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T:\DAF\AGF\GCO\FINANCEIRO\CONVENIO PPT\2026\4 abril 26\Publicação_Caderno PPT_Site Prodesp\"/>
    </mc:Choice>
  </mc:AlternateContent>
  <xr:revisionPtr revIDLastSave="0" documentId="8_{CA8DB84D-B65D-4E5D-8FC5-BCC12FF6F77E}" xr6:coauthVersionLast="47" xr6:coauthVersionMax="47" xr10:uidLastSave="{00000000-0000-0000-0000-000000000000}"/>
  <bookViews>
    <workbookView xWindow="-28920" yWindow="-30" windowWidth="29040" windowHeight="15720" tabRatio="948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Recebimentos'!$A$1:$E$397</definedName>
    <definedName name="_xlnm._FilterDatabase" localSheetId="11" hidden="1">'Base Anexo II - Desembolso'!$A$2:$M$6544</definedName>
    <definedName name="_xlnm._FilterDatabase" localSheetId="12" hidden="1">'Base Anexo III - Transferências'!$A$1:$E$97</definedName>
    <definedName name="_xlnm._FilterDatabase" localSheetId="13" hidden="1">'Base Anexo IV - Faturas Pen'!$A$1:$X$1887</definedName>
    <definedName name="_xlnm._FilterDatabase" localSheetId="14" hidden="1">'Base Anexo V - Fat. SGGD'!$A$1:$W$5</definedName>
    <definedName name="_xlnm.Print_Area" localSheetId="2">RESUMO!$A:$B</definedName>
    <definedName name="_xlnm.Print_Titles" localSheetId="3">'Anexo I'!$1:$2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0" r:id="rId16"/>
    <pivotCache cacheId="1" r:id="rId17"/>
    <pivotCache cacheId="2" r:id="rId18"/>
    <pivotCache cacheId="3" r:id="rId19"/>
    <pivotCache cacheId="4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6" i="6" l="1"/>
  <c r="B27" i="6" l="1"/>
  <c r="B13" i="6"/>
  <c r="B55" i="6"/>
  <c r="B11" i="6"/>
  <c r="B12" i="6"/>
  <c r="B18" i="6"/>
  <c r="B16" i="6"/>
  <c r="B9" i="6"/>
  <c r="B17" i="6"/>
  <c r="B262" i="18" l="1"/>
  <c r="B26" i="6"/>
  <c r="B28" i="6" l="1"/>
  <c r="B23" i="6"/>
  <c r="D33" i="6" l="1"/>
  <c r="B34" i="6"/>
  <c r="B19" i="6" l="1"/>
  <c r="B29" i="6"/>
  <c r="B47" i="6"/>
  <c r="B22" i="6"/>
  <c r="B52" i="6"/>
  <c r="B51" i="6"/>
  <c r="B48" i="6"/>
  <c r="D32" i="6" l="1"/>
  <c r="B57" i="6"/>
  <c r="B10" i="6"/>
  <c r="A8" i="16"/>
  <c r="B39" i="6"/>
  <c r="B40" i="6"/>
  <c r="B41" i="6"/>
  <c r="B42" i="6" l="1"/>
  <c r="B53" i="6"/>
  <c r="B49" i="6"/>
  <c r="A7" i="16" l="1"/>
  <c r="A6" i="16"/>
  <c r="A5" i="16"/>
  <c r="A4" i="16"/>
  <c r="A3" i="16"/>
  <c r="B21" i="6" l="1"/>
  <c r="D31" i="6" l="1"/>
  <c r="B24" i="6"/>
  <c r="B14" i="6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<sst xmlns="http://schemas.openxmlformats.org/spreadsheetml/2006/main" count="56141" uniqueCount="7072">
  <si>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</si>
  <si>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</si>
  <si>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</si>
  <si>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</si>
  <si>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</si>
  <si>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</si>
  <si>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</si>
  <si>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</si>
  <si>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</si>
  <si>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</si>
  <si>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</si>
  <si>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</si>
  <si>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</si>
  <si>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</si>
  <si>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</si>
  <si>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</si>
  <si>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</si>
  <si>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</si>
  <si>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</si>
  <si>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</si>
  <si>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</si>
  <si>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</si>
  <si>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</si>
  <si>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</si>
  <si>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</si>
  <si>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</si>
  <si>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</si>
  <si>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</si>
  <si>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</si>
  <si>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</si>
  <si>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</si>
  <si>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</si>
  <si>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</si>
  <si>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</si>
  <si>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</si>
  <si>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</si>
  <si>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</si>
  <si>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</si>
  <si>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</si>
  <si>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</si>
  <si>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</si>
  <si>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</si>
  <si>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</si>
  <si>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</si>
  <si>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</si>
  <si>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</si>
  <si>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</si>
  <si>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</si>
  <si>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</si>
  <si>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</si>
  <si>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</si>
  <si>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</si>
  <si>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</si>
  <si>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</si>
  <si>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</si>
  <si>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</si>
  <si>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</si>
  <si>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</si>
  <si>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</si>
  <si>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</si>
  <si>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</si>
  <si>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</si>
  <si>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</si>
  <si>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</si>
  <si>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</si>
  <si>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</si>
  <si>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</si>
  <si>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</si>
  <si>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</si>
  <si>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</si>
  <si>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</si>
  <si>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</si>
  <si>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</si>
  <si>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</si>
  <si>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</si>
  <si>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</si>
  <si>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</si>
  <si>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</si>
  <si>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</si>
  <si>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</si>
  <si>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</si>
  <si>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</si>
  <si>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</si>
  <si>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</si>
  <si>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</si>
  <si>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</si>
  <si>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</si>
  <si>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</si>
  <si>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</si>
  <si>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</si>
  <si>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</si>
  <si>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</si>
  <si>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</si>
  <si>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</si>
  <si>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</si>
  <si>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</si>
  <si>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</si>
  <si>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</si>
  <si>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</si>
  <si>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</si>
  <si>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</si>
  <si>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</si>
  <si>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</si>
  <si>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</si>
  <si>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</si>
  <si>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</si>
  <si>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</si>
  <si>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</si>
  <si>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</si>
  <si>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</si>
  <si>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</si>
  <si>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</si>
  <si>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</si>
  <si>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</si>
  <si>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</si>
  <si>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</si>
  <si>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</si>
  <si>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</si>
  <si>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</si>
  <si>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</si>
  <si>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</si>
  <si>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</si>
  <si>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</si>
  <si>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</si>
  <si>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</si>
  <si>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</si>
  <si>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</si>
  <si>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</si>
  <si>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</si>
  <si>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</si>
  <si>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</si>
  <si>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</si>
  <si>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</si>
  <si>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</si>
  <si>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</si>
  <si>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</si>
  <si>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</si>
  <si>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</si>
  <si>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</si>
  <si>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</si>
  <si>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</si>
  <si>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</si>
  <si>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</si>
  <si>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</si>
  <si>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</si>
  <si>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</si>
  <si>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</si>
  <si>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</si>
  <si>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</si>
  <si>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</si>
  <si>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</si>
  <si>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</si>
  <si>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</si>
  <si>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</si>
  <si>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</si>
  <si>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</si>
  <si>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</si>
  <si>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</si>
  <si>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</si>
  <si>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</si>
  <si>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</si>
  <si>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</si>
  <si>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</si>
  <si>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</si>
  <si>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</si>
  <si>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</si>
  <si>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</si>
  <si>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</si>
  <si>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</si>
  <si>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</si>
  <si>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</si>
  <si>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</si>
  <si>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</si>
  <si>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</si>
  <si>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</si>
  <si>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</si>
  <si>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</si>
  <si>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</si>
  <si>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</si>
  <si>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</si>
  <si>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</si>
  <si>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</si>
  <si>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</si>
  <si>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</si>
  <si>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</si>
  <si>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</si>
  <si>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</si>
  <si>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</si>
  <si>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</si>
  <si>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</si>
  <si>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</si>
  <si>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</si>
  <si>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</si>
  <si>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</si>
  <si>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</si>
  <si>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</si>
  <si>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</si>
  <si>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</si>
  <si>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</si>
  <si>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</si>
  <si>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</si>
  <si>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</si>
  <si>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</si>
  <si>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</si>
  <si>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</si>
  <si>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</si>
  <si>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</si>
  <si>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</si>
  <si>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</si>
  <si>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</si>
  <si>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</si>
  <si>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</si>
  <si>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</si>
  <si>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</si>
  <si>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</si>
  <si>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</si>
  <si>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</si>
  <si>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</si>
  <si>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</si>
  <si>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</si>
  <si>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</si>
  <si>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</si>
  <si>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</si>
  <si>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</si>
  <si>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</si>
  <si>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</si>
  <si>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</si>
  <si>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</si>
  <si>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</si>
  <si>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</si>
  <si>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</si>
  <si>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</si>
  <si>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</si>
  <si>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</si>
  <si>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</si>
  <si>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</si>
  <si>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</si>
  <si>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</si>
  <si>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</si>
  <si>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</si>
  <si>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</si>
  <si>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</si>
  <si>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</si>
  <si>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</si>
  <si>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</si>
  <si>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</si>
  <si>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</si>
  <si>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</si>
  <si>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</si>
  <si>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</si>
  <si>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</si>
  <si>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</si>
  <si>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</si>
  <si>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</si>
  <si>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</si>
  <si>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</si>
  <si>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</si>
  <si>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</si>
  <si>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</si>
  <si>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</si>
  <si>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</si>
  <si>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</si>
  <si>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</si>
  <si>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</si>
  <si>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</si>
  <si>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</si>
  <si>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</si>
  <si>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</si>
  <si>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</si>
  <si>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</si>
  <si>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</si>
  <si>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</si>
  <si>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</si>
  <si>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</si>
  <si>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</si>
  <si>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</si>
  <si>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</si>
  <si>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</si>
  <si>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</si>
  <si>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</si>
  <si>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</si>
  <si>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</si>
  <si>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</si>
  <si>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</si>
  <si>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</si>
  <si>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</si>
  <si>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</si>
  <si>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</si>
  <si>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</si>
  <si>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</si>
  <si>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</si>
  <si>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</si>
  <si>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</si>
  <si>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</si>
  <si>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</si>
  <si>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</si>
  <si>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</si>
  <si>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</si>
  <si>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</si>
  <si>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</si>
  <si>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</si>
  <si>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</si>
  <si>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</si>
  <si>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</si>
  <si>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</si>
  <si>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</si>
  <si>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</si>
  <si>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</si>
  <si>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</si>
  <si>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</si>
  <si>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</si>
  <si>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</si>
  <si>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</si>
  <si>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</si>
  <si>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</si>
  <si>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</si>
  <si>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</si>
  <si>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</si>
  <si>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</si>
  <si>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</si>
  <si>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</si>
  <si>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</si>
  <si>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</si>
  <si>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</si>
  <si>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</si>
  <si>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</si>
  <si>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</si>
  <si>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</si>
  <si>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</si>
  <si>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</si>
  <si>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</si>
  <si>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</si>
  <si>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</si>
  <si>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</si>
  <si>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</si>
  <si>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</si>
  <si>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</si>
  <si>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</si>
  <si>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</si>
  <si>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</si>
  <si>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</si>
  <si>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</si>
  <si>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</si>
  <si>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</si>
  <si>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</si>
  <si>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</si>
  <si>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</si>
  <si>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</si>
  <si>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</si>
  <si>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</si>
  <si>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</si>
  <si>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</si>
  <si>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</si>
  <si>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</si>
  <si>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</si>
  <si>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</si>
  <si>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</si>
  <si>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</si>
  <si>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</si>
  <si>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</si>
  <si>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</si>
  <si>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</si>
  <si>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</si>
  <si>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</si>
  <si>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</si>
  <si>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</si>
  <si>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</si>
  <si>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</si>
  <si>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</si>
  <si>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</si>
  <si>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</si>
  <si>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</si>
  <si>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</si>
  <si>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</si>
  <si>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</si>
  <si>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</si>
  <si>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</si>
  <si>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</si>
  <si>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</si>
  <si>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</si>
  <si>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</si>
  <si>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</si>
  <si>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</si>
  <si>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</si>
  <si>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</si>
  <si>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</si>
  <si>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</si>
  <si>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</si>
  <si>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</si>
  <si>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</si>
  <si>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</si>
  <si>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</si>
  <si>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</si>
  <si>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</si>
  <si>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</si>
  <si>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</si>
  <si>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</si>
  <si>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</si>
  <si>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</si>
  <si>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</si>
  <si>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</si>
  <si>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</si>
  <si>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</si>
  <si>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</si>
  <si>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</si>
  <si>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</si>
  <si>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</si>
  <si>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</si>
  <si>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</si>
  <si>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</si>
  <si>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</si>
  <si>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</si>
  <si>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</si>
  <si>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</si>
  <si>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</si>
  <si>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</si>
  <si>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</si>
  <si>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</si>
  <si>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</si>
  <si>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</si>
  <si>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</si>
  <si>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</si>
  <si>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</si>
  <si>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</si>
  <si>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</si>
  <si>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</si>
  <si>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</si>
  <si>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</si>
  <si>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</si>
  <si>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</si>
  <si>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</si>
  <si>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</si>
  <si>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</si>
  <si>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</si>
  <si>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</si>
  <si>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</si>
  <si>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</si>
  <si>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</si>
  <si>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</si>
  <si>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</si>
  <si>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</si>
  <si>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</si>
  <si>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</si>
  <si>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</si>
  <si>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</si>
  <si>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</si>
  <si>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</si>
  <si>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</si>
  <si>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</si>
  <si>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</si>
  <si>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</si>
  <si>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</si>
  <si>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</si>
  <si>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</si>
  <si>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</si>
  <si>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</si>
  <si>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</si>
  <si>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</si>
  <si>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</si>
  <si>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</si>
  <si>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</si>
  <si>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</si>
  <si>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</si>
  <si>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</si>
  <si>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</si>
  <si>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</si>
  <si>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</si>
  <si>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</si>
  <si>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</si>
  <si>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</si>
  <si>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</si>
  <si>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</si>
  <si>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</si>
  <si>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</si>
  <si>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</si>
  <si>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</si>
  <si>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</si>
  <si>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</si>
  <si>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</si>
  <si>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</si>
  <si>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</si>
  <si>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</si>
  <si>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</si>
  <si>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</si>
  <si>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</si>
  <si>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</si>
  <si>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</si>
  <si>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</si>
  <si>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</si>
  <si>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</si>
  <si>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</si>
  <si>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</si>
  <si>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NV022617</t>
  </si>
  <si>
    <t>POUPATEMPO SANTA FÉ DO SUL</t>
  </si>
  <si>
    <t>BANCO DO BRASIL</t>
  </si>
  <si>
    <t>NV022687</t>
  </si>
  <si>
    <t>POUPATEMPO MAIRINQUE</t>
  </si>
  <si>
    <t>NV022686</t>
  </si>
  <si>
    <t>POUPATEMPO EMBU-GUAÇU</t>
  </si>
  <si>
    <t>NV022640</t>
  </si>
  <si>
    <t>POUPATEMPO POÁ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</si>
  <si>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</si>
  <si>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</si>
  <si>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</si>
  <si>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</si>
  <si>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</si>
  <si>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</si>
  <si>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</si>
  <si>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</si>
  <si>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</si>
  <si>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CD022582</t>
  </si>
  <si>
    <t>CD001322</t>
  </si>
  <si>
    <t>CD001313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</si>
  <si>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</si>
  <si>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</si>
  <si>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</si>
  <si>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</si>
  <si>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</si>
  <si>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</si>
  <si>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</si>
  <si>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</si>
  <si>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</si>
  <si>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</si>
  <si>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</si>
  <si>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</si>
  <si>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</si>
  <si>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</si>
  <si>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</si>
  <si>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</si>
  <si>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</si>
  <si>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</si>
  <si>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</si>
  <si>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</si>
  <si>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</si>
  <si>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</si>
  <si>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</si>
  <si>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</si>
  <si>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</si>
  <si>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</si>
  <si>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</si>
  <si>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</si>
  <si>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CD001317</t>
  </si>
  <si>
    <t>CD021554</t>
  </si>
  <si>
    <t>CD001319</t>
  </si>
  <si>
    <t>CD001320</t>
  </si>
  <si>
    <t>CD001321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</si>
  <si>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</si>
  <si>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</si>
  <si>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</si>
  <si>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</si>
  <si>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</si>
  <si>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</si>
  <si>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</si>
  <si>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</si>
  <si>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</si>
  <si>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</si>
  <si>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</si>
  <si>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</si>
  <si>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</si>
  <si>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</si>
  <si>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</si>
  <si>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</si>
  <si>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</si>
  <si>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</si>
  <si>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</si>
  <si>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</si>
  <si>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</si>
  <si>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</si>
  <si>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</si>
  <si>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</si>
  <si>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</si>
  <si>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</si>
  <si>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</si>
  <si>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</si>
  <si>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CD003977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</si>
  <si>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</si>
  <si>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</si>
  <si>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</si>
  <si>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</si>
  <si>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</si>
  <si>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</si>
  <si>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</si>
  <si>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</si>
  <si>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</si>
  <si>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</si>
  <si>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</si>
  <si>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</si>
  <si>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</si>
  <si>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</si>
  <si>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</si>
  <si>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</si>
  <si>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</si>
  <si>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</si>
  <si>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</si>
  <si>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</si>
  <si>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</si>
  <si>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</si>
  <si>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</si>
  <si>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</si>
  <si>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</si>
  <si>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</si>
  <si>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</si>
  <si>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</si>
  <si>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</si>
  <si>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</si>
  <si>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</si>
  <si>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</si>
  <si>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</si>
  <si>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</si>
  <si>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</si>
  <si>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</si>
  <si>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</si>
  <si>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</si>
  <si>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</si>
  <si>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</si>
  <si>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</si>
  <si>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</si>
  <si>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</si>
  <si>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</si>
  <si>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</si>
  <si>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</si>
  <si>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CD021576</t>
  </si>
  <si>
    <t>CD021578</t>
  </si>
  <si>
    <t>CD021579</t>
  </si>
  <si>
    <t>CD021593</t>
  </si>
  <si>
    <t>CD021584</t>
  </si>
  <si>
    <t>CD021586</t>
  </si>
  <si>
    <t>CD021588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</si>
  <si>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</si>
  <si>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</si>
  <si>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</si>
  <si>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</si>
  <si>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</si>
  <si>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</si>
  <si>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</si>
  <si>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</si>
  <si>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</si>
  <si>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</si>
  <si>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</si>
  <si>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</si>
  <si>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CD001137</t>
  </si>
  <si>
    <t>CD001139</t>
  </si>
  <si>
    <t>CD000973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</si>
  <si>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</si>
  <si>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</si>
  <si>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</si>
  <si>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</si>
  <si>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</si>
  <si>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</si>
  <si>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</si>
  <si>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</si>
  <si>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</si>
  <si>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</si>
  <si>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</si>
  <si>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</si>
  <si>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</si>
  <si>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</si>
  <si>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</si>
  <si>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</si>
  <si>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</si>
  <si>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</si>
  <si>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</si>
  <si>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</si>
  <si>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</si>
  <si>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</si>
  <si>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</si>
  <si>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CD022609</t>
  </si>
  <si>
    <t>CD022610</t>
  </si>
  <si>
    <t>CD022611</t>
  </si>
  <si>
    <t>CD022612</t>
  </si>
  <si>
    <t>CD022613</t>
  </si>
  <si>
    <t>CD022614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</si>
  <si>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</si>
  <si>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</si>
  <si>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</si>
  <si>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</si>
  <si>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</si>
  <si>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</si>
  <si>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</si>
  <si>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</si>
  <si>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</si>
  <si>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</si>
  <si>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</si>
  <si>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</si>
  <si>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</si>
  <si>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</si>
  <si>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</si>
  <si>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</si>
  <si>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</si>
  <si>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</si>
  <si>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</si>
  <si>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</si>
  <si>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</si>
  <si>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</si>
  <si>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</si>
  <si>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</si>
  <si>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</si>
  <si>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</si>
  <si>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</si>
  <si>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</si>
  <si>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</si>
  <si>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</si>
  <si>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</si>
  <si>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</si>
  <si>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</si>
  <si>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</si>
  <si>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</si>
  <si>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</si>
  <si>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</si>
  <si>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</si>
  <si>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</si>
  <si>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</si>
  <si>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</si>
  <si>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</si>
  <si>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</si>
  <si>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</si>
  <si>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</si>
  <si>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</si>
  <si>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</si>
  <si>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CD022670</t>
  </si>
  <si>
    <t>CD022565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</si>
  <si>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</si>
  <si>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</si>
  <si>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</si>
  <si>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</si>
  <si>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</si>
  <si>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</si>
  <si>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</si>
  <si>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</si>
  <si>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</si>
  <si>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</si>
  <si>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Coordenadoria de Supervisão Remota</t>
  </si>
  <si>
    <t>NV019951</t>
  </si>
  <si>
    <t>Coordenadoria de Serviços Digitais</t>
  </si>
  <si>
    <t>CD022581</t>
  </si>
  <si>
    <t>CD022560</t>
  </si>
  <si>
    <t>CD022589</t>
  </si>
  <si>
    <t>Assessoria Técnica GOS - Campinas Shopping</t>
  </si>
  <si>
    <t>CD022592</t>
  </si>
  <si>
    <t>Assessoria Técnica GOS - Itaquera</t>
  </si>
  <si>
    <t>NV022594</t>
  </si>
  <si>
    <t>POUPATEMPO ARARAQUARA</t>
  </si>
  <si>
    <t>POUPATEMPO FRANCA</t>
  </si>
  <si>
    <t>POUPATEMPO JALES</t>
  </si>
  <si>
    <t>POUPATEMPO RIBEIRÃO PRETO</t>
  </si>
  <si>
    <t>CD021613</t>
  </si>
  <si>
    <t>CD022650</t>
  </si>
  <si>
    <t>POUPATEMPO ARAÇATUBA</t>
  </si>
  <si>
    <t>POUPATEMPO LINS</t>
  </si>
  <si>
    <t>CD022562</t>
  </si>
  <si>
    <t>CD022641</t>
  </si>
  <si>
    <t>CD022643</t>
  </si>
  <si>
    <t>CD022652</t>
  </si>
  <si>
    <t>POUPATEMPO MIRANTE DO PARANAPANEMA</t>
  </si>
  <si>
    <t>NV022673</t>
  </si>
  <si>
    <t>CD022675</t>
  </si>
  <si>
    <t>CD022676</t>
  </si>
  <si>
    <t>CD022679</t>
  </si>
  <si>
    <t>CD022688</t>
  </si>
  <si>
    <t>POUPATEMPO CAMPINAS SHOPPING</t>
  </si>
  <si>
    <t>CD020555</t>
  </si>
  <si>
    <t>POUPATEMPO BROTAS</t>
  </si>
  <si>
    <t>NV022683</t>
  </si>
  <si>
    <t>CD022683</t>
  </si>
  <si>
    <t>Coordenadoria Postos Poupatempo - Região 4</t>
  </si>
  <si>
    <t>POUPATEMPO PRAIA GRANDE</t>
  </si>
  <si>
    <t>POUPATEMPO REGISTRO</t>
  </si>
  <si>
    <t>POUPATEMPO CRUZEIRO</t>
  </si>
  <si>
    <t>CD022685</t>
  </si>
  <si>
    <t>Coordenadoria Postos Poupatempo - Região 6 e 7</t>
  </si>
  <si>
    <t>NV021556</t>
  </si>
  <si>
    <t>CD021558</t>
  </si>
  <si>
    <t>CD021577</t>
  </si>
  <si>
    <t>CD021587</t>
  </si>
  <si>
    <t>CD021592</t>
  </si>
  <si>
    <t>CD022570</t>
  </si>
  <si>
    <t>CD022686</t>
  </si>
  <si>
    <t>POUPATEMPO MAUÁ</t>
  </si>
  <si>
    <t>CONTRATO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</si>
  <si>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</si>
  <si>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</si>
  <si>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</si>
  <si>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</si>
  <si>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</si>
  <si>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</si>
  <si>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</si>
  <si>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</si>
  <si>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</si>
  <si>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</si>
  <si>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</si>
  <si>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</si>
  <si>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</si>
  <si>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</si>
  <si>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</si>
  <si>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</si>
  <si>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</si>
  <si>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</si>
  <si>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</si>
  <si>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</si>
  <si>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</si>
  <si>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</si>
  <si>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</si>
  <si>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</si>
  <si>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</si>
  <si>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</si>
  <si>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</si>
  <si>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</si>
  <si>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</si>
  <si>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</si>
  <si>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</si>
  <si>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</si>
  <si>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</si>
  <si>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</si>
  <si>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</si>
  <si>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</si>
  <si>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</si>
  <si>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</si>
  <si>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</si>
  <si>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</si>
  <si>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</si>
  <si>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</si>
  <si>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</si>
  <si>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</si>
  <si>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</si>
  <si>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</si>
  <si>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</si>
  <si>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</si>
  <si>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</si>
  <si>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</si>
  <si>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</si>
  <si>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</si>
  <si>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</si>
  <si>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JOSE BONIFACIO</t>
  </si>
  <si>
    <t>MUNICIPIO DE LARANJAL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</si>
  <si>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</si>
  <si>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</si>
  <si>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</si>
  <si>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</si>
  <si>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</si>
  <si>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</si>
  <si>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</si>
  <si>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</si>
  <si>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</si>
  <si>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</si>
  <si>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</si>
  <si>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</si>
  <si>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</si>
  <si>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</si>
  <si>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</si>
  <si>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</si>
  <si>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</si>
  <si>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</si>
  <si>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</si>
  <si>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</si>
  <si>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</si>
  <si>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</si>
  <si>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</si>
  <si>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</si>
  <si>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</si>
  <si>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</si>
  <si>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</si>
  <si>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</si>
  <si>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</si>
  <si>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</si>
  <si>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</si>
  <si>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</si>
  <si>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</si>
  <si>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</si>
  <si>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</si>
  <si>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</si>
  <si>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</si>
  <si>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</si>
  <si>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</si>
  <si>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</si>
  <si>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</si>
  <si>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</si>
  <si>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</si>
  <si>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</si>
  <si>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</si>
  <si>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</si>
  <si>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</si>
  <si>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</si>
  <si>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</si>
  <si>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</si>
  <si>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</si>
  <si>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</si>
  <si>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POA</t>
  </si>
  <si>
    <t>MUNICIPIO DE JARINU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</si>
  <si>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</si>
  <si>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</si>
  <si>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</si>
  <si>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</si>
  <si>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</si>
  <si>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</si>
  <si>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PREFEITURA MUNICIPAL DA ESTANCIA TURISTICA DE RIBEIRAO PIRES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</si>
  <si>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</si>
  <si>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</si>
  <si>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</si>
  <si>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</si>
  <si>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</si>
  <si>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</si>
  <si>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</si>
  <si>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</si>
  <si>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</si>
  <si>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</si>
  <si>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</si>
  <si>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</si>
  <si>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</si>
  <si>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</si>
  <si>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SAO PAULO PREVIDENCIA - SPPREV</t>
  </si>
  <si>
    <t>RATEIO DE CONDOMÍNIO</t>
  </si>
  <si>
    <t xml:space="preserve"> VALOR</t>
  </si>
  <si>
    <t>RECEITAS FINANCEIRAS</t>
  </si>
  <si>
    <t>SIAFEM</t>
  </si>
  <si>
    <t>SALDO INICIAL</t>
  </si>
  <si>
    <t>RECEITAS DE APLICAÇÃO FINANCEIRA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</si>
  <si>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</si>
  <si>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</si>
  <si>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</si>
  <si>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</si>
  <si>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</si>
  <si>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</si>
  <si>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</si>
  <si>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</si>
  <si>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</si>
  <si>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</si>
  <si>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</si>
  <si>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</si>
  <si>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</si>
  <si>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</si>
  <si>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</si>
  <si>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</si>
  <si>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</si>
  <si>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</si>
  <si>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</si>
  <si>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</si>
  <si>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</si>
  <si>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</si>
  <si>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</si>
  <si>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</si>
  <si>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</si>
  <si>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</si>
  <si>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</si>
  <si>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</si>
  <si>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</si>
  <si>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</si>
  <si>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</si>
  <si>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</si>
  <si>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</si>
  <si>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</si>
  <si>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</si>
  <si>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</si>
  <si>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</si>
  <si>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</si>
  <si>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</si>
  <si>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</si>
  <si>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</si>
  <si>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</si>
  <si>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</si>
  <si>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</si>
  <si>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</si>
  <si>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</si>
  <si>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SECRETARIA DA FAZENDA E PLANEJAMENTO</t>
  </si>
  <si>
    <t>MUNICIPIO DE SAO PEDRO</t>
  </si>
  <si>
    <t>MUNICIPIO DE UBATUBA</t>
  </si>
  <si>
    <t>MUNICIPIO DE CAJAMAR</t>
  </si>
  <si>
    <t>MUNICIPIO DE SAO JOSE DO RIO PRETO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</si>
  <si>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</si>
  <si>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</si>
  <si>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</si>
  <si>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</si>
  <si>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</si>
  <si>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</si>
  <si>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</si>
  <si>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</si>
  <si>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</si>
  <si>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</si>
  <si>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</si>
  <si>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</si>
  <si>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</si>
  <si>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</si>
  <si>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</si>
  <si>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</si>
  <si>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</si>
  <si>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</si>
  <si>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</si>
  <si>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</si>
  <si>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</si>
  <si>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</si>
  <si>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</si>
  <si>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</si>
  <si>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</si>
  <si>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</si>
  <si>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</si>
  <si>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</si>
  <si>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</si>
  <si>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</si>
  <si>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</si>
  <si>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</si>
  <si>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</si>
  <si>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</si>
  <si>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</si>
  <si>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</si>
  <si>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</si>
  <si>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</si>
  <si>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</si>
  <si>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</si>
  <si>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</si>
  <si>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</si>
  <si>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</si>
  <si>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</si>
  <si>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</si>
  <si>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</si>
  <si>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</si>
  <si>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</si>
  <si>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</si>
  <si>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</si>
  <si>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</si>
  <si>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</si>
  <si>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</si>
  <si>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</si>
  <si>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</si>
  <si>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</si>
  <si>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</si>
  <si>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</si>
  <si>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</si>
  <si>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</si>
  <si>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</si>
  <si>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</si>
  <si>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</si>
  <si>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</si>
  <si>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</si>
  <si>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</si>
  <si>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</si>
  <si>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</si>
  <si>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</si>
  <si>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</si>
  <si>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</si>
  <si>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</si>
  <si>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</si>
  <si>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</si>
  <si>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</si>
  <si>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</si>
  <si>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</si>
  <si>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</si>
  <si>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</si>
  <si>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</si>
  <si>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</si>
  <si>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</si>
  <si>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</si>
  <si>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</si>
  <si>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</si>
  <si>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</si>
  <si>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</si>
  <si>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</si>
  <si>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</si>
  <si>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</si>
  <si>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</si>
  <si>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</si>
  <si>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</si>
  <si>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</si>
  <si>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</si>
  <si>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</si>
  <si>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</si>
  <si>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</si>
  <si>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</si>
  <si>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</si>
  <si>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</si>
  <si>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</si>
  <si>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</si>
  <si>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</si>
  <si>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</si>
  <si>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</si>
  <si>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</si>
  <si>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</si>
  <si>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</si>
  <si>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</si>
  <si>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</si>
  <si>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</si>
  <si>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</si>
  <si>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</si>
  <si>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</si>
  <si>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</si>
  <si>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</si>
  <si>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</si>
  <si>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</si>
  <si>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</si>
  <si>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</si>
  <si>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</si>
  <si>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</si>
  <si>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</si>
  <si>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</si>
  <si>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</si>
  <si>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</si>
  <si>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</si>
  <si>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</si>
  <si>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</si>
  <si>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</si>
  <si>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</si>
  <si>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</si>
  <si>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</si>
  <si>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</si>
  <si>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</si>
  <si>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</si>
  <si>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</si>
  <si>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</si>
  <si>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</si>
  <si>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</si>
  <si>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</si>
  <si>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</si>
  <si>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</si>
  <si>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</si>
  <si>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</si>
  <si>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</si>
  <si>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</si>
  <si>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</si>
  <si>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</si>
  <si>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</si>
  <si>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</si>
  <si>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Status/Conta Débito</t>
  </si>
  <si>
    <t xml:space="preserve"> Conta Crédito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</si>
  <si>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</si>
  <si>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</si>
  <si>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</si>
  <si>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</si>
  <si>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</si>
  <si>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</si>
  <si>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</si>
  <si>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</si>
  <si>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</si>
  <si>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</si>
  <si>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</si>
  <si>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</si>
  <si>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</si>
  <si>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</si>
  <si>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</si>
  <si>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</si>
  <si>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</si>
  <si>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</si>
  <si>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</si>
  <si>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</si>
  <si>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</si>
  <si>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</si>
  <si>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</si>
  <si>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</si>
  <si>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</si>
  <si>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</si>
  <si>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</si>
  <si>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</si>
  <si>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</si>
  <si>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</si>
  <si>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</si>
  <si>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</si>
  <si>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</si>
  <si>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</si>
  <si>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</si>
  <si>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</si>
  <si>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</si>
  <si>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</si>
  <si>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</si>
  <si>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</si>
  <si>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</si>
  <si>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</si>
  <si>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</si>
  <si>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</si>
  <si>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</si>
  <si>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</si>
  <si>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</si>
  <si>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</si>
  <si>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</si>
  <si>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</si>
  <si>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</si>
  <si>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</si>
  <si>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</si>
  <si>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</si>
  <si>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</si>
  <si>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</si>
  <si>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</si>
  <si>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</si>
  <si>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</si>
  <si>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</si>
  <si>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</si>
  <si>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</si>
  <si>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</si>
  <si>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</si>
  <si>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</si>
  <si>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</si>
  <si>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</si>
  <si>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</si>
  <si>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</si>
  <si>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</si>
  <si>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</si>
  <si>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</si>
  <si>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</si>
  <si>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</si>
  <si>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</si>
  <si>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</si>
  <si>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</si>
  <si>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</si>
  <si>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</si>
  <si>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</si>
  <si>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</si>
  <si>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</si>
  <si>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</si>
  <si>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</si>
  <si>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</si>
  <si>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</si>
  <si>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</si>
  <si>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</si>
  <si>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</si>
  <si>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</si>
  <si>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</si>
  <si>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</si>
  <si>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</si>
  <si>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</si>
  <si>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</si>
  <si>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</si>
  <si>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</si>
  <si>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</si>
  <si>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</si>
  <si>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</si>
  <si>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</si>
  <si>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</si>
  <si>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</si>
  <si>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</si>
  <si>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</si>
  <si>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</si>
  <si>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</si>
  <si>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</si>
  <si>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</si>
  <si>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</si>
  <si>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</si>
  <si>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</si>
  <si>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</si>
  <si>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</si>
  <si>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</si>
  <si>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</si>
  <si>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</si>
  <si>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</si>
  <si>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</si>
  <si>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</si>
  <si>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</si>
  <si>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</si>
  <si>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</si>
  <si>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</si>
  <si>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</si>
  <si>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</si>
  <si>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</si>
  <si>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</si>
  <si>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</si>
  <si>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</si>
  <si>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</si>
  <si>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</si>
  <si>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</si>
  <si>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</si>
  <si>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</si>
  <si>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</si>
  <si>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</si>
  <si>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</si>
  <si>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</si>
  <si>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</si>
  <si>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</si>
  <si>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</si>
  <si>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</si>
  <si>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</si>
  <si>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</si>
  <si>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</si>
  <si>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</si>
  <si>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</si>
  <si>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</si>
  <si>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</si>
  <si>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</si>
  <si>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</si>
  <si>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</si>
  <si>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</si>
  <si>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</si>
  <si>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</si>
  <si>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</si>
  <si>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</si>
  <si>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</si>
  <si>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</si>
  <si>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</si>
  <si>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</si>
  <si>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</si>
  <si>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</si>
  <si>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</si>
  <si>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</si>
  <si>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</si>
  <si>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</si>
  <si>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</si>
  <si>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</si>
  <si>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</si>
  <si>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</si>
  <si>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</si>
  <si>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</si>
  <si>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</si>
  <si>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</si>
  <si>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</si>
  <si>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</si>
  <si>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</si>
  <si>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</si>
  <si>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</si>
  <si>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</si>
  <si>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</si>
  <si>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</si>
  <si>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</si>
  <si>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</si>
  <si>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</si>
  <si>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</si>
  <si>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</si>
  <si>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</si>
  <si>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</si>
  <si>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</si>
  <si>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</si>
  <si>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</si>
  <si>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</si>
  <si>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</si>
  <si>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</si>
  <si>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</si>
  <si>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</si>
  <si>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</si>
  <si>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</si>
  <si>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</si>
  <si>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</si>
  <si>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</si>
  <si>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</si>
  <si>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</si>
  <si>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</si>
  <si>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</si>
  <si>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</si>
  <si>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</si>
  <si>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</si>
  <si>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</si>
  <si>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</si>
  <si>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</si>
  <si>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</si>
  <si>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</si>
  <si>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</si>
  <si>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</si>
  <si>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</si>
  <si>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</si>
  <si>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</si>
  <si>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MUNICIPIO DE NEVES PAULISTA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</si>
  <si>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</si>
  <si>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</si>
  <si>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</si>
  <si>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</si>
  <si>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</si>
  <si>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</si>
  <si>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</si>
  <si>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</si>
  <si>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</si>
  <si>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</si>
  <si>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</si>
  <si>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</si>
  <si>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</si>
  <si>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</si>
  <si>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</si>
  <si>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</si>
  <si>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</si>
  <si>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</si>
  <si>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</si>
  <si>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</si>
  <si>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</si>
  <si>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</si>
  <si>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</si>
  <si>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</si>
  <si>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</si>
  <si>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</si>
  <si>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</si>
  <si>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</si>
  <si>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</si>
  <si>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</si>
  <si>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</si>
  <si>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</si>
  <si>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</si>
  <si>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</si>
  <si>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</si>
  <si>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</si>
  <si>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</si>
  <si>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</si>
  <si>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</si>
  <si>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</si>
  <si>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</si>
  <si>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</si>
  <si>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</si>
  <si>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</si>
  <si>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</si>
  <si>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</si>
  <si>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</si>
  <si>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</si>
  <si>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</si>
  <si>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</si>
  <si>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</si>
  <si>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</si>
  <si>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</si>
  <si>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</si>
  <si>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</si>
  <si>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</si>
  <si>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</si>
  <si>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</si>
  <si>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</si>
  <si>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</si>
  <si>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</si>
  <si>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</si>
  <si>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</si>
  <si>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</si>
  <si>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</si>
  <si>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</si>
  <si>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</si>
  <si>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</si>
  <si>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</si>
  <si>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</si>
  <si>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</si>
  <si>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</si>
  <si>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</si>
  <si>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31 DIAS</t>
  </si>
  <si>
    <t>Processo Judicial</t>
  </si>
  <si>
    <t>BRK AMBIENTAL - MAUA S.A.</t>
  </si>
  <si>
    <t>CARGA INICIAL RATEIO CONDOM PPT</t>
  </si>
  <si>
    <t>28 DIAS</t>
  </si>
  <si>
    <t>33 DIAS</t>
  </si>
  <si>
    <t>29 DIAS</t>
  </si>
  <si>
    <t>09.495.438/0001-62</t>
  </si>
  <si>
    <t>DEPARTAMENTO ESTADUAL DE TRANSITO</t>
  </si>
  <si>
    <t>15.519.361/0001-16</t>
  </si>
  <si>
    <t>32 DIAS</t>
  </si>
  <si>
    <t>CONVENIO POUPATEMPO</t>
  </si>
  <si>
    <t>43.008.291/0001-77</t>
  </si>
  <si>
    <t>43.465.459/0001-73</t>
  </si>
  <si>
    <t>43.776.517/0001-80</t>
  </si>
  <si>
    <t>44.229.813/0001-23</t>
  </si>
  <si>
    <t>44.413.680/0001-40</t>
  </si>
  <si>
    <t>44.446.904/0001-10</t>
  </si>
  <si>
    <t>PPT00743</t>
  </si>
  <si>
    <t>PP00743</t>
  </si>
  <si>
    <t>IMPLANTAÇÃO E OPERAÇÃO DO POUPATEMPO PEREIRA BARRETO</t>
  </si>
  <si>
    <t>PD-PRC-2022/03714</t>
  </si>
  <si>
    <t>44.543.981/0001-99</t>
  </si>
  <si>
    <t>44.547.305/0001-93</t>
  </si>
  <si>
    <t>44.558.856/0001-52</t>
  </si>
  <si>
    <t>44.723.674/0001-90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</si>
  <si>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</si>
  <si>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</si>
  <si>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</si>
  <si>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</si>
  <si>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</si>
  <si>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</si>
  <si>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</si>
  <si>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</si>
  <si>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</si>
  <si>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</si>
  <si>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</si>
  <si>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</si>
  <si>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</si>
  <si>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</si>
  <si>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</si>
  <si>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IMPLANTACAO E OPERACAO DO POUPATEMPO SERRA NEGRA</t>
  </si>
  <si>
    <t>44.919.918/0001-04</t>
  </si>
  <si>
    <t>PPT00715</t>
  </si>
  <si>
    <t>PP00715</t>
  </si>
  <si>
    <t>IMPLANTACAO E OPERACAO DO POUPATEMPO LUCELIA</t>
  </si>
  <si>
    <t>PD-PRC-2022/02323</t>
  </si>
  <si>
    <t>MUNICIPIO DE GUARUJA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</si>
  <si>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</si>
  <si>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</si>
  <si>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</si>
  <si>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</si>
  <si>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</si>
  <si>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</si>
  <si>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</si>
  <si>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</si>
  <si>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</si>
  <si>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</si>
  <si>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</si>
  <si>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</si>
  <si>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</si>
  <si>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</si>
  <si>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</si>
  <si>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</si>
  <si>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45.152.139/0001-99</t>
  </si>
  <si>
    <t>45.157.104/0001-42</t>
  </si>
  <si>
    <t>45.189.305/0001-21</t>
  </si>
  <si>
    <t>45.192.275/0001-02</t>
  </si>
  <si>
    <t>PPT00700</t>
  </si>
  <si>
    <t>PP00700</t>
  </si>
  <si>
    <t>IMPLANTACAO E OPERACAO DO POUPATEMPO CACHOEIRA PAULISTA</t>
  </si>
  <si>
    <t>PD-PRC-2022/02453</t>
  </si>
  <si>
    <t>45.228.319/0001-07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</si>
  <si>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</si>
  <si>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</si>
  <si>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</si>
  <si>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</si>
  <si>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</si>
  <si>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</si>
  <si>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</si>
  <si>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</si>
  <si>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</si>
  <si>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</si>
  <si>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</si>
  <si>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</si>
  <si>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</si>
  <si>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</si>
  <si>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</si>
  <si>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</si>
  <si>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</si>
  <si>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</si>
  <si>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</si>
  <si>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</si>
  <si>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</si>
  <si>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</si>
  <si>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</si>
  <si>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</si>
  <si>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</si>
  <si>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</si>
  <si>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</si>
  <si>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MUNICIPIO DE CONCHAL</t>
  </si>
  <si>
    <t>45.331.188/0001-99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</si>
  <si>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</si>
  <si>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</si>
  <si>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</si>
  <si>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</si>
  <si>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</si>
  <si>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</si>
  <si>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</si>
  <si>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</si>
  <si>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</si>
  <si>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</si>
  <si>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</si>
  <si>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</si>
  <si>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</si>
  <si>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</si>
  <si>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</si>
  <si>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</si>
  <si>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</si>
  <si>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</si>
  <si>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</si>
  <si>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</si>
  <si>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</si>
  <si>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</si>
  <si>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</si>
  <si>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</si>
  <si>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</si>
  <si>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</si>
  <si>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</si>
  <si>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</si>
  <si>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45.355.575/0001-65</t>
  </si>
  <si>
    <t>45.368.545/0001-93</t>
  </si>
  <si>
    <t>45.370.707/0001-28</t>
  </si>
  <si>
    <t>45.547.403/0001-93</t>
  </si>
  <si>
    <t>MUNICIPIO DE IGUAPE</t>
  </si>
  <si>
    <t>45.550.167/0001-64</t>
  </si>
  <si>
    <t>45.671.120/0001-59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</si>
  <si>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</si>
  <si>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</si>
  <si>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</si>
  <si>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</si>
  <si>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</si>
  <si>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</si>
  <si>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</si>
  <si>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</si>
  <si>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</si>
  <si>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</si>
  <si>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</si>
  <si>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</si>
  <si>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</si>
  <si>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</si>
  <si>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</si>
  <si>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</si>
  <si>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</si>
  <si>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</si>
  <si>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</si>
  <si>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</si>
  <si>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</si>
  <si>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</si>
  <si>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</si>
  <si>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</si>
  <si>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</si>
  <si>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</si>
  <si>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</si>
  <si>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</si>
  <si>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45.780.079/0001-59</t>
  </si>
  <si>
    <t>45.780.087/0001-03</t>
  </si>
  <si>
    <t>45.780.095/0001-41</t>
  </si>
  <si>
    <t>45.780.103/0001-50</t>
  </si>
  <si>
    <t>45.781.184/0001-02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</si>
  <si>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</si>
  <si>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</si>
  <si>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</si>
  <si>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</si>
  <si>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</si>
  <si>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</si>
  <si>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45.787.660/0001-00</t>
  </si>
  <si>
    <t>45.787.678/0001-02</t>
  </si>
  <si>
    <t>46.137.410/0001-80</t>
  </si>
  <si>
    <t>MUNICIPIO DE AGUDOS</t>
  </si>
  <si>
    <t>46.137.444/0001-74</t>
  </si>
  <si>
    <t>46.179.958/0001-92</t>
  </si>
  <si>
    <t>46.181.376/0001-40</t>
  </si>
  <si>
    <t>PPT00699</t>
  </si>
  <si>
    <t>PP00699</t>
  </si>
  <si>
    <t>IMPLANTACAO E OPERACAO DO POUPATEMPO BARIRI</t>
  </si>
  <si>
    <t>2022/01333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</si>
  <si>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</si>
  <si>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</si>
  <si>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</si>
  <si>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</si>
  <si>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</si>
  <si>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</si>
  <si>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</si>
  <si>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</si>
  <si>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</si>
  <si>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</si>
  <si>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</si>
  <si>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</si>
  <si>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</si>
  <si>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</si>
  <si>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</si>
  <si>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</si>
  <si>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</si>
  <si>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</si>
  <si>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</si>
  <si>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</si>
  <si>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</si>
  <si>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</si>
  <si>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</si>
  <si>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</si>
  <si>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</si>
  <si>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</si>
  <si>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</si>
  <si>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</si>
  <si>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46.415.998/0001-96</t>
  </si>
  <si>
    <t>46.444.063/0001-38</t>
  </si>
  <si>
    <t>46.446.696/0001-85</t>
  </si>
  <si>
    <t>46.476.131/0001-40</t>
  </si>
  <si>
    <t>46.482.857/0001-96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</si>
  <si>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</si>
  <si>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</si>
  <si>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</si>
  <si>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</si>
  <si>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</si>
  <si>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</si>
  <si>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46.522.991/0001-73</t>
  </si>
  <si>
    <t>46.523.023/0001-81</t>
  </si>
  <si>
    <t>PPT00722</t>
  </si>
  <si>
    <t>PP00722</t>
  </si>
  <si>
    <t>IMPLANTACAO E OPERACAO DO POUPATEMPO CAJAMAR</t>
  </si>
  <si>
    <t>2022/02815</t>
  </si>
  <si>
    <t>46.523.072/0001-14</t>
  </si>
  <si>
    <t>46.523.080/0001-60</t>
  </si>
  <si>
    <t>46.523.114/0001-17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</si>
  <si>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</si>
  <si>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</si>
  <si>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</si>
  <si>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</si>
  <si>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</si>
  <si>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EMBU-GUACU</t>
  </si>
  <si>
    <t>46.523.148/0001-01</t>
  </si>
  <si>
    <t>MUNICIPIO DE MAIRIPORA</t>
  </si>
  <si>
    <t>46.523.163/0001-50</t>
  </si>
  <si>
    <t>46.523.197/0001-44</t>
  </si>
  <si>
    <t>46.523.288/0001-80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</si>
  <si>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</si>
  <si>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</si>
  <si>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</si>
  <si>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</si>
  <si>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</si>
  <si>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</si>
  <si>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</si>
  <si>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</si>
  <si>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</si>
  <si>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</si>
  <si>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46.596.151/0001-55</t>
  </si>
  <si>
    <t>MUNICIPIO DE MIRASSOL</t>
  </si>
  <si>
    <t>46.612.032/0001-49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</si>
  <si>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</si>
  <si>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</si>
  <si>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</si>
  <si>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</si>
  <si>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</si>
  <si>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</si>
  <si>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</si>
  <si>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</si>
  <si>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</si>
  <si>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</si>
  <si>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</si>
  <si>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</si>
  <si>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46.634.218/0001-07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</si>
  <si>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</si>
  <si>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</si>
  <si>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</si>
  <si>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</si>
  <si>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</si>
  <si>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</si>
  <si>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46.634.259/0001-95</t>
  </si>
  <si>
    <t>MUNICIPIO DE PARANAPANEMA</t>
  </si>
  <si>
    <t>46.634.333/0001-73</t>
  </si>
  <si>
    <t>46.634.382/0001-06</t>
  </si>
  <si>
    <t>46.634.390/0001-52</t>
  </si>
  <si>
    <t>PPT00574</t>
  </si>
  <si>
    <t>PP00574</t>
  </si>
  <si>
    <t>IMPLANTACAO E OPERACAO DO POUPATEMPO ITARARE</t>
  </si>
  <si>
    <t>PD-PRC-2021/01718</t>
  </si>
  <si>
    <t>46.634.432/0001-55</t>
  </si>
  <si>
    <t>46.634.457/0001-59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</si>
  <si>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</si>
  <si>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</si>
  <si>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</si>
  <si>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</si>
  <si>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</si>
  <si>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</si>
  <si>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</si>
  <si>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46.634.523/0001-90</t>
  </si>
  <si>
    <t>46.634.531/0001-37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</si>
  <si>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</si>
  <si>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</si>
  <si>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</si>
  <si>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</si>
  <si>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</si>
  <si>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</si>
  <si>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</si>
  <si>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46.634.614/0001-26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</si>
  <si>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</si>
  <si>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</si>
  <si>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</si>
  <si>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</si>
  <si>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</si>
  <si>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</si>
  <si>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</si>
  <si>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46.710.422/0001-51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</si>
  <si>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</si>
  <si>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</si>
  <si>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</si>
  <si>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</si>
  <si>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</si>
  <si>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</si>
  <si>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47.563.739/0001-75</t>
  </si>
  <si>
    <t>PPT00575</t>
  </si>
  <si>
    <t>PP00575</t>
  </si>
  <si>
    <t>IMPLANTACAO E OPERACAO DO POUPATEMPO LORENA</t>
  </si>
  <si>
    <t>PD-PRC-2021/01740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</si>
  <si>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</si>
  <si>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</si>
  <si>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</si>
  <si>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</si>
  <si>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</si>
  <si>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</si>
  <si>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</si>
  <si>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</si>
  <si>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</si>
  <si>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</si>
  <si>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</si>
  <si>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</si>
  <si>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</si>
  <si>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</si>
  <si>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</si>
  <si>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</si>
  <si>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50.122.571/0001-77</t>
  </si>
  <si>
    <t>50.387.844/0001-05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</si>
  <si>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</si>
  <si>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</si>
  <si>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</si>
  <si>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</si>
  <si>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</si>
  <si>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</si>
  <si>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</si>
  <si>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</si>
  <si>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</si>
  <si>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</si>
  <si>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</si>
  <si>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</si>
  <si>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</si>
  <si>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</si>
  <si>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</si>
  <si>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</si>
  <si>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</si>
  <si>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</si>
  <si>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</si>
  <si>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</si>
  <si>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</si>
  <si>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</si>
  <si>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</si>
  <si>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</si>
  <si>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</si>
  <si>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</si>
  <si>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</si>
  <si>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</si>
  <si>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</si>
  <si>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</si>
  <si>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51.885.242/0001-40</t>
  </si>
  <si>
    <t>PPT00613</t>
  </si>
  <si>
    <t>PP00613</t>
  </si>
  <si>
    <t>IMPLANTACAO E OPERACAO DO POUPATEMPO CAMPINAS</t>
  </si>
  <si>
    <t>PD-PRC-2021/02651</t>
  </si>
  <si>
    <t>53.221.701/0001-17</t>
  </si>
  <si>
    <t>PPT00726</t>
  </si>
  <si>
    <t>PP00726</t>
  </si>
  <si>
    <t>IMPLANTACAO E OPERACAO DO POUPATEMPO MONTE APRAZIVEL</t>
  </si>
  <si>
    <t>PD-PRC-2022/02603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</si>
  <si>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</si>
  <si>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</si>
  <si>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</si>
  <si>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</si>
  <si>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</si>
  <si>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</si>
  <si>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55.021.455/0001-85</t>
  </si>
  <si>
    <t>55.293.427/0001-17</t>
  </si>
  <si>
    <t>56.901.275/0001-50</t>
  </si>
  <si>
    <t>58.993.577/0001-21</t>
  </si>
  <si>
    <t>59.851.543/0001-65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</si>
  <si>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</si>
  <si>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</si>
  <si>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</si>
  <si>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</si>
  <si>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</si>
  <si>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</si>
  <si>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70.946.009/0001-75</t>
  </si>
  <si>
    <t>PPT00604</t>
  </si>
  <si>
    <t>PP00604</t>
  </si>
  <si>
    <t>IMPLANTACAO E OPERACAO DO POUPATEMPO SAO ROQUE</t>
  </si>
  <si>
    <t>PD-PRC-2021/02498</t>
  </si>
  <si>
    <t>71.989.685/0001-99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</si>
  <si>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</si>
  <si>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</si>
  <si>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</si>
  <si>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</si>
  <si>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</si>
  <si>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</si>
  <si>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</si>
  <si>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CONDOMINIO</t>
  </si>
  <si>
    <t>CONVÊNIO REPASSE</t>
  </si>
  <si>
    <t>(vazio)</t>
  </si>
  <si>
    <t>(vazio) Total</t>
  </si>
  <si>
    <t>SERVICO DE APOIO AS MICRO E PEQ EMPRESAS DE SAO PAULO</t>
  </si>
  <si>
    <t>PPT00766</t>
  </si>
  <si>
    <t>PP00766</t>
  </si>
  <si>
    <t>OPERACAO DO POUPATEMPO DE JALES</t>
  </si>
  <si>
    <t>PD-PRC-2021/00519</t>
  </si>
  <si>
    <t>PPT00641</t>
  </si>
  <si>
    <t>PP00641</t>
  </si>
  <si>
    <t>IMPLANTACAO E OPERACAO DO POUPATEMPO VALPARAISO</t>
  </si>
  <si>
    <t>PD-PRC-2022/00385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</si>
  <si>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</si>
  <si>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</si>
  <si>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>PPT00759</t>
  </si>
  <si>
    <t>PP00759</t>
  </si>
  <si>
    <t>IMPLANTAÇÃO E OPERAÇÃO DO POUPATEMPO AGUDOS</t>
  </si>
  <si>
    <t>SEI 359.00001164/2023-90</t>
  </si>
  <si>
    <t>POUPATEMPO SÉ</t>
  </si>
  <si>
    <t>PPT00659</t>
  </si>
  <si>
    <t>PP00659</t>
  </si>
  <si>
    <t>IMPLANTACAO E OPERACAO DO POUPATEMPO ADAMANTINA</t>
  </si>
  <si>
    <t>PD-PRC-2022/01317</t>
  </si>
  <si>
    <t>PPT00692</t>
  </si>
  <si>
    <t>PP00692</t>
  </si>
  <si>
    <t>IMPLANTACAO E OPERACAO DO POUPATEMPO IGARAPAVA</t>
  </si>
  <si>
    <t>PD-PRC-2022/02083</t>
  </si>
  <si>
    <t>PPT00635</t>
  </si>
  <si>
    <t>PP00635</t>
  </si>
  <si>
    <t>IMPLANTACAO E OPERACAO DO POUPATEMPO BASTOS</t>
  </si>
  <si>
    <t>PD-PRC-2022/00207</t>
  </si>
  <si>
    <t>PPT00696</t>
  </si>
  <si>
    <t>PP00696</t>
  </si>
  <si>
    <t>IMPLANTACAO E OPERACAO DO POUPATEMPO DOIS CORREGOS</t>
  </si>
  <si>
    <t>PD-PRC-2022/01451</t>
  </si>
  <si>
    <t>PPT00716</t>
  </si>
  <si>
    <t>PP00716</t>
  </si>
  <si>
    <t>IMPLANTACAO E OPERACAO DO POUPATEMPO CUNHA</t>
  </si>
  <si>
    <t>PD-PRC-2022/03120</t>
  </si>
  <si>
    <t>45.735.552/0001-86</t>
  </si>
  <si>
    <t>PPT00654</t>
  </si>
  <si>
    <t>PP00654</t>
  </si>
  <si>
    <t>IMPLANTACAO E OPERACAO DO POUPATEMPO CANDIDO MOTA</t>
  </si>
  <si>
    <t>PD-PRC-2021/01045</t>
  </si>
  <si>
    <t>46.189.718/0001-79</t>
  </si>
  <si>
    <t>PPT00668</t>
  </si>
  <si>
    <t>PP00668</t>
  </si>
  <si>
    <t>IMPLANTACAO E OPERACAO DO POUPATEMPO PEDREIRA</t>
  </si>
  <si>
    <t>PD-PRC-2022/01664</t>
  </si>
  <si>
    <t>PPT00725</t>
  </si>
  <si>
    <t>PP00725</t>
  </si>
  <si>
    <t>IMPLANTACAO E OPERACAO DO POUPATEMPO SOCORRO</t>
  </si>
  <si>
    <t>PD-PRC-2022/02581</t>
  </si>
  <si>
    <t>PPT00673</t>
  </si>
  <si>
    <t>PP00673</t>
  </si>
  <si>
    <t>IMPLANTACAO E OPERACAO DO POUPATEMPO TAQUARITUBA</t>
  </si>
  <si>
    <t>PD-PRC-2022/01599</t>
  </si>
  <si>
    <t>PPT00765</t>
  </si>
  <si>
    <t>PP00765</t>
  </si>
  <si>
    <t>OPERACAO DO POUPATEMPO DE SALTO</t>
  </si>
  <si>
    <t>PD-PRC-2021/00562</t>
  </si>
  <si>
    <t>PPT00729</t>
  </si>
  <si>
    <t>PP00729</t>
  </si>
  <si>
    <t>IMPLANTACAO E OPERACAO DO POUPATEMPO SAO MANUEL</t>
  </si>
  <si>
    <t>PD-PRC-2022/03712</t>
  </si>
  <si>
    <t>IMPLANTACAO E OPERACAO DO POUPATEMPO PIQUETE</t>
  </si>
  <si>
    <t>PPT00706</t>
  </si>
  <si>
    <t>PP00706</t>
  </si>
  <si>
    <t>IMPLANTACAO E OPERACAO DO POUPATEMPO POA</t>
  </si>
  <si>
    <t>PD-PRC-2022/01600</t>
  </si>
  <si>
    <t>PPT00735</t>
  </si>
  <si>
    <t>PP00735</t>
  </si>
  <si>
    <t>IMPLANTACAO E OPERACAO DO POUPATEMPO ARACARIGUAMA</t>
  </si>
  <si>
    <t>PD-PRC-2022/03864</t>
  </si>
  <si>
    <t>PPT00582</t>
  </si>
  <si>
    <t>PP00582</t>
  </si>
  <si>
    <t>IMPLANTACAO E OPERACAO DO POUPATEMPO SAO JOAQUIM DA BARRA</t>
  </si>
  <si>
    <t>PD-PRC-2021/01872</t>
  </si>
  <si>
    <t>À realizar</t>
  </si>
  <si>
    <t>À realizar Total</t>
  </si>
  <si>
    <t>MUNICIPIO DE NOVA GRANADA</t>
  </si>
  <si>
    <t>45.147.733/0001-91</t>
  </si>
  <si>
    <t>PPT00647</t>
  </si>
  <si>
    <t>PP00647</t>
  </si>
  <si>
    <t>IMPLANTACAO E OPERACAO DO POUPATEMPO NOVA GRANADA</t>
  </si>
  <si>
    <t>PD-PRC-2022/00686</t>
  </si>
  <si>
    <t>MUNICIPIO DE ALVARES MACHADO</t>
  </si>
  <si>
    <t>43.206.424/0001-10</t>
  </si>
  <si>
    <t>PPT00611</t>
  </si>
  <si>
    <t>PP00611</t>
  </si>
  <si>
    <t>IMPLANTACAO E OPERACAO DO POUPATEMPO SERRANA</t>
  </si>
  <si>
    <t>PD-PRC-2021/02591</t>
  </si>
  <si>
    <t>PPT00672</t>
  </si>
  <si>
    <t>PP00672</t>
  </si>
  <si>
    <t>IMPLANTACAO E OPERACAO DO POUPATEMPO PIEDADE</t>
  </si>
  <si>
    <t>PD-PRC-2022/01845</t>
  </si>
  <si>
    <t>MUNICIPIO DE DESCALVADO</t>
  </si>
  <si>
    <t>46.732.442/0001-23</t>
  </si>
  <si>
    <t>PPT00644</t>
  </si>
  <si>
    <t>PP00644</t>
  </si>
  <si>
    <t>IMPLANTACAO E OPERACAO DO POUPATEMPO DESCALVADO</t>
  </si>
  <si>
    <t>PD-PRC-2022/00474</t>
  </si>
  <si>
    <t>Médicos</t>
  </si>
  <si>
    <t>39.467.292/0017-70</t>
  </si>
  <si>
    <t>MUNICIPIO DE ORLANDIA</t>
  </si>
  <si>
    <t>45.351.749/0001-11</t>
  </si>
  <si>
    <t>PPT00723</t>
  </si>
  <si>
    <t>PP00723</t>
  </si>
  <si>
    <t>IMPLANTACAO E OPERACAO DO POUPATEMPO CAMPO LIMPO PAULISTA</t>
  </si>
  <si>
    <t>PD-PRC-2022/02452</t>
  </si>
  <si>
    <t>PPT00623</t>
  </si>
  <si>
    <t>PP00623</t>
  </si>
  <si>
    <t>IMPLANTACAO E OPERACAO DO POUPATEMPO IPERO</t>
  </si>
  <si>
    <t>PD-PRC-2021/02866</t>
  </si>
  <si>
    <t>IMPLANTACAO E OPERACAO DO POUPATEMPO SUMARE</t>
  </si>
  <si>
    <t>PPT00591</t>
  </si>
  <si>
    <t>PP00591</t>
  </si>
  <si>
    <t>IMPLANTACAO E OPERACAO DO POUTATEMPO UBATUBA</t>
  </si>
  <si>
    <t>PD-PRC-2021/02078</t>
  </si>
  <si>
    <t>OSASCO</t>
  </si>
  <si>
    <t>SANTOS</t>
  </si>
  <si>
    <t>SÃO BERNANRDO DO CAMPO</t>
  </si>
  <si>
    <t>MUNICIPIO DE AMERICO BRASILIENSE</t>
  </si>
  <si>
    <t>NV023563</t>
  </si>
  <si>
    <t>NV023562</t>
  </si>
  <si>
    <t>NV023559</t>
  </si>
  <si>
    <t>CD023559</t>
  </si>
  <si>
    <t>POUPATEMPO SANTANA</t>
  </si>
  <si>
    <t>POUPATEMPO CARRÃO SUL</t>
  </si>
  <si>
    <t>PPT00634</t>
  </si>
  <si>
    <t>PP00634</t>
  </si>
  <si>
    <t>IMPLANTACAO E OPERACAO DO POUPATEMPO CRAVINHOS</t>
  </si>
  <si>
    <t>PD-PRC-2022/00132</t>
  </si>
  <si>
    <t>PPT00560</t>
  </si>
  <si>
    <t>PP00560</t>
  </si>
  <si>
    <t>IMPLANTACAO E OPERACAO DO POUPATEMPO IBATE</t>
  </si>
  <si>
    <t>PD-PRC-2021/00852</t>
  </si>
  <si>
    <t>PPT00576</t>
  </si>
  <si>
    <t>PP00576</t>
  </si>
  <si>
    <t>IMPLANTACAO E OPERACAO DO POUPATEMPO JANDIRA</t>
  </si>
  <si>
    <t>PD-PRC-2021/01741</t>
  </si>
  <si>
    <t>COMPANHIA DE PROCESSAMENTO DE DADOS DO ESTADO DE SAO PAULO</t>
  </si>
  <si>
    <t>01-115060000000-000-0705050000001-1-IN001333-000000000-0-0-0</t>
  </si>
  <si>
    <t>BANCO DO BRASIL S/A</t>
  </si>
  <si>
    <t>Extrato bancário</t>
  </si>
  <si>
    <t>01-112120801030-000-062501000001-1-IN001333-000000000-0-0-0</t>
  </si>
  <si>
    <t>COMPANHIA DE PROCESSAMENTO DE DADOS DO ESTADO DE SAO PAULO - PRODESP</t>
  </si>
  <si>
    <t>01-115060000000-000-0705050000001-1-CD001313-000000000-0-0-0</t>
  </si>
  <si>
    <t>01-112120801030-000-062501000001-1-CD001313-000000000-0-0-0</t>
  </si>
  <si>
    <t>01-115060000000-000-0705050000001-1-NV006958-000000000-0-0-0</t>
  </si>
  <si>
    <t>01-112120801030-000-062501000001-1-NV006958-000000000-0-0-0</t>
  </si>
  <si>
    <t>REPASSE</t>
  </si>
  <si>
    <t xml:space="preserve">                                                                                                                                      </t>
  </si>
  <si>
    <t>Despesas Bancárias ( tarifas )</t>
  </si>
  <si>
    <t>TIPO DE RECEITA/POSTO</t>
  </si>
  <si>
    <t>IMPLANTACAO E OPERACAO DO POUPATEMPO VALINHOS</t>
  </si>
  <si>
    <t>PPT00728</t>
  </si>
  <si>
    <t>PP00728</t>
  </si>
  <si>
    <t>IMPLANTACAO E OPERACAO DO POUPATEMPO VINHEDO</t>
  </si>
  <si>
    <t>PD-PRC-2022/02950</t>
  </si>
  <si>
    <t>PPT00755</t>
  </si>
  <si>
    <t>PP00755</t>
  </si>
  <si>
    <t>IMPLANTAÇÃO E OPERAÇÃO DO POUPATEMPO EMBU-GUAÇU</t>
  </si>
  <si>
    <t>PD-PRC-2022/04088</t>
  </si>
  <si>
    <t>PPT00614</t>
  </si>
  <si>
    <t>PP00614</t>
  </si>
  <si>
    <t>IMPLANTACAO E OPERACAO DO POUPATEMPO PRESIDENTE EPITACIO</t>
  </si>
  <si>
    <t>PD-PRC-2021/02691</t>
  </si>
  <si>
    <t>DATA NF</t>
  </si>
  <si>
    <t>Exploração Comercial</t>
  </si>
  <si>
    <r>
      <rPr>
        <b/>
        <sz val="11"/>
        <rFont val="Aptos Narrow"/>
        <family val="2"/>
        <scheme val="minor"/>
      </rPr>
      <t>* Receitas Financeiras:</t>
    </r>
    <r>
      <rPr>
        <sz val="11"/>
        <rFont val="Aptos Narrow"/>
        <family val="2"/>
        <scheme val="minor"/>
      </rPr>
      <t xml:space="preserve"> Proveniente de aplicações financeiras dos valores em caixa do Condomínio, Convênios e Exploração Comercial</t>
    </r>
  </si>
  <si>
    <t>BERKLEY INTERNATIONAL DO BRASIL SEGUROS S/A.</t>
  </si>
  <si>
    <r>
      <rPr>
        <b/>
        <sz val="11"/>
        <color theme="1"/>
        <rFont val="Aptos Narrow"/>
        <family val="2"/>
        <scheme val="minor"/>
      </rPr>
      <t>*Resgate Judicial e Sinistros</t>
    </r>
    <r>
      <rPr>
        <sz val="11"/>
        <color theme="1"/>
        <rFont val="Aptos Narrow"/>
        <family val="2"/>
        <scheme val="minor"/>
      </rPr>
      <t xml:space="preserve"> – Valores recebidos em acordos judiciais e de seguradoras.</t>
    </r>
  </si>
  <si>
    <t>PPT00677</t>
  </si>
  <si>
    <t>PP00677</t>
  </si>
  <si>
    <t>IMPLANTACAO E OPERACAO DO POUPATEMPO JARINU</t>
  </si>
  <si>
    <t>PD-PRC-2022/01551</t>
  </si>
  <si>
    <t>MUNICIPIO DE OSVALDO CRUZ</t>
  </si>
  <si>
    <t>MUNICIPIO DE GUARIBA</t>
  </si>
  <si>
    <t>MUNICIPIO DE TAMBAU</t>
  </si>
  <si>
    <t>MUNICIPIO DE MARTINOPOLIS</t>
  </si>
  <si>
    <t>MUNICIPIO DE JUNQUEIROPOLIS</t>
  </si>
  <si>
    <t>MUNICIPIO DE MIRANDOPOLIS</t>
  </si>
  <si>
    <t>3P BRASIL-CONSULTORIA E PROJETOS DE ESTRUTURAÇÃO DE PARCERIAS PUBLICO-PRIVADAS E PARTICIPAÇÕES S/A</t>
  </si>
  <si>
    <t>CIX CITIZEN EXPERIENCE S.A</t>
  </si>
  <si>
    <t>CONSORCIO ATENDE SP</t>
  </si>
  <si>
    <t>CONSORCIO BCA</t>
  </si>
  <si>
    <t>CONSORCIO RODOTECNICA</t>
  </si>
  <si>
    <t>MAZZINI ADMINISTRAÇÃO E EMPREITAS LTDA</t>
  </si>
  <si>
    <t>PRO JECTO - GESTÃO, ASSESSORIA E SERVIÇOS -  LTDA</t>
  </si>
  <si>
    <t>PRO-RODA COMÉRCIO E SERVIÇOS LTDA</t>
  </si>
  <si>
    <t>SABESP - CIA DE SANEAMENTO BÁSICO DO ESTADO DE SÃO PAULO</t>
  </si>
  <si>
    <t>SEAL SEGURANÇA ALTERNATIVA EIRELI</t>
  </si>
  <si>
    <t>TERRACOM CONSTRUÇÕES LTDA</t>
  </si>
  <si>
    <t>CLARO S.A</t>
  </si>
  <si>
    <t>SUPREMO TRIBUNAL FEDERAL</t>
  </si>
  <si>
    <t>PMSP - PREFEITURA MUNICIPAL DE SÃO PAULO</t>
  </si>
  <si>
    <t>PREF SANTA GERTRUDES - MUNICIPIO DE SANTA GERTRUDES</t>
  </si>
  <si>
    <t>PREF ARARAS - PREFEITURA DO MUNICIPIO DE ARARAS</t>
  </si>
  <si>
    <t>APUÂNIA INVESTIMENTOS IMOBILIÁRIOS LTDA</t>
  </si>
  <si>
    <t>ARENCO PROJETOS E CONTRUÇÕES LTDA</t>
  </si>
  <si>
    <t>ASSOCIAÇÃO SHOPPING JARDIM ORIENTE</t>
  </si>
  <si>
    <t>CENTRO DE INTEGRAÇÃO EMPRESA ESCOLA-CIEE</t>
  </si>
  <si>
    <t>CONDOMINIO CIVIL DO INTERNACIONAL GUARULHOS SHOPPING CENTER</t>
  </si>
  <si>
    <t>INSS - FORNECEDORES DE SERVIÇOS</t>
  </si>
  <si>
    <t>LBS TRUCK LTDA</t>
  </si>
  <si>
    <t>MUNICÍPIO DE FRANCA</t>
  </si>
  <si>
    <t>PEREIRA ALVIM PATICIPAÇÕES E EMPREENDIMENTOS LTDA</t>
  </si>
  <si>
    <t>RECEITA FEDERAL</t>
  </si>
  <si>
    <t>TELEFONICA BRASIL S/A</t>
  </si>
  <si>
    <t>‭112120503040‬</t>
  </si>
  <si>
    <t>‭112120612120‬</t>
  </si>
  <si>
    <t>‭112120612130‬</t>
  </si>
  <si>
    <t>‭112120601050‬</t>
  </si>
  <si>
    <t>‭112120201040‬</t>
  </si>
  <si>
    <t>‭112120601060‬</t>
  </si>
  <si>
    <t>‭112120611010‬</t>
  </si>
  <si>
    <t>‭112120612090‬</t>
  </si>
  <si>
    <t>‭112120801050‬</t>
  </si>
  <si>
    <t>‭112120502050‬</t>
  </si>
  <si>
    <t>‭211040300000‬</t>
  </si>
  <si>
    <t>‭112120601010‬</t>
  </si>
  <si>
    <t>‭112120601020‬</t>
  </si>
  <si>
    <t>‭112120608100‬</t>
  </si>
  <si>
    <t>‭112120607050‬</t>
  </si>
  <si>
    <t>Serviços de Implantação e Operacionalização postos Poupatempo</t>
  </si>
  <si>
    <t>Força e Luz</t>
  </si>
  <si>
    <t>Água</t>
  </si>
  <si>
    <t>Ar Condicionado</t>
  </si>
  <si>
    <t>Outros Equipamentos</t>
  </si>
  <si>
    <t>Vigilãncia</t>
  </si>
  <si>
    <t>Comunicações - Despesas Telefônicas</t>
  </si>
  <si>
    <t>Legais e Judiciais (Despesas Cartorárias)</t>
  </si>
  <si>
    <t>Indenizações Sobre Processos Trabalhistas</t>
  </si>
  <si>
    <t>Passivo Poupatempo - Prestação de Contas</t>
  </si>
  <si>
    <t>Aluguéis</t>
  </si>
  <si>
    <t>Condomínios</t>
  </si>
  <si>
    <t>estagiarios</t>
  </si>
  <si>
    <t>Outras Despesas com Transportes</t>
  </si>
  <si>
    <t>01-‭112120612120‬-000-‭001505060491‬-2-NV022609-PRO008463-0-0-0</t>
  </si>
  <si>
    <t>01-‭112120503040‬-000-‭048505060152‬-2-NV006966-000000000-0-0-0</t>
  </si>
  <si>
    <t>01-‭112120201040‬-000-‭001505060392‬-2-NV022683-PRO008320-0-0-0</t>
  </si>
  <si>
    <t>01-‭112120201040‬-000-‭001505060405‬-2-NV022578-PRO008320-0-0-0</t>
  </si>
  <si>
    <t>01-‭112120201040‬-000-‭001505060384‬-2-NV022654-PRO008320-0-0-0</t>
  </si>
  <si>
    <t>01-‭112120201040‬-000-‭001505060522‬-2-NV022644-PRO008320-0-0-0</t>
  </si>
  <si>
    <t>01-‭112120201040‬-000-‭001505060445‬-2-NV022640-PRO008320-0-0-0</t>
  </si>
  <si>
    <t>01-‭112120201040‬-000-‭001505060398‬-2-NV021597-PRO008320-0-0-0</t>
  </si>
  <si>
    <t>01-‭112120201040‬-000-‭001505060444‬-2-NV022568-PRO008320-0-0-0</t>
  </si>
  <si>
    <t>01-‭112120201040‬-000-‭001505000005‬-1-NV006958-PRO008320-0-0-0</t>
  </si>
  <si>
    <t>01-‭112120201040‬-000-‭001505060388‬-2-NV022664-PRO008320-0-0-0</t>
  </si>
  <si>
    <t>01-‭112120201040‬-000-‭001505060387‬-2-NV022657-PRO008320-0-0-0</t>
  </si>
  <si>
    <t>01-‭112120201040‬-000-‭001505060471‬-2-NV022623-PRO008320-0-0-0</t>
  </si>
  <si>
    <t>01-‭112120201040‬-000-‭001505060369‬-2-NV022567-PRO008320-0-0-0</t>
  </si>
  <si>
    <t>01-‭112120201040‬-000-‭001505060467‬-2-NV022621-PRO008320-0-0-0</t>
  </si>
  <si>
    <t>01-‭112120201040‬-000-‭001505060371‬-2-NV022575-PRO008320-0-0-0</t>
  </si>
  <si>
    <t>01-‭112120201040‬-000-‭001505060538‬-2-NV023563-PRO008320-0-0-0</t>
  </si>
  <si>
    <t>01-‭112120201040‬-000-‭001505060428‬-2-NV022658-PRO008320-0-0-0</t>
  </si>
  <si>
    <t>01-‭112120201040‬-000-‭001505060423‬-2-NV022666-PRO008320-0-0-0</t>
  </si>
  <si>
    <t>01-‭112120201040‬-000-‭001505060414‬-2-NV022637-PRO008320-0-0-0</t>
  </si>
  <si>
    <t>01-‭112120201040‬-000-‭001505060377‬-2-NV022610-PRO008320-0-0-0</t>
  </si>
  <si>
    <t>01-‭112120201040‬-000-‭001505060537‬-2-NV023562-PRO008320-0-0-0</t>
  </si>
  <si>
    <t>01-‭112120201040‬-000-‭001505060492‬-2-NV022652-PRO008320-0-0-0</t>
  </si>
  <si>
    <t>01-‭112120201040‬-000-‭057505060470‬-2-NV006977-PRO008320-0-0-0</t>
  </si>
  <si>
    <t>01-‭112120201040‬-000-‭050505060090‬-2-NV006968-PRO008320-0-0-0</t>
  </si>
  <si>
    <t>01-‭112120201040‬-000-‭046505060153‬-2-NV006964-PRO008320-0-0-0</t>
  </si>
  <si>
    <t>01-‭112120201040‬-000-‭134505060151‬-2-NV020554-PRO008320-0-0-0</t>
  </si>
  <si>
    <t>01-‭112120201040‬-000-‭048505060152‬-2-NV006966-PRO008320-0-0-0</t>
  </si>
  <si>
    <t>01-‭112120201040‬-000-‭093505060125‬-2-NV003972-PRO008320-0-0-0</t>
  </si>
  <si>
    <t>01-‭112120201040‬-000-‭081505060154‬-2-NV000956-PRO008320-0-0-0</t>
  </si>
  <si>
    <t>01-‭112120201040‬-000-‭128505060474‬-2-NV019956-PRO008320-0-0-0</t>
  </si>
  <si>
    <t>01-‭112120201040‬-000-‭059505060160‬-2-NV007121-PRO008320-0-0-0</t>
  </si>
  <si>
    <t>01-‭112120201040‬-000-‭049505060020‬-2-NV006967-PRO008320-0-0-0</t>
  </si>
  <si>
    <t>01-‭112120201040‬-000-‭127505060481‬-2-NV019955-PRO008320-0-0-0</t>
  </si>
  <si>
    <t>01-‭112120201040‬-000-‭131505060099‬-2-NV020551-PRO008320-0-0-0</t>
  </si>
  <si>
    <t>01-‭112120201040‬-000-‭016505060161‬-2-NV006961-PRO008320-0-0-0</t>
  </si>
  <si>
    <t>01-‭112120201040‬-000-‭120505060441‬-2-NV002952-PRO008320-0-0-0</t>
  </si>
  <si>
    <t>01-‭112120201040‬-000-‭060505060133‬-2-NV006978-PRO008320-0-0-0</t>
  </si>
  <si>
    <t>01-‭112120201040‬-000-‭047505060440‬-2-NV006965-PRO008320-0-0-0</t>
  </si>
  <si>
    <t>01-‭112120201040‬-000-‭015505060536‬-2-NV023559-PRO008320-0-0-0</t>
  </si>
  <si>
    <t>01-‭112120201040‬-000-‭137505060101‬-2-NV020556-PRO008320-0-0-0</t>
  </si>
  <si>
    <t>01-‭112120201040‬-000-‭133505060102‬-2-NV020553-PRO008320-0-0-0</t>
  </si>
  <si>
    <t>01-‭112120201040‬-000-‭064505060093‬-2-NV008122-PRO008320-0-0-0</t>
  </si>
  <si>
    <t>01-‭112120201040‬-000-‭130505060086‬-2-NV019952-PRO008320-0-0-0</t>
  </si>
  <si>
    <t>01-‭112120201040‬-000-‭114505060459‬-2-NV003953-PRO008320-0-0-0</t>
  </si>
  <si>
    <t>01-‭112120201040‬-000-‭138505060157‬-2-NV021558-PRO008320-0-0-0</t>
  </si>
  <si>
    <t>01-‭112120201040‬-000-‭113505060496‬-2-NV003955-PRO008320-0-0-0</t>
  </si>
  <si>
    <t>01-‭112120201040‬-000-‭101505060478‬-2-NV003956-PRO008320-0-0-0</t>
  </si>
  <si>
    <t>01-‭112120201040‬-000-‭096505060015‬-2-NV003958-PRO008320-0-0-0</t>
  </si>
  <si>
    <t>01-‭112120201040‬-000-‭112505060461‬-2-NV003959-PRO008320-0-0-0</t>
  </si>
  <si>
    <t>01-‭112120201040‬-000-‭076505060479‬-2-NV009960-PRO008320-0-0-0</t>
  </si>
  <si>
    <t>01-‭112120201040‬-000-‭106505060509‬-2-NV003966-PRO008320-0-0-0</t>
  </si>
  <si>
    <t>01-‭112120201040‬-000-‭132505060091‬-2-NV020552-PRO008320-0-0-0</t>
  </si>
  <si>
    <t>01-‭112120201040‬-000-‭100505060472‬-2-NV003971-PRO008320-0-0-0</t>
  </si>
  <si>
    <t>01-‭112120201040‬-000-‭140505060484‬-2-NV021561-PRO008320-0-0-0</t>
  </si>
  <si>
    <t>01-‭112120201040‬-000-‭099505060127‬-2-NV003974-PRO008320-0-0-0</t>
  </si>
  <si>
    <t>01-‭112120201040‬-000-‭109505060094‬-2-NV004956-PRO008320-0-0-0</t>
  </si>
  <si>
    <t>01-‭112120201040‬-000-‭068505060463‬-1-NV003975-PRO008320-0-0-0</t>
  </si>
  <si>
    <t>01-‭112120201040‬-000-‭116505060499‬-2-NV004958-PRO008320-0-0-0</t>
  </si>
  <si>
    <t>01-‭112120201040‬-000-‭108505060129‬-2-NV003979-PRO008320-0-0-0</t>
  </si>
  <si>
    <t>01-‭112120201040‬-000-‭136505060130‬-2-NV020557-PRO008320-0-0-0</t>
  </si>
  <si>
    <t>01-‭112120201040‬-000-‭141505060025‬-2-NV021559-PRO008320-0-0-0</t>
  </si>
  <si>
    <t>01-‭112120201040‬-000-‭126505060135‬-2-NV004961-PRO008320-0-0-0</t>
  </si>
  <si>
    <t>01-‭112120201040‬-000-‭123505060511‬-2-NV003985-PRO008320-0-0-0</t>
  </si>
  <si>
    <t>01-‭112120201040‬-000-‭089505060087‬-2-NV003952-PRO008320-0-0-0</t>
  </si>
  <si>
    <t>01-‭112120201040‬-000-‭067505060460‬-1-NV009956-PRO008320-0-0-0</t>
  </si>
  <si>
    <t>01-‭112120201040‬-000-‭092505060013‬-1-NV000954-PRO008320-0-0-0</t>
  </si>
  <si>
    <t>01-‭112120201040‬-000-‭102505060089‬-2-NV003960-PRO008320-0-0-0</t>
  </si>
  <si>
    <t>01-‭112120201040‬-000-‭085505060150‬-2-NV003961-PRO008320-0-0-0</t>
  </si>
  <si>
    <t>01-‭112120201040‬-000-‭079505060122‬-2-NV000952-PRO008320-0-0-0</t>
  </si>
  <si>
    <t>01-‭112120201040‬-000-‭117505060158‬-2-NV003962-PRO008320-0-0-0</t>
  </si>
  <si>
    <t>01-‭112120201040‬-000-‭103505060016‬-2-NV003963-PRO008320-0-0-0</t>
  </si>
  <si>
    <t>01-‭112120201040‬-000-‭124505060437‬-2-NV009958-PRO008320-0-0-0</t>
  </si>
  <si>
    <t>01-‭112120201040‬-000-‭111505060159‬-2-NV003964-PRO008320-0-0-0</t>
  </si>
  <si>
    <t>01-‭112120201040‬-000-‭110505060438‬-2-NV003965-PRO008320-0-0-0</t>
  </si>
  <si>
    <t>01-‭112120201040‬-000-‭105505060017‬-2-NV003967-PRO008320-0-0-0</t>
  </si>
  <si>
    <t>01-‭112120201040‬-000-‭069505060018‬-1-NV000955-PRO008320-0-0-0</t>
  </si>
  <si>
    <t>01-‭112120201040‬-000-‭122505060123‬-2-NV003968-PRO008320-0-0-0</t>
  </si>
  <si>
    <t>01-‭112120201040‬-000-‭121505060124‬-2-NV003969-PRO008320-0-0-0</t>
  </si>
  <si>
    <t>01-‭112120201040‬-000-‭086505060092‬-2-NV003970-PRO008320-0-0-0</t>
  </si>
  <si>
    <t>01-‭112120201040‬-000-‭118505060126‬-2-NV004960-PRO008320-0-0-0</t>
  </si>
  <si>
    <t>01-‭112120201040‬-000-‭083505060442‬-2-NV002951-PRO008320-0-0-0</t>
  </si>
  <si>
    <t>01-‭112120201040‬-000-‭072505060480‬-2-NV003973-PRO008320-0-0-0</t>
  </si>
  <si>
    <t>01-‭112120201040‬-000-‭077505060497‬-2-NV009955-PRO008320-0-0-0</t>
  </si>
  <si>
    <t>01-‭112120201040‬-000-‭094505060439‬-1-NV003976-PRO008320-0-0-0</t>
  </si>
  <si>
    <t>01-‭112120201040‬-000-‭082505060128‬-2-NV000958-PRO008320-0-0-0</t>
  </si>
  <si>
    <t>01-‭112120201040‬-000-‭073505060097‬-2-NV008123-PRO008320-0-0-0</t>
  </si>
  <si>
    <t>01-‭112120201040‬-000-‭104505060131‬-2-NV003980-PRO008320-0-0-0</t>
  </si>
  <si>
    <t>01-‭112120201040‬-000-‭091505060510‬-1-NV009954-PRO008320-0-0-0</t>
  </si>
  <si>
    <t>01-‭112120201040‬-000-‭075505060098‬-2-NV009957-PRO008320-0-0-0</t>
  </si>
  <si>
    <t>01-‭112120201040‬-000-‭080505060021‬-2-NV000953-PRO008320-0-0-0</t>
  </si>
  <si>
    <t>01-‭112120201040‬-000-‭084505060100‬-2-NV003983-PRO008320-0-0-0</t>
  </si>
  <si>
    <t>01-‭112120201040‬-000-‭119505060023‬-2-NV004959-PRO008320-0-0-0</t>
  </si>
  <si>
    <t>01-‭112120201040‬-000-‭115505060162‬-2-NV003984-PRO008320-0-0-0</t>
  </si>
  <si>
    <t>01-‭112120201040‬-000-‭078505060483‬-2-NV009959-PRO008320-0-0-0</t>
  </si>
  <si>
    <t>01-‭112120201040‬-000-‭095505060473‬-2-NV004957-PRO008320-0-0-0</t>
  </si>
  <si>
    <t>01-‭112120201040‬-000-‭001505060517‬-2-NV022633-PRO008320-0-0-0</t>
  </si>
  <si>
    <t>01-‭112120201040‬-000-‭001505060411‬-2-NV022627-PRO008320-0-0-0</t>
  </si>
  <si>
    <t>01-‭112120201040‬-000-‭001505060416‬-2-NV022639-PRO008320-0-0-0</t>
  </si>
  <si>
    <t>01-‭112120201040‬-000-‭001505060512‬-2-NV021594-PRO008320-0-0-0</t>
  </si>
  <si>
    <t>01-‭112120201040‬-000-‭001505060521‬-2-NV022643-PRO008320-0-0-0</t>
  </si>
  <si>
    <t>01-‭112120201040‬-000-‭001505060374‬-2-NV022583-PRO008320-0-0-0</t>
  </si>
  <si>
    <t>01-‭112120201040‬-000-‭001505060409‬-2-NV022615-PRO008320-0-0-0</t>
  </si>
  <si>
    <t>01-‭112120201040‬-000-‭152505060104‬-2-NV021571-PRO008320-0-0-0</t>
  </si>
  <si>
    <t>01-‭112120201040‬-000-‭001505060394‬-2-NV021580-PRO008320-0-0-0</t>
  </si>
  <si>
    <t>01-‭112120201040‬-000-‭001505060382‬-2-NV022648-PRO008320-0-0-0</t>
  </si>
  <si>
    <t>01-‭112120201040‬-000-‭142505060137‬-2-NV021575-PRO008320-0-0-0</t>
  </si>
  <si>
    <t>01-‭112120201040‬-000-‭001505060360‬-2-NV021590-PRO008320-0-0-0</t>
  </si>
  <si>
    <t>01-‭112120201040‬-000-‭001505060487‬-2-NV021603-PRO008320-0-0-0</t>
  </si>
  <si>
    <t>01-‭112120201040‬-000-‭001505060421‬-2-NV021619-PRO008320-0-0-0</t>
  </si>
  <si>
    <t>01-‭112120201040‬-000-‭097505060088‬-2-NV003954-PRO008320-0-0-0</t>
  </si>
  <si>
    <t>01-‭112120201040‬-000-‭088505060498‬-2-NV003978-PRO008320-0-0-0</t>
  </si>
  <si>
    <t>01-‭112120201040‬-000-‭139505060103‬-2-NV021562-PRO008320-0-0-0</t>
  </si>
  <si>
    <t>01-‭112120201040‬-000-‭001505060393‬-2-NV021576-PRO008320-0-0-0</t>
  </si>
  <si>
    <t>01-‭112120201040‬-000-‭001505060443‬-2-NV021579-PRO008320-0-0-0</t>
  </si>
  <si>
    <t>01-‭112120201040‬-000-‭001505060396‬-2-NV021593-PRO008320-0-0-0</t>
  </si>
  <si>
    <t>01-‭112120201040‬-000-‭001505060400‬-2-NV021608-PRO008320-0-0-0</t>
  </si>
  <si>
    <t>01-‭112120201040‬-000-‭001505060366‬-2-NV022555-PRO008320-0-0-0</t>
  </si>
  <si>
    <t>01-‭112120201040‬-000-‭001505060422‬-2-NV022649-PRO008320-0-0-0</t>
  </si>
  <si>
    <t>01-‭112120201040‬-000-‭001505060424‬-2-NV021587-PRO008320-0-0-0</t>
  </si>
  <si>
    <t>01-‭112120201040‬-000-‭001505060420‬-2-NV021618-PRO008320-0-0-0</t>
  </si>
  <si>
    <t>01-‭112120201040‬-000-‭001505060395‬-2-NV021581-PRO008320-0-0-0</t>
  </si>
  <si>
    <t>01-‭112120201040‬-000-‭155505060500‬-2-NV021567-PRO008320-0-0-0</t>
  </si>
  <si>
    <t>01-‭112120201040‬-000-‭001505060399‬-2-NV021607-PRO008320-0-0-0</t>
  </si>
  <si>
    <t>01-‭112120201040‬-000-‭153505060107‬-2-NV021574-PRO008320-0-0-0</t>
  </si>
  <si>
    <t>01-‭112120201040‬-000-‭001505060403‬-2-NV022558-PRO008320-0-0-0</t>
  </si>
  <si>
    <t>01-‭112120201040‬-000-‭001505060368‬-2-NV022557-PRO008320-0-0-0</t>
  </si>
  <si>
    <t>01-‭112120201040‬-000-‭146505060105‬-2-NV021572-PRO008320-0-0-0</t>
  </si>
  <si>
    <t>01-‭112120201040‬-000-‭001505060468‬-2-NV022688-PRO008320-0-0-0</t>
  </si>
  <si>
    <t>01-‭112120201040‬-000-‭001505060508‬-2-NV022680-PRO008320-0-0-0</t>
  </si>
  <si>
    <t>01-‭112120201040‬-000-‭001505060488‬-2-NV021610-PRO008320-0-0-0</t>
  </si>
  <si>
    <t>01-‭112120201040‬-000-‭001505060362‬-2-NV021605-PRO008320-0-0-0</t>
  </si>
  <si>
    <t>01-‭112120201040‬-000-‭001505060373‬-2-NV022582-PRO008320-0-0-0</t>
  </si>
  <si>
    <t>01-‭112120201040‬-000-‭001505060402‬-1-NV021620-PRO008320-0-0-0</t>
  </si>
  <si>
    <t>01-‭112120201040‬-000-‭001505060361‬-2-NV021591-PRO008320-0-0-0</t>
  </si>
  <si>
    <t>01-‭112120201040‬-000-‭144505060028‬-2-NV021565-PRO008320-0-0-0</t>
  </si>
  <si>
    <t>01-‭112120201040‬-000-‭001505060363‬-2-NV021606-PRO008320-0-0-0</t>
  </si>
  <si>
    <t>01-‭112120201040‬-000-‭001505060489‬-2-NV021611-PRO008320-0-0-0</t>
  </si>
  <si>
    <t>01-‭112120201040‬-000-‭001505060285‬-2-NV021616-PRO008320-0-0-0</t>
  </si>
  <si>
    <t>01-‭112120201040‬-000-‭001505060502‬-2-NV021588-PRO008320-0-0-0</t>
  </si>
  <si>
    <t>01-‭112120201040‬-000-‭001505060475‬-2-NV021604-PRO008320-0-0-0</t>
  </si>
  <si>
    <t>01-‭112120201040‬-000-‭001505060513‬-2-NV021601-PRO008320-0-0-0</t>
  </si>
  <si>
    <t>01-‭112120201040‬-000-‭001505060514‬-2-NV022553-PRO008320-0-0-0</t>
  </si>
  <si>
    <t>01-‭112120201040‬-000-‭143505060163‬-2-NV021577-PRO008320-0-0-0</t>
  </si>
  <si>
    <t>01-‭112120201040‬-000-‭001505060397‬-2-NV021589-PRO008320-0-0-0</t>
  </si>
  <si>
    <t>01-‭112120201040‬-000-‭001505060287‬-2-NV022551-PRO008320-0-0-0</t>
  </si>
  <si>
    <t>01-‭112120201040‬-000-‭001505060282‬-2-NV021599-PRO008320-0-0-0</t>
  </si>
  <si>
    <t>01-‭112120201040‬-000-‭001505060283‬-2-NV021600-PRO008320-0-0-0</t>
  </si>
  <si>
    <t>01-‭112120201040‬-000-‭147505060106‬-2-NV021573-PRO008320-0-0-0</t>
  </si>
  <si>
    <t>01-‭112120201040‬-000-‭001505060364‬-2-NV021612-PRO008320-0-0-0</t>
  </si>
  <si>
    <t>01-‭112120201040‬-000-‭001505060281‬-2-NV021598-PRO008320-0-0-0</t>
  </si>
  <si>
    <t>01-‭112120201040‬-000-‭001505060359‬-2-NV021586-PRO008320-0-0-0</t>
  </si>
  <si>
    <t>01-‭112120201040‬-000-‭001505060427‬-2-NV022570-PRO008320-0-0-0</t>
  </si>
  <si>
    <t>01-‭112120201040‬-000-‭001505060520‬-2-NV022642-PRO008320-0-0-0</t>
  </si>
  <si>
    <t>01-‭112120201040‬-000-‭001505060516‬-2-NV022618-PRO008320-0-0-0</t>
  </si>
  <si>
    <t>01-‭112120201040‬-000-‭001505060292‬-2-NV022571-PRO008320-0-0-0</t>
  </si>
  <si>
    <t>01-‭112120201040‬-000-‭001505060303‬-2-NV022630-PRO008320-0-0-0</t>
  </si>
  <si>
    <t>01-‭112120201040‬-000-‭001505060490‬-2-NV022566-PRO008320-0-0-0</t>
  </si>
  <si>
    <t>01-‭112120201040‬-000-‭001505060291‬-2-NV022565-PRO008320-0-0-0</t>
  </si>
  <si>
    <t>01-‭112120201040‬-000-‭001505060425‬-2-NV021592-PRO008320-0-0-0</t>
  </si>
  <si>
    <t>01-‭112120201040‬-000-‭001505060465‬-2-NV022675-PRO008320-0-0-0</t>
  </si>
  <si>
    <t>01-‭112120201040‬-000-‭148505060485‬-2-NV021568-PRO008320-0-0-0</t>
  </si>
  <si>
    <t>01-‭112120201040‬-000-‭001505060426‬-2-NV022559-PRO008320-0-0-0</t>
  </si>
  <si>
    <t>01-‭112120201040‬-000-‭001505060383‬-2-NV022653-PRO008320-0-0-0</t>
  </si>
  <si>
    <t>01-‭112120201040‬-000-‭001505060429‬-2-NV022686-PRO008320-0-0-0</t>
  </si>
  <si>
    <t>01-‭112120201040‬-000-‭135505060096‬-2-NV020555-PRO008320-0-0-0</t>
  </si>
  <si>
    <t>01-‭112120201040‬-000-‭001505060491‬-2-NV022609-PRO008320-0-0-0</t>
  </si>
  <si>
    <t>01-‭112120201040‬-000-‭001505060410‬-2-NV022626-PRO008320-0-0-0</t>
  </si>
  <si>
    <t>01-‭112120201040‬-000-‭001505060531‬-2-NV022687-PRO008320-0-0-0</t>
  </si>
  <si>
    <t>01-‭112120201040‬-000-‭001505060390‬-2-NV022681-PRO008320-0-0-0</t>
  </si>
  <si>
    <t>01-‭112120201040‬-000-‭001505060507‬-2-NV022636-PRO008320-0-0-0</t>
  </si>
  <si>
    <t>01-‭112120201040‬-000-‭001505060372‬-2-NV022576-PRO008320-0-0-0</t>
  </si>
  <si>
    <t>01-‭112120201040‬-000-‭001505060503‬-2-NV022562-PRO008320-0-0-0</t>
  </si>
  <si>
    <t>01-‭112120201040‬-000-‭001505060386‬-2-NV022656-PRO008320-0-0-0</t>
  </si>
  <si>
    <t>01-‭112120201040‬-000-‭001505060304‬-2-NV022631-PRO008320-0-0-0</t>
  </si>
  <si>
    <t>01-‭112120201040‬-000-‭001505060290‬-2-NV022564-PRO008320-0-0-0</t>
  </si>
  <si>
    <t>01-‭112120201040‬-000-‭001505060515‬-2-NV022588-PRO008320-0-0-0</t>
  </si>
  <si>
    <t>01-‭112120201040‬-000-‭001505060375‬-2-NV022584-PRO008320-0-0-0</t>
  </si>
  <si>
    <t>01-‭112120201040‬-000-‭001505060469‬-2-NV022624-PRO008320-0-0-0</t>
  </si>
  <si>
    <t>01-‭112120201040‬-000-‭001505060379‬-2-NV022625-PRO008320-0-0-0</t>
  </si>
  <si>
    <t>01-‭112120201040‬-000-‭001505060495‬-2-NV022679-PRO008320-0-0-0</t>
  </si>
  <si>
    <t>01-‭112120201040‬-000-‭001505060413‬-2-NV022629-PRO008320-0-0-0</t>
  </si>
  <si>
    <t>01-‭112120201040‬-000-‭001505060494‬-2-NV022672-PRO008320-0-0-0</t>
  </si>
  <si>
    <t>01-‭112120201040‬-000-‭001505060378‬-2-NV022613-PRO008320-0-0-0</t>
  </si>
  <si>
    <t>01-‭112120201040‬-000-‭001505060518‬-2-NV022635-PRO008320-0-0-0</t>
  </si>
  <si>
    <t>01-‭112120201040‬-000-‭001505060297‬-2-NV022600-PRO008320-0-0-0</t>
  </si>
  <si>
    <t>01-‭112120201040‬-000-‭001505060380‬-2-NV022645-PRO008320-0-0-0</t>
  </si>
  <si>
    <t>01-‭112120201040‬-000-‭082505060128‬-2-NV000958-PRO008477-0-0-0</t>
  </si>
  <si>
    <t>01-‭112120201040‬-000-‭087505060095‬-2-NV003977-PRO008477-0-0-0</t>
  </si>
  <si>
    <t>01-‭112120201040‬-000-‭001505060359‬-2-NV021586-PRO008477-0-0-0</t>
  </si>
  <si>
    <t>01-‭112120201040‬-000-‭001505060410‬-2-NV022626-PRO008477-0-0-0</t>
  </si>
  <si>
    <t>01-‭112120201040‬-000-‭001505060295‬-2-NV022585-PRO008477-0-0-0</t>
  </si>
  <si>
    <t>01-‭112120201040‬-000-‭001505060306‬-2-NV022650-PRO008477-0-0-0</t>
  </si>
  <si>
    <t>01-‭112120201040‬-000-‭001505060368‬-2-NV022557-PRO008477-0-0-0</t>
  </si>
  <si>
    <t>01-‭112120201040‬-000-‭001505060389‬-2-NV022665-PRO008477-0-0-0</t>
  </si>
  <si>
    <t>01-‭112120201040‬-000-‭151505060026‬-2-NV021563-PRO008477-0-0-0</t>
  </si>
  <si>
    <t>01-‭112120201040‬-000-‭001505060292‬-2-NV022571-PRO008477-0-0-0</t>
  </si>
  <si>
    <t>01-‭112120201040‬-000-‭135505060096‬-2-NV020555-PRO008477-0-0-0</t>
  </si>
  <si>
    <t>01-‭112120201040‬-000-‭001505060280‬-2-NV021584-PRO008477-0-0-0</t>
  </si>
  <si>
    <t>01-‭112120201040‬-000-‭001505060283‬-2-NV021600-PRO008477-0-0-0</t>
  </si>
  <si>
    <t>01-‭112120201040‬-000-‭001505060293‬-2-NV022572-PRO008477-0-0-0</t>
  </si>
  <si>
    <t>01-‭112120201040‬-000-‭059505060160‬-2-NV007121-PRO008477-0-0-0</t>
  </si>
  <si>
    <t>01-‭112120201040‬-000-‭001505060505‬-2-NV022622-PRO008477-0-0-0</t>
  </si>
  <si>
    <t>01-‭112120201040‬-000-‭088505060498‬-2-NV003978-PRO008477-0-0-0</t>
  </si>
  <si>
    <t>01-‭112120201040‬-000-‭145505060501‬-2-NV021570-PRO008477-0-0-0</t>
  </si>
  <si>
    <t>01-‭112120201040‬-000-‭001505060502‬-2-NV021588-PRO008477-0-0-0</t>
  </si>
  <si>
    <t>01-‭112120201040‬-000-‭001505060418‬-2-NV022684-PRO008477-0-0-0</t>
  </si>
  <si>
    <t>01-‭112120201040‬-000-‭146505060105‬-2-NV021572-PRO008477-0-0-0</t>
  </si>
  <si>
    <t>01-‭112120201040‬-000-‭001505060475‬-2-NV021604-PRO008477-0-0-0</t>
  </si>
  <si>
    <t>01-‭112120201040‬-000-‭001505060376‬-2-NV022601-PRO008477-0-0-0</t>
  </si>
  <si>
    <t>01-‭112120201040‬-000-‭116505060499‬-2-NV004958-PRO008477-0-0-0</t>
  </si>
  <si>
    <t>01-‭112120201040‬-000-‭001505060465‬-2-NV022675-PRO008477-0-0-0</t>
  </si>
  <si>
    <t>01-‭112120201040‬-000-‭001505060491‬-2-NV022609-PRO008477-0-0-0</t>
  </si>
  <si>
    <t>01-‭112120201040‬-000-‭001505060504‬-2-NV022612-PRO008477-0-0-0</t>
  </si>
  <si>
    <t>01-‭112120201040‬-000-‭108505060129‬-2-NV003979-PRO008477-0-0-0</t>
  </si>
  <si>
    <t>01-‭112120201040‬-000-‭136505060130‬-2-NV020557-PRO008477-0-0-0</t>
  </si>
  <si>
    <t>01-‭112120201040‬-000-‭073505060097‬-2-NV008123-PRO008477-0-0-0</t>
  </si>
  <si>
    <t>01-‭112120201040‬-000-‭001505060518‬-2-NV022635-PRO008477-0-0-0</t>
  </si>
  <si>
    <t>01-‭112120201040‬-000-‭147505060106‬-2-NV021573-PRO008477-0-0-0</t>
  </si>
  <si>
    <t>01-‭112120201040‬-000-‭001505060287‬-2-NV022551-PRO008477-0-0-0</t>
  </si>
  <si>
    <t>01-‭112120201040‬-000-‭001505060445‬-2-NV022640-PRO008477-0-0-0</t>
  </si>
  <si>
    <t>01-‭112120201040‬-000-‭001505060296‬-2-NV022586-PRO008477-0-0-0</t>
  </si>
  <si>
    <t>01-‭112120201040‬-000-‭148505060485‬-2-NV021568-PRO008477-0-0-0</t>
  </si>
  <si>
    <t>01-‭112120201040‬-000-‭141505060025‬-2-NV021559-PRO008477-0-0-0</t>
  </si>
  <si>
    <t>01-‭112120201040‬-000-‭001505060412‬-2-NV022628-PRO008477-0-0-0</t>
  </si>
  <si>
    <t>01-‭112120201040‬-000-‭001505060302‬-2-NV022619-PRO008477-0-0-0</t>
  </si>
  <si>
    <t>01-‭112120201040‬-000-‭001505060514‬-2-NV022553-PRO008477-0-0-0</t>
  </si>
  <si>
    <t>01-‭112120201040‬-000-‭104505060131‬-2-NV003980-PRO008477-0-0-0</t>
  </si>
  <si>
    <t>01-‭112120201040‬-000-‭001505060513‬-2-NV021601-PRO008477-0-0-0</t>
  </si>
  <si>
    <t>01-‭112120201040‬-000-‭091505060510‬-2-NV009954-PRO008477-0-0-0</t>
  </si>
  <si>
    <t>01-‭112120201040‬-000-‭001505060466‬-2-NV022554-PRO008477-0-0-0</t>
  </si>
  <si>
    <t>01-‭112120201040‬-000-‭001505060524‬-2-NV022676-PRO008477-0-0-0</t>
  </si>
  <si>
    <t>01-‭112120201040‬-000-‭125505060132‬-2-NV003981-PRO008477-0-0-0</t>
  </si>
  <si>
    <t>01-‭112120201040‬-000-‭001505060444‬-2-NV022568-PRO008477-0-0-0</t>
  </si>
  <si>
    <t>01-‭112120201040‬-000-‭049505060020‬-2-NV006967-PRO008477-0-0-0</t>
  </si>
  <si>
    <t>01-‭112120201040‬-000-‭075505060098‬-2-NV009957-PRO008477-0-0-0</t>
  </si>
  <si>
    <t>01-‭112120201040‬-000-‭001505060379‬-2-NV022625-PRO008477-0-0-0</t>
  </si>
  <si>
    <t>01-‭112120201040‬-000-‭127505060481‬-2-NV019955-PRO008477-0-0-0</t>
  </si>
  <si>
    <t>01-‭112120201040‬-000-‭131505060099‬-2-NV020551-PRO008477-0-0-0</t>
  </si>
  <si>
    <t>01-‭112120201040‬-000-‭001505060374‬-2-NV022583-PRO008477-0-0-0</t>
  </si>
  <si>
    <t>01-‭112120201040‬-000-‭001505060381‬-2-NV022647-PRO008477-0-0-0</t>
  </si>
  <si>
    <t>01-‭112120201040‬-000-‭150505060476‬-2-NV021569-PRO008477-0-0-0</t>
  </si>
  <si>
    <t>01-‭112120201040‬-000-‭001505060300‬-2-NV022617-PRO008477-0-0-0</t>
  </si>
  <si>
    <t>01-‭112120201040‬-000-‭001505060398‬-2-NV021597-PRO008477-0-0-0</t>
  </si>
  <si>
    <t>01-‭112120201040‬-000-‭001505060305‬-2-NV022632-PRO008477-0-0-0</t>
  </si>
  <si>
    <t>01-‭112120201040‬-000-‭001505060299‬-2-NV022616-PRO008477-0-0-0</t>
  </si>
  <si>
    <t>01-‭112120201040‬-000-‭001505060425‬-2-NV021592-PRO008477-0-0-0</t>
  </si>
  <si>
    <t>01-‭112120201040‬-000-‭001505060537‬-2-NV023562-PRO008477-0-0-0</t>
  </si>
  <si>
    <t>01-‭112120201040‬-000-‭016505060161‬-2-NV006961-PRO008477-0-0-0</t>
  </si>
  <si>
    <t>01-‭112120201040‬-000-‭001505060519‬-2-NV022641-PRO008477-0-0-0</t>
  </si>
  <si>
    <t>01-‭112120201040‬-000-‭120505060441‬-2-NV002952-PRO008477-0-0-0</t>
  </si>
  <si>
    <t>01-‭112120201040‬-000-‭001505060377‬-2-NV022610-PRO008477-0-0-0</t>
  </si>
  <si>
    <t>01-‭112120201040‬-000-‭084505060100‬-2-NV003983-PRO008477-0-0-0</t>
  </si>
  <si>
    <t>01-‭112120201040‬-000-‭060505060133‬-2-NV006978-PRO008477-0-0-0</t>
  </si>
  <si>
    <t>01-‭112120201040‬-000-‭047505060440‬-2-NV006965-PRO008477-0-0-0</t>
  </si>
  <si>
    <t>01-‭112120201040‬-000-‭080505060021‬-2-NV000953-PRO008477-0-0-0</t>
  </si>
  <si>
    <t>01-‭112120201040‬-000-‭149505060029‬-2-NV021566-PRO008477-0-0-0</t>
  </si>
  <si>
    <t>01-‭112120201040‬-000-‭001505060388‬-2-NV022664-PRO008477-0-0-0</t>
  </si>
  <si>
    <t>01-‭112120201040‬-000-‭061505060022‬-2-NV007123-PRO008477-0-0-0</t>
  </si>
  <si>
    <t>01-‭112120201040‬-000-‭045505060134‬-2-NV006962-PRO008477-0-0-0</t>
  </si>
  <si>
    <t>01-‭112120201040‬-000-‭001505060477‬-2-NV022661-PRO008477-0-0-0</t>
  </si>
  <si>
    <t>01-‭112120201040‬-000-‭001505060495‬-2-NV022679-PRO008477-0-0-0</t>
  </si>
  <si>
    <t>01-‭112120201040‬-000-‭001505060375‬-2-NV022584-PRO008477-0-0-0</t>
  </si>
  <si>
    <t>01-‭112120201040‬-000-‭001505060487‬-2-NV021603-PRO008477-0-0-0</t>
  </si>
  <si>
    <t>01-‭112120201040‬-000-‭126505060135‬-2-NV004961-PRO008477-0-0-0</t>
  </si>
  <si>
    <t>01-‭112120201040‬-000-‭119505060023‬-2-NV004959-PRO008477-0-0-0</t>
  </si>
  <si>
    <t>01-‭112120201040‬-000-‭015505060536‬-2-NV023559-PRO008477-0-0-0</t>
  </si>
  <si>
    <t>01-‭112120201040‬-000-‭137505060101‬-2-NV020556-PRO008477-0-0-0</t>
  </si>
  <si>
    <t>01-‭112120201040‬-000-‭001505060281‬-2-NV021598-PRO008477-0-0-0</t>
  </si>
  <si>
    <t>01-‭112120201040‬-000-‭001505060386‬-2-NV022656-PRO008477-0-0-0</t>
  </si>
  <si>
    <t>01-‭112120201040‬-000-‭071505060482‬-2-NV000957-PRO008477-0-0-0</t>
  </si>
  <si>
    <t>01-‭112120201040‬-000-‭133505060102‬-2-NV020553-PRO008477-0-0-0</t>
  </si>
  <si>
    <t>01-‭112120201040‬-000-‭083505060442‬-2-NV002951-PRO008477-0-0-0</t>
  </si>
  <si>
    <t>01-‭112120201040‬-000-‭001505060309‬-2-NV022669-PRO008477-0-0-0</t>
  </si>
  <si>
    <t>01-‭112120201040‬-000-‭115505060162‬-2-NV003984-PRO008477-0-0-0</t>
  </si>
  <si>
    <t>01-‭112120201040‬-000-‭001505060384‬-2-NV022654-PRO008477-0-0-0</t>
  </si>
  <si>
    <t>01-‭112120201040‬-000-‭001505060297‬-2-NV022600-PRO008477-0-0-0</t>
  </si>
  <si>
    <t>01-‭112120201040‬-000-‭001505060284‬-2-NV021613-PRO008477-0-0-0</t>
  </si>
  <si>
    <t>01-‭112120201040‬-000-‭001505060522‬-2-NV022644-PRO008477-0-0-0</t>
  </si>
  <si>
    <t>01-‭112120201040‬-000-‭001505060405‬-2-NV022578-PRO008477-0-0-0</t>
  </si>
  <si>
    <t>01-‭112120201040‬-000-‭078505060483‬-2-NV009959-PRO008477-0-0-0</t>
  </si>
  <si>
    <t>01-‭112120201040‬-000-‭065505060136‬-2-NV008121-PRO008477-0-0-0</t>
  </si>
  <si>
    <t>01-‭112120201040‬-000-‭001505060503‬-2-NV022562-PRO008477-0-0-0</t>
  </si>
  <si>
    <t>01-‭112120201040‬-000-‭001505060401‬-2-NV021609-PRO008477-0-0-0</t>
  </si>
  <si>
    <t>01-‭112120201040‬-000-‭123505060511‬-2-NV003985-PRO008477-0-0-0</t>
  </si>
  <si>
    <t>01-‭112120201040‬-000-‭001505060523‬-2-NV022662-PRO008477-0-0-0</t>
  </si>
  <si>
    <t>01-‭112120201040‬-000-‭001505060396‬-2-NV021593-PRO008477-0-0-0</t>
  </si>
  <si>
    <t>01-‭112120201040‬-000-‭001505060364‬-2-NV021612-PRO008477-0-0-0</t>
  </si>
  <si>
    <t>01-‭112120201040‬-000-‭001505060467‬-2-NV022621-PRO008477-0-0-0</t>
  </si>
  <si>
    <t>01-‭112120201040‬-000-‭001505060362‬-2-NV021605-PRO008477-0-0-0</t>
  </si>
  <si>
    <t>01-‭112120201040‬-000-‭001505060367‬-2-NV022556-PRO008477-0-0-0</t>
  </si>
  <si>
    <t>01-‭112120201040‬-000-‭001505060387‬-2-NV022657-PRO008477-0-0-0</t>
  </si>
  <si>
    <t>01-‭112120201040‬-000-‭001505060489‬-2-NV021611-PRO008477-0-0-0</t>
  </si>
  <si>
    <t>01-‭112120201040‬-000-‭001505060429‬-2-NV022686-PRO008477-0-0-0</t>
  </si>
  <si>
    <t>01-‭112120201040‬-000-‭107505060024‬-2-NV003986-PRO008477-0-0-0</t>
  </si>
  <si>
    <t>01-‭112120201040‬-000-‭001505060468‬-2-NV022688-PRO008477-0-0-0</t>
  </si>
  <si>
    <t>01-‭112120201040‬-000-‭001505060414‬-2-NV022637-PRO008477-0-0-0</t>
  </si>
  <si>
    <t>01-‭112120201040‬-000-‭086505060092‬-2-NV003970-PRO008477-0-0-0</t>
  </si>
  <si>
    <t>01-‭112120201040‬-000-‭001505060488‬-2-NV021610-PRO008477-0-0-0</t>
  </si>
  <si>
    <t>01-‭112120201040‬-000-‭001505060371‬-2-NV022575-PRO008477-0-0-0</t>
  </si>
  <si>
    <t>01-‭112120201040‬-000-‭001505060395‬-2-NV021581-PRO008477-0-0-0</t>
  </si>
  <si>
    <t>01-‭112120201040‬-000-‭001505060426‬-2-NV022559-PRO008477-0-0-0</t>
  </si>
  <si>
    <t>01-‭112120201040‬-000-‭100505060472‬-2-NV003971-PRO008477-0-0-0</t>
  </si>
  <si>
    <t>01-‭112120201040‬-000-‭093505060125‬-2-NV003972-PRO008477-0-0-0</t>
  </si>
  <si>
    <t>01-‭112120201040‬-000-‭118505060126‬-2-NV004960-PRO008477-0-0-0</t>
  </si>
  <si>
    <t>01-‭112120201040‬-000-‭001505060361‬-2-NV021591-PRO008477-0-0-0</t>
  </si>
  <si>
    <t>01-‭112120201040‬-000-‭001505060285‬-2-NV021616-PRO008477-0-0-0</t>
  </si>
  <si>
    <t>01-‭112120201040‬-000-‭046505060153‬-2-NV006964-PRO008477-0-0-0</t>
  </si>
  <si>
    <t>01-‭112120201040‬-000-‭142505060137‬-2-NV021575-PRO008477-0-0-0</t>
  </si>
  <si>
    <t>01-‭112120201040‬-000-‭001505060360‬-2-NV021590-PRO008477-0-0-0</t>
  </si>
  <si>
    <t>01-‭112120201040‬-000-‭140505060484‬-2-NV021561-PRO008477-0-0-0</t>
  </si>
  <si>
    <t>01-‭112120201040‬-000-‭001505060385‬-2-NV022655-PRO008477-0-0-0</t>
  </si>
  <si>
    <t>01-‭112120201040‬-000-‭072505060480‬-2-NV003973-PRO008477-0-0-0</t>
  </si>
  <si>
    <t>01-‭112120201040‬-000-‭001505060298‬-2-NV022611-PRO008477-0-0-0</t>
  </si>
  <si>
    <t>01-‭112120201040‬-000-‭001505060282‬-2-NV021599-PRO008477-0-0-0</t>
  </si>
  <si>
    <t>01-‭112120201040‬-000-‭099505060127‬-2-NV003974-PRO008477-0-0-0</t>
  </si>
  <si>
    <t>01-‭112120201040‬-000-‭001505060365‬-2-NV021614-PRO008477-0-0-0</t>
  </si>
  <si>
    <t>01-‭112120201040‬-000-‭129505060019‬-2-NV019953-PRO008477-0-0-0</t>
  </si>
  <si>
    <t>01-‭112120201040‬-000-‭143505060163‬-2-NV021577-PRO008477-0-0-0</t>
  </si>
  <si>
    <t>01-‭112120201040‬-000-‭001505060378‬-2-NV022613-PRO008477-0-0-0</t>
  </si>
  <si>
    <t>01-‭112120201040‬-000-‭095505060473‬-2-NV004957-PRO008477-0-0-0</t>
  </si>
  <si>
    <t>01-‭112120201040‬-000-‭001505060290‬-2-NV022564-PRO008477-0-0-0</t>
  </si>
  <si>
    <t>01-‭112120201040‬-000-‭064505060093‬-2-NV008122-PRO008477-0-0-0</t>
  </si>
  <si>
    <t>01-‭112120201040‬-000-‭001505060512‬-2-NV021594-PRO008477-0-0-0</t>
  </si>
  <si>
    <t>01-‭112120201040‬-000-‭081505060154‬-2-NV000956-PRO008477-0-0-0</t>
  </si>
  <si>
    <t>01-‭112120201040‬-000-‭001505060506‬-2-NV022634-PRO008477-0-0-0</t>
  </si>
  <si>
    <t>01-‭112120201040‬-000-‭128505060474‬-2-NV019956-PRO008477-0-0-0</t>
  </si>
  <si>
    <t>01-‭112120201040‬-000-‭109505060094‬-2-NV004956-PRO008477-0-0-0</t>
  </si>
  <si>
    <t>01-‭112120201040‬-000-‭068505060463‬-2-NV003975-PRO008477-0-0-0</t>
  </si>
  <si>
    <t>01-‭112120201040‬-000-‭001505060397‬-2-NV021589-PRO008477-0-0-0</t>
  </si>
  <si>
    <t>01-‭112120201040‬-000-‭001505060390‬-2-NV022681-PRO008477-0-0-0</t>
  </si>
  <si>
    <t>01-‭112120201040‬-000-‭001505060520‬-2-NV022642-PRO008477-0-0-0</t>
  </si>
  <si>
    <t>01-‭112120201040‬-000-‭001505060421‬-2-NV021619-PRO008477-0-0-0</t>
  </si>
  <si>
    <t>01-‭112120201040‬-000-‭077505060497‬-2-NV009955-PRO008477-0-0-0</t>
  </si>
  <si>
    <t>01-‭112120201040‬-000-‭001505060521‬-2-NV022643-PRO008477-0-0-0</t>
  </si>
  <si>
    <t>01-‭112120201040‬-000-‭144505060028‬-2-NV021565-PRO008477-0-0-0</t>
  </si>
  <si>
    <t>01-‭112120201040‬-000-‭094505060439‬-2-NV003976-PRO008477-0-0-0</t>
  </si>
  <si>
    <t>01-‭112120201040‬-000-‭001505060310‬-2-NV022670-PRO008477-0-0-0</t>
  </si>
  <si>
    <t>01-‭112120201040‬-000-‭001505060464‬-2-NV022587-PRO008477-0-0-0</t>
  </si>
  <si>
    <t>01-‭112120201040‬-000-‭001505060291‬-2-NV022565-PRO008477-0-0-0</t>
  </si>
  <si>
    <t>01-‭112120201040‬-000-‭001505060363‬-2-NV021606-PRO008477-0-0-0</t>
  </si>
  <si>
    <t>01-‭112120201040‬-000-‭001505060515‬-2-NV022588-PRO008477-0-0-0</t>
  </si>
  <si>
    <t>01-‭112120201040‬-000-‭130505060086‬-2-NV019952-PRO008477-0-0-0</t>
  </si>
  <si>
    <t>01-‭112120201040‬-000-‭001505060517‬-2-NV022633-PRO008477-0-0-0</t>
  </si>
  <si>
    <t>01-‭112120201040‬-000-‭089505060087‬-2-NV003952-PRO008477-0-0-0</t>
  </si>
  <si>
    <t>01-‭112120201040‬-000-‭001505060286‬-2-NV021617-PRO008477-0-0-0</t>
  </si>
  <si>
    <t>01-‭112120201040‬-000-‭001505060366‬-2-NV022555-PRO008477-0-0-0</t>
  </si>
  <si>
    <t>01-‭112120201040‬-000-‭114505060459‬-2-NV003953-PRO008477-0-0-0</t>
  </si>
  <si>
    <t>01-‭112120201040‬-000-‭001505060411‬-2-NV022627-PRO008477-0-0-0</t>
  </si>
  <si>
    <t>01-‭112120201040‬-000-‭001505060409‬-2-NV022615-PRO008477-0-0-0</t>
  </si>
  <si>
    <t>01-‭112120201040‬-000-‭001505060406‬-2-NV022602-PRO008477-0-0-0</t>
  </si>
  <si>
    <t>01-‭112120201040‬-000-‭001505060493‬-2-NV022663-PRO008477-0-0-0</t>
  </si>
  <si>
    <t>01-‭112120201040‬-000-‭067505060460‬-2-NV009956-PRO008477-0-0-0</t>
  </si>
  <si>
    <t>01-‭112120201040‬-000-‭001505060494‬-2-NV022672-PRO008477-0-0-0</t>
  </si>
  <si>
    <t>01-‭112120201040‬-000-‭092505060013‬-2-NV000954-PRO008477-0-0-0</t>
  </si>
  <si>
    <t>01-‭112120201040‬-000-‭097505060088‬-2-NV003954-PRO008477-0-0-0</t>
  </si>
  <si>
    <t>01-‭112120201040‬-000-‭152505060104‬-2-NV021571-PRO008477-0-0-0</t>
  </si>
  <si>
    <t>01-‭112120201040‬-000-‭001505060400‬-2-NV021608-PRO008477-0-0-0</t>
  </si>
  <si>
    <t>01-‭112120201040‬-000-‭138505060157‬-2-NV021558-PRO008477-0-0-0</t>
  </si>
  <si>
    <t>01-‭112120201040‬-000-‭113505060496‬-2-NV003955-PRO008477-0-0-0</t>
  </si>
  <si>
    <t>01-‭112120201040‬-000-‭139505060103‬-2-NV021562-PRO008477-0-0-0</t>
  </si>
  <si>
    <t>01-‭112120201040‬-000-‭101505060478‬-2-NV003956-PRO008477-0-0-0</t>
  </si>
  <si>
    <t>01-‭112120201040‬-000-‭001505060469‬-2-NV022624-PRO008477-0-0-0</t>
  </si>
  <si>
    <t>01-‭112120201040‬-000-‭098505060014‬-2-NV003957-PRO008477-0-0-0</t>
  </si>
  <si>
    <t>01-‭112120201040‬-000-‭001505060516‬-2-NV022618-PRO008477-0-0-0</t>
  </si>
  <si>
    <t>01-‭112120201040‬-000-‭001505060303‬-2-NV022630-PRO008477-0-0-0</t>
  </si>
  <si>
    <t>01-‭112120201040‬-000-‭057505060470‬-2-NV006977-PRO008477-0-0-0</t>
  </si>
  <si>
    <t>01-‭112120201040‬-000-‭096505060015‬-2-NV003958-PRO008477-0-0-0</t>
  </si>
  <si>
    <t>01-‭112120201040‬-000-‭001505060399‬-2-NV021607-PRO008477-0-0-0</t>
  </si>
  <si>
    <t>01-‭112120201040‬-000-‭112505060461‬-2-NV003959-PRO008477-0-0-0</t>
  </si>
  <si>
    <t>01-‭112120201040‬-000-‭001505060419‬-2-NV022685-PRO008477-0-0-0</t>
  </si>
  <si>
    <t>01-‭112120201040‬-000-‭001505060486‬-2-NV021602-PRO008477-0-0-0</t>
  </si>
  <si>
    <t>01-‭112120201040‬-000-‭001505060391‬-2-NV022682-PRO008477-0-0-0</t>
  </si>
  <si>
    <t>01-‭112120201040‬-000-‭076505060479‬-2-NV009960-PRO008477-0-0-0</t>
  </si>
  <si>
    <t>01-‭112120201040‬-000-‭102505060089‬-2-NV003960-PRO008477-0-0-0</t>
  </si>
  <si>
    <t>01-‭112120201040‬-000-‭001505060392‬-2-NV022683-PRO008477-0-0-0</t>
  </si>
  <si>
    <t>01-‭112120201040‬-000-‭001505060408‬-2-NV022614-PRO008477-0-0-0</t>
  </si>
  <si>
    <t>01-‭112120201040‬-000-‭153505060107‬-2-NV021574-PRO008477-0-0-0</t>
  </si>
  <si>
    <t>01-‭112120201040‬-000-‭001505060394‬-2-NV021580-PRO008477-0-0-0</t>
  </si>
  <si>
    <t>01-‭112120201040‬-000-‭001505060413‬-2-NV022629-PRO008477-0-0-0</t>
  </si>
  <si>
    <t>01-‭112120201040‬-000-‭085505060150‬-2-NV003961-PRO008477-0-0-0</t>
  </si>
  <si>
    <t>01-‭112120201040‬-000-‭001505060422‬-2-NV022649-PRO008477-0-0-0</t>
  </si>
  <si>
    <t>01-‭112120201040‬-000-‭001505060415‬-2-NV022638-PRO008477-0-0-0</t>
  </si>
  <si>
    <t>01-‭112120201040‬-000-‭050505060090‬-2-NV006968-PRO008477-0-0-0</t>
  </si>
  <si>
    <t>01-‭112120201040‬-000-‭001505060383‬-2-NV022653-PRO008477-0-0-0</t>
  </si>
  <si>
    <t>01-‭112120201040‬-000-‭001505060508‬-2-NV022680-PRO008477-0-0-0</t>
  </si>
  <si>
    <t>01-‭112120201040‬-000-‭001505060423‬-2-NV022666-PRO008477-0-0-0</t>
  </si>
  <si>
    <t>01-‭112120201040‬-000-‭001505060393‬-2-NV021576-PRO008477-0-0-0</t>
  </si>
  <si>
    <t>01-‭112120201040‬-000-‭001505060492‬-2-NV022652-PRO008477-0-0-0</t>
  </si>
  <si>
    <t>01-‭112120201040‬-000-‭001505060373‬-2-NV022582-PRO008477-0-0-0</t>
  </si>
  <si>
    <t>01-‭112120201040‬-000-‭079505060122‬-2-NV000952-PRO008477-0-0-0</t>
  </si>
  <si>
    <t>01-‭112120201040‬-000-‭117505060158‬-2-NV003962-PRO008477-0-0-0</t>
  </si>
  <si>
    <t>01-‭112120201040‬-000-‭001505060538‬-2-NV023563-PRO008477-0-0-0</t>
  </si>
  <si>
    <t>01-‭112120201040‬-000-‭103505060016‬-2-NV003963-PRO008477-0-0-0</t>
  </si>
  <si>
    <t>01-‭112120201040‬-000-‭155505060500‬-2-NV021567-PRO008477-0-0-0</t>
  </si>
  <si>
    <t>01-‭112120201040‬-000-‭124505060437‬-2-NV009958-PRO008477-0-0-0</t>
  </si>
  <si>
    <t>01-‭112120201040‬-000-‭001505060407‬-2-NV022603-PRO008477-0-0-0</t>
  </si>
  <si>
    <t>01-‭112120201040‬-000-‭001505060369‬-2-NV022567-PRO008477-0-0-0</t>
  </si>
  <si>
    <t>01-‭112120201040‬-000-‭001505060380‬-2-NV022645-PRO008477-0-0-0</t>
  </si>
  <si>
    <t>01-‭112120201040‬-000-‭001505060382‬-2-NV022648-PRO008477-0-0-0</t>
  </si>
  <si>
    <t>01-‭112120201040‬-000-‭111505060159‬-2-NV003964-PRO008477-0-0-0</t>
  </si>
  <si>
    <t>01-‭112120201040‬-000-‭001505060288‬-2-NV022552-PRO008477-0-0-0</t>
  </si>
  <si>
    <t>01-‭112120201040‬-000-‭001505060402‬-2-NV021620-PRO008477-0-0-0</t>
  </si>
  <si>
    <t>01-‭112120201040‬-000-‭001505060403‬-2-NV022558-PRO008477-0-0-0</t>
  </si>
  <si>
    <t>01-‭112120201040‬-000-‭001505060417‬-2-NV022646-PRO008477-0-0-0</t>
  </si>
  <si>
    <t>01-‭112120201040‬-000-‭001505060289‬-2-NV022563-PRO008477-0-0-0</t>
  </si>
  <si>
    <t>01-‭112120201040‬-000-‭110505060438‬-2-NV003965-PRO008477-0-0-0</t>
  </si>
  <si>
    <t>01-‭112120201040‬-000-‭001505060471‬-2-NV022623-PRO008477-0-0-0</t>
  </si>
  <si>
    <t>01-‭112120201040‬-000-‭106505060509‬-2-NV003966-PRO008477-0-0-0</t>
  </si>
  <si>
    <t>01-‭112120201040‬-000-‭001505060424‬-2-NV021587-PRO008477-0-0-0</t>
  </si>
  <si>
    <t>01-‭112120201040‬-000-‭001505060372‬-2-NV022576-PRO008477-0-0-0</t>
  </si>
  <si>
    <t>01-‭112120201040‬-000-‭105505060017‬-2-NV003967-PRO008477-0-0-0</t>
  </si>
  <si>
    <t>01-‭112120201040‬-000-‭001505060443‬-2-NV021579-PRO008477-0-0-0</t>
  </si>
  <si>
    <t>01-‭112120201040‬-000-‭069505060018‬-2-NV000955-PRO008477-0-0-0</t>
  </si>
  <si>
    <t>01-‭112120201040‬-000-‭001505060420‬-2-NV021618-PRO008477-0-0-0</t>
  </si>
  <si>
    <t>01-‭112120201040‬-000-‭134505060151‬-2-NV020554-PRO008477-0-0-0</t>
  </si>
  <si>
    <t>01-‭112120201040‬-000-‭001505060507‬-2-NV022636-PRO008477-0-0-0</t>
  </si>
  <si>
    <t>01-‭112120201040‬-000-‭001505060307‬-2-NV022667-PRO008477-0-0-0</t>
  </si>
  <si>
    <t>01-‭112120201040‬-000-‭001505060294‬-2-NV022573-PRO008477-0-0-0</t>
  </si>
  <si>
    <t>01-‭112120201040‬-000-‭001505060416‬-2-NV022639-PRO008477-0-0-0</t>
  </si>
  <si>
    <t>01-‭112120201040‬-000-‭001505060462‬-2-NV022651-PRO008477-0-0-0</t>
  </si>
  <si>
    <t>01-‭112120201040‬-000-‭122505060123‬-2-NV003968-PRO008477-0-0-0</t>
  </si>
  <si>
    <t>01-‭112120201040‬-000-‭001505060304‬-2-NV022631-PRO008477-0-0-0</t>
  </si>
  <si>
    <t>01-‭112120201040‬-000-‭121505060124‬-2-NV003969-PRO008477-0-0-0</t>
  </si>
  <si>
    <t>01-‭112120201040‬-000-‭048505060152‬-2-NV006966-PRO008477-0-0-0</t>
  </si>
  <si>
    <t>01-‭112120201040‬-000-‭132505060091‬-2-NV020552-PRO008477-0-0-0</t>
  </si>
  <si>
    <t>01-‭112120201040‬-000-‭001505060279‬-2-NV021578-PRO008477-0-0-0</t>
  </si>
  <si>
    <t>01-‭112120201040‬-000-‭154505060027‬-2-NV021564-PRO008477-0-0-0</t>
  </si>
  <si>
    <t>01-‭112120201040‬-000-‭001505060490‬-2-NV022566-PRO008477-0-0-0</t>
  </si>
  <si>
    <t>01-‭112120201040‬-000-‭001505060301‬-2-NV022620-PRO008477-0-0-0</t>
  </si>
  <si>
    <t>01-‭112120503040‬-000-‭001505060411‬-2-NV022627-PRO008443-0-0-0</t>
  </si>
  <si>
    <t>01-‭112120503040‬-000-‭001505060409‬-2-NV022615-PRO008443-0-0-0</t>
  </si>
  <si>
    <t>01-‭112120503040‬-000-‭001505060406‬-2-NV022602-PRO008443-0-0-0</t>
  </si>
  <si>
    <t>01-‭112120503040‬-000-‭001505060400‬-2-NV021608-PRO008443-0-0-0</t>
  </si>
  <si>
    <t>01-‭112120503040‬-000-‭001505060399‬-2-NV021607-PRO008443-0-0-0</t>
  </si>
  <si>
    <t>01-‭112120503040‬-000-‭001505060419‬-2-NV022685-PRO008443-0-0-0</t>
  </si>
  <si>
    <t>01-‭112120503040‬-000-‭001505060408‬-2-NV022614-PRO008443-0-0-0</t>
  </si>
  <si>
    <t>01-‭112120503040‬-000-‭001505060394‬-2-NV021580-PRO008443-0-0-0</t>
  </si>
  <si>
    <t>01-‭112120503040‬-000-‭001505060413‬-2-NV022629-PRO008443-0-0-0</t>
  </si>
  <si>
    <t>01-‭112120503040‬-000-‭001505060415‬-2-NV022638-PRO008443-0-0-0</t>
  </si>
  <si>
    <t>01-‭112120503040‬-000-‭001505060393‬-2-NV021576-PRO008443-0-0-0</t>
  </si>
  <si>
    <t>01-‭112120503040‬-000-‭079505060122‬-2-NV000952-PRO008443-0-0-0</t>
  </si>
  <si>
    <t>01-‭112120503040‬-000-‭001505060407‬-2-NV022603-PRO008443-0-0-0</t>
  </si>
  <si>
    <t>01-‭112120503040‬-000-‭001505060402‬-2-NV021620-PRO008443-0-0-0</t>
  </si>
  <si>
    <t>01-‭112120503040‬-000-‭001505060403‬-2-NV022558-PRO008443-0-0-0</t>
  </si>
  <si>
    <t>01-‭112120503040‬-000-‭001505060417‬-2-NV022646-PRO008443-0-0-0</t>
  </si>
  <si>
    <t>01-‭112120503040‬-000-‭001505060416‬-2-NV022639-PRO008443-0-0-0</t>
  </si>
  <si>
    <t>01-‭112120503040‬-000-‭122505060123‬-2-NV003968-PRO008443-0-0-0</t>
  </si>
  <si>
    <t>01-‭112120503040‬-000-‭121505060124‬-2-NV003969-PRO008443-0-0-0</t>
  </si>
  <si>
    <t>01-‭112120503040‬-000-‭001505060414‬-2-NV022637-PRO008443-0-0-0</t>
  </si>
  <si>
    <t>01-‭112120503040‬-000-‭001505060395‬-2-NV021581-PRO008443-0-0-0</t>
  </si>
  <si>
    <t>01-‭112120503040‬-000-‭093505060125‬-2-NV003972-PRO008443-0-0-0</t>
  </si>
  <si>
    <t>01-‭112120503040‬-000-‭118505060126‬-2-NV004960-PRO008443-0-0-0</t>
  </si>
  <si>
    <t>01-‭112120503040‬-000-‭142505060137‬-2-NV021575-PRO008443-0-0-0</t>
  </si>
  <si>
    <t>01-‭112120503040‬-000-‭099505060127‬-2-NV003974-PRO008443-0-0-0</t>
  </si>
  <si>
    <t>01-‭112120503040‬-000-‭001505060397‬-2-NV021589-PRO008443-0-0-0</t>
  </si>
  <si>
    <t>01-‭112120503040‬-000-‭082505060128‬-2-NV000958-PRO008443-0-0-0</t>
  </si>
  <si>
    <t>01-‭112120503040‬-000-‭001505060410‬-2-NV022626-PRO008443-0-0-0</t>
  </si>
  <si>
    <t>01-‭112120503040‬-000-‭001505060418‬-2-NV022684-PRO008443-0-0-0</t>
  </si>
  <si>
    <t>01-‭112120503040‬-000-‭108505060129‬-2-NV003979-PRO008443-0-0-0</t>
  </si>
  <si>
    <t>01-‭112120503040‬-000-‭136505060130‬-2-NV020557-PRO008443-0-0-0</t>
  </si>
  <si>
    <t>01-‭112120503040‬-000-‭001505060412‬-2-NV022628-PRO008443-0-0-0</t>
  </si>
  <si>
    <t>01-‭112120503040‬-000-‭104505060131‬-2-NV003980-PRO008443-0-0-0</t>
  </si>
  <si>
    <t>01-‭112120503040‬-000-‭125505060132‬-2-NV003981-PRO008443-0-0-0</t>
  </si>
  <si>
    <t>01-‭112120503040‬-000-‭001505060398‬-2-NV021597-PRO008443-0-0-0</t>
  </si>
  <si>
    <t>01-‭112120503040‬-000-‭060505060133‬-2-NV006978-PRO008443-0-0-0</t>
  </si>
  <si>
    <t>01-‭112120503040‬-000-‭045505060134‬-2-NV006962-PRO008443-0-0-0</t>
  </si>
  <si>
    <t>01-‭112120503040‬-000-‭126505060135‬-2-NV004961-PRO008443-0-0-0</t>
  </si>
  <si>
    <t>01-‭112120503040‬-000-‭071505060482‬-2-NV000957-PRO008443-0-0-0</t>
  </si>
  <si>
    <t>01-‭112120503040‬-000-‭001505060405‬-2-NV022578-PRO008443-0-0-0</t>
  </si>
  <si>
    <t>01-‭112120503040‬-000-‭065505060136‬-2-NV008121-PRO008443-0-0-0</t>
  </si>
  <si>
    <t>01-‭112120503040‬-000-‭001505060401‬-2-NV021609-PRO008443-0-0-0</t>
  </si>
  <si>
    <t>01-‭112120503040‬-000-‭001505060396‬-2-NV021593-PRO008443-0-0-0</t>
  </si>
  <si>
    <t>01-‭112120503040‬-000-‭001505060489‬-2-NV021611-PRO008443-0-0-0</t>
  </si>
  <si>
    <t>01-‭112120612120‬-000-‭082505060128‬-2-NV000958-PRO008443-0-0-0</t>
  </si>
  <si>
    <t>01-‭112120612130‬-000-‭082505060128‬-2-NV000958-PRO008443-0-0-0</t>
  </si>
  <si>
    <t>01-‭112120612120‬-000-‭118505060126‬-2-NV004960-PRO008443-0-0-0</t>
  </si>
  <si>
    <t>01-‭112120612130‬-000-‭118505060126‬-2-NV004960-PRO008443-0-0-0</t>
  </si>
  <si>
    <t>01-‭112120612120‬-000-‭122505060123‬-2-NV003968-PRO008443-0-0-0</t>
  </si>
  <si>
    <t>01-‭112120612130‬-000-‭122505060123‬-2-NV003968-PRO008443-0-0-0</t>
  </si>
  <si>
    <t>01-‭112120612120‬-000-‭136505060130‬-2-NV020557-PRO008443-0-0-0</t>
  </si>
  <si>
    <t>01-‭112120612120‬-000-‭001505060397‬-2-NV021589-PRO008443-0-0-0</t>
  </si>
  <si>
    <t>01-‭112120612130‬-000-‭001505060397‬-2-NV021589-PRO008443-0-0-0</t>
  </si>
  <si>
    <t>01-‭112120612130‬-000-‭001505060419‬-2-NV022685-PRO008443-0-0-0</t>
  </si>
  <si>
    <t>01-‭112120612120‬-000-‭001505060401‬-2-NV021609-PRO008443-0-0-0</t>
  </si>
  <si>
    <t>01-‭112120612120‬-000-‭060505060133‬-2-NV006978-PRO008443-0-0-0</t>
  </si>
  <si>
    <t>01-‭112120612130‬-000-‭065505060136‬-2-NV008121-PRO008443-0-0-0</t>
  </si>
  <si>
    <t>01-‭112120612120‬-000-‭079505060122‬-2-NV000952-PRO008443-0-0-0</t>
  </si>
  <si>
    <t>01-‭112120612120‬-000-‭071505060482‬-2-NV000957-PRO008443-0-0-0</t>
  </si>
  <si>
    <t>01-‭112120612130‬-000-‭071505060482‬-2-NV000957-PRO008443-0-0-0</t>
  </si>
  <si>
    <t>01-‭112120612120‬-000-‭093505060125‬-2-NV003972-PRO008443-0-0-0</t>
  </si>
  <si>
    <t>01-‭112120612120‬-000-‭001505060400‬-2-NV021608-PRO008443-0-0-0</t>
  </si>
  <si>
    <t>01-‭112120612130‬-000-‭001505060400‬-2-NV021608-PRO008443-0-0-0</t>
  </si>
  <si>
    <t>01-‭112120612120‬-000-‭001505060405‬-2-NV022578-PRO008443-0-0-0</t>
  </si>
  <si>
    <t>01-‭112120612130‬-000-‭001505060405‬-2-NV022578-PRO008443-0-0-0</t>
  </si>
  <si>
    <t>01-‭112120612120‬-000-‭001505060406‬-2-NV022602-PRO008443-0-0-0</t>
  </si>
  <si>
    <t>01-‭112120612130‬-000-‭001505060403‬-2-NV022558-PRO008443-0-0-0</t>
  </si>
  <si>
    <t>01-‭112120612120‬-000-‭045505060134‬-2-NV006962-PRO008443-0-0-0</t>
  </si>
  <si>
    <t>01-‭112120612130‬-000-‭045505060134‬-2-NV006962-PRO008443-0-0-0</t>
  </si>
  <si>
    <t>01-‭112120612120‬-000-‭065505060136‬-2-NV008121-PRO008443-0-0-0</t>
  </si>
  <si>
    <t>01-‭112120612130‬-000-‭093505060125‬-2-NV003972-PRO008443-0-0-0</t>
  </si>
  <si>
    <t>01-‭112120612120‬-000-‭001505060412‬-2-NV022628-PRO008443-0-0-0</t>
  </si>
  <si>
    <t>01-‭112120612130‬-000-‭001505060412‬-2-NV022628-PRO008443-0-0-0</t>
  </si>
  <si>
    <t>01-‭112120612120‬-000-‭121505060124‬-2-NV003969-PRO008443-0-0-0</t>
  </si>
  <si>
    <t>01-‭112120612120‬-000-‭001505060393‬-2-NV021576-PRO008443-0-0-0</t>
  </si>
  <si>
    <t>01-‭112120612130‬-000-‭001505060393‬-2-NV021576-PRO008443-0-0-0</t>
  </si>
  <si>
    <t>01-‭112120503040‬-000-‭001505060286‬-2-NV021617-PRO008441-0-0-0</t>
  </si>
  <si>
    <t>01-‭112120503040‬-000-‭067505060460‬-2-NV009956-PRO008441-0-0-0</t>
  </si>
  <si>
    <t>01-‭112120503040‬-000-‭092505060013‬-2-NV000954-PRO008441-0-0-0</t>
  </si>
  <si>
    <t>01-‭112120503040‬-000-‭098505060014‬-2-NV003957-PRO008441-0-0-0</t>
  </si>
  <si>
    <t>01-‭112120503040‬-000-‭001505060303‬-2-NV022630-PRO008441-0-0-0</t>
  </si>
  <si>
    <t>01-‭112120503040‬-000-‭096505060015‬-2-NV003958-PRO008441-0-0-0</t>
  </si>
  <si>
    <t>01-‭112120503040‬-000-‭103505060016‬-2-NV003963-PRO008441-0-0-0</t>
  </si>
  <si>
    <t>01-‭112120503040‬-000-‭001505060288‬-2-NV022552-PRO008441-0-0-0</t>
  </si>
  <si>
    <t>01-‭112120503040‬-000-‭001505060289‬-2-NV022563-PRO008441-0-0-0</t>
  </si>
  <si>
    <t>01-‭112120503040‬-000-‭105505060017‬-2-NV003967-PRO008441-0-0-0</t>
  </si>
  <si>
    <t>01-‭112120503040‬-000-‭069505060018‬-2-NV000955-PRO008441-0-0-0</t>
  </si>
  <si>
    <t>01-‭112120503040‬-000-‭001505060307‬-2-NV022667-PRO008441-0-0-0</t>
  </si>
  <si>
    <t>01-‭112120503040‬-000-‭001505060294‬-2-NV022573-PRO008441-0-0-0</t>
  </si>
  <si>
    <t>01-‭112120503040‬-000-‭001505060304‬-2-NV022631-PRO008441-0-0-0</t>
  </si>
  <si>
    <t>01-‭112120503040‬-000-‭001505060279‬-2-NV021578-PRO008441-0-0-0</t>
  </si>
  <si>
    <t>01-‭112120503040‬-000-‭154505060027‬-2-NV021564-PRO008441-0-0-0</t>
  </si>
  <si>
    <t>01-‭112120503040‬-000-‭001505060301‬-2-NV022620-PRO008441-0-0-0</t>
  </si>
  <si>
    <t>01-‭112120503040‬-000-‭001505060285‬-2-NV021616-PRO008441-0-0-0</t>
  </si>
  <si>
    <t>01-‭112120503040‬-000-‭001505060298‬-2-NV022611-PRO008441-0-0-0</t>
  </si>
  <si>
    <t>01-‭112120503040‬-000-‭001505060282‬-2-NV021599-PRO008441-0-0-0</t>
  </si>
  <si>
    <t>01-‭112120503040‬-000-‭129505060019‬-2-NV019953-PRO008441-0-0-0</t>
  </si>
  <si>
    <t>01-‭112120503040‬-000-‭001505060290‬-2-NV022564-PRO008441-0-0-0</t>
  </si>
  <si>
    <t>01-‭112120503040‬-000-‭068505060463‬-2-NV003975-PRO008441-0-0-0</t>
  </si>
  <si>
    <t>01-‭112120503040‬-000-‭144505060028‬-2-NV021565-PRO008441-0-0-0</t>
  </si>
  <si>
    <t>01-‭112120503040‬-000-‭001505060310‬-2-NV022670-PRO008441-0-0-0</t>
  </si>
  <si>
    <t>01-‭112120503040‬-000-‭001505060291‬-2-NV022565-PRO008441-0-0-0</t>
  </si>
  <si>
    <t>01-‭112120503040‬-000-‭001505060295‬-2-NV022585-PRO008441-0-0-0</t>
  </si>
  <si>
    <t>01-‭112120503040‬-000-‭001505060306‬-2-NV022650-PRO008441-0-0-0</t>
  </si>
  <si>
    <t>01-‭112120503040‬-000-‭151505060026‬-2-NV021563-PRO008441-0-0-0</t>
  </si>
  <si>
    <t>01-‭112120503040‬-000-‭001505060292‬-2-NV022571-PRO008441-0-0-0</t>
  </si>
  <si>
    <t>01-‭112120503040‬-000-‭001505060283‬-2-NV021600-PRO008441-0-0-0</t>
  </si>
  <si>
    <t>01-‭112120503040‬-000-‭001505060293‬-2-NV022572-PRO008441-0-0-0</t>
  </si>
  <si>
    <t>01-‭112120503040‬-000-‭001505060287‬-2-NV022551-PRO008441-0-0-0</t>
  </si>
  <si>
    <t>01-‭112120503040‬-000-‭001505060296‬-2-NV022586-PRO008441-0-0-0</t>
  </si>
  <si>
    <t>01-‭112120503040‬-000-‭141505060025‬-2-NV021559-PRO008441-0-0-0</t>
  </si>
  <si>
    <t>01-‭112120503040‬-000-‭001505060302‬-2-NV022619-PRO008441-0-0-0</t>
  </si>
  <si>
    <t>01-‭112120503040‬-000-‭049505060020‬-2-NV006967-PRO008441-0-0-0</t>
  </si>
  <si>
    <t>01-‭112120503040‬-000-‭001505060300‬-2-NV022617-PRO008441-0-0-0</t>
  </si>
  <si>
    <t>01-‭112120503040‬-000-‭001505060305‬-2-NV022632-PRO008441-0-0-0</t>
  </si>
  <si>
    <t>01-‭112120503040‬-000-‭001505060299‬-2-NV022616-PRO008441-0-0-0</t>
  </si>
  <si>
    <t>01-‭112120503040‬-000-‭080505060021‬-2-NV000953-PRO008441-0-0-0</t>
  </si>
  <si>
    <t>01-‭112120503040‬-000-‭149505060029‬-2-NV021566-PRO008441-0-0-0</t>
  </si>
  <si>
    <t>01-‭112120503040‬-000-‭061505060022‬-2-NV007123-PRO008441-0-0-0</t>
  </si>
  <si>
    <t>01-‭112120503040‬-000-‭001505060281‬-2-NV021598-PRO008441-0-0-0</t>
  </si>
  <si>
    <t>01-‭112120503040‬-000-‭119505060023‬-2-NV004959-PRO008441-0-0-0</t>
  </si>
  <si>
    <t>01-‭112120503040‬-000-‭001505060309‬-2-NV022669-PRO008441-0-0-0</t>
  </si>
  <si>
    <t>01-‭112120503040‬-000-‭001505060297‬-2-NV022600-PRO008441-0-0-0</t>
  </si>
  <si>
    <t>01-‭112120503040‬-000-‭001505060284‬-2-NV021613-PRO008441-0-0-0</t>
  </si>
  <si>
    <t>01-‭112120503040‬-000-‭107505060024‬-2-NV003986-PRO008441-0-0-0</t>
  </si>
  <si>
    <t>01-‭112120503040‬-000-‭001505060280‬-2-NV021584-PRO008441-0-0-0</t>
  </si>
  <si>
    <t>01-‭112120612120‬-000-‭001505060285‬-2-NV021616-PRO008441-0-0-0</t>
  </si>
  <si>
    <t>01-‭112120612120‬-000-‭001505060291‬-2-NV022565-PRO008441-0-0-0</t>
  </si>
  <si>
    <t>01-‭112120612120‬-000-‭001505060280‬-2-NV021584-PRO008441-0-0-0</t>
  </si>
  <si>
    <t>01-‭112120612130‬-000-‭001505060280‬-2-NV021584-PRO008441-0-0-0</t>
  </si>
  <si>
    <t>01-‭112120612130‬-000-‭001505060293‬-2-NV022572-PRO008441-0-0-0</t>
  </si>
  <si>
    <t>01-‭112120612130‬-000-‭001505060296‬-2-NV022586-PRO008441-0-0-0</t>
  </si>
  <si>
    <t>01-‭112120612130‬-000-‭001505060305‬-2-NV022632-PRO008441-0-0-0</t>
  </si>
  <si>
    <t>01-‭112120612130‬-000-‭001505060299‬-2-NV022616-PRO008441-0-0-0</t>
  </si>
  <si>
    <t>01-‭112120612130‬-000-‭061505060022‬-2-NV007123-PRO008441-0-0-0</t>
  </si>
  <si>
    <t>01-‭112120503040‬-000-‭130505060086‬-2-NV019952-PRO008442-0-0-0</t>
  </si>
  <si>
    <t>01-‭112120503040‬-000-‭089505060087‬-2-NV003952-PRO008442-0-0-0</t>
  </si>
  <si>
    <t>01-‭112120503040‬-000-‭001505060366‬-2-NV022555-PRO008442-0-0-0</t>
  </si>
  <si>
    <t>01-‭112120503040‬-000-‭097505060088‬-2-NV003954-PRO008442-0-0-0</t>
  </si>
  <si>
    <t>01-‭112120503040‬-000-‭152505060104‬-2-NV021571-PRO008442-0-0-0</t>
  </si>
  <si>
    <t>01-‭112120503040‬-000-‭139505060103‬-2-NV021562-PRO008442-0-0-0</t>
  </si>
  <si>
    <t>01-‭112120503040‬-000-‭001505060391‬-2-NV022682-PRO008442-0-0-0</t>
  </si>
  <si>
    <t>01-‭112120503040‬-000-‭102505060089‬-2-NV003960-PRO008442-0-0-0</t>
  </si>
  <si>
    <t>01-‭112120503040‬-000-‭001505060392‬-2-NV022683-PRO008442-0-0-0</t>
  </si>
  <si>
    <t>01-‭112120503040‬-000-‭153505060107‬-2-NV021574-PRO008442-0-0-0</t>
  </si>
  <si>
    <t>01-‭112120503040‬-000-‭050505060090‬-2-NV006968-PRO008442-0-0-0</t>
  </si>
  <si>
    <t>01-‭112120503040‬-000-‭001505060383‬-2-NV022653-PRO008442-0-0-0</t>
  </si>
  <si>
    <t>01-‭112120503040‬-000-‭001505060373‬-2-NV022582-PRO008442-0-0-0</t>
  </si>
  <si>
    <t>01-‭112120503040‬-000-‭001505060369‬-2-NV022567-PRO008442-0-0-0</t>
  </si>
  <si>
    <t>01-‭112120503040‬-000-‭001505060380‬-2-NV022645-PRO008442-0-0-0</t>
  </si>
  <si>
    <t>01-‭112120503040‬-000-‭001505060382‬-2-NV022648-PRO008442-0-0-0</t>
  </si>
  <si>
    <t>01-‭112120503040‬-000-‭001505060372‬-2-NV022576-PRO008442-0-0-0</t>
  </si>
  <si>
    <t>01-‭112120503040‬-000-‭132505060091‬-2-NV020552-PRO008442-0-0-0</t>
  </si>
  <si>
    <t>01-‭112120503040‬-000-‭086505060092‬-2-NV003970-PRO008442-0-0-0</t>
  </si>
  <si>
    <t>01-‭112120503040‬-000-‭001505060371‬-2-NV022575-PRO008442-0-0-0</t>
  </si>
  <si>
    <t>01-‭112120503040‬-000-‭001505060361‬-2-NV021591-PRO008442-0-0-0</t>
  </si>
  <si>
    <t>01-‭112120503040‬-000-‭001505060360‬-2-NV021590-PRO008442-0-0-0</t>
  </si>
  <si>
    <t>01-‭112120503040‬-000-‭001505060385‬-2-NV022655-PRO008442-0-0-0</t>
  </si>
  <si>
    <t>01-‭112120503040‬-000-‭001505060378‬-2-NV022613-PRO008442-0-0-0</t>
  </si>
  <si>
    <t>01-‭112120503040‬-000-‭064505060093‬-2-NV008122-PRO008442-0-0-0</t>
  </si>
  <si>
    <t>01-‭112120503040‬-000-‭109505060094‬-2-NV004956-PRO008442-0-0-0</t>
  </si>
  <si>
    <t>01-‭112120503040‬-000-‭001505060390‬-2-NV022681-PRO008442-0-0-0</t>
  </si>
  <si>
    <t>01-‭112120503040‬-000-‭001505060363‬-2-NV021606-PRO008442-0-0-0</t>
  </si>
  <si>
    <t>01-‭112120503040‬-000-‭087505060095‬-2-NV003977-PRO008442-0-0-0</t>
  </si>
  <si>
    <t>01-‭112120503040‬-000-‭001505060359‬-2-NV021586-PRO008442-0-0-0</t>
  </si>
  <si>
    <t>01-‭112120503040‬-000-‭001505060368‬-2-NV022557-PRO008442-0-0-0</t>
  </si>
  <si>
    <t>01-‭112120503040‬-000-‭001505060389‬-2-NV022665-PRO008442-0-0-0</t>
  </si>
  <si>
    <t>01-‭112120503040‬-000-‭135505060096‬-2-NV020555-PRO008442-0-0-0</t>
  </si>
  <si>
    <t>01-‭112120503040‬-000-‭146505060105‬-2-NV021572-PRO008442-0-0-0</t>
  </si>
  <si>
    <t>01-‭112120503040‬-000-‭073505060097‬-2-NV008123-PRO008442-0-0-0</t>
  </si>
  <si>
    <t>01-‭112120503040‬-000-‭147505060106‬-2-NV021573-PRO008442-0-0-0</t>
  </si>
  <si>
    <t>01-‭112120503040‬-000-‭075505060098‬-2-NV009957-PRO008442-0-0-0</t>
  </si>
  <si>
    <t>01-‭112120503040‬-000-‭001505060379‬-2-NV022625-PRO008442-0-0-0</t>
  </si>
  <si>
    <t>01-‭112120503040‬-000-‭127505060481‬-2-NV019955-PRO008442-0-0-0</t>
  </si>
  <si>
    <t>01-‭112120503040‬-000-‭131505060099‬-2-NV020551-PRO008442-0-0-0</t>
  </si>
  <si>
    <t>01-‭112120503040‬-000-‭001505060381‬-2-NV022647-PRO008442-0-0-0</t>
  </si>
  <si>
    <t>01-‭112120503040‬-000-‭001505060374‬-2-NV022583-PRO008442-0-0-0</t>
  </si>
  <si>
    <t>01-‭112120503040‬-000-‭001505060377‬-2-NV022610-PRO008442-0-0-0</t>
  </si>
  <si>
    <t>01-‭112120503040‬-000-‭084505060100‬-2-NV003983-PRO008442-0-0-0</t>
  </si>
  <si>
    <t>01-‭112120503040‬-000-‭001505060388‬-2-NV022664-PRO008442-0-0-0</t>
  </si>
  <si>
    <t>01-‭112120503040‬-000-‭001505060375‬-2-NV022584-PRO008442-0-0-0</t>
  </si>
  <si>
    <t>01-‭112120503040‬-000-‭137505060101‬-2-NV020556-PRO008442-0-0-0</t>
  </si>
  <si>
    <t>01-‭112120503040‬-000-‭001505060386‬-2-NV022656-PRO008442-0-0-0</t>
  </si>
  <si>
    <t>01-‭112120503040‬-000-‭133505060102‬-2-NV020553-PRO008442-0-0-0</t>
  </si>
  <si>
    <t>01-‭112120503040‬-000-‭001505060364‬-2-NV021612-PRO008442-0-0-0</t>
  </si>
  <si>
    <t>01-‭112120503040‬-000-‭001505060362‬-2-NV021605-PRO008442-0-0-0</t>
  </si>
  <si>
    <t>01-‭112120503040‬-000-‭001505060367‬-2-NV022556-PRO008442-0-0-0</t>
  </si>
  <si>
    <t>01-‭112120503040‬-000-‭001505060387‬-2-NV022657-PRO008442-0-0-0</t>
  </si>
  <si>
    <t>01-‭112120503040‬-000-‭001505060365‬-2-NV021614-PRO008442-0-0-0</t>
  </si>
  <si>
    <t>01-‭112120503040‬-000-‭001505060370‬-2-NV022574-PRO008442-0-0-0</t>
  </si>
  <si>
    <t>01-‭112120503040‬-000-‭001505060384‬-2-NV022654-PRO008442-0-0-0</t>
  </si>
  <si>
    <t>01-‭112120503040‬-000-‭117505060158‬-2-NV003962-PRO008453-0-0-0</t>
  </si>
  <si>
    <t>01-‭112120503040‬-000-‭111505060159‬-2-NV003964-PRO008453-0-0-0</t>
  </si>
  <si>
    <t>01-‭112120503040‬-000-‭001505060424‬-2-NV021587-PRO008453-0-0-0</t>
  </si>
  <si>
    <t>01-‭112120503040‬-000-‭001505060429‬-2-NV022686-PRO008453-0-0-0</t>
  </si>
  <si>
    <t>01-‭112120503040‬-000-‭001505060426‬-2-NV022559-PRO008453-0-0-0</t>
  </si>
  <si>
    <t>01-‭112120503040‬-000-‭143505060163‬-2-NV021577-PRO008453-0-0-0</t>
  </si>
  <si>
    <t>01-‭112120503040‬-000-‭059505060160‬-2-NV007121-PRO008453-0-0-0</t>
  </si>
  <si>
    <t>01-‭112120503040‬-000-‭001505060428‬-2-NV022658-PRO008453-0-0-0</t>
  </si>
  <si>
    <t>01-‭112120503040‬-000-‭001505060425‬-2-NV021592-PRO008453-0-0-0</t>
  </si>
  <si>
    <t>01-‭112120503040‬-000-‭115505060162‬-2-NV003984-PRO008453-0-0-0</t>
  </si>
  <si>
    <t>01-‭112120503040‬-000-‭016505060161‬-2-NV006961-PRO008453-0-0-0</t>
  </si>
  <si>
    <t>01-‭112120503040‬-000-‭124505060437‬-2-NV009958-PRO008444-0-0-0</t>
  </si>
  <si>
    <t>01-‭112120503040‬-000-‭110505060438‬-2-NV003965-PRO008444-0-0-0</t>
  </si>
  <si>
    <t>01-‭112120503040‬-000-‭001505060443‬-2-NV021579-PRO008444-0-0-0</t>
  </si>
  <si>
    <t>01-‭112120503040‬-000-‭094505060439‬-2-NV003976-PRO008444-0-0-0</t>
  </si>
  <si>
    <t>01-‭112120503040‬-000-‭001505060445‬-2-NV022640-PRO008444-0-0-0</t>
  </si>
  <si>
    <t>01-‭112120503040‬-000-‭001505060444‬-2-NV022568-PRO008444-0-0-0</t>
  </si>
  <si>
    <t>01-‭112120503040‬-000-‭120505060441‬-2-NV002952-PRO008444-0-0-0</t>
  </si>
  <si>
    <t>01-‭112120503040‬-000-‭015505060536‬-2-NV023559-PRO008444-0-0-0</t>
  </si>
  <si>
    <t>01-‭112120503040‬-000-‭083505060442‬-2-NV002951-PRO008444-0-0-0</t>
  </si>
  <si>
    <t>01-‭112120503040‬-000-‭047505060440‬-2-NV006965-PRO008444-0-0-0</t>
  </si>
  <si>
    <t>01-‭112120503040‬-000-‭001505060524‬-2-NV022676-000000000-0-0-0</t>
  </si>
  <si>
    <t>01-‭112120503040‬-000-‭001505060508‬-2-NV022680-PRO008452-0-0-0</t>
  </si>
  <si>
    <t>01-‭112120503040‬-000-‭001505060515‬-2-NV022588-PRO008452-0-0-0</t>
  </si>
  <si>
    <t>01-‭112120503040‬-000-‭001505060468‬-2-NV022688-PRO008452-0-0-0</t>
  </si>
  <si>
    <t>01-‭112120503040‬-000-‭001505060517‬-2-NV022633-PRO008452-0-0-0</t>
  </si>
  <si>
    <t>01-‭112120503040‬-000-‭114505060459‬-2-NV003953-PRO008452-0-0-0</t>
  </si>
  <si>
    <t>01-‭112120503040‬-000-‭001505060493‬-2-NV022663-PRO008452-0-0-0</t>
  </si>
  <si>
    <t>01-‭112120503040‬-000-‭001505060494‬-2-NV022672-PRO008452-0-0-0</t>
  </si>
  <si>
    <t>01-‭112120503040‬-000-‭113505060496‬-2-NV003955-PRO008452-0-0-0</t>
  </si>
  <si>
    <t>01-‭112120503040‬-000-‭101505060478‬-2-NV003956-PRO008452-0-0-0</t>
  </si>
  <si>
    <t>01-‭112120503040‬-000-‭001505060469‬-2-NV022624-PRO008452-0-0-0</t>
  </si>
  <si>
    <t>01-‭112120503040‬-000-‭001505060516‬-2-NV022618-PRO008452-0-0-0</t>
  </si>
  <si>
    <t>01-‭112120503040‬-000-‭057505060470‬-2-NV006977-PRO008452-0-0-0</t>
  </si>
  <si>
    <t>01-‭112120503040‬-000-‭112505060461‬-2-NV003959-PRO008452-0-0-0</t>
  </si>
  <si>
    <t>01-‭112120503040‬-000-‭001505060486‬-2-NV021602-PRO008452-0-0-0</t>
  </si>
  <si>
    <t>01-‭112120503040‬-000-‭076505060479‬-2-NV009960-PRO008452-0-0-0</t>
  </si>
  <si>
    <t>01-‭112120503040‬-000-‭001505060492‬-2-NV022652-PRO008452-0-0-0</t>
  </si>
  <si>
    <t>01-‭112120503040‬-000-‭155505060500‬-2-NV021567-PRO008452-0-0-0</t>
  </si>
  <si>
    <t>01-‭112120503040‬-000-‭001505060471‬-2-NV022623-PRO008452-0-0-0</t>
  </si>
  <si>
    <t>01-‭112120503040‬-000-‭106505060509‬-2-NV003966-PRO008452-0-0-0</t>
  </si>
  <si>
    <t>01-‭112120503040‬-000-‭001505060507‬-2-NV022636-PRO008452-0-0-0</t>
  </si>
  <si>
    <t>01-‭112120503040‬-000-‭001505060462‬-2-NV022651-PRO008452-0-0-0</t>
  </si>
  <si>
    <t>01-‭112120503040‬-000-‭001505060488‬-2-NV021610-PRO008452-0-0-0</t>
  </si>
  <si>
    <t>01-‭112120503040‬-000-‭100505060472‬-2-NV003971-PRO008452-0-0-0</t>
  </si>
  <si>
    <t>01-‭112120503040‬-000-‭140505060484‬-2-NV021561-PRO008452-0-0-0</t>
  </si>
  <si>
    <t>01-‭112120503040‬-000-‭072505060480‬-2-NV003973-PRO008452-0-0-0</t>
  </si>
  <si>
    <t>01-‭112120503040‬-000-‭095505060473‬-2-NV004957-PRO008452-0-0-0</t>
  </si>
  <si>
    <t>01-‭112120503040‬-000-‭001505060512‬-2-NV021594-PRO008452-0-0-0</t>
  </si>
  <si>
    <t>01-‭112120503040‬-000-‭001505060506‬-2-NV022634-PRO008452-0-0-0</t>
  </si>
  <si>
    <t>01-‭112120503040‬-000-‭128505060474‬-2-NV019956-PRO008452-0-0-0</t>
  </si>
  <si>
    <t>01-‭112120503040‬-000-‭001505060520‬-2-NV022642-PRO008452-0-0-0</t>
  </si>
  <si>
    <t>01-‭112120503040‬-000-‭077505060497‬-2-NV009955-PRO008452-0-0-0</t>
  </si>
  <si>
    <t>01-‭112120503040‬-000-‭001505060464‬-2-NV022587-PRO008452-0-0-0</t>
  </si>
  <si>
    <t>01-‭112120503040‬-000-‭001505060505‬-2-NV022622-PRO008452-0-0-0</t>
  </si>
  <si>
    <t>01-‭112120503040‬-000-‭088505060498‬-2-NV003978-PRO008452-0-0-0</t>
  </si>
  <si>
    <t>01-‭112120503040‬-000-‭145505060501‬-2-NV021570-PRO008452-0-0-0</t>
  </si>
  <si>
    <t>01-‭112120503040‬-000-‭001505060502‬-2-NV021588-PRO008452-0-0-0</t>
  </si>
  <si>
    <t>01-‭112120503040‬-000-‭001505060475‬-2-NV021604-PRO008452-0-0-0</t>
  </si>
  <si>
    <t>01-‭112120503040‬-000-‭116505060499‬-2-NV004958-PRO008452-0-0-0</t>
  </si>
  <si>
    <t>01-‭112120503040‬-000-‭001505060465‬-2-NV022675-PRO008452-0-0-0</t>
  </si>
  <si>
    <t>01-‭112120503040‬-000-‭001505060504‬-2-NV022612-PRO008452-0-0-0</t>
  </si>
  <si>
    <t>01-‭112120503040‬-000-‭001505060518‬-2-NV022635-PRO008452-0-0-0</t>
  </si>
  <si>
    <t>01-‭112120503040‬-000-‭148505060485‬-2-NV021568-PRO008452-0-0-0</t>
  </si>
  <si>
    <t>01-‭112120503040‬-000-‭001505060513‬-2-NV021601-PRO008452-0-0-0</t>
  </si>
  <si>
    <t>01-‭112120503040‬-000-‭091505060510‬-2-NV009954-PRO008452-0-0-0</t>
  </si>
  <si>
    <t>01-‭112120503040‬-000-‭001505060514‬-2-NV022553-PRO008452-0-0-0</t>
  </si>
  <si>
    <t>01-‭112120503040‬-000-‭001505060466‬-2-NV022554-PRO008452-0-0-0</t>
  </si>
  <si>
    <t>01-‭112120503040‬-000-‭001505060524‬-2-NV022676-PRO008452-0-0-0</t>
  </si>
  <si>
    <t>01-‭112120503040‬-000-‭150505060476‬-2-NV021569-PRO008452-0-0-0</t>
  </si>
  <si>
    <t>01-‭112120503040‬-000-‭001505060519‬-2-NV022641-PRO008452-0-0-0</t>
  </si>
  <si>
    <t>01-‭112120503040‬-000-‭001505060477‬-2-NV022661-PRO008452-0-0-0</t>
  </si>
  <si>
    <t>01-‭112120503040‬-000-‭001505060495‬-2-NV022679-PRO008452-0-0-0</t>
  </si>
  <si>
    <t>01-‭112120503040‬-000-‭078505060483‬-2-NV009959-PRO008452-0-0-0</t>
  </si>
  <si>
    <t>01-‭112120503040‬-000-‭001505060522‬-2-NV022644-PRO008452-0-0-0</t>
  </si>
  <si>
    <t>01-‭112120503040‬-000-‭001505060503‬-2-NV022562-PRO008452-0-0-0</t>
  </si>
  <si>
    <t>01-‭112120503040‬-000-‭123505060511‬-2-NV003985-PRO008452-0-0-0</t>
  </si>
  <si>
    <t>01-‭112120503040‬-000-‭001505060523‬-2-NV022662-PRO008452-0-0-0</t>
  </si>
  <si>
    <t>01-‭112120503040‬-000-‭001505060467‬-2-NV022621-PRO008452-0-0-0</t>
  </si>
  <si>
    <t>01-‭112120503040‬-000-‭001505060521‬-2-NV022643-PRO008452-0-0-0</t>
  </si>
  <si>
    <t>01-‭112120612120‬-000-‭001505060508‬-2-NV022680-PRO008452-0-0-0</t>
  </si>
  <si>
    <t>01-‭112120612130‬-000-‭001505060466‬-2-NV022554-PRO008452-0-0-0</t>
  </si>
  <si>
    <t>01-‭112120612120‬-000-‭001505060506‬-2-NV022634-PRO008452-0-0-0</t>
  </si>
  <si>
    <t>01-‭112120612130‬-000-‭001505060507‬-2-NV022636-PRO008452-0-0-0</t>
  </si>
  <si>
    <t>01-‭112120612120‬-000-‭077505060497‬-2-NV009955-PRO008452-0-0-0</t>
  </si>
  <si>
    <t>01-‭112120612130‬-000-‭001505060518‬-2-NV022635-PRO008452-0-0-0</t>
  </si>
  <si>
    <t>01-‭112120612120‬-000-‭072505060480‬-2-NV003973-PRO008452-0-0-0</t>
  </si>
  <si>
    <t>01-‭112120612130‬-000-‭116505060499‬-2-NV004958-PRO008452-0-0-0</t>
  </si>
  <si>
    <t>01-‭112120612130‬-000-‭001505060488‬-2-NV021610-PRO008452-0-0-0</t>
  </si>
  <si>
    <t>01-‭112120612120‬-000-‭100505060472‬-2-NV003971-PRO008452-0-0-0</t>
  </si>
  <si>
    <t>01-‭112120612130‬-000-‭001505060469‬-2-NV022624-PRO008452-0-0-0</t>
  </si>
  <si>
    <t>01-‭112120612130‬-000-‭046505060153‬-2-NV006965-PRO00.000-0-0-0</t>
  </si>
  <si>
    <t>01-‭112120611010‬-000-‭015501020001‬-1-NV006963-000000000-0-0-0</t>
  </si>
  <si>
    <t>01-‭112120503040‬-000-‭093505060125‬-2-NV003972-000000000-0-0-0</t>
  </si>
  <si>
    <t>01-‭112120503040‬-000-‭136505060130‬-2-NV020557-000000000-0-0-0</t>
  </si>
  <si>
    <t>01-‭112120612090‬-000-‭120505060441‬-2-NV002952-000000000-0-0-0</t>
  </si>
  <si>
    <t>01-‭112120612090‬-000-‭061505060022‬-2-NV007123-000000000-0-0-0</t>
  </si>
  <si>
    <t>01-‭112120612090‬-000-‭001505060301‬-2-NV022620-000000000-0-0-0</t>
  </si>
  <si>
    <t>01-‭112120612090‬-000-‭001505060413‬-2-NV022629-000000000-0-0-0</t>
  </si>
  <si>
    <t>01-‭112120612090‬-000-‭145505060501‬-2-NV021570-000000000-0-0-0</t>
  </si>
  <si>
    <t>01-‭112120612090‬-000-‭001505060515‬-2-NV022588-000000000-0-0-0</t>
  </si>
  <si>
    <t>01-‭112120612090‬-000-‭001505060367‬-2-NV022556-000000000-0-0-0</t>
  </si>
  <si>
    <t>01-‭112120612090‬-000-‭070505060206‬-2-NV022616-000000000-0-0-0</t>
  </si>
  <si>
    <t>01-‭112120612090‬-000-‭001505060506‬-2-NV022634-000000000-0-0-0</t>
  </si>
  <si>
    <t>01-‭112120612090‬-000-‭001505060520‬-2-NV022642-000000000-0-0-0</t>
  </si>
  <si>
    <t>01-‭112120612090‬-000-‭080505060021‬-1-NV000953-000000000-0-0-0</t>
  </si>
  <si>
    <t>01-‭112120612090‬-000-‭001505060389‬-2-NV022665-000000000-0-0-0</t>
  </si>
  <si>
    <t>01-‭112120503040‬-000-‭001505060402‬-2-NV021620-000000000-0-0-0</t>
  </si>
  <si>
    <t>01-‭112120503040‬-000-‭001505060401‬-2-NV021609-000000000-0-0-0</t>
  </si>
  <si>
    <t>01-‭112120503040‬-000-‭001505060505‬-2-NV022622-000000000-0-0-0</t>
  </si>
  <si>
    <t>01-‭112120503040‬-000-‭001505060418‬-2-NV022684-000000000-0-0-0</t>
  </si>
  <si>
    <t>01-‭112120503040‬-000-‭133505060102‬-2-NV020553-000000000-0-0-0</t>
  </si>
  <si>
    <t>01-‭112120503040‬-000-‭001505060492‬-2-NV022652-000000000-0-0-0</t>
  </si>
  <si>
    <t>01-‭112120503040‬-000-‭111505060159‬-2-NV003964-000000000-0-0-0</t>
  </si>
  <si>
    <t>01-‭112120503040‬-000-‭001505060417‬-2-NV022646-000000000-0-0-0</t>
  </si>
  <si>
    <t>01-‭112120503040‬-000-‭121505060124‬-2-NV003969-000000000-0-0-0</t>
  </si>
  <si>
    <t>01-‭112120503040‬-000-‭001505060301‬-2-NV022620-000000000-0-0-0</t>
  </si>
  <si>
    <t>01-‭112120503040‬-000-‭001505060280‬-2-NV021584-000000000-0-0-0</t>
  </si>
  <si>
    <t>01-‭112120503040‬-000-‭001505060466‬-2-NV022554-000000000-0-0-0</t>
  </si>
  <si>
    <t>01-‭112120503040‬-000-‭001505060300‬-2-NV022617-000000000-0-0-0</t>
  </si>
  <si>
    <t>01-‭112120503040‬-000-‭083505060442‬-2-NV002951-000000000-0-0-0</t>
  </si>
  <si>
    <t>01-‭112120503040‬-000-‭001505060384‬-2-NV022654-000000000-0-0-0</t>
  </si>
  <si>
    <t>01-‭112120503040‬-000-‭001505060503‬-2-NV022562-000000000-0-0-0</t>
  </si>
  <si>
    <t>01-‭112120503040‬-000-‭152505060104‬-2-NV021571-000000000-0-0-0</t>
  </si>
  <si>
    <t>01-‭112120503040‬-000-‭001505060372‬-2-NV022576-000000000-0-0-0</t>
  </si>
  <si>
    <t>01-‭112120503040‬-000-‭077505060497‬-2-NV009955-000000000-0-0-0</t>
  </si>
  <si>
    <t>01-‭112120503040‬-000-‭088505060498‬-2-NV003978-000000000-0-0-0</t>
  </si>
  <si>
    <t>01-‭112120503040‬-000-‭126505060135‬-2-NV004961-000000000-0-0-0</t>
  </si>
  <si>
    <t>01-‭112120503040‬-000-‭001505060467‬-2-NV022621-000000000-0-0-0</t>
  </si>
  <si>
    <t>01-‭112120503040‬-000-‭124505060437‬-2-NV009958-000000000-0-0-0</t>
  </si>
  <si>
    <t>01-‭112120503040‬-000-‭015505060536‬-2-NV023559-000000000-0-0-0</t>
  </si>
  <si>
    <t>01-‭112120503040‬-000-‭016505060161‬-2-NV006961-000000000-0-0-0</t>
  </si>
  <si>
    <t>01-‭112120503040‬-000-‭001505060407‬-2-NV022603-000000000-0-0-0</t>
  </si>
  <si>
    <t>01-‭112120503040‬-000-‭001505060423‬-2-NV022666-000000000-0-0-0</t>
  </si>
  <si>
    <t>01-‭112120503040‬-000-‭001505060538‬-2-NV023563-000000000-0-0-0</t>
  </si>
  <si>
    <t>01-‭112120503040‬-000-‭046505060153‬-2-NV006964-000000000-0-0-0</t>
  </si>
  <si>
    <t>01-‭112120503040‬-000-‭081505060154‬-2-NV000956-000000000-0-0-0</t>
  </si>
  <si>
    <t>01-‭112120503040‬-000-‭001505060537‬-2-NV023562-000000000-0-0-0</t>
  </si>
  <si>
    <t>01-‭112120503040‬-000-‭001505060409‬-2-NV022615-000000000-0-0-0</t>
  </si>
  <si>
    <t>01-‭112120503040‬-000-‭001505060515‬-2-NV022588-000000000-0-0-0</t>
  </si>
  <si>
    <t>01-‭112120503040‬-000-‭067505060460‬-2-NV009956-000000000-0-0-0</t>
  </si>
  <si>
    <t>01-‭112120503040‬-000-‭001505060494‬-2-NV022672-000000000-0-0-0</t>
  </si>
  <si>
    <t>01-‭112120503040‬-000-‭001505060400‬-2-NV021608-000000000-0-0-0</t>
  </si>
  <si>
    <t>01-‭112120503040‬-000-‭098505060014‬-2-NV003957-000000000-0-0-0</t>
  </si>
  <si>
    <t>01-‭112120503040‬-000-‭001505060303‬-2-NV022630-000000000-0-0-0</t>
  </si>
  <si>
    <t>01-‭112120503040‬-000-‭001505060399‬-2-NV021607-000000000-0-0-0</t>
  </si>
  <si>
    <t>01-‭112120503040‬-000-‭076505060479‬-2-NV009960-000000000-0-0-0</t>
  </si>
  <si>
    <t>01-‭112120503040‬-000-‭001505060413‬-2-NV022629-000000000-0-0-0</t>
  </si>
  <si>
    <t>01-‭112120503040‬-000-‭001505060422‬-2-NV022649-000000000-0-0-0</t>
  </si>
  <si>
    <t>01-‭112120503040‬-000-‭001505060370‬-2-NV022574-000000000-0-0-0</t>
  </si>
  <si>
    <t>01-‭112120503040‬-000-‭050505060090‬-2-NV006968-000000000-0-0-0</t>
  </si>
  <si>
    <t>01-‭112120503040‬-000-‭001505060403‬-2-NV022558-000000000-0-0-0</t>
  </si>
  <si>
    <t>01-‭112120503040‬-000-‭106505060509‬-2-NV003966-000000000-0-0-0</t>
  </si>
  <si>
    <t>01-‭112120503040‬-000-‭001505060420‬-2-NV021618-000000000-0-0-0</t>
  </si>
  <si>
    <t>01-‭112120503040‬-000-‭122505060123‬-2-NV003968-000000000-0-0-0</t>
  </si>
  <si>
    <t>01-‭112120503040‬-000-‭001505060395‬-2-NV021581-000000000-0-0-0</t>
  </si>
  <si>
    <t>01-‭112120503040‬-000-‭001505060426‬-2-NV022559-000000000-0-0-0</t>
  </si>
  <si>
    <t>01-‭112120503040‬-000-‭001505060385‬-2-NV022655-000000000-0-0-0</t>
  </si>
  <si>
    <t>01-‭112120503040‬-000-‭001505060378‬-2-NV022613-000000000-0-0-0</t>
  </si>
  <si>
    <t>01-‭112120503040‬-000-‭082505060128‬-2-NV000958-000000000-0-0-0</t>
  </si>
  <si>
    <t>01-‭112120503040‬-000-‭001505060368‬-2-NV022557-000000000-0-0-0</t>
  </si>
  <si>
    <t>01-‭112120503040‬-000-‭001505060389‬-2-NV022665-000000000-0-0-0</t>
  </si>
  <si>
    <t>01-‭112120503040‬-000-‭135505060096‬-2-NV020555-000000000-0-0-0</t>
  </si>
  <si>
    <t>01-‭112120503040‬-000-‭001505060283‬-2-NV021600-000000000-0-0-0</t>
  </si>
  <si>
    <t>01-‭112120503040‬-000-‭001505060293‬-2-NV022572-000000000-0-0-0</t>
  </si>
  <si>
    <t>01-‭112120503040‬-000-‭108505060129‬-2-NV003979-000000000-0-0-0</t>
  </si>
  <si>
    <t>01-‭112120503040‬-000-‭001505060287‬-2-NV022551-000000000-0-0-0</t>
  </si>
  <si>
    <t>01-‭112120503040‬-000-‭001505060296‬-2-NV022586-000000000-0-0-0</t>
  </si>
  <si>
    <t>01-‭112120503040‬-000-‭001505060302‬-2-NV022619-000000000-0-0-0</t>
  </si>
  <si>
    <t>01-‭112120503040‬-000-‭125505060132‬-2-NV003981-000000000-0-0-0</t>
  </si>
  <si>
    <t>01-‭112120503040‬-000-‭001505060374‬-2-NV022583-000000000-0-0-0</t>
  </si>
  <si>
    <t>01-‭112120503040‬-000-‭001505060398‬-2-NV021597-000000000-0-0-0</t>
  </si>
  <si>
    <t>01-‭112120503040‬-000-‭084505060100‬-2-NV003983-000000000-0-0-0</t>
  </si>
  <si>
    <t>01-‭112120503040‬-000-‭001505060375‬-2-NV022584-000000000-0-0-0</t>
  </si>
  <si>
    <t>01-‭112120503040‬-000-‭071505060482‬-2-NV000957-000000000-0-0-0</t>
  </si>
  <si>
    <t>01-‭112120503040‬-000-‭001505060284‬-2-NV021613-000000000-0-0-0</t>
  </si>
  <si>
    <t>01-‭112120503040‬-000-‭001505060396‬-2-NV021593-000000000-0-0-0</t>
  </si>
  <si>
    <t>01-‭112120503040‬-000-‭001505060489‬-2-NV021611-000000000-0-0-0</t>
  </si>
  <si>
    <t>01-‭112120503040‬-000-‭001505060519‬-2-NV022641-000000000-0-0-0</t>
  </si>
  <si>
    <t>01-‭211040300000‬-000-‭062501000001‬-1-NV006958-000000000-0-0-0</t>
  </si>
  <si>
    <t>01-‭112120503040‬-000-‭001505060391‬-2-NV022682-000000000-0-0-0</t>
  </si>
  <si>
    <t>01-‭112120503040‬-000-‭001505060471‬-2-NV022623-000000000-0-0-0</t>
  </si>
  <si>
    <t>01-‭112120503040‬-000-‭142505060137‬-2-NV021575-000000000-0-0-0</t>
  </si>
  <si>
    <t>01-‭112120503040‬-000-‭060505060133‬-2-NV006978-000000000-0-0-0</t>
  </si>
  <si>
    <t>01-‭112120503040‬-000-‭001505060294‬-2-NV022573-000000000-0-0-0</t>
  </si>
  <si>
    <t>01-‭112120503040‬-000-‭001505060279‬-2-NV021578-000000000-0-0-0</t>
  </si>
  <si>
    <t>01-‭112120503040‬-000-‭154505060027‬-2-NV021564-000000000-0-0-0</t>
  </si>
  <si>
    <t>01-‭112120503040‬-000-‭001505060286‬-2-NV021617-000000000-0-0-0</t>
  </si>
  <si>
    <t>01-‭112120503040‬-000-‭001505060411‬-2-NV022627-000000000-0-0-0</t>
  </si>
  <si>
    <t>01-‭112120503040‬-000-‭092505060013‬-2-NV000954-000000000-0-0-0</t>
  </si>
  <si>
    <t>01-‭112120503040‬-000-‭001505060469‬-2-NV022624-000000000-0-0-0</t>
  </si>
  <si>
    <t>01-‭112120503040‬-000-‭057505060470‬-2-NV006977-000000000-0-0-0</t>
  </si>
  <si>
    <t>01-‭112120503040‬-000-‭140505060484‬-2-NV021561-000000000-0-0-0</t>
  </si>
  <si>
    <t>01-‭112120503040‬-000-‭001505060444‬-2-NV022568-000000000-0-0-0</t>
  </si>
  <si>
    <t>01-‭112120503040‬-000-‭127505060481‬-2-NV019955-000000000-0-0-0</t>
  </si>
  <si>
    <t>01-‭112120503040‬-000-‭001505060388‬-2-NV022664-000000000-0-0-0</t>
  </si>
  <si>
    <t>01-‭112120503040‬-000-‭001505060487‬-2-NV021603-000000000-0-0-0</t>
  </si>
  <si>
    <t>01-‭112120503040‬-000-‭115505060162‬-2-NV003984-000000000-0-0-0</t>
  </si>
  <si>
    <t>01-‭112120503040‬-000-‭001505060405‬-2-NV022578-000000000-0-0-0</t>
  </si>
  <si>
    <t>01-‭112120503040‬-000-‭001505060362‬-2-NV021605-000000000-0-0-0</t>
  </si>
  <si>
    <t>01-‭112120503040‬-000-‭001505060406‬-2-NV022602-000000000-0-0-0</t>
  </si>
  <si>
    <t>01-‭112120503040‬-000-‭097505060088‬-2-NV003954-000000000-0-0-0</t>
  </si>
  <si>
    <t>01-‭112120503040‬-000-‭139505060103‬-2-NV021562-000000000-0-0-0</t>
  </si>
  <si>
    <t>01-‭112120503040‬-000-‭101505060478‬-2-NV003956-000000000-0-0-0</t>
  </si>
  <si>
    <t>01-‭112120503040‬-000-‭001505060516‬-2-NV022618-000000000-0-0-0</t>
  </si>
  <si>
    <t>01-‭112120503040‬-000-‭001505060419‬-2-NV022685-000000000-0-0-0</t>
  </si>
  <si>
    <t>01-‭112120503040‬-000-‭102505060089‬-2-NV003960-000000000-0-0-0</t>
  </si>
  <si>
    <t>01-‭112120503040‬-000-‭001505060392‬-2-NV022683-000000000-0-0-0</t>
  </si>
  <si>
    <t>01-‭112120503040‬-000-‭001505060394‬-2-NV021580-000000000-0-0-0</t>
  </si>
  <si>
    <t>01-‭112120503040‬-000-‭085505060150‬-2-NV003961-000000000-0-0-0</t>
  </si>
  <si>
    <t>01-‭112120503040‬-000-‭001505060383‬-2-NV022653-000000000-0-0-0</t>
  </si>
  <si>
    <t>01-‭112120503040‬-000-‭001505060373‬-2-NV022582-000000000-0-0-0</t>
  </si>
  <si>
    <t>01-‭112120503040‬-000-‭079505060122‬-2-NV000952-000000000-0-0-0</t>
  </si>
  <si>
    <t>01-‭112120503040‬-000-‭117505060158‬-2-NV003962-000000000-0-0-0</t>
  </si>
  <si>
    <t>01-‭112120503040‬-000-‭103505060016‬-2-NV003963-000000000-0-0-0</t>
  </si>
  <si>
    <t>01-‭112120503040‬-000-‭130505060086‬-2-NV019952-000000000-0-0-0</t>
  </si>
  <si>
    <t>01-‭112120503040‬-000-‭001505060366‬-2-NV022555-000000000-0-0-0</t>
  </si>
  <si>
    <t>01-‭112120503040‬-000-‭001505060369‬-2-NV022567-000000000-0-0-0</t>
  </si>
  <si>
    <t>01-‭112120503040‬-000-‭001505060380‬-2-NV022645-000000000-0-0-0</t>
  </si>
  <si>
    <t>01-‭112120503040‬-000-‭001505060488‬-2-NV021610-000000000-0-0-0</t>
  </si>
  <si>
    <t>01-‭112120503040‬-000-‭001505060412‬-2-NV022628-000000000-0-0-0</t>
  </si>
  <si>
    <t>01-‭112120503040‬-000-‭001505060424‬-2-NV021587-000000000-0-0-0</t>
  </si>
  <si>
    <t>01-‭112120503040‬-000-‭001505060429‬-2-NV022686-000000000-0-0-0</t>
  </si>
  <si>
    <t>01-‭112120503040‬-000-‭001505060443‬-2-NV021579-000000000-0-0-0</t>
  </si>
  <si>
    <t>01-‭112120503040‬-000-‭134505060151‬-2-NV020554-000000000-0-0-0</t>
  </si>
  <si>
    <t>01-‭112120503040‬-000-‭001505060462‬-2-NV022651-000000000-0-0-0</t>
  </si>
  <si>
    <t>01-‭112120503040‬-000-‭001505060416‬-2-NV022639-000000000-0-0-0</t>
  </si>
  <si>
    <t>01-‭112120503040‬-000-‭132505060091‬-2-NV020552-000000000-0-0-0</t>
  </si>
  <si>
    <t>01-‭112120503040‬-000-‭001505060490‬-2-NV022566-000000000-0-0-0</t>
  </si>
  <si>
    <t>01-‭112120503040‬-000-‭086505060092‬-2-NV003970-000000000-0-0-0</t>
  </si>
  <si>
    <t>01-‭112120503040‬-000-‭001505060361‬-2-NV021591-000000000-0-0-0</t>
  </si>
  <si>
    <t>01-‭112120503040‬-000-‭118505060126‬-2-NV004960-000000000-0-0-0</t>
  </si>
  <si>
    <t>01-‭112120503040‬-000-‭072505060480‬-2-NV003973-000000000-0-0-0</t>
  </si>
  <si>
    <t>01-‭112120503040‬-000-‭001505060282‬-2-NV021599-000000000-0-0-0</t>
  </si>
  <si>
    <t>01-‭112120503040‬-000-‭129505060019‬-2-NV019953-000000000-0-0-0</t>
  </si>
  <si>
    <t>01-‭112120503040‬-000-‭001505060506‬-2-NV022634-000000000-0-0-0</t>
  </si>
  <si>
    <t>01-‭112120503040‬-000-‭128505060474‬-2-NV019956-000000000-0-0-0</t>
  </si>
  <si>
    <t>01-‭112120503040‬-000-‭109505060094‬-2-NV004956-000000000-0-0-0</t>
  </si>
  <si>
    <t>01-‭112120503040‬-000-‭068505060463‬-2-NV003975-000000000-0-0-0</t>
  </si>
  <si>
    <t>01-‭112120503040‬-000-‭001505060390‬-2-NV022681-000000000-0-0-0</t>
  </si>
  <si>
    <t>01-‭112120503040‬-000-‭001505060421‬-2-NV021619-000000000-0-0-0</t>
  </si>
  <si>
    <t>01-‭112120503040‬-000-‭001505060521‬-2-NV022643-000000000-0-0-0</t>
  </si>
  <si>
    <t>01-‭112120503040‬-000-‭001505060464‬-2-NV022587-000000000-0-0-0</t>
  </si>
  <si>
    <t>01-‭112120503040‬-000-‭001505060291‬-2-NV022565-000000000-0-0-0</t>
  </si>
  <si>
    <t>01-‭112120503040‬-000-‭001505060363‬-2-NV021606-000000000-0-0-0</t>
  </si>
  <si>
    <t>01-‭112120503040‬-000-‭001505060359‬-2-NV021586-000000000-0-0-0</t>
  </si>
  <si>
    <t>01-‭112120503040‬-000-‭001505060410‬-2-NV022626-000000000-0-0-0</t>
  </si>
  <si>
    <t>01-‭112120503040‬-000-‭001505060295‬-2-NV022585-000000000-0-0-0</t>
  </si>
  <si>
    <t>01-‭112120503040‬-000-‭001505060306‬-2-NV022650-000000000-0-0-0</t>
  </si>
  <si>
    <t>01-‭112120503040‬-000-‭144505060028‬-2-NV021565-000000000-0-0-0</t>
  </si>
  <si>
    <t>01-‭112120503040‬-000-‭001505060514‬-2-NV022553-000000000-0-0-0</t>
  </si>
  <si>
    <t>01-‭112120503040‬-000-‭001505060281‬-2-NV021598-000000000-0-0-0</t>
  </si>
  <si>
    <t>01-‭112120503040‬-000-‭001505060502‬-2-NV021588-000000000-0-0-0</t>
  </si>
  <si>
    <t>01-‭112120503040‬-000-‭001505060376‬-2-NV022601-000000000-0-0-0</t>
  </si>
  <si>
    <t>01-‭112120503040‬-000-‭116505060499‬-2-NV004958-000000000-0-0-0</t>
  </si>
  <si>
    <t>01-‭112120503040‬-000-‭001505060518‬-2-NV022635-000000000-0-0-0</t>
  </si>
  <si>
    <t>01-‭112120503040‬-000-‭147505060106‬-2-NV021573-000000000-0-0-0</t>
  </si>
  <si>
    <t>01-‭112120503040‬-000-‭141505060025‬-2-NV021559-000000000-0-0-0</t>
  </si>
  <si>
    <t>01-‭112120503040‬-000-‭104505060131‬-2-NV003980-000000000-0-0-0</t>
  </si>
  <si>
    <t>01-‭112120503040‬-000-‭049505060020‬-2-NV006967-000000000-0-0-0</t>
  </si>
  <si>
    <t>01-‭112120503040‬-000-‭001505060379‬-2-NV022625-000000000-0-0-0</t>
  </si>
  <si>
    <t>01-‭112120503040‬-000-‭131505060099‬-2-NV020551-000000000-0-0-0</t>
  </si>
  <si>
    <t>01-‭112120503040‬-000-‭001505060381‬-2-NV022647-000000000-0-0-0</t>
  </si>
  <si>
    <t>01-‭112120503040‬-000-‭150505060476‬-2-NV021569-000000000-0-0-0</t>
  </si>
  <si>
    <t>01-‭112120503040‬-000-‭001505060305‬-2-NV022632-000000000-0-0-0</t>
  </si>
  <si>
    <t>01-‭112120503040‬-000-‭001505060299‬-2-NV022616-000000000-0-0-0</t>
  </si>
  <si>
    <t>01-‭112120503040‬-000-‭001505060377‬-2-NV022610-000000000-0-0-0</t>
  </si>
  <si>
    <t>01-‭112120503040‬-000-‭047505060440‬-2-NV006965-000000000-0-0-0</t>
  </si>
  <si>
    <t>01-‭112120503040‬-000-‭149505060029‬-2-NV021566-000000000-0-0-0</t>
  </si>
  <si>
    <t>01-‭112120503040‬-000-‭061505060022‬-2-NV007123-000000000-0-0-0</t>
  </si>
  <si>
    <t>01-‭112120503040‬-000-‭001505060477‬-2-NV022661-000000000-0-0-0</t>
  </si>
  <si>
    <t>01-‭112120503040‬-000-‭001505060386‬-2-NV022656-000000000-0-0-0</t>
  </si>
  <si>
    <t>01-‭112120503040‬-000-‭123505060511‬-2-NV003985-000000000-0-0-0</t>
  </si>
  <si>
    <t>01-‭112120503040‬-000-‭001505060364‬-2-NV021612-000000000-0-0-0</t>
  </si>
  <si>
    <t>01-‭112120503040‬-000-‭001505060387‬-2-NV022657-000000000-0-0-0</t>
  </si>
  <si>
    <t>01-‭112120503040‬-000-‭001505060288‬-2-NV022552-000000000-0-0-0</t>
  </si>
  <si>
    <t>01-‭112120503040‬-000-‭001505060309‬-2-NV022669-000000000-0-0-0</t>
  </si>
  <si>
    <t>01-‭112120503040‬-000-‭001505060493‬-2-NV022663-000000000-0-0-0</t>
  </si>
  <si>
    <t>01-‭112120503040‬-000-‭001505060360‬-2-NV021590-000000000-0-0-0</t>
  </si>
  <si>
    <t>01-‭112120503040‬-000-‭137505060101‬-2-NV020556-000000000-0-0-0</t>
  </si>
  <si>
    <t>01-‭112120503040‬-000-‭001505060517‬-2-NV022633-000000000-0-0-0</t>
  </si>
  <si>
    <t>01-‭112120601010‬-000-‭117505060158‬-2-NV003962-PRO006601-0-0-0</t>
  </si>
  <si>
    <t>01-‭112120601010‬-000-‭092505060013‬-2-NV000954-PRO005618-0-0-0</t>
  </si>
  <si>
    <t>01-‭112120601020‬-000-‭045501070001‬-1-NV006962-PRO007835-0-0-0</t>
  </si>
  <si>
    <t>01-‭112120608100‬-000-‭050505060090‬-2-NV006968-PRO007994-0-0-0</t>
  </si>
  <si>
    <t>01-‭112120612090‬-000-‭067505060460‬-2-NV009956-000000000-0-0-0</t>
  </si>
  <si>
    <t>01-‭112120612090‬-000-‭092505060013‬-2-NV000954-000000000-0-0-0</t>
  </si>
  <si>
    <t>01-‭112120612090‬-000-‭097505060088‬-2-NV003954-000000000-0-0-0</t>
  </si>
  <si>
    <t>01-‭112120612090‬-000-‭113505060496‬-2-NV003955-000000000-0-0-0</t>
  </si>
  <si>
    <t>01-‭112120612090‬-000-‭098505060014‬-2-NV003957-000000000-0-0-0</t>
  </si>
  <si>
    <t>01-‭112120612090‬-000-‭112505060461‬-2-NV003959-000000000-0-0-0</t>
  </si>
  <si>
    <t>01-‭112120612090‬-000-‭076505060479‬-2-NV009960-000000000-0-0-0</t>
  </si>
  <si>
    <t>01-‭112120612090‬-000-‭102505060089‬-2-NV003960-000000000-0-0-0</t>
  </si>
  <si>
    <t>01-‭112120612090‬-000-‭117505060158‬-2-NV003962-000000000-0-0-0</t>
  </si>
  <si>
    <t>01-‭112120612090‬-000-‭050505060090‬-2-NV006968-000000000-0-0-0</t>
  </si>
  <si>
    <t>01-‭112120612090‬-000-‭124505060437‬-2-NV009958-000000000-0-0-0</t>
  </si>
  <si>
    <t>01-‭112120612090‬-000-‭110505060438‬-2-NV003965-000000000-0-0-0</t>
  </si>
  <si>
    <t>01-‭112120612090‬-000-‭105505060017‬-2-NV003967-000000000-0-0-0</t>
  </si>
  <si>
    <t>01-‭112120612090‬-000-‭121505060124‬-2-NV003969-000000000-0-0-0</t>
  </si>
  <si>
    <t>01-‭112120612090‬-000-‭100505060472‬-2-NV003971-000000000-0-0-0</t>
  </si>
  <si>
    <t>01-‭112120612090‬-000-‭122505060123‬-2-NV003968-000000000-0-0-0</t>
  </si>
  <si>
    <t>01-‭112120612090‬-000-‭048505060152‬-2-NV006966-000000000-0-0-0</t>
  </si>
  <si>
    <t>01-‭112120612090‬-000-‭130505060086‬-2-NV019952-000000000-0-0-0</t>
  </si>
  <si>
    <t>01-‭112120612090‬-000-‭064505060093‬-2-NV008122-000000000-0-0-0</t>
  </si>
  <si>
    <t>01-‭112120612090‬-000-‭081505060154‬-2-NV000956-000000000-0-0-0</t>
  </si>
  <si>
    <t>01-‭112120612090‬-000-‭109505060094‬-2-NV004956-000000000-0-0-0</t>
  </si>
  <si>
    <t>01-‭112120612090‬-000-‭077505060497‬-2-NV009955-000000000-0-0-0</t>
  </si>
  <si>
    <t>01-‭112120612090‬-000-‭094505060439‬-2-NV003976-000000000-0-0-0</t>
  </si>
  <si>
    <t>01-‭112120612090‬-000-‭059505060160‬-2-NV007121-000000000-0-0-0</t>
  </si>
  <si>
    <t>01-‭112120612090‬-000-‭116505060499‬-2-NV004958-000000000-0-0-0</t>
  </si>
  <si>
    <t>01-‭112120612090‬-000-‭073505060097‬-2-NV008123-000000000-0-0-0</t>
  </si>
  <si>
    <t>01-‭112120612090‬-000-‭091505060510‬-2-NV009954-000000000-0-0-0</t>
  </si>
  <si>
    <t>01-‭112120612090‬-000-‭075505060098‬-2-NV009957-000000000-0-0-0</t>
  </si>
  <si>
    <t>01-‭112120612090‬-000-‭016505060161‬-2-NV006961-000000000-0-0-0</t>
  </si>
  <si>
    <t>01-‭112120612090‬-000-‭060505060133‬-2-NV006978-000000000-0-0-0</t>
  </si>
  <si>
    <t>01-‭112120612090‬-000-‭045505060134‬-2-NV006962-000000000-0-0-0</t>
  </si>
  <si>
    <t>01-‭112120612090‬-000-‭126505060135‬-1-NV004961-000000000-0-0-0</t>
  </si>
  <si>
    <t>01-‭112120612090‬-000-‭015505060536‬-2-NV023559-000000000-0-0-0</t>
  </si>
  <si>
    <t>01-‭112120612090‬-000-‭119505060023‬-3-NV004959-000000000-0-0-0</t>
  </si>
  <si>
    <t>01-‭112120612090‬-000-‭071505060482‬-2-NV000957-000000000-0-0-0</t>
  </si>
  <si>
    <t>01-‭112120612090‬-000-‭115505060162‬-3-NV003984-000000000-0-0-0</t>
  </si>
  <si>
    <t>01-‭112120612090‬-000-‭078505060483‬-3-NV009959-000000000-0-0-0</t>
  </si>
  <si>
    <t>01-‭112120612090‬-000-‭123505060511‬-3-NV003985-000000000-0-0-0</t>
  </si>
  <si>
    <t>01-‭112120612090‬-000-‭107505060024‬-3-NV003986-000000000-0-0-0</t>
  </si>
  <si>
    <t>01-‭112120612090‬-000-‭106505060509‬-2-NV003966-000000000-0-0-0</t>
  </si>
  <si>
    <t>01-‭112120612090‬-000-‭111505060159‬-2-NV003964-000000000-0-0-0</t>
  </si>
  <si>
    <t>01-‭112120612090‬-000-‭095505060473‬-2-NV004957-000000000-0-0-0</t>
  </si>
  <si>
    <t>01-‭112120612090‬-000-‭086505060092‬-2-NV003970-000000000-0-0-0</t>
  </si>
  <si>
    <t>01-‭112120612090‬-000-‭125505060132‬-2-NV003981-000000000-0-0-0</t>
  </si>
  <si>
    <t>01-‭112120612090‬-000-‭085505060150‬-2-NV003961-000000000-0-0-0</t>
  </si>
  <si>
    <t>01-‭112120612090‬-000-‭127505060481‬-2-NV019955-000000000-0-0-0</t>
  </si>
  <si>
    <t>01-‭112120612120‬-000-‭048501100001‬-1-NV006966-PRO007920-0-0-0</t>
  </si>
  <si>
    <t>01-‭112120612130‬-000-‭048501100001‬-1-NV006966-PRO007920-0-0-0</t>
  </si>
  <si>
    <t>01-‭112120503040‬-000-‭110505060438‬-2-NV003965-000000000-0-0-0</t>
  </si>
  <si>
    <t>01-‭112120503040‬-000-‭094505060439‬-2-NV003976-000000000-0-0-0</t>
  </si>
  <si>
    <t>01-‭112120503040‬-000-‭001505060445‬-2-NV022640-000000000-0-0-0</t>
  </si>
  <si>
    <t>01-‭112120503040‬-000-‭120505060441‬-2-NV002952-000000000-0-0-0</t>
  </si>
  <si>
    <t>01-‭112120503040‬-000-‭096505060015‬-2-NV003958-000000000-0-0-0</t>
  </si>
  <si>
    <t>01-‭112120503040‬-000-‭001505060289‬-2-NV022563-000000000-0-0-0</t>
  </si>
  <si>
    <t>01-‭112120503040‬-000-‭105505060017‬-2-NV003967-000000000-0-0-0</t>
  </si>
  <si>
    <t>01-‭112120503040‬-000-‭069505060018‬-2-NV000955-000000000-0-0-0</t>
  </si>
  <si>
    <t>01-‭112120503040‬-000-‭001505060307‬-2-NV022667-000000000-0-0-0</t>
  </si>
  <si>
    <t>01-‭112120503040‬-000-‭001505060304‬-2-NV022631-000000000-0-0-0</t>
  </si>
  <si>
    <t>01-‭112120503040‬-000-‭001505060285‬-2-NV021616-000000000-0-0-0</t>
  </si>
  <si>
    <t>01-‭112120503040‬-000-‭001505060298‬-2-NV022611-000000000-0-0-0</t>
  </si>
  <si>
    <t>01-‭112120503040‬-000-‭001505060290‬-2-NV022564-000000000-0-0-0</t>
  </si>
  <si>
    <t>01-‭112120503040‬-000-‭001505060365‬-2-NV021614-000000000-0-0-0</t>
  </si>
  <si>
    <t>01-‭112120503040‬-000-‭001505060310‬-2-NV022670-000000000-0-0-0</t>
  </si>
  <si>
    <t>01-‭112120503040‬-000-‭089505060087‬-2-NV003952-000000000-0-0-0</t>
  </si>
  <si>
    <t>01-‭112120503040‬-000-‭151505060026‬-2-NV021563-000000000-0-0-0</t>
  </si>
  <si>
    <t>01-‭112120503040‬-000-‭001505060292‬-2-NV022571-000000000-0-0-0</t>
  </si>
  <si>
    <t>01-‭112120503040‬-000-‭153505060107‬-2-NV021574-000000000-0-0-0</t>
  </si>
  <si>
    <t>01-‭112120503040‬-000-‭001505060382‬-2-NV022648-000000000-0-0-0</t>
  </si>
  <si>
    <t>01-‭112120503040‬-000-‭080505060021‬-2-NV000953-000000000-0-0-0</t>
  </si>
  <si>
    <t>01-‭112120503040‬-000-‭001505060371‬-2-NV022575-000000000-0-0-0</t>
  </si>
  <si>
    <t>01-‭112120503040‬-000-‭119505060023‬-2-NV004959-000000000-0-0-0</t>
  </si>
  <si>
    <t>01-‭112120503040‬-000-‭001505060297‬-2-NV022600-000000000-0-0-0</t>
  </si>
  <si>
    <t>01-‭112120503040‬-000-‭107505060024‬-2-NV003986-000000000-0-0-0</t>
  </si>
  <si>
    <t>01-‭112120503040‬-000-‭064505060093‬-2-NV008122-000000000-0-0-0</t>
  </si>
  <si>
    <t>01-‭112120503040‬-000-‭087505060095‬-2-NV003977-000000000-0-0-0</t>
  </si>
  <si>
    <t>01-‭112120503040‬-000-‭146505060105‬-2-NV021572-000000000-0-0-0</t>
  </si>
  <si>
    <t>01-‭112120503040‬-000-‭073505060097‬-2-NV008123-000000000-0-0-0</t>
  </si>
  <si>
    <t>01-‭112120503040‬-000-‭075505060098‬-2-NV009957-000000000-0-0-0</t>
  </si>
  <si>
    <t>01-‭112120503040‬-000-‭001505060367‬-2-NV022556-000000000-0-0-0</t>
  </si>
  <si>
    <t>01-‭112120503040‬-000-‭001505060408‬-2-NV022614-000000000-0-0-0</t>
  </si>
  <si>
    <t>01-‭112120503040‬-000-‭001505060415‬-2-NV022638-000000000-0-0-0</t>
  </si>
  <si>
    <t>01-‭112120503040‬-000-‭001505060393‬-2-NV021576-000000000-0-0-0</t>
  </si>
  <si>
    <t>01-‭112120503040‬-000-‭001505060414‬-2-NV022637-000000000-0-0-0</t>
  </si>
  <si>
    <t>01-‭112120503040‬-000-‭099505060127‬-2-NV003974-000000000-0-0-0</t>
  </si>
  <si>
    <t>01-‭112120503040‬-000-‭001505060397‬-2-NV021589-000000000-0-0-0</t>
  </si>
  <si>
    <t>01-‭112120503040‬-000-‭045505060134‬-2-NV006962-000000000-0-0-0</t>
  </si>
  <si>
    <t>01-‭112120503040‬-000-‭143505060163‬-2-NV021577-000000000-0-0-0</t>
  </si>
  <si>
    <t>01-‭112120503040‬-000-‭065505060136‬-2-NV008121-000000000-0-0-0</t>
  </si>
  <si>
    <t>01-‭112120503040‬-000-‭001505060468‬-2-NV022688-000000000-0-0-0</t>
  </si>
  <si>
    <t>01-‭112120503040‬-000-‭114505060459‬-2-NV003953-000000000-0-0-0</t>
  </si>
  <si>
    <t>01-‭112120503040‬-000-‭113505060496‬-2-NV003955-000000000-0-0-0</t>
  </si>
  <si>
    <t>01-‭112120503040‬-000-‭112505060461‬-2-NV003959-000000000-0-0-0</t>
  </si>
  <si>
    <t>01-‭112120503040‬-000-‭001505060486‬-2-NV021602-000000000-0-0-0</t>
  </si>
  <si>
    <t>01-‭112120503040‬-000-‭155505060500‬-2-NV021567-000000000-0-0-0</t>
  </si>
  <si>
    <t>01-‭112120503040‬-000-‭001505060507‬-2-NV022636-000000000-0-0-0</t>
  </si>
  <si>
    <t>01-‭112120503040‬-000-‭100505060472‬-2-NV003971-000000000-0-0-0</t>
  </si>
  <si>
    <t>01-‭112120503040‬-000-‭095505060473‬-2-NV004957-000000000-0-0-0</t>
  </si>
  <si>
    <t>01-‭112120503040‬-000-‭001505060512‬-2-NV021594-000000000-0-0-0</t>
  </si>
  <si>
    <t>01-‭112120503040‬-000-‭001505060520‬-2-NV022642-000000000-0-0-0</t>
  </si>
  <si>
    <t>01-‭112120503040‬-000-‭001505060475‬-2-NV021604-000000000-0-0-0</t>
  </si>
  <si>
    <t>01-‭112120503040‬-000-‭001505060504‬-2-NV022612-000000000-0-0-0</t>
  </si>
  <si>
    <t>01-‭112120503040‬-000-‭148505060485‬-2-NV021568-000000000-0-0-0</t>
  </si>
  <si>
    <t>01-‭112120503040‬-000-‭001505060513‬-2-NV021601-000000000-0-0-0</t>
  </si>
  <si>
    <t>01-‭112120503040‬-000-‭091505060510‬-2-NV009954-000000000-0-0-0</t>
  </si>
  <si>
    <t>01-‭112120503040‬-000-‭001505060495‬-2-NV022679-000000000-0-0-0</t>
  </si>
  <si>
    <t>01-‭112120503040‬-000-‭078505060483‬-2-NV009959-000000000-0-0-0</t>
  </si>
  <si>
    <t>01-‭112120503040‬-000-‭001505060522‬-2-NV022644-000000000-0-0-0</t>
  </si>
  <si>
    <t>01-‭112120503040‬-000-‭001505060523‬-2-NV022662-000000000-0-0-0</t>
  </si>
  <si>
    <t>01-‭112120503040‬-000-‭001505060508‬-2-NV022680-000000000-0-0-0</t>
  </si>
  <si>
    <t>01-‭112120503040‬-000-‭145505060501‬-2-NV021570-000000000-0-0-0</t>
  </si>
  <si>
    <t>01-‭112120503040‬-000-‭001505060465‬-2-NV022675-000000000-0-0-0</t>
  </si>
  <si>
    <t>01-‭112120503040‬-000-‭001505060491‬-2-NV022609-000000000-0-0-0</t>
  </si>
  <si>
    <t>01-‭112120607050‬-000-‭001505000005‬-1-NV006958-PRO008498-0-0-0</t>
  </si>
  <si>
    <t>01-‭112120503040‬-000-‭001505060425‬-2-NV021592-000000000-0-0-0</t>
  </si>
  <si>
    <t>01-‭112120503040‬-000-‭059505060160‬-2-NV007121-000000000-0-0-0</t>
  </si>
  <si>
    <t>01-‭112120612090‬-000-‭001505060523‬-2-NV022662-000000000-0-0-0</t>
  </si>
  <si>
    <t>01-‭112120612090‬-000-‭001505060362‬-2-NV021605-000000000-0-0-0</t>
  </si>
  <si>
    <t>01-‭112120612090‬-000-‭001505060471‬-2-NV022623-000000000-0-0-0</t>
  </si>
  <si>
    <t>01-‭112120612090‬-000-‭070505060038‬-2-NV022551-000000000-0-0-0</t>
  </si>
  <si>
    <t>01-‭112120612090‬-000-‭070505060227‬-2-NV022637-000000000-0-0-0</t>
  </si>
  <si>
    <t>01-‭112120612090‬-000-‭001505060373‬-2-NV022582-000000000-0-0-0</t>
  </si>
  <si>
    <t>01-‭112120612090‬-000-‭070505060265‬-2-NV022670-000000000-0-0-0</t>
  </si>
  <si>
    <t>01-‭112120612090‬-000-‭001505060411‬-2-NV022627-000000000-0-0-0</t>
  </si>
  <si>
    <t>01-‭112120612090‬-000-‭001505060502‬-2-NV021588-000000000-0-0-0</t>
  </si>
  <si>
    <t>01-‭112120612090‬-000-‭001505060375‬-2-NV022584-000000000-0-0-0</t>
  </si>
  <si>
    <t>01-‭112120612090‬-000-‭001505060398‬-2-NV021597-000000000-0-0-0</t>
  </si>
  <si>
    <t>01-‭112120612090‬-000-‭070505060195‬-2-NV022600-000000000-0-0-0</t>
  </si>
  <si>
    <t>01-‭112120612090‬-000-‭001505060292‬-2-NV022571-000000000-0-0-0</t>
  </si>
  <si>
    <t>01-‭112120612090‬-000-‭143505060163‬-2-NV021577-000000000-0-0-0</t>
  </si>
  <si>
    <t>01-‭112120612090‬-000-‭001505060395‬-2-NV021581-000000000-0-0-0</t>
  </si>
  <si>
    <t>01-‭112120612090‬-000-‭141505060025‬-2-NV021559-000000000-0-0-0</t>
  </si>
  <si>
    <t>01-‭112120612090‬-000-‭001505060445‬-2-NV022640-000000000-0-0-0</t>
  </si>
  <si>
    <t>01-‭112120612090‬-000-‭131505060099‬-2-NV020551-000000000-0-0-0</t>
  </si>
  <si>
    <t>01-‭112120612090‬-000-‭001505060309‬-2-NV022669-000000000-0-0-0</t>
  </si>
  <si>
    <t>01-‭112120612090‬-000-‭001505060513‬-2-NV021601-000000000-0-0-0</t>
  </si>
  <si>
    <t>01-‭112120612090‬-000-‭001505060295‬-2-NV022585-000000000-0-0-0</t>
  </si>
  <si>
    <t>01-‭112120612090‬-000-‭001505060475‬-2-NV021604-000000000-0-0-0</t>
  </si>
  <si>
    <t>01-‭112120612090‬-000-‭001505060466‬-2-NV022554-000000000-0-0-0</t>
  </si>
  <si>
    <t>01-‭112120612090‬-000-‭133505060102‬-2-NV020553-000000000-0-0-0</t>
  </si>
  <si>
    <t>01-‭112120612090‬-000-‭001505060298‬-2-NV022611-000000000-0-0-0</t>
  </si>
  <si>
    <t>01-‭112120612090‬-000-‭062501000093‬-2-NV003977-000000000-0-0-0</t>
  </si>
  <si>
    <t>01-‭112120612090‬-000-‭070505060246‬-2-NV022656-000000000-0-0-0</t>
  </si>
  <si>
    <t>01-‭112120612090‬-000-‭001505060390‬-2-NV022681-000000000-0-0-0</t>
  </si>
  <si>
    <t>01-‭112120612090‬-000-‭001505060490‬-2-NV022566-000000000-0-0-0</t>
  </si>
  <si>
    <t>01-‭112120612090‬-000-‭001505060425‬-2-NV021592-000000000-0-0-0</t>
  </si>
  <si>
    <t>01-‭112120612090‬-000-‭001505060516‬-2-NV022618-000000000-0-0-0</t>
  </si>
  <si>
    <t>01-‭112120612090‬-000-‭001505060518‬-2-NV022635-000000000-0-0-0</t>
  </si>
  <si>
    <t>01-‭112120612090‬-000-‭001505060368‬-2-NV022557-000000000-0-0-0</t>
  </si>
  <si>
    <t>01-‭112120612090‬-000-‭062501610001‬-2-NV003974-000000000-0-0-0</t>
  </si>
  <si>
    <t>01-‭112120612090‬-000-‭070505060273‬-2-NV022680-000000000-0-0-0</t>
  </si>
  <si>
    <t>01-‭112120612090‬-000-‭001505060374‬-2-NV022583-000000000-0-0-0</t>
  </si>
  <si>
    <t>01-‭112120612090‬-000-‭140505060484‬-2-NV021561-000000000-0-0-0</t>
  </si>
  <si>
    <t>01-‭112120612090‬-000-‭001505060412‬-2-NV022628-000000000-0-0-0</t>
  </si>
  <si>
    <t>01-‭112120612090‬-000-‭001505060366‬-2-NV022555-000000000-0-0-0</t>
  </si>
  <si>
    <t>01-‭112120612090‬-000-‭001501930151‬-2-NV021620-000000000-0-0-0</t>
  </si>
  <si>
    <t>01-‭112120612090‬-000-‭001505060489‬-2-NV021611-000000000-0-0-0</t>
  </si>
  <si>
    <t>01-‭112120612090‬-000-‭001505060280‬-2-NV021584-000000000-0-0-0</t>
  </si>
  <si>
    <t>01-‭112120612090‬-000-‭001505060384‬-2-NV022654-000000000-0-0-0</t>
  </si>
  <si>
    <t>01-‭112120612090‬-000-‭001505060422‬-2-NV022649-000000000-0-0-0</t>
  </si>
  <si>
    <t>01-‭112120612090‬-000-‭070505060198‬-2-NV022603-000000000-0-0-0</t>
  </si>
  <si>
    <t>01-‭112120612090‬-000-‭142505060137‬-2-NV021575-000000000-0-0-0</t>
  </si>
  <si>
    <t>01-‭112120612090‬-000-‭062501000072‬-2-NV003973-000000000-0-0-0</t>
  </si>
  <si>
    <t>01-‭112120612090‬-000-‭001505060296‬-2-NV022586-000000000-0-0-0</t>
  </si>
  <si>
    <t>01-‭112120612090‬-000-‭001505060365‬-2-NV021614-000000000-0-0-0</t>
  </si>
  <si>
    <t>01-‭112120612090‬-000-‭001505060415‬-2-NV022638-000000000-0-0-0</t>
  </si>
  <si>
    <t>01-‭112120612090‬-000-‭135505060096‬-2-NV020555-000000000-0-0-0</t>
  </si>
  <si>
    <t>01-‭112120612090‬-000-‭070505060141‬-2-NV021593-000000000-0-0-0</t>
  </si>
  <si>
    <t>01-‭112120612090‬-000-‭062501930109‬-2-NV021574-000000000-0-0-0</t>
  </si>
  <si>
    <t>01-‭112120612090‬-000-‭148505060485‬-2-NV021568-000000000-0-0-0</t>
  </si>
  <si>
    <t>01-‭112120612090‬-000-‭001505060400‬-2-NV021608-000000000-0-0-0</t>
  </si>
  <si>
    <t>01-‭112120612090‬-000-‭001505060409‬-2-NV022615-000000000-0-0-0</t>
  </si>
  <si>
    <t>01-‭112120612090‬-000-‭070505060248‬-2-NV022658-000000000-0-0-0</t>
  </si>
  <si>
    <t>01-‭112120612090‬-000-‭062501930019‬-2-NV019953-000000000-0-0-0</t>
  </si>
  <si>
    <t>01-‭112120612090‬-000-‭001505060517‬-2-NV022633-000000000-0-0-0</t>
  </si>
  <si>
    <t>01-‭112120612090‬-000-‭001505060361‬-2-NV021591-000000000-0-0-0</t>
  </si>
  <si>
    <t>01-‭112120612090‬-000-‭132505060091‬-2-NV020552-000000000-0-0-0</t>
  </si>
  <si>
    <t>01-‭112120612090‬-000-‭001505060388‬-2-NV022664-000000000-0-0-0</t>
  </si>
  <si>
    <t>01-‭112120612090‬-000-‭001505060420‬-2-NV021618-000000000-0-0-0</t>
  </si>
  <si>
    <t>01-‭112120612090‬-000-‭001505060494‬-2-NV022672-000000000-0-0-0</t>
  </si>
  <si>
    <t>01-‭112120612090‬-000-‭001505060359‬-2-NV021586-000000000-0-0-0</t>
  </si>
  <si>
    <t>‭112120105010‬</t>
  </si>
  <si>
    <t>Serviços de Assessoria e Consultoria</t>
  </si>
  <si>
    <t>POU</t>
  </si>
  <si>
    <t>MUNICIPIO DE GARCA</t>
  </si>
  <si>
    <t>44.518.371/0001-35</t>
  </si>
  <si>
    <t>PPT00712</t>
  </si>
  <si>
    <t>PP00712</t>
  </si>
  <si>
    <t>IMPLANTACAO E OPERACAO DO POUPATEMPO GARCA</t>
  </si>
  <si>
    <t>PD-PRC-2022/02546</t>
  </si>
  <si>
    <t>PPT00587</t>
  </si>
  <si>
    <t>PP00587</t>
  </si>
  <si>
    <t>IMPLANTACAO E OPERACAO DO POUPATEMPO PALMITAL</t>
  </si>
  <si>
    <t>PD-PRC-2021/01930</t>
  </si>
  <si>
    <t>PPT00581</t>
  </si>
  <si>
    <t>PP00581</t>
  </si>
  <si>
    <t>IMPLANTACAO E OPERACAO DO POUPATEMPO PARAGUACU PAULISTA</t>
  </si>
  <si>
    <t>PD-PRC-2021/01850</t>
  </si>
  <si>
    <t>MUNICIPIO DE PIRAJUI</t>
  </si>
  <si>
    <t>44.555.027/0001-16</t>
  </si>
  <si>
    <t>PPT00610</t>
  </si>
  <si>
    <t>PP00610</t>
  </si>
  <si>
    <t>IMPLANTACAO E OPERACAO DO POUPATEMPO PROMISSAO</t>
  </si>
  <si>
    <t>PD-PRC-2021/02590</t>
  </si>
  <si>
    <t>PPT00626</t>
  </si>
  <si>
    <t>PP00626</t>
  </si>
  <si>
    <t>IMPLANTACAO E OPERACAO DO POUPATEMPO CAPIVARI</t>
  </si>
  <si>
    <t>PD-PRC-2021/03005</t>
  </si>
  <si>
    <t>PPT00841</t>
  </si>
  <si>
    <t>PP00841</t>
  </si>
  <si>
    <t>SEI-359.00004525/2023-50</t>
  </si>
  <si>
    <t>44.855.443/0001-30</t>
  </si>
  <si>
    <t>PPT00584</t>
  </si>
  <si>
    <t>PP00584</t>
  </si>
  <si>
    <t>IMPLANTACAO E OPERACAO DO POUPATEMPO NOVO HORIZONTE</t>
  </si>
  <si>
    <t>PD-PRC-2021/01881</t>
  </si>
  <si>
    <t>PPT00670</t>
  </si>
  <si>
    <t>PP00670</t>
  </si>
  <si>
    <t>IMPLANTACAO E OPERACAO DO POUPATEMPO TANABI</t>
  </si>
  <si>
    <t>PD-PRC-2022/01549</t>
  </si>
  <si>
    <t>PPT00588</t>
  </si>
  <si>
    <t>PP00588</t>
  </si>
  <si>
    <t>IMPLANTACAO E OPERACAO DO POUPATEMPO CACAPAVA</t>
  </si>
  <si>
    <t>PD-PRC-2021/01959</t>
  </si>
  <si>
    <t>PPT00734</t>
  </si>
  <si>
    <t>PP00734</t>
  </si>
  <si>
    <t>IMPLANTACAO E OPERACAO DO POUPATEMPO NAZARE PAULISTA</t>
  </si>
  <si>
    <t>PD-PRC-2022/04122</t>
  </si>
  <si>
    <t>PPT00590</t>
  </si>
  <si>
    <t>PP00590</t>
  </si>
  <si>
    <t>IMPLANTACAO E OPERACAO DO POUPATEMPO MOGI MIRIM</t>
  </si>
  <si>
    <t>PD-PRC-2021/02059</t>
  </si>
  <si>
    <t>PPT00650</t>
  </si>
  <si>
    <t>PP00650</t>
  </si>
  <si>
    <t>IMPLANTACAO E OPERACAO DO POUPATEMPO ORLANDIA</t>
  </si>
  <si>
    <t>PD-PRC-2022/00809</t>
  </si>
  <si>
    <t>PPT00628</t>
  </si>
  <si>
    <t>PP00628</t>
  </si>
  <si>
    <t>IMPLANTACAO E OPERACAO DO POUPATEMPO PITANGUEIRAS</t>
  </si>
  <si>
    <t>PD-PRC-2021/03191</t>
  </si>
  <si>
    <t>PPT00663</t>
  </si>
  <si>
    <t>PP00663</t>
  </si>
  <si>
    <t>IMPLANTACAO E OPERACAO DO POUPATEMPO SANTA GERTRUDES</t>
  </si>
  <si>
    <t>PD-PRC-2022/01361</t>
  </si>
  <si>
    <t>PPT00573</t>
  </si>
  <si>
    <t>PP00573</t>
  </si>
  <si>
    <t>IMPLANTACAO E OPERACAO DO POUPATEMPO ARTUR NOGUEIRA</t>
  </si>
  <si>
    <t>PD-PRC-2021/01716</t>
  </si>
  <si>
    <t>PPT00732</t>
  </si>
  <si>
    <t>PP00732</t>
  </si>
  <si>
    <t>IMPLANTACAO E OPERACAO DO POUPATEMPO SAO JOSE DO RIO PARDO</t>
  </si>
  <si>
    <t>PD-PRC-2022/03169</t>
  </si>
  <si>
    <t>PPT00633</t>
  </si>
  <si>
    <t>PP00633</t>
  </si>
  <si>
    <t>IMPLANTACAO E OPERACAO DO POUPATEMPO VARZEA PAULISTA</t>
  </si>
  <si>
    <t>PD-PRC-2022/00113</t>
  </si>
  <si>
    <t>PPT00836</t>
  </si>
  <si>
    <t>PP00836</t>
  </si>
  <si>
    <t>SEI 359.00000758/2023-83</t>
  </si>
  <si>
    <t>PPT00579</t>
  </si>
  <si>
    <t>PP00579</t>
  </si>
  <si>
    <t>IMPLANTACAO E OPERACAO DO POUPATEMPO PEDERNEIRAS</t>
  </si>
  <si>
    <t>PD-PRC-2021/01763</t>
  </si>
  <si>
    <t>MUNICIPIO DE LENCOIS PAULISTA</t>
  </si>
  <si>
    <t>46.200.846/0001-76</t>
  </si>
  <si>
    <t>PPT00764</t>
  </si>
  <si>
    <t>PP00764</t>
  </si>
  <si>
    <t>OPERAÇÃO DO POUPATEMPO DE LENCOIS PAULISTA</t>
  </si>
  <si>
    <t>PD-PRC-2021/00528</t>
  </si>
  <si>
    <t>MUNICIPIO DE JAGUARIUNA</t>
  </si>
  <si>
    <t>PPT00664</t>
  </si>
  <si>
    <t>PP00664</t>
  </si>
  <si>
    <t>IMPLANTACAO E OPERACAO DO POUPATEMPO SAO PEDRO</t>
  </si>
  <si>
    <t>PD-PRC-2022/01326</t>
  </si>
  <si>
    <t>MUNICIPIO DE AGUAI</t>
  </si>
  <si>
    <t>46.425.229/0001-79</t>
  </si>
  <si>
    <t>MUNICIPIO DE TUPI PAULISTA</t>
  </si>
  <si>
    <t>PPT00638</t>
  </si>
  <si>
    <t>PP00638</t>
  </si>
  <si>
    <t>IMPLANTACAO E OPERACAO DO POUPATEMPO PRESIDENTE VENCESLAU</t>
  </si>
  <si>
    <t>PD-PRC-2022/00270</t>
  </si>
  <si>
    <t>PPT00559</t>
  </si>
  <si>
    <t>PP00559</t>
  </si>
  <si>
    <t>IMPLANTACAO E OPERACAO DO POUPATEMPO SANTANA DO PARNAIBA</t>
  </si>
  <si>
    <t>2021/00864</t>
  </si>
  <si>
    <t>PPT00596</t>
  </si>
  <si>
    <t>PP00596</t>
  </si>
  <si>
    <t>IMPLANTACAO E OPERACAO DO POUPATEMPO FRANCISCO MORATO</t>
  </si>
  <si>
    <t>PD-PRC-2021/02320</t>
  </si>
  <si>
    <t>PPT00842</t>
  </si>
  <si>
    <t>PP00842</t>
  </si>
  <si>
    <t>IMPLANTACAO E OPERACAO DO POUPATEMPO FRANCO DA ROCHA</t>
  </si>
  <si>
    <t>SEI-359.00004529/2023-38</t>
  </si>
  <si>
    <t>PPT00580</t>
  </si>
  <si>
    <t>PP00580</t>
  </si>
  <si>
    <t>IMPLANTACAO E OPERACAO DO POUPATEMPO EMBU DAS ARTES</t>
  </si>
  <si>
    <t>2021/01827</t>
  </si>
  <si>
    <t>PPT00606</t>
  </si>
  <si>
    <t>PP00606</t>
  </si>
  <si>
    <t>IMPLANTACAO E OPERACAO DO POUPATEMPO MAIRIPORA</t>
  </si>
  <si>
    <t>PD-PRC-2021/02518</t>
  </si>
  <si>
    <t>PPT00557</t>
  </si>
  <si>
    <t>PP00557</t>
  </si>
  <si>
    <t>IMPLANTACAO E OPERACAO DO POUPATEMPO FERRAZ DE VASCONCELOS</t>
  </si>
  <si>
    <t>PD-PRC-2021/00859</t>
  </si>
  <si>
    <t>PPT00740</t>
  </si>
  <si>
    <t>PP00740</t>
  </si>
  <si>
    <t>IMPLANTACAO E OPERACAO DO POUPATEMPO ARACOIABA DA SERRA</t>
  </si>
  <si>
    <t>PD-PRC-2022/01989</t>
  </si>
  <si>
    <t>MUNICIPIO DE ITATINGA</t>
  </si>
  <si>
    <t>46.634.127/0001-63</t>
  </si>
  <si>
    <t>PPT00530</t>
  </si>
  <si>
    <t>PP00530</t>
  </si>
  <si>
    <t>IMPLANTACAO E OPERACAO DO POUPATEMPO ITATINGA</t>
  </si>
  <si>
    <t>PD-PRC-2020/00936</t>
  </si>
  <si>
    <t>PPT00666</t>
  </si>
  <si>
    <t>PP00666</t>
  </si>
  <si>
    <t>IMPLANTACAO E OPERACAO DO POUPATEMPO APIAI</t>
  </si>
  <si>
    <t>PD-PRC-2022/01517</t>
  </si>
  <si>
    <t>PPT00546</t>
  </si>
  <si>
    <t>PP00546</t>
  </si>
  <si>
    <t>IMPLANTACAO E OPERACAO DO POUPATEMPO CAPAO BONITO</t>
  </si>
  <si>
    <t>PD-PRC-2021/00072</t>
  </si>
  <si>
    <t>PPT00667</t>
  </si>
  <si>
    <t>PP00667</t>
  </si>
  <si>
    <t>IMPLANTACAO E OPERACAO DO POUPATEMPO BURI</t>
  </si>
  <si>
    <t>PD-PRC-2022/01379</t>
  </si>
  <si>
    <t>PPT00586</t>
  </si>
  <si>
    <t>PP00586</t>
  </si>
  <si>
    <t>IMPLANTACAO E OPERACAO DO POUPATEMPO CABREUVA</t>
  </si>
  <si>
    <t>PD-PRC-2021/01926</t>
  </si>
  <si>
    <t>PPT00643</t>
  </si>
  <si>
    <t>PP00643</t>
  </si>
  <si>
    <t>IMPLANTACAO E OPERACAO DO POUPATEMPO IBIUNA</t>
  </si>
  <si>
    <t>PD-PRC-2022/00452</t>
  </si>
  <si>
    <t>PPT00709</t>
  </si>
  <si>
    <t>PP00709</t>
  </si>
  <si>
    <t>IMPLANTACAO E OPERACAO DO POUPATEMPO LARANJAL PAULISTA</t>
  </si>
  <si>
    <t>PD-PRC-2022/01552</t>
  </si>
  <si>
    <t>PPT00572</t>
  </si>
  <si>
    <t>PP00572</t>
  </si>
  <si>
    <t>IMPLANTACAO E OPERACAO DO POUPATEMPO CERQUILHO</t>
  </si>
  <si>
    <t>PD-PRC-2021/01711</t>
  </si>
  <si>
    <t>PPT00676</t>
  </si>
  <si>
    <t>PP00676</t>
  </si>
  <si>
    <t>IMPLANTACAO E OPERACAO DO POUPATEMPO APARECIDA</t>
  </si>
  <si>
    <t>PD-PRC-2022/01462</t>
  </si>
  <si>
    <t>PPT00839</t>
  </si>
  <si>
    <t>PP00839</t>
  </si>
  <si>
    <t>SEI - 359.00004494/2023-37</t>
  </si>
  <si>
    <t>PPT00595</t>
  </si>
  <si>
    <t>PP00595</t>
  </si>
  <si>
    <t>IMPLANTACAO E OPERACAO DO POUPATEMPO ITAPOLIS</t>
  </si>
  <si>
    <t>PD-PRC-2021/02245</t>
  </si>
  <si>
    <t>PPT00561</t>
  </si>
  <si>
    <t>PP00561</t>
  </si>
  <si>
    <t>IMPLANTACAO E OPERACAO DO POUPATEMPO ITATIBA</t>
  </si>
  <si>
    <t>PD-PRC-2021/00879</t>
  </si>
  <si>
    <t>PPT00569</t>
  </si>
  <si>
    <t>PP00569</t>
  </si>
  <si>
    <t>IMPLANTACAO E OPERACAO DO POUPATEMPO JABOTICABAL</t>
  </si>
  <si>
    <t>PD-PRC-2021/01552</t>
  </si>
  <si>
    <t>PPT00656</t>
  </si>
  <si>
    <t>PP00656</t>
  </si>
  <si>
    <t>IMPLANTACAO E OPERACAO DO POUPATEMPO MONTE ALTO</t>
  </si>
  <si>
    <t>PD-PRC-2022/01193</t>
  </si>
  <si>
    <t>PREF. MUN. - BOM JESUS PERDOES</t>
  </si>
  <si>
    <t>PPT00710</t>
  </si>
  <si>
    <t>PP00710</t>
  </si>
  <si>
    <t>IMPLANTACAO E OPERACAO DO POUPATEMPO PIRAPOZINHO</t>
  </si>
  <si>
    <t>PD-PRC-2022/01794</t>
  </si>
  <si>
    <t>PPT00605</t>
  </si>
  <si>
    <t>PP00605</t>
  </si>
  <si>
    <t>IMPLANTACAO E OPERACAO DO POUPATEMPO ARUJA</t>
  </si>
  <si>
    <t>PD-PRC-2021/02508</t>
  </si>
  <si>
    <t>Nota de Débito Convênio 2026</t>
  </si>
  <si>
    <t>POUPATEMPO SÃO JOSÉ DOS CAMPOS </t>
  </si>
  <si>
    <t>POUPATEMPO PRESIDENTE PRUDENTE</t>
  </si>
  <si>
    <t>sessenta e dois milhões, oitocentos e vinte nove mil, duzentos e cinquenta e quatro reais e dezenove centavos.</t>
  </si>
  <si>
    <t>PREF SAO MIGUEL ARCANJO - PREFEITURA MUNICIPAL DE SAO MIGUEL ARCANJO</t>
  </si>
  <si>
    <t>PREF PEDERNEIRAS - PREFEITURA MUNICIPAL DE PEDERNEIRAS</t>
  </si>
  <si>
    <t>01-‭112120201040‬-000-‭001505060523‬-2-NV022662-PRO008320-0-0-0</t>
  </si>
  <si>
    <t>01-‭112120201040‬-000-‭001505060477‬-2-NV022661-PRO008320-0-0-0</t>
  </si>
  <si>
    <t>01-‭112120201040‬-000-‭001505060288‬-2-NV022552-PRO008320-0-0-0</t>
  </si>
  <si>
    <t>01-‭112120201040‬-000-‭001505060527‬-2-NV022673-PRO008320-0-0-0</t>
  </si>
  <si>
    <t>01-‭112120201040‬-000-‭001505060401‬-2-NV021609-PRO008320-0-0-0</t>
  </si>
  <si>
    <t>01-‭112120201040‬-000-‭001505060293‬-2-NV022572-PRO008320-0-0-0</t>
  </si>
  <si>
    <t>01-‭112120201040‬-000-‭001505060466‬-2-NV022554-PRO008320-0-0-0</t>
  </si>
  <si>
    <t>01-‭112120201040‬-000-‭001505060389‬-2-NV022665-PRO008320-0-0-0</t>
  </si>
  <si>
    <t>01-‭112120201040‬-000-‭001505060407‬-2-NV022603-PRO008320-0-0-0</t>
  </si>
  <si>
    <t>01-‭112120612120‬-000-‭001505060403‬-2-NV022558-PRO008443-0-0-0</t>
  </si>
  <si>
    <t>01-‭112120612120‬-000-‭001505060408‬-2-NV022614-PRO008443-0-0-0</t>
  </si>
  <si>
    <t>01-‭112120612130‬-000-‭001505060408‬-2-NV022614-PRO008443-0-0-0</t>
  </si>
  <si>
    <t>01-‭112120612120‬-000-‭125505060132‬-2-NV003981-PRO008443-0-0-0</t>
  </si>
  <si>
    <t>01-‭112120612130‬-000-‭125505060132‬-2-NV003981-PRO008443-0-0-0</t>
  </si>
  <si>
    <t>01-‭112120612120‬-000-‭001505060415‬-2-NV022638-PRO008443-0-0-0</t>
  </si>
  <si>
    <t>01-‭112120612130‬-000-‭079505060122‬-2-NV000952-PRO008443-0-0-0</t>
  </si>
  <si>
    <t>01-‭112120612130‬-000-‭001505060415‬-2-NV022638-PRO008443-0-0-0</t>
  </si>
  <si>
    <t>01-‭112120612090‬-000-‭001505060469‬-2-NV022624-000000000-0-0-0</t>
  </si>
  <si>
    <t>01-‭112120612090‬-000-‭001505060307‬-2-NV022667-000000000-0-0-0</t>
  </si>
  <si>
    <t>01-‭112120612090‬-000-‭001505060429‬-2-NV022686-000000000-0-0-0</t>
  </si>
  <si>
    <t>01-‭112120612090‬-000-‭070505060233‬-2-NV022643-000000000-0-0-0</t>
  </si>
  <si>
    <t>01-‭112120612090‬-000-‭070505060261‬-2-NV022675-000000000-0-0-0</t>
  </si>
  <si>
    <t>01-‭112120612090‬-000-‭137505060101‬-2-NV020556-000000000-0-0-0</t>
  </si>
  <si>
    <t>01-‭112120612090‬-000-‭001505060504‬-2-NV022612-000000000-0-0-0</t>
  </si>
  <si>
    <t>01-‭112120612090‬-000-‭001505060371‬-2-NV022575-000000000-0-0-0</t>
  </si>
  <si>
    <t>01-‭112120612090‬-000-‭001505060387‬-2-NV022657-000000000-0-0-0</t>
  </si>
  <si>
    <t>01-‭112120612090‬-000-‭147505060106‬-2-NV021573-000000000-0-0-0</t>
  </si>
  <si>
    <t>01-‭112120612090‬-000-‭001505060491‬-2-NV022609-000000000-0-0-0</t>
  </si>
  <si>
    <t>01-‭112120612090‬-000-‭001505060293‬-2-NV022572-000000000-0-0-0</t>
  </si>
  <si>
    <t>01-‭112120612090‬-000-‭001505060408‬-2-NV022614-000000000-0-0-0</t>
  </si>
  <si>
    <t>01-‭112120612090‬-000-‭139505060103‬-2-NV021562-000000000-0-0-0</t>
  </si>
  <si>
    <t>01-‭112120612090‬-000-‭001505060279‬-1-NV021578-000000000-0-0-0</t>
  </si>
  <si>
    <t>01-‭112120612090‬-000-‭001505060512‬-2-NV021594-000000000-0-0-0</t>
  </si>
  <si>
    <t>01-‭112120612090‬-000-‭001505060360‬-2-NV021590-000000000-0-0-0</t>
  </si>
  <si>
    <t>01-‭112120612090‬-000-‭001505060282‬-2-NV021599-000000000-0-0-0</t>
  </si>
  <si>
    <t>01-‭112120612090‬-000-‭001505060421‬-2-NV021619-000000000-0-0-0</t>
  </si>
  <si>
    <t>01-‭112120612090‬-000-‭001505060286‬-2-NV021617-000000000-0-0-0</t>
  </si>
  <si>
    <t>01-‭112120612090‬-000-‭001505060289‬-2-NV022563-000000000-0-0-0</t>
  </si>
  <si>
    <t>01-‭112120612090‬-000-‭001505060285‬-2-NV021616-000000000-0-0-0</t>
  </si>
  <si>
    <t>01-‭112120612090‬-000-‭001505060401‬-2-NV021609-000000000-0-0-0</t>
  </si>
  <si>
    <t>01-‭112120612090‬-000-‭001505060397‬-2-NV021589-000000000-0-0-0</t>
  </si>
  <si>
    <t>01-‭112120612090‬-000-‭001505060514‬-2-NV022553-000000000-0-0-0</t>
  </si>
  <si>
    <t>01-‭112120612090‬-000-‭146505060105‬-2-NV021572-000000000-0-0-0</t>
  </si>
  <si>
    <t>01-‭112120612090‬-000-‭150505060476‬-2-NV021569-000000000-0-0-0</t>
  </si>
  <si>
    <t>01-‭112120612090‬-000-‭001505060487‬-2-NV021603-000000000-0-0-0</t>
  </si>
  <si>
    <t>01-‭112120612090‬-000-‭001505060288‬-2-NV022552-000000000-0-0-0</t>
  </si>
  <si>
    <t>01-‭112120612090‬-000-‭001505060372‬-2-NV022576-000000000-0-0-0</t>
  </si>
  <si>
    <t>01-‭112120612120‬-000-‭001505060293‬-2-NV022572-PRO008441-0-0-0</t>
  </si>
  <si>
    <t>01-‭112120612130‬-000-‭089505060087‬-2-NV003952-PRO008442-0-0-0</t>
  </si>
  <si>
    <t>01-‭112120612120‬-000-‭089505060087‬-2-NV003952-PRO008442-0-0-0</t>
  </si>
  <si>
    <t>01-‭112120612120‬-000-‭001505060366‬-2-NV022555-PRO008442-0-0-0</t>
  </si>
  <si>
    <t>01-‭112120612120‬-000-‭097505060088‬-2-NV003954-PRO008442-0-0-0</t>
  </si>
  <si>
    <t>01-‭112120612130‬-000-‭152505060104‬-2-NV021571-PRO008442-0-0-0</t>
  </si>
  <si>
    <t>01-‭112120612120‬-000-‭152505060104‬-2-NV021571-PRO008442-0-0-0</t>
  </si>
  <si>
    <t>01-‭112120612120‬-000-‭139505060103‬-2-NV021562-PRO008442-0-0-0</t>
  </si>
  <si>
    <t>01-‭112120612120‬-000-‭050505060090‬-2-NV006968-PRO008442-0-0-0</t>
  </si>
  <si>
    <t>01-‭112120612130‬-000-‭001505060369‬-2-NV022567-PRO008442-0-0-0</t>
  </si>
  <si>
    <t>01-‭112120612120‬-000-‭001505060369‬-2-NV022567-PRO008442-0-0-0</t>
  </si>
  <si>
    <t>01-‭112120612130‬-000-‭001505060380‬-2-NV022645-PRO008442-0-0-0</t>
  </si>
  <si>
    <t>01-‭112120612120‬-000-‭086505060092‬-2-NV003970-PRO008442-0-0-0</t>
  </si>
  <si>
    <t>01-‭112120612130‬-000-‭001505060361‬-2-NV021591-PRO008442-0-0-0</t>
  </si>
  <si>
    <t>01-‭112120612120‬-000-‭001505060361‬-2-NV021591-PRO008442-0-0-0</t>
  </si>
  <si>
    <t>01-‭112120612120‬-000-‭001505060385‬-2-NV022655-PRO008442-0-0-0</t>
  </si>
  <si>
    <t>01-‭112120612130‬-000-‭001505060365‬-2-NV021614-PRO008442-0-0-0</t>
  </si>
  <si>
    <t>01-‭112120612120‬-000-‭001505060365‬-2-NV021614-PRO008442-0-0-0</t>
  </si>
  <si>
    <t>01-‭112120612120‬-000-‭064505060093‬-2-NV008122-PRO008442-0-0-0</t>
  </si>
  <si>
    <t>01-‭112120612130‬-000-‭001505060363‬-2-NV021606-PRO008442-0-0-0</t>
  </si>
  <si>
    <t>01-‭112120612130‬-000-‭001505060359‬-2-NV021586-PRO008442-0-0-0</t>
  </si>
  <si>
    <t>01-‭112120612120‬-000-‭001505060359‬-2-NV021586-PRO008442-0-0-0</t>
  </si>
  <si>
    <t>01-‭112120612130‬-000-‭073505060097‬-2-NV008123-PRO008442-0-0-0</t>
  </si>
  <si>
    <t>01-‭112120612120‬-000-‭147505060106‬-2-NV021573-PRO008442-0-0-0</t>
  </si>
  <si>
    <t>01-‭112120612120‬-000-‭075505060098‬-2-NV009957-PRO008442-0-0-0</t>
  </si>
  <si>
    <t>01-‭112120612120‬-000-‭127505060481‬-2-NV019955-PRO008442-0-0-0</t>
  </si>
  <si>
    <t>01-‭112120612120‬-000-‭001505060377‬-2-NV022610-PRO008442-0-0-0</t>
  </si>
  <si>
    <t>01-‭112120612120‬-000-‭001505060388‬-2-NV022664-PRO008442-0-0-0</t>
  </si>
  <si>
    <t>01-‭112120612130‬-000-‭001505060375‬-2-NV022584-PRO008442-0-0-0</t>
  </si>
  <si>
    <t>01-‭112120612120‬-000-‭001505060375‬-2-NV022584-PRO008442-0-0-0</t>
  </si>
  <si>
    <t>01-‭112120612130‬-000-‭137505060101‬-2-NV020556-PRO008442-0-0-0</t>
  </si>
  <si>
    <t>01-‭112120612120‬-000-‭137505060101‬-2-NV020556-PRO008442-0-0-0</t>
  </si>
  <si>
    <t>01-‭112120612120‬-000-‭133505060102‬-2-NV020553-PRO008442-0-0-0</t>
  </si>
  <si>
    <t>01-‭112120612120‬-000-‭001505060380‬-2-NV022645-PRO008442-0-0-0</t>
  </si>
  <si>
    <t>01-‭112120612120‬-000-‭073505060097‬-2-NV008123-PRO008442-0-0-0</t>
  </si>
  <si>
    <t>01-‭112120612120‬-000-‭117505060158‬-2-NV003962-PRO008453-0-0-0</t>
  </si>
  <si>
    <t>01-‭112120612130‬-000-‭117505060158‬-2-NV003962-PRO008453-0-0-0</t>
  </si>
  <si>
    <t>01-‭112120601050‬-000-‭016505060161‬-2-NV006961-PRO008453-0-0-0</t>
  </si>
  <si>
    <t>01-‭112120612130‬-000-‭016505060161‬-2-NV006961-PRO008453-0-0-0</t>
  </si>
  <si>
    <t>01-‭112120612120‬-000-‭016505060161‬-2-NV006961-PRO008453-0-0-0</t>
  </si>
  <si>
    <t>01-‭112120612120‬-000-‭115505060162‬-2-NV003984-PRO008453-0-0-0</t>
  </si>
  <si>
    <t>01-‭112120612120‬-000-‭110505060438‬-2-NV003965-PRO008444-0-0-0</t>
  </si>
  <si>
    <t>01-‭112120612120‬-000-‭120505060441‬-2-NV002952-PRO008444-0-0-0</t>
  </si>
  <si>
    <t>01-‭112120612130‬-000-‭001505060444‬-2-NV022568-PRO008444-0-0-0</t>
  </si>
  <si>
    <t>01-‭112120612120‬-000-‭094505060439‬-2-NV003976-PRO008444-0-0-0</t>
  </si>
  <si>
    <t>01-‭112120612130‬-000-‭120505060441‬-2-NV002952-PRO008444-0-0-0</t>
  </si>
  <si>
    <t>01-‭112120612130‬-000-‭124505060437‬-2-NV009958-PRO008444-0-0-0</t>
  </si>
  <si>
    <t>01-‭112120612130‬-000-‭001505060502‬-2-NV021588-PRO008452-0-0-0</t>
  </si>
  <si>
    <t>01-‭112120612130‬-000-‭001505060506‬-2-NV022634-PRO008452-0-0-0</t>
  </si>
  <si>
    <t>01-‭112120612120‬-000-‭001505060486‬-2-NV021602-PRO008452-0-0-0</t>
  </si>
  <si>
    <t>01-‭112120612130‬-000-‭100505060472‬-2-NV003971-PRO008452-0-0-0</t>
  </si>
  <si>
    <t>01-‭112120612130‬-000-‭001505060493‬-2-NV022663-PRO008452-0-0-0</t>
  </si>
  <si>
    <t>01-‭112120612130‬-000-‭123505060511‬-2-NV003985-PRO008452-0-0-0</t>
  </si>
  <si>
    <t>01-‭112120612120‬-000-‭001505060469‬-2-NV022624-PRO008452-0-0-0</t>
  </si>
  <si>
    <t>01-‭112120612120‬-000-‭001505060507‬-2-NV022636-PRO008452-0-0-0</t>
  </si>
  <si>
    <t>01-‭112120612120‬-000-‭095505060473‬-2-NV004957-PRO008452-0-0-0</t>
  </si>
  <si>
    <t>01-‭112120612120‬-000-‭001505060513‬-2-NV021601-PRO008452-0-0-0</t>
  </si>
  <si>
    <t>01-‭112120612120‬-000-‭001505060514‬-2-NV022553-PRO008452-0-0-0</t>
  </si>
  <si>
    <t>01-‭112120612120‬-000-‭001505060495‬-2-NV022679-PRO008452-0-0-0</t>
  </si>
  <si>
    <t>01-‭112120612120‬-000-‭150505060476‬-2-NV021569-PRO008452-0-0-0</t>
  </si>
  <si>
    <t>01-‭112120612120‬-000-‭001505060503‬-2-NV022562-PRO008452-0-0-0</t>
  </si>
  <si>
    <t>01-‭112120612120‬-000-‭001505060471‬-2-NV022623-PRO008452-0-0-0</t>
  </si>
  <si>
    <t>01-‭112120612130‬-000-‭150505060476‬-2-NV021569-PRO008452-0-0-0</t>
  </si>
  <si>
    <t>01-‭112120612130‬-000-‭001505060515‬-2-NV022588-PRO008452-0-0-0</t>
  </si>
  <si>
    <t>01-‭112120601050‬-000-‭057505060470‬-2-NV006977-PRO008452-0-0-0</t>
  </si>
  <si>
    <t>01-‭112120612130‬-000-‭091505060510‬-2-NV009954-PRO008452-0-0-0</t>
  </si>
  <si>
    <t>01-‭112120612130‬-000-‭001505060471‬-2-NV022623-PRO008452-0-0-0</t>
  </si>
  <si>
    <t>01-‭112120612130‬-000-‭001505060508‬-2-NV022680-PRO008452-0-0-0</t>
  </si>
  <si>
    <t>01-‭112120612130‬-000-‭001505060514‬-2-NV022553-PRO008452-0-0-0</t>
  </si>
  <si>
    <t>01-‭112120612120‬-000-‭057505060470‬-2-NV006977-PRO008452-0-0-0</t>
  </si>
  <si>
    <t>01-‭112120612130‬-000-‭001505060495‬-2-NV022679-PRO008452-0-0-0</t>
  </si>
  <si>
    <t>01-‭112120612120‬-000-‭001505060488‬-2-NV021610-PRO008452-0-0-0</t>
  </si>
  <si>
    <t>01-‭112120612120‬-000-‭001505060504‬-2-NV022612-PRO008452-0-0-0</t>
  </si>
  <si>
    <t>01-‭112120612120‬-000-‭001505060462‬-2-NV022651-PRO008452-0-0-0</t>
  </si>
  <si>
    <t>01-‭112120612120‬-000-‭001505060466‬-2-NV022554-PRO008452-0-0-0</t>
  </si>
  <si>
    <t>01-‭112120612130‬-000-‭077505060497‬-2-NV009955-PRO008452-0-0-0</t>
  </si>
  <si>
    <t>01-‭112120612120‬-000-‭001505060521‬-2-NV022643-PRO008452-0-0-0</t>
  </si>
  <si>
    <t>01-‭112120612120‬-000-‭078505060483‬-2-NV009959-PRO008452-0-0-0</t>
  </si>
  <si>
    <t>01-‭112120503040‬-000-‭001505060428‬-2-NV022658-000000000-0-0-0</t>
  </si>
  <si>
    <t>01-‭112120612130‬-000-‭072505060480‬-2-NV003973-PRO008452-0-0-0</t>
  </si>
  <si>
    <t>01-‭112120612130‬-000-‭128505060474‬-2-NV019956-PRO008452-0-0-0</t>
  </si>
  <si>
    <t>01-‭112120612090‬-000-‭062501930101‬-2-NV021566-000000000-0-0-0</t>
  </si>
  <si>
    <t>01-‭112120612090‬-000-‭001501930159‬-2-NV022558-000000000-0-0-0</t>
  </si>
  <si>
    <t>01-‭112120612090‬-000-‭062501930102‬-2-NV021567-000000000-0-0-0</t>
  </si>
  <si>
    <t>01-‭112120612090‬-000-‭062501930133‬-2-NV021602-000000000-0-0-0</t>
  </si>
  <si>
    <t>01-‭112120612090‬-000-‭069501000056‬-2-NV000955-000000000-0-0-0</t>
  </si>
  <si>
    <t>01-‭112120612090‬-000-‭057501000067‬-2-NV006977-000000000-0-0-0</t>
  </si>
  <si>
    <t xml:space="preserve"> CAMPINAS SHOPPING</t>
  </si>
  <si>
    <t xml:space="preserve"> ITAQUERA</t>
  </si>
  <si>
    <t xml:space="preserve"> SANTO ANDRÉ</t>
  </si>
  <si>
    <t xml:space="preserve"> SANTOS</t>
  </si>
  <si>
    <t xml:space="preserve"> BAURU</t>
  </si>
  <si>
    <t xml:space="preserve"> SANTO AMARO</t>
  </si>
  <si>
    <t xml:space="preserve"> SÃO JOSÉ DO RIO PRETO</t>
  </si>
  <si>
    <t xml:space="preserve"> FERNANDÓPOLIS</t>
  </si>
  <si>
    <t xml:space="preserve">TECGOLD SISTEMAS LTDA </t>
  </si>
  <si>
    <t>REEMBOLSO VIA SISTEMA - PPT</t>
  </si>
  <si>
    <t>PREF DOIS CORREGOS - PREFEITURA DO MUNICIPIO DE DOIS CORREGOS</t>
  </si>
  <si>
    <t>01-‭112120702010‬-000-‭001505060374‬-2-CD022583-000000000-0-0-0</t>
  </si>
  <si>
    <t>01-‭112120105010‬-000-‭001505040010‬-2-CD022560-000000000-0-0-0</t>
  </si>
  <si>
    <t>01-‭112120105010‬-000-‭001505040014‬-1-CD001313-000000000-0-0-0</t>
  </si>
  <si>
    <t>01-‭112120501010‬-000-‭001505060282‬-2-CD021599-000000000-0-0-0</t>
  </si>
  <si>
    <t>01-‭112120501010‬-000-‭001505060288‬-2-CD022552-000000000-0-0-0</t>
  </si>
  <si>
    <t>01-‭112120501010‬-000-‭001505060290‬-2-CD022564-000000000-0-0-0</t>
  </si>
  <si>
    <t>01-‭112120501010‬-000-‭001505060297‬-2-CD022600-000000000-0-0-0</t>
  </si>
  <si>
    <t>01-‭112120501010‬-000-‭001505060359‬-2-CD021586-000000000-0-0-0</t>
  </si>
  <si>
    <t>01-‭112120501010‬-000-‭001505060364‬-2-CD021612-000000000-0-0-0</t>
  </si>
  <si>
    <t>01-‭112120501010‬-000-‭001505060366‬-2-CD022555-000000000-0-0-0</t>
  </si>
  <si>
    <t>01-‭112120501010‬-000-‭001505060375‬-2-CD022584-000000000-0-0-0</t>
  </si>
  <si>
    <t>01-‭112120501010‬-000-‭001505060382‬-2-CD022648-000000000-0-0-0</t>
  </si>
  <si>
    <t>01-‭112120501010‬-000-‭001505060385‬-2-CD022655-000000000-0-0-0</t>
  </si>
  <si>
    <t>01-‭112120501010‬-000-‭001505060387‬-2-CD022657-000000000-0-0-0</t>
  </si>
  <si>
    <t>01-‭112120501010‬-000-‭001505060399‬-2-CD021607-000000000-0-0-0</t>
  </si>
  <si>
    <t>01-‭112120501010‬-000-‭001505060410‬-2-CD022626-000000000-0-0-0</t>
  </si>
  <si>
    <t>01-‭112120501010‬-000-‭001505060413‬-2-CD022629-000000000-0-0-0</t>
  </si>
  <si>
    <t>01-‭112120501010‬-000-‭001505060417‬-2-CD022646-000000000-0-0-0</t>
  </si>
  <si>
    <t>01-‭112120501010‬-000-‭001505060424‬-2-CD021587-000000000-0-0-0</t>
  </si>
  <si>
    <t>01-‭112120501010‬-000-‭001505060426‬-2-CD022559-000000000-0-0-0</t>
  </si>
  <si>
    <t>01-‭112120501010‬-000-‭001505060469‬-2-CD022624-000000000-0-0-0</t>
  </si>
  <si>
    <t>01-‭112120501010‬-000-‭001505060475‬-2-CD021604-000000000-0-0-0</t>
  </si>
  <si>
    <t>01-‭112120501010‬-000-‭001505060477‬-2-CD022661-000000000-0-0-0</t>
  </si>
  <si>
    <t>01-‭112120501010‬-000-‭001505060522‬-2-CD022644-000000000-0-0-0</t>
  </si>
  <si>
    <t>01-‭112120501010‬-000-‭015505060536‬-2-CD023559-000000000-0-0-0</t>
  </si>
  <si>
    <t>01-‭112120501010‬-000-‭016505060161‬-2-CD001316-000000000-0-0-0</t>
  </si>
  <si>
    <t>01-‭112120501010‬-000-‭047505060440‬-2-CD001320-000000000-0-0-0</t>
  </si>
  <si>
    <t>01-‭112120501010‬-000-‭050505060090‬-2-CD001323-000000000-0-0-0</t>
  </si>
  <si>
    <t>01-‭112120501010‬-000-‭071505060482‬-2-CD000984-000000000-0-0-0</t>
  </si>
  <si>
    <t>01-‭112120501010‬-000-‭085505060150‬-2-CD003961-000000000-0-0-0</t>
  </si>
  <si>
    <t>01-‭112120501010‬-000-‭086505060092‬-2-CD003970-000000000-0-0-0</t>
  </si>
  <si>
    <t>01-‭112120501010‬-000-‭088505060498‬-2-CD003978-000000000-0-0-0</t>
  </si>
  <si>
    <t>01-‭112120501010‬-000-‭092505060013‬-1-CD000981-000000000-0-0-0</t>
  </si>
  <si>
    <t>01-‭112120501010‬-000-‭096505060015‬-2-CD003958-000000000-0-0-0</t>
  </si>
  <si>
    <t>01-‭112120501010‬-000-‭114505060459‬-2-CD003953-000000000-0-0-0</t>
  </si>
  <si>
    <t>01-‭112120501010‬-000-‭115505060162‬-2-CD003984-000000000-0-0-0</t>
  </si>
  <si>
    <t>01-‭112120501010‬-000-‭152505060104‬-2-CD021571-000000000-0-0-0</t>
  </si>
  <si>
    <t>01-‭112120501010‬-000-‭001505060279‬-2-CD021578-000000000-0-0-0</t>
  </si>
  <si>
    <t>01-‭112120501010‬-000-‭001505060367‬-2-CD022556-000000000-0-0-0</t>
  </si>
  <si>
    <t>01-‭112120501010‬-000-‭001505060378‬-2-CD022613-000000000-0-0-0</t>
  </si>
  <si>
    <t>01-‭112120501010‬-000-‭001505060396‬-2-CD021593-000000000-0-0-0</t>
  </si>
  <si>
    <t>01-‭112120501010‬-000-‭001505060403‬-2-CD022558-000000000-0-0-0</t>
  </si>
  <si>
    <t>01-‭112120501010‬-000-‭001505060405‬-2-CD022578-000000000-0-0-0</t>
  </si>
  <si>
    <t>01-‭112120501010‬-000-‭001505060415‬-2-CD022638-000000000-0-0-0</t>
  </si>
  <si>
    <t>01-‭112120501010‬-000-‭001505060462‬-2-CD022651-000000000-0-0-0</t>
  </si>
  <si>
    <t>01-‭112120501010‬-000-‭001505060465‬-2-CD022675-000000000-0-0-0</t>
  </si>
  <si>
    <t>01-‭112120501010‬-000-‭001505060489‬-2-CD021611-000000000-0-0-0</t>
  </si>
  <si>
    <t>01-‭112120501010‬-000-‭001505060524‬-2-CD022676-000000000-0-0-0</t>
  </si>
  <si>
    <t>01-‭112120501010‬-000-‭049505060020‬-2-CD001322-000000000-0-0-0</t>
  </si>
  <si>
    <t>01-‭112120501010‬-000-‭060505060133‬-2-CD001172-000000000-0-0-0</t>
  </si>
  <si>
    <t>01-‭112120501010‬-000-‭067505060460‬-1-CD000973-000000000-0-0-0</t>
  </si>
  <si>
    <t>01-‭112120501010‬-000-‭073505060097‬-2-CD001138-000000000-0-0-0</t>
  </si>
  <si>
    <t>01-‭112120501010‬-000-‭076505060479‬-2-CD000978-000000000-0-0-0</t>
  </si>
  <si>
    <t>01-‭112120501010‬-000-‭097505060088‬-2-CD003954-000000000-0-0-0</t>
  </si>
  <si>
    <t>01-‭112120501010‬-000-‭111505060159‬-2-CD003964-000000000-0-0-0</t>
  </si>
  <si>
    <t>01-‭112120501010‬-000-‭112505060461‬-2-CD003959-000000000-0-0-0</t>
  </si>
  <si>
    <t>01-‭112120501010‬-000-‭113505060496‬-2-CD003955-000000000-0-0-0</t>
  </si>
  <si>
    <t>01-‭112120501010‬-000-‭118505060126‬-2-CD004960-000000000-0-0-0</t>
  </si>
  <si>
    <t>01-‭112120501010‬-000-‭124505060437‬-2-CD000976-000000000-0-0-0</t>
  </si>
  <si>
    <t>01-‭112120501010‬-000-‭129505060019‬-1-CD019953-000000000-0-0-0</t>
  </si>
  <si>
    <t>01-‭112120501010‬-000-‭130505060086‬-2-CD019952-000000000-0-0-0</t>
  </si>
  <si>
    <t>01-‭112120501010‬-000-‭133505060102‬-2-CD020553-000000000-0-0-0</t>
  </si>
  <si>
    <t>01-‭112120501010‬-000-‭137505060101‬-2-CD020556-000000000-0-0-0</t>
  </si>
  <si>
    <t>01-‭112120501010‬-000-‭150505060476‬-2-CD021569-000000000-0-0-0</t>
  </si>
  <si>
    <t>01-‭112120501010‬-000-‭001505060281‬-2-CD021598-000000000-0-0-0</t>
  </si>
  <si>
    <t>01-‭112120501010‬-000-‭001505060286‬-2-CD021617-000000000-0-0-0</t>
  </si>
  <si>
    <t>01-‭112120501010‬-000-‭001505060287‬-2-CD022551-000000000-0-0-0</t>
  </si>
  <si>
    <t>01-‭112120501010‬-000-‭001505060299‬-2-CD022616-000000000-0-0-0</t>
  </si>
  <si>
    <t>01-‭112120501010‬-000-‭001505060304‬-2-CD022631-000000000-0-0-0</t>
  </si>
  <si>
    <t>01-‭112120501010‬-000-‭001505060310‬-2-CD022670-000000000-0-0-0</t>
  </si>
  <si>
    <t>01-‭112120501010‬-000-‭001505060360‬-2-CD021590-000000000-0-0-0</t>
  </si>
  <si>
    <t>01-‭112120501010‬-000-‭001505060369‬-2-CD022567-000000000-0-0-0</t>
  </si>
  <si>
    <t>01-‭112120501010‬-000-‭001505060370‬-2-CD022574-000000000-0-0-0</t>
  </si>
  <si>
    <t>01-‭112120501010‬-000-‭001505060371‬-2-CD022575-000000000-0-0-0</t>
  </si>
  <si>
    <t>01-‭112120501010‬-000-‭001505060373‬-2-CD022582-000000000-0-0-0</t>
  </si>
  <si>
    <t>01-‭112120501010‬-000-‭001505060377‬-2-CD022610-000000000-0-0-0</t>
  </si>
  <si>
    <t>01-‭112120501010‬-000-‭001505060379‬-2-CD022625-000000000-0-0-0</t>
  </si>
  <si>
    <t>01-‭112120501010‬-000-‭001505060393‬-2-CD021576-000000000-0-0-0</t>
  </si>
  <si>
    <t>01-‭112120501010‬-000-‭001505060402‬-1-CD021620-000000000-0-0-0</t>
  </si>
  <si>
    <t>01-‭112120501010‬-000-‭001505060406‬-2-CD022602-000000000-0-0-0</t>
  </si>
  <si>
    <t>01-‭112120501010‬-000-‭001505060423‬-2-CD022666-000000000-0-0-0</t>
  </si>
  <si>
    <t>01-‭112120501010‬-000-‭001505060427‬-2-CD022570-000000000-0-0-0</t>
  </si>
  <si>
    <t>01-‭112120501010‬-000-‭001505060464‬-2-CD022587-000000000-0-0-0</t>
  </si>
  <si>
    <t>01-‭112120501010‬-000-‭001505060468‬-2-CD022688-000000000-0-0-0</t>
  </si>
  <si>
    <t>01-‭112120501010‬-000-‭001505060488‬-2-CD021610-000000000-0-0-0</t>
  </si>
  <si>
    <t>01-‭112120501010‬-000-‭001505060491‬-2-CD022609-000000000-0-0-0</t>
  </si>
  <si>
    <t>01-‭112120501010‬-000-‭001505060518‬-2-CD022635-000000000-0-0-0</t>
  </si>
  <si>
    <t>01-‭112120501010‬-000-‭001505060519‬-2-CD022641-000000000-0-0-0</t>
  </si>
  <si>
    <t>01-‭112120501010‬-000-‭048505060152‬-2-CD001321-000000000-0-0-0</t>
  </si>
  <si>
    <t>01-‭112120501010‬-000-‭057505060470‬-2-CD001332-000000000-0-0-0</t>
  </si>
  <si>
    <t>01-‭112120501010‬-000-‭065505060136‬-2-CD001139-000000000-0-0-0</t>
  </si>
  <si>
    <t>01-‭112120501010‬-000-‭069505060018‬-1-CD000982-000000000-0-0-0</t>
  </si>
  <si>
    <t>01-‭112120501010‬-000-‭072505060480‬-2-CD003973-000000000-0-0-0</t>
  </si>
  <si>
    <t>01-‭112120501010‬-000-‭077505060497‬-2-CD000972-000000000-0-0-0</t>
  </si>
  <si>
    <t>01-‭112120501010‬-000-‭079505060122‬-2-CD000979-000000000-0-0-0</t>
  </si>
  <si>
    <t>01-‭112120501010‬-000-‭089505060087‬-2-CD003952-000000000-0-0-0</t>
  </si>
  <si>
    <t>01-‭112120501010‬-000-‭095505060473‬-2-CD004957-000000000-0-0-0</t>
  </si>
  <si>
    <t>01-‭112120501010‬-000-‭117505060158‬-2-CD003962-000000000-0-0-0</t>
  </si>
  <si>
    <t>01-‭112120501010‬-000-‭122505060123‬-2-CD003968-000000000-0-0-0</t>
  </si>
  <si>
    <t>01-‭112120501010‬-000-‭128505060474‬-2-CD019956-000000000-0-0-0</t>
  </si>
  <si>
    <t>01-‭112120501010‬-000-‭143505060163‬-2-CD021577-000000000-0-0-0</t>
  </si>
  <si>
    <t>01-‭112120501010‬-000-‭001505000005‬-1-CD001313-000000000-0-0-0</t>
  </si>
  <si>
    <t>01-‭112120501010‬-000-‭001505060365‬-2-CD021614-000000000-0-0-0</t>
  </si>
  <si>
    <t>01-‭112120501010‬-000-‭001505060392‬-2-CD022683-000000000-0-0-0</t>
  </si>
  <si>
    <t>01-‭112120501010‬-000-‭001505060398‬-2-CD021597-000000000-0-0-0</t>
  </si>
  <si>
    <t>01-‭112120501010‬-000-‭001505060400‬-2-CD021608-000000000-0-0-0</t>
  </si>
  <si>
    <t>01-‭112120501010‬-000-‭001505060416‬-2-CD022639-000000000-0-0-0</t>
  </si>
  <si>
    <t>01-‭112120501010‬-000-‭001505060428‬-2-CD022658-000000000-0-0-0</t>
  </si>
  <si>
    <t>01-‭112120501010‬-000-‭001505060429‬-2-CD022686-000000000-0-0-0</t>
  </si>
  <si>
    <t>01-‭112120501010‬-000-‭001505060471‬-2-CD022623-000000000-0-0-0</t>
  </si>
  <si>
    <t>01-‭112120501010‬-000-‭001505060486‬-2-CD021602-000000000-0-0-0</t>
  </si>
  <si>
    <t>01-‭112120501010‬-000-‭001505060493‬-2-CD022663-000000000-0-0-0</t>
  </si>
  <si>
    <t>01-‭112120501010‬-000-‭001505060494‬-2-CD022672-000000000-0-0-0</t>
  </si>
  <si>
    <t>01-‭112120501010‬-000-‭001505060503‬-2-CD022562-000000000-0-0-0</t>
  </si>
  <si>
    <t>01-‭112120501010‬-000-‭064505060093‬-2-CD001137-000000000-0-0-0</t>
  </si>
  <si>
    <t>01-‭112120501010‬-000-‭068505060463‬-1-CD003975-000000000-0-0-0</t>
  </si>
  <si>
    <t>01-‭112120501010‬-000-‭083505060442‬-2-CD002951-000000000-0-0-0</t>
  </si>
  <si>
    <t>01-‭112120501010‬-000-‭084505060100‬-2-CD003983-000000000-0-0-0</t>
  </si>
  <si>
    <t>01-‭112120501010‬-000-‭102505060089‬-2-CD003960-000000000-0-0-0</t>
  </si>
  <si>
    <t>01-‭112120501010‬-000-‭109505060094‬-2-CD004956-000000000-0-0-0</t>
  </si>
  <si>
    <t>01-‭112120501010‬-000-‭116505060499‬-2-CD004958-000000000-0-0-0</t>
  </si>
  <si>
    <t>01-‭112120501010‬-000-‭119505060023‬-2-CD004959-000000000-0-0-0</t>
  </si>
  <si>
    <t>01-‭112120501010‬-000-‭120505060441‬-2-CD002952-000000000-0-0-0</t>
  </si>
  <si>
    <t>01-‭112120501010‬-000-‭131505060099‬-2-CD020551-000000000-0-0-0</t>
  </si>
  <si>
    <t>01-‭112120501010‬-000-‭132505060091‬-2-CD020552-000000000-0-0-0</t>
  </si>
  <si>
    <t>01-‭112120501010‬-000-‭147505060106‬-2-CD021573-000000000-0-0-0</t>
  </si>
  <si>
    <t>01-‭112120501010‬-000-‭001505060283‬-2-CD021600-000000000-0-0-0</t>
  </si>
  <si>
    <t>01-‭112120501010‬-000-‭001505060284‬-2-CD021613-000000000-0-0-0</t>
  </si>
  <si>
    <t>01-‭112120501010‬-000-‭001505060298‬-2-CD022611-000000000-0-0-0</t>
  </si>
  <si>
    <t>01-‭112120501010‬-000-‭001505060300‬-2-CD022617-000000000-0-0-0</t>
  </si>
  <si>
    <t>01-‭112120501010‬-000-‭001505060303‬-2-CD022630-000000000-0-0-0</t>
  </si>
  <si>
    <t>01-‭112120501010‬-000-‭001505060309‬-2-CD022669-000000000-0-0-0</t>
  </si>
  <si>
    <t>01-‭112120501010‬-000-‭001505060362‬-2-CD021605-000000000-0-0-0</t>
  </si>
  <si>
    <t>01-‭112120501010‬-000-‭001505060380‬-2-CD022645-000000000-0-0-0</t>
  </si>
  <si>
    <t>01-‭112120501010‬-000-‭001505060386‬-2-CD022656-000000000-0-0-0</t>
  </si>
  <si>
    <t>01-‭112120501010‬-000-‭001505060389‬-2-CD022665-000000000-0-0-0</t>
  </si>
  <si>
    <t>01-‭112120501010‬-000-‭001505060419‬-2-CD022685-000000000-0-0-0</t>
  </si>
  <si>
    <t>01-‭112120501010‬-000-‭001505060467‬-2-CD022621-000000000-0-0-0</t>
  </si>
  <si>
    <t>01-‭112120501010‬-000-‭001505060490‬-2-CD022566-000000000-0-0-0</t>
  </si>
  <si>
    <t>01-‭112120501010‬-000-‭001505060502‬-2-CD021588-000000000-0-0-0</t>
  </si>
  <si>
    <t>01-‭112120501010‬-000-‭001505060506‬-2-CD022634-000000000-0-0-0</t>
  </si>
  <si>
    <t>01-‭112120501010‬-000-‭001505060514‬-2-CD022553-000000000-0-0-0</t>
  </si>
  <si>
    <t>01-‭112120501010‬-000-‭001505060517‬-2-CD022633-000000000-0-0-0</t>
  </si>
  <si>
    <t>01-‭112120501010‬-000-‭001505060523‬-2-CD022662-000000000-0-0-0</t>
  </si>
  <si>
    <t>01-‭112120501010‬-000-‭045505060134‬-2-CD001317-000000000-0-0-0</t>
  </si>
  <si>
    <t>01-‭112120501010‬-000-‭075505060098‬-2-CD000974-000000000-0-0-0</t>
  </si>
  <si>
    <t>01-‭112120501010‬-000-‭080505060021‬-2-CD000980-000000000-0-0-0</t>
  </si>
  <si>
    <t>01-‭112120501010‬-000-‭098505060014‬-2-CD003957-000000000-0-0-0</t>
  </si>
  <si>
    <t>01-‭112120501010‬-000-‭100505060472‬-2-CD003971-000000000-0-0-0</t>
  </si>
  <si>
    <t>01-‭112120501010‬-000-‭105505060017‬-2-CD003967-000000000-0-0-0</t>
  </si>
  <si>
    <t>01-‭112120501010‬-000-‭107505060024‬-2-CD003986-000000000-0-0-0</t>
  </si>
  <si>
    <t>01-‭112120501010‬-000-‭127505060481‬-2-CD019955-000000000-0-0-0</t>
  </si>
  <si>
    <t>01-‭112120501010‬-000-‭139505060103‬-2-CD021562-000000000-0-0-0</t>
  </si>
  <si>
    <t>01-‭112120501010‬-000-‭140505060484‬-2-CD021561-000000000-0-0-0</t>
  </si>
  <si>
    <t>01-‭112120501010‬-000-‭151505060026‬-2-CD021563-000000000-0-0-0</t>
  </si>
  <si>
    <t>01-‭112120501010‬-000-‭153505060107‬-2-CD021574-000000000-0-0-0</t>
  </si>
  <si>
    <t>01-‭112120501010‬-000-‭155505060500‬-2-CD021567-000000000-0-0-0</t>
  </si>
  <si>
    <t>01-‭112120501010‬-000-‭001505060285‬-2-CD021616-000000000-0-0-0</t>
  </si>
  <si>
    <t>01-‭112120501010‬-000-‭001505060294‬-2-CD022573-000000000-0-0-0</t>
  </si>
  <si>
    <t>01-‭112120501010‬-000-‭001505060295‬-2-CD022585-000000000-0-0-0</t>
  </si>
  <si>
    <t>01-‭112120501010‬-000-‭001505060296‬-2-CD022586-000000000-0-0-0</t>
  </si>
  <si>
    <t>01-‭112120501010‬-000-‭001505060305‬-2-CD022632-000000000-0-0-0</t>
  </si>
  <si>
    <t>01-‭112120501010‬-000-‭001505060363‬-2-CD021606-000000000-0-0-0</t>
  </si>
  <si>
    <t>01-‭112120501010‬-000-‭001505060372‬-2-CD022576-000000000-0-0-0</t>
  </si>
  <si>
    <t>01-‭112120501010‬-000-‭001505060425‬-2-CD021592-000000000-0-0-0</t>
  </si>
  <si>
    <t>01-‭112120501010‬-000-‭001505060492‬-2-CD022652-000000000-0-0-0</t>
  </si>
  <si>
    <t>01-‭112120501010‬-000-‭001505060495‬-2-CD022679-000000000-0-0-0</t>
  </si>
  <si>
    <t>01-‭112120501010‬-000-‭001505060504‬-2-CD022612-000000000-0-0-0</t>
  </si>
  <si>
    <t>01-‭112120501010‬-000-‭001505060512‬-2-CD021594-000000000-0-0-0</t>
  </si>
  <si>
    <t>01-‭112120501010‬-000-‭001505060520‬-2-CD022642-000000000-0-0-0</t>
  </si>
  <si>
    <t>01-‭112120501010‬-000-‭078505060483‬-2-CD000977-000000000-0-0-0</t>
  </si>
  <si>
    <t>01-‭112120501010‬-000-‭101505060478‬-2-CD003956-000000000-0-0-0</t>
  </si>
  <si>
    <t>01-‭112120501010‬-000-‭110505060438‬-2-CD003965-000000000-0-0-0</t>
  </si>
  <si>
    <t>01-‭112120501010‬-000-‭125505060132‬-1-CD003981-000000000-0-0-0</t>
  </si>
  <si>
    <t>01-‭112120501010‬-000-‭138505060157‬-2-CD021558-000000000-0-0-0</t>
  </si>
  <si>
    <t>01-‭112120501010‬-000-‭148505060485‬-2-CD021568-000000000-0-0-0</t>
  </si>
  <si>
    <t>01-‭112120501010‬-000-‭149505060029‬-2-CD021566-000000000-0-0-0</t>
  </si>
  <si>
    <t>01-‭112120501010‬-000-‭154505060027‬-2-CD021564-000000000-0-0-0</t>
  </si>
  <si>
    <t>01-‭112120501010‬-000-‭001505060280‬-2-CD021584-000000000-0-0-0</t>
  </si>
  <si>
    <t>01-‭112120501010‬-000-‭001505060291‬-2-CD022565-000000000-0-0-0</t>
  </si>
  <si>
    <t>01-‭112120501010‬-000-‭001505060292‬-2-CD022571-000000000-0-0-0</t>
  </si>
  <si>
    <t>01-‭112120501010‬-000-‭001505060293‬-2-CD022572-000000000-0-0-0</t>
  </si>
  <si>
    <t>01-‭112120501010‬-000-‭001505060302‬-2-CD022619-000000000-0-0-0</t>
  </si>
  <si>
    <t>01-‭112120501010‬-000-‭001505060306‬-2-CD022650-000000000-0-0-0</t>
  </si>
  <si>
    <t>01-‭112120501010‬-000-‭001505060307‬-2-CD022667-000000000-0-0-0</t>
  </si>
  <si>
    <t>01-‭112120501010‬-000-‭001505060376‬-2-CD022601-000000000-0-0-0</t>
  </si>
  <si>
    <t>01-‭112120501010‬-000-‭001505060388‬-2-CD022664-000000000-0-0-0</t>
  </si>
  <si>
    <t>01-‭112120501010‬-000-‭001505060390‬-2-CD022681-000000000-0-0-0</t>
  </si>
  <si>
    <t>01-‭112120501010‬-000-‭001505060391‬-2-CD022682-000000000-0-0-0</t>
  </si>
  <si>
    <t>01-‭112120501010‬-000-‭001505060408‬-2-CD022614-000000000-0-0-0</t>
  </si>
  <si>
    <t>01-‭112120501010‬-000-‭001505060411‬-2-CD022627-000000000-0-0-0</t>
  </si>
  <si>
    <t>01-‭112120501010‬-000-‭001505060420‬-2-CD021618-000000000-0-0-0</t>
  </si>
  <si>
    <t>01-‭112120501010‬-000-‭001505060421‬-2-CD021619-000000000-0-0-0</t>
  </si>
  <si>
    <t>01-‭112120501010‬-000-‭001505060444‬-2-CD022568-000000000-0-0-0</t>
  </si>
  <si>
    <t>01-‭112120501010‬-000-‭001505060445‬-2-CD022640-000000000-0-0-0</t>
  </si>
  <si>
    <t>01-‭112120501010‬-000-‭001505060466‬-2-CD022554-000000000-0-0-0</t>
  </si>
  <si>
    <t>01-‭112120501010‬-000-‭001505060507‬-2-CD022636-000000000-0-0-0</t>
  </si>
  <si>
    <t>01-‭112120501010‬-000-‭001505060508‬-2-CD022680-000000000-0-0-0</t>
  </si>
  <si>
    <t>01-‭112120501010‬-000-‭001505060515‬-2-CD022588-000000000-0-0-0</t>
  </si>
  <si>
    <t>01-‭112120501010‬-000-‭001505060516‬-2-CD022618-000000000-0-0-0</t>
  </si>
  <si>
    <t>01-‭112120501010‬-000-‭059505060160‬-2-CD001173-000000000-0-0-0</t>
  </si>
  <si>
    <t>01-‭112120501010‬-000-‭061505060022‬-2-CD007250-000000000-0-0-0</t>
  </si>
  <si>
    <t>01-‭112120501010‬-000-‭081505060154‬-2-CD000983-000000000-0-0-0</t>
  </si>
  <si>
    <t>01-‭112120501010‬-000-‭103505060016‬-2-CD003963-000000000-0-0-0</t>
  </si>
  <si>
    <t>01-‭112120501010‬-000-‭106505060509‬-2-CD003966-000000000-0-0-0</t>
  </si>
  <si>
    <t>01-‭112120501010‬-000-‭108505060129‬-2-CD003979-000000000-0-0-0</t>
  </si>
  <si>
    <t>01-‭112120501010‬-000-‭134505060151‬-2-CD020554-000000000-0-0-0</t>
  </si>
  <si>
    <t>01-‭112120501010‬-000-‭141505060025‬-2-CD021559-000000000-0-0-0</t>
  </si>
  <si>
    <t>01-‭112120501010‬-000-‭146505060105‬-2-CD021572-000000000-0-0-0</t>
  </si>
  <si>
    <t>01-‭112120501010‬-000-‭001505060289‬-2-CD022563-000000000-0-0-0</t>
  </si>
  <si>
    <t>01-‭112120501010‬-000-‭001505060301‬-2-CD022620-000000000-0-0-0</t>
  </si>
  <si>
    <t>01-‭112120501010‬-000-‭001505060361‬-2-CD021591-000000000-0-0-0</t>
  </si>
  <si>
    <t>01-‭112120501010‬-000-‭001505060368‬-2-CD022557-000000000-0-0-0</t>
  </si>
  <si>
    <t>01-‭112120501010‬-000-‭001505060374‬-2-CD022583-000000000-0-0-0</t>
  </si>
  <si>
    <t>01-‭112120501010‬-000-‭001505060381‬-2-CD022647-000000000-0-0-0</t>
  </si>
  <si>
    <t>01-‭112120501010‬-000-‭001505060383‬-2-CD022653-000000000-0-0-0</t>
  </si>
  <si>
    <t>01-‭112120501010‬-000-‭001505060384‬-2-CD022654-000000000-0-0-0</t>
  </si>
  <si>
    <t>01-‭112120501010‬-000-‭001505060422‬-2-CD022649-000000000-0-0-0</t>
  </si>
  <si>
    <t>01-‭112120501010‬-000-‭001505060443‬-2-CD021579-000000000-0-0-0</t>
  </si>
  <si>
    <t>01-‭112120501010‬-000-‭001505060487‬-2-CD021603-000000000-0-0-0</t>
  </si>
  <si>
    <t>01-‭112120501010‬-000-‭001505060505‬-2-CD022622-000000000-0-0-0</t>
  </si>
  <si>
    <t>01-‭112120501010‬-000-‭001505060513‬-2-CD021601-000000000-0-0-0</t>
  </si>
  <si>
    <t>01-‭112120501010‬-000-‭001505060521‬-2-CD022643-000000000-0-0-0</t>
  </si>
  <si>
    <t>01-‭112120501010‬-000-‭046505060153‬-2-CD001319-000000000-0-0-0</t>
  </si>
  <si>
    <t>01-‭112120501010‬-000-‭087505060095‬-2-CD003977-000000000-0-0-0</t>
  </si>
  <si>
    <t>01-‭112120501010‬-000-‭091505060510‬-1-CD000971-000000000-0-0-0</t>
  </si>
  <si>
    <t>01-‭112120501010‬-000-‭094505060439‬-1-CD003976-000000000-0-0-0</t>
  </si>
  <si>
    <t>01-‭112120501010‬-000-‭123505060511‬-2-CD003985-000000000-0-0-0</t>
  </si>
  <si>
    <t>01-‭112120501010‬-000-‭126505060135‬-2-CD004961-000000000-0-0-0</t>
  </si>
  <si>
    <t>01-‭112120501010‬-000-‭135505060096‬-2-CD020555-000000000-0-0-0</t>
  </si>
  <si>
    <t>01-‭112120501010‬-000-‭144505060028‬-2-CD021565-000000000-0-0-0</t>
  </si>
  <si>
    <t>01-‭112120501010‬-000-‭145505060501‬-2-CD021570-000000000-0-0-0</t>
  </si>
  <si>
    <t>‭112120702010‬</t>
  </si>
  <si>
    <t>‭112120601030‬</t>
  </si>
  <si>
    <t>‭112120104000‬</t>
  </si>
  <si>
    <t>‭112120103010‬</t>
  </si>
  <si>
    <t>‭112120501010‬</t>
  </si>
  <si>
    <t>Outros Impostos e Taxas</t>
  </si>
  <si>
    <t>Viagens e estadas Nacionais</t>
  </si>
  <si>
    <t>Condução - Veículo próprio</t>
  </si>
  <si>
    <t>PREF CAPAO BONITO - PREFEITURA DE CAPAO BONITO</t>
  </si>
  <si>
    <t>5i COMÉRCIO DE AR CONDICIONADO EIRELI</t>
  </si>
  <si>
    <t>CONSORCIO DATASERV</t>
  </si>
  <si>
    <t>CTIS TECNOLOGIA Ltda</t>
  </si>
  <si>
    <t>MADARP NEGOCIOS E SOLUCOES LTDA</t>
  </si>
  <si>
    <t>PREF REGENTE FEIJO - PREFEITURA DO MUNICIPIO DE REGENTE FEIJO</t>
  </si>
  <si>
    <t>MUNICÍPIO DE MARÍLIA</t>
  </si>
  <si>
    <t>MUNICÍPIO DE OURINHOS</t>
  </si>
  <si>
    <t>MUNICÍPIO DE  VALPARAÍSO</t>
  </si>
  <si>
    <t>PREF ADAMANTINA - PREFEITURA DO MUNICIPIO DE ADAMANTINA</t>
  </si>
  <si>
    <t>PREF ARACOIABA DA SERRA - PREFEITURA DO MUNICÍPIO DE ARAÇOIABA DA SERRA</t>
  </si>
  <si>
    <t>PREF BOTUCATU - PREFEITURA MUNICIPAL DE BOTUCATU</t>
  </si>
  <si>
    <t>PREF DRACENA - PREFEITURA MUNICIPAL DE DRACENA</t>
  </si>
  <si>
    <t>PREF IGARAPAVA - PREFEITURA MINICIPAL DE IGARAPAVA</t>
  </si>
  <si>
    <t>PREF PROMISSÃO - PREFEITURA DO MUNICIPIO DE PROMISSÃO</t>
  </si>
  <si>
    <t>PREF TIETE - PREFEITURA DO MUNICIPIO DE TIETE</t>
  </si>
  <si>
    <t>PREF.SANTO ANASTACIO - PREFEITURA MUNICIPAL DE SANTO ANASTACIO</t>
  </si>
  <si>
    <t>PREF MIRANDOPOLIS - PREFEITURA MUNICIPAL DE MIRANDOPOLIS</t>
  </si>
  <si>
    <t>MUNICÍPIO DE ITATINGA</t>
  </si>
  <si>
    <t>PREF BASTOS - PREFEITURA DO MUNICIPIO DE BASTOS</t>
  </si>
  <si>
    <t>PREF DE IPERO - PREFEITURA MUNICIPAL DE IPERO</t>
  </si>
  <si>
    <t>PREF GUARARAPES - PREFEITURA MUNICIPAL DE GUARARAPES</t>
  </si>
  <si>
    <t>PREF ITU - PREFEITURA DA ESTANCIA TURISTICA DE ITU</t>
  </si>
  <si>
    <t>PREF LARANJAL PTA - PREFEITURA MUNICIPAL DE LARANJAL PAULISTA</t>
  </si>
  <si>
    <t>PREF LENCOIS PAULISTA - PREFEITURA MUNICIPAL DE LENCOIS PAULISTA</t>
  </si>
  <si>
    <t>PREF MARTINÓPOLIS - PREFEITURA MUNICIPAL DE MARTINÓPOLIS</t>
  </si>
  <si>
    <t>PREF MUNICIPAL DE PRESIDENTE VENCESLAU</t>
  </si>
  <si>
    <t>PREF PARAGUAÇU PAULISTA - PREFEITURA MUNICIPAL DA ESTÂNCIA TURÍSTICA DE PARAGUAÇU PAULISTA</t>
  </si>
  <si>
    <t>PREF PENAPOLIS - PREFEITURA MUNICIPAL DE PENAPOLIS</t>
  </si>
  <si>
    <t>PREF PIRAPOZINHO - PREFEITURA MUNICIPAL DE PIRAPOZINHO</t>
  </si>
  <si>
    <t>PREF PRAIA GRANDE - PREFEITURA MIUNICIPAL DE PRAIA GRANDE</t>
  </si>
  <si>
    <t>PREF SANTA CRUZ DO RIO PARDO - PREFEITURA MUNICIPAL DE SANTA CRUZ DO RIO PARDO</t>
  </si>
  <si>
    <t>PREF SAO MANUEL - PREFEITURA DO MUNICIPIO DE SAO MANUEL</t>
  </si>
  <si>
    <t>PREF TUPA - PREFEITURA DA ESTANCIA TURISTICA DE TUPA</t>
  </si>
  <si>
    <t>PREFEITURA DE ARAÇARIGUAMA - PREFEITURA DO MUNICIPIO DE ARAÇARIGUAMA</t>
  </si>
  <si>
    <t>PREF ALVARES MACHADO - PREFITURA MUNICIPAL DE ALVARES MACHADO</t>
  </si>
  <si>
    <t>PREF AVARE - PREFEITURA MINICIPAL ESTANCIA TURISTICA DE AVARE</t>
  </si>
  <si>
    <t>PREF NOVA ODESSA - PREFEITURA MINICIPAL DE NOVA ODESSA</t>
  </si>
  <si>
    <t>CONDOMÍNIO SHOPPING CENTER D</t>
  </si>
  <si>
    <t>CASTELLABATE PARTICIPAÇÕES E INVESTIMENTOS LTDA</t>
  </si>
  <si>
    <t>CONDOMÍNIO SHOPPING CENTER RIO CLARO</t>
  </si>
  <si>
    <t>NOVO CENTRO COMERCIAL R. P. LTDA</t>
  </si>
  <si>
    <t>PREF BIRIGUI - PREFEITURA MUNICIPAL DE BIRIGUI</t>
  </si>
  <si>
    <t>PREF BOITUVA - PREFEITURA DE BOITUVA</t>
  </si>
  <si>
    <t>PREF ITAPETININGA - PREFEITURA MUNICIPAL DE ITAPETININGA</t>
  </si>
  <si>
    <t>PREF PIRAJUI - PREFEITURA DO MUNICIPIO DE PIRAJUI</t>
  </si>
  <si>
    <t>PREF PORTO FELIZ - PREFEITURA MUNICIPAL DE PORTO FELIZ</t>
  </si>
  <si>
    <t>PREF TANABI - PREF MUNICIPIO DE TANABI</t>
  </si>
  <si>
    <t>PREF.CERQUILHO - PREFEITURA MUNICIPAL DE CERQUILHO</t>
  </si>
  <si>
    <t>MUNICIPIO DE JUNQUEIRÓPOLIS</t>
  </si>
  <si>
    <t>PREF AGUDOS - PREFEITURA DO MUNICÍPIO DE AGUDOS</t>
  </si>
  <si>
    <t>PREF ANDRADINA - PREFEITURA MUNICIPAL DE ANDRADINA</t>
  </si>
  <si>
    <t>PREF ASSIS - PREFEEITURA MUNICIPAL DE ASSIS</t>
  </si>
  <si>
    <t>PREF DE PRESIDENTE EPITACIO - PREFEITURA DO MUNICIPIO DE PRESIDENTE EPITACIO</t>
  </si>
  <si>
    <t>PREF GARÇA - PREFEITURA MUNICIPAL DE GARÇA</t>
  </si>
  <si>
    <t>PREF JAU - PREFEITURA MUNICIPAL DE JAU</t>
  </si>
  <si>
    <t>PREF PRESIDENTE PRUDENTE - PREFEITURA MUNICIPAL DE PRESIDENTE PRUDENTE</t>
  </si>
  <si>
    <t>PREF TUPI PAULISTA - PREFEITURA MUNICIPAL DE TUPI PTA.</t>
  </si>
  <si>
    <t>PREF. DE LUCELIA - PREFEITURA MUNICIPAL DE LUCELIA</t>
  </si>
  <si>
    <t>PREF TEODORO SAMPAIO - PREFEITURA MUNICIPAL DE TEODORO SAMPAIO - PAÇO MUNICIPAL</t>
  </si>
  <si>
    <t>27 - 031420049 - ISS</t>
  </si>
  <si>
    <t>2743 - 008646703 - ISS</t>
  </si>
  <si>
    <t>2753 - 008646703 - ISS</t>
  </si>
  <si>
    <t>2746 - 008646703 - ISS</t>
  </si>
  <si>
    <t>2742 - 008646703 - ISS</t>
  </si>
  <si>
    <t>2740 - 008646703 - ISS</t>
  </si>
  <si>
    <t>‭112120503060‬</t>
  </si>
  <si>
    <t>‭112120601080‬</t>
  </si>
  <si>
    <t>Serviços de Impressão</t>
  </si>
  <si>
    <t>Seguros de Edifícios e Instalações</t>
  </si>
  <si>
    <t>Impostos e Taxas</t>
  </si>
  <si>
    <t>01-‭112120801050‬-000-‭046505060153‬-1-NV006964-000000000-0-0-0</t>
  </si>
  <si>
    <t>01-‭112120503040‬-000-‭001505060490‬-2-NV022566-PRO008504-0-0-0</t>
  </si>
  <si>
    <t>01-‭112120503040‬-000-‭081505060154‬-2-NV000956-PRO008504-0-0-0</t>
  </si>
  <si>
    <t>01-‭112120503040‬-000-‭001505060421‬-2-NV021619-PRO008504-0-0-0</t>
  </si>
  <si>
    <t>01-‭112120503040‬-000-‭085505060150‬-2-NV003961-PRO008504-0-0-0</t>
  </si>
  <si>
    <t>01-‭112120503040‬-000-‭001505060422‬-2-NV022649-PRO008504-0-0-0</t>
  </si>
  <si>
    <t>01-‭112120503040‬-000-‭001505060423‬-2-NV022666-PRO008504-0-0-0</t>
  </si>
  <si>
    <t>01-‭112120503040‬-000-‭001505060538‬-2-NV023563-PRO008504-0-0-0</t>
  </si>
  <si>
    <t>01-‭112120503040‬-000-‭001505060420‬-2-NV021618-PRO008504-0-0-0</t>
  </si>
  <si>
    <t>01-‭112120503040‬-000-‭134505060151‬-2-NV020554-PRO008504-0-0-0</t>
  </si>
  <si>
    <t>01-‭112120503040‬-000-‭048505060152‬-2-NV006966-PRO008504-0-0-0</t>
  </si>
  <si>
    <t>01-‭112120503040‬-000-‭001505060491‬-2-NV022609-PRO008504-0-0-0</t>
  </si>
  <si>
    <t>01-‭112120503040‬-000-‭001505060537‬-2-NV023562-PRO008504-0-0-0</t>
  </si>
  <si>
    <t>01-‭112120503040‬-000-‭001505060487‬-2-NV021603-PRO008504-0-0-0</t>
  </si>
  <si>
    <t>01-‭112120503040‬-000-‭046505060153‬-2-NV006964-PRO008504-0-0-0</t>
  </si>
  <si>
    <t>01-‭112120601050‬-000-‭046505060153‬-2-NV006964-PRO008299-0-0-0</t>
  </si>
  <si>
    <t>01-‭112120601050‬-000-‭076505060052‬-2-NV009960-PRO008299-0-0-0</t>
  </si>
  <si>
    <t>01-‭112120201040‬-000-‭098505060014‬-2-NV003957-PRO008320-0-0-0</t>
  </si>
  <si>
    <t>01-‭112120201040‬-000-‭001505060294‬-2-NV022573-PRO008320-0-0-0</t>
  </si>
  <si>
    <t>01-‭112120612130‬-000-‭105505060017‬-2-NV003967-PRO008441-0-0-0</t>
  </si>
  <si>
    <t>01-‭112120612130‬-000-‭068505060463‬-2-NV003975-PRO008441-0-0-0</t>
  </si>
  <si>
    <t>01-‭112120503040‬-000-‭138505060157‬-2-NV021558-PRO008453-0-0-0</t>
  </si>
  <si>
    <t>01-‭112120601060‬-000-‭001505060407‬-2-NV022603-PRO008474-0-0-0</t>
  </si>
  <si>
    <t>01-‭112120612120‬-000-‭001505060443‬-2-NV021579-PRO008444-0-0-0</t>
  </si>
  <si>
    <t>01-‭112120612130‬-000-‭094505060439‬-2-NV003976-PRO008444-0-0-0</t>
  </si>
  <si>
    <t>01-‭112120612120‬-000-‭124505060437‬-2-NV009958-PRO008444-0-0-0</t>
  </si>
  <si>
    <t>01-‭112120612120‬-000-‭047505060440‬-2-NV006965-PRO008444-0-0-0</t>
  </si>
  <si>
    <t>01-‭112120612130‬-000-‭083505060442‬-2-NV002951-PRO008444-0-0-0</t>
  </si>
  <si>
    <t>01-‭112120612120‬-000-‭083505060442‬-2-NV002951-PRO008444-0-0-0</t>
  </si>
  <si>
    <t>01-‭112120611010‬-000-‭015501020001‬-1-NV006963-PRO007743-0-0-0</t>
  </si>
  <si>
    <t>01-‭112120801050‬-000-‭015505060536‬-1-NV023559-000000000-0-0-0</t>
  </si>
  <si>
    <t>01-‭112120612130‬-000-‭070505060252‬-2-NV022666-PRO000000-0-0-0</t>
  </si>
  <si>
    <t>01-‭112120612120‬-000-‭070505060252‬-2-NV022666-PRO000000-0-0-0</t>
  </si>
  <si>
    <t>01-‭112120601010‬-000-‭001505060277‬-3-NV009959-PRO008526-0-0-0</t>
  </si>
  <si>
    <t>01-‭112120612120‬-000-‭001505060399‬-2-NV021607-PRO008443-0-0-0</t>
  </si>
  <si>
    <t>01-‭112120612130‬-000-‭001505060399‬-2-NV021607-PRO008443-0-0-0</t>
  </si>
  <si>
    <t>01-‭112120601020‬-000-‭075505060098‬-2-NV009957-PRO008109-0-0-0</t>
  </si>
  <si>
    <t>01-‭112120612130‬-000-‭075505060098‬-2-NV009957-PRO008109-0-0-0</t>
  </si>
  <si>
    <t>01-‭112120612120‬-000-‭075505060098‬-2-NV009957-PRO008109-0-0-0</t>
  </si>
  <si>
    <t>01-‭112120601080‬-000-‭075505060098‬-2-NV009957-PRO008109-0-0-0</t>
  </si>
  <si>
    <t>01-‭112120612130‬-000-‭127505060481‬-2-NV019955-PRO008442-0-0-0</t>
  </si>
  <si>
    <t>01-‭112120601010‬-000-‭049505060020‬-0-NV006967-PRO007507-0-0-0</t>
  </si>
  <si>
    <t>01-‭112120601020‬-000-‭049505060020‬-2-NV006967-PRO007507-0-0-0</t>
  </si>
  <si>
    <t>01-‭112120601030‬-000-‭049505060020‬-2-NV006967-PRO007507-0-0-0</t>
  </si>
  <si>
    <t>01-‭112120612130‬-000-‭049505060020‬-2-NV006967-PRO007507-0-0-0</t>
  </si>
  <si>
    <t>01-‭112120612130‬-000-‭145505060501‬-2-NV021570-PRO008452-0-0-0</t>
  </si>
  <si>
    <t>01-‭112120612090‬-000-‭070505060234‬-2-NV022644-000000000-0-0-0</t>
  </si>
  <si>
    <t>01-‭112120612090‬-000-‭001501930164‬-2-NV022568-000000000-0-0-0</t>
  </si>
  <si>
    <t>ITAPEVA</t>
  </si>
  <si>
    <t>ATIBAIA</t>
  </si>
  <si>
    <t>ARAÇATUBA</t>
  </si>
  <si>
    <t>ARARAQUARA</t>
  </si>
  <si>
    <t>BOTUCATU</t>
  </si>
  <si>
    <t>CAMPINAS</t>
  </si>
  <si>
    <t>CANINDÉ</t>
  </si>
  <si>
    <t>CARAGUATATUBA</t>
  </si>
  <si>
    <t>FRANCA</t>
  </si>
  <si>
    <t>GUARATINGUETA</t>
  </si>
  <si>
    <t>IGUAPE</t>
  </si>
  <si>
    <t>LAPA</t>
  </si>
  <si>
    <t>MARÍLIA</t>
  </si>
  <si>
    <t>MOGI DAS CRUZES</t>
  </si>
  <si>
    <t>NOVO HORIZONTE</t>
  </si>
  <si>
    <t>PIRACICABA</t>
  </si>
  <si>
    <t>PRESIDENTE PRUDENTE</t>
  </si>
  <si>
    <t>RIBERÃO PRETO</t>
  </si>
  <si>
    <t>SÃO JOSÉ DO RIO PRETO</t>
  </si>
  <si>
    <t>SÃO JOSE DOS CAMPOS</t>
  </si>
  <si>
    <t>SOROCABA</t>
  </si>
  <si>
    <t>Impostos Apurados sobre Receitas - comp.Março/26</t>
  </si>
  <si>
    <t>Impostos Apurados sobre Receitas - comp. Março/26</t>
  </si>
  <si>
    <t>USA LEDS COMERCIO DE MATERIAIS ELETRICOS LTDA</t>
  </si>
  <si>
    <t>Retenção Imp. Fonte - 3067721 - 3</t>
  </si>
  <si>
    <t>Pedágio</t>
  </si>
  <si>
    <t>01-‭112120103010‬-000-‭001505040014‬-1-CD001313-000000000-0-0-0</t>
  </si>
  <si>
    <t>01-‭112120105010‬-000-‭001505060277‬-2-CD022589-000000000-0-0-0</t>
  </si>
  <si>
    <t>01-‭112120105010‬-000-‭001505060278‬-1-CD022589-000000000-0-0-0</t>
  </si>
  <si>
    <t>MUNICIPIO DE NOVA ODESSA - ND 7926</t>
  </si>
  <si>
    <t>MUNICIPIO DE MONTE MOR - ND7828</t>
  </si>
  <si>
    <t>MUNICIPIO DE PIRAJUI - ND 7977</t>
  </si>
  <si>
    <t>MUNICIPIO DE IPERO - ND 7621</t>
  </si>
  <si>
    <t>MUNICIPIO DE JALES - 378857 379284 379491 385621 385878 386889 386938 387113   387367</t>
  </si>
  <si>
    <t>MUNICIPIO DE SANTA BARBARA D'OESTE - 203582</t>
  </si>
  <si>
    <t>DEV. MUNICÍPIO DE IPERO - DVS</t>
  </si>
  <si>
    <t>4.0 Barra Bonita</t>
  </si>
  <si>
    <t>EMPRESA BRASILEIRA CORREIOS TELEGRAFOS - 38383642026</t>
  </si>
  <si>
    <t>BERKLEY INTERNATIONAL DO BRASIL SEGUROS S/A - 10345920012026</t>
  </si>
  <si>
    <t>CLARO S/A - 2601811007384</t>
  </si>
  <si>
    <t>CLARO S/A - 2601811008363</t>
  </si>
  <si>
    <t>CLARO S/A - 2601811008325</t>
  </si>
  <si>
    <t>CLARO S/A - 2601811007435</t>
  </si>
  <si>
    <t>CLARO S/A - 2601811007420</t>
  </si>
  <si>
    <t>CLARO S/A - 2601811009889</t>
  </si>
  <si>
    <t>BONILHA AUTO PECAS LTDA - NF 8037</t>
  </si>
  <si>
    <t>PPT00708</t>
  </si>
  <si>
    <t>PP00708</t>
  </si>
  <si>
    <t>IMPLANTACAO E OPERACAO DO POUPATEMPO ALVARES MACHADO</t>
  </si>
  <si>
    <t>PD-PRC-2022/01789</t>
  </si>
  <si>
    <t>PPT00671</t>
  </si>
  <si>
    <t>PP00671</t>
  </si>
  <si>
    <t>IMPLANTACAO E OPERACAO DO POUPATEMPO SANTA ROSA DE VITERBO</t>
  </si>
  <si>
    <t>PD-PRC-2022/01336</t>
  </si>
  <si>
    <t>PPT00852</t>
  </si>
  <si>
    <t>PP00852</t>
  </si>
  <si>
    <t>SEI 359.00004527/2023-49</t>
  </si>
  <si>
    <t>MUNICIPIO DE BIRITIBA MIRIM</t>
  </si>
  <si>
    <t>CIA DE DESENVOLVIMENTO HABITACIONAL E URBANO SP - CDHU</t>
  </si>
  <si>
    <t>MUNICIPIO DE SANTOS</t>
  </si>
  <si>
    <t>COORDENADORA DO CONTAS A PAGAR                                                                                                                                                               GERENTE FINANCEIRO</t>
  </si>
  <si>
    <t>ROBERTA CAPOTE COSTA                                                                                                                                                                                             ALEX SILVA</t>
  </si>
  <si>
    <t>SÃO CARLOS</t>
  </si>
  <si>
    <t>Tecgold Sistemas LTDA</t>
  </si>
  <si>
    <t>ADAMANTINA</t>
  </si>
  <si>
    <t>PRESIDENTE VENCESLAU</t>
  </si>
  <si>
    <t xml:space="preserve"> MAUÁ</t>
  </si>
  <si>
    <t xml:space="preserve"> JUNDIAÍ</t>
  </si>
  <si>
    <t xml:space="preserve"> MOGI GUAÇU</t>
  </si>
  <si>
    <t xml:space="preserve"> RIBEIRÃO PRETO</t>
  </si>
  <si>
    <t xml:space="preserve"> GUARUJÁ</t>
  </si>
  <si>
    <t xml:space="preserve"> SERTÃOZINHO</t>
  </si>
  <si>
    <t>SECRETARIA DE GOVERNO DIGITAL - ND 193</t>
  </si>
  <si>
    <t>RESGATE DEPOSITO JUDICIAL-89380191</t>
  </si>
  <si>
    <t>RESGATE DEPOSITO JUDICIAL-89380219</t>
  </si>
  <si>
    <t xml:space="preserve">RESGATE DEPOSITO JUDICIAL-89.963.019	</t>
  </si>
  <si>
    <t>RESGATE DEPOSITO JUDICIAL-90184941</t>
  </si>
  <si>
    <t>RESGATE DEPOSITO JUDICIAL-90184954</t>
  </si>
  <si>
    <t xml:space="preserve">RESGATE DEPOSITO JUDICIAL- 90.210.774	</t>
  </si>
  <si>
    <t>DEPOSITO JUDICIAL-90185847</t>
  </si>
  <si>
    <t>DEPOSITO JUDICIAL-90340921</t>
  </si>
  <si>
    <t>RESGATE DEPOSITO JUDICIAL-90252008</t>
  </si>
  <si>
    <t>RESGATE DEPOSITO JUDICIAL-90348595</t>
  </si>
  <si>
    <t>DEPOSITO JUDICIAL -90359563</t>
  </si>
  <si>
    <t>DEPOSITO JUDICIAL -90379306</t>
  </si>
  <si>
    <t>DEPOSITO JUDICIAL-89768240</t>
  </si>
  <si>
    <t>DEPOSITO JUDICIAL-89768289</t>
  </si>
  <si>
    <t>DEPOSITO JUDICIAL-89768337</t>
  </si>
  <si>
    <t>DEPOSITO JUDICIAL-89768400</t>
  </si>
  <si>
    <t>DEPOSITO JUDICIAL-89768439</t>
  </si>
  <si>
    <t>DEPOSITO JUDICIAL-89768510</t>
  </si>
  <si>
    <t>DEPOSITO JUDICIAL-89768536</t>
  </si>
  <si>
    <t>DEPOSITO JUDICIAL-89953067</t>
  </si>
  <si>
    <t>DEPOSITO JUDICIAL-90402011</t>
  </si>
  <si>
    <t>DEPSITO JUDICIAL-90299674</t>
  </si>
  <si>
    <t>DEPSITO JUDICIAL-90429877</t>
  </si>
  <si>
    <t>DEPOSITO JUDICIAL -90521005</t>
  </si>
  <si>
    <t>DEPOSITO JUDICIAL-90251807</t>
  </si>
  <si>
    <t>DEPOSITO JUDICIAL-90462625</t>
  </si>
  <si>
    <t>DEPOSITO JUDICIAL-90477570</t>
  </si>
  <si>
    <t>DEPOSITO JUDICIAL-90610876</t>
  </si>
  <si>
    <t>DEPOSITO JUDICIAL-90454410</t>
  </si>
  <si>
    <t>DEPOSITO JUDICIAL-90564624</t>
  </si>
  <si>
    <t>DEPOSITO JUDICIAL-90582741</t>
  </si>
  <si>
    <t>DEPOSITO JUDICIAL-90618045</t>
  </si>
  <si>
    <t>DEPOSITO JUDICIAL-90583887</t>
  </si>
  <si>
    <t>DEPOSITO JUDICIAL-90661052</t>
  </si>
  <si>
    <t>DEPOSITO JUDICIAL-90661208</t>
  </si>
  <si>
    <t>DEPOSITO JUDICIAL-90661297</t>
  </si>
  <si>
    <t>DEPOSITO JUDICIAL-90538883</t>
  </si>
  <si>
    <t>DEPOSITO JUDICIAL-90575317</t>
  </si>
  <si>
    <t>DEPOSITO JUDICIAL-90575380</t>
  </si>
  <si>
    <t>DEPOSITO JUDICIAL-90575456</t>
  </si>
  <si>
    <t>DEPOSITO JUDICIAL-90575504</t>
  </si>
  <si>
    <t>DEPOSITO JUDICIAL-90575591</t>
  </si>
  <si>
    <t>DEPOSITO JUDICIAL-90588815</t>
  </si>
  <si>
    <t>DEPOSITO JUDICIAL-90668189</t>
  </si>
  <si>
    <t>DEPOSITO JUDICIAL-90686397</t>
  </si>
  <si>
    <t>DEPOSITO JUDICIAL-90711913</t>
  </si>
  <si>
    <t>DEPOSITO JUDICIAL-90649934</t>
  </si>
  <si>
    <t>DEPOSITO JUDICIAL-90717935</t>
  </si>
  <si>
    <t>DEPOSITO JUDICIAL-90733989</t>
  </si>
  <si>
    <t>DEPOSITO JUDICIAL-90734402</t>
  </si>
  <si>
    <t>DEPOSITO JUDICIAL -90647208</t>
  </si>
  <si>
    <t>Novo Horizonte Participações e Empreendimentos - LTDA - 37° Parcela</t>
  </si>
  <si>
    <t>Novo Horizonte Participações e Empreendimentos - LTDA - 36° Parcela</t>
  </si>
  <si>
    <t>SECRETARIA DA FAZENDA E PLANEJAMENTO - CCGE_000288_1</t>
  </si>
  <si>
    <t>Realizado</t>
  </si>
  <si>
    <t>CLARO S/A - 251183202026</t>
  </si>
  <si>
    <t>CLARO S/A - 25128142026</t>
  </si>
  <si>
    <t>EMPRESA BRASILEIRA CORREIOS TELEGRAFOS - 034028316/0031-29</t>
  </si>
  <si>
    <t>MUNICIPIO DE JARINU - ND 7540</t>
  </si>
  <si>
    <t>MUNICIPIO DE ITAPIRA - ND 7019</t>
  </si>
  <si>
    <t>MUNICIPIO DE ITAPIRA - ND 7288</t>
  </si>
  <si>
    <t>MUNICIPIO DE ITAPIRA - ND 7583</t>
  </si>
  <si>
    <t>MUNICIPIO DE NOVA ODESSA - ND 7710</t>
  </si>
  <si>
    <t>MUNICIPIO DE JAGUARIUNA - ND 7807</t>
  </si>
  <si>
    <t>VERIFICAR</t>
  </si>
  <si>
    <t>MUNICIPIO DE SAO JOSE DO RIO PARDO - NF 210612</t>
  </si>
  <si>
    <t>MUNICIPIO DE IPERO - NF 380819</t>
  </si>
  <si>
    <t>MUNICIPIO DA ESTANCIA TURISTICA DE IBITINGA - NF 381256</t>
  </si>
  <si>
    <t>MUNICIPIO DE GARCA - NF 383814</t>
  </si>
  <si>
    <t>MUNICIPIO DE HORTOLANDIA - NF 378221 - 378944 - 379556 - 379927</t>
  </si>
  <si>
    <t>MUNICIPIO DE GUARUJA - ND 21499</t>
  </si>
  <si>
    <t>CTIS TECNOLOGIA Ltda - NF 91355097</t>
  </si>
  <si>
    <t>BERKLEY INTERNATIONAL DO BRASIL SEGUROS S/A - NF 10343572025</t>
  </si>
  <si>
    <t>RECEITA FEDERAL, ILHA E DOUGLAS ( correção de CD para NV )</t>
  </si>
  <si>
    <t>PREF INDAIATUBA - PREFEITURA MUNICIPAL DE INDAIATUBA - CGFS_002218_1</t>
  </si>
  <si>
    <t>ASERP LOCAÇÃO E SERVIÇOS GERAIS LTDA - NFS 351 e 352</t>
  </si>
  <si>
    <t>EMPRESA BRASILEIRA CORREIOS TELEGRAFOS - NF 37644302025</t>
  </si>
  <si>
    <t>SAO PAULO SECRETARIA DA ADMINISTRACAO PENITENCIARIA - NF 202667</t>
  </si>
  <si>
    <t>Pagto depósito Judicial dia 28-01-2026 - Mazzini - Porcesso 1001805</t>
  </si>
  <si>
    <t>MUNICIPIO DE RIBEIRÃO PIRES</t>
  </si>
  <si>
    <t>Deposito judicial</t>
  </si>
  <si>
    <t>ILHA SERVICE TECNOLOGIA E SERVIÇOS LTDA</t>
  </si>
  <si>
    <t>Transferência entre contas</t>
  </si>
  <si>
    <t>RESGATE JUDICIAL 24-02-2026 CONTA PRODESP - 1897-x 9049-2 R$ 256.554,77 ( conforme email da CGTC )</t>
  </si>
  <si>
    <t>RESGATE DEPOSITO JUDICIAL 04/03/2026 - CONTA PRODESP - 1897-x 139595-5 R$ 13.203,81 (conforme email da CGTC )</t>
  </si>
  <si>
    <t>RESGATE DEPOSITO JUDICIAL 27/02/2026 - CONTA PRODESP - 1897-x 9049-2 R$ 419.446,24  (conforme email da CGTC )</t>
  </si>
  <si>
    <t>RESGATE DEPOSITO JUDICIAL 23/03/2026 - CONTA PRODESP - 1897-x 139595-5 R$ 16316,44 (conforme conta movimento )</t>
  </si>
  <si>
    <t>TRANSF ENTRE CONTAS 1897-X 139595-5 (RETIFICAÇÃO DE APURAÇÃO DE IMPOSTOS)</t>
  </si>
  <si>
    <t>TRANSF. EBCT CONF EMAIL - COMP. FEV/2026</t>
  </si>
  <si>
    <t>Realizado Total</t>
  </si>
  <si>
    <t>Impostos Apurados sobre Receitas - comp. Abril/26</t>
  </si>
  <si>
    <t>ASERP LOCAÇÃO E SERVIÇOS GERAIS LTDA</t>
  </si>
  <si>
    <t>PREF ITAPEVA - PREFEITURA MUNICIPAL DE ITAPEVA</t>
  </si>
  <si>
    <t>PREF PIQUETE - PREF MUNICIPAL DE PIQUETE</t>
  </si>
  <si>
    <t>MUNICÍPIO DE ESPÍRITO SANTO DO PINHAL</t>
  </si>
  <si>
    <t>MUNICÍPIO DE PARANAPANEMA</t>
  </si>
  <si>
    <t>MUNICIPIO DE SÃO VICENTE</t>
  </si>
  <si>
    <t>MUNICIPIO DE SUMARE</t>
  </si>
  <si>
    <t>PREF - APARECIDA - PREFEITURA MUNICIPAL DE APARECIDA</t>
  </si>
  <si>
    <t>PREF ARAÇATUBA - PREFEITURA MUNICIPAL DE ARAÇATUBA</t>
  </si>
  <si>
    <t>PREF ARUJA - PREFEITURA MUNICIPAL DE ARUJA</t>
  </si>
  <si>
    <t>PREF BARRETOS - PREFEITURA MUNICIPAL DE BARRETOS</t>
  </si>
  <si>
    <t>PREF BATATAIS - PREFEITURA MUNICIPAL DE BATATAIS</t>
  </si>
  <si>
    <t>PREF BERTIOGA - PREFEITURA MUNICIPAL DE BERTIOGA</t>
  </si>
  <si>
    <t>PREF CAJAMAR - PREFEITURA MUNICIPAL DE CAJAMAR</t>
  </si>
  <si>
    <t>PREF CAMPINAS - PREFEITURA DO MUNICIPIO DE CAMPINAS</t>
  </si>
  <si>
    <t>PREF COTIA - PREFEITURA DO MUNICIPIO DE COTIA</t>
  </si>
  <si>
    <t>PREF CUNHA - MUNICIPIO DE CUNHA</t>
  </si>
  <si>
    <t>PREF FRANCISCO MORATO - PREFEITURA DE FRANCISCO MORATO</t>
  </si>
  <si>
    <t>PREF GUARATINGUETA - PREFEITURA MUNICIPAL DE GUARATINGUETA</t>
  </si>
  <si>
    <t>PREF GUARUJA - PREFEITURA MUNICIPAL DE GUARUJA</t>
  </si>
  <si>
    <t>PREF GUARULHOS - PREFEITURA MUNICIPAL DE GUARULHOS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</si>
  <si>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</si>
  <si>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</si>
  <si>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</si>
  <si>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JARINU - PRE DO MUNICIPIO DE JARINU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</si>
  <si>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</si>
  <si>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</si>
  <si>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</si>
  <si>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OLIMPIA - PREFEITURA MUNICIPAL DE OLÍMPIA</t>
  </si>
  <si>
    <t>PREF ORLANDIA - PREFEITURA MUNICIPAL DE ORLANDIA</t>
  </si>
  <si>
    <t>PREF OSASCO - PREFEITURA MUNICIPAL DE OSASCO</t>
  </si>
  <si>
    <t>PREF PITANGUEIRAS - PREFEITURA DO MUNICIPIO DE PITANGUEIRAS</t>
  </si>
  <si>
    <t>PREF PONTAL - PREF MUNICIPAL DE PONTAL</t>
  </si>
  <si>
    <t>PREF REGISTRO - PREFEITURA MUNICIPAL DE REGISTRO</t>
  </si>
  <si>
    <t>PREF SANTA ISABEL - PREFEITURA MUNICIPAL DE SANTA ISABEL</t>
  </si>
  <si>
    <t>PREF SANTANA DO PARNAIBA - PREFEITURA DE SANTANA DO PARNAIBA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</si>
  <si>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</si>
  <si>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</si>
  <si>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</si>
  <si>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SUZANO</t>
  </si>
  <si>
    <t>PREF TAMBAU - PREFEITURA MUNICIPAL DE TAMBAU</t>
  </si>
  <si>
    <t>PREF TAQUARITINGA - Prefeitura Municipal de Taquaritinga</t>
  </si>
  <si>
    <t>PREF UBATUBA - PREFEITURA MUNICIPAL DE UBATUBA</t>
  </si>
  <si>
    <t>PREF VOTORANTIM - PREFEITURA DO MUNICIPIO DE VOTORANTIM</t>
  </si>
  <si>
    <t>ARTUR NOGUEIRA - PREF DO MUNICIPIO DE ARTUR NOGUEIRA</t>
  </si>
  <si>
    <t>PREF CUBATAO - PREFEITURA MUNICIPAL DE CUBATAO</t>
  </si>
  <si>
    <t>PREF SANTOS - PREFEITURA MUNICIPAL DE SANTOS</t>
  </si>
  <si>
    <t>PREF BOM JESUS DOS PERDOES - MUNICIPIO DE BOM JESUS DOS PERDOES</t>
  </si>
  <si>
    <t>PREF ITARARE - PREFEITURA MUNICIPAL DE ITARARE</t>
  </si>
  <si>
    <t>MUNICIPAL DE GUARA</t>
  </si>
  <si>
    <t>MUNICIPAL DE IBATE</t>
  </si>
  <si>
    <t>MUNICÍPIO DE ANGATUBA</t>
  </si>
  <si>
    <t>MUNICÍPIO DE ARARAQUARA</t>
  </si>
  <si>
    <t>MUNICÍPIO DE RIBEIRAO PIRES</t>
  </si>
  <si>
    <t>MUNICÍPIO DE SÃO JOSÉ DO RIO PARDO</t>
  </si>
  <si>
    <t>MUNICIPIO DE SÃO ROQUE</t>
  </si>
  <si>
    <t>MUNICÍPIO DE VARGEM GRANDE DO SUL</t>
  </si>
  <si>
    <t>PREF APIAI - PREFEITURA MUNICIPAL DE APIAI</t>
  </si>
  <si>
    <t>PREF ATIBAIA. PREFEITURA DA ESTACIA DE ATIBAIA</t>
  </si>
  <si>
    <t>PREF BRAGANÇA PTA - PREFEITURA DO MUNICIPIO DE BRAGANÇA PTA</t>
  </si>
  <si>
    <t>PREF BROTAS - PREFEITURA MUNICIPAL DE BROTAS</t>
  </si>
  <si>
    <t>PREF CAÇAPAVA - PREFEITURA MUNICIPAL DE CAÇAPAVA</t>
  </si>
  <si>
    <t>PREF CAIEIRAS - PREFEITURA DO MUNICIPIO DE CAIEIRAS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</si>
  <si>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</si>
  <si>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</si>
  <si>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</si>
  <si>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</si>
  <si>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</si>
  <si>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</si>
  <si>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CONCHAL - PREFEITURA MUNICIPAL DE CONCHAL</t>
  </si>
  <si>
    <t>PREF DE CORDEIROPOLIS</t>
  </si>
  <si>
    <t>PREF DE POTIM</t>
  </si>
  <si>
    <t>PREF EMBU DAS ARTES - PREFEITURA DE EMBU DAS ARTES</t>
  </si>
  <si>
    <t>PREF FERRAZ DE VASCONCELOS - PREFEITURA DO MUNICIPIO DE FERRAZ DE VASCONCELOS</t>
  </si>
  <si>
    <t>PREF FRANCO DA ROCHA PREFEITURA MUNICIPAL DE FRANCO DA ROCHA</t>
  </si>
  <si>
    <t>PREF IBIUNA - PREFEITURA DA ESTAANCIA TURISTICA DE IBIUNA</t>
  </si>
  <si>
    <t>PREF INDAIATUBA - PREFEITURA MUNICIPAL DE INDAIATUBA</t>
  </si>
  <si>
    <t>PREF ITAQUAQUECETUBA - PREFEITURA MUNICIPAL DE ITAQUAQUECETUBA</t>
  </si>
  <si>
    <t>PREF JABOTICABAL - PREFEITURA MUNICIPAL DE JABOTICABAL</t>
  </si>
  <si>
    <t>PREF LIMEIRA - PREFEITURA MINICIPAL DE LIMEIRA</t>
  </si>
  <si>
    <t>PREF LINS - PREFEITURA MUNICIPAL DE LINS</t>
  </si>
  <si>
    <t>PREF LOUVEIRA - PREFEITURA MUNICIPAL DE LOUVEIRA</t>
  </si>
  <si>
    <t>Pref Mairiporã - Prefeitura Municipal de Mairiporã</t>
  </si>
  <si>
    <t>PREF MIRASSOL - PREFEITURA MUNICIPAL DE MIRASSOL</t>
  </si>
  <si>
    <t>PREF MOGI MIRIM - PREFEITURA MUNICIPAL DE MOGI MIRIM</t>
  </si>
  <si>
    <t>PREF MONTE ALTO - PREFEITURA MUNICIPAL DE MONTE ALTO</t>
  </si>
  <si>
    <t>PREF MUNICIPAL DE MATÃO</t>
  </si>
  <si>
    <t>PREF PIRASSUNUNGA - PREFEITURA MUNICIPAL DE PIRASSUNUNGA</t>
  </si>
  <si>
    <t>PREF PORTO FERREIRA - PREFEITURA MUNICIPAL DE PORTO FERREIRA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</si>
  <si>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</si>
  <si>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</si>
  <si>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</si>
  <si>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DAS PALMEIRAS - PREFEITURA MUNICIPAL DE SANTA CRUZ DAS PALMEIRAS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</si>
  <si>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</si>
  <si>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</si>
  <si>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</si>
  <si>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SÃO BERNARDO DO CAMPO - PREFEITURA DO MUNICÍPIO DE SÃO BERNARDO DO CAMPO</t>
  </si>
  <si>
    <t>PREF SAO JOAQUIM DA BARRA - PREFEITURA MUNICIPAL DE SAO JOAQUIM DA BARRA</t>
  </si>
  <si>
    <t>PREF SÃO JOSÉ DO RIO PRETO</t>
  </si>
  <si>
    <t>PREF SOCORRO - PREFEITURA DO MUNICIPIO DE SOCORRO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</si>
  <si>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</si>
  <si>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</si>
  <si>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</si>
  <si>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</si>
  <si>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 ITATIBA - PREFEITURA DO MUNICIPIO DE ITATIBA</t>
  </si>
  <si>
    <t>PREF JALES - PREFEITURA DO MUNICIPIO DE JALES</t>
  </si>
  <si>
    <t>PREF SERRA NEGRA - PREFEITURA MUNICIPAL DE SERRA NEGRA</t>
  </si>
  <si>
    <t>CONDOMINIO ORDINARIO DO NOVO SHOPPING CENTER RIBEIRAO PRETO</t>
  </si>
  <si>
    <t>CONSORCIO BHG POUPATEMPO INTERIOR 3</t>
  </si>
  <si>
    <t>DISTRIBUIDORA E ARMAZENS GERAIS CEAC LTDA</t>
  </si>
  <si>
    <t>DUCTBUSTERS ENGENHARIA LIMITADA</t>
  </si>
  <si>
    <t>PREF AMERICANA - PREFEITURA MINICIPAL DE AMERICANA</t>
  </si>
  <si>
    <t>PREF BEBEDOURO - PREFEITURA MUNICIPAL DE BEBEDOURO</t>
  </si>
  <si>
    <t>PREF CABREUVA - PREF.MUNICIPAL DE CABREUVA</t>
  </si>
  <si>
    <t>PREF COSMOPOLIS - PREFEITURA DO MUNICIPIO DE COSMOPOLIS</t>
  </si>
  <si>
    <t>PREF DESCALVADO - PREFEITUIRA MUNICIPAL DE DESCALVADO</t>
  </si>
  <si>
    <t>PREF DIADEMA - PREFEITURA DO MUNICIPIO DE DIADEMA</t>
  </si>
  <si>
    <t>PREF IGUAPE - PREFEITURA MUNICIPAL DE IGUAPE</t>
  </si>
  <si>
    <t>PREF ITUVERAVA - PREFEITURA MUNICIPAL DE ITUVERAVA</t>
  </si>
  <si>
    <t>PREF JAGUARIUNA - PREFEITURA MUNICIPAL DE JAGUARIUNA</t>
  </si>
  <si>
    <t>PREF JOSE BONIFACIO - PREFEITURA MUNICIPAL DE JOSE BONIFACIO</t>
  </si>
  <si>
    <t>PREF MIGUELOPOLIS - PREFEITURA DO MUNICÍPIO DE MIGUELOPOLIS</t>
  </si>
  <si>
    <t>PREF NOVA GRANADA - PREFEITURA MUNICIPAL DE NOVA GRANADA</t>
  </si>
  <si>
    <t>PREF PAULINIA - PREFEITURA MUNICIPAL DE PAULINIA</t>
  </si>
  <si>
    <t>PREF PINDAMONHANGABA - PREFEITURA MUNICIPAL DE PINDAMONHANGABA</t>
  </si>
  <si>
    <t>PREF RIO CLARO - PREFEITURA MUNICIPAL DE RIO CLARO</t>
  </si>
  <si>
    <t>PREF SERTAOZINHO - PREFEITURA MUNICIPAL DE SERTAOZINHO</t>
  </si>
  <si>
    <t>PREF SJCAMPOS - PMSJC - PREFEITURA MUNICIPAL DE S.J.DOS CAMPOS</t>
  </si>
  <si>
    <t>PREF TAUBATÉ - PREFEITURA MUNICIPAL DE TAUBATÉ</t>
  </si>
  <si>
    <t>PREF VOTUPORANGA - PREFEITURA MUNICIPAL DE VOTUPORANGA</t>
  </si>
  <si>
    <t>PREF FERNANDOPOLIS - PREFEITURA MUNICIPAL DE FERNANDOPOLIS</t>
  </si>
  <si>
    <t>PREF JACAREI - PREFEITURA MUNICIPAL DE JACAREI</t>
  </si>
  <si>
    <t>PREF MAUA - PREFEITURA DO MUNICIPIO DE MAUA</t>
  </si>
  <si>
    <t>PREF MOGI GUAÇU - PREFEITURA MUNICIPAL DE MOGI GUAÇU</t>
  </si>
  <si>
    <t>PREF SANTO ANDRE - PREFEITURA MUNICIPAL DE SANTO ANDRE</t>
  </si>
  <si>
    <t>PREF VARZEA PAULISTA - PREFEITURA DO MUNICIPIO DE VARZEA PAULISTA</t>
  </si>
  <si>
    <t>PREF JANDIRA - PREF MUNICIPAL DE JANDIRA</t>
  </si>
  <si>
    <t>PREF JUNDIAI - PREFEITURA MUNICIPAL DE JUNDIAI</t>
  </si>
  <si>
    <t>PREF MUNICIPAL DE GUAPIAÇU</t>
  </si>
  <si>
    <t>PREF MUNICIPAL DE GUARIBA</t>
  </si>
  <si>
    <t>PREF PIEDADE - PREFEITURA MUNICIPAL DE PIEDADE</t>
  </si>
  <si>
    <t>PREF POA - PREFEITURA MUNICIPAL DE POA</t>
  </si>
  <si>
    <t>PREF SÃO CARLOS - PREFEITURA MUNCIPAL DE SÃO CARLOS</t>
  </si>
  <si>
    <t>PREF NEVES PAULISTA - PREF MUNICIPAL DE NEVES PAULISTA</t>
  </si>
  <si>
    <t>PREF BURI - PREFEITURA MUNICIPAL DE BURI</t>
  </si>
  <si>
    <t>PREF MONTE APRAZIVEL - PREFEITURA MUNICIPAL DE MONTE APRAZIVEL</t>
  </si>
  <si>
    <t>PREF PIRACICABA - PREFEITURA MUNICIPAL DE PIRACICABA</t>
  </si>
  <si>
    <t>1001 GLOSA</t>
  </si>
  <si>
    <t>1001#281415</t>
  </si>
  <si>
    <t>1002#281416</t>
  </si>
  <si>
    <t>1003#281418</t>
  </si>
  <si>
    <t>1004#281419</t>
  </si>
  <si>
    <t>1005#281420</t>
  </si>
  <si>
    <t>994#281408</t>
  </si>
  <si>
    <t>995#281409</t>
  </si>
  <si>
    <t>996#281410</t>
  </si>
  <si>
    <t>997#281411</t>
  </si>
  <si>
    <t>998#281412</t>
  </si>
  <si>
    <t>999#281413</t>
  </si>
  <si>
    <t>60582026 GLOSA</t>
  </si>
  <si>
    <t>100#281354</t>
  </si>
  <si>
    <t>101#281355</t>
  </si>
  <si>
    <t>102#281356</t>
  </si>
  <si>
    <t>103#281357</t>
  </si>
  <si>
    <t>105#281358</t>
  </si>
  <si>
    <t>108#281384</t>
  </si>
  <si>
    <t>109#281385</t>
  </si>
  <si>
    <t>112#281386</t>
  </si>
  <si>
    <t>113#281387</t>
  </si>
  <si>
    <t>114#281388</t>
  </si>
  <si>
    <t>115#281389</t>
  </si>
  <si>
    <t>116#281390</t>
  </si>
  <si>
    <t>117#283388</t>
  </si>
  <si>
    <t>118#283387</t>
  </si>
  <si>
    <t>66#279485</t>
  </si>
  <si>
    <t>67#279487</t>
  </si>
  <si>
    <t>68#279488</t>
  </si>
  <si>
    <t>69#279489</t>
  </si>
  <si>
    <t>70#279490</t>
  </si>
  <si>
    <t>71#279492</t>
  </si>
  <si>
    <t>72#279493</t>
  </si>
  <si>
    <t>73#279494</t>
  </si>
  <si>
    <t>74#279495</t>
  </si>
  <si>
    <t>75#279496</t>
  </si>
  <si>
    <t>76#279497</t>
  </si>
  <si>
    <t>77#279499</t>
  </si>
  <si>
    <t>78#279500</t>
  </si>
  <si>
    <t>79#279501</t>
  </si>
  <si>
    <t>80#279502</t>
  </si>
  <si>
    <t>81#281330</t>
  </si>
  <si>
    <t>82#281331</t>
  </si>
  <si>
    <t>83#281332</t>
  </si>
  <si>
    <t>84#281333</t>
  </si>
  <si>
    <t>85#281334</t>
  </si>
  <si>
    <t>86#281335</t>
  </si>
  <si>
    <t>87#281336</t>
  </si>
  <si>
    <t>88#281337</t>
  </si>
  <si>
    <t>89#281338</t>
  </si>
  <si>
    <t>90#281339</t>
  </si>
  <si>
    <t>91#281340</t>
  </si>
  <si>
    <t>92#281341</t>
  </si>
  <si>
    <t>93#281342</t>
  </si>
  <si>
    <t>94#281343</t>
  </si>
  <si>
    <t>95#281344</t>
  </si>
  <si>
    <t>96#281346</t>
  </si>
  <si>
    <t>97#281347</t>
  </si>
  <si>
    <t>98#281348</t>
  </si>
  <si>
    <t>99#281349</t>
  </si>
  <si>
    <t>1182 - 013492345 - ISS</t>
  </si>
  <si>
    <t>9719 - 043316033 - ISS</t>
  </si>
  <si>
    <t>9740 GLOSA</t>
  </si>
  <si>
    <t>1151 GLOSA</t>
  </si>
  <si>
    <t>20501 GLOSA DOCTOS PENDENTES GRT</t>
  </si>
  <si>
    <t>816 - 007917303 - ISS</t>
  </si>
  <si>
    <t>825 - 007917303 - ISS</t>
  </si>
  <si>
    <t>DEP. JUD. 1001883-92.2025.5.02.0232</t>
  </si>
  <si>
    <t>411 - 061513592 - ISS</t>
  </si>
  <si>
    <t>1168 - 013492345 - ISS</t>
  </si>
  <si>
    <t>9700 - 043316033 - ISS</t>
  </si>
  <si>
    <t>96#281346 - 061370964 - ISS</t>
  </si>
  <si>
    <t>1171 - 013492345 - ISS</t>
  </si>
  <si>
    <t>9705 - 043316033 - ISS</t>
  </si>
  <si>
    <t>823 - 007917303 - ISS</t>
  </si>
  <si>
    <t>102#281356 - 061370964 - ISS</t>
  </si>
  <si>
    <t>832 - 007917303 - ISS</t>
  </si>
  <si>
    <t>399 - 061513592 - ISS</t>
  </si>
  <si>
    <t>1192 - 013492345 - ISS</t>
  </si>
  <si>
    <t>9729 - 043316033 - ISS</t>
  </si>
  <si>
    <t>1000 - 001259348 - ISS</t>
  </si>
  <si>
    <t>1001#281415 - 001259348 - ISS</t>
  </si>
  <si>
    <t>1002#281416 - 001259348 - ISS</t>
  </si>
  <si>
    <t>1003#281418 - 001259348 - ISS</t>
  </si>
  <si>
    <t>108 - 061553366 - ISS</t>
  </si>
  <si>
    <t>13056 - 045517604 - ISS</t>
  </si>
  <si>
    <t>13058 - 045517604 - ISS</t>
  </si>
  <si>
    <t>18280 - 047497367 - ISS</t>
  </si>
  <si>
    <t>18288 - 047497367 - ISS</t>
  </si>
  <si>
    <t>20501 - 003949685 - ISS</t>
  </si>
  <si>
    <t>807 - 007917303 - ISS</t>
  </si>
  <si>
    <t>98 - 061553366 - ISS</t>
  </si>
  <si>
    <t>999#281413 - 001259348 - ISS</t>
  </si>
  <si>
    <t>796 - 007917303 - ISS</t>
  </si>
  <si>
    <t>1141 - 013492345 - ISS</t>
  </si>
  <si>
    <t>9763 - 043316033 - ISS</t>
  </si>
  <si>
    <t>67#279487 - 061370964 - ISS</t>
  </si>
  <si>
    <t>1146 - 013492345 - ISS</t>
  </si>
  <si>
    <t>9735 - 043316033 - ISS</t>
  </si>
  <si>
    <t>798 - 007917303 - ISS</t>
  </si>
  <si>
    <t>69#279489 - 061370964 - ISS</t>
  </si>
  <si>
    <t>70#279490 - 061370964 - ISS</t>
  </si>
  <si>
    <t>799 - 007917303 - ISS</t>
  </si>
  <si>
    <t>1154 - 013492345 - ISS</t>
  </si>
  <si>
    <t>9743 - 043316033 - ISS</t>
  </si>
  <si>
    <t>995#281409 - 001259348 - ISS</t>
  </si>
  <si>
    <t>358 - 061513592 - ISS</t>
  </si>
  <si>
    <t>359 - 061513592 - ISS</t>
  </si>
  <si>
    <t>100 - 061553366 - ISS</t>
  </si>
  <si>
    <t>810 - 007917303 - ISS</t>
  </si>
  <si>
    <t>1157 - 013492345 - ISS</t>
  </si>
  <si>
    <t>9748 - 043316033 - ISS</t>
  </si>
  <si>
    <t>1004#281419 - 001259348 - ISS</t>
  </si>
  <si>
    <t>812 - 007917303 - ISS</t>
  </si>
  <si>
    <t>813 - 007917303 - ISS</t>
  </si>
  <si>
    <t>1006 - 001259348 - ISS</t>
  </si>
  <si>
    <t>82#281331 - 061370964 - ISS</t>
  </si>
  <si>
    <t>815 - 007917303 - ISS</t>
  </si>
  <si>
    <t>103 - 061553366 - ISS</t>
  </si>
  <si>
    <t>371 - 061513592 - ISS</t>
  </si>
  <si>
    <t>373 - 061513592 - ISS</t>
  </si>
  <si>
    <t>821 - 007917303 - ISS</t>
  </si>
  <si>
    <t>380 - 061513592 - ISS</t>
  </si>
  <si>
    <t>381 - 061513592 - ISS</t>
  </si>
  <si>
    <t>382 - 061513592 - ISS</t>
  </si>
  <si>
    <t>97#281347 - 061370964 - ISS</t>
  </si>
  <si>
    <t>98#281348 - 061370964 - ISS</t>
  </si>
  <si>
    <t>105 - 061553366 - ISS</t>
  </si>
  <si>
    <t>99#281349 - 061370964 - ISS</t>
  </si>
  <si>
    <t>100#281354 - 061370964 - ISS</t>
  </si>
  <si>
    <t>1181 - 013492345 - ISS</t>
  </si>
  <si>
    <t>9718 - 043316033 - ISS</t>
  </si>
  <si>
    <t>828 - 007917303 - ISS</t>
  </si>
  <si>
    <t>392 - 061513592 - ISS</t>
  </si>
  <si>
    <t>829 - 007917303 - ISS</t>
  </si>
  <si>
    <t>107 - 061553366 - ISS</t>
  </si>
  <si>
    <t>394 - 061513592 - ISS</t>
  </si>
  <si>
    <t>396 - 061513592 - ISS</t>
  </si>
  <si>
    <t>833 - 007917303 - ISS</t>
  </si>
  <si>
    <t>13057 - 045517604 - ISS</t>
  </si>
  <si>
    <t>18289 - 047497367 - ISS</t>
  </si>
  <si>
    <t>400 - 061513592 - ISS</t>
  </si>
  <si>
    <t>115#281389 - 061370964 - ISS</t>
  </si>
  <si>
    <t>1189 - 013492345 - ISS</t>
  </si>
  <si>
    <t>9726 - 043316033 - ISS</t>
  </si>
  <si>
    <t>837 - 007917303 - ISS</t>
  </si>
  <si>
    <t>838 - 007917303 - ISS</t>
  </si>
  <si>
    <t>1184 - 013492345 - ISS</t>
  </si>
  <si>
    <t>9721 - 043316033 - ISS</t>
  </si>
  <si>
    <t>352 - 061513592 - ISS</t>
  </si>
  <si>
    <t>809 - 007917303 - ISS</t>
  </si>
  <si>
    <t>830 - 007917303 - ISS</t>
  </si>
  <si>
    <t>CCGE_000332_1</t>
  </si>
  <si>
    <t>244 ITAQUERA</t>
  </si>
  <si>
    <t>245 SANTO AMARO</t>
  </si>
  <si>
    <t>309 SE</t>
  </si>
  <si>
    <t>354 - 061513592 - ISS</t>
  </si>
  <si>
    <t>1156 - 013492345 - ISS</t>
  </si>
  <si>
    <t>9747 - 043316033 - ISS</t>
  </si>
  <si>
    <t>818 - 007917303 - ISS</t>
  </si>
  <si>
    <t>CTRA_000445_1</t>
  </si>
  <si>
    <t>78#279500 - 061370964 - ISS</t>
  </si>
  <si>
    <t>80#279502 - 061370964 - ISS</t>
  </si>
  <si>
    <t>81#281330 - 061370964 - ISS</t>
  </si>
  <si>
    <t>66#279485 - 061370964 - ISS</t>
  </si>
  <si>
    <t>795 - 007917303 - ISS</t>
  </si>
  <si>
    <t>68#279488 - 061370964 - ISS</t>
  </si>
  <si>
    <t>1149 - 013492345 - ISS</t>
  </si>
  <si>
    <t>9738 - 043316033 - ISS</t>
  </si>
  <si>
    <t>1151 - 013492345 - ISS</t>
  </si>
  <si>
    <t>9740 - 043316033 - ISS</t>
  </si>
  <si>
    <t>1162 - 013492345 - ISS</t>
  </si>
  <si>
    <t>9753 - 043316033 - ISS</t>
  </si>
  <si>
    <t>377 - 061513592 - ISS</t>
  </si>
  <si>
    <t>13052 - 045517604 - ISS</t>
  </si>
  <si>
    <t>18285 - 047497367 - ISS</t>
  </si>
  <si>
    <t>389 - 061513592 - ISS</t>
  </si>
  <si>
    <t>395 - 061513592 - ISS</t>
  </si>
  <si>
    <t>996#281410 - 001259348 - ISS</t>
  </si>
  <si>
    <t>109 - 061553366 - ISS</t>
  </si>
  <si>
    <t>834 - 007917303 - ISS</t>
  </si>
  <si>
    <t>402 - 061513592 - ISS</t>
  </si>
  <si>
    <t>797 - 007917303 - ISS</t>
  </si>
  <si>
    <t>351 - 061513592 - ISS</t>
  </si>
  <si>
    <t>353 - 061513592 - ISS</t>
  </si>
  <si>
    <t>1148 - 013492345 - ISS</t>
  </si>
  <si>
    <t>9737 - 043316033 - ISS</t>
  </si>
  <si>
    <t>1150 - 013492345 - ISS</t>
  </si>
  <si>
    <t>9739 - 043316033 - ISS</t>
  </si>
  <si>
    <t>355 - 061513592 - ISS</t>
  </si>
  <si>
    <t>356 - 061513592 - ISS</t>
  </si>
  <si>
    <t>802 - 007917303 - ISS</t>
  </si>
  <si>
    <t>998#281412 - 001259348 - ISS</t>
  </si>
  <si>
    <t>361 - 061513592 - ISS</t>
  </si>
  <si>
    <t>806 - 007917303 - ISS</t>
  </si>
  <si>
    <t>99 - 061553366 - ISS</t>
  </si>
  <si>
    <t>72#279493 - 061370964 - ISS</t>
  </si>
  <si>
    <t>348 - 061513592 - ISS</t>
  </si>
  <si>
    <t>350 - 061513592 - ISS</t>
  </si>
  <si>
    <t>362 - 061513592 - ISS</t>
  </si>
  <si>
    <t>363 - 061513592 - ISS</t>
  </si>
  <si>
    <t>1160 - 013492345 - ISS</t>
  </si>
  <si>
    <t>9751 - 043316033 - ISS</t>
  </si>
  <si>
    <t>826 - 007917303 - ISS</t>
  </si>
  <si>
    <t>101 - 061553366 - ISS</t>
  </si>
  <si>
    <t>13050 - 045517604 - ISS</t>
  </si>
  <si>
    <t>18282 - 047497367 - ISS</t>
  </si>
  <si>
    <t>1005#281420 - 001259348 - ISS</t>
  </si>
  <si>
    <t>1159 - 013492345 - ISS</t>
  </si>
  <si>
    <t>9750 - 043316033 - ISS</t>
  </si>
  <si>
    <t>1007 - 001259348 - ISS</t>
  </si>
  <si>
    <t>367 - 061513592 - ISS</t>
  </si>
  <si>
    <t>817 - 007917303 - ISS</t>
  </si>
  <si>
    <t>1163 - 013492345 - ISS</t>
  </si>
  <si>
    <t>9760 - 043316033 - ISS</t>
  </si>
  <si>
    <t>85#281334 - 061370964 - ISS</t>
  </si>
  <si>
    <t>1195 - 013492345 - ISS</t>
  </si>
  <si>
    <t>9757 - 043316033 - ISS</t>
  </si>
  <si>
    <t>1166 - 013492345 - ISS</t>
  </si>
  <si>
    <t>9758 - 043316033 - ISS</t>
  </si>
  <si>
    <t>375 - 061513592 - ISS</t>
  </si>
  <si>
    <t>88#281337 - 061370964 - ISS</t>
  </si>
  <si>
    <t>376 - 061513592 - ISS</t>
  </si>
  <si>
    <t>997#281411 - 001259348 - ISS</t>
  </si>
  <si>
    <t>1169 - 013492345 - ISS</t>
  </si>
  <si>
    <t>9702 - 043316033 - ISS</t>
  </si>
  <si>
    <t>1170 - 013492345 - ISS</t>
  </si>
  <si>
    <t>9703 - 043316033 - ISS</t>
  </si>
  <si>
    <t>91#281340 - 061370964 - ISS</t>
  </si>
  <si>
    <t>379 - 061513592 - ISS</t>
  </si>
  <si>
    <t>92#281341 - 061370964 - ISS</t>
  </si>
  <si>
    <t>89#281338 - 061370964 - ISS</t>
  </si>
  <si>
    <t>1180 - 013492345 - ISS</t>
  </si>
  <si>
    <t>9717 - 043316033 - ISS</t>
  </si>
  <si>
    <t>1172 - 013492345 - ISS</t>
  </si>
  <si>
    <t>9707 - 043316033 - ISS</t>
  </si>
  <si>
    <t>1174 - 013492345 - ISS</t>
  </si>
  <si>
    <t>9709 - 043316033 - ISS</t>
  </si>
  <si>
    <t>1176 - 013492345 - ISS</t>
  </si>
  <si>
    <t>9713 - 043316033 - ISS</t>
  </si>
  <si>
    <t>386 - 061513592 - ISS</t>
  </si>
  <si>
    <t>101#281355 - 061370964 - ISS</t>
  </si>
  <si>
    <t>827 - 007917303 - ISS</t>
  </si>
  <si>
    <t>103#281357 - 061370964 - ISS</t>
  </si>
  <si>
    <t>406 - 061513592 - ISS</t>
  </si>
  <si>
    <t>390 - 061513592 - ISS</t>
  </si>
  <si>
    <t>391 - 061513592 - ISS</t>
  </si>
  <si>
    <t>1183 - 013492345 - ISS</t>
  </si>
  <si>
    <t>9720 - 043316033 - ISS</t>
  </si>
  <si>
    <t>105#281358 - 061370964 - ISS</t>
  </si>
  <si>
    <t>106 - 061370964 - ISS</t>
  </si>
  <si>
    <t>393 - 061513592 - ISS</t>
  </si>
  <si>
    <t>13055 - 045517604 - ISS</t>
  </si>
  <si>
    <t>18287 - 047497367 - ISS</t>
  </si>
  <si>
    <t>108#281384 - 061370964 - ISS</t>
  </si>
  <si>
    <t>109#281385 - 061370964 - ISS</t>
  </si>
  <si>
    <t>1185 - 013492345 - ISS</t>
  </si>
  <si>
    <t>9722 - 043316033 - ISS</t>
  </si>
  <si>
    <t>398 - 061513592 - ISS</t>
  </si>
  <si>
    <t>1190 - 013492345 - ISS</t>
  </si>
  <si>
    <t>9727 - 043316033 - ISS</t>
  </si>
  <si>
    <t>401 - 061513592 - ISS</t>
  </si>
  <si>
    <t>404 - 061513592 - ISS</t>
  </si>
  <si>
    <t>73#279494 - 061370964 - ISS</t>
  </si>
  <si>
    <t>113#281387 - 061370964 - ISS</t>
  </si>
  <si>
    <t>1145 - 013492345 - ISS</t>
  </si>
  <si>
    <t>9734 - 043316033 - ISS</t>
  </si>
  <si>
    <t>370 - 061513592 - ISS</t>
  </si>
  <si>
    <t>86#281335 - 061370964 - ISS</t>
  </si>
  <si>
    <t>397 - 061513592 - ISS</t>
  </si>
  <si>
    <t>1143 - 013492345 - ISS</t>
  </si>
  <si>
    <t>9732 - 043316033 - ISS</t>
  </si>
  <si>
    <t>32026#287846</t>
  </si>
  <si>
    <t>731_DEVOLUCAO_GLOSA</t>
  </si>
  <si>
    <t>734_DEVOLUCAO_GLOSA</t>
  </si>
  <si>
    <t>737_DEVOLUCAO_GLOSA</t>
  </si>
  <si>
    <t>740_DEVOLUCAO_GLOSA</t>
  </si>
  <si>
    <t>741_DEVOLUCAO_GLOSA</t>
  </si>
  <si>
    <t>742_DEVOLUCAO_GLOSA</t>
  </si>
  <si>
    <t>59#284626</t>
  </si>
  <si>
    <t>100 - 061553366 - INSS</t>
  </si>
  <si>
    <t>100#281354 - 061370964 - INSS</t>
  </si>
  <si>
    <t>1000 - 001259348 - INSS</t>
  </si>
  <si>
    <t>1001#281415 - 001259348 - INSS</t>
  </si>
  <si>
    <t>1002#281416 - 001259348 - INSS</t>
  </si>
  <si>
    <t>1003#281418 - 001259348 - INSS</t>
  </si>
  <si>
    <t>1004#281419 - 001259348 - INSS</t>
  </si>
  <si>
    <t>1005#281420 - 001259348 - INSS</t>
  </si>
  <si>
    <t>1006 - 001259348 - INSS</t>
  </si>
  <si>
    <t>1007 - 001259348 - INSS</t>
  </si>
  <si>
    <t>101 - 061553366 - INSS</t>
  </si>
  <si>
    <t>101#281355 - 061370964 - INSS</t>
  </si>
  <si>
    <t>102#281356 - 061370964 - INSS</t>
  </si>
  <si>
    <t>103 - 061553366 - INSS</t>
  </si>
  <si>
    <t>103#281357 - 061370964 - INSS</t>
  </si>
  <si>
    <t>104 - 061553366 - INSS</t>
  </si>
  <si>
    <t>105 - 061553366 - INSS</t>
  </si>
  <si>
    <t>105#281358 - 061370964 - INSS</t>
  </si>
  <si>
    <t>106 - 061370964 - INSS</t>
  </si>
  <si>
    <t>106 - 061553366 - INSS</t>
  </si>
  <si>
    <t>107 - 061370964 - INSS</t>
  </si>
  <si>
    <t>107 - 061553366 - INSS</t>
  </si>
  <si>
    <t>108 - 061553366 - INSS</t>
  </si>
  <si>
    <t>108#281384 - 061370964 - INSS</t>
  </si>
  <si>
    <t>109 - 061553366 - INSS</t>
  </si>
  <si>
    <t>109#281385 - 061370964 - INSS</t>
  </si>
  <si>
    <t>110,02 - 061553366 - INSS</t>
  </si>
  <si>
    <t>112#281386 - 061370964 - INSS</t>
  </si>
  <si>
    <t>113#281387 - 061370964 - INSS</t>
  </si>
  <si>
    <t>114#281388 - 061370964 - INSS</t>
  </si>
  <si>
    <t>1141 - 013492345 - INSS</t>
  </si>
  <si>
    <t>1142 - 013492345 - INSS</t>
  </si>
  <si>
    <t>1143 - 013492345 - INSS</t>
  </si>
  <si>
    <t>1145 - 013492345 - INSS</t>
  </si>
  <si>
    <t>1146 - 013492345 - INSS</t>
  </si>
  <si>
    <t>1147 - 013492345 - INSS</t>
  </si>
  <si>
    <t>1148 - 013492345 - INSS</t>
  </si>
  <si>
    <t>1149 - 013492345 - INSS</t>
  </si>
  <si>
    <t>115#281389 - 061370964 - INSS</t>
  </si>
  <si>
    <t>1150 - 013492345 - INSS</t>
  </si>
  <si>
    <t>1151 - 013492345 - INSS</t>
  </si>
  <si>
    <t>1152 - 013492345 - INSS</t>
  </si>
  <si>
    <t>1153 - 013492345 - INSS</t>
  </si>
  <si>
    <t>1154 - 013492345 - INSS</t>
  </si>
  <si>
    <t>1155 - 013492345 - INSS</t>
  </si>
  <si>
    <t>1156 - 013492345 - INSS</t>
  </si>
  <si>
    <t>1157 - 013492345 - INSS</t>
  </si>
  <si>
    <t>1158 - 013492345 - INSS</t>
  </si>
  <si>
    <t>1159 - 013492345 - INSS</t>
  </si>
  <si>
    <t>116#281390 - 061370964 - INSS</t>
  </si>
  <si>
    <t>1160 - 013492345 - INSS</t>
  </si>
  <si>
    <t>1161 - 013492345 - INSS</t>
  </si>
  <si>
    <t>1162 - 013492345 - INSS</t>
  </si>
  <si>
    <t>1163 - 013492345 - INSS</t>
  </si>
  <si>
    <t>1164 - 013492345 - INSS</t>
  </si>
  <si>
    <t>1165 - 013492345 - INSS</t>
  </si>
  <si>
    <t>1166 - 013492345 - INSS</t>
  </si>
  <si>
    <t>1167 - 013492345 - INSS</t>
  </si>
  <si>
    <t>1168 - 013492345 - INSS</t>
  </si>
  <si>
    <t>1169 - 013492345 - INSS</t>
  </si>
  <si>
    <t>117#283388 - 061370964 - INSS</t>
  </si>
  <si>
    <t>1170 - 013492345 - INSS</t>
  </si>
  <si>
    <t>1171 - 013492345 - INSS</t>
  </si>
  <si>
    <t>1172 - 013492345 - INSS</t>
  </si>
  <si>
    <t>1173 - 013492345 - INSS</t>
  </si>
  <si>
    <t>1174 - 013492345 - INSS</t>
  </si>
  <si>
    <t>1175 - 013492345 - INSS</t>
  </si>
  <si>
    <t>1176 - 013492345 - INSS</t>
  </si>
  <si>
    <t>1177 - 013492345 - INSS</t>
  </si>
  <si>
    <t>1178 - 013492345 - INSS</t>
  </si>
  <si>
    <t>1179 - 013492345 - INSS</t>
  </si>
  <si>
    <t>118#283387 - 061370964 - INSS</t>
  </si>
  <si>
    <t>1180 - 013492345 - INSS</t>
  </si>
  <si>
    <t>1181 - 013492345 - INSS</t>
  </si>
  <si>
    <t>1182 - 013492345 - INSS</t>
  </si>
  <si>
    <t>1183 - 013492345 - INSS</t>
  </si>
  <si>
    <t>1184 - 013492345 - INSS</t>
  </si>
  <si>
    <t>1185 - 013492345 - INSS</t>
  </si>
  <si>
    <t>1186 - 013492345 - INSS</t>
  </si>
  <si>
    <t>1188 - 013492345 - INSS</t>
  </si>
  <si>
    <t>1189 - 013492345 - INSS</t>
  </si>
  <si>
    <t>1190 - 013492345 - INSS</t>
  </si>
  <si>
    <t>1191 - 013492345 - INSS</t>
  </si>
  <si>
    <t>1192 - 013492345 - INSS</t>
  </si>
  <si>
    <t>1195 - 013492345 - INSS</t>
  </si>
  <si>
    <t>1197 - 013492345 - INSS</t>
  </si>
  <si>
    <t>1199 - 013492345 - INSS</t>
  </si>
  <si>
    <t>1200 - 013492345 - INSS</t>
  </si>
  <si>
    <t>1201 - 013492345 - INSS</t>
  </si>
  <si>
    <t>1202 - 013492345 - INSS</t>
  </si>
  <si>
    <t>1204 - 013492345 - INSS</t>
  </si>
  <si>
    <t>13049 - 045517604 - INSS</t>
  </si>
  <si>
    <t>13050 - 045517604 - INSS</t>
  </si>
  <si>
    <t>13051 - 045517604 - INSS</t>
  </si>
  <si>
    <t>13052 - 045517604 - INSS</t>
  </si>
  <si>
    <t>13053 - 045517604 - INSS</t>
  </si>
  <si>
    <t>13054 - 045517604 - INSS</t>
  </si>
  <si>
    <t>13055 - 045517604 - INSS</t>
  </si>
  <si>
    <t>13056 - 045517604 - INSS</t>
  </si>
  <si>
    <t>13057 - 045517604 - INSS</t>
  </si>
  <si>
    <t>13058 - 045517604 - INSS</t>
  </si>
  <si>
    <t>18280 - 047497367 - INSS</t>
  </si>
  <si>
    <t>18281 - 047497367 - INSS</t>
  </si>
  <si>
    <t>18282 - 047497367 - INSS</t>
  </si>
  <si>
    <t>18283 - 047497367 - INSS</t>
  </si>
  <si>
    <t>18284 - 047497367 - INSS</t>
  </si>
  <si>
    <t>18285 - 047497367 - INSS</t>
  </si>
  <si>
    <t>18286 - 047497367 - INSS</t>
  </si>
  <si>
    <t>18287 - 047497367 - INSS</t>
  </si>
  <si>
    <t>18288 - 047497367 - INSS</t>
  </si>
  <si>
    <t>18289 - 047497367 - INSS</t>
  </si>
  <si>
    <t>20501 - 003949685 - INSS</t>
  </si>
  <si>
    <t>348 - 061513592 - INSS</t>
  </si>
  <si>
    <t>349 - 061513592 - INSS</t>
  </si>
  <si>
    <t>350 - 061513592 - INSS</t>
  </si>
  <si>
    <t>351 - 061513592 - INSS</t>
  </si>
  <si>
    <t>352 - 061513592 - INSS</t>
  </si>
  <si>
    <t>353 - 061513592 - INSS</t>
  </si>
  <si>
    <t>354 - 061513592 - INSS</t>
  </si>
  <si>
    <t>355 - 061513592 - INSS</t>
  </si>
  <si>
    <t>356 - 061513592 - INSS</t>
  </si>
  <si>
    <t>357 - 061513592 - INSS</t>
  </si>
  <si>
    <t>358 - 061513592 - INSS</t>
  </si>
  <si>
    <t>359 - 061513592 - INSS</t>
  </si>
  <si>
    <t>361 - 061513592 - INSS</t>
  </si>
  <si>
    <t>362 - 061513592 - INSS</t>
  </si>
  <si>
    <t>363 - 061513592 - INSS</t>
  </si>
  <si>
    <t>364 - 061513592 - INSS</t>
  </si>
  <si>
    <t>367 - 061513592 - INSS</t>
  </si>
  <si>
    <t>368 - 061513592 - INSS</t>
  </si>
  <si>
    <t>370 - 061513592 - INSS</t>
  </si>
  <si>
    <t>371 - 061513592 - INSS</t>
  </si>
  <si>
    <t>372 - 061513592 - INSS</t>
  </si>
  <si>
    <t>373 - 061513592 - INSS</t>
  </si>
  <si>
    <t>374 - 061513592 - INSS</t>
  </si>
  <si>
    <t>375 - 061513592 - INSS</t>
  </si>
  <si>
    <t>376 - 061513592 - INSS</t>
  </si>
  <si>
    <t>377 - 061513592 - INSS</t>
  </si>
  <si>
    <t>378 - 061513592 - INSS</t>
  </si>
  <si>
    <t>379 - 061513592 - INSS</t>
  </si>
  <si>
    <t>380 - 061513592 - INSS</t>
  </si>
  <si>
    <t>381 - 061513592 - INSS</t>
  </si>
  <si>
    <t>382 - 061513592 - INSS</t>
  </si>
  <si>
    <t>383 - 061513592 - INSS</t>
  </si>
  <si>
    <t>385 - 061513592 - INSS</t>
  </si>
  <si>
    <t>386 - 061513592 - INSS</t>
  </si>
  <si>
    <t>387 - 061513592 - INSS</t>
  </si>
  <si>
    <t>389 - 061513592 - INSS</t>
  </si>
  <si>
    <t>390 - 061513592 - INSS</t>
  </si>
  <si>
    <t>391 - 061513592 - INSS</t>
  </si>
  <si>
    <t>392 - 061513592 - INSS</t>
  </si>
  <si>
    <t>393 - 061513592 - INSS</t>
  </si>
  <si>
    <t>394 - 061513592 - INSS</t>
  </si>
  <si>
    <t>395 - 061513592 - INSS</t>
  </si>
  <si>
    <t>396 - 061513592 - INSS</t>
  </si>
  <si>
    <t>397 - 061513592 - INSS</t>
  </si>
  <si>
    <t>398 - 061513592 - INSS</t>
  </si>
  <si>
    <t>399 - 061513592 - INSS</t>
  </si>
  <si>
    <t>400 - 061513592 - INSS</t>
  </si>
  <si>
    <t>401 - 061513592 - INSS</t>
  </si>
  <si>
    <t>402 - 061513592 - INSS</t>
  </si>
  <si>
    <t>403 - 061513592 - INSS</t>
  </si>
  <si>
    <t>404 - 061513592 - INSS</t>
  </si>
  <si>
    <t>406 - 061513592 - INSS</t>
  </si>
  <si>
    <t>407 - 061513592 - INSS</t>
  </si>
  <si>
    <t>408 - 061513592 - INSS</t>
  </si>
  <si>
    <t>409 - 061513592 - INSS</t>
  </si>
  <si>
    <t>410 - 061513592 - INSS</t>
  </si>
  <si>
    <t>411 - 061513592 - INSS</t>
  </si>
  <si>
    <t>66#279485 - 061370964 - INSS</t>
  </si>
  <si>
    <t>67#279487 - 061370964 - INSS</t>
  </si>
  <si>
    <t>68#279488 - 061370964 - INSS</t>
  </si>
  <si>
    <t>69#279489 - 061370964 - INSS</t>
  </si>
  <si>
    <t>70#279490 - 061370964 - INSS</t>
  </si>
  <si>
    <t>71#279492 - 061370964 - INSS</t>
  </si>
  <si>
    <t>72#279493 - 061370964 - INSS</t>
  </si>
  <si>
    <t>73#279494 - 061370964 - INSS</t>
  </si>
  <si>
    <t>74#279495 - 061370964 - INSS</t>
  </si>
  <si>
    <t>75#279496 - 061370964 - INSS</t>
  </si>
  <si>
    <t>76#279497 - 061370964 - INSS</t>
  </si>
  <si>
    <t>77#279499 - 061370964 - INSS</t>
  </si>
  <si>
    <t>78#279500 - 061370964 - INSS</t>
  </si>
  <si>
    <t>79#279501 - 061370964 - INSS</t>
  </si>
  <si>
    <t>795 - 007917303 - INSS</t>
  </si>
  <si>
    <t>796 - 007917303 - INSS</t>
  </si>
  <si>
    <t>797 - 007917303 - INSS</t>
  </si>
  <si>
    <t>798 - 007917303 - INSS</t>
  </si>
  <si>
    <t>799 - 007917303 - INSS</t>
  </si>
  <si>
    <t>80#279502 - 061370964 - INSS</t>
  </si>
  <si>
    <t>800 - 007917303 - INSS</t>
  </si>
  <si>
    <t>801 - 007917303 - INSS</t>
  </si>
  <si>
    <t>802 - 007917303 - INSS</t>
  </si>
  <si>
    <t>804 - 007917303 - INSS</t>
  </si>
  <si>
    <t>805 - 007917303 - INSS</t>
  </si>
  <si>
    <t>806 - 007917303 - INSS</t>
  </si>
  <si>
    <t>807 - 007917303 - INSS</t>
  </si>
  <si>
    <t>808 - 007917303 - INSS</t>
  </si>
  <si>
    <t>809 - 007917303 - INSS</t>
  </si>
  <si>
    <t>81#281330 - 061370964 - INSS</t>
  </si>
  <si>
    <t>810 - 007917303 - INSS</t>
  </si>
  <si>
    <t>812 - 007917303 - INSS</t>
  </si>
  <si>
    <t>813 - 007917303 - INSS</t>
  </si>
  <si>
    <t>814 - 007917303 - INSS</t>
  </si>
  <si>
    <t>815 - 007917303 - INSS</t>
  </si>
  <si>
    <t>816 - 007917303 - INSS</t>
  </si>
  <si>
    <t>817 - 007917303 - INSS</t>
  </si>
  <si>
    <t>818 - 007917303 - INSS</t>
  </si>
  <si>
    <t>819 - 007917303 - INSS</t>
  </si>
  <si>
    <t>82#281331 - 061370964 - INSS</t>
  </si>
  <si>
    <t>820 - 007917303 - INSS</t>
  </si>
  <si>
    <t>821 - 007917303 - INSS</t>
  </si>
  <si>
    <t>823 - 007917303 - INSS</t>
  </si>
  <si>
    <t>824 - 007917303 - INSS</t>
  </si>
  <si>
    <t>825 - 007917303 - INSS</t>
  </si>
  <si>
    <t>826 - 007917303 - INSS</t>
  </si>
  <si>
    <t>827 - 007917303 - INSS</t>
  </si>
  <si>
    <t>828 - 007917303 - INSS</t>
  </si>
  <si>
    <t>829 - 007917303 - INSS</t>
  </si>
  <si>
    <t>83#281332 - 061370964 - INSS</t>
  </si>
  <si>
    <t>830 - 007917303 - INSS</t>
  </si>
  <si>
    <t>831 - 007917303 - INSS</t>
  </si>
  <si>
    <t>832 - 007917303 - INSS</t>
  </si>
  <si>
    <t>833 - 007917303 - INSS</t>
  </si>
  <si>
    <t>834 - 007917303 - INSS</t>
  </si>
  <si>
    <t>835 - 007917303 - INSS</t>
  </si>
  <si>
    <t>837 - 007917303 - INSS</t>
  </si>
  <si>
    <t>838 - 007917303 - INSS</t>
  </si>
  <si>
    <t>839,02 - 007917303 - INSS</t>
  </si>
  <si>
    <t>84#281333 - 061370964 - INSS</t>
  </si>
  <si>
    <t>840 - 007917303 - INSS</t>
  </si>
  <si>
    <t>842 - 007917303 - INSS</t>
  </si>
  <si>
    <t>85#281334 - 061370964 - INSS</t>
  </si>
  <si>
    <t>86#281335 - 061370964 - INSS</t>
  </si>
  <si>
    <t>87#281336 - 061370964 - INSS</t>
  </si>
  <si>
    <t>88#281337 - 061370964 - INSS</t>
  </si>
  <si>
    <t>89#281338 - 061370964 - INSS</t>
  </si>
  <si>
    <t>90#281339 - 061370964 - INSS</t>
  </si>
  <si>
    <t>91#281340 - 061370964 - INSS</t>
  </si>
  <si>
    <t>92#281341 - 061370964 - INSS</t>
  </si>
  <si>
    <t>93#281342 - 061370964 - INSS</t>
  </si>
  <si>
    <t>94#281343 - 061370964 - INSS</t>
  </si>
  <si>
    <t>95#281344 - 061370964 - INSS</t>
  </si>
  <si>
    <t>96#281346 - 061370964 - INSS</t>
  </si>
  <si>
    <t>97#281347 - 061370964 - INSS</t>
  </si>
  <si>
    <t>9700 - 043316033 - INSS</t>
  </si>
  <si>
    <t>9702 - 043316033 - INSS</t>
  </si>
  <si>
    <t>9703 - 043316033 - INSS</t>
  </si>
  <si>
    <t>9704 - 043316033 - INSS</t>
  </si>
  <si>
    <t>9705 - 043316033 - INSS</t>
  </si>
  <si>
    <t>9706 - 043316033 - INSS</t>
  </si>
  <si>
    <t>9707 - 043316033 - INSS</t>
  </si>
  <si>
    <t>9708 - 043316033 - INSS</t>
  </si>
  <si>
    <t>9709 - 043316033 - INSS</t>
  </si>
  <si>
    <t>9711 - 043316033 - INSS</t>
  </si>
  <si>
    <t>9712 - 043316033 - INSS</t>
  </si>
  <si>
    <t>9713 - 043316033 - INSS</t>
  </si>
  <si>
    <t>9714 - 043316033 - INSS</t>
  </si>
  <si>
    <t>9715 - 043316033 - INSS</t>
  </si>
  <si>
    <t>9716 - 043316033 - INSS</t>
  </si>
  <si>
    <t>9717 - 043316033 - INSS</t>
  </si>
  <si>
    <t>9718 - 043316033 - INSS</t>
  </si>
  <si>
    <t>9719 - 043316033 - INSS</t>
  </si>
  <si>
    <t>9720 - 043316033 - INSS</t>
  </si>
  <si>
    <t>9721 - 043316033 - INSS</t>
  </si>
  <si>
    <t>9722 - 043316033 - INSS</t>
  </si>
  <si>
    <t>9723 - 043316033 - INSS</t>
  </si>
  <si>
    <t>9725 - 043316033 - INSS</t>
  </si>
  <si>
    <t>9726 - 043316033 - INSS</t>
  </si>
  <si>
    <t>9727 - 043316033 - INSS</t>
  </si>
  <si>
    <t>9728 - 043316033 - INSS</t>
  </si>
  <si>
    <t>9729 - 043316033 - INSS</t>
  </si>
  <si>
    <t>9731 - 043316033 - INSS</t>
  </si>
  <si>
    <t>9732 - 043316033 - INSS</t>
  </si>
  <si>
    <t>9733 - 043316033 - INSS</t>
  </si>
  <si>
    <t>9734 - 043316033 - INSS</t>
  </si>
  <si>
    <t>9735 - 043316033 - INSS</t>
  </si>
  <si>
    <t>9736 - 043316033 - INSS</t>
  </si>
  <si>
    <t>9737 - 043316033 - INSS</t>
  </si>
  <si>
    <t>9738 - 043316033 - INSS</t>
  </si>
  <si>
    <t>9739 - 043316033 - INSS</t>
  </si>
  <si>
    <t>9740 - 043316033 - INSS</t>
  </si>
  <si>
    <t>9741 - 043316033 - INSS</t>
  </si>
  <si>
    <t>9742 - 043316033 - INSS</t>
  </si>
  <si>
    <t>9743 - 043316033 - INSS</t>
  </si>
  <si>
    <t>9744 - 043316033 - INSS</t>
  </si>
  <si>
    <t>9745 - 043316033 - INSS</t>
  </si>
  <si>
    <t>9746 - 043316033 - INSS</t>
  </si>
  <si>
    <t>9747 - 043316033 - INSS</t>
  </si>
  <si>
    <t>9748 - 043316033 - INSS</t>
  </si>
  <si>
    <t>9749 - 043316033 - INSS</t>
  </si>
  <si>
    <t>9750 - 043316033 - INSS</t>
  </si>
  <si>
    <t>9751 - 043316033 - INSS</t>
  </si>
  <si>
    <t>9752 - 043316033 - INSS</t>
  </si>
  <si>
    <t>9753 - 043316033 - INSS</t>
  </si>
  <si>
    <t>9755 - 043316033 - INSS</t>
  </si>
  <si>
    <t>9756 - 043316033 - INSS</t>
  </si>
  <si>
    <t>9757 - 043316033 - INSS</t>
  </si>
  <si>
    <t>9758 - 043316033 - INSS</t>
  </si>
  <si>
    <t>9759 - 043316033 - INSS</t>
  </si>
  <si>
    <t>9760 - 043316033 - INSS</t>
  </si>
  <si>
    <t>9763 - 043316033 - INSS</t>
  </si>
  <si>
    <t>98 - 061553366 - INSS</t>
  </si>
  <si>
    <t>98#281348 - 061370964 - INSS</t>
  </si>
  <si>
    <t>99 - 061553366 - INSS</t>
  </si>
  <si>
    <t>99#281349 - 061370964 - INSS</t>
  </si>
  <si>
    <t>994#281408 - 001259348 - INSS</t>
  </si>
  <si>
    <t>995#281409 - 001259348 - INSS</t>
  </si>
  <si>
    <t>996#281410 - 001259348 - INSS</t>
  </si>
  <si>
    <t>997#281411 - 001259348 - INSS</t>
  </si>
  <si>
    <t>998#281412 - 001259348 - INSS</t>
  </si>
  <si>
    <t>999#281413 - 001259348 - INSS</t>
  </si>
  <si>
    <t>804 - 007917303 - ISS</t>
  </si>
  <si>
    <t>76#279497 - 061370964 - ISS</t>
  </si>
  <si>
    <t>83#281332 - 061370964 - ISS</t>
  </si>
  <si>
    <t>1197 - 013492345 - ISS</t>
  </si>
  <si>
    <t>9706 - 043316033 - ISS</t>
  </si>
  <si>
    <t>349 - 061513592 - ISS</t>
  </si>
  <si>
    <t>71#279492 - 061370964 - ISS</t>
  </si>
  <si>
    <t>1152 - 013492345 - ISS</t>
  </si>
  <si>
    <t>9741 - 043316033 - ISS</t>
  </si>
  <si>
    <t>1153 - 013492345 - ISS</t>
  </si>
  <si>
    <t>9742 - 043316033 - ISS</t>
  </si>
  <si>
    <t>357 - 061513592 - ISS</t>
  </si>
  <si>
    <t>364 - 061513592 - ISS</t>
  </si>
  <si>
    <t>74#279495 - 061370964 - ISS</t>
  </si>
  <si>
    <t>13049 - 045517604 - ISS</t>
  </si>
  <si>
    <t>18281 - 047497367 - ISS</t>
  </si>
  <si>
    <t>814 - 007917303 - ISS</t>
  </si>
  <si>
    <t>1161 - 013492345 - ISS</t>
  </si>
  <si>
    <t>9752 - 043316033 - ISS</t>
  </si>
  <si>
    <t>84#281333 - 061370964 - ISS</t>
  </si>
  <si>
    <t>372 - 061513592 - ISS</t>
  </si>
  <si>
    <t>87#281336 - 061370964 - ISS</t>
  </si>
  <si>
    <t>90#281339 - 061370964 - ISS</t>
  </si>
  <si>
    <t>95#281344 - 061370964 - ISS</t>
  </si>
  <si>
    <t>383 - 061513592 - ISS</t>
  </si>
  <si>
    <t>824 - 007917303 - ISS</t>
  </si>
  <si>
    <t>1177 - 013492345 - ISS</t>
  </si>
  <si>
    <t>9714 - 043316033 - ISS</t>
  </si>
  <si>
    <t>387 - 061513592 - ISS</t>
  </si>
  <si>
    <t>112#281386 - 061370964 - ISS</t>
  </si>
  <si>
    <t>831 - 007917303 - ISS</t>
  </si>
  <si>
    <t>114#281388 - 061370964 - ISS</t>
  </si>
  <si>
    <t>835 - 007917303 - ISS</t>
  </si>
  <si>
    <t>116#281390 - 061370964 - ISS</t>
  </si>
  <si>
    <t>1155 - 013492345 - ISS</t>
  </si>
  <si>
    <t>9746 - 043316033 - ISS</t>
  </si>
  <si>
    <t>100 - 061553366 - IRRF</t>
  </si>
  <si>
    <t>100#281354 - 061370964 - IRRF</t>
  </si>
  <si>
    <t>1000 - 001259348 - IRRF</t>
  </si>
  <si>
    <t>1001#281415 - 001259348 - IRRF</t>
  </si>
  <si>
    <t>1002#281416 - 001259348 - IRRF</t>
  </si>
  <si>
    <t>1003#281418 - 001259348 - IRRF</t>
  </si>
  <si>
    <t>1004#281419 - 001259348 - IRRF</t>
  </si>
  <si>
    <t>1005#281420 - 001259348 - IRRF</t>
  </si>
  <si>
    <t>1006 - 001259348 - IRRF</t>
  </si>
  <si>
    <t>1007 - 001259348 - IRRF</t>
  </si>
  <si>
    <t>101 - 061553366 - IRRF</t>
  </si>
  <si>
    <t>101#281355 - 061370964 - IRRF</t>
  </si>
  <si>
    <t>102#281356 - 061370964 - IRRF</t>
  </si>
  <si>
    <t>103 - 061553366 - IRRF</t>
  </si>
  <si>
    <t>103#281357 - 061370964 - IRRF</t>
  </si>
  <si>
    <t>104 - 061553366 - IRRF</t>
  </si>
  <si>
    <t>105 - 061553366 - IRRF</t>
  </si>
  <si>
    <t>105#281358 - 061370964 - IRRF</t>
  </si>
  <si>
    <t>106 - 061370964 - IRRF</t>
  </si>
  <si>
    <t>106 - 061553366 - IRRF</t>
  </si>
  <si>
    <t>107 - 061370964 - IRRF</t>
  </si>
  <si>
    <t>107 - 061553366 - IRRF</t>
  </si>
  <si>
    <t>108 - 061553366 - IRRF</t>
  </si>
  <si>
    <t>108#281384 - 061370964 - IRRF</t>
  </si>
  <si>
    <t>109 - 061553366 - IRRF</t>
  </si>
  <si>
    <t>109#281385 - 061370964 - IRRF</t>
  </si>
  <si>
    <t>110,02 - 061553366 - IRRF</t>
  </si>
  <si>
    <t>112#281386 - 061370964 - IRRF</t>
  </si>
  <si>
    <t>113#281387 - 061370964 - IRRF</t>
  </si>
  <si>
    <t>114#281388 - 061370964 - IRRF</t>
  </si>
  <si>
    <t>1141 - 013492345 - IRRF</t>
  </si>
  <si>
    <t>1142 - 013492345 - IRRF</t>
  </si>
  <si>
    <t>1143 - 013492345 - IRRF</t>
  </si>
  <si>
    <t>1145 - 013492345 - IRRF</t>
  </si>
  <si>
    <t>1146 - 013492345 - IRRF</t>
  </si>
  <si>
    <t>1147 - 013492345 - IRRF</t>
  </si>
  <si>
    <t>1148 - 013492345 - IRRF</t>
  </si>
  <si>
    <t>1149 - 013492345 - IRRF</t>
  </si>
  <si>
    <t>115#281389 - 061370964 - IRRF</t>
  </si>
  <si>
    <t>1150 - 013492345 - IRRF</t>
  </si>
  <si>
    <t>1151 - 013492345 - IRRF</t>
  </si>
  <si>
    <t>1152 - 013492345 - IRRF</t>
  </si>
  <si>
    <t>1153 - 013492345 - IRRF</t>
  </si>
  <si>
    <t>1154 - 013492345 - IRRF</t>
  </si>
  <si>
    <t>1155 - 013492345 - IRRF</t>
  </si>
  <si>
    <t>1156 - 013492345 - IRRF</t>
  </si>
  <si>
    <t>1157 - 013492345 - IRRF</t>
  </si>
  <si>
    <t>1158 - 013492345 - IRRF</t>
  </si>
  <si>
    <t>1159 - 013492345 - IRRF</t>
  </si>
  <si>
    <t>116#281390 - 061370964 - IRRF</t>
  </si>
  <si>
    <t>1160 - 013492345 - IRRF</t>
  </si>
  <si>
    <t>1161 - 013492345 - IRRF</t>
  </si>
  <si>
    <t>1162 - 013492345 - IRRF</t>
  </si>
  <si>
    <t>1163 - 013492345 - IRRF</t>
  </si>
  <si>
    <t>1164 - 013492345 - IRRF</t>
  </si>
  <si>
    <t>1165 - 013492345 - IRRF</t>
  </si>
  <si>
    <t>1166 - 013492345 - IRRF</t>
  </si>
  <si>
    <t>1167 - 013492345 - IRRF</t>
  </si>
  <si>
    <t>1168 - 013492345 - IRRF</t>
  </si>
  <si>
    <t>1169 - 013492345 - IRRF</t>
  </si>
  <si>
    <t>117#283388 - 061370964 - IRRF</t>
  </si>
  <si>
    <t>1170 - 013492345 - IRRF</t>
  </si>
  <si>
    <t>1171 - 013492345 - IRRF</t>
  </si>
  <si>
    <t>1172 - 013492345 - IRRF</t>
  </si>
  <si>
    <t>1173 - 013492345 - IRRF</t>
  </si>
  <si>
    <t>1174 - 013492345 - IRRF</t>
  </si>
  <si>
    <t>1175 - 013492345 - IRRF</t>
  </si>
  <si>
    <t>1176 - 013492345 - IRRF</t>
  </si>
  <si>
    <t>1177 - 013492345 - IRRF</t>
  </si>
  <si>
    <t>1178 - 013492345 - IRRF</t>
  </si>
  <si>
    <t>1179 - 013492345 - IRRF</t>
  </si>
  <si>
    <t>118#283387 - 061370964 - IRRF</t>
  </si>
  <si>
    <t>1180 - 013492345 - IRRF</t>
  </si>
  <si>
    <t>1181 - 013492345 - IRRF</t>
  </si>
  <si>
    <t>1182 - 013492345 - IRRF</t>
  </si>
  <si>
    <t>1183 - 013492345 - IRRF</t>
  </si>
  <si>
    <t>1184 - 013492345 - IRRF</t>
  </si>
  <si>
    <t>1185 - 013492345 - IRRF</t>
  </si>
  <si>
    <t>1186 - 013492345 - IRRF</t>
  </si>
  <si>
    <t>1188 - 013492345 - IRRF</t>
  </si>
  <si>
    <t>1189 - 013492345 - IRRF</t>
  </si>
  <si>
    <t>1190 - 013492345 - IRRF</t>
  </si>
  <si>
    <t>1191 - 013492345 - IRRF</t>
  </si>
  <si>
    <t>1192 - 013492345 - IRRF</t>
  </si>
  <si>
    <t>1195 - 013492345 - IRRF</t>
  </si>
  <si>
    <t>1197 - 013492345 - IRRF</t>
  </si>
  <si>
    <t>1199 - 013492345 - IRRF</t>
  </si>
  <si>
    <t>1200 - 013492345 - IRRF</t>
  </si>
  <si>
    <t>1201 - 013492345 - IRRF</t>
  </si>
  <si>
    <t>1202 - 013492345 - IRRF</t>
  </si>
  <si>
    <t>1204 - 013492345 - IRRF</t>
  </si>
  <si>
    <t>13049 - 045517604 - IRRF</t>
  </si>
  <si>
    <t>13050 - 045517604 - IRRF</t>
  </si>
  <si>
    <t>13051 - 045517604 - IRRF</t>
  </si>
  <si>
    <t>13052 - 045517604 - IRRF</t>
  </si>
  <si>
    <t>13053 - 045517604 - IRRF</t>
  </si>
  <si>
    <t>13054 - 045517604 - IRRF</t>
  </si>
  <si>
    <t>13055 - 045517604 - IRRF</t>
  </si>
  <si>
    <t>13056 - 045517604 - IRRF</t>
  </si>
  <si>
    <t>13057 - 045517604 - IRRF</t>
  </si>
  <si>
    <t>13058 - 045517604 - IRRF</t>
  </si>
  <si>
    <t>18280 - 047497367 - IRRF</t>
  </si>
  <si>
    <t>18281 - 047497367 - IRRF</t>
  </si>
  <si>
    <t>18282 - 047497367 - IRRF</t>
  </si>
  <si>
    <t>18283 - 047497367 - IRRF</t>
  </si>
  <si>
    <t>18284 - 047497367 - IRRF</t>
  </si>
  <si>
    <t>18285 - 047497367 - IRRF</t>
  </si>
  <si>
    <t>18286 - 047497367 - IRRF</t>
  </si>
  <si>
    <t>18287 - 047497367 - IRRF</t>
  </si>
  <si>
    <t>18288 - 047497367 - IRRF</t>
  </si>
  <si>
    <t>18289 - 047497367 - IRRF</t>
  </si>
  <si>
    <t>20501 - 003949685 - IRRF</t>
  </si>
  <si>
    <t>348 - 061513592 - IRRF</t>
  </si>
  <si>
    <t>349 - 061513592 - IRRF</t>
  </si>
  <si>
    <t>350 - 061513592 - IRRF</t>
  </si>
  <si>
    <t>351 - 061513592 - IRRF</t>
  </si>
  <si>
    <t>352 - 061513592 - IRRF</t>
  </si>
  <si>
    <t>353 - 061513592 - IRRF</t>
  </si>
  <si>
    <t>354 - 061513592 - IRRF</t>
  </si>
  <si>
    <t>355 - 061513592 - IRRF</t>
  </si>
  <si>
    <t>356 - 061513592 - IRRF</t>
  </si>
  <si>
    <t>357 - 061513592 - IRRF</t>
  </si>
  <si>
    <t>358 - 061513592 - IRRF</t>
  </si>
  <si>
    <t>359 - 061513592 - IRRF</t>
  </si>
  <si>
    <t>361 - 061513592 - IRRF</t>
  </si>
  <si>
    <t>362 - 061513592 - IRRF</t>
  </si>
  <si>
    <t>363 - 061513592 - IRRF</t>
  </si>
  <si>
    <t>364 - 061513592 - IRRF</t>
  </si>
  <si>
    <t>367 - 061513592 - IRRF</t>
  </si>
  <si>
    <t>368 - 061513592 - IRRF</t>
  </si>
  <si>
    <t>370 - 061513592 - IRRF</t>
  </si>
  <si>
    <t>371 - 061513592 - IRRF</t>
  </si>
  <si>
    <t>372 - 061513592 - IRRF</t>
  </si>
  <si>
    <t>373 - 061513592 - IRRF</t>
  </si>
  <si>
    <t>374 - 061513592 - IRRF</t>
  </si>
  <si>
    <t>375 - 061513592 - IRRF</t>
  </si>
  <si>
    <t>376 - 061513592 - IRRF</t>
  </si>
  <si>
    <t>377 - 061513592 - IRRF</t>
  </si>
  <si>
    <t>378 - 061513592 - IRRF</t>
  </si>
  <si>
    <t>379 - 061513592 - IRRF</t>
  </si>
  <si>
    <t>380 - 061513592 - IRRF</t>
  </si>
  <si>
    <t>381 - 061513592 - IRRF</t>
  </si>
  <si>
    <t>382 - 061513592 - IRRF</t>
  </si>
  <si>
    <t>383 - 061513592 - IRRF</t>
  </si>
  <si>
    <t>385 - 061513592 - IRRF</t>
  </si>
  <si>
    <t>386 - 061513592 - IRRF</t>
  </si>
  <si>
    <t>387 - 061513592 - IRRF</t>
  </si>
  <si>
    <t>389 - 061513592 - IRRF</t>
  </si>
  <si>
    <t>390 - 061513592 - IRRF</t>
  </si>
  <si>
    <t>391 - 061513592 - IRRF</t>
  </si>
  <si>
    <t>392 - 061513592 - IRRF</t>
  </si>
  <si>
    <t>393 - 061513592 - IRRF</t>
  </si>
  <si>
    <t>394 - 061513592 - IRRF</t>
  </si>
  <si>
    <t>395 - 061513592 - IRRF</t>
  </si>
  <si>
    <t>396 - 061513592 - IRRF</t>
  </si>
  <si>
    <t>397 - 061513592 - IRRF</t>
  </si>
  <si>
    <t>398 - 061513592 - IRRF</t>
  </si>
  <si>
    <t>399 - 061513592 - IRRF</t>
  </si>
  <si>
    <t>400 - 061513592 - IRRF</t>
  </si>
  <si>
    <t>401 - 061513592 - IRRF</t>
  </si>
  <si>
    <t>402 - 061513592 - IRRF</t>
  </si>
  <si>
    <t>403 - 061513592 - IRRF</t>
  </si>
  <si>
    <t>404 - 061513592 - IRRF</t>
  </si>
  <si>
    <t>406 - 061513592 - IRRF</t>
  </si>
  <si>
    <t>407 - 061513592 - IRRF</t>
  </si>
  <si>
    <t>408 - 061513592 - IRRF</t>
  </si>
  <si>
    <t>409 - 061513592 - IRRF</t>
  </si>
  <si>
    <t>410 - 061513592 - IRRF</t>
  </si>
  <si>
    <t>411 - 061513592 - IRRF</t>
  </si>
  <si>
    <t>66#279485 - 061370964 - IRRF</t>
  </si>
  <si>
    <t>67#279487 - 061370964 - IRRF</t>
  </si>
  <si>
    <t>68#279488 - 061370964 - IRRF</t>
  </si>
  <si>
    <t>69#279489 - 061370964 - IRRF</t>
  </si>
  <si>
    <t>70#279490 - 061370964 - IRRF</t>
  </si>
  <si>
    <t>71#279492 - 061370964 - IRRF</t>
  </si>
  <si>
    <t>72#279493 - 061370964 - IRRF</t>
  </si>
  <si>
    <t>73#279494 - 061370964 - IRRF</t>
  </si>
  <si>
    <t>74#279495 - 061370964 - IRRF</t>
  </si>
  <si>
    <t>75#279496 - 061370964 - IRRF</t>
  </si>
  <si>
    <t>76#279497 - 061370964 - IRRF</t>
  </si>
  <si>
    <t>77#279499 - 061370964 - IRRF</t>
  </si>
  <si>
    <t>78#279500 - 061370964 - IRRF</t>
  </si>
  <si>
    <t>79#279501 - 061370964 - IRRF</t>
  </si>
  <si>
    <t>795 - 007917303 - IRRF</t>
  </si>
  <si>
    <t>796 - 007917303 - IRRF</t>
  </si>
  <si>
    <t>797 - 007917303 - IRRF</t>
  </si>
  <si>
    <t>798 - 007917303 - IRRF</t>
  </si>
  <si>
    <t>799 - 007917303 - IRRF</t>
  </si>
  <si>
    <t>80#279502 - 061370964 - IRRF</t>
  </si>
  <si>
    <t>800 - 007917303 - IRRF</t>
  </si>
  <si>
    <t>801 - 007917303 - IRRF</t>
  </si>
  <si>
    <t>802 - 007917303 - IRRF</t>
  </si>
  <si>
    <t>804 - 007917303 - IRRF</t>
  </si>
  <si>
    <t>805 - 007917303 - IRRF</t>
  </si>
  <si>
    <t>806 - 007917303 - IRRF</t>
  </si>
  <si>
    <t>807 - 007917303 - IRRF</t>
  </si>
  <si>
    <t>808 - 007917303 - IRRF</t>
  </si>
  <si>
    <t>809 - 007917303 - IRRF</t>
  </si>
  <si>
    <t>81#281330 - 061370964 - IRRF</t>
  </si>
  <si>
    <t>810 - 007917303 - IRRF</t>
  </si>
  <si>
    <t>812 - 007917303 - IRRF</t>
  </si>
  <si>
    <t>813 - 007917303 - IRRF</t>
  </si>
  <si>
    <t>814 - 007917303 - IRRF</t>
  </si>
  <si>
    <t>815 - 007917303 - IRRF</t>
  </si>
  <si>
    <t>816 - 007917303 - IRRF</t>
  </si>
  <si>
    <t>817 - 007917303 - IRRF</t>
  </si>
  <si>
    <t>818 - 007917303 - IRRF</t>
  </si>
  <si>
    <t>819 - 007917303 - IRRF</t>
  </si>
  <si>
    <t>82#281331 - 061370964 - IRRF</t>
  </si>
  <si>
    <t>820 - 007917303 - IRRF</t>
  </si>
  <si>
    <t>821 - 007917303 - IRRF</t>
  </si>
  <si>
    <t>823 - 007917303 - IRRF</t>
  </si>
  <si>
    <t>824 - 007917303 - IRRF</t>
  </si>
  <si>
    <t>825 - 007917303 - IRRF</t>
  </si>
  <si>
    <t>826 - 007917303 - IRRF</t>
  </si>
  <si>
    <t>827 - 007917303 - IRRF</t>
  </si>
  <si>
    <t>828 - 007917303 - IRRF</t>
  </si>
  <si>
    <t>829 - 007917303 - IRRF</t>
  </si>
  <si>
    <t>83#281332 - 061370964 - IRRF</t>
  </si>
  <si>
    <t>830 - 007917303 - IRRF</t>
  </si>
  <si>
    <t>831 - 007917303 - IRRF</t>
  </si>
  <si>
    <t>832 - 007917303 - IRRF</t>
  </si>
  <si>
    <t>833 - 007917303 - IRRF</t>
  </si>
  <si>
    <t>834 - 007917303 - IRRF</t>
  </si>
  <si>
    <t>835 - 007917303 - IRRF</t>
  </si>
  <si>
    <t>837 - 007917303 - IRRF</t>
  </si>
  <si>
    <t>838 - 007917303 - IRRF</t>
  </si>
  <si>
    <t>839,02 - 007917303 - IRRF</t>
  </si>
  <si>
    <t>84#281333 - 061370964 - IRRF</t>
  </si>
  <si>
    <t>840 - 007917303 - IRRF</t>
  </si>
  <si>
    <t>842 - 007917303 - IRRF</t>
  </si>
  <si>
    <t>85#281334 - 061370964 - IRRF</t>
  </si>
  <si>
    <t>86#281335 - 061370964 - IRRF</t>
  </si>
  <si>
    <t>87#281336 - 061370964 - IRRF</t>
  </si>
  <si>
    <t>88#281337 - 061370964 - IRRF</t>
  </si>
  <si>
    <t>89#281338 - 061370964 - IRRF</t>
  </si>
  <si>
    <t>90#281339 - 061370964 - IRRF</t>
  </si>
  <si>
    <t>91#281340 - 061370964 - IRRF</t>
  </si>
  <si>
    <t>92#281341 - 061370964 - IRRF</t>
  </si>
  <si>
    <t>93#281342 - 061370964 - IRRF</t>
  </si>
  <si>
    <t>94#281343 - 061370964 - IRRF</t>
  </si>
  <si>
    <t>95#281344 - 061370964 - IRRF</t>
  </si>
  <si>
    <t>96#281346 - 061370964 - IRRF</t>
  </si>
  <si>
    <t>97#281347 - 061370964 - IRRF</t>
  </si>
  <si>
    <t>9700 - 043316033 - IRRF</t>
  </si>
  <si>
    <t>9702 - 043316033 - IRRF</t>
  </si>
  <si>
    <t>9703 - 043316033 - IRRF</t>
  </si>
  <si>
    <t>9704 - 043316033 - IRRF</t>
  </si>
  <si>
    <t>9705 - 043316033 - IRRF</t>
  </si>
  <si>
    <t>9706 - 043316033 - IRRF</t>
  </si>
  <si>
    <t>9707 - 043316033 - IRRF</t>
  </si>
  <si>
    <t>9708 - 043316033 - IRRF</t>
  </si>
  <si>
    <t>9709 - 043316033 - IRRF</t>
  </si>
  <si>
    <t>9711 - 043316033 - IRRF</t>
  </si>
  <si>
    <t>9712 - 043316033 - IRRF</t>
  </si>
  <si>
    <t>9713 - 043316033 - IRRF</t>
  </si>
  <si>
    <t>9714 - 043316033 - IRRF</t>
  </si>
  <si>
    <t>9715 - 043316033 - IRRF</t>
  </si>
  <si>
    <t>9716 - 043316033 - IRRF</t>
  </si>
  <si>
    <t>9717 - 043316033 - IRRF</t>
  </si>
  <si>
    <t>9718 - 043316033 - IRRF</t>
  </si>
  <si>
    <t>9719 - 043316033 - IRRF</t>
  </si>
  <si>
    <t>9720 - 043316033 - IRRF</t>
  </si>
  <si>
    <t>9721 - 043316033 - IRRF</t>
  </si>
  <si>
    <t>9722 - 043316033 - IRRF</t>
  </si>
  <si>
    <t>9723 - 043316033 - IRRF</t>
  </si>
  <si>
    <t>9725 - 043316033 - IRRF</t>
  </si>
  <si>
    <t>9726 - 043316033 - IRRF</t>
  </si>
  <si>
    <t>9727 - 043316033 - IRRF</t>
  </si>
  <si>
    <t>9728 - 043316033 - IRRF</t>
  </si>
  <si>
    <t>9729 - 043316033 - IRRF</t>
  </si>
  <si>
    <t>9731 - 043316033 - IRRF</t>
  </si>
  <si>
    <t>9732 - 043316033 - IRRF</t>
  </si>
  <si>
    <t>9733 - 043316033 - IRRF</t>
  </si>
  <si>
    <t>9734 - 043316033 - IRRF</t>
  </si>
  <si>
    <t>9735 - 043316033 - IRRF</t>
  </si>
  <si>
    <t>9736 - 043316033 - IRRF</t>
  </si>
  <si>
    <t>9737 - 043316033 - IRRF</t>
  </si>
  <si>
    <t>9738 - 043316033 - IRRF</t>
  </si>
  <si>
    <t>9739 - 043316033 - IRRF</t>
  </si>
  <si>
    <t>9740 - 043316033 - IRRF</t>
  </si>
  <si>
    <t>9741 - 043316033 - IRRF</t>
  </si>
  <si>
    <t>9742 - 043316033 - IRRF</t>
  </si>
  <si>
    <t>9743 - 043316033 - IRRF</t>
  </si>
  <si>
    <t>9744 - 043316033 - IRRF</t>
  </si>
  <si>
    <t>9745 - 043316033 - IRRF</t>
  </si>
  <si>
    <t>9746 - 043316033 - IRRF</t>
  </si>
  <si>
    <t>9747 - 043316033 - IRRF</t>
  </si>
  <si>
    <t>9748 - 043316033 - IRRF</t>
  </si>
  <si>
    <t>9749 - 043316033 - IRRF</t>
  </si>
  <si>
    <t>9750 - 043316033 - IRRF</t>
  </si>
  <si>
    <t>9751 - 043316033 - IRRF</t>
  </si>
  <si>
    <t>9752 - 043316033 - IRRF</t>
  </si>
  <si>
    <t>9753 - 043316033 - IRRF</t>
  </si>
  <si>
    <t>9755 - 043316033 - IRRF</t>
  </si>
  <si>
    <t>9756 - 043316033 - IRRF</t>
  </si>
  <si>
    <t>9757 - 043316033 - IRRF</t>
  </si>
  <si>
    <t>9758 - 043316033 - IRRF</t>
  </si>
  <si>
    <t>9759 - 043316033 - IRRF</t>
  </si>
  <si>
    <t>9760 - 043316033 - IRRF</t>
  </si>
  <si>
    <t>9763 - 043316033 - IRRF</t>
  </si>
  <si>
    <t>98 - 061553366 - IRRF</t>
  </si>
  <si>
    <t>98#281348 - 061370964 - IRRF</t>
  </si>
  <si>
    <t>99 - 061553366 - IRRF</t>
  </si>
  <si>
    <t>99#281349 - 061370964 - IRRF</t>
  </si>
  <si>
    <t>994#281408 - 001259348 - IRRF</t>
  </si>
  <si>
    <t>995#281409 - 001259348 - IRRF</t>
  </si>
  <si>
    <t>996#281410 - 001259348 - IRRF</t>
  </si>
  <si>
    <t>997#281411 - 001259348 - IRRF</t>
  </si>
  <si>
    <t>998#281412 - 001259348 - IRRF</t>
  </si>
  <si>
    <t>999#281413 - 001259348 - IRRF</t>
  </si>
  <si>
    <t>Retenção Imp. Fonte - 3040325 - 3</t>
  </si>
  <si>
    <t>Retenção Imp. Fonte - 3040325-3-Cancelado</t>
  </si>
  <si>
    <t>Retenção Imp. Fonte - 3067442 - 3</t>
  </si>
  <si>
    <t>Retenção Imp. Fonte - 3067446 - 3</t>
  </si>
  <si>
    <t>Retenção Imp. Fonte - 3067450 - 3</t>
  </si>
  <si>
    <t>Retenção Imp. Fonte - 3067454 - 3</t>
  </si>
  <si>
    <t>Retenção Imp. Fonte - 3067458 - 3</t>
  </si>
  <si>
    <t>Retenção Imp. Fonte - 3067537 - 3</t>
  </si>
  <si>
    <t>Retenção Imp. Fonte - 3067544 - 3</t>
  </si>
  <si>
    <t>Retenção Imp. Fonte - 3067548 - 3</t>
  </si>
  <si>
    <t>Retenção Imp. Fonte - 3067552 - 3</t>
  </si>
  <si>
    <t>Retenção Imp. Fonte - 3067556 - 3</t>
  </si>
  <si>
    <t>Retenção Imp. Fonte - 3067562 - 3</t>
  </si>
  <si>
    <t>Retenção Imp. Fonte - 3067566 - 3</t>
  </si>
  <si>
    <t>Retenção Imp. Fonte - 3067570 - 3</t>
  </si>
  <si>
    <t>Retenção Imp. Fonte - 3067574 - 3</t>
  </si>
  <si>
    <t>Retenção Imp. Fonte - 3067578 - 3</t>
  </si>
  <si>
    <t>Retenção Imp. Fonte - 3067582 - 3</t>
  </si>
  <si>
    <t>Retenção Imp. Fonte - 3067590 - 3</t>
  </si>
  <si>
    <t>Retenção Imp. Fonte - 3067594 - 3</t>
  </si>
  <si>
    <t>Retenção Imp. Fonte - 3067598 - 3</t>
  </si>
  <si>
    <t>Retenção Imp. Fonte - 3067602 - 3</t>
  </si>
  <si>
    <t>Retenção Imp. Fonte - 3067733 - 3</t>
  </si>
  <si>
    <t>Retenção Imp. Fonte - 3067737 - 3</t>
  </si>
  <si>
    <t>Retenção Imp. Fonte - 3067741 - 3</t>
  </si>
  <si>
    <t>Retenção Imp. Fonte - 3067745 - 3</t>
  </si>
  <si>
    <t>Retenção Imp. Fonte - 3067749 - 3</t>
  </si>
  <si>
    <t>Retenção Imp. Fonte - 3067753 - 3</t>
  </si>
  <si>
    <t>Retenção Imp. Fonte - 3067753 - 4</t>
  </si>
  <si>
    <t>Retenção Imp. Fonte - 3067753-3-Cancelado</t>
  </si>
  <si>
    <t>Retenção Imp. Fonte - 3067757 - 3</t>
  </si>
  <si>
    <t>Retenção Imp. Fonte - 3067761 - 3</t>
  </si>
  <si>
    <t>Retenção Imp. Fonte - 3067765 - 3</t>
  </si>
  <si>
    <t>Retenção Imp. Fonte - 3067769 - 3</t>
  </si>
  <si>
    <t>Retenção Imp. Fonte - 3067773 - 3</t>
  </si>
  <si>
    <t>Retenção Imp. Fonte - 3067777 - 3</t>
  </si>
  <si>
    <t>Retenção Imp. Fonte - 3067781 - 3</t>
  </si>
  <si>
    <t>Retenção Imp. Fonte - 3067785 - 3</t>
  </si>
  <si>
    <t>Retenção Imp. Fonte - 3067789 - 3</t>
  </si>
  <si>
    <t>Retenção Imp. Fonte - 3067793 - 3</t>
  </si>
  <si>
    <t>Retenção Imp. Fonte - 3067797 - 3</t>
  </si>
  <si>
    <t>Retenção Imp. Fonte - 3067801 - 3</t>
  </si>
  <si>
    <t>Retenção Imp. Fonte - 3067902 - 3</t>
  </si>
  <si>
    <t>Retenção Imp. Fonte - 3067906 - 3</t>
  </si>
  <si>
    <t>Retenção Imp. Fonte - 3067910 - 3</t>
  </si>
  <si>
    <t>Retenção Imp. Fonte - 3067914 - 3</t>
  </si>
  <si>
    <t>Retenção Imp. Fonte - 3067914 - 4</t>
  </si>
  <si>
    <t>Retenção Imp. Fonte - 3067914-3-Cancelado</t>
  </si>
  <si>
    <t>Retenção Imp. Fonte - 3067918 - 3</t>
  </si>
  <si>
    <t>Retenção Imp. Fonte - 3067922 - 3</t>
  </si>
  <si>
    <t>Retenção Imp. Fonte - 3067932 - 3</t>
  </si>
  <si>
    <t>Retenção Imp. Fonte - 3067932 - 4</t>
  </si>
  <si>
    <t>Retenção Imp. Fonte - 3067932-3-Cancelado</t>
  </si>
  <si>
    <t>Retenção Imp. Fonte - 3067941 - 3</t>
  </si>
  <si>
    <t>Retenção Imp. Fonte - 3067959 - 3</t>
  </si>
  <si>
    <t>Retenção Imp. Fonte - 3067959 - 4</t>
  </si>
  <si>
    <t>Retenção Imp. Fonte - 3067959-3-Cancelado</t>
  </si>
  <si>
    <t>Retenção Imp. Fonte - 3067963 - 3</t>
  </si>
  <si>
    <t>Retenção Imp. Fonte - 3067967 - 3</t>
  </si>
  <si>
    <t>Retenção Imp. Fonte - 3067971 - 3</t>
  </si>
  <si>
    <t>Retenção Imp. Fonte - 3067975 - 3</t>
  </si>
  <si>
    <t>Retenção Imp. Fonte - 3067979 - 3</t>
  </si>
  <si>
    <t>Retenção Imp. Fonte - 3067983 - 3</t>
  </si>
  <si>
    <t>Retenção Imp. Fonte - 3067987 - 3</t>
  </si>
  <si>
    <t>Retenção Imp. Fonte - 3067991 - 3</t>
  </si>
  <si>
    <t>Retenção Imp. Fonte - 3068000 - 3</t>
  </si>
  <si>
    <t>Retenção Imp. Fonte - 3068004 - 3</t>
  </si>
  <si>
    <t>Retenção Imp. Fonte - 3068008 - 3</t>
  </si>
  <si>
    <t>Retenção Imp. Fonte - 3068012 - 3</t>
  </si>
  <si>
    <t>Retenção Imp. Fonte - 3068016 - 3</t>
  </si>
  <si>
    <t>Retenção Imp. Fonte - 3068020 - 3</t>
  </si>
  <si>
    <t>Retenção Imp. Fonte - 3068020 - 4</t>
  </si>
  <si>
    <t>Retenção Imp. Fonte - 3068020-3-Cancelado</t>
  </si>
  <si>
    <t>Retenção Imp. Fonte - 3068030 - 3</t>
  </si>
  <si>
    <t>Retenção Imp. Fonte - 3068034 - 3</t>
  </si>
  <si>
    <t>Retenção Imp. Fonte - 3068038 - 3</t>
  </si>
  <si>
    <t>Retenção Imp. Fonte - 3068046 - 3</t>
  </si>
  <si>
    <t>Retenção Imp. Fonte - 3068046 - 4</t>
  </si>
  <si>
    <t>Retenção Imp. Fonte - 3068046-3-Cancelado</t>
  </si>
  <si>
    <t>Retenção Imp. Fonte - 3068050 - 3</t>
  </si>
  <si>
    <t>Retenção Imp. Fonte - 3068054 - 3</t>
  </si>
  <si>
    <t>Retenção Imp. Fonte - 3068054 - 4</t>
  </si>
  <si>
    <t>Retenção Imp. Fonte - 3068054-3-Cancelado</t>
  </si>
  <si>
    <t>Retenção Imp. Fonte - 3068058 - 3</t>
  </si>
  <si>
    <t>Retenção Imp. Fonte - 3068062 - 3</t>
  </si>
  <si>
    <t>Retenção Imp. Fonte - 3068066 - 3</t>
  </si>
  <si>
    <t>Retenção Imp. Fonte - 3068066 - 4</t>
  </si>
  <si>
    <t>Retenção Imp. Fonte - 3068066-3-Cancelado</t>
  </si>
  <si>
    <t>Retenção Imp. Fonte - 3068070 - 3</t>
  </si>
  <si>
    <t>Retenção Imp. Fonte - 3068074 - 3</t>
  </si>
  <si>
    <t>Retenção Imp. Fonte - 3068078 - 3</t>
  </si>
  <si>
    <t>Retenção Imp. Fonte - 3068082 - 3</t>
  </si>
  <si>
    <t>Retenção Imp. Fonte - 3068088 - 3</t>
  </si>
  <si>
    <t>Retenção Imp. Fonte - 3068088 - 4</t>
  </si>
  <si>
    <t>Retenção Imp. Fonte - 3068088-3-Cancelado</t>
  </si>
  <si>
    <t>Retenção Imp. Fonte - 3068262 - 3</t>
  </si>
  <si>
    <t>Retenção Imp. Fonte - 3069220 - 3</t>
  </si>
  <si>
    <t>Retenção Imp. Fonte - 3069224 - 3</t>
  </si>
  <si>
    <t>Retenção Imp. Fonte - 3069228 - 3</t>
  </si>
  <si>
    <t>Retenção Imp. Fonte - 3069233 - 3</t>
  </si>
  <si>
    <t>Retenção Imp. Fonte - 3069238 - 3</t>
  </si>
  <si>
    <t>Retenção Imp. Fonte - 3069246 - 3</t>
  </si>
  <si>
    <t>Retenção Imp. Fonte - 3069262 - 3</t>
  </si>
  <si>
    <t>Retenção Imp. Fonte - 3069448 - 3</t>
  </si>
  <si>
    <t>Retenção Imp. Fonte - 3069452 - 3</t>
  </si>
  <si>
    <t>Retenção Imp. Fonte - 3069456 - 3</t>
  </si>
  <si>
    <t>Retenção Imp. Fonte - 3069460 - 3</t>
  </si>
  <si>
    <t>Retenção Imp. Fonte - 3069464 - 3</t>
  </si>
  <si>
    <t>Retenção Imp. Fonte - 3069468 - 3</t>
  </si>
  <si>
    <t>Retenção Imp. Fonte - 3069472 - 3</t>
  </si>
  <si>
    <t>Retenção Imp. Fonte - 3069473 - 3</t>
  </si>
  <si>
    <t>Retenção Imp. Fonte - 3069480 - 3</t>
  </si>
  <si>
    <t>Retenção Imp. Fonte - 3069484 - 3</t>
  </si>
  <si>
    <t>Retenção Imp. Fonte - 3069488 - 3</t>
  </si>
  <si>
    <t>Retenção Imp. Fonte - 3069492 - 3</t>
  </si>
  <si>
    <t>Retenção Imp. Fonte - 3069496 - 3</t>
  </si>
  <si>
    <t>Retenção Imp. Fonte - 3069500 - 3</t>
  </si>
  <si>
    <t>Retenção Imp. Fonte - 3069504 - 3</t>
  </si>
  <si>
    <t>Retenção Imp. Fonte - 3069508 - 3</t>
  </si>
  <si>
    <t>Retenção Imp. Fonte - 3069512 - 3</t>
  </si>
  <si>
    <t>Retenção Imp. Fonte - 3069516 - 3</t>
  </si>
  <si>
    <t>Retenção Imp. Fonte - 3069520 - 3</t>
  </si>
  <si>
    <t>Retenção Imp. Fonte - 3069524 - 3</t>
  </si>
  <si>
    <t>Retenção Imp. Fonte - 3069528 - 3</t>
  </si>
  <si>
    <t>Retenção Imp. Fonte - 3069532 - 3</t>
  </si>
  <si>
    <t>Retenção Imp. Fonte - 3069536 - 3</t>
  </si>
  <si>
    <t>Retenção Imp. Fonte - 3069540 - 3</t>
  </si>
  <si>
    <t>Retenção Imp. Fonte - 3069544 - 3</t>
  </si>
  <si>
    <t>Retenção Imp. Fonte - 3069548 - 3</t>
  </si>
  <si>
    <t>Retenção Imp. Fonte - 3069552 - 3</t>
  </si>
  <si>
    <t>Retenção Imp. Fonte - 3069553 - 3</t>
  </si>
  <si>
    <t>Retenção Imp. Fonte - 3069560 - 3</t>
  </si>
  <si>
    <t>Retenção Imp. Fonte - 3069564 - 3</t>
  </si>
  <si>
    <t>Retenção Imp. Fonte - 3069568 - 3</t>
  </si>
  <si>
    <t>Retenção Imp. Fonte - 3069597 - 3</t>
  </si>
  <si>
    <t>Retenção Imp. Fonte - 3069601 - 3</t>
  </si>
  <si>
    <t>Retenção Imp. Fonte - 3069605 - 3</t>
  </si>
  <si>
    <t>Retenção Imp. Fonte - 3069609 - 3</t>
  </si>
  <si>
    <t>Retenção Imp. Fonte - 3069613 - 3</t>
  </si>
  <si>
    <t>Retenção Imp. Fonte - 3069617 - 3</t>
  </si>
  <si>
    <t>Retenção Imp. Fonte - 3069621 - 3</t>
  </si>
  <si>
    <t>Retenção Imp. Fonte - 3069627 - 3</t>
  </si>
  <si>
    <t>Retenção Imp. Fonte - 3069631 - 3</t>
  </si>
  <si>
    <t>Retenção Imp. Fonte - 3069635 - 3</t>
  </si>
  <si>
    <t>Retenção Imp. Fonte - 3069639 - 3</t>
  </si>
  <si>
    <t>Retenção Imp. Fonte - 3069643 - 3</t>
  </si>
  <si>
    <t>Retenção Imp. Fonte - 3069647 - 3</t>
  </si>
  <si>
    <t>Retenção Imp. Fonte - 3069651 - 3</t>
  </si>
  <si>
    <t>Retenção Imp. Fonte - 3069655 - 3</t>
  </si>
  <si>
    <t>Retenção Imp. Fonte - 3069659 - 3</t>
  </si>
  <si>
    <t>Retenção Imp. Fonte - 3069663 - 3</t>
  </si>
  <si>
    <t>Retenção Imp. Fonte - 3069667 - 3</t>
  </si>
  <si>
    <t>Retenção Imp. Fonte - 3069671 - 3</t>
  </si>
  <si>
    <t>Retenção Imp. Fonte - 3069675 - 3</t>
  </si>
  <si>
    <t>Retenção Imp. Fonte - 3069679 - 3</t>
  </si>
  <si>
    <t>Retenção Imp. Fonte - 3069683 - 3</t>
  </si>
  <si>
    <t>Retenção Imp. Fonte - 3069687 - 3</t>
  </si>
  <si>
    <t>Retenção Imp. Fonte - 3069691 - 3</t>
  </si>
  <si>
    <t>Retenção Imp. Fonte - 3069695 - 3</t>
  </si>
  <si>
    <t>Retenção Imp. Fonte - 3069699 - 3</t>
  </si>
  <si>
    <t>Retenção Imp. Fonte - 3069703 - 3</t>
  </si>
  <si>
    <t>Retenção Imp. Fonte - 3069707 - 3</t>
  </si>
  <si>
    <t>Retenção Imp. Fonte - 3069715 - 3</t>
  </si>
  <si>
    <t>Retenção Imp. Fonte - 3069720 - 3</t>
  </si>
  <si>
    <t>Retenção Imp. Fonte - 3069724 - 3</t>
  </si>
  <si>
    <t>Retenção Imp. Fonte - 3069728 - 3</t>
  </si>
  <si>
    <t>Retenção Imp. Fonte - 3070281 - 3</t>
  </si>
  <si>
    <t>Retenção Imp. Fonte - 3070285 - 3</t>
  </si>
  <si>
    <t>Retenção Imp. Fonte - 3070289 - 3</t>
  </si>
  <si>
    <t>Retenção Imp. Fonte - 3070293 - 3</t>
  </si>
  <si>
    <t>Retenção Imp. Fonte - 3070297 - 3</t>
  </si>
  <si>
    <t>Retenção Imp. Fonte - 3070301 - 3</t>
  </si>
  <si>
    <t>Retenção Imp. Fonte - 3070305 - 3</t>
  </si>
  <si>
    <t>Retenção Imp. Fonte - 3070309 - 3</t>
  </si>
  <si>
    <t>Retenção Imp. Fonte - 3070313 - 3</t>
  </si>
  <si>
    <t>Retenção Imp. Fonte - 3070317 - 3</t>
  </si>
  <si>
    <t>Retenção Imp. Fonte - 3070321 - 3</t>
  </si>
  <si>
    <t>Retenção Imp. Fonte - 3070325 - 3</t>
  </si>
  <si>
    <t>Retenção Imp. Fonte - 3070329 - 3</t>
  </si>
  <si>
    <t>Retenção Imp. Fonte - 3070333 - 3</t>
  </si>
  <si>
    <t>Retenção Imp. Fonte - 3070337 - 3</t>
  </si>
  <si>
    <t>Retenção Imp. Fonte - 3070352 - 3</t>
  </si>
  <si>
    <t>Retenção Imp. Fonte - 3070356 - 3</t>
  </si>
  <si>
    <t>Retenção Imp. Fonte - 3070363 - 3</t>
  </si>
  <si>
    <t>Retenção Imp. Fonte - 3070367 - 3</t>
  </si>
  <si>
    <t>Retenção Imp. Fonte - 3070371 - 3</t>
  </si>
  <si>
    <t>Retenção Imp. Fonte - 3070599 - 3</t>
  </si>
  <si>
    <t>Retenção Imp. Fonte - 3070603 - 3</t>
  </si>
  <si>
    <t>Retenção Imp. Fonte - 3070609 - 3</t>
  </si>
  <si>
    <t>Retenção Imp. Fonte - 3070613 - 3</t>
  </si>
  <si>
    <t>Retenção Imp. Fonte - 3070617 - 3</t>
  </si>
  <si>
    <t>Retenção Imp. Fonte - 3070623 - 3</t>
  </si>
  <si>
    <t>Retenção Imp. Fonte - 3070627 - 3</t>
  </si>
  <si>
    <t>Retenção Imp. Fonte - 3070631 - 3</t>
  </si>
  <si>
    <t>Retenção Imp. Fonte - 3070635 - 3</t>
  </si>
  <si>
    <t>Retenção Imp. Fonte - 3070639 - 3</t>
  </si>
  <si>
    <t>Retenção Imp. Fonte - 3070645 - 3</t>
  </si>
  <si>
    <t>Retenção Imp. Fonte - 3070649 - 3</t>
  </si>
  <si>
    <t>Retenção Imp. Fonte - 3070653 - 3</t>
  </si>
  <si>
    <t>Retenção Imp. Fonte - 3070657 - 3</t>
  </si>
  <si>
    <t>Retenção Imp. Fonte - 3070671 - 3</t>
  </si>
  <si>
    <t>Retenção Imp. Fonte - 3070675 - 3</t>
  </si>
  <si>
    <t>Retenção Imp. Fonte - 3070679 - 3</t>
  </si>
  <si>
    <t>Retenção Imp. Fonte - 3070692 - 3</t>
  </si>
  <si>
    <t>Retenção Imp. Fonte - 3070696 - 3</t>
  </si>
  <si>
    <t>Retenção Imp. Fonte - 3070700 - 3</t>
  </si>
  <si>
    <t>Retenção Imp. Fonte - 3071141 - 3</t>
  </si>
  <si>
    <t>Retenção Imp. Fonte - 3071145 - 3</t>
  </si>
  <si>
    <t>Retenção Imp. Fonte - 3071149 - 3</t>
  </si>
  <si>
    <t>Retenção Imp. Fonte - 3071297 - 3</t>
  </si>
  <si>
    <t>Retenção Imp. Fonte - 3071303 - 3</t>
  </si>
  <si>
    <t>Retenção Imp. Fonte - 3074254 - 3</t>
  </si>
  <si>
    <t>Retenção Imp. Fonte - 3074254 - 4</t>
  </si>
  <si>
    <t>Retenção Imp. Fonte - 3074254-3-Cancelado</t>
  </si>
  <si>
    <t>Retenção Imp. Fonte - 3074470 - 3</t>
  </si>
  <si>
    <t>Retenção Imp. Fonte - 3074470 - 4</t>
  </si>
  <si>
    <t>Retenção Imp. Fonte - 3074470-3-Cancelado</t>
  </si>
  <si>
    <t>Retenção Imp. Fonte - 3074721 - 3</t>
  </si>
  <si>
    <t>Retenção Imp. Fonte - 3074768 - 3</t>
  </si>
  <si>
    <t>Retenção Imp. Fonte - 3075444 - 3</t>
  </si>
  <si>
    <t>Retenção Imp. Fonte - 3075592 - 3</t>
  </si>
  <si>
    <t>Retenção Imp. Fonte - 3075596 - 3</t>
  </si>
  <si>
    <t>Retenção Imp. Fonte - 3075600 - 3</t>
  </si>
  <si>
    <t>Retenção Imp. Fonte - 3075604 - 3</t>
  </si>
  <si>
    <t>Retenção Imp. Fonte - 3075608 - 3</t>
  </si>
  <si>
    <t>Retenção Imp. Fonte - 3075612 - 3</t>
  </si>
  <si>
    <t>Retenção Imp. Fonte - 3076241 - 3</t>
  </si>
  <si>
    <t>Retenção Imp. Fonte - 3076245 - 3</t>
  </si>
  <si>
    <t>Retenção Imp. Fonte - 3076249 - 3</t>
  </si>
  <si>
    <t>Retenção Imp. Fonte - 3076253 - 3</t>
  </si>
  <si>
    <t>Retenção Imp. Fonte - 3076257 - 3</t>
  </si>
  <si>
    <t>Retenção Imp. Fonte - 3076261 - 3</t>
  </si>
  <si>
    <t>Retenção Imp. Fonte - 3076265 - 3</t>
  </si>
  <si>
    <t>Retenção Imp. Fonte - 3076269 - 3</t>
  </si>
  <si>
    <t>Retenção Imp. Fonte - 3076274 - 3</t>
  </si>
  <si>
    <t>Retenção Imp. Fonte - 3076279 - 3</t>
  </si>
  <si>
    <t>Retenção Imp. Fonte - 3076283 - 3</t>
  </si>
  <si>
    <t>Retenção Imp. Fonte - 3076287 - 3</t>
  </si>
  <si>
    <t>Retenção Imp. Fonte - 3076291 - 3</t>
  </si>
  <si>
    <t>Retenção Imp. Fonte - 3076295 - 3</t>
  </si>
  <si>
    <t>Retenção Imp. Fonte - 3076299 - 3</t>
  </si>
  <si>
    <t>Retenção Imp. Fonte - 3076303 - 3</t>
  </si>
  <si>
    <t>Retenção Imp. Fonte - 3076307 - 3</t>
  </si>
  <si>
    <t>Retenção Imp. Fonte - 3076311 - 3</t>
  </si>
  <si>
    <t>Retenção Imp. Fonte - 3076346 - 3</t>
  </si>
  <si>
    <t>Retenção Imp. Fonte - 3076350 - 3</t>
  </si>
  <si>
    <t>Retenção Imp. Fonte - 3076354 - 3</t>
  </si>
  <si>
    <t>Retenção Imp. Fonte - 3076358 - 3</t>
  </si>
  <si>
    <t>Retenção Imp. Fonte - 3076362 - 3</t>
  </si>
  <si>
    <t>Retenção Imp. Fonte - 3076366 - 3</t>
  </si>
  <si>
    <t>Retenção Imp. Fonte - 3076374 - 3</t>
  </si>
  <si>
    <t>Retenção Imp. Fonte - 3076378 - 3</t>
  </si>
  <si>
    <t>Retenção Imp. Fonte - 3076382 - 3</t>
  </si>
  <si>
    <t>Retenção Imp. Fonte - 3076574 - 3</t>
  </si>
  <si>
    <t>Retenção Imp. Fonte - 3076578 - 3</t>
  </si>
  <si>
    <t>Retenção Imp. Fonte - 3076582 - 3</t>
  </si>
  <si>
    <t>Retenção Imp. Fonte - 3076586 - 3</t>
  </si>
  <si>
    <t>Retenção Imp. Fonte - 3076590 - 3</t>
  </si>
  <si>
    <t>Retenção Imp. Fonte - 3076594 - 3</t>
  </si>
  <si>
    <t>Retenção Imp. Fonte - 3076598 - 3</t>
  </si>
  <si>
    <t>Retenção Imp. Fonte - 3076611 - 3</t>
  </si>
  <si>
    <t>Retenção Imp. Fonte - 3076615 - 3</t>
  </si>
  <si>
    <t>Retenção Imp. Fonte - 3076812 - 3</t>
  </si>
  <si>
    <t>Retenção Imp. Fonte - 3076816 - 3</t>
  </si>
  <si>
    <t>Retenção Imp. Fonte - 3076820 - 3</t>
  </si>
  <si>
    <t>Retenção Imp. Fonte - 3076824 - 3</t>
  </si>
  <si>
    <t>Retenção Imp. Fonte - 3076828 - 3</t>
  </si>
  <si>
    <t>Retenção Imp. Fonte - 3076832 - 3</t>
  </si>
  <si>
    <t>Retenção Imp. Fonte - 3076836 - 3</t>
  </si>
  <si>
    <t>Retenção Imp. Fonte - 3076840 - 3</t>
  </si>
  <si>
    <t>Retenção Imp. Fonte - 3076948 - 3</t>
  </si>
  <si>
    <t>Retenção Imp. Fonte - 3076952 - 3</t>
  </si>
  <si>
    <t>Retenção Imp. Fonte - 3076956 - 3</t>
  </si>
  <si>
    <t>Retenção Imp. Fonte - 3076960 - 3</t>
  </si>
  <si>
    <t>Retenção Imp. Fonte - 3076964 - 3</t>
  </si>
  <si>
    <t>Retenção Imp. Fonte - 3076968 - 3</t>
  </si>
  <si>
    <t>Retenção Imp. Fonte - 3076972 - 3</t>
  </si>
  <si>
    <t>Retenção Imp. Fonte - 3077323 - 3</t>
  </si>
  <si>
    <t>Retenção Imp. Fonte - 3077327 - 3</t>
  </si>
  <si>
    <t>Retenção Imp. Fonte - 3077331 - 3</t>
  </si>
  <si>
    <t>Retenção Imp. Fonte - 3077335 - 3</t>
  </si>
  <si>
    <t>Retenção Imp. Fonte - 3077339 - 3</t>
  </si>
  <si>
    <t>Retenção Imp. Fonte - 3077343 - 3</t>
  </si>
  <si>
    <t>Retenção Imp. Fonte - 3077347 - 3</t>
  </si>
  <si>
    <t>Retenção Imp. Fonte - 3077351 - 3</t>
  </si>
  <si>
    <t>Retenção Imp. Fonte - 3077355 - 3</t>
  </si>
  <si>
    <t>Retenção Imp. Fonte - 3077367 - 3</t>
  </si>
  <si>
    <t>Retenção Imp. Fonte - 3077371 - 3</t>
  </si>
  <si>
    <t>Retenção Imp. Fonte - 3077375 - 3</t>
  </si>
  <si>
    <t>Retenção Imp. Fonte - 3077379 - 3</t>
  </si>
  <si>
    <t>Retenção Imp. Fonte - 3077383 - 3</t>
  </si>
  <si>
    <t>Retenção Imp. Fonte - 3077393 - 3</t>
  </si>
  <si>
    <t>Retenção Imp. Fonte - 3077397 - 3</t>
  </si>
  <si>
    <t>Retenção Imp. Fonte - 3077401 - 3</t>
  </si>
  <si>
    <t>Retenção Imp. Fonte - 3077406 - 3</t>
  </si>
  <si>
    <t>Retenção Imp. Fonte - 3077410 - 3</t>
  </si>
  <si>
    <t>Retenção Imp. Fonte - 3077414 - 3</t>
  </si>
  <si>
    <t>Retenção Imp. Fonte - 3077418 - 3</t>
  </si>
  <si>
    <t>Retenção Imp. Fonte - 3077422 - 3</t>
  </si>
  <si>
    <t>Retenção Imp. Fonte - 3077426 - 3</t>
  </si>
  <si>
    <t>Retenção Imp. Fonte - 3077430 - 3</t>
  </si>
  <si>
    <t>Retenção Imp. Fonte - 3078224 - 3</t>
  </si>
  <si>
    <t>Retenção Imp. Fonte - 3078228 - 3</t>
  </si>
  <si>
    <t>Retenção Imp. Fonte - 3078232 - 3</t>
  </si>
  <si>
    <t>Retenção Imp. Fonte - 3078236 - 3</t>
  </si>
  <si>
    <t>Retenção Imp. Fonte - 3078240 - 3</t>
  </si>
  <si>
    <t>Retenção Imp. Fonte - 3078244 - 3</t>
  </si>
  <si>
    <t>Retenção Imp. Fonte - 3078248 - 3</t>
  </si>
  <si>
    <t>Retenção Imp. Fonte - 3078252 - 3</t>
  </si>
  <si>
    <t>Retenção Imp. Fonte - 3078261 - 3</t>
  </si>
  <si>
    <t>Retenção Imp. Fonte - 3078265 - 3</t>
  </si>
  <si>
    <t>Retenção Imp. Fonte - 3078270 - 3</t>
  </si>
  <si>
    <t>Retenção Imp. Fonte - 3078274 - 3</t>
  </si>
  <si>
    <t>Retenção Imp. Fonte - 3078278 - 3</t>
  </si>
  <si>
    <t>Retenção Imp. Fonte - 3078282 - 3</t>
  </si>
  <si>
    <t>Retenção Imp. Fonte - 3078286 - 3</t>
  </si>
  <si>
    <t>Retenção Imp. Fonte - 3078290 - 3</t>
  </si>
  <si>
    <t>Retenção Imp. Fonte - 3078294 - 3</t>
  </si>
  <si>
    <t>Retenção Imp. Fonte - 3078298 - 3</t>
  </si>
  <si>
    <t>Retenção Imp. Fonte - 3078302 - 3</t>
  </si>
  <si>
    <t>Retenção Imp. Fonte - 3078306 - 3</t>
  </si>
  <si>
    <t>Retenção Imp. Fonte - 3078310 - 3</t>
  </si>
  <si>
    <t>Retenção Imp. Fonte - 3078314 - 3</t>
  </si>
  <si>
    <t>Retenção Imp. Fonte - 3078318 - 3</t>
  </si>
  <si>
    <t>Retenção Imp. Fonte - 3078322 - 3</t>
  </si>
  <si>
    <t>Retenção Imp. Fonte - 3078326 - 3</t>
  </si>
  <si>
    <t>Retenção Imp. Fonte - 3078330 - 3</t>
  </si>
  <si>
    <t>Retenção Imp. Fonte - 3078334 - 3</t>
  </si>
  <si>
    <t>Retenção Imp. Fonte - 3078338 - 3</t>
  </si>
  <si>
    <t>Retenção Imp. Fonte - 3078342 - 3</t>
  </si>
  <si>
    <t>Retenção Imp. Fonte - 3078346 - 3</t>
  </si>
  <si>
    <t>Retenção Imp. Fonte - 3078350 - 3</t>
  </si>
  <si>
    <t>Retenção Imp. Fonte - 3078354 - 3</t>
  </si>
  <si>
    <t>Retenção Imp. Fonte - 3078424 - 3</t>
  </si>
  <si>
    <t>Retenção Imp. Fonte - 3078428 - 3</t>
  </si>
  <si>
    <t>Retenção Imp. Fonte - 3078435 - 3</t>
  </si>
  <si>
    <t>Retenção Imp. Fonte - 3078439 - 3</t>
  </si>
  <si>
    <t>75#279496 - 061370964 - ISS</t>
  </si>
  <si>
    <t>819 - 007917303 - ISS</t>
  </si>
  <si>
    <t>13051 - 045517604 - ISS</t>
  </si>
  <si>
    <t>18283 - 047497367 - ISS</t>
  </si>
  <si>
    <t>378 - 061513592 - ISS</t>
  </si>
  <si>
    <t>13054 - 045517604 - ISS</t>
  </si>
  <si>
    <t>18286 - 047497367 - ISS</t>
  </si>
  <si>
    <t>403 - 061513592 - ISS</t>
  </si>
  <si>
    <t>104 - 061553366 - ISS</t>
  </si>
  <si>
    <t>1175 - 013492345 - ISS</t>
  </si>
  <si>
    <t>9712 - 043316033 - ISS</t>
  </si>
  <si>
    <t>CTRA_000453_1</t>
  </si>
  <si>
    <t>CTRA_000454_1</t>
  </si>
  <si>
    <t>368 - 061513592 - ISS</t>
  </si>
  <si>
    <t>1165 - 013492345 - ISS</t>
  </si>
  <si>
    <t>9756 - 043316033 - ISS</t>
  </si>
  <si>
    <t>1142 - 013492345 - ISS</t>
  </si>
  <si>
    <t>9731 - 043316033 - ISS</t>
  </si>
  <si>
    <t>1204 - 013492345 - ISS</t>
  </si>
  <si>
    <t>9733 - 043316033 - ISS</t>
  </si>
  <si>
    <t>1147 - 013492345 - ISS</t>
  </si>
  <si>
    <t>9736 - 043316033 - ISS</t>
  </si>
  <si>
    <t>1178 - 013492345 - ISS</t>
  </si>
  <si>
    <t>9715 - 043316033 - ISS</t>
  </si>
  <si>
    <t>1158 - 013492345 - ISS</t>
  </si>
  <si>
    <t>9749 - 043316033 - ISS</t>
  </si>
  <si>
    <t>1164 - 013492345 - ISS</t>
  </si>
  <si>
    <t>9755 - 043316033 - ISS</t>
  </si>
  <si>
    <t>374 - 061513592 - ISS</t>
  </si>
  <si>
    <t>77#279499 - 061370964 - ISS</t>
  </si>
  <si>
    <t>79#279501 - 061370964 - ISS</t>
  </si>
  <si>
    <t>994#281408 - 001259348 - ISS</t>
  </si>
  <si>
    <t>13053 - 045517604 - ISS</t>
  </si>
  <si>
    <t>18284 - 047497367 - ISS</t>
  </si>
  <si>
    <t>1179 - 013492345 - ISS</t>
  </si>
  <si>
    <t>9716 - 043316033 - ISS</t>
  </si>
  <si>
    <t>107 - 061370964 - ISS</t>
  </si>
  <si>
    <t>1191 - 013492345 - ISS</t>
  </si>
  <si>
    <t>9728 - 043316033 - ISS</t>
  </si>
  <si>
    <t>1167 - 013492345 - ISS</t>
  </si>
  <si>
    <t>9759 - 043316033 - ISS</t>
  </si>
  <si>
    <t>94#281343 - 061370964 - ISS</t>
  </si>
  <si>
    <t>CTRA_000455_1</t>
  </si>
  <si>
    <t>CTRA_000458_1</t>
  </si>
  <si>
    <t>801 - 007917303 - ISS</t>
  </si>
  <si>
    <t>805 - 007917303 - ISS</t>
  </si>
  <si>
    <t>93#281342 - 061370964 - ISS</t>
  </si>
  <si>
    <t>1173 - 013492345 - ISS</t>
  </si>
  <si>
    <t>9708 - 043316033 - ISS</t>
  </si>
  <si>
    <t>385 - 061513592 - ISS</t>
  </si>
  <si>
    <t>1186 - 013492345 - ISS</t>
  </si>
  <si>
    <t>9723 - 043316033 - ISS</t>
  </si>
  <si>
    <t>1188 - 013492345 - ISS</t>
  </si>
  <si>
    <t>9725 - 043316033 - ISS</t>
  </si>
  <si>
    <t>CTRA_000460_1</t>
  </si>
  <si>
    <t>10714 TARIFA PIX</t>
  </si>
  <si>
    <t>‭112120611030‬</t>
  </si>
  <si>
    <t>Transportes (Veículos e Utilitários)</t>
  </si>
  <si>
    <t>Mat. e Serv. Adap. Imóveis e Instalações (Contratos/esporádicos)</t>
  </si>
  <si>
    <t>Legais e Judiciais</t>
  </si>
  <si>
    <t>Despesas Bancárias</t>
  </si>
  <si>
    <t>01-‭112120611030‬-000-‭001500000008‬-1-NV021583-PRO007768-0-0-0</t>
  </si>
  <si>
    <t>01-‭112120611030‬-000-‭001505040010‬-2-NV022560-PRO007768-0-0-0</t>
  </si>
  <si>
    <t>01-‭112120611030‬-000-‭001505040013‬-2-NV006958-PRO007768-0-0-0</t>
  </si>
  <si>
    <t>01-‭112120611030‬-000-‭001505040014‬-1-NV006958-PRO007768-0-0-0</t>
  </si>
  <si>
    <t>01-‭112120611030‬-000-‭001505060454‬-1-NV021620-PRO007768-0-0-0</t>
  </si>
  <si>
    <t>01-‭112120611030‬-000-‭001505080006‬-2-NV006958-PRO007768-0-0-0</t>
  </si>
  <si>
    <t>01-‭112120611030‬-000-‭046505060010‬-2-NV021555-PRO007768-0-0-0</t>
  </si>
  <si>
    <t>01-‭112120611030‬-000-‭047505060446‬-2-NV021556-PRO007768-0-0-0</t>
  </si>
  <si>
    <t>01-‭112120611030‬-000-‭091505060451‬-1-NV009954-PRO007768-0-0-0</t>
  </si>
  <si>
    <t>01-‭112120611030‬-000-‭001500000001‬-1-NV021583-PRO007768-0-0-0</t>
  </si>
  <si>
    <t>01-‭112120611030‬-000-‭001505060534‬-2-NV006958-PRO007768-0-0-0</t>
  </si>
  <si>
    <t>01-‭112120611030‬-000-‭001505000006‬-1-NV006958-PRO007768-0-0-0</t>
  </si>
  <si>
    <t>01-‭112120611030‬-000-‭001505010012‬-2-NV006958-PRO007768-0-0-0</t>
  </si>
  <si>
    <t>01-‭112120611030‬-000-‭001505010013‬-1-NV006958-PRO007768-0-0-0</t>
  </si>
  <si>
    <t>01-‭112120611030‬-000-‭001505010015‬-2-NV006958-PRO007768-0-0-0</t>
  </si>
  <si>
    <t>01-‭112120611030‬-000-‭001505010033‬-2-NV006958-PRO007768-0-0-0</t>
  </si>
  <si>
    <t>01-‭112120611030‬-000-‭001505020012‬-2-NV006958-PRO007768-0-0-0</t>
  </si>
  <si>
    <t>01-‭112120611030‬-000-‭001505060458‬-2-NV006958-PRO007768-0-0-0</t>
  </si>
  <si>
    <t>01-‭112120611030‬-000-‭001505010016‬-2-NV019951-PRO007768-0-0-0</t>
  </si>
  <si>
    <t>01-‭112120611030‬-000-‭001505060277‬-2-NV022589-PRO007768-0-0-0</t>
  </si>
  <si>
    <t>01-‭112120611030‬-000-‭001505020014‬-2-NV006958-PRO007768-0-0-0</t>
  </si>
  <si>
    <t>01-‭112120611030‬-000-‭001505080002‬-1-NV006958-PRO007768-0-0-0</t>
  </si>
  <si>
    <t>01-‭112120611030‬-000-‭001505080003‬-2-NV006958-PRO007768-0-0-0</t>
  </si>
  <si>
    <t>01-‭112120611030‬-000-‭140505060484‬-2-NV021561-PRO007768-0-0-0</t>
  </si>
  <si>
    <t>01-‭112120611030‬-000-‭001505060278‬-1-NV022589-PRO007768-0-0-0</t>
  </si>
  <si>
    <t>01-‭112120201040‬-000-‭001505060519‬-2-NV022641-PRO008320-0-0-0</t>
  </si>
  <si>
    <t>01-‭112120201040‬-000-‭001505060406‬-2-NV022602-PRO008320-0-0-0</t>
  </si>
  <si>
    <t>01-‭112120612090‬-000-‭114505060459‬-2-NV003953-000000000-0-0-0</t>
  </si>
  <si>
    <t>01-‭112120612090‬-000-‭101505060478‬-2-NV003956-000000000-0-0-0</t>
  </si>
  <si>
    <t>01-‭112120612090‬-000-‭093505060125‬-2-NV003972-000000000-0-0-0</t>
  </si>
  <si>
    <t>01-‭112120612090‬-000-‭072505060480‬-2-NV003973-000000000-0-0-0</t>
  </si>
  <si>
    <t>01-‭112120612090‬-000-‭099505060127‬-2-NV003974-000000000-0-0-0</t>
  </si>
  <si>
    <t>01-‭112120612090‬-000-‭087505060095‬-2-NV003977-000000000-0-0-0</t>
  </si>
  <si>
    <t>01-‭112120612090‬-000-‭088505060498‬-2-NV003978-000000000-0-0-0</t>
  </si>
  <si>
    <t>01-‭112120612090‬-000-‭084505060100‬-1-NV003983-000000000-0-0-0</t>
  </si>
  <si>
    <t>01-‭112120503040‬-000-‭001505060376‬-2-NV022601-PRO008442-0-0-0</t>
  </si>
  <si>
    <t>01-‭112120612120‬-000-‭083505060442‬-2-NV002951-PRO007651-0-0-0</t>
  </si>
  <si>
    <t>01-‭112120612130‬-000-‭083505060442‬-2-NV002951-PRO007651-0-0-0</t>
  </si>
  <si>
    <t>01-‭112120612120‬-000-‭120505060441‬-2-NV002952-PRO007651-0-0-0</t>
  </si>
  <si>
    <t>01-‭112120612120‬-000-‭047505060440‬-2-NV006965-PRO007651-0-0-0</t>
  </si>
  <si>
    <t>01-‭112120612120‬-000-‭110505060438‬-2-NV003965-PRO007651-0-0-0</t>
  </si>
  <si>
    <t>01-‭112120612120‬-000-‭091505060510‬-2-NV009954-PRO007651-0-0-0</t>
  </si>
  <si>
    <t>01-‭112120612120‬-000-‭094505060439‬-2-NV003976-PRO007651-0-0-0</t>
  </si>
  <si>
    <t>01-‭112120612120‬-000-‭123505060511‬-2-NV003985-PRO007651-0-0-0</t>
  </si>
  <si>
    <t>01-‭112120612130‬-000-‭047505060440‬-2-NV006965-PRO007651-0-0-0</t>
  </si>
  <si>
    <t>01-‭112120612120‬-000-‭001505060521‬-2-NV022643-PRO007651-0-0-0</t>
  </si>
  <si>
    <t>01-‭112120612130‬-000-‭001505060523‬-2-NV022662-PRO007651-0-0-0</t>
  </si>
  <si>
    <t>01-‭112120612120‬-000-‭001505060523‬-2-NV022662-PRO007651-0-0-0</t>
  </si>
  <si>
    <t>01-‭112120612120‬-000-‭135505060096‬-2-NV020555-PRO007651-0-0-0</t>
  </si>
  <si>
    <t>01-‭112120612120‬-000-‭001505060372‬-2-NV022576-PRO007651-0-0-0</t>
  </si>
  <si>
    <t>01-‭112120612130‬-000-‭091505060510‬-2-NV009954-PRO007651-0-0-0</t>
  </si>
  <si>
    <t>01-‭112120612120‬-000-‭001505060514‬-2-NV022553-PRO007651-0-0-0</t>
  </si>
  <si>
    <t>01-‭112120612120‬-000-‭001505060518‬-2-NV022635-PRO007651-0-0-0</t>
  </si>
  <si>
    <t>01-‭112120612120‬-000-‭001505060513‬-2-NV021601-PRO007651-0-0-0</t>
  </si>
  <si>
    <t>01-‭112120612130‬-000-‭123505060511‬-2-NV003985-PRO007651-0-0-0</t>
  </si>
  <si>
    <t>01-‭112120612120‬-000-‭001505060443‬-2-NV021579-PRO007651-0-0-0</t>
  </si>
  <si>
    <t>01-‭112120612120‬-000-‭124505060437‬-2-NV009958-PRO007651-0-0-0</t>
  </si>
  <si>
    <t>01-‭112120612130‬-000-‭120505060441‬-2-NV002952-PRO007651-0-0-0</t>
  </si>
  <si>
    <t>01-‭112120612130‬-000-‭001505060444‬-2-NV022568-PRO007651-0-0-0</t>
  </si>
  <si>
    <t>01-‭112120612130‬-000-‭001505060515‬-2-NV022588-PRO007651-0-0-0</t>
  </si>
  <si>
    <t>01-‭112120612130‬-000-‭124505060437‬-2-NV009958-PRO007651-0-0-0</t>
  </si>
  <si>
    <t>01-‭112120612130‬-000-‭001505060524‬-2-NV022676-PRO007651-0-0-0</t>
  </si>
  <si>
    <t>01-‭112120612120‬-000-‭001505060515‬-2-NV022588-PRO007651-0-0-0</t>
  </si>
  <si>
    <t>01-‭112120612130‬-000-‭094505060439‬-2-NV003976-PRO007651-0-0-0</t>
  </si>
  <si>
    <t>01-‭112120612130‬-000-‭001505060475‬-2-NV021604-PRO008452-0-0-0</t>
  </si>
  <si>
    <t>01-‭112120612120‬-000-‭128505060474‬-2-NV019956-PRO008452-0-0-0</t>
  </si>
  <si>
    <t>01-‭112120612130‬-000-‭001505060465‬-2-NV022675-PRO008452-0-0-0</t>
  </si>
  <si>
    <t>01-‭112120612130‬-000-‭057505060470‬-2-NV006977-PRO008452-0-0-0</t>
  </si>
  <si>
    <t>01-‭112120612130‬-000-‭001505060521‬-2-NV022643-PRO008452-0-0-0</t>
  </si>
  <si>
    <t>01-‭112120612130‬-000-‭001505060462‬-2-NV022651-PRO008452-0-0-0</t>
  </si>
  <si>
    <t>01-‭112120612130‬-000-‭001505060504‬-2-NV022612-PRO008452-0-0-0</t>
  </si>
  <si>
    <t>01-‭112120612120‬-000-‭123505060511‬-2-NV003985-PRO008452-0-0-0</t>
  </si>
  <si>
    <t>01-‭112120601050‬-000-‭001505060513‬-2-NV021601-PRO008452-0-0-0</t>
  </si>
  <si>
    <t>01-‭112120612120‬-000-‭001505060505‬-2-NV022622-PRO008452-0-0-0</t>
  </si>
  <si>
    <t>01-‭112120612130‬-000-‭001505060486‬-2-NV021602-PRO008452-0-0-0</t>
  </si>
  <si>
    <t>01-‭112120612120‬-000-‭113505060496‬-2-NV003955-PRO008452-0-0-0</t>
  </si>
  <si>
    <t>01-‭112120612120‬-000-‭114505060459‬-2-NV003953-PRO008452-0-0-0</t>
  </si>
  <si>
    <t>01-‭112120612120‬-000-‭001505060515‬-2-NV022588-PRO008452-0-0-0</t>
  </si>
  <si>
    <t>01-‭112120612120‬-000-‭001505060502‬-2-NV021588-PRO008452-0-0-0</t>
  </si>
  <si>
    <t>01-‭112120612120‬-000-‭145505060501‬-2-NV021570-PRO008452-0-0-0</t>
  </si>
  <si>
    <t>01-‭112120612120‬-000-‭001505060518‬-2-NV022635-PRO008452-0-0-0</t>
  </si>
  <si>
    <t>01-‭112120612130‬-000-‭113505060496‬-2-NV003955-PRO008452-0-0-0</t>
  </si>
  <si>
    <t>01-‭112120612120‬-000-‭001505060524‬-2-NV022676-PRO008452-0-0-0</t>
  </si>
  <si>
    <t>01-‭112120612120‬-000-‭001505060465‬-2-NV022675-PRO008452-0-0-0</t>
  </si>
  <si>
    <t>01-‭112120612120‬-000-‭091505060510‬-2-NV009954-PRO008452-0-0-0</t>
  </si>
  <si>
    <t>01-‭112120612120‬-000-‭001505060493‬-2-NV022663-PRO008452-0-0-0</t>
  </si>
  <si>
    <t>01-‭112120612120‬-000-‭001505060475‬-2-NV021604-PRO008452-0-0-0</t>
  </si>
  <si>
    <t>01-‭112120612130‬-000-‭001505060513‬-2-NV021601-PRO008452-0-0-0</t>
  </si>
  <si>
    <t>01-‭112120607050‬-000-‭001505060540‬-2-NV003953-PRO008452-0-0-0</t>
  </si>
  <si>
    <t>01-‭112120502050‬-000-‭117505060158‬-1-NV003962-000000000-0-0-0</t>
  </si>
  <si>
    <t>01-‭112120503040‬-000-‭138505060157‬-2-NV021558-000000000-0-0-0</t>
  </si>
  <si>
    <t>01-‭112120801050‬-000-‭050505060090‬-2-NV006968-000000000-0-0-0</t>
  </si>
  <si>
    <t>01-‭112120612130‬-000-‭081505060154‬-2-NV000956-PRO008504-0-0-0</t>
  </si>
  <si>
    <t>01-‭112120612120‬-000-‭081505060154‬-2-NV000956-PRO008504-0-0-0</t>
  </si>
  <si>
    <t>01-‭112120612120‬-000-‭001505060487‬-2-NV021603-PRO008504-0-0-0</t>
  </si>
  <si>
    <t>01-‭112120612120‬-000-‭046505060153‬-2-NV006964-PRO008504-0-0-0</t>
  </si>
  <si>
    <t>01-‭112120612120‬-000-‭001505060490‬-2-NV022566-PRO008504-0-0-0</t>
  </si>
  <si>
    <t>01-‭112120612120‬-000-‭001505060491‬-2-NV022609-PRO008504-0-0-0</t>
  </si>
  <si>
    <t>01-‭112120612130‬-000-‭001505060421‬-2-NV021619-PRO008504-0-0-0</t>
  </si>
  <si>
    <t>01-‭112120612130‬-000-‭001505060487‬-2-NV021603-PRO008504-0-0-0</t>
  </si>
  <si>
    <t>01-‭112120612130‬-000-‭001505060490‬-2-NV022566-PRO008504-0-0-0</t>
  </si>
  <si>
    <t>01-‭112120612130‬-000-‭001505060491‬-2-NV022609-PRO008504-0-0-0</t>
  </si>
  <si>
    <t>01-‭112120601010‬-000-‭062501210001‬-2-NV000954-PRO005618-0-0-0</t>
  </si>
  <si>
    <t>01-‭112120105010‬-000-‭099505060127‬-2-NV003974-PRO008443-0-0-0</t>
  </si>
  <si>
    <t>01-‭112120105010‬-000-‭104505060131‬-2-NV003980-PRO008443-0-0-0</t>
  </si>
  <si>
    <t>01-‭112120612120‬-000-‭108505060129‬-2-NV003979-PRO008443-0-0-0</t>
  </si>
  <si>
    <t>01-‭112120612120‬-000-‭001505060396‬-2-NV021593-PRO008443-0-0-0</t>
  </si>
  <si>
    <t>01-‭112120612130‬-000-‭001505060396‬-2-NV021593-PRO008443-0-0-0</t>
  </si>
  <si>
    <t>01-‭112120105010‬-000-‭060505060133‬-2-NV006978-PRO008443-0-0-0</t>
  </si>
  <si>
    <t>01-‭112120105010‬-000-‭045505060134‬-2-NV006962-PRO008443-0-0-0</t>
  </si>
  <si>
    <t>01-‭112120105010‬-000-‭065505060136‬-2-NV008121-PRO008443-0-0-0</t>
  </si>
  <si>
    <t>01-‭112120601060‬-000-‭079505060122‬-2-NV000952-PRO008443-0-0-0</t>
  </si>
  <si>
    <t>01-‭112120105010‬-000-‭122505060123‬-2-NV003968-PRO008443-0-0-0</t>
  </si>
  <si>
    <t>01-‭112120612120‬-000-‭001505060360‬-2-NV021590-PRO008442-0-0-0</t>
  </si>
  <si>
    <t>01-‭112120612130‬-000-‭001505060385‬-2-NV022655-PRO008442-0-0-0</t>
  </si>
  <si>
    <t>01-‭112120612130‬-000-‭001505060388‬-2-NV022664-PRO008442-0-0-0</t>
  </si>
  <si>
    <t>01-‭112120612120‬-000-‭057505060470‬-2-NV006977-PRO007647-0-0-0</t>
  </si>
  <si>
    <t>01-‭112120612120‬-000-‭064505060093‬-2-NV008122-PRO007647-0-0-0</t>
  </si>
  <si>
    <t>01-‭112120612120‬-000-‭089505060087‬-2-NV003952-PRO007647-0-0-0</t>
  </si>
  <si>
    <t>01-‭112120612130‬-000-‭089505060087‬-2-NV003952-PRO007647-0-0-0</t>
  </si>
  <si>
    <t>01-‭112120612120‬-000-‭097505060088‬-2-NV003954-PRO007647-0-0-0</t>
  </si>
  <si>
    <t>01-‭112120612120‬-000-‭152505060104‬-2-NV021571-PRO007647-0-0-0</t>
  </si>
  <si>
    <t>01-‭112120612130‬-000-‭152505060104‬-2-NV021571-PRO007647-0-0-0</t>
  </si>
  <si>
    <t>01-‭112120612120‬-000-‭050505010020‬-2-NV006968-PRO007647-0-0-0</t>
  </si>
  <si>
    <t>01-‭112120612120‬-000-‭001505060369‬-2-NV022567-PRO007647-0-0-0</t>
  </si>
  <si>
    <t>01-‭112120612130‬-000-‭001505060369‬-2-NV022567-PRO007647-0-0-0</t>
  </si>
  <si>
    <t>01-‭112120612120‬-000-‭001505060360‬-2-NV021590-PRO007647-0-0-0</t>
  </si>
  <si>
    <t>01-‭112120612120‬-000-‭001505060361‬-2-NV021591-PRO007647-0-0-0</t>
  </si>
  <si>
    <t>01-‭112120612130‬-000-‭001505060361‬-2-NV021591-PRO007647-0-0-0</t>
  </si>
  <si>
    <t>01-‭112120612120‬-000-‭001505060365‬-2-NV021614-PRO007647-0-0-0</t>
  </si>
  <si>
    <t>01-‭112120612130‬-000-‭001505060365‬-2-NV021614-PRO007647-0-0-0</t>
  </si>
  <si>
    <t>01-‭112120612120‬-000-‭001505060359‬-2-NV021586-PRO007647-0-0-0</t>
  </si>
  <si>
    <t>01-‭112120612130‬-000-‭001505060359‬-2-NV021586-PRO007647-0-0-0</t>
  </si>
  <si>
    <t>01-‭112120612120‬-000-‭073505060097‬-2-NV008123-PRO007647-0-0-0</t>
  </si>
  <si>
    <t>01-‭112120612130‬-000-‭073505060097‬-2-NV008123-PRO007647-0-0-0</t>
  </si>
  <si>
    <t>01-‭112120612120‬-000-‭075505060098‬-2-NV009957-PRO007647-0-0-0</t>
  </si>
  <si>
    <t>01-‭112120612120‬-000-‭133505060102‬-2-NV020553-PRO007647-0-0-0</t>
  </si>
  <si>
    <t>01-‭112120612120‬-000-‭095505060473‬-2-NV004957-PRO007647-0-0-0</t>
  </si>
  <si>
    <t>01-‭112120612120‬-000-‭128505060474‬-2-NV019956-PRO007647-0-0-0</t>
  </si>
  <si>
    <t>01-‭112120612130‬-000-‭128505060474‬-2-NV019956-PRO007647-0-0-0</t>
  </si>
  <si>
    <t>01-‭112120612130‬-000-‭150505060476‬-2-NV021569-PRO007647-0-0-0</t>
  </si>
  <si>
    <t>01-‭112120612120‬-000-‭150505060476‬-2-NV021569-PRO007647-0-0-0</t>
  </si>
  <si>
    <t>01-‭112120612120‬-000-‭086505060092‬-2-NV003970-PRO007647-0-0-0</t>
  </si>
  <si>
    <t>01-‭112120612120‬-000-‭147505060106‬-2-NV021573-PRO007647-0-0-0</t>
  </si>
  <si>
    <t>01-‭112120612120‬-000-‭001505060377‬-2-NV022610-PRO007647-0-0-0</t>
  </si>
  <si>
    <t>01-‭112120612120‬-000-‭001505060380‬-2-NV022645-PRO007647-0-0-0</t>
  </si>
  <si>
    <t>01-‭112120612130‬-000-‭001505060388‬-2-NV022664-PRO007647-0-0-0</t>
  </si>
  <si>
    <t>01-‭112120612130‬-000-‭001505060375‬-2-NV022584-PRO007647-0-0-0</t>
  </si>
  <si>
    <t>01-‭112120612130‬-000-‭001505060469‬-2-NV022624-PRO007647-0-0-0</t>
  </si>
  <si>
    <t>01-‭112120612130‬-000-‭001505060477‬-2-NV022661-PRO007647-0-0-0</t>
  </si>
  <si>
    <t>01-‭112120612120‬-000-‭001505060471‬-2-NV022623-PRO007647-0-0-0</t>
  </si>
  <si>
    <t>01-‭112120612130‬-000-‭001505060471‬-2-NV022623-PRO007647-0-0-0</t>
  </si>
  <si>
    <t>01-‭112120611030‬-000-‭001505040013‬-0-NV006958-PRO007889-0-0-0</t>
  </si>
  <si>
    <t>01-‭112120601050‬-000-‭046505060189‬-2-NV022594-PRO008340-0-0-0</t>
  </si>
  <si>
    <t>01-‭112120601010‬-000-‭049505060020‬-2-NV006967-PRO007507-0-0-0</t>
  </si>
  <si>
    <t>01-‭112120612120‬-000-‭001505060477‬-2-NV022661-PRO008452-0-0-0</t>
  </si>
  <si>
    <t>01-‭112120612130‬-000-‭001505060505‬-2-NV022622-PRO008452-0-0-0</t>
  </si>
  <si>
    <t>01-‭112120612120‬-000-‭076505060479‬-2-NV009960-PRO008452-0-0-0</t>
  </si>
  <si>
    <t>01-‭112120612130‬-000-‭076505060479‬-2-NV009960-PRO008452-0-0-0</t>
  </si>
  <si>
    <t>01-‭112120612130‬-000-‭114505060459‬-2-NV003953-PRO008452-0-0-0</t>
  </si>
  <si>
    <t>01-‭112120601050‬-000-‭046505060189‬-2-NV022594-000000000-0-0-0</t>
  </si>
  <si>
    <t>01-‭112120612090‬-000-‭001501930144‬-2-NV022578-000000000-0-0-0</t>
  </si>
  <si>
    <t>01-‭112120801050‬-000-‭016505060161‬-1-NV006961-000000000-0-0-0</t>
  </si>
  <si>
    <t>01-‭112120612090‬-000-‭001505060424‬-2-NV021587-000000000-0-0-0</t>
  </si>
  <si>
    <t>01-‭112120612090‬-000-‭001505060417‬-2-NV022646-000000000-0-0-0</t>
  </si>
  <si>
    <t>01-‭112120612090‬-000-‭001505060380‬-2-NV022645-000000000-0-0-0</t>
  </si>
  <si>
    <t>01-‭112120612090‬-000-‭001505060428‬-2-NV022658-000000000-0-0-0</t>
  </si>
  <si>
    <t>01-‭112120612090‬-000-‭001505060304‬-2-NV022631-000000000-0-0-0</t>
  </si>
  <si>
    <t>01-‭112120612090‬-000-‭001505060423‬-2-NV022666-000000000-0-0-0</t>
  </si>
  <si>
    <t>01-‭112120612090‬-000-‭001505060507‬-2-NV022636-000000000-0-0-0</t>
  </si>
  <si>
    <t>01-‭112120612090‬-000-‭001505060386‬-2-NV022656-000000000-0-0-0</t>
  </si>
  <si>
    <t>01-‭112120612090‬-000-‭104505060131‬-2-NV003980-000000000-0-0-0</t>
  </si>
  <si>
    <t>01-‭112120612090‬-000-‭001505060364‬-2-NV021612-000000000-0-0-0</t>
  </si>
  <si>
    <t>01-‭112120612090‬-000-‭001505060407‬-2-NV022603-000000000-0-0-0</t>
  </si>
  <si>
    <t>01-‭112120612090‬-000-‭001505060414‬-2-NV022637-000000000-0-0-0</t>
  </si>
  <si>
    <t>01-‭112120612090‬-000-‭001505060381‬-2-NV022647-000000000-0-0-0</t>
  </si>
  <si>
    <t>01-‭112120612090‬-000-‭001505060383‬-2-NV022653-000000000-0-0-0</t>
  </si>
  <si>
    <t>01-‭112120612090‬-000-‭001505060426‬-2-NV022559-000000000-0-0-0</t>
  </si>
  <si>
    <t>01-‭112120612090‬-000-‭001505060462‬-2-NV022651-000000000-0-0-0</t>
  </si>
  <si>
    <t>01-‭112120612090‬-000-‭001505060464‬-2-NV022587-000000000-0-0-0</t>
  </si>
  <si>
    <t>01-‭112120612090‬-000-‭001505060418‬-2-NV022684-000000000-0-0-0</t>
  </si>
  <si>
    <t>01-‭112120612090‬-000-‭001505060391‬-2-NV022682-000000000-0-0-0</t>
  </si>
  <si>
    <t>01-‭112120612090‬-000-‭001505060306‬-2-NV022650-000000000-0-0-0</t>
  </si>
  <si>
    <t>01-‭112120612090‬-000-‭001505060382‬-2-NV022648-000000000-0-0-0</t>
  </si>
  <si>
    <t>01-‭112120612090‬-000-‭001505060369‬-2-NV022567-000000000-0-0-0</t>
  </si>
  <si>
    <t>01-‭112120612090‬-000-‭001505060419‬-2-NV022685-000000000-0-0-0</t>
  </si>
  <si>
    <t>01-‭112120612090‬-000-‭001505060495‬-2-NV022679-000000000-0-0-0</t>
  </si>
  <si>
    <t>01-‭112120612090‬-000-‭001505060492‬-2-NV022652-000000000-0-0-0</t>
  </si>
  <si>
    <t>01-‭112120612090‬-000-‭001505060503‬-2-NV022562-000000000-0-0-0</t>
  </si>
  <si>
    <t>01-‭112120612090‬-000-‭001505060524‬-2-NV022676-000000000-0-0-0</t>
  </si>
  <si>
    <t>01-‭112120612090‬-000-‭001505060291‬-2-NV022565-000000000-0-0-0</t>
  </si>
  <si>
    <t>01-‭112120612090‬-000-‭001505060519‬-2-NV022641-000000000-0-0-0</t>
  </si>
  <si>
    <t>01-‭112120612090‬-000-‭062501000132‬-2-NV002951-000000000-0-0-0</t>
  </si>
  <si>
    <t>01-‭112120612090‬-000-‭001505060399‬-2-NV021607-000000000-0-0-0</t>
  </si>
  <si>
    <t>01-‭112120612090‬-000-‭065505060136‬-2-NV008121-000000000-0-0-0</t>
  </si>
  <si>
    <t>01-‭112120612090‬-000-‭001505060488‬-2-NV021610-000000000-0-0-0</t>
  </si>
  <si>
    <t>01-‭112120612090‬-000-‭089505060087‬-2-NV003952-000000000-0-0-0</t>
  </si>
  <si>
    <t>01-‭112120612090‬-000-‭001505060379‬-2-NV022625-000000000-0-0-0</t>
  </si>
  <si>
    <t>01-‭112120612090‬-000-‭001505060522‬-2-NV022644-000000000-0-0-0</t>
  </si>
  <si>
    <t>01-‭112120612090‬-000-‭001505060385‬-2-NV022655-000000000-0-0-0</t>
  </si>
  <si>
    <t>01-‭112120612090‬-000-‭001505060303‬-2-NV022630-000000000-0-0-0</t>
  </si>
  <si>
    <t>01-‭112120612090‬-000-‭001505060505‬-2-NV022622-000000000-0-0-0</t>
  </si>
  <si>
    <t>01-‭112120612090‬-000-‭001505060406‬-2-NV022602-000000000-0-0-0</t>
  </si>
  <si>
    <t>01-‭112120612090‬-000-‭001505060405‬-2-NV022578-000000000-0-0-0</t>
  </si>
  <si>
    <t>01-‭112120612090‬-000-‭001505060376‬-2-NV022601-000000000-0-0-0</t>
  </si>
  <si>
    <t>01-‭112120612090‬-000-‭001505060294‬-2-NV022573-000000000-0-0-0</t>
  </si>
  <si>
    <t>01-‭112120612090‬-000-‭001505060378‬-2-NV022613-000000000-0-0-0</t>
  </si>
  <si>
    <t>01-‭112120612090‬-000-‭001505060290‬-2-NV022564-000000000-0-0-0</t>
  </si>
  <si>
    <t>01-‭112120612090‬-000-‭001505060493‬-2-NV022663-000000000-0-0-0</t>
  </si>
  <si>
    <t>01-‭112120612090‬-000-‭149505060029‬-2-NV021566-000000000-0-0-0</t>
  </si>
  <si>
    <t>01-‭112120612090‬-000-‭001505060508‬-2-NV022680-000000000-0-0-0</t>
  </si>
  <si>
    <t>01-‭112120612090‬-000-‭144505060028‬-2-NV021565-000000000-0-0-0</t>
  </si>
  <si>
    <t>01-‭112120612090‬-000-‭138505060157‬-2-NV021558-000000000-0-0-0</t>
  </si>
  <si>
    <t>01-‭112120612090‬-000-‭069505060018‬-2-NV000955-000000000-0-0-0</t>
  </si>
  <si>
    <t>01-‭112120612090‬-000-‭151505060026‬-2-NV021563-000000000-0-0-0</t>
  </si>
  <si>
    <t>01-‭112120612090‬-000-‭134505060151‬-2-NV020554-000000000-0-0-0</t>
  </si>
  <si>
    <t>01-‭112120612090‬-000-‭108505060129‬-2-NV003979-000000000-0-0-0</t>
  </si>
  <si>
    <t>01-‭112120612090‬-000-‭001505060396‬-2-NV021593-000000000-0-0-0</t>
  </si>
  <si>
    <t>01-‭112120612090‬-000-‭001505060394‬-2-NV021580-000000000-0-0-0</t>
  </si>
  <si>
    <t>01-‭112120612090‬-000-‭118505060126‬-2-NV004960-000000000-0-0-0</t>
  </si>
  <si>
    <t>01-‭112120612090‬-000-‭079505060122‬-2-NV000952-000000000-0-0-0</t>
  </si>
  <si>
    <t>01-‭112120612090‬-000-‭001505060284‬-2-NV021613-000000000-0-0-0</t>
  </si>
  <si>
    <t>01-‭112120612090‬-000-‭001505060486‬-2-NV021602-000000000-0-0-0</t>
  </si>
  <si>
    <t>01-‭112120612090‬-000-‭001505060443‬-2-NV021579-000000000-0-0-0</t>
  </si>
  <si>
    <t>01-‭112120612090‬-000-‭001505060393‬-2-NV021576-000000000-0-0-0</t>
  </si>
  <si>
    <t>01-‭112120612090‬-000-‭154505060027‬-2-NV021564-000000000-0-0-0</t>
  </si>
  <si>
    <t>01-‭112120612090‬-000-‭082505060128‬-2-NV000958-000000000-0-0-0</t>
  </si>
  <si>
    <t>01-‭112120612090‬-000-‭001505060281‬-2-NV021598-000000000-0-0-0</t>
  </si>
  <si>
    <t>01-‭112120612090‬-000-‭152505060104‬-2-NV021571-000000000-0-0-0</t>
  </si>
  <si>
    <t>01-‭112120612090‬-000-‭153505060107‬-2-NV021574-000000000-0-0-0</t>
  </si>
  <si>
    <t>01-‭112120612090‬-000-‭001505060444‬-2-NV022568-000000000-0-0-0</t>
  </si>
  <si>
    <t>01-‭112120612090‬-000-‭001505060402‬-2-NV021620-000000000-0-0-0</t>
  </si>
  <si>
    <t>01-‭112120612090‬-000-‭001505060283‬-2-NV021600-000000000-0-0-0</t>
  </si>
  <si>
    <t>01-‭112120612090‬-000-‭001505060467‬-2-NV022621-000000000-0-0-0</t>
  </si>
  <si>
    <t>01-‭112120612090‬-000-‭001505060377‬-2-NV022610-000000000-0-0-0</t>
  </si>
  <si>
    <t>01-‭112120612090‬-000-‭128505060474‬-2-NV019956-000000000-0-0-0</t>
  </si>
  <si>
    <t>01-‭112120612090‬-000-‭001505060427‬-2-NV022570-000000000-0-0-0</t>
  </si>
  <si>
    <t>01-‭112120612090‬-000-‭001505060297‬-2-NV022600-000000000-0-0-0</t>
  </si>
  <si>
    <t>01-‭112120612090‬-000-‭001505060287‬-2-NV022551-000000000-0-0-0</t>
  </si>
  <si>
    <t>01-‭112120612090‬-000-‭001505060370‬-2-NV022574-000000000-0-0-0</t>
  </si>
  <si>
    <t>01-‭112120612090‬-000-‭001505060403‬-2-NV022558-000000000-0-0-0</t>
  </si>
  <si>
    <t>01-‭112120612090‬-000-‭136505060130‬-2-NV020557-000000000-0-0-0</t>
  </si>
  <si>
    <t>01-‭112120612090‬-000-‭068505060463‬-2-NV003975-000000000-0-0-0</t>
  </si>
  <si>
    <t>01-‭112120612090‬-000-‭103505060016‬-2-NV003963-000000000-0-0-0</t>
  </si>
  <si>
    <t>01-‭112120612090‬-000-‭096505060015‬-2-NV003958-000000000-0-0-0</t>
  </si>
  <si>
    <t>01-‭112120612090‬-000-‭057505060470‬-2-NV006977-000000000-0-0-0</t>
  </si>
  <si>
    <t>01-‭112120612090‬-000-‭015505060536‬-1-NV023559-000000000-0-0-0</t>
  </si>
  <si>
    <t>01-‭112120612090‬-000-‭001505060410‬-2-NV022626-000000000-0-0-0</t>
  </si>
  <si>
    <t>01-‭112120612090‬-000-‭001505060300‬-2-NV022617-000000000-0-0-0</t>
  </si>
  <si>
    <t>01-‭112120612090‬-000-‭001505060416‬-2-NV022639-000000000-0-0-0</t>
  </si>
  <si>
    <t>01-‭112120612090‬-000-‭001505060477‬-2-NV022661-000000000-0-0-0</t>
  </si>
  <si>
    <t>01-‭112120612090‬-000-‭001505060305‬-2-NV022632-000000000-0-0-0</t>
  </si>
  <si>
    <t>01-‭112120612090‬-000-‭001505060302‬-2-NV022619-000000000-0-0-0</t>
  </si>
  <si>
    <t>01-‭112120612090‬-000-‭046505060153‬-2-NV006964-000000000-0-0-0</t>
  </si>
  <si>
    <t>01-‭112120612090‬-000-‭049505060020‬-2-NV006967-000000000-0-0-0</t>
  </si>
  <si>
    <t>01-‭112120612090‬-000-‭047505060440‬-2-NV006965-000000000-0-0-0</t>
  </si>
  <si>
    <t>01-‭112120612090‬-000-‭129505060019‬-2-NV019953-000000000-0-0-0</t>
  </si>
  <si>
    <t>01-‭112120612090‬-000-‭001505060363‬-2-NV021606-000000000-0-0-0</t>
  </si>
  <si>
    <t>01-‭112120612090‬-000-‭155505060500‬-2-NV021567-000000000-0-0-0</t>
  </si>
  <si>
    <t>01-‭112120801050‬-000-‭124505060437‬-2-NV009958-000000000-0-0-0</t>
  </si>
  <si>
    <t>01-‭112120612090‬-000-‭001505060299‬-2-NV022616-000000000-0-0-0</t>
  </si>
  <si>
    <t>01-‭112120801050‬-000-‭075505060098‬-1-NV009957-000000000-0-0-0</t>
  </si>
  <si>
    <t>01-‭112120601060‬-000-‭001505040013‬-2-NV006958-000000000-0-0-0</t>
  </si>
  <si>
    <t>GRT AUDITORIA DE TERCEIROS LTDA</t>
  </si>
  <si>
    <t>CGFS_002498_1</t>
  </si>
  <si>
    <t>CGFS_002483_1</t>
  </si>
  <si>
    <t>DV_ERP0000001335_16/04/2026_001339</t>
  </si>
  <si>
    <t>1343 - 026852688 - IRRF</t>
  </si>
  <si>
    <t>CGFS_002537_1</t>
  </si>
  <si>
    <t>DV_ERP0000001338_28/04/2026_001346</t>
  </si>
  <si>
    <t>CGFS_002558_1</t>
  </si>
  <si>
    <t>‭451030000000‬</t>
  </si>
  <si>
    <t>‭112120103020‬</t>
  </si>
  <si>
    <t>‭112120103040‬</t>
  </si>
  <si>
    <t>‭112120103060‬</t>
  </si>
  <si>
    <t>01-‭112120702010‬-000-‭152505060104‬-2-CD021571-000000000-0-0-0</t>
  </si>
  <si>
    <t>01-‭112120103010‬-000-‭045505060009‬-2-CD021554-000000000-0-0-0</t>
  </si>
  <si>
    <t>01-‭112120103010‬-000-‭050505060187‬-1-CD022592-000000000-0-0-0</t>
  </si>
  <si>
    <t>01-‭112120103020‬-000-‭001505020018‬-2-CD022581-000000000-0-0-0</t>
  </si>
  <si>
    <t>01-‭112120103040‬-000-‭001505020018‬-2-CD022581-000000000-0-0-0</t>
  </si>
  <si>
    <t>01-‭112120103060‬-000-‭001505020018‬-2-CD022581-000000000-0-0-0</t>
  </si>
  <si>
    <t>01-‭112120104000‬-000-‭045505060009‬-2-CD021554-000000000-0-0-0</t>
  </si>
  <si>
    <t>01-‭112120104000‬-000-‭050505060187‬-1-CD022592-000000000-0-0-0</t>
  </si>
  <si>
    <t>01-‭112120105010‬-000-‭001500000001‬-1-CD001313-000000000-0-0-0</t>
  </si>
  <si>
    <t>01-‭112120105010‬-000-‭001505060454‬-1-CD021620-000000000-0-0-0</t>
  </si>
  <si>
    <t>01-‭112120105010‬-000-‭001505020018‬-2-CD022581-000000000-0-0-0</t>
  </si>
  <si>
    <t>01-‭112120702010‬-000-‭001505060369‬-2-CD022567-000000000-0-0-0</t>
  </si>
  <si>
    <t>01-‭112120105010‬-000-‭001505080001‬-2-CD001313-000000000-0-0-0</t>
  </si>
  <si>
    <t>01-‭112120103010‬-000-‭001505060454‬-1-CD021620-000000000-0-0-0</t>
  </si>
  <si>
    <t>01-‭112120104000‬-000-‭001505060454‬-1-CD021620-000000000-0-0-0</t>
  </si>
  <si>
    <t>01-‭112120105010‬-000-‭091505060451‬-1-CD000971-000000000-0-0-0</t>
  </si>
  <si>
    <t>01-‭112120105010‬-000-‭001505080002‬-1-CD001313-000000000-0-0-0</t>
  </si>
  <si>
    <t>01-‭112120702010‬-000-‭001505060395‬-2-CD021581-000000000-0-0-0</t>
  </si>
  <si>
    <t>Condução - taxi</t>
  </si>
  <si>
    <t>Condução - Transporte Coletivo</t>
  </si>
  <si>
    <t>Passagens Rodoviárias</t>
  </si>
  <si>
    <t>MUNCICIPIO DE JALES</t>
  </si>
  <si>
    <t>SHOPPING DO CIDADAO SERVICOS E INFORMATICA - AS</t>
  </si>
  <si>
    <t>MUNICIPIO DE SERTAOZINHO</t>
  </si>
  <si>
    <t>TRANSF.ENTRE CONTAS 18636-8 P/ 139595-5 REF. PGTO REEMBOLSO DIRETOR CARLOS HENRIQUE DIA 25/03/2026</t>
  </si>
  <si>
    <t>PPT00636</t>
  </si>
  <si>
    <t>PP00636</t>
  </si>
  <si>
    <t>IMPLANTACAO E OPERACAO DO POUPATEMPO AMPARO</t>
  </si>
  <si>
    <t>PD-PRC-2022/00217</t>
  </si>
  <si>
    <t>PPT00678</t>
  </si>
  <si>
    <t>PP00678</t>
  </si>
  <si>
    <t>IMPLANTACAO E OPERACAO DO POUPATEMPO PIRAJUI</t>
  </si>
  <si>
    <t>PD-PRC-2022/01467</t>
  </si>
  <si>
    <t>PPT00693</t>
  </si>
  <si>
    <t>PP00693</t>
  </si>
  <si>
    <t>IMPLANTACAO E OPERACAO DO POUPATEMPO RIO DAS PEDRAS</t>
  </si>
  <si>
    <t>PD-PRC-2022/02005</t>
  </si>
  <si>
    <t>PPT00718</t>
  </si>
  <si>
    <t>PP00718</t>
  </si>
  <si>
    <t>IMPLANTAÇÃO E OPERAÇÃO DO POUPATEMPO MARTINÓPOLIS</t>
  </si>
  <si>
    <t>PD-PRC-2022/02776</t>
  </si>
  <si>
    <t>PPT00847</t>
  </si>
  <si>
    <t>PP00847</t>
  </si>
  <si>
    <t>SEI 359.00000907/2023-12</t>
  </si>
  <si>
    <t>PPT00565</t>
  </si>
  <si>
    <t>PP00565</t>
  </si>
  <si>
    <t>IMPLANTACAO E OPERACAO DO POUPATEMPO CONCHAL</t>
  </si>
  <si>
    <t>PD-PRC-2021/01169</t>
  </si>
  <si>
    <t>PPT00850</t>
  </si>
  <si>
    <t>PP00850</t>
  </si>
  <si>
    <t>SEI 359.00000159/2023-60</t>
  </si>
  <si>
    <t>PPT00707</t>
  </si>
  <si>
    <t>PP00707</t>
  </si>
  <si>
    <t>IMPLANTACAO E OPERACAO DO POUPATEMPO IGUAPE</t>
  </si>
  <si>
    <t>PD-PRC-2022/01762</t>
  </si>
  <si>
    <t>PPT00532</t>
  </si>
  <si>
    <t>PP00532</t>
  </si>
  <si>
    <t>IMPLANTAÇÃO E OPERAÇÃO DO POUPATEMPO NOVA ODESSA</t>
  </si>
  <si>
    <t>PD-PRC-2022/01792</t>
  </si>
  <si>
    <t>PPT00618</t>
  </si>
  <si>
    <t>PP00618</t>
  </si>
  <si>
    <t>IMPLANTACAO E OPERACAO DO POUPATEMPO MONTE MOR</t>
  </si>
  <si>
    <t>PD-PRC-2021/02793</t>
  </si>
  <si>
    <t>PPT00747</t>
  </si>
  <si>
    <t>PP00747</t>
  </si>
  <si>
    <t>IMPLANTAÇÃO E OPERAÇÃO DO POUPATEMPO BROTAS</t>
  </si>
  <si>
    <t>PD-PRC-2022-02952</t>
  </si>
  <si>
    <t>PPT00767</t>
  </si>
  <si>
    <t>PP00767</t>
  </si>
  <si>
    <t>OPERACAO DO POUPATEMPO AGUAI</t>
  </si>
  <si>
    <t>PRC-SEI 359.00000745/2023-12</t>
  </si>
  <si>
    <t>PPT00751</t>
  </si>
  <si>
    <t>PP00751</t>
  </si>
  <si>
    <t>IMPLANTAÇÃO E OPERAÇÃO DO POUPATEMPO BIRITIBA MIRIM</t>
  </si>
  <si>
    <t>PD-PRC-2022/02320</t>
  </si>
  <si>
    <t>PPT00597</t>
  </si>
  <si>
    <t>PP00597</t>
  </si>
  <si>
    <t>IMPLANTACAO E OPERACAO DO POUPATEMPO OLIMPIA</t>
  </si>
  <si>
    <t>PD-PRC-2021/02353</t>
  </si>
  <si>
    <t>PPT00640</t>
  </si>
  <si>
    <t>PP00640</t>
  </si>
  <si>
    <t>IMPLANTAÇÃO E OPERAÇÃO DO POUPATEMPO MIRASSOL</t>
  </si>
  <si>
    <t>PD-PRC-2022/00371</t>
  </si>
  <si>
    <t>PPT00849</t>
  </si>
  <si>
    <t>PP00849</t>
  </si>
  <si>
    <t>SEI 359.00000903/2023-26</t>
  </si>
  <si>
    <t>PPT00754</t>
  </si>
  <si>
    <t>PP00754</t>
  </si>
  <si>
    <t>IMPLANTAÇÃO E OPERAÇÃO DO POUPATEMPO SÃO MIGUEL ARCANJO</t>
  </si>
  <si>
    <t>PD-PRC-2022/01988</t>
  </si>
  <si>
    <t>PPT00674</t>
  </si>
  <si>
    <t>PP00674</t>
  </si>
  <si>
    <t>IMPLANTACAO E OPERACAO DO POUPATEMPO ITUVERAVA</t>
  </si>
  <si>
    <t>PD-PRC-2022/01846</t>
  </si>
  <si>
    <t>PREFEITURA MUNICIPAL DE LORENA</t>
  </si>
  <si>
    <t>PPT00612</t>
  </si>
  <si>
    <t>PP00612</t>
  </si>
  <si>
    <t>IMPLANTACAO E OPERACAO DO POUPATEMPO BERTIOGA</t>
  </si>
  <si>
    <t>PD-PRC-2021/02642</t>
  </si>
  <si>
    <t>PPT00744</t>
  </si>
  <si>
    <t>PP00744</t>
  </si>
  <si>
    <t>IMPLANTACAO E OPERACAO DO POUPATEMPO TABATINGA</t>
  </si>
  <si>
    <t>PD-PRC-2022/03678</t>
  </si>
  <si>
    <t>194</t>
  </si>
  <si>
    <t>Descrição do Débito: Referente a Abril - 2026</t>
  </si>
  <si>
    <t>MÊS: ABRIL/2026</t>
  </si>
  <si>
    <t>MUNICIPIO DE PONTAL - NF 205.856</t>
  </si>
  <si>
    <t>MUNICIPIO DE PONTAL - NF 207.795</t>
  </si>
  <si>
    <t>MUNICIPIO DE IPERO - NF 391.078</t>
  </si>
  <si>
    <t>MUNICIPIO DE SANTA BARBARA D'OESTE - NF 205.956</t>
  </si>
  <si>
    <t>MUNICIPIO DE GARCA - NF 207.792</t>
  </si>
  <si>
    <t>MUNICIPIO DA ESTANCIA TURISTICA DE IBITINGA - NF 391.380</t>
  </si>
  <si>
    <t>MUNICIPIO DE PORTO FERREIRA - NF 391.476</t>
  </si>
  <si>
    <t>MUNICIPIO DE PORTO FERREIRA - NF 207.788</t>
  </si>
  <si>
    <t>MUNICIPIO DE PORTO FERREIRA - NF 394.245</t>
  </si>
  <si>
    <t>MUNICIPIO DE PORTO FERREIRA - NF 394.927</t>
  </si>
  <si>
    <t>MUNICIPIO DE GARCA - NF 394.363</t>
  </si>
  <si>
    <t>MUNICIPIO DE GARCA - NF 395.206</t>
  </si>
  <si>
    <t>MUNICIPIO DE PORTO FERREIRA - NF 396.888</t>
  </si>
  <si>
    <t>MUNICIPIO DE MIRANDOPOLIS - ND 8156</t>
  </si>
  <si>
    <t>MUNICIPIO DE JAGUARIUNA - ND 8179</t>
  </si>
  <si>
    <t xml:space="preserve">MUNICIPIO DE CACHOEIRA PAULISTA - ND 4763 </t>
  </si>
  <si>
    <t>ASERP LOCAÇÃO E SERVIÇOS GERAIS LTDA - NF 364</t>
  </si>
  <si>
    <t>ASERP LOCAÇÃO E SERVIÇOS GERAIS LTDA - NF 365</t>
  </si>
  <si>
    <t>ASERP LOCAÇÃO E SERVIÇOS GERAIS LTDA - NF 1942026</t>
  </si>
  <si>
    <t>ASERP LOCAÇÃO E SERVIÇOS GERAIS LTDA - NF 1952026</t>
  </si>
  <si>
    <t>ASERP LOCAÇÃO E SERVIÇOS GERAIS LTDA - NF 1962026</t>
  </si>
  <si>
    <t>ASERP LOCAÇÃO E SERVIÇOS GERAIS LTDA - NF 1972026</t>
  </si>
  <si>
    <t>ASERP LOCAÇÃO E SERVIÇOS GERAIS LTDA - NF 113672026</t>
  </si>
  <si>
    <t>01-112120201040-000-001505000005-1-NV006958-PRO007872-0-0-0</t>
  </si>
  <si>
    <t>01-112120503060-000-001505060279-2-NV021617-PRO007872-0-0-0</t>
  </si>
  <si>
    <t>01-112120503060-000-001505060280-2-NV022557-PRO007872-0-0-0</t>
  </si>
  <si>
    <t>01-112120503060-000-001505060281-2-NV021593-PRO007872-0-0-0</t>
  </si>
  <si>
    <t>01-112120503060-000-001505060282-2-NV021579-PRO007872-0-0-0</t>
  </si>
  <si>
    <t>01-112120503060-000-001505060283-2-NV021600-PRO007872-0-0-0</t>
  </si>
  <si>
    <t>01-112120503060-000-001505060284-2-NV020551-PRO007872-0-0-0</t>
  </si>
  <si>
    <t>01-112120503060-000-001505060285-2-NV019955-PRO007872-0-0-0</t>
  </si>
  <si>
    <t>01-112120503060-000-001505060286-2-NV022556-PRO007872-0-0-0</t>
  </si>
  <si>
    <t>01-112120503060-000-001505060287-2-NV022551-PRO007872-0-0-0</t>
  </si>
  <si>
    <t>01-112120503060-000-001505060288-2-NV022552-PRO007872-0-0-0</t>
  </si>
  <si>
    <t>01-112120503060-000-001505060289-2-NV021564-PRO007872-0-0-0</t>
  </si>
  <si>
    <t>01-112120503060-000-001505060290-2-NV021577-PRO007872-0-0-0</t>
  </si>
  <si>
    <t>01-112120503060-000-001505060291-2-NV022641-PRO007872-0-0-0</t>
  </si>
  <si>
    <t>01-112120503060-000-001505060292-2-NV022571-PRO007872-0-0-0</t>
  </si>
  <si>
    <t>01-112120503060-000-001505060293-2-NV021602-PRO007872-0-0-0</t>
  </si>
  <si>
    <t>01-112120503060-000-001505060294-2-NV021565-PRO007872-0-0-0</t>
  </si>
  <si>
    <t>01-112120503060-000-001505060295-2-NV022558-PRO007872-0-0-0</t>
  </si>
  <si>
    <t>01-112120503060-000-001505060296-2-NV022640-PRO007872-0-0-0</t>
  </si>
  <si>
    <t>01-112120503060-000-001505060297-2-NV022584-PRO007872-0-0-0</t>
  </si>
  <si>
    <t>01-112120503060-000-001505060298-2-NV022566-PRO007872-0-0-0</t>
  </si>
  <si>
    <t>01-112120503060-000-001505060299-2-NV022621-PRO007872-0-0-0</t>
  </si>
  <si>
    <t>01-112120503060-000-001505060300-2-NV022626-PRO007872-0-0-0</t>
  </si>
  <si>
    <t>01-112120503060-000-001505060301-2-NV022629-PRO007872-0-0-0</t>
  </si>
  <si>
    <t>01-112120503060-000-001505060302-2-NV022623-PRO007872-0-0-0</t>
  </si>
  <si>
    <t>01-112120503060-000-001505060303-2-NV022559-PRO007872-0-0-0</t>
  </si>
  <si>
    <t>01-112120503060-000-001505060304-2-NV022645-PRO007872-0-0-0</t>
  </si>
  <si>
    <t>01-112120503060-000-001505060305-2-NV022633-PRO007872-0-0-0</t>
  </si>
  <si>
    <t>01-112120503060-000-001505060306-2-NV022567-PRO007872-0-0-0</t>
  </si>
  <si>
    <t>01-112120503060-000-001505060307-2-NV022663-PRO007872-0-0-0</t>
  </si>
  <si>
    <t>01-112120503060-000-001505060309-2-NV022662-PRO007872-0-0-0</t>
  </si>
  <si>
    <t>01-112120503060-000-001505060310-2-NV022565-PRO007872-0-0-0</t>
  </si>
  <si>
    <t>01-112120503060-000-001505060359-2-NV019953-PRO007872-0-0-0</t>
  </si>
  <si>
    <t>01-112120503060-000-001505060360-2-NV021590-PRO007872-0-0-0</t>
  </si>
  <si>
    <t>01-112120503060-000-001505060361-2-NV021610-PRO007872-0-0-0</t>
  </si>
  <si>
    <t>01-112120503060-000-001505060362-2-NV021569-PRO007872-0-0-0</t>
  </si>
  <si>
    <t>01-112120503060-000-001505060363-2-NV021606-PRO007872-0-0-0</t>
  </si>
  <si>
    <t>01-112120503060-000-001505060364-2-NV022617-PRO007872-0-0-0</t>
  </si>
  <si>
    <t>01-112120503060-000-001505060365-2-NV022574-PRO007872-0-0-0</t>
  </si>
  <si>
    <t>01-112120503060-000-001505060366-2-NV021568-PRO007872-0-0-0</t>
  </si>
  <si>
    <t>01-112120503060-000-001505060367-2-NV021613-PRO007872-0-0-0</t>
  </si>
  <si>
    <t>01-112120503060-000-001505060368-2-NV021619-PRO007872-0-0-0</t>
  </si>
  <si>
    <t>01-112120503060-000-001505060369-2-NV022669-PRO007872-0-0-0</t>
  </si>
  <si>
    <t>01-112120503060-000-001505060370-2-NV021609-PRO007872-0-0-0</t>
  </si>
  <si>
    <t>01-112120503060-000-001505060371-2-NV022653-PRO007872-0-0-0</t>
  </si>
  <si>
    <t>01-112120503060-000-001505060372-2-NV022576-PRO007872-0-0-0</t>
  </si>
  <si>
    <t>01-112120503060-000-001505060373-2-NV022555-PRO007872-0-0-0</t>
  </si>
  <si>
    <t>01-112120503060-000-001505060374-2-NV022572-PRO007872-0-0-0</t>
  </si>
  <si>
    <t>01-112120503060-000-001505060375-2-NV022610-PRO007872-0-0-0</t>
  </si>
  <si>
    <t>01-112120503060-000-001505060376-2-NV021605-PRO007872-0-0-0</t>
  </si>
  <si>
    <t>01-112120503060-000-001505060377-2-NV022609-PRO007872-0-0-0</t>
  </si>
  <si>
    <t>01-112120503060-000-001505060378-2-NV022611-PRO007872-0-0-0</t>
  </si>
  <si>
    <t>01-112120503060-000-001505060379-2-NV022638-PRO007872-0-0-0</t>
  </si>
  <si>
    <t>01-112120503060-000-001505060380-2-NV022635-PRO007872-0-0-0</t>
  </si>
  <si>
    <t>01-112120503060-000-001505060381-2-NV022622-PRO007872-0-0-0</t>
  </si>
  <si>
    <t>01-112120503060-000-001505060382-2-NV022682-PRO007872-0-0-0</t>
  </si>
  <si>
    <t>01-112120503060-000-001505060383-2-NV022646-PRO007872-0-0-0</t>
  </si>
  <si>
    <t>01-112120503060-000-001505060384-2-NV022642-PRO007872-0-0-0</t>
  </si>
  <si>
    <t>01-112120503060-000-001505060385-2-NV021566-PRO007872-0-0-0</t>
  </si>
  <si>
    <t>01-112120503060-000-001505060386-2-NV022651-PRO007872-0-0-0</t>
  </si>
  <si>
    <t>01-112120503060-000-001505060387-2-NV022644-PRO007872-0-0-0</t>
  </si>
  <si>
    <t>01-112120503060-000-001505060388-2-NV022657-PRO007872-0-0-0</t>
  </si>
  <si>
    <t>01-112120503060-000-001505060389-2-NV022627-PRO007872-0-0-0</t>
  </si>
  <si>
    <t>01-112120503060-000-001505060390-2-NV022625-PRO007872-0-0-0</t>
  </si>
  <si>
    <t>01-112120503060-000-001505060391-2-NV022685-PRO007872-0-0-0</t>
  </si>
  <si>
    <t>01-112120503060-000-001505060392-2-NV022683-PRO007872-0-0-0</t>
  </si>
  <si>
    <t>01-112120503060-000-001505060393-2-NV022601-PRO007872-0-0-0</t>
  </si>
  <si>
    <t>01-112120503060-000-001505060394-2-NV021608-PRO007872-0-0-0</t>
  </si>
  <si>
    <t>01-112120503060-000-001505060395-2-NV022680-PRO007872-0-0-0</t>
  </si>
  <si>
    <t>01-112120503060-000-001505060396-2-NV021586-PRO007872-0-0-0</t>
  </si>
  <si>
    <t>01-112120503060-000-001505060397-2-NV021589-PRO007872-0-0-0</t>
  </si>
  <si>
    <t>01-112120503060-000-001505060398-2-NV022554-PRO007872-0-0-0</t>
  </si>
  <si>
    <t>01-112120503060-000-001505060399-2-NV022619-PRO007872-0-0-0</t>
  </si>
  <si>
    <t>01-112120503060-000-001505060400-2-NV021611-PRO007872-0-0-0</t>
  </si>
  <si>
    <t>01-112120503060-000-001505060401-2-NV021562-PRO007872-0-0-0</t>
  </si>
  <si>
    <t>01-112120503060-000-001505060402-2-NV021580-PRO007872-0-0-0</t>
  </si>
  <si>
    <t>01-112120503060-000-001505060403-2-NV021612-PRO007872-0-0-0</t>
  </si>
  <si>
    <t>01-112120503060-000-001505060405-2-NV022600-PRO007872-0-0-0</t>
  </si>
  <si>
    <t>01-112120503060-000-001505060406-2-NV022573-PRO007872-0-0-0</t>
  </si>
  <si>
    <t>01-112120503060-000-001505060407-2-NV022614-PRO007872-0-0-0</t>
  </si>
  <si>
    <t>01-112120503060-000-001505060408-2-NV019956-PRO007872-0-0-0</t>
  </si>
  <si>
    <t>01-112120503060-000-001505060409-2-NV022618-PRO007872-0-0-0</t>
  </si>
  <si>
    <t>01-112120503060-000-001505060410-2-NV022620-PRO007872-0-0-0</t>
  </si>
  <si>
    <t>01-112120503060-000-001505060411-2-NV022624-PRO007872-0-0-0</t>
  </si>
  <si>
    <t>01-112120503060-000-001505060412-2-NV022616-PRO007872-0-0-0</t>
  </si>
  <si>
    <t>01-112120503060-000-001505060413-2-NV021607-PRO007872-0-0-0</t>
  </si>
  <si>
    <t>01-112120503060-000-001505060414-2-NV022628-PRO007872-0-0-0</t>
  </si>
  <si>
    <t>01-112120503060-000-001505060415-2-NV022664-PRO007872-0-0-0</t>
  </si>
  <si>
    <t>01-112120503060-000-001505060416-2-NV022637-PRO007872-0-0-0</t>
  </si>
  <si>
    <t>01-112120503060-000-001505060417-2-NV022632-PRO007872-0-0-0</t>
  </si>
  <si>
    <t>01-112120503060-000-001505060418-2-NV022650-PRO007872-0-0-0</t>
  </si>
  <si>
    <t>01-112120503060-000-001505060419-2-NV020555-PRO007872-0-0-0</t>
  </si>
  <si>
    <t>01-112120503060-000-001505060420-2-NV022578-PRO007872-0-0-0</t>
  </si>
  <si>
    <t>01-112120503060-000-001505060421-2-NV021599-PRO007872-0-0-0</t>
  </si>
  <si>
    <t>01-112120503060-000-001505060422-2-NV022667-PRO007872-0-0-0</t>
  </si>
  <si>
    <t>01-112120503060-000-001505060423-2-NV022575-PRO007872-0-0-0</t>
  </si>
  <si>
    <t>01-112120503060-000-001505060424-2-NV021592-PRO007872-0-0-0</t>
  </si>
  <si>
    <t>01-112120503060-000-001505060425-2-NV022649-PRO007872-0-0-0</t>
  </si>
  <si>
    <t>01-112120503060-000-001505060426-2-NV022636-PRO007872-0-0-0</t>
  </si>
  <si>
    <t>01-112120503060-000-001505060427-2-NV021567-PRO007872-0-0-0</t>
  </si>
  <si>
    <t>01-112120503060-000-001505060428-2-NV023559-PRO007872-0-0-0</t>
  </si>
  <si>
    <t>01-112120503060-000-001505060429-2-NV022648-PRO007872-0-0-0</t>
  </si>
  <si>
    <t>01-112120503060-000-001505060443-2-NV021620-PRO007872-0-0-0</t>
  </si>
  <si>
    <t>01-112120503060-000-001505060444-2-NV022568-PRO007872-0-0-0</t>
  </si>
  <si>
    <t>01-112120503060-000-001505060445-2-NV022665-PRO007872-0-0-0</t>
  </si>
  <si>
    <t>01-112120503060-000-001505060462-2-NV021573-PRO007872-0-0-0</t>
  </si>
  <si>
    <t>01-112120503060-000-001505060464-2-NV022681-PRO007872-0-0-0</t>
  </si>
  <si>
    <t>01-112120503060-000-001505060465-2-NV022688-PRO007872-0-0-0</t>
  </si>
  <si>
    <t>01-112120503060-000-001505060466-2-NV021559-PRO007872-0-0-0</t>
  </si>
  <si>
    <t>01-112120503060-000-001505060467-2-NV022585-PRO007872-0-0-0</t>
  </si>
  <si>
    <t>01-112120503060-000-001505060468-2-NV022643-PRO007872-0-0-0</t>
  </si>
  <si>
    <t>01-112120503060-000-001505060469-2-NV022672-PRO007872-0-0-0</t>
  </si>
  <si>
    <t>01-112120503060-000-001505060471-2-NV022615-PRO007872-0-0-0</t>
  </si>
  <si>
    <t>01-112120503060-000-001505060475-2-NV021594-PRO007872-0-0-0</t>
  </si>
  <si>
    <t>01-112120503060-000-001505060477-2-NV022656-PRO007872-0-0-0</t>
  </si>
  <si>
    <t>01-112120503060-000-001505060486-2-NV022588-PRO007872-0-0-0</t>
  </si>
  <si>
    <t>01-112120503060-000-001505060487-2-NV021601-PRO007872-0-0-0</t>
  </si>
  <si>
    <t>01-112120503060-000-001505060488-2-NV021578-PRO007872-0-0-0</t>
  </si>
  <si>
    <t>01-112120503060-000-001505060489-2-NV021598-PRO007872-0-0-0</t>
  </si>
  <si>
    <t>01-112120503060-000-001505060490-2-NV022603-PRO007872-0-0-0</t>
  </si>
  <si>
    <t>01-112120503060-000-001505060491-2-NV022613-PRO007872-0-0-0</t>
  </si>
  <si>
    <t>01-112120503060-000-001505060492-2-NV022562-PRO007872-0-0-0</t>
  </si>
  <si>
    <t>01-112120503060-000-001505060493-2-NV021581-PRO007872-0-0-0</t>
  </si>
  <si>
    <t>01-112120503060-000-001505060494-2-NV021587-PRO007872-0-0-0</t>
  </si>
  <si>
    <t>01-112120503060-000-001505060495-2-NV022676-PRO007872-0-0-0</t>
  </si>
  <si>
    <t>01-112120503060-000-001505060502-2-NV020554-PRO007872-0-0-0</t>
  </si>
  <si>
    <t>01-112120503060-000-001505060503-2-NV022686-PRO007872-0-0-0</t>
  </si>
  <si>
    <t>01-112120503060-000-001505060504-2-NV022583-PRO007872-0-0-0</t>
  </si>
  <si>
    <t>01-112120503060-000-001505060505-2-NV022666-PRO007872-0-0-0</t>
  </si>
  <si>
    <t>01-112120503060-000-001505060506-2-NV022647-PRO007872-0-0-0</t>
  </si>
  <si>
    <t>01-112120503060-000-001505060507-2-NV022655-PRO007872-0-0-0</t>
  </si>
  <si>
    <t>01-112120503060-000-001505060508-2-NV022587-PRO007872-0-0-0</t>
  </si>
  <si>
    <t>01-112120503060-000-001505060512-2-NV021561-PRO007872-0-0-0</t>
  </si>
  <si>
    <t>01-112120503060-000-001505060513-2-NV021616-PRO007872-0-0-0</t>
  </si>
  <si>
    <t>01-112120503060-000-001505060514-2-NV020557-PRO007872-0-0-0</t>
  </si>
  <si>
    <t>01-112120503060-000-001505060515-2-NV022570-PRO007872-0-0-0</t>
  </si>
  <si>
    <t>01-112120503060-000-001505060516-2-NV022612-PRO007872-0-0-0</t>
  </si>
  <si>
    <t>01-112120503060-000-001505060517-2-NV022639-PRO007872-0-0-0</t>
  </si>
  <si>
    <t>01-112120503060-000-001505060518-2-NV022661-PRO007872-0-0-0</t>
  </si>
  <si>
    <t>01-112120503060-000-001505060519-2-NV006964-PRO007872-0-0-0</t>
  </si>
  <si>
    <t>01-112120503060-000-001505060520-2-NV022631-PRO007872-0-0-0</t>
  </si>
  <si>
    <t>01-112120503060-000-001505060521-2-NV022652-PRO007872-0-0-0</t>
  </si>
  <si>
    <t>01-112120503060-000-001505060522-2-NV022654-PRO007872-0-0-0</t>
  </si>
  <si>
    <t>01-112120503060-000-001505060523-2-NV022586-PRO007872-0-0-0</t>
  </si>
  <si>
    <t>01-112120503060-000-001505060524-2-NV022675-PRO007872-0-0-0</t>
  </si>
  <si>
    <t>01-112120503060-000-001505060537-2-NV022658-PRO007872-0-0-0</t>
  </si>
  <si>
    <t>01-112120503060-000-001505060538-2-NV006964-PRO007872-0-0-0</t>
  </si>
  <si>
    <t>01-112120503060-000-015505060003-2-NV006963-PRO007872-0-0-0</t>
  </si>
  <si>
    <t>01-112120503060-000-015505060536-2-NV022679-PRO007872-0-0-0</t>
  </si>
  <si>
    <t>01-112120503060-000-016505060161-2-NV006961-PRO007872-0-0-0</t>
  </si>
  <si>
    <t>01-112120503060-000-046505060153-2-NV006964-PRO007872-0-0-0</t>
  </si>
  <si>
    <t>01-112120503060-000-047505060440-2-NV006965-PRO007872-0-0-0</t>
  </si>
  <si>
    <t>01-112120503060-000-048505060152-2-NV006968-PRO007872-0-0-0</t>
  </si>
  <si>
    <t>01-112120503060-000-049505060020-2-NV004961-PRO007872-0-0-0</t>
  </si>
  <si>
    <t>01-112120503060-000-057505060470-2-NV006977-PRO007872-0-0-0</t>
  </si>
  <si>
    <t>01-112120503060-000-059505060160-2-NV004961-PRO007872-0-0-0</t>
  </si>
  <si>
    <t>01-112120503060-000-060505060133-2-NV006978-PRO007872-0-0-0</t>
  </si>
  <si>
    <t>01-112120503060-000-061505060022-2-NV004961-PRO007872-0-0-0</t>
  </si>
  <si>
    <t>01-112120503060-000-067505060460-2-NV009956-PRO007872-0-0-0</t>
  </si>
  <si>
    <t>01-112120503060-000-069505060018-2-NV000955-PRO007872-0-0-0</t>
  </si>
  <si>
    <t>01-112120503060-000-071505060482-2-NV000957-PRO007872-0-0-0</t>
  </si>
  <si>
    <t>01-112120503060-000-073505060097-2-NV008123-PRO007872-0-0-0</t>
  </si>
  <si>
    <t>01-112120503060-000-076505060479-2-NV009960-PRO007872-0-0-0</t>
  </si>
  <si>
    <t>01-112120503060-000-079505060122-2-NV000952-PRO007872-0-0-0</t>
  </si>
  <si>
    <t>01-112120503060-000-082505060128-2-NV000958-PRO007872-0-0-0</t>
  </si>
  <si>
    <t>01-112120503060-000-084505060100-2-NV003983-PRO007872-0-0-0</t>
  </si>
  <si>
    <t>01-112120503060-000-088505060498-2-NV003978-PRO007872-0-0-0</t>
  </si>
  <si>
    <t>01-112120503060-000-091505060510-2-NV009954-PRO007872-0-0-0</t>
  </si>
  <si>
    <t>01-112120503060-000-092505060013-2-NV000954-PRO007872-0-0-0</t>
  </si>
  <si>
    <t>01-112120503060-000-093505060125-2-NV003972-PRO007872-0-0-0</t>
  </si>
  <si>
    <t>01-112120503060-000-098505060014-2-NV003957-PRO007872-0-0-0</t>
  </si>
  <si>
    <t>01-112120503060-000-100505060472-2-NV003971-PRO007872-0-0-0</t>
  </si>
  <si>
    <t>01-112120503060-000-105505060017-2-NV003967-PRO007872-0-0-0</t>
  </si>
  <si>
    <t>01-112120503060-000-113505060496-2-NV003955-PRO007872-0-0-0</t>
  </si>
  <si>
    <t>01-112120503060-000-122505060123-2-NV003968-PRO007872-0-0-0</t>
  </si>
  <si>
    <t>01-112120503060-000-123505060511-2-NV003985-PRO007872-0-0-0</t>
  </si>
  <si>
    <t>01-112120503060-000-125505060132-2-NV003981-PRO007872-0-0-0</t>
  </si>
  <si>
    <t>01-112120503060-000-126505060135-2-NV006966-PRO007872-0-0-0</t>
  </si>
  <si>
    <t>01-112120503060-000-127505060481-2-NV020552-PRO007872-0-0-0</t>
  </si>
  <si>
    <t>01-112120503060-000-128505060474-2-NV021603-PRO007872-0-0-0</t>
  </si>
  <si>
    <t>01-112120503060-000-129505060019-2-NV019952-PRO007872-0-0-0</t>
  </si>
  <si>
    <t>01-112120503060-000-130505060086-2-NV021614-PRO007872-0-0-0</t>
  </si>
  <si>
    <t>01-112120503060-000-131505060099-2-NV020553-PRO007872-0-0-0</t>
  </si>
  <si>
    <t>01-112120503060-000-132505060091-2-NV021563-PRO007872-0-0-0</t>
  </si>
  <si>
    <t>01-112120503060-000-133505060102-2-NV022553-PRO007872-0-0-0</t>
  </si>
  <si>
    <t>01-112120503060-000-134505060151-2-NV022564-PRO007872-0-0-0</t>
  </si>
  <si>
    <t>01-112120503060-000-135505060096-2-NV022684-PRO007872-0-0-0</t>
  </si>
  <si>
    <t>01-112120503060-000-136505060130-2-NV021570-PRO007872-0-0-0</t>
  </si>
  <si>
    <t>01-112120503060-000-137505060101-2-NV022568-PRO007872-0-0-0</t>
  </si>
  <si>
    <t>01-112120503060-000-138505060157-2-NV022670-PRO007872-0-0-0</t>
  </si>
  <si>
    <t>01-112120503060-000-139505060103-2-NV020556-PRO007872-0-0-0</t>
  </si>
  <si>
    <t>01-112120503060-000-140505060484-2-NV021591-PRO007872-0-0-0</t>
  </si>
  <si>
    <t>01-112120503060-000-141505060025-2-NV021604-PRO007872-0-0-0</t>
  </si>
  <si>
    <t>01-112120503060-000-142505060137-2-NV021618-PRO007872-0-0-0</t>
  </si>
  <si>
    <t>01-112120503060-000-143505060163-2-NV021597-PRO007872-0-0-0</t>
  </si>
  <si>
    <t>01-112120503060-000-144505060028-2-NV021575-PRO007872-0-0-0</t>
  </si>
  <si>
    <t>01-112120503060-000-145505060501-2-NV021584-PRO007872-0-0-0</t>
  </si>
  <si>
    <t>01-112120503060-000-146505060105-2-NV021572-PRO007872-0-0-0</t>
  </si>
  <si>
    <t>01-112120503060-000-147505060106-2-NV022634-PRO007872-0-0-0</t>
  </si>
  <si>
    <t>01-112120503060-000-148505060485-2-NV021588-PRO007872-0-0-0</t>
  </si>
  <si>
    <t>01-112120503060-000-149505060029-2-NV022630-PRO007872-0-0-0</t>
  </si>
  <si>
    <t>01-112120503060-000-150505060476-2-NV022582-PRO007872-0-0-0</t>
  </si>
  <si>
    <t>01-112120503060-000-151505060026-2-NV022563-PRO007872-0-0-0</t>
  </si>
  <si>
    <t>01-112120503060-000-152505060104-2-NV021571-PRO007872-0-0-0</t>
  </si>
  <si>
    <t>01-112120503060-000-153505060107-2-NV021574-PRO007872-0-0-0</t>
  </si>
  <si>
    <t>01-112120503060-000-154505060027-2-NV021576-PRO007872-0-0-0</t>
  </si>
  <si>
    <t>01-112120503060-000-155505060500-2-NV022602-PRO007872-0-0-0</t>
  </si>
  <si>
    <t>01-112120612130-000-001505010012-2-NV002952-PRO008320-0-0-0</t>
  </si>
  <si>
    <t>01-112120612120-000-001505010012-2-NV022662-PRO008320-0-0-0</t>
  </si>
  <si>
    <t>01-112120503040-000-057505060470-2-NV006977-PRO008452-0-0-0</t>
  </si>
  <si>
    <t>01-112120611010-000-015501020001-1-NV006963-PRO007743-0-0-0</t>
  </si>
  <si>
    <t>PREF BARRETOS - PREFEITURA MUNICIPAL DE BARRETOS - 2768 - 008646703 - ISS</t>
  </si>
  <si>
    <t>PREF COTIA - PREFEITURA DO MUNICIPIO DE COTIA - 2765 - 008646703 - ISS</t>
  </si>
  <si>
    <t>PREF ITAPECERICA DA SERRA - PREFEITURA DO MUNICIPIO DE ITAPECERICA DA SERRA - 2766 - 008646703 - ISS</t>
  </si>
  <si>
    <t>PREF OSASCO - PREFEITURA MUNICIPAL DE OSASCO - 2763 - 008646703 - ISS</t>
  </si>
  <si>
    <t>01-112120801050-000-001505000005-1-NV006958-000000000-0-0-0</t>
  </si>
  <si>
    <t>PREF CATANDUVA - PREFEITURA DO MUNICIPIO DE CATANDUVA - 2767 - 008646703 - ISS</t>
  </si>
  <si>
    <t>PREF FRANCO DA ROCHA PREFEITURA MUNICIPAL DE FRANCO DA ROCHA - 2776 - 008646703 - ISS</t>
  </si>
  <si>
    <t>PREF ITAPIRA - PREF MUN DE ITAPIRA - 2770 - 008646703 - ISS</t>
  </si>
  <si>
    <t>PREF MIRANDOPOLIS - PREFEITURA MUNICIPAL DE MIRANDOPOLIS - 2771 - 008646703 - ISS</t>
  </si>
  <si>
    <t>01-112120503040-000-062501530001-2-NV003962-PRO007650-0-0-0</t>
  </si>
  <si>
    <t>01-112120503040-000-016501060001-1-NV006961-PRO007650-0-0-0</t>
  </si>
  <si>
    <t>01-112120503040-000-001505060426-2-NV022559-PRO007650-0-0-0</t>
  </si>
  <si>
    <t>01-112120503040-000-001505060427-2-NV022570-PRO007650-0-0-0</t>
  </si>
  <si>
    <t>01-112120503040-000-001505060429-2-NV022686-PRO007650-0-0-0</t>
  </si>
  <si>
    <t>01-112120503040-000-143505060163-2-NV021577-PRO007650-0-0-0</t>
  </si>
  <si>
    <t>01-112120503060-000-045505060134-2-NV004961-PRO007872-0-0-0</t>
  </si>
  <si>
    <t>01-112120503060-000-050505060090-2-NV004961-PRO007872-0-0-0</t>
  </si>
  <si>
    <t>CLARO S.A - 26028122026</t>
  </si>
  <si>
    <t>JEREMIAS &amp; BARROS - SOCIEDADE DE ADVOGADOS - NF 4027</t>
  </si>
  <si>
    <t>01-112120801030-000-001505040013-2-NV006958-000000000-0-0-0</t>
  </si>
  <si>
    <t>Data de emissão: 29/05/2026</t>
  </si>
  <si>
    <t>01-112120501010-000-001505060515-2-CD022588-PRO008024-0-0-0</t>
  </si>
  <si>
    <t>01-112120501010-000-130505060086-2-CD019952-PRO008024-0-0-0</t>
  </si>
  <si>
    <t>01-112120501010-000-001505060468-2-CD022688-PRO008024-0-0-0</t>
  </si>
  <si>
    <t>01-112120501010-000-138505060157-2-CD021558-PRO008024-0-0-0</t>
  </si>
  <si>
    <t>01-112120501010-000-001505060517-2-CD022633-PRO008024-0-0-0</t>
  </si>
  <si>
    <t>01-112120501010-000-089505060087-2-CD003952-PRO008024-0-0-0</t>
  </si>
  <si>
    <t>01-112120501010-000-001505060286-2-CD021617-PRO008024-0-0-0</t>
  </si>
  <si>
    <t>01-112120501010-000-001505060366-2-CD022555-PRO008024-0-0-0</t>
  </si>
  <si>
    <t>01-112120501010-000-114505060459-2-CD003953-PRO008024-0-0-0</t>
  </si>
  <si>
    <t>01-112120501010-000-001505060411-2-CD022627-PRO008024-0-0-0</t>
  </si>
  <si>
    <t>01-112120501010-000-001505060406-2-CD022602-PRO008024-0-0-0</t>
  </si>
  <si>
    <t>01-112120501010-000-001505060493-2-CD022663-PRO008024-0-0-0</t>
  </si>
  <si>
    <t>01-112120501010-000-067505060460-1-CD000973-PRO008024-0-0-0</t>
  </si>
  <si>
    <t>01-112120501010-000-001505060494-2-CD022672-PRO008024-0-0-0</t>
  </si>
  <si>
    <t>01-112120501010-000-092505060013-1-CD000981-PRO008024-0-0-0</t>
  </si>
  <si>
    <t>01-112120501010-000-097505060088-2-CD003954-PRO008024-0-0-0</t>
  </si>
  <si>
    <t>01-112120501010-000-152505060104-2-CD021571-PRO008024-0-0-0</t>
  </si>
  <si>
    <t>01-112120501010-000-001505060400-2-CD021608-PRO008024-0-0-0</t>
  </si>
  <si>
    <t>01-112120501010-000-113505060496-2-CD003955-PRO008024-0-0-0</t>
  </si>
  <si>
    <t>01-112120501010-000-139505060103-2-CD021562-PRO008024-0-0-0</t>
  </si>
  <si>
    <t>01-112120501010-000-101505060478-2-CD003956-PRO008024-0-0-0</t>
  </si>
  <si>
    <t>01-112120501010-000-001505060469-2-CD022624-PRO008024-0-0-0</t>
  </si>
  <si>
    <t>01-112120501010-000-098505060014-2-CD003957-PRO008024-0-0-0</t>
  </si>
  <si>
    <t>01-112120501010-000-001505060516-2-CD022618-PRO008024-0-0-0</t>
  </si>
  <si>
    <t>01-112120501010-000-001505060303-2-CD022630-PRO008024-0-0-0</t>
  </si>
  <si>
    <t>01-112120501010-000-057505060470-2-CD001332-PRO008024-0-0-0</t>
  </si>
  <si>
    <t>01-112120501010-000-096505060015-2-CD003958-PRO008024-0-0-0</t>
  </si>
  <si>
    <t>01-112120501010-000-001505060399-2-CD021607-PRO008024-0-0-0</t>
  </si>
  <si>
    <t>01-112120501010-000-112505060461-2-CD003959-PRO008024-0-0-0</t>
  </si>
  <si>
    <t>01-112120501010-000-001505060419-2-CD022685-PRO008024-0-0-0</t>
  </si>
  <si>
    <t>01-112120501010-000-001505060486-2-CD021602-PRO008024-0-0-0</t>
  </si>
  <si>
    <t>01-112120501010-000-001505060391-2-CD022682-PRO008024-0-0-0</t>
  </si>
  <si>
    <t>01-112120501010-000-076505060479-2-CD000978-PRO008024-0-0-0</t>
  </si>
  <si>
    <t>01-112120501010-000-102505060089-2-CD003960-PRO008024-0-0-0</t>
  </si>
  <si>
    <t>01-112120501010-000-001505060392-2-CD022683-PRO008024-0-0-0</t>
  </si>
  <si>
    <t>01-112120501010-000-001505060408-2-CD022614-PRO008024-0-0-0</t>
  </si>
  <si>
    <t>01-112120501010-000-153505060107-2-CD021574-PRO008024-0-0-0</t>
  </si>
  <si>
    <t>01-112120501010-000-001505060413-2-CD022629-PRO008024-0-0-0</t>
  </si>
  <si>
    <t>01-112120501010-000-085505060150-2-CD003961-PRO008024-0-0-0</t>
  </si>
  <si>
    <t>01-112120501010-000-001505060422-2-CD022649-PRO008024-0-0-0</t>
  </si>
  <si>
    <t>01-112120501010-000-001505060415-2-CD022638-PRO008024-0-0-0</t>
  </si>
  <si>
    <t>01-112120501010-000-001505060370-2-CD022574-PRO008024-0-0-0</t>
  </si>
  <si>
    <t>01-112120501010-000-050505060090-2-CD001323-PRO008024-0-0-0</t>
  </si>
  <si>
    <t>01-112120501010-000-001505060383-2-CD022653-PRO008024-0-0-0</t>
  </si>
  <si>
    <t>01-112120501010-000-001505060508-2-CD022680-PRO008024-0-0-0</t>
  </si>
  <si>
    <t>01-112120501010-000-001505060423-2-CD022666-PRO008024-0-0-0</t>
  </si>
  <si>
    <t>01-112120501010-000-001505060393-2-CD021576-PRO008024-0-0-0</t>
  </si>
  <si>
    <t>01-112120501010-000-001505060492-2-CD022652-PRO008024-0-0-0</t>
  </si>
  <si>
    <t>01-112120501010-000-001505060373-2-CD022582-PRO008024-0-0-0</t>
  </si>
  <si>
    <t>01-112120501010-000-079505060122-2-CD000979-PRO008024-0-0-0</t>
  </si>
  <si>
    <t>01-112120501010-000-117505060158-2-CD003962-PRO008024-0-0-0</t>
  </si>
  <si>
    <t>01-112120501010-000-103505060016-2-CD003963-PRO008024-0-0-0</t>
  </si>
  <si>
    <t>01-112120501010-000-155505060500-2-CD021567-PRO008024-0-0-0</t>
  </si>
  <si>
    <t>01-112120501010-000-124505060437-2-CD000976-PRO008024-0-0-0</t>
  </si>
  <si>
    <t>01-112120501010-000-001505060369-2-CD022567-PRO008024-0-0-0</t>
  </si>
  <si>
    <t>01-112120501010-000-001505060380-2-CD022645-PRO008024-0-0-0</t>
  </si>
  <si>
    <t>01-112120501010-000-001505060382-2-CD022648-PRO008024-0-0-0</t>
  </si>
  <si>
    <t>01-112120501010-000-111505060159-2-CD003964-PRO008024-0-0-0</t>
  </si>
  <si>
    <t>01-112120501010-000-001505060288-2-CD022552-PRO008024-0-0-0</t>
  </si>
  <si>
    <t>01-112120501010-000-001505060402-1-CD021620-PRO008024-0-0-0</t>
  </si>
  <si>
    <t>01-112120501010-000-001505060403-2-CD022558-PRO008024-0-0-0</t>
  </si>
  <si>
    <t>01-112120501010-000-001505060417-2-CD022646-PRO008024-0-0-0</t>
  </si>
  <si>
    <t>01-112120501010-000-001505060427-2-CD022570-PRO008024-0-0-0</t>
  </si>
  <si>
    <t>01-112120501010-000-001505060289-2-CD022563-PRO008024-0-0-0</t>
  </si>
  <si>
    <t>01-112120501010-000-110505060438-2-CD003965-PRO008024-0-0-0</t>
  </si>
  <si>
    <t>01-112120501010-000-001505060471-2-CD022623-PRO008024-0-0-0</t>
  </si>
  <si>
    <t>01-112120501010-000-106505060509-2-CD003966-PRO008024-0-0-0</t>
  </si>
  <si>
    <t>01-112120501010-000-001505060424-2-CD021587-PRO008024-0-0-0</t>
  </si>
  <si>
    <t>01-112120501010-000-001505060372-2-CD022576-PRO008024-0-0-0</t>
  </si>
  <si>
    <t>01-112120501010-000-105505060017-2-CD003967-PRO008024-0-0-0</t>
  </si>
  <si>
    <t>01-112120501010-000-001505060443-2-CD021579-PRO008024-0-0-0</t>
  </si>
  <si>
    <t>01-112120501010-000-069505060018-1-CD000982-PRO008024-0-0-0</t>
  </si>
  <si>
    <t>01-112120501010-000-001505060420-2-CD021618-PRO008024-0-0-0</t>
  </si>
  <si>
    <t>01-112120501010-000-134505060151-2-CD020554-PRO008024-0-0-0</t>
  </si>
  <si>
    <t>01-112120501010-000-001505060507-2-CD022636-PRO008024-0-0-0</t>
  </si>
  <si>
    <t>01-112120501010-000-001505060307-2-CD022667-PRO008024-0-0-0</t>
  </si>
  <si>
    <t>01-112120501010-000-001505060429-2-CD022686-PRO008024-0-0-0</t>
  </si>
  <si>
    <t>01-112120501010-000-001505060294-2-CD022573-PRO008024-0-0-0</t>
  </si>
  <si>
    <t>01-112120501010-000-001505060462-2-CD022651-PRO008024-0-0-0</t>
  </si>
  <si>
    <t>01-112120501010-000-001505060416-2-CD022639-PRO008024-0-0-0</t>
  </si>
  <si>
    <t>01-112120501010-000-122505060123-2-CD003968-PRO008024-0-0-0</t>
  </si>
  <si>
    <t>01-112120501010-000-001505060304-2-CD022631-PRO008024-0-0-0</t>
  </si>
  <si>
    <t>01-112120501010-000-048505060152-2-CD001321-PRO008024-0-0-0</t>
  </si>
  <si>
    <t>01-112120501010-000-132505060091-2-CD020552-PRO008024-0-0-0</t>
  </si>
  <si>
    <t>01-112120501010-000-001505060279-2-CD021578-PRO008024-0-0-0</t>
  </si>
  <si>
    <t>01-112120501010-000-154505060027-2-CD021564-PRO008024-0-0-0</t>
  </si>
  <si>
    <t>01-112120501010-000-001505060490-2-CD022566-PRO008024-0-0-0</t>
  </si>
  <si>
    <t>01-112120501010-000-001505060301-2-CD022620-PRO008024-0-0-0</t>
  </si>
  <si>
    <t>01-112120501010-000-086505060092-2-CD003970-PRO008024-0-0-0</t>
  </si>
  <si>
    <t>01-112120501010-000-001505060488-2-CD021610-PRO008024-0-0-0</t>
  </si>
  <si>
    <t>01-112120501010-000-001505060371-2-CD022575-PRO008024-0-0-0</t>
  </si>
  <si>
    <t>01-112120501010-000-001505060426-2-CD022559-PRO008024-0-0-0</t>
  </si>
  <si>
    <t>01-112120501010-000-100505060472-2-CD003971-PRO008024-0-0-0</t>
  </si>
  <si>
    <t>01-112120501010-000-001505060361-2-CD021591-PRO008024-0-0-0</t>
  </si>
  <si>
    <t>01-112120501010-000-001505060285-2-CD021616-PRO008024-0-0-0</t>
  </si>
  <si>
    <t>01-112120501010-000-118505060126-2-CD004960-PRO008024-0-0-0</t>
  </si>
  <si>
    <t>01-112120501010-000-046505060153-2-CD001319-PRO008024-0-0-0</t>
  </si>
  <si>
    <t>01-112120501010-000-001505060360-2-CD021590-PRO008024-0-0-0</t>
  </si>
  <si>
    <t>01-112120501010-000-140505060484-2-CD021561-PRO008024-0-0-0</t>
  </si>
  <si>
    <t>01-112120501010-000-001505060385-2-CD022655-PRO008024-0-0-0</t>
  </si>
  <si>
    <t>01-112120501010-000-072505060480-2-CD003973-PRO008024-0-0-0</t>
  </si>
  <si>
    <t>01-112120501010-000-001505060298-2-CD022611-PRO008024-0-0-0</t>
  </si>
  <si>
    <t>01-112120501010-000-001505060282-2-CD021599-PRO008024-0-0-0</t>
  </si>
  <si>
    <t>01-112120501010-000-001505060365-2-CD021614-PRO008024-0-0-0</t>
  </si>
  <si>
    <t>01-112120501010-000-095505060473-2-CD004957-PRO008024-0-0-0</t>
  </si>
  <si>
    <t>01-112120501010-000-129505060019-1-CD019953-PRO008024-0-0-0</t>
  </si>
  <si>
    <t>01-112120501010-000-001505060378-2-CD022613-PRO008024-0-0-0</t>
  </si>
  <si>
    <t>01-112120501010-000-143505060163-2-CD021577-PRO008024-0-0-0</t>
  </si>
  <si>
    <t>01-112120501010-000-001505060290-2-CD022564-PRO008024-0-0-0</t>
  </si>
  <si>
    <t>01-112120501010-000-064505060093-2-CD001137-PRO008024-0-0-0</t>
  </si>
  <si>
    <t>01-112120501010-000-001505060512-2-CD021594-PRO008024-0-0-0</t>
  </si>
  <si>
    <t>01-112120501010-000-081505060154-2-CD000983-PRO008024-0-0-0</t>
  </si>
  <si>
    <t>01-112120501010-000-001505060506-2-CD022634-PRO008024-0-0-0</t>
  </si>
  <si>
    <t>01-112120501010-000-128505060474-2-CD019956-PRO008024-0-0-0</t>
  </si>
  <si>
    <t>01-112120501010-000-109505060094-2-CD004956-PRO008024-0-0-0</t>
  </si>
  <si>
    <t>01-112120501010-000-068505060463-1-CD003975-PRO008024-0-0-0</t>
  </si>
  <si>
    <t>01-112120501010-000-001505060390-2-CD022681-PRO008024-0-0-0</t>
  </si>
  <si>
    <t>01-112120501010-000-001505060520-2-CD022642-PRO008024-0-0-0</t>
  </si>
  <si>
    <t>01-112120501010-000-001505060421-2-CD021619-PRO008024-0-0-0</t>
  </si>
  <si>
    <t>01-112120501010-000-077505060497-2-CD000972-PRO008024-0-0-0</t>
  </si>
  <si>
    <t>01-112120501010-000-001505060521-2-CD022643-PRO008024-0-0-0</t>
  </si>
  <si>
    <t>01-112120501010-000-144505060028-2-CD021565-PRO008024-0-0-0</t>
  </si>
  <si>
    <t>01-112120501010-000-094505060439-1-CD003976-PRO008024-0-0-0</t>
  </si>
  <si>
    <t>01-112120501010-000-001505060310-2-CD022670-PRO008024-0-0-0</t>
  </si>
  <si>
    <t>01-112120501010-000-001505060464-2-CD022587-PRO008024-0-0-0</t>
  </si>
  <si>
    <t>01-112120501010-000-001505060363-2-CD021606-PRO008024-0-0-0</t>
  </si>
  <si>
    <t>01-112120501010-000-001505060291-2-CD022565-PRO008024-0-0-0</t>
  </si>
  <si>
    <t>01-112120501010-000-087505060095-2-CD003977-PRO008024-0-0-0</t>
  </si>
  <si>
    <t>01-112120501010-000-001505060359-2-CD021586-PRO008024-0-0-0</t>
  </si>
  <si>
    <t>01-112120501010-000-001505060410-2-CD022626-PRO008024-0-0-0</t>
  </si>
  <si>
    <t>01-112120501010-000-001505060295-2-CD022585-PRO008024-0-0-0</t>
  </si>
  <si>
    <t>01-112120501010-000-001505060306-2-CD022650-PRO008024-0-0-0</t>
  </si>
  <si>
    <t>01-112120501010-000-001505060368-2-CD022557-PRO008024-0-0-0</t>
  </si>
  <si>
    <t>01-112120501010-000-001505060389-2-CD022665-PRO008024-0-0-0</t>
  </si>
  <si>
    <t>01-112120501010-000-151505060026-2-CD021563-PRO008024-0-0-0</t>
  </si>
  <si>
    <t>01-112120501010-000-001505060292-2-CD022571-PRO008024-0-0-0</t>
  </si>
  <si>
    <t>01-112120501010-000-135505060096-2-CD020555-PRO008024-0-0-0</t>
  </si>
  <si>
    <t>01-112120501010-000-001505060280-2-CD021584-PRO008024-0-0-0</t>
  </si>
  <si>
    <t>01-112120501010-000-001505060283-2-CD021600-PRO008024-0-0-0</t>
  </si>
  <si>
    <t>01-112120501010-000-001505060293-2-CD022572-PRO008024-0-0-0</t>
  </si>
  <si>
    <t>01-112120501010-000-059505060160-2-CD001173-PRO008024-0-0-0</t>
  </si>
  <si>
    <t>01-112120501010-000-001505060505-2-CD022622-PRO008024-0-0-0</t>
  </si>
  <si>
    <t>01-112120501010-000-088505060498-2-CD003978-PRO008024-0-0-0</t>
  </si>
  <si>
    <t>01-112120501010-000-145505060501-2-CD021570-PRO008024-0-0-0</t>
  </si>
  <si>
    <t>01-112120501010-000-001505060502-2-CD021588-PRO008024-0-0-0</t>
  </si>
  <si>
    <t>01-112120501010-000-146505060105-2-CD021572-PRO008024-0-0-0</t>
  </si>
  <si>
    <t>01-112120501010-000-001505060475-2-CD021604-PRO008024-0-0-0</t>
  </si>
  <si>
    <t>01-112120501010-000-001505060376-2-CD022601-PRO008024-0-0-0</t>
  </si>
  <si>
    <t>01-112120501010-000-116505060499-2-CD004958-PRO008024-0-0-0</t>
  </si>
  <si>
    <t>01-112120501010-000-001505060465-2-CD022675-PRO008024-0-0-0</t>
  </si>
  <si>
    <t>01-112120501010-000-001505060491-2-CD022609-PRO008024-0-0-0</t>
  </si>
  <si>
    <t>01-112120501010-000-108505060129-2-CD003979-PRO008024-0-0-0</t>
  </si>
  <si>
    <t>01-112120501010-000-073505060097-2-CD001138-PRO008024-0-0-0</t>
  </si>
  <si>
    <t>01-112120501010-000-001505060504-2-CD022612-PRO008024-0-0-0</t>
  </si>
  <si>
    <t>01-112120501010-000-001505060428-2-CD022658-PRO008024-0-0-0</t>
  </si>
  <si>
    <t>01-112120501010-000-001505060518-2-CD022635-PRO008024-0-0-0</t>
  </si>
  <si>
    <t>01-112120501010-000-147505060106-2-CD021573-PRO008024-0-0-0</t>
  </si>
  <si>
    <t>01-112120501010-000-001505060287-2-CD022551-PRO008024-0-0-0</t>
  </si>
  <si>
    <t>01-112120501010-000-001505060445-2-CD022640-PRO008024-0-0-0</t>
  </si>
  <si>
    <t>01-112120501010-000-001505060296-2-CD022586-PRO008024-0-0-0</t>
  </si>
  <si>
    <t>01-112120501010-000-148505060485-2-CD021568-PRO008024-0-0-0</t>
  </si>
  <si>
    <t>01-112120501010-000-141505060025-2-CD021559-PRO008024-0-0-0</t>
  </si>
  <si>
    <t>01-112120501010-000-015505060536-2-CD023559-PRO008024-0-0-0</t>
  </si>
  <si>
    <t>01-112120501010-000-001505060302-2-CD022619-PRO008024-0-0-0</t>
  </si>
  <si>
    <t>01-112120501010-000-001505060513-2-CD021601-PRO008024-0-0-0</t>
  </si>
  <si>
    <t>01-112120501010-000-091505060510-1-CD000971-PRO008024-0-0-0</t>
  </si>
  <si>
    <t>01-112120501010-000-001505060514-2-CD022553-PRO008024-0-0-0</t>
  </si>
  <si>
    <t>01-112120501010-000-001505060466-2-CD022554-PRO008024-0-0-0</t>
  </si>
  <si>
    <t>01-112120501010-000-001505060524-2-CD022676-PRO008024-0-0-0</t>
  </si>
  <si>
    <t>01-112120501010-000-125505060132-1-CD003981-PRO008024-0-0-0</t>
  </si>
  <si>
    <t>01-112120501010-000-001505060444-2-CD022568-PRO008024-0-0-0</t>
  </si>
  <si>
    <t>01-112120501010-000-049505060020-2-CD001322-PRO008024-0-0-0</t>
  </si>
  <si>
    <t>01-112120501010-000-075505060098-2-CD000974-PRO008024-0-0-0</t>
  </si>
  <si>
    <t>01-112120501010-000-001505060379-2-CD022625-PRO008024-0-0-0</t>
  </si>
  <si>
    <t>01-112120501010-000-127505060481-2-CD019955-PRO008024-0-0-0</t>
  </si>
  <si>
    <t>01-112120501010-000-131505060099-2-CD020551-PRO008024-0-0-0</t>
  </si>
  <si>
    <t>01-112120501010-000-001505060381-2-CD022647-PRO008024-0-0-0</t>
  </si>
  <si>
    <t>01-112120501010-000-001505060425-2-CD021592-PRO008024-0-0-0</t>
  </si>
  <si>
    <t>01-112120501010-000-150505060476-2-CD021569-PRO008024-0-0-0</t>
  </si>
  <si>
    <t>01-112120501010-000-001505060300-2-CD022617-PRO008024-0-0-0</t>
  </si>
  <si>
    <t>01-112120501010-000-001505060374-2-CD022583-PRO008024-0-0-0</t>
  </si>
  <si>
    <t>01-112120501010-000-001505060398-2-CD021597-PRO008024-0-0-0</t>
  </si>
  <si>
    <t>01-112120501010-000-001505060305-2-CD022632-PRO008024-0-0-0</t>
  </si>
  <si>
    <t>01-112120501010-000-001505060299-2-CD022616-PRO008024-0-0-0</t>
  </si>
  <si>
    <t>01-112120501010-000-016505060161-2-CD001316-PRO008024-0-0-0</t>
  </si>
  <si>
    <t>01-112120501010-000-001505060519-2-CD022641-PRO008024-0-0-0</t>
  </si>
  <si>
    <t>01-112120501010-000-120505060441-2-CD002952-PRO008024-0-0-0</t>
  </si>
  <si>
    <t>01-112120501010-000-001505060377-2-CD022610-PRO008024-0-0-0</t>
  </si>
  <si>
    <t>01-112120501010-000-060505060133-2-CD001172-PRO008024-0-0-0</t>
  </si>
  <si>
    <t>01-112120501010-000-047505060440-2-CD001320-PRO008024-0-0-0</t>
  </si>
  <si>
    <t>01-112120501010-000-080505060021-2-CD000980-PRO008024-0-0-0</t>
  </si>
  <si>
    <t>01-112120501010-000-084505060100-2-CD003983-PRO008024-0-0-0</t>
  </si>
  <si>
    <t>01-112120501010-000-149505060029-2-CD021566-PRO008024-0-0-0</t>
  </si>
  <si>
    <t>01-112120501010-000-001505060388-2-CD022664-PRO008024-0-0-0</t>
  </si>
  <si>
    <t>01-112120501010-000-061505060022-2-CD007250-PRO008024-0-0-0</t>
  </si>
  <si>
    <t>01-112120501010-000-045505060134-2-CD001317-PRO008024-0-0-0</t>
  </si>
  <si>
    <t>01-112120501010-000-001505060477-2-CD022661-PRO008024-0-0-0</t>
  </si>
  <si>
    <t>01-112120501010-000-001505060495-2-CD022679-PRO008024-0-0-0</t>
  </si>
  <si>
    <t>01-112120501010-000-001505060375-2-CD022584-PRO008024-0-0-0</t>
  </si>
  <si>
    <t>01-112120501010-000-001505060487-2-CD021603-PRO008024-0-0-0</t>
  </si>
  <si>
    <t>01-112120501010-000-126505060135-2-CD004961-PRO008024-0-0-0</t>
  </si>
  <si>
    <t>01-112120501010-000-137505060101-2-CD020556-PRO008024-0-0-0</t>
  </si>
  <si>
    <t>01-112120501010-000-001505060281-2-CD021598-PRO008024-0-0-0</t>
  </si>
  <si>
    <t>01-112120501010-000-119505060023-2-CD004959-PRO008024-0-0-0</t>
  </si>
  <si>
    <t>01-112120501010-000-001505060386-2-CD022656-PRO008024-0-0-0</t>
  </si>
  <si>
    <t>01-112120501010-000-071505060482-2-CD000984-PRO008024-0-0-0</t>
  </si>
  <si>
    <t>01-112120501010-000-133505060102-2-CD020553-PRO008024-0-0-0</t>
  </si>
  <si>
    <t>01-112120501010-000-083505060442-2-CD002951-PRO008024-0-0-0</t>
  </si>
  <si>
    <t>01-112120501010-000-001505060309-2-CD022669-PRO008024-0-0-0</t>
  </si>
  <si>
    <t>01-112120501010-000-115505060162-2-CD003984-PRO008024-0-0-0</t>
  </si>
  <si>
    <t>01-112120501010-000-001505060384-2-CD022654-PRO008024-0-0-0</t>
  </si>
  <si>
    <t>01-112120501010-000-001505060297-2-CD022600-PRO008024-0-0-0</t>
  </si>
  <si>
    <t>01-112120501010-000-001505060284-2-CD021613-PRO008024-0-0-0</t>
  </si>
  <si>
    <t>01-112120501010-000-001505060405-2-CD022578-PRO008024-0-0-0</t>
  </si>
  <si>
    <t>01-112120501010-000-078505060483-2-CD000977-PRO008024-0-0-0</t>
  </si>
  <si>
    <t>01-112120501010-000-065505060136-2-CD001139-PRO008024-0-0-0</t>
  </si>
  <si>
    <t>01-112120501010-000-001505060522-2-CD022644-PRO008024-0-0-0</t>
  </si>
  <si>
    <t>01-112120501010-000-001505060503-2-CD022562-PRO008024-0-0-0</t>
  </si>
  <si>
    <t>01-112120501010-000-123505060511-2-CD003985-PRO008024-0-0-0</t>
  </si>
  <si>
    <t>01-112120501010-000-001505060523-2-CD022662-PRO008024-0-0-0</t>
  </si>
  <si>
    <t>01-112120501010-000-001505060396-2-CD021593-PRO008024-0-0-0</t>
  </si>
  <si>
    <t>01-112120501010-000-001505060364-2-CD021612-PRO008024-0-0-0</t>
  </si>
  <si>
    <t>01-112120501010-000-001505060467-2-CD022621-PRO008024-0-0-0</t>
  </si>
  <si>
    <t>01-112120501010-000-001505060362-2-CD021605-PRO008024-0-0-0</t>
  </si>
  <si>
    <t>01-112120501010-000-001505060367-2-CD022556-PRO008024-0-0-0</t>
  </si>
  <si>
    <t>01-112120501010-000-001505060387-2-CD022657-PRO008024-0-0-0</t>
  </si>
  <si>
    <t>01-112120501010-000-001505060489-2-CD021611-PRO008024-0-0-0</t>
  </si>
  <si>
    <t>01-112120501010-000-107505060024-2-CD003986-PRO008024-0-0-0</t>
  </si>
  <si>
    <t>01-112120501010-000-001505000005-1-CD001313-PRO008024-0-0-0</t>
  </si>
  <si>
    <t>CLARO S.A260281220264613954,34NV004960</t>
  </si>
  <si>
    <t>CLARO S.A260281220264613954,34NV000952</t>
  </si>
  <si>
    <t>CLARO S.A260281220264613954,34NV000954</t>
  </si>
  <si>
    <t>CLARO S.A260281220264613954,34NV022557</t>
  </si>
  <si>
    <t>CLARO S.A260281220264613954,34NV021613</t>
  </si>
  <si>
    <t>CLARO S.A260281220264613954,34NV021569</t>
  </si>
  <si>
    <t>CLARO S.A260281220264613954,34NV021602</t>
  </si>
  <si>
    <t>CLARO S.A260281220264613954,34NV021589</t>
  </si>
  <si>
    <t>CLARO S.A260281220264613954,34NV021575</t>
  </si>
  <si>
    <t>CLARO S.A260281220264613954,34NV021609</t>
  </si>
  <si>
    <t>CLARO S.A260281220264613954,34NV021568</t>
  </si>
  <si>
    <t>CLARO S.A260281220264613954,34NV021604</t>
  </si>
  <si>
    <t>CLARO S.A260281220264613938,73NV021616</t>
  </si>
  <si>
    <t>CLARO S.A260281220264613954,34NV021579</t>
  </si>
  <si>
    <t>CLARO S.A260281220264613925,82NV021576</t>
  </si>
  <si>
    <t>CLARO S.A260281220264613954,34NV021562</t>
  </si>
  <si>
    <t>CLARO S.A260281220264613954,34NV021564</t>
  </si>
  <si>
    <t>CLARO S.A260281220264613954,34NV009954</t>
  </si>
  <si>
    <t>CLARO S.A260281220264613954,34NV003976</t>
  </si>
  <si>
    <t>CLARO S.A260281220264613927,17NV003965</t>
  </si>
  <si>
    <t>CLARO S.A2602812202646139326,04NV003984</t>
  </si>
  <si>
    <t>CLARO S.A260281220264613954,34NV000956</t>
  </si>
  <si>
    <t>CLARO S.A260281220264613954,34NV003962</t>
  </si>
  <si>
    <t>CLARO S.A260281220264613954,34NV000958</t>
  </si>
  <si>
    <t>CLARO S.A2602812202646139570,57NV021584</t>
  </si>
  <si>
    <t>CLARO S.A260281220264613927,17NV021598</t>
  </si>
  <si>
    <t>CLARO S.A260281220264613954,34NV021601</t>
  </si>
  <si>
    <t>CLARO S.A260281220264613954,34NV021571</t>
  </si>
  <si>
    <t>CLARO S.A2602812202646139516,23NV021619</t>
  </si>
  <si>
    <t>CLARO S.A260281220264613954,34NV021591</t>
  </si>
  <si>
    <t>CLARO S.A260281220264613954,34NV021599</t>
  </si>
  <si>
    <t>CLARO S.A2602812202646139244,53NV021597</t>
  </si>
  <si>
    <t>CLARO S.A260281220264613954,34NV022553</t>
  </si>
  <si>
    <t>CLARO S.A260281220264613954,34NV021572</t>
  </si>
  <si>
    <t>CLARO S.A260281220264613954,34NV021574</t>
  </si>
  <si>
    <t>CLARO S.A260281220264613954,34NV022554</t>
  </si>
  <si>
    <t>CLARO S.A260281220264613954,34NV022555</t>
  </si>
  <si>
    <t>CLARO S.A260281220264613954,34NV021611</t>
  </si>
  <si>
    <t>CLARO S.A260281220264613954,34NV022568</t>
  </si>
  <si>
    <t>CLARO S.A260281220264613927,17NV021620</t>
  </si>
  <si>
    <t>CLARO S.A260281220264613954,34NV021600</t>
  </si>
  <si>
    <t>CLARO S.A260281220264613954,34NV022585</t>
  </si>
  <si>
    <t>CLARO S.A260281220264613954,34NV022618</t>
  </si>
  <si>
    <t>CLARO S.A260281220264613954,34NV022621</t>
  </si>
  <si>
    <t>CLARO S.A260281220264613954,34NV022623</t>
  </si>
  <si>
    <t>CLARO S.A2602812202646139380,38NV022583</t>
  </si>
  <si>
    <t>CLARO S.A2602812202646139353,21NV022610</t>
  </si>
  <si>
    <t>CLARO S.A260281220264613954,34NV022566</t>
  </si>
  <si>
    <t>CLARO S.A260281220264613938,73NV022615</t>
  </si>
  <si>
    <t>CLARO S.A260281220264613954,34NV006961</t>
  </si>
  <si>
    <t>CLARO S.A260281220264613938,73NV006968</t>
  </si>
  <si>
    <t>CLARO S.A260281220264613954,34NV019956</t>
  </si>
  <si>
    <t>CLARO S.A260281220264613925,82NV003966</t>
  </si>
  <si>
    <t>CLARO S.A260281220264613925,82NV003964</t>
  </si>
  <si>
    <t>CLARO S.A260281220264613925,82NV022570</t>
  </si>
  <si>
    <t>CLARO S.A260281220264613954,34NV022600</t>
  </si>
  <si>
    <t>CLARO S.A260281220264613954,34NV022576</t>
  </si>
  <si>
    <t>CLARO S.A2602812202646139407,55NV022571</t>
  </si>
  <si>
    <t>CLARO S.A260281220264613938,73NV022552</t>
  </si>
  <si>
    <t>CLARO S.A260281220264613954,34NV021586</t>
  </si>
  <si>
    <t>CLARO S.A260281220264613954,34NV021618</t>
  </si>
  <si>
    <t>CLARO S.A260281220264613938,73NV022551</t>
  </si>
  <si>
    <t>CLARO S.A260281220264613954,34NV021603</t>
  </si>
  <si>
    <t>CLARO S.A260281220264613954,34NV022574</t>
  </si>
  <si>
    <t>CLARO S.A260281220264613954,34NV021614</t>
  </si>
  <si>
    <t>CLARO S.A260281220264613954,34NV003972</t>
  </si>
  <si>
    <t>CLARO S.A2602812202646139353,21NV022558</t>
  </si>
  <si>
    <t>CLARO S.A2602812202646139353,21NV022628</t>
  </si>
  <si>
    <t>CLARO S.A26028122026461391285,89NV020557</t>
  </si>
  <si>
    <t>CLARO S.A260281220264613925,82NV020556</t>
  </si>
  <si>
    <t>CLARO S.A260281220264613954,34NV003983</t>
  </si>
  <si>
    <t>CLARO S.A260281220264613925,82NV003977</t>
  </si>
  <si>
    <t>CLARO S.A260281220264613954,34NV004957</t>
  </si>
  <si>
    <t>CLARO S.A260281220264613954,34NV003974</t>
  </si>
  <si>
    <t>CLARO S.A260281220264613954,34NV003973</t>
  </si>
  <si>
    <t>CLARO S.A260281220264613954,34NV003975</t>
  </si>
  <si>
    <t>CLARO S.A260281220264613954,34NV003969</t>
  </si>
  <si>
    <t>CLARO S.A2602812202646139434,72NV003968</t>
  </si>
  <si>
    <t>CLARO S.A260281220264613938,73NV003967</t>
  </si>
  <si>
    <t>CLARO S.A260281220264613954,34NV003963</t>
  </si>
  <si>
    <t>CLARO S.A260281220264613954,34NV003959</t>
  </si>
  <si>
    <t>CLARO S.A260281220264613938,73NV003958</t>
  </si>
  <si>
    <t>CLARO S.A2602812202646139298,87NV006978</t>
  </si>
  <si>
    <t>CLARO S.A260281220264613954,34NV003955</t>
  </si>
  <si>
    <t>CLARO S.A260281220264613954,34NV022563</t>
  </si>
  <si>
    <t>CLARO S.A260281220264613954,34NV006977</t>
  </si>
  <si>
    <t>CLARO S.A260281220264613954,34NV009955</t>
  </si>
  <si>
    <t>CLARO S.A260281220264613938,73NV022612</t>
  </si>
  <si>
    <t>CLARO S.A260281220264613964,55NV023559</t>
  </si>
  <si>
    <t>CLARO S.A2602812202646139352,56NV023559</t>
  </si>
  <si>
    <t>CLARO S.A2602812202646139616,12NV021608</t>
  </si>
  <si>
    <t>CLARO S.A260281220264613954,34NV021588</t>
  </si>
  <si>
    <t>CLARO S.A260281220264613954,34NV022626</t>
  </si>
  <si>
    <t>CLARO S.A260281220264613954,34NV003970</t>
  </si>
  <si>
    <t>CLARO S.A260281220264613954,34NV022617</t>
  </si>
  <si>
    <t>CLARO S.A260281220264613938,73NV009958</t>
  </si>
  <si>
    <t>CLARO S.A260281220264613938,73NV021577</t>
  </si>
  <si>
    <t>CLARO S.A260281220264613925,82NV022639</t>
  </si>
  <si>
    <t>CLARO S.A260281220264613954,34NV022661</t>
  </si>
  <si>
    <t>CLARO S.A260281220264613954,34NV022632</t>
  </si>
  <si>
    <t>CLARO S.A2602812202646139217,36NV022582</t>
  </si>
  <si>
    <t>CLARO S.A2602812202646139402,82NV022619</t>
  </si>
  <si>
    <t>CLARO S.A26028122026461391112,69NV022611</t>
  </si>
  <si>
    <t>CLARO S.A260281220264613954,34NV022629</t>
  </si>
  <si>
    <t>CLARO S.A260281220264613954,34NV002952</t>
  </si>
  <si>
    <t>CLARO S.A260281220264613954,34NV006964</t>
  </si>
  <si>
    <t>CLARO S.A260281220264613954,34NV006967</t>
  </si>
  <si>
    <t>CLARO S.A260281220264613925,82NV006967</t>
  </si>
  <si>
    <t>CLARO S.A260281220264613954,34NV006966</t>
  </si>
  <si>
    <t>CLARO S.A260281220264613954,34NV006965</t>
  </si>
  <si>
    <t>CLARO S.A260281220264613954,34NV006962</t>
  </si>
  <si>
    <t>CLARO S.A260281220264613954,34NV020552</t>
  </si>
  <si>
    <t>CLARO S.A260281220264613954,34NV020553</t>
  </si>
  <si>
    <t>CLARO S.A260281220264613954,34NV003985</t>
  </si>
  <si>
    <t>CLARO S.A260281220264613954,34NV019952</t>
  </si>
  <si>
    <t>CLARO S.A260281220264613954,34NV019953</t>
  </si>
  <si>
    <t>CLARO S.A260281220264613954,34NV004961</t>
  </si>
  <si>
    <t>CLARO S.A260281220264613954,34NV021606</t>
  </si>
  <si>
    <t>CLARO S.A260281220264613954,34NV003956</t>
  </si>
  <si>
    <t>CLARO S.A2602812202646139326,04NV003961</t>
  </si>
  <si>
    <t>CLARO S.A260281220264613954,34NV007121</t>
  </si>
  <si>
    <t>CLARO S.A260281220264613954,34NV008122</t>
  </si>
  <si>
    <t>CLARO S.A260281220264613954,34NV009959</t>
  </si>
  <si>
    <t>CLARO S.A260281220264613954,34NV021578</t>
  </si>
  <si>
    <t>CLARO S.A260281220264613954,34NV021567</t>
  </si>
  <si>
    <t>CLARO S.A260281220264613954,34NV021605</t>
  </si>
  <si>
    <t>MUNICIPIO DE IRACEMAPOLIS368 - 061513592 - ISS461392844,51NV022575</t>
  </si>
  <si>
    <t>MUNICIPIO DE JUNQUEIRÓPOLIS1165 - 013492345 - ISS46139868,61NV021594</t>
  </si>
  <si>
    <t>MUNICIPIO DE JUNQUEIRÓPOLIS9756 - 043316033 - ISS46139868,61NV021594</t>
  </si>
  <si>
    <t>PREF AGUDOS - PREFEITURA DO MUNICÍPIO DE AGUDOS1142 - 013492345 - ISS46139569,23NV022688</t>
  </si>
  <si>
    <t>PREF AGUDOS - PREFEITURA DO MUNICÍPIO DE AGUDOS9731 - 043316033 - ISS46139569,23NV022688</t>
  </si>
  <si>
    <t>PREF ANDRADINA - PREFEITURA MUNICIPAL DE ANDRADINA1204 - 013492345 - ISS461393469,89NV003953</t>
  </si>
  <si>
    <t>PREF ANDRADINA - PREFEITURA MUNICIPAL DE ANDRADINA9733 - 043316033 - ISS461393469,89NV003953</t>
  </si>
  <si>
    <t>PREF ASSIS - PREFEEITURA MUNICIPAL DE ASSIS1147 - 013492345 - ISS461393756,61NV003955</t>
  </si>
  <si>
    <t>PREF ASSIS - PREFEEITURA MUNICIPAL DE ASSIS9736 - 043316033 - ISS461393756,61NV003955</t>
  </si>
  <si>
    <t>PREF DE PRESIDENTE EPITACIO - PREFEITURA DO MUNICIPIO DE PRESIDENTE EPITACIO1178 - 013492345 - ISS46139639,38NV021601</t>
  </si>
  <si>
    <t>PREF DE PRESIDENTE EPITACIO - PREFEITURA DO MUNICIPIO DE PRESIDENTE EPITACIO9715 - 043316033 - ISS46139639,38NV021601</t>
  </si>
  <si>
    <t>PREF GARÇA - PREFEITURA MUNICIPAL DE GARÇA1158 - 013492345 - ISS46139958,72NV022636</t>
  </si>
  <si>
    <t>PREF GARÇA - PREFEITURA MUNICIPAL DE GARÇA9749 - 043316033 - ISS46139958,72NV022636</t>
  </si>
  <si>
    <t>PREF JAU - PREFEITURA MUNICIPAL DE JAU1164 - 013492345 - ISS461392606,55NV004957</t>
  </si>
  <si>
    <t>PREF JAU - PREFEITURA MUNICIPAL DE JAU9755 - 043316033 - ISS461392606,55NV004957</t>
  </si>
  <si>
    <t>PREF JUNDIAI - PREFEITURA MUNICIPAL DE JUNDIAI374 - 061513592 - ISS4613910990,6NV008122</t>
  </si>
  <si>
    <t>PREF MUNICIPAL DE GUAPIAÇU77#279499 - 061370964 - ISS461391578,03NV022667</t>
  </si>
  <si>
    <t>PREF MUNICIPAL DE GUARIBA79#279501 - 061370964 - ISS461391578,03NV022631</t>
  </si>
  <si>
    <t>PREF PIEDADE - PREFEITURA MUNICIPAL DE PIEDADE994#281408 - 001259348 - ISS461391594,62NV022609</t>
  </si>
  <si>
    <t>PREF POA - PREFEITURA MUNICIPAL DE POA13053 - 045517604 - ISS461392345,14NV022640</t>
  </si>
  <si>
    <t>PREF POA - PREFEITURA MUNICIPAL DE POA18284 - 047497367 - ISS461392253,18NV022640</t>
  </si>
  <si>
    <t>PREF PRESIDENTE PRUDENTE - PREFEITURA MUNICIPAL DE PRESIDENTE PRUDENTE1179 - 013492345 - ISS4613910802,87NV009954</t>
  </si>
  <si>
    <t>PREF PRESIDENTE PRUDENTE - PREFEITURA MUNICIPAL DE PRESIDENTE PRUDENTE9716 - 043316033 - ISS4613910802,87NV009954</t>
  </si>
  <si>
    <t>PREF SÃO CARLOS - PREFEITURA MUNCIPAL DE SÃO CARLOS107 - 061370964 - ISS461395897,63NV000953</t>
  </si>
  <si>
    <t>PREF TUPI PAULISTA - PREFEITURA MUNICIPAL DE TUPI PTA.1191 - 013492345 - ISS46139868,61NV022662</t>
  </si>
  <si>
    <t>PREF TUPI PAULISTA - PREFEITURA MUNICIPAL DE TUPI PTA.9728 - 043316033 - ISS46139868,61NV022662</t>
  </si>
  <si>
    <t>PREF. DE LUCELIA - PREFEITURA MUNICIPAL DE LUCELIA1167 - 013492345 - ISS46139578,84NV022642</t>
  </si>
  <si>
    <t>PREF. DE LUCELIA - PREFEITURA MUNICIPAL DE LUCELIA9759 - 043316033 - ISS46139578,84NV022642</t>
  </si>
  <si>
    <t>CLARO S.A230781400027546140166,52NV022633</t>
  </si>
  <si>
    <t>PREF NEVES PAULISTA - PREF MUNICIPAL DE NEVES PAULISTA94#281343 - 061370964 - ISS461401787,81NV021563</t>
  </si>
  <si>
    <t>SUPREMO TRIBUNAL FEDERALCTRA_000455_1461401157,59NV023559</t>
  </si>
  <si>
    <t>SUPREMO TRIBUNAL FEDERALCTRA_000458_146140583,89NV009958</t>
  </si>
  <si>
    <t>CLARO S.A230781400026046141173,88NV022616</t>
  </si>
  <si>
    <t>CLARO S.A230781400028046141199,24NV021566</t>
  </si>
  <si>
    <t>PREF BURI - PREFEITURA MUNICIPAL DE BURI801 - 007917303 - ISS461421653,39NV022614</t>
  </si>
  <si>
    <t>PREF CAPAO BONITO - PREFEITURA DE CAPAO BONITO805 - 007917303 - ISS461421808,62NV021576</t>
  </si>
  <si>
    <t>PREF MONTE APRAZIVEL - PREFEITURA MUNICIPAL DE MONTE APRAZIVEL93#281342 - 061370964 - ISS461421584,4NV022650</t>
  </si>
  <si>
    <t>PREF PEDERNEIRAS - PREFEITURA MUNICIPAL DE PEDERNEIRAS1173 - 013492345 - ISS46142695,04NV021604</t>
  </si>
  <si>
    <t>PREF PEDERNEIRAS - PREFEITURA MUNICIPAL DE PEDERNEIRAS9708 - 043316033 - ISS46142695,04NV021604</t>
  </si>
  <si>
    <t>PREF PIRACICABA - PREFEITURA MUNICIPAL DE PIRACICABA385 - 061513592 - ISS4614225989,76NV008123</t>
  </si>
  <si>
    <t>PREF SAO MIGUEL ARCANJO - PREFEITURA MUNICIPAL DE SAO MIGUEL ARCANJO1186 - 013492345 - ISS461421598,44NV022679</t>
  </si>
  <si>
    <t>PREF SAO MIGUEL ARCANJO - PREFEITURA MUNICIPAL DE SAO MIGUEL ARCANJO9723 - 043316033 - ISS461421598,44NV022679</t>
  </si>
  <si>
    <t>PREF TEODORO SAMPAIO - PREFEITURA MUNICIPAL DE TEODORO SAMPAIO - PAÇO MUNICIPAL1188 - 013492345 - ISS46142868,25NV022644</t>
  </si>
  <si>
    <t>PREF TEODORO SAMPAIO - PREFEITURA MUNICIPAL DE TEODORO SAMPAIO - PAÇO MUNICIPAL9725 - 043316033 - ISS46142868,25NV022644</t>
  </si>
  <si>
    <t>SUPREMO TRIBUNAL FEDERALCTRA_000460_146142583,89NV009957</t>
  </si>
  <si>
    <t>USA LEDS COMERCIO DE MATERIAIS ELETRICOS LTDA1071446142122,67NV006958</t>
  </si>
  <si>
    <t>USA LEDS COMERCIO DE MATERIAIS ELETRICOS LTDA1071446142138,57NV006958</t>
  </si>
  <si>
    <t>USA LEDS COMERCIO DE MATERIAIS ELETRICOS LTDA107144614285,46NV006958</t>
  </si>
  <si>
    <t>USA LEDS COMERCIO DE MATERIAIS ELETRICOS LTDA10714 TARIFA PIX46142-3,43NV006958</t>
  </si>
  <si>
    <t>GRT AUDITORIA DE TERCEIROS LTDA13434611846,5CD022588</t>
  </si>
  <si>
    <t>GRT AUDITORIA DE TERCEIROS LTDA13434611865,1CD019952</t>
  </si>
  <si>
    <t>GRT AUDITORIA DE TERCEIROS LTDA13434611837,2CD022688</t>
  </si>
  <si>
    <t>GRT AUDITORIA DE TERCEIROS LTDA134346118102,3CD021558</t>
  </si>
  <si>
    <t>GRT AUDITORIA DE TERCEIROS LTDA13434611841,85CD022633</t>
  </si>
  <si>
    <t>GRT AUDITORIA DE TERCEIROS LTDA134346118213,9CD003952</t>
  </si>
  <si>
    <t>GRT AUDITORIA DE TERCEIROS LTDA13434611832,55CD021617</t>
  </si>
  <si>
    <t>GRT AUDITORIA DE TERCEIROS LTDA13434611841,85CD022555</t>
  </si>
  <si>
    <t>GRT AUDITORIA DE TERCEIROS LTDA134346118144,15CD003953</t>
  </si>
  <si>
    <t>GRT AUDITORIA DE TERCEIROS LTDA13434611837,2CD022627</t>
  </si>
  <si>
    <t>GRT AUDITORIA DE TERCEIROS LTDA13434611837,2CD022602</t>
  </si>
  <si>
    <t>GRT AUDITORIA DE TERCEIROS LTDA13434611837,2CD022663</t>
  </si>
  <si>
    <t>GRT AUDITORIA DE TERCEIROS LTDA134346118227,85CD000973</t>
  </si>
  <si>
    <t>GRT AUDITORIA DE TERCEIROS LTDA13434611837,2CD022672</t>
  </si>
  <si>
    <t>GRT AUDITORIA DE TERCEIROS LTDA134346118292,95CD000981</t>
  </si>
  <si>
    <t>GRT AUDITORIA DE TERCEIROS LTDA134346118158,1CD003954</t>
  </si>
  <si>
    <t>GRT AUDITORIA DE TERCEIROS LTDA13434611841,85CD021571</t>
  </si>
  <si>
    <t>GRT AUDITORIA DE TERCEIROS LTDA13434611846,5CD021608</t>
  </si>
  <si>
    <t>GRT AUDITORIA DE TERCEIROS LTDA134346118148,8CD003955</t>
  </si>
  <si>
    <t>GRT AUDITORIA DE TERCEIROS LTDA13434611893CD021562</t>
  </si>
  <si>
    <t>GRT AUDITORIA DE TERCEIROS LTDA134346118102,3CD003956</t>
  </si>
  <si>
    <t>GRT AUDITORIA DE TERCEIROS LTDA13434611869,75CD022624</t>
  </si>
  <si>
    <t>GRT AUDITORIA DE TERCEIROS LTDA134346118186CD003957</t>
  </si>
  <si>
    <t>GRT AUDITORIA DE TERCEIROS LTDA13434611837,2CD022618</t>
  </si>
  <si>
    <t>GRT AUDITORIA DE TERCEIROS LTDA13434611837,2CD022630</t>
  </si>
  <si>
    <t>GRT AUDITORIA DE TERCEIROS LTDA134346118432,45CD001332</t>
  </si>
  <si>
    <t>GRT AUDITORIA DE TERCEIROS LTDA134346118139,5CD003958</t>
  </si>
  <si>
    <t>GRT AUDITORIA DE TERCEIROS LTDA13434611837,2CD021607</t>
  </si>
  <si>
    <t>GRT AUDITORIA DE TERCEIROS LTDA134346118148,8CD003959</t>
  </si>
  <si>
    <t>GRT AUDITORIA DE TERCEIROS LTDA13434611841,85CD022685</t>
  </si>
  <si>
    <t>GRT AUDITORIA DE TERCEIROS LTDA13434611855,8CD021602</t>
  </si>
  <si>
    <t>GRT AUDITORIA DE TERCEIROS LTDA13434611837,2CD022682</t>
  </si>
  <si>
    <t>GRT AUDITORIA DE TERCEIROS LTDA134346118172,05CD000978</t>
  </si>
  <si>
    <t>GRT AUDITORIA DE TERCEIROS LTDA134346118172,05CD003960</t>
  </si>
  <si>
    <t>GRT AUDITORIA DE TERCEIROS LTDA13434611846,5CD022683</t>
  </si>
  <si>
    <t>GRT AUDITORIA DE TERCEIROS LTDA13434611837,2CD022614</t>
  </si>
  <si>
    <t>GRT AUDITORIA DE TERCEIROS LTDA13434611837,2CD021574</t>
  </si>
  <si>
    <t>GRT AUDITORIA DE TERCEIROS LTDA13434611827,9CD022629</t>
  </si>
  <si>
    <t>GRT AUDITORIA DE TERCEIROS LTDA134346118176,7CD003961</t>
  </si>
  <si>
    <t>GRT AUDITORIA DE TERCEIROS LTDA13434611865,1CD022649</t>
  </si>
  <si>
    <t>GRT AUDITORIA DE TERCEIROS LTDA13434611832,55CD022638</t>
  </si>
  <si>
    <t>GRT AUDITORIA DE TERCEIROS LTDA13434611823,25CD022574</t>
  </si>
  <si>
    <t>GRT AUDITORIA DE TERCEIROS LTDA1343461181102,05CD001323</t>
  </si>
  <si>
    <t>GRT AUDITORIA DE TERCEIROS LTDA13434611846,5CD022653</t>
  </si>
  <si>
    <t>GRT AUDITORIA DE TERCEIROS LTDA13434611841,85CD022680</t>
  </si>
  <si>
    <t>GRT AUDITORIA DE TERCEIROS LTDA134346118334,8CD022666</t>
  </si>
  <si>
    <t>GRT AUDITORIA DE TERCEIROS LTDA13434611841,85CD021576</t>
  </si>
  <si>
    <t>GRT AUDITORIA DE TERCEIROS LTDA13434611827,9CD022652</t>
  </si>
  <si>
    <t>GRT AUDITORIA DE TERCEIROS LTDA13434611841,85CD022582</t>
  </si>
  <si>
    <t>GRT AUDITORIA DE TERCEIROS LTDA134346118186CD000979</t>
  </si>
  <si>
    <t>GRT AUDITORIA DE TERCEIROS LTDA134346118269,7CD003962</t>
  </si>
  <si>
    <t>GRT AUDITORIA DE TERCEIROS LTDA134346118186CD003963</t>
  </si>
  <si>
    <t>GRT AUDITORIA DE TERCEIROS LTDA13434611837,2CD021567</t>
  </si>
  <si>
    <t>GRT AUDITORIA DE TERCEIROS LTDA134346118451,05CD000976</t>
  </si>
  <si>
    <t>GRT AUDITORIA DE TERCEIROS LTDA13434611846,5CD022567</t>
  </si>
  <si>
    <t>GRT AUDITORIA DE TERCEIROS LTDA13434611841,85CD022645</t>
  </si>
  <si>
    <t>GRT AUDITORIA DE TERCEIROS LTDA13434611846,5CD022648</t>
  </si>
  <si>
    <t>GRT AUDITORIA DE TERCEIROS LTDA134346118227,85CD003964</t>
  </si>
  <si>
    <t>GRT AUDITORIA DE TERCEIROS LTDA13434611832,55CD022552</t>
  </si>
  <si>
    <t>GRT AUDITORIA DE TERCEIROS LTDA13434611841,85CD021620</t>
  </si>
  <si>
    <t>GRT AUDITORIA DE TERCEIROS LTDA13434611865,1CD022558</t>
  </si>
  <si>
    <t>GRT AUDITORIA DE TERCEIROS LTDA13434611832,55CD022646</t>
  </si>
  <si>
    <t>GRT AUDITORIA DE TERCEIROS LTDA1343461184,65CD022570</t>
  </si>
  <si>
    <t>GRT AUDITORIA DE TERCEIROS LTDA13434611832,55CD022563</t>
  </si>
  <si>
    <t>GRT AUDITORIA DE TERCEIROS LTDA134346118204,6CD003965</t>
  </si>
  <si>
    <t>GRT AUDITORIA DE TERCEIROS LTDA13434611837,2CD022623</t>
  </si>
  <si>
    <t>GRT AUDITORIA DE TERCEIROS LTDA134346118116,25CD003966</t>
  </si>
  <si>
    <t>GRT AUDITORIA DE TERCEIROS LTDA134346118111,6CD021587</t>
  </si>
  <si>
    <t>GRT AUDITORIA DE TERCEIROS LTDA13434611832,55CD022576</t>
  </si>
  <si>
    <t>GRT AUDITORIA DE TERCEIROS LTDA134346118172,05CD003967</t>
  </si>
  <si>
    <t>GRT AUDITORIA DE TERCEIROS LTDA13434611883,7CD021579</t>
  </si>
  <si>
    <t>GRT AUDITORIA DE TERCEIROS LTDA134346118353,4CD000982</t>
  </si>
  <si>
    <t>GRT AUDITORIA DE TERCEIROS LTDA13434611897,65CD021618</t>
  </si>
  <si>
    <t>GRT AUDITORIA DE TERCEIROS LTDA13434611841,85CD022636</t>
  </si>
  <si>
    <t>GRT AUDITORIA DE TERCEIROS LTDA13434611837,2CD022667</t>
  </si>
  <si>
    <t>GRT AUDITORIA DE TERCEIROS LTDA13434611827,9CD022573</t>
  </si>
  <si>
    <t>GRT AUDITORIA DE TERCEIROS LTDA13434611837,2CD022651</t>
  </si>
  <si>
    <t>GRT AUDITORIA DE TERCEIROS LTDA13434611841,85CD022639</t>
  </si>
  <si>
    <t>GRT AUDITORIA DE TERCEIROS LTDA134346118144,15CD003968</t>
  </si>
  <si>
    <t>GRT AUDITORIA DE TERCEIROS LTDA134346118966,05CD001321</t>
  </si>
  <si>
    <t>GRT AUDITORIA DE TERCEIROS LTDA134346118111,6CD020552</t>
  </si>
  <si>
    <t>GRT AUDITORIA DE TERCEIROS LTDA13434611837,2CD021578</t>
  </si>
  <si>
    <t>GRT AUDITORIA DE TERCEIROS LTDA13434611841,85CD021564</t>
  </si>
  <si>
    <t>GRT AUDITORIA DE TERCEIROS LTDA13434611846,5CD022566</t>
  </si>
  <si>
    <t>GRT AUDITORIA DE TERCEIROS LTDA13434611837,2CD022620</t>
  </si>
  <si>
    <t>GRT AUDITORIA DE TERCEIROS LTDA134346118158,1CD003970</t>
  </si>
  <si>
    <t>GRT AUDITORIA DE TERCEIROS LTDA13434611832,55CD021610</t>
  </si>
  <si>
    <t>GRT AUDITORIA DE TERCEIROS LTDA13434611841,85CD022575</t>
  </si>
  <si>
    <t>GRT AUDITORIA DE TERCEIROS LTDA13434611893CD022559</t>
  </si>
  <si>
    <t>GRT AUDITORIA DE TERCEIROS LTDA134346118153,45CD003971</t>
  </si>
  <si>
    <t>GRT AUDITORIA DE TERCEIROS LTDA13434611855,8CD021591</t>
  </si>
  <si>
    <t>GRT AUDITORIA DE TERCEIROS LTDA13434611837,2CD021616</t>
  </si>
  <si>
    <t>GRT AUDITORIA DE TERCEIROS LTDA1343461181296,2CD004960</t>
  </si>
  <si>
    <t>GRT AUDITORIA DE TERCEIROS LTDA1343461181896,05CD001319</t>
  </si>
  <si>
    <t>GRT AUDITORIA DE TERCEIROS LTDA13434611860,45CD021590</t>
  </si>
  <si>
    <t>GRT AUDITORIA DE TERCEIROS LTDA13434611837,2CD021561</t>
  </si>
  <si>
    <t>GRT AUDITORIA DE TERCEIROS LTDA13434611827,9CD022655</t>
  </si>
  <si>
    <t>GRT AUDITORIA DE TERCEIROS LTDA134346118130,2CD003973</t>
  </si>
  <si>
    <t>GRT AUDITORIA DE TERCEIROS LTDA13434611837,2CD022611</t>
  </si>
  <si>
    <t>GRT AUDITORIA DE TERCEIROS LTDA13434611841,85CD021599</t>
  </si>
  <si>
    <t>GRT AUDITORIA DE TERCEIROS LTDA13434611837,2CD021614</t>
  </si>
  <si>
    <t>GRT AUDITORIA DE TERCEIROS LTDA134346118125,55CD004957</t>
  </si>
  <si>
    <t>GRT AUDITORIA DE TERCEIROS LTDA13434611879,05CD019953</t>
  </si>
  <si>
    <t>GRT AUDITORIA DE TERCEIROS LTDA13434611837,2CD022613</t>
  </si>
  <si>
    <t>GRT AUDITORIA DE TERCEIROS LTDA13434611888,35CD021577</t>
  </si>
  <si>
    <t>GRT AUDITORIA DE TERCEIROS LTDA13434611837,2CD022564</t>
  </si>
  <si>
    <t>GRT AUDITORIA DE TERCEIROS LTDA134346118372CD001137</t>
  </si>
  <si>
    <t>GRT AUDITORIA DE TERCEIROS LTDA13434611841,85CD021594</t>
  </si>
  <si>
    <t>GRT AUDITORIA DE TERCEIROS LTDA1343461181236,9CD000983</t>
  </si>
  <si>
    <t>GRT AUDITORIA DE TERCEIROS LTDA13434611832,55CD022634</t>
  </si>
  <si>
    <t>GRT AUDITORIA DE TERCEIROS LTDA13434611860,45CD019956</t>
  </si>
  <si>
    <t>GRT AUDITORIA DE TERCEIROS LTDA134346118158,1CD004956</t>
  </si>
  <si>
    <t>GRT AUDITORIA DE TERCEIROS LTDA134346118130,2CD003975</t>
  </si>
  <si>
    <t>GRT AUDITORIA DE TERCEIROS LTDA13434611837,2CD022681</t>
  </si>
  <si>
    <t>GRT AUDITORIA DE TERCEIROS LTDA13434611837,2CD022642</t>
  </si>
  <si>
    <t>GRT AUDITORIA DE TERCEIROS LTDA13434611888,35CD021619</t>
  </si>
  <si>
    <t>GRT AUDITORIA DE TERCEIROS LTDA134346118325,5CD000972</t>
  </si>
  <si>
    <t>GRT AUDITORIA DE TERCEIROS LTDA13434611832,55CD022643</t>
  </si>
  <si>
    <t>GRT AUDITORIA DE TERCEIROS LTDA13434611846,5CD021565</t>
  </si>
  <si>
    <t>GRT AUDITORIA DE TERCEIROS LTDA134346118237,15CD003976</t>
  </si>
  <si>
    <t>GRT AUDITORIA DE TERCEIROS LTDA13434611832,55CD022670</t>
  </si>
  <si>
    <t>GRT AUDITORIA DE TERCEIROS LTDA13434611837,2CD022587</t>
  </si>
  <si>
    <t>GRT AUDITORIA DE TERCEIROS LTDA13434611851,15CD021606</t>
  </si>
  <si>
    <t>GRT AUDITORIA DE TERCEIROS LTDA13434611837,2CD022565</t>
  </si>
  <si>
    <t>GRT AUDITORIA DE TERCEIROS LTDA134346118144,15CD003977</t>
  </si>
  <si>
    <t>GRT AUDITORIA DE TERCEIROS LTDA13434611841,85CD021586</t>
  </si>
  <si>
    <t>GRT AUDITORIA DE TERCEIROS LTDA13434611837,2CD022626</t>
  </si>
  <si>
    <t>GRT AUDITORIA DE TERCEIROS LTDA13434611832,55CD022585</t>
  </si>
  <si>
    <t>GRT AUDITORIA DE TERCEIROS LTDA13434611832,55CD022650</t>
  </si>
  <si>
    <t>GRT AUDITORIA DE TERCEIROS LTDA13434611851,15CD022557</t>
  </si>
  <si>
    <t>GRT AUDITORIA DE TERCEIROS LTDA13434611837,2CD022665</t>
  </si>
  <si>
    <t>GRT AUDITORIA DE TERCEIROS LTDA13434611837,2CD021563</t>
  </si>
  <si>
    <t>GRT AUDITORIA DE TERCEIROS LTDA13434611832,55CD022571</t>
  </si>
  <si>
    <t>GRT AUDITORIA DE TERCEIROS LTDA13434611837,2CD020555</t>
  </si>
  <si>
    <t>GRT AUDITORIA DE TERCEIROS LTDA13434611846,5CD021584</t>
  </si>
  <si>
    <t>GRT AUDITORIA DE TERCEIROS LTDA13434611832,55CD021600</t>
  </si>
  <si>
    <t>GRT AUDITORIA DE TERCEIROS LTDA13434611832,55CD022572</t>
  </si>
  <si>
    <t>GRT AUDITORIA DE TERCEIROS LTDA134346118860,25CD001173</t>
  </si>
  <si>
    <t>GRT AUDITORIA DE TERCEIROS LTDA13434611841,85CD022622</t>
  </si>
  <si>
    <t>GRT AUDITORIA DE TERCEIROS LTDA134346118167,4CD003978</t>
  </si>
  <si>
    <t>GRT AUDITORIA DE TERCEIROS LTDA13434611837,2CD021570</t>
  </si>
  <si>
    <t>GRT AUDITORIA DE TERCEIROS LTDA13434611841,85CD021588</t>
  </si>
  <si>
    <t>GRT AUDITORIA DE TERCEIROS LTDA13434611865,1CD021572</t>
  </si>
  <si>
    <t>GRT AUDITORIA DE TERCEIROS LTDA13434611846,5CD021604</t>
  </si>
  <si>
    <t>GRT AUDITORIA DE TERCEIROS LTDA13434611841,85CD022601</t>
  </si>
  <si>
    <t>GRT AUDITORIA DE TERCEIROS LTDA134346118130,2CD004958</t>
  </si>
  <si>
    <t>GRT AUDITORIA DE TERCEIROS LTDA13434611841,85CD022675</t>
  </si>
  <si>
    <t>GRT AUDITORIA DE TERCEIROS LTDA13434611841,85CD022609</t>
  </si>
  <si>
    <t>GRT AUDITORIA DE TERCEIROS LTDA13434611888,35CD003979</t>
  </si>
  <si>
    <t>GRT AUDITORIA DE TERCEIROS LTDA134346118358,05CD001138</t>
  </si>
  <si>
    <t>GRT AUDITORIA DE TERCEIROS LTDA13434611841,85CD022612</t>
  </si>
  <si>
    <t>GRT AUDITORIA DE TERCEIROS LTDA13434611841,85CD022658</t>
  </si>
  <si>
    <t>GRT AUDITORIA DE TERCEIROS LTDA13434611837,2CD022635</t>
  </si>
  <si>
    <t>GRT AUDITORIA DE TERCEIROS LTDA13434611860,45CD021573</t>
  </si>
  <si>
    <t>GRT AUDITORIA DE TERCEIROS LTDA13434611832,55CD022551</t>
  </si>
  <si>
    <t>GRT AUDITORIA DE TERCEIROS LTDA13434611869,75CD022640</t>
  </si>
  <si>
    <t>GRT AUDITORIA DE TERCEIROS LTDA13434611832,55CD022586</t>
  </si>
  <si>
    <t>GRT AUDITORIA DE TERCEIROS LTDA13434611846,5CD021568</t>
  </si>
  <si>
    <t>GRT AUDITORIA DE TERCEIROS LTDA13434611841,85CD021559</t>
  </si>
  <si>
    <t>GRT AUDITORIA DE TERCEIROS LTDA1343461181172,14CD023559</t>
  </si>
  <si>
    <t>GRT AUDITORIA DE TERCEIROS LTDA13434611832,55CD022619</t>
  </si>
  <si>
    <t>GRT AUDITORIA DE TERCEIROS LTDA13434611837,2CD021601</t>
  </si>
  <si>
    <t>GRT AUDITORIA DE TERCEIROS LTDA134346118288,3CD000971</t>
  </si>
  <si>
    <t>GRT AUDITORIA DE TERCEIROS LTDA13434611855,8CD022553</t>
  </si>
  <si>
    <t>GRT AUDITORIA DE TERCEIROS LTDA13434611841,85CD022554</t>
  </si>
  <si>
    <t>GRT AUDITORIA DE TERCEIROS LTDA13434611832,55CD022676</t>
  </si>
  <si>
    <t>GRT AUDITORIA DE TERCEIROS LTDA134346118111,6CD003981</t>
  </si>
  <si>
    <t>GRT AUDITORIA DE TERCEIROS LTDA13434611851,15CD022568</t>
  </si>
  <si>
    <t>GRT AUDITORIA DE TERCEIROS LTDA134346118441,75CD001322</t>
  </si>
  <si>
    <t>GRT AUDITORIA DE TERCEIROS LTDA134346118195,3CD000974</t>
  </si>
  <si>
    <t>GRT AUDITORIA DE TERCEIROS LTDA13434611837,2CD022625</t>
  </si>
  <si>
    <t>GRT AUDITORIA DE TERCEIROS LTDA13434611879,05CD019955</t>
  </si>
  <si>
    <t>GRT AUDITORIA DE TERCEIROS LTDA13434611879,05CD020551</t>
  </si>
  <si>
    <t>GRT AUDITORIA DE TERCEIROS LTDA13434611841,85CD022647</t>
  </si>
  <si>
    <t>GRT AUDITORIA DE TERCEIROS LTDA13434611893CD021592</t>
  </si>
  <si>
    <t>GRT AUDITORIA DE TERCEIROS LTDA13434611841,85CD021569</t>
  </si>
  <si>
    <t>GRT AUDITORIA DE TERCEIROS LTDA13434611832,55CD022617</t>
  </si>
  <si>
    <t>GRT AUDITORIA DE TERCEIROS LTDA13434611837,2CD022583</t>
  </si>
  <si>
    <t>GRT AUDITORIA DE TERCEIROS LTDA13434611837,2CD021597</t>
  </si>
  <si>
    <t>GRT AUDITORIA DE TERCEIROS LTDA13434611832,55CD022632</t>
  </si>
  <si>
    <t>GRT AUDITORIA DE TERCEIROS LTDA13434611832,55CD022616</t>
  </si>
  <si>
    <t>GRT AUDITORIA DE TERCEIROS LTDA1343461181063,7CD001316</t>
  </si>
  <si>
    <t>GRT AUDITORIA DE TERCEIROS LTDA13434611837,2CD022641</t>
  </si>
  <si>
    <t>GRT AUDITORIA DE TERCEIROS LTDA134346118418,5CD002952</t>
  </si>
  <si>
    <t>GRT AUDITORIA DE TERCEIROS LTDA13434611832,55CD022610</t>
  </si>
  <si>
    <t>GRT AUDITORIA DE TERCEIROS LTDA134346118330,15CD001172</t>
  </si>
  <si>
    <t>GRT AUDITORIA DE TERCEIROS LTDA134346118739,35CD001320</t>
  </si>
  <si>
    <t>GRT AUDITORIA DE TERCEIROS LTDA134346118190,65CD000980</t>
  </si>
  <si>
    <t>GRT AUDITORIA DE TERCEIROS LTDA134346118130,2CD003983</t>
  </si>
  <si>
    <t>GRT AUDITORIA DE TERCEIROS LTDA13434611837,2CD021566</t>
  </si>
  <si>
    <t>GRT AUDITORIA DE TERCEIROS LTDA13434611855,8CD022664</t>
  </si>
  <si>
    <t>GRT AUDITORIA DE TERCEIROS LTDA134346118576,6CD007250</t>
  </si>
  <si>
    <t>GRT AUDITORIA DE TERCEIROS LTDA134346118539,4CD001317</t>
  </si>
  <si>
    <t>GRT AUDITORIA DE TERCEIROS LTDA13434611841,85CD022661</t>
  </si>
  <si>
    <t>GRT AUDITORIA DE TERCEIROS LTDA13434611841,85CD022679</t>
  </si>
  <si>
    <t>GRT AUDITORIA DE TERCEIROS LTDA13434611841,85CD022584</t>
  </si>
  <si>
    <t>GRT AUDITORIA DE TERCEIROS LTDA13434611869,75CD021603</t>
  </si>
  <si>
    <t>GRT AUDITORIA DE TERCEIROS LTDA134346118195,3CD004961</t>
  </si>
  <si>
    <t>GRT AUDITORIA DE TERCEIROS LTDA13434611851,15CD020556</t>
  </si>
  <si>
    <t>GRT AUDITORIA DE TERCEIROS LTDA13434611832,55CD021598</t>
  </si>
  <si>
    <t>GRT AUDITORIA DE TERCEIROS LTDA134346118139,5CD004959</t>
  </si>
  <si>
    <t>GRT AUDITORIA DE TERCEIROS LTDA13434611841,85CD022656</t>
  </si>
  <si>
    <t>GRT AUDITORIA DE TERCEIROS LTDA134346118413,85CD000984</t>
  </si>
  <si>
    <t>GRT AUDITORIA DE TERCEIROS LTDA134346118102,3CD020553</t>
  </si>
  <si>
    <t>GRT AUDITORIA DE TERCEIROS LTDA134346118204,6CD002951</t>
  </si>
  <si>
    <t>GRT AUDITORIA DE TERCEIROS LTDA13434611832,55CD022669</t>
  </si>
  <si>
    <t>GRT AUDITORIA DE TERCEIROS LTDA134346118381,3CD003984</t>
  </si>
  <si>
    <t>GRT AUDITORIA DE TERCEIROS LTDA13434611827,9CD022654</t>
  </si>
  <si>
    <t>GRT AUDITORIA DE TERCEIROS LTDA13434611832,55CD022600</t>
  </si>
  <si>
    <t>GRT AUDITORIA DE TERCEIROS LTDA13434611837,2CD021613</t>
  </si>
  <si>
    <t>GRT AUDITORIA DE TERCEIROS LTDA1343461189,3CD022578</t>
  </si>
  <si>
    <t>GRT AUDITORIA DE TERCEIROS LTDA134346118148,8CD000977</t>
  </si>
  <si>
    <t>GRT AUDITORIA DE TERCEIROS LTDA134346118204,6CD001139</t>
  </si>
  <si>
    <t>GRT AUDITORIA DE TERCEIROS LTDA13434611837,2CD022644</t>
  </si>
  <si>
    <t>GRT AUDITORIA DE TERCEIROS LTDA13434611846,5CD022562</t>
  </si>
  <si>
    <t>GRT AUDITORIA DE TERCEIROS LTDA134346118125,55CD003985</t>
  </si>
  <si>
    <t>GRT AUDITORIA DE TERCEIROS LTDA13434611841,85CD022662</t>
  </si>
  <si>
    <t>GRT AUDITORIA DE TERCEIROS LTDA13434611893CD021593</t>
  </si>
  <si>
    <t>GRT AUDITORIA DE TERCEIROS LTDA13434611879,05CD021612</t>
  </si>
  <si>
    <t>GRT AUDITORIA DE TERCEIROS LTDA13434611837,2CD022621</t>
  </si>
  <si>
    <t>GRT AUDITORIA DE TERCEIROS LTDA13434611851,15CD021605</t>
  </si>
  <si>
    <t>GRT AUDITORIA DE TERCEIROS LTDA13434611855,8CD022556</t>
  </si>
  <si>
    <t>GRT AUDITORIA DE TERCEIROS LTDA13434611846,5CD022657</t>
  </si>
  <si>
    <t>GRT AUDITORIA DE TERCEIROS LTDA13434611879,05CD021611</t>
  </si>
  <si>
    <t>GRT AUDITORIA DE TERCEIROS LTDA134346118172,05CD003986</t>
  </si>
  <si>
    <t>GRT AUDITORIA DE TERCEIROS LTDA134346118106,95CD001313</t>
  </si>
  <si>
    <t>GRT AUDITORIA DE TERCEIROS LTDA134346118512,9CD001313</t>
  </si>
  <si>
    <t>ARTUR NOGUEIRA - PREF DO MUNICIPIO DE ARTUR NOGUEIRACGFS_002498_14612741,82CD021571</t>
  </si>
  <si>
    <t>PREF SANTA GERTRUDES - MUNICIPIO DE SANTA GERTRUDESCGFS_002483_14612713,98CD022583</t>
  </si>
  <si>
    <t>REEMBOLSO VIA SISTEMA - PPTDV_ERP0000001335_16/04/2026_00133946127156,59CD021554</t>
  </si>
  <si>
    <t>REEMBOLSO VIA SISTEMA - PPTDV_ERP0000001335_16/04/2026_0013394612789,77CD022592</t>
  </si>
  <si>
    <t>REEMBOLSO VIA SISTEMA - PPTDV_ERP0000001335_16/04/2026_0013394612721,98CD022581</t>
  </si>
  <si>
    <t>REEMBOLSO VIA SISTEMA - PPTDV_ERP0000001335_16/04/2026_001339461275,2CD022581</t>
  </si>
  <si>
    <t>REEMBOLSO VIA SISTEMA - PPTDV_ERP0000001335_16/04/2026_001339461275,4CD022581</t>
  </si>
  <si>
    <t>REEMBOLSO VIA SISTEMA - PPTDV_ERP0000001335_16/04/2026_00133946127882CD022589</t>
  </si>
  <si>
    <t>REEMBOLSO VIA SISTEMA - PPTDV_ERP0000001335_16/04/2026_0013394612760,5CD022581</t>
  </si>
  <si>
    <t>REEMBOLSO VIA SISTEMA - PPTDV_ERP0000001335_16/04/2026_0013394612749,95CD022581</t>
  </si>
  <si>
    <t>REEMBOLSO VIA SISTEMA - PPTDV_ERP0000001335_16/04/2026_0013394612741,97CD022581</t>
  </si>
  <si>
    <t>REEMBOLSO VIA SISTEMA - PPTDV_ERP0000001335_16/04/2026_00133946127339,9CD022581</t>
  </si>
  <si>
    <t>REEMBOLSO VIA SISTEMA - PPTDV_ERP0000001335_16/04/2026_0013394612716,9CD021554</t>
  </si>
  <si>
    <t>REEMBOLSO VIA SISTEMA - PPTDV_ERP0000001335_16/04/2026_0013394612717,6CD022592</t>
  </si>
  <si>
    <t>REEMBOLSO VIA SISTEMA - PPTDV_ERP0000001335_16/04/2026_0013394612727,99CD022581</t>
  </si>
  <si>
    <t>REEMBOLSO VIA SISTEMA - PPTDV_ERP0000001335_16/04/2026_0013394612763,37CD022581</t>
  </si>
  <si>
    <t>REEMBOLSO VIA SISTEMA - PPTDV_ERP0000001335_16/04/2026_001339461271132CD001313</t>
  </si>
  <si>
    <t>REEMBOLSO VIA SISTEMA - PPTDV_ERP0000001335_16/04/2026_00133946127441CD001313</t>
  </si>
  <si>
    <t>REEMBOLSO VIA SISTEMA - PPTDV_ERP0000001335_16/04/2026_0013394612737,76CD022581</t>
  </si>
  <si>
    <t>REEMBOLSO VIA SISTEMA - PPTDV_ERP0000001335_16/04/2026_0013394612725,62CD022581</t>
  </si>
  <si>
    <t>REEMBOLSO VIA SISTEMA - PPTDV_ERP0000001335_16/04/2026_0013394612740,98CD022581</t>
  </si>
  <si>
    <t>REEMBOLSO VIA SISTEMA - PPTDV_ERP0000001335_16/04/2026_00133946127145,05CD022592</t>
  </si>
  <si>
    <t>REEMBOLSO VIA SISTEMA - PPTDV_ERP0000001335_16/04/2026_0013394612734,98CD022581</t>
  </si>
  <si>
    <t>REEMBOLSO VIA SISTEMA - PPTDV_ERP0000001335_16/04/2026_0013394612739,26CD022581</t>
  </si>
  <si>
    <t>REEMBOLSO VIA SISTEMA - PPTDV_ERP0000001335_16/04/2026_00133946127441CD021620</t>
  </si>
  <si>
    <t>REEMBOLSO VIA SISTEMA - PPTDV_ERP0000001335_16/04/2026_001339461271554CD022581</t>
  </si>
  <si>
    <t>REEMBOLSO VIA SISTEMA - PPTDV_ERP0000001335_16/04/2026_0013394612730,38CD022581</t>
  </si>
  <si>
    <t>REEMBOLSO VIA SISTEMA - PPTDV_ERP0000001335_16/04/2026_0013394612749,86CD022592</t>
  </si>
  <si>
    <t>REEMBOLSO VIA SISTEMA - PPTDV_ERP0000001335_16/04/2026_0013394612740,03CD022581</t>
  </si>
  <si>
    <t>REEMBOLSO VIA SISTEMA - PPTDV_ERP0000001335_16/04/2026_0013394612785,97CD022581</t>
  </si>
  <si>
    <t>REEMBOLSO VIA SISTEMA - PPTDV_ERP0000001335_16/04/2026_0013394612742,99CD022581</t>
  </si>
  <si>
    <t>REEMBOLSO VIA SISTEMA - PPTDV_ERP0000001335_16/04/2026_001339461271323CD022560</t>
  </si>
  <si>
    <t>REEMBOLSO VIA SISTEMA - PPTDV_ERP0000001335_16/04/2026_0013394612731,97CD022581</t>
  </si>
  <si>
    <t>REEMBOLSO VIA SISTEMA - PPTDV_ERP0000001335_16/04/2026_0013394612734,99CD022581</t>
  </si>
  <si>
    <t>REEMBOLSO VIA SISTEMA - PPTDV_ERP0000001335_16/04/2026_0013394612715,3CD022592</t>
  </si>
  <si>
    <t>REEMBOLSO VIA SISTEMA - PPTDV_ERP0000001335_16/04/2026_0013394612735,99CD022581</t>
  </si>
  <si>
    <t>REEMBOLSO VIA SISTEMA - PPTDV_ERP0000001335_16/04/2026_0013394612744,01CD022581</t>
  </si>
  <si>
    <t>REEMBOLSO VIA SISTEMA - PPTDV_ERP0000001335_16/04/2026_001339461272072CD022581</t>
  </si>
  <si>
    <t>REEMBOLSO VIA SISTEMA - PPTDV_ERP0000001335_16/04/2026_0013394612739,97CD022581</t>
  </si>
  <si>
    <t>REEMBOLSO VIA SISTEMA - PPTDV_ERP0000001335_16/04/2026_00133946127155,45CD021554</t>
  </si>
  <si>
    <t>REEMBOLSO VIA SISTEMA - PPTDV_ERP0000001335_16/04/2026_0013394612726,4CD022581</t>
  </si>
  <si>
    <t>REEMBOLSO VIA SISTEMA - PPTDV_ERP0000001335_16/04/2026_0013394612750,21CD022581</t>
  </si>
  <si>
    <t>REEMBOLSO VIA SISTEMA - PPTDV_ERP0000001335_16/04/2026_0013394612727,97CD022581</t>
  </si>
  <si>
    <t>RECEITA FEDERAL1343 - 026852688 - IRRF461320,38CD022611</t>
  </si>
  <si>
    <t>RECEITA FEDERAL1343 - 026852688 - IRRF461320,33CD022616</t>
  </si>
  <si>
    <t>RECEITA FEDERAL1343 - 026852688 - IRRF461320,23CD022574</t>
  </si>
  <si>
    <t>RECEITA FEDERAL1343 - 026852688 - IRRF461320,42CD022575</t>
  </si>
  <si>
    <t>RECEITA FEDERAL1343 - 026852688 - IRRF461320,38CD022682</t>
  </si>
  <si>
    <t>RECEITA FEDERAL1343 - 026852688 - IRRF461320,94CD021593</t>
  </si>
  <si>
    <t>RECEITA FEDERAL1343 - 026852688 - IRRF461320,47CD021608</t>
  </si>
  <si>
    <t>RECEITA FEDERAL1343 - 026852688 - IRRF461328,54CD001313</t>
  </si>
  <si>
    <t>RECEITA FEDERAL1343 - 026852688 - IRRF461320,42CD021599</t>
  </si>
  <si>
    <t>RECEITA FEDERAL1343 - 026852688 - IRRF461320,33CD022572</t>
  </si>
  <si>
    <t>RECEITA FEDERAL1343 - 026852688 - IRRF461320,33CD022600</t>
  </si>
  <si>
    <t>RECEITA FEDERAL1343 - 026852688 - IRRF461320,33CD022617</t>
  </si>
  <si>
    <t>RECEITA FEDERAL1343 - 026852688 - IRRF461320,33CD022576</t>
  </si>
  <si>
    <t>RECEITA FEDERAL1343 - 026852688 - IRRF461320,42CD022584</t>
  </si>
  <si>
    <t>RECEITA FEDERAL1343 - 026852688 - IRRF461320,38CD022625</t>
  </si>
  <si>
    <t>RECEITA FEDERAL1343 - 026852688 - IRRF461320,38CD022665</t>
  </si>
  <si>
    <t>RECEITA FEDERAL1343 - 026852688 - IRRF461320,38CD021607</t>
  </si>
  <si>
    <t>RECEITA FEDERAL1343 - 026852688 - IRRF461320,28CD022629</t>
  </si>
  <si>
    <t>RECEITA FEDERAL1343 - 026852688 - IRRF461320,33CD022646</t>
  </si>
  <si>
    <t>RECEITA FEDERAL1343 - 026852688 - IRRF461323,38CD022666</t>
  </si>
  <si>
    <t>RECEITA FEDERAL1343 - 026852688 - IRRF461320,75CD022686</t>
  </si>
  <si>
    <t>RECEITA FEDERAL1343 - 026852688 - IRRF461320,84CD021579</t>
  </si>
  <si>
    <t>RECEITA FEDERAL1343 - 026852688 - IRRF461320,7CD022640</t>
  </si>
  <si>
    <t>RECEITA FEDERAL1343 - 026852688 - IRRF461320,8CD021611</t>
  </si>
  <si>
    <t>RECEITA FEDERAL1343 - 026852688 - IRRF461320,28CD022652</t>
  </si>
  <si>
    <t>RECEITA FEDERAL1343 - 026852688 - IRRF461320,38CD022618</t>
  </si>
  <si>
    <t>RECEITA FEDERAL1343 - 026852688 - IRRF4613212,67CD023559</t>
  </si>
  <si>
    <t>RECEITA FEDERAL1343 - 026852688 - IRRF461322,3CD000973</t>
  </si>
  <si>
    <t>RECEITA FEDERAL1343 - 026852688 - IRRF461321,5CD000977</t>
  </si>
  <si>
    <t>RECEITA FEDERAL1343 - 026852688 - IRRF461321,92CD000980</t>
  </si>
  <si>
    <t>RECEITA FEDERAL1343 - 026852688 - IRRF461321,45CD003977</t>
  </si>
  <si>
    <t>RECEITA FEDERAL1343 - 026852688 - IRRF461321,88CD003963</t>
  </si>
  <si>
    <t>RECEITA FEDERAL1343 - 026852688 - IRRF461321,74CD003967</t>
  </si>
  <si>
    <t>RECEITA FEDERAL1343 - 026852688 - IRRF461323,85CD003984</t>
  </si>
  <si>
    <t>RECEITA FEDERAL1343 - 026852688 - IRRF461320,66CD022558</t>
  </si>
  <si>
    <t>RECEITA FEDERAL1343 - 026852688 - IRRF461320,38CD022602</t>
  </si>
  <si>
    <t>RECEITA FEDERAL1343 - 026852688 - IRRF461320,99CD021618</t>
  </si>
  <si>
    <t>RECEITA FEDERAL1343 - 026852688 - IRRF461320,05CD022570</t>
  </si>
  <si>
    <t>RECEITA FEDERAL1343 - 026852688 - IRRF461320,38CD022621</t>
  </si>
  <si>
    <t>RECEITA FEDERAL1343 - 026852688 - IRRF461320,38CD022623</t>
  </si>
  <si>
    <t>RECEITA FEDERAL1343 - 026852688 - IRRF461320,42CD022633</t>
  </si>
  <si>
    <t>RECEITA FEDERAL1343 - 026852688 - IRRF461323,61CD001138</t>
  </si>
  <si>
    <t>RECEITA FEDERAL1343 - 026852688 - IRRF461321,31CD003983</t>
  </si>
  <si>
    <t>RECEITA FEDERAL1343 - 026852688 - IRRF461321,6CD003970</t>
  </si>
  <si>
    <t>RECEITA FEDERAL1343 - 026852688 - IRRF461321,27CD004957</t>
  </si>
  <si>
    <t>RECEITA FEDERAL1343 - 026852688 - IRRF461321,55CD003971</t>
  </si>
  <si>
    <t>RECEITA FEDERAL1343 - 026852688 - IRRF461322,06CD003965</t>
  </si>
  <si>
    <t>RECEITA FEDERAL1343 - 026852688 - IRRF461321,5CD003955</t>
  </si>
  <si>
    <t>RECEITA FEDERAL1343 - 026852688 - IRRF461321,31CD004958</t>
  </si>
  <si>
    <t>RECEITA FEDERAL1343 - 026852688 - IRRF461320,8CD019955</t>
  </si>
  <si>
    <t>RECEITA FEDERAL1343 - 026852688 - IRRF461320,8CD019953</t>
  </si>
  <si>
    <t>RECEITA FEDERAL1343 - 026852688 - IRRF461321,17CD020554</t>
  </si>
  <si>
    <t>RECEITA FEDERAL1343 - 026852688 - IRRF461320,38CD020555</t>
  </si>
  <si>
    <t>RECEITA FEDERAL1343 - 026852688 - IRRF461320,94CD021562</t>
  </si>
  <si>
    <t>RECEITA FEDERAL1343 - 026852688 - IRRF461320,47CD021568</t>
  </si>
  <si>
    <t>RECEITA FEDERAL1343 - 026852688 - IRRF461320,38CD021613</t>
  </si>
  <si>
    <t>RECEITA FEDERAL1343 - 026852688 - IRRF461320,33CD022551</t>
  </si>
  <si>
    <t>RECEITA FEDERAL1343 - 026852688 - IRRF461320,33CD022585</t>
  </si>
  <si>
    <t>RECEITA FEDERAL1343 - 026852688 - IRRF461320,38CD022620</t>
  </si>
  <si>
    <t>RECEITA FEDERAL1343 - 026852688 - IRRF461320,33CD022669</t>
  </si>
  <si>
    <t>RECEITA FEDERAL1343 - 026852688 - IRRF461320,33CD022670</t>
  </si>
  <si>
    <t>RECEITA FEDERAL1343 - 026852688 - IRRF461320,42CD021586</t>
  </si>
  <si>
    <t>RECEITA FEDERAL1343 - 026852688 - IRRF461320,61CD021590</t>
  </si>
  <si>
    <t>RECEITA FEDERAL1343 - 026852688 - IRRF461320,42CD022647</t>
  </si>
  <si>
    <t>RECEITA FEDERAL1343 - 026852688 - IRRF461320,47CD022648</t>
  </si>
  <si>
    <t>RECEITA FEDERAL1343 - 026852688 - IRRF461320,28CD022654</t>
  </si>
  <si>
    <t>RECEITA FEDERAL1343 - 026852688 - IRRF461320,09CD022578</t>
  </si>
  <si>
    <t>RECEITA FEDERAL1343 - 026852688 - IRRF461320,42CD022685</t>
  </si>
  <si>
    <t>RECEITA FEDERAL1343 - 026852688 - IRRF461320,52CD022568</t>
  </si>
  <si>
    <t>RECEITA FEDERAL1343 - 026852688 - IRRF461320,42CD022675</t>
  </si>
  <si>
    <t>RECEITA FEDERAL1343 - 026852688 - IRRF461320,7CD022624</t>
  </si>
  <si>
    <t>RECEITA FEDERAL1343 - 026852688 - IRRF461320,56CD021602</t>
  </si>
  <si>
    <t>RECEITA FEDERAL1343 - 026852688 - IRRF461320,7CD021603</t>
  </si>
  <si>
    <t>RECEITA FEDERAL1343 - 026852688 - IRRF461320,42CD022622</t>
  </si>
  <si>
    <t>RECEITA FEDERAL1343 - 026852688 - IRRF461320,42CD022636</t>
  </si>
  <si>
    <t>RECEITA FEDERAL1343 - 026852688 - IRRF461325,44CD001317</t>
  </si>
  <si>
    <t>RECEITA FEDERAL1343 - 026852688 - IRRF461324,46CD001322</t>
  </si>
  <si>
    <t>RECEITA FEDERAL1343 - 026852688 - IRRF461325,82CD007250</t>
  </si>
  <si>
    <t>RECEITA FEDERAL1343 - 026852688 - IRRF461321,97CD000974</t>
  </si>
  <si>
    <t>RECEITA FEDERAL1343 - 026852688 - IRRF461321,88CD000979</t>
  </si>
  <si>
    <t>RECEITA FEDERAL1343 - 026852688 - IRRF461321,69CD003978</t>
  </si>
  <si>
    <t>RECEITA FEDERAL1343 - 026852688 - IRRF461322,96CD000981</t>
  </si>
  <si>
    <t>RECEITA FEDERAL1343 - 026852688 - IRRF461321,17CD003966</t>
  </si>
  <si>
    <t>RECEITA FEDERAL1343 - 026852688 - IRRF461321,6CD004956</t>
  </si>
  <si>
    <t>RECEITA FEDERAL1343 - 026852688 - IRRF461321,5CD003959</t>
  </si>
  <si>
    <t>RECEITA FEDERAL1343 - 026852688 - IRRF461321,97CD004961</t>
  </si>
  <si>
    <t>RECEITA FEDERAL1343 - 026852688 - IRRF461320,52CD020556</t>
  </si>
  <si>
    <t>RECEITA FEDERAL1343 - 026852688 - IRRF461320,47CD021565</t>
  </si>
  <si>
    <t>RECEITA FEDERAL1343 - 026852688 - IRRF461320,66CD019952</t>
  </si>
  <si>
    <t>RECEITA FEDERAL1343 - 026852688 - IRRF461320,38CD021561</t>
  </si>
  <si>
    <t>RECEITA FEDERAL1343 - 026852688 - IRRF461320,89CD021577</t>
  </si>
  <si>
    <t>RECEITA FEDERAL1343 - 026852688 - IRRF461320,38CD021570</t>
  </si>
  <si>
    <t>RECEITA FEDERAL1343 - 026852688 - IRRF461320,66CD021572</t>
  </si>
  <si>
    <t>RECEITA FEDERAL1343 - 026852688 - IRRF461320,61CD021573</t>
  </si>
  <si>
    <t>RECEITA FEDERAL1343 - 026852688 - IRRF461320,38CD021566</t>
  </si>
  <si>
    <t>RECEITA FEDERAL1343 - 026852688 - IRRF461320,38CD021574</t>
  </si>
  <si>
    <t>RECEITA FEDERAL1343 - 026852688 - IRRF461320,38CD021616</t>
  </si>
  <si>
    <t>RECEITA FEDERAL1343 - 026852688 - IRRF461320,52CD022557</t>
  </si>
  <si>
    <t>RECEITA FEDERAL1343 - 026852688 - IRRF461320,47CD022567</t>
  </si>
  <si>
    <t>RECEITA FEDERAL1343 - 026852688 - IRRF461320,38CD022681</t>
  </si>
  <si>
    <t>RECEITA FEDERAL1343 - 026852688 - IRRF461320,47CD022683</t>
  </si>
  <si>
    <t>RECEITA FEDERAL1343 - 026852688 - IRRF461320,38CD022614</t>
  </si>
  <si>
    <t>RECEITA FEDERAL1343 - 026852688 - IRRF461320,89CD021619</t>
  </si>
  <si>
    <t>RECEITA FEDERAL1343 - 026852688 - IRRF461320,66CD022649</t>
  </si>
  <si>
    <t>RECEITA FEDERAL1343 - 026852688 - IRRF461321,13CD021587</t>
  </si>
  <si>
    <t>RECEITA FEDERAL1343 - 026852688 - IRRF461320,94CD022559</t>
  </si>
  <si>
    <t>RECEITA FEDERAL1343 - 026852688 - IRRF461320,47CD021604</t>
  </si>
  <si>
    <t>RECEITA FEDERAL1343 - 026852688 - IRRF46132165,71CD001313</t>
  </si>
  <si>
    <t>RECEITA FEDERAL1343 - 026852688 - IRRF461323,33CD001172</t>
  </si>
  <si>
    <t>RECEITA FEDERAL1343 - 026852688 - IRRF461321,31CD003975</t>
  </si>
  <si>
    <t>RECEITA FEDERAL1343 - 026852688 - IRRF461323,57CD000982</t>
  </si>
  <si>
    <t>RECEITA FEDERAL1343 - 026852688 - IRRF461323,29CD000972</t>
  </si>
  <si>
    <t>RECEITA FEDERAL1343 - 026852688 - IRRF4613212,48CD000983</t>
  </si>
  <si>
    <t>RECEITA FEDERAL1343 - 026852688 - IRRF461322,06CD002951</t>
  </si>
  <si>
    <t>RECEITA FEDERAL1343 - 026852688 - IRRF461321,41CD003958</t>
  </si>
  <si>
    <t>RECEITA FEDERAL1343 - 026852688 - IRRF461321,27CD003985</t>
  </si>
  <si>
    <t>RECEITA FEDERAL1343 - 026852688 - IRRF461320,38CD021563</t>
  </si>
  <si>
    <t>RECEITA FEDERAL1343 - 026852688 - IRRF461320,33CD022563</t>
  </si>
  <si>
    <t>RECEITA FEDERAL1343 - 026852688 - IRRF461320,38CD022564</t>
  </si>
  <si>
    <t>RECEITA FEDERAL1343 - 026852688 - IRRF461320,38CD022565</t>
  </si>
  <si>
    <t>RECEITA FEDERAL1343 - 026852688 - IRRF461320,33CD022619</t>
  </si>
  <si>
    <t>RECEITA FEDERAL1343 - 026852688 - IRRF461320,52CD021606</t>
  </si>
  <si>
    <t>RECEITA FEDERAL1343 - 026852688 - IRRF461320,28CD022655</t>
  </si>
  <si>
    <t>RECEITA FEDERAL1343 - 026852688 - IRRF461320,47CD022657</t>
  </si>
  <si>
    <t>RECEITA FEDERAL1343 - 026852688 - IRRF461320,38CD022626</t>
  </si>
  <si>
    <t>RECEITA FEDERAL1343 - 026852688 - IRRF461320,33CD022638</t>
  </si>
  <si>
    <t>RECEITA FEDERAL1343 - 026852688 - IRRF461320,56CD022553</t>
  </si>
  <si>
    <t>RECEITA FEDERAL1343 - 026852688 - IRRF461320,42CD022662</t>
  </si>
  <si>
    <t>RECEITA FEDERAL1343 - 026852688 - IRRF461324,36CD001332</t>
  </si>
  <si>
    <t>RECEITA FEDERAL1343 - 026852688 - IRRF461328,68CD001173</t>
  </si>
  <si>
    <t>RECEITA FEDERAL1343 - 026852688 - IRRF461322,16CD003952</t>
  </si>
  <si>
    <t>RECEITA FEDERAL1343 - 026852688 - IRRF461322,91CD000971</t>
  </si>
  <si>
    <t>RECEITA FEDERAL1343 - 026852688 - IRRF461321,74CD003960</t>
  </si>
  <si>
    <t>RECEITA FEDERAL1343 - 026852688 - IRRF461321,45CD003953</t>
  </si>
  <si>
    <t>RECEITA FEDERAL1343 - 026852688 - IRRF4613217,27CD004960</t>
  </si>
  <si>
    <t>RECEITA FEDERAL1343 - 026852688 - IRRF461324,22CD002952</t>
  </si>
  <si>
    <t>RECEITA FEDERAL1343 - 026852688 - IRRF461320,61CD019956</t>
  </si>
  <si>
    <t>RECEITA FEDERAL1343 - 026852688 - IRRF461321,13CD020552</t>
  </si>
  <si>
    <t>RECEITA FEDERAL1343 - 026852688 - IRRF461320,89CD003979</t>
  </si>
  <si>
    <t>RECEITA FEDERAL1343 - 026852688 - IRRF461320,38CD021567</t>
  </si>
  <si>
    <t>RECEITA FEDERAL1343 - 026852688 - IRRF461320,47CD021584</t>
  </si>
  <si>
    <t>RECEITA FEDERAL1343 - 026852688 - IRRF461320,33CD022571</t>
  </si>
  <si>
    <t>RECEITA FEDERAL1343 - 026852688 - IRRF461320,28CD022573</t>
  </si>
  <si>
    <t>RECEITA FEDERAL1343 - 026852688 - IRRF461320,38CD022630</t>
  </si>
  <si>
    <t>RECEITA FEDERAL1343 - 026852688 - IRRF461320,33CD022632</t>
  </si>
  <si>
    <t>RECEITA FEDERAL1343 - 026852688 - IRRF461320,42CD022645</t>
  </si>
  <si>
    <t>RECEITA FEDERAL1343 - 026852688 - IRRF461320,47CD022653</t>
  </si>
  <si>
    <t>RECEITA FEDERAL1343 - 026852688 - IRRF461320,38CD022627</t>
  </si>
  <si>
    <t>RECEITA FEDERAL1343 - 026852688 - IRRF461320,42CD022639</t>
  </si>
  <si>
    <t>RECEITA FEDERAL1343 - 026852688 - IRRF461320,38CD022587</t>
  </si>
  <si>
    <t>RECEITA FEDERAL1343 - 026852688 - IRRF461320,42CD022554</t>
  </si>
  <si>
    <t>RECEITA FEDERAL1343 - 026852688 - IRRF461320,33CD021610</t>
  </si>
  <si>
    <t>RECEITA FEDERAL1343 - 026852688 - IRRF461320,42CD022609</t>
  </si>
  <si>
    <t>RECEITA FEDERAL1343 - 026852688 - IRRF461320,42CD022679</t>
  </si>
  <si>
    <t>RECEITA FEDERAL1343 - 026852688 - IRRF461320,42CD021588</t>
  </si>
  <si>
    <t>RECEITA FEDERAL1343 - 026852688 - IRRF461320,33CD022634</t>
  </si>
  <si>
    <t>RECEITA FEDERAL1343 - 026852688 - IRRF461320,42CD021594</t>
  </si>
  <si>
    <t>RECEITA FEDERAL1343 - 026852688 - IRRF461320,38CD022635</t>
  </si>
  <si>
    <t>RECEITA FEDERAL1343 - 026852688 - IRRF4613211,12CD001323</t>
  </si>
  <si>
    <t>RECEITA FEDERAL1343 - 026852688 - IRRF461323,75CD001137</t>
  </si>
  <si>
    <t>RECEITA FEDERAL1343 - 026852688 - IRRF461322,06CD001139</t>
  </si>
  <si>
    <t>RECEITA FEDERAL1343 - 026852688 - IRRF461321,74CD000978</t>
  </si>
  <si>
    <t>RECEITA FEDERAL1343 - 026852688 - IRRF461322,39CD003976</t>
  </si>
  <si>
    <t>RECEITA FEDERAL1343 - 026852688 - IRRF461321,88CD003957</t>
  </si>
  <si>
    <t>RECEITA FEDERAL1343 - 026852688 - IRRF461321,03CD003956</t>
  </si>
  <si>
    <t>RECEITA FEDERAL1343 - 026852688 - IRRF461322,72CD003962</t>
  </si>
  <si>
    <t>RECEITA FEDERAL1343 - 026852688 - IRRF461321,45CD003968</t>
  </si>
  <si>
    <t>RECEITA FEDERAL1343 - 026852688 - IRRF461320,42CD021571</t>
  </si>
  <si>
    <t>RECEITA FEDERAL1343 - 026852688 - IRRF461321,08CD001313</t>
  </si>
  <si>
    <t>RECEITA FEDERAL1343 - 026852688 - IRRF461320,38CD021578</t>
  </si>
  <si>
    <t>RECEITA FEDERAL1343 - 026852688 - IRRF461320,33CD021598</t>
  </si>
  <si>
    <t>RECEITA FEDERAL1343 - 026852688 - IRRF461320,33CD021600</t>
  </si>
  <si>
    <t>RECEITA FEDERAL1343 - 026852688 - IRRF461320,33CD022552</t>
  </si>
  <si>
    <t>RECEITA FEDERAL1343 - 026852688 - IRRF461320,33CD022650</t>
  </si>
  <si>
    <t>RECEITA FEDERAL1343 - 026852688 - IRRF461320,56CD021591</t>
  </si>
  <si>
    <t>RECEITA FEDERAL1343 - 026852688 - IRRF461320,38CD021614</t>
  </si>
  <si>
    <t>RECEITA FEDERAL1343 - 026852688 - IRRF461320,42CD022555</t>
  </si>
  <si>
    <t>RECEITA FEDERAL1343 - 026852688 - IRRF461320,56CD022556</t>
  </si>
  <si>
    <t>RECEITA FEDERAL1343 - 026852688 - IRRF461320,42CD022582</t>
  </si>
  <si>
    <t>RECEITA FEDERAL1343 - 026852688 - IRRF461320,38CD022583</t>
  </si>
  <si>
    <t>RECEITA FEDERAL1343 - 026852688 - IRRF461320,33CD022610</t>
  </si>
  <si>
    <t>RECEITA FEDERAL1343 - 026852688 - IRRF461320,38CD022613</t>
  </si>
  <si>
    <t>RECEITA FEDERAL1343 - 026852688 - IRRF461320,56CD022664</t>
  </si>
  <si>
    <t>RECEITA FEDERAL1343 - 026852688 - IRRF461320,94CD021592</t>
  </si>
  <si>
    <t>RECEITA FEDERAL1343 - 026852688 - IRRF461320,42CD022658</t>
  </si>
  <si>
    <t>RECEITA FEDERAL1343 - 026852688 - IRRF461320,38CD022651</t>
  </si>
  <si>
    <t>RECEITA FEDERAL1343 - 026852688 - IRRF461320,47CD022566</t>
  </si>
  <si>
    <t>RECEITA FEDERAL1343 - 026852688 - IRRF461320,38CD022663</t>
  </si>
  <si>
    <t>RECEITA FEDERAL1343 - 026852688 - IRRF461320,38CD022672</t>
  </si>
  <si>
    <t>RECEITA FEDERAL1343 - 026852688 - IRRF461320,42CD022612</t>
  </si>
  <si>
    <t>RECEITA FEDERAL1343 - 026852688 - IRRF461320,42CD022680</t>
  </si>
  <si>
    <t>RECEITA FEDERAL1343 - 026852688 - IRRF461320,38CD022641</t>
  </si>
  <si>
    <t>RECEITA FEDERAL1343 - 026852688 - IRRF461320,38CD022642</t>
  </si>
  <si>
    <t>RECEITA FEDERAL1343 - 026852688 - IRRF461320,38CD022644</t>
  </si>
  <si>
    <t>RECEITA FEDERAL1343 - 026852688 - IRRF4613223,32CD001319</t>
  </si>
  <si>
    <t>RECEITA FEDERAL1343 - 026852688 - IRRF461327,46CD001320</t>
  </si>
  <si>
    <t>RECEITA FEDERAL1343 - 026852688 - IRRF4613213,94CD001321</t>
  </si>
  <si>
    <t>RECEITA FEDERAL1343 - 026852688 - IRRF461324,18CD000984</t>
  </si>
  <si>
    <t>RECEITA FEDERAL1343 - 026852688 - IRRF461321,31CD003973</t>
  </si>
  <si>
    <t>RECEITA FEDERAL1343 - 026852688 - IRRF461321,78CD003961</t>
  </si>
  <si>
    <t>RECEITA FEDERAL1343 - 026852688 - IRRF461321,6CD003954</t>
  </si>
  <si>
    <t>RECEITA FEDERAL1343 - 026852688 - IRRF461321,74CD003986</t>
  </si>
  <si>
    <t>RECEITA FEDERAL1343 - 026852688 - IRRF461322,3CD003964</t>
  </si>
  <si>
    <t>RECEITA FEDERAL1343 - 026852688 - IRRF461321,41CD004959</t>
  </si>
  <si>
    <t>RECEITA FEDERAL1343 - 026852688 - IRRF461324,55CD000976</t>
  </si>
  <si>
    <t>RECEITA FEDERAL1343 - 026852688 - IRRF461321,13CD003981</t>
  </si>
  <si>
    <t>RECEITA FEDERAL1343 - 026852688 - IRRF461320,8CD020551</t>
  </si>
  <si>
    <t>RECEITA FEDERAL1343 - 026852688 - IRRF461321,03CD020553</t>
  </si>
  <si>
    <t>RECEITA FEDERAL1343 - 026852688 - IRRF461320,42CD021559</t>
  </si>
  <si>
    <t>RECEITA FEDERAL1343 - 026852688 - IRRF461320,42CD021569</t>
  </si>
  <si>
    <t>RECEITA FEDERAL1343 - 026852688 - IRRF461320,33CD021617</t>
  </si>
  <si>
    <t>RECEITA FEDERAL1343 - 026852688 - IRRF461320,33CD022586</t>
  </si>
  <si>
    <t>RECEITA FEDERAL1343 - 026852688 - IRRF461320,33CD022631</t>
  </si>
  <si>
    <t>RECEITA FEDERAL1343 - 026852688 - IRRF461320,38CD022667</t>
  </si>
  <si>
    <t>RECEITA FEDERAL1343 - 026852688 - IRRF461320,52CD021605</t>
  </si>
  <si>
    <t>RECEITA FEDERAL1343 - 026852688 - IRRF461320,8CD021612</t>
  </si>
  <si>
    <t>RECEITA FEDERAL1343 - 026852688 - IRRF461320,42CD022601</t>
  </si>
  <si>
    <t>RECEITA FEDERAL1343 - 026852688 - IRRF461320,42CD022656</t>
  </si>
  <si>
    <t>RECEITA FEDERAL1343 - 026852688 - IRRF461320,42CD021576</t>
  </si>
  <si>
    <t>RECEITA FEDERAL1343 - 026852688 - IRRF461320,38CD021597</t>
  </si>
  <si>
    <t>RECEITA FEDERAL1343 - 026852688 - IRRF461320,42CD021620</t>
  </si>
  <si>
    <t>RECEITA FEDERAL1343 - 026852688 - IRRF461320,38CD022688</t>
  </si>
  <si>
    <t>RECEITA FEDERAL1343 - 026852688 - IRRF461320,42CD022661</t>
  </si>
  <si>
    <t>RECEITA FEDERAL1343 - 026852688 - IRRF461320,47CD022562</t>
  </si>
  <si>
    <t>RECEITA FEDERAL1343 - 026852688 - IRRF461320,38CD021601</t>
  </si>
  <si>
    <t>RECEITA FEDERAL1343 - 026852688 - IRRF461320,47CD022588</t>
  </si>
  <si>
    <t>RECEITA FEDERAL1343 - 026852688 - IRRF461320,33CD022643</t>
  </si>
  <si>
    <t>RECEITA FEDERAL1343 - 026852688 - IRRF461320,33CD022676</t>
  </si>
  <si>
    <t>RECEITA FEDERAL1343 - 026852688 - IRRF4613214,92CD001316</t>
  </si>
  <si>
    <t>RECEITA FEDERAL1343 - 026852688 - IRRF461321,03CD021558</t>
  </si>
  <si>
    <t>RECEITA FEDERAL1343 - 026852688 - IRRF461320,42CD021564</t>
  </si>
  <si>
    <t>PREF DE CONCHAL - PREFEITURA MUNICIPAL DE CONCHALCGFS_002537_14613626,07CD022567</t>
  </si>
  <si>
    <t>REEMBOLSO VIA SISTEMA - PPTDV_ERP0000001338_28/04/2026_001346461395,4CD022581</t>
  </si>
  <si>
    <t>REEMBOLSO VIA SISTEMA - PPTDV_ERP0000001338_28/04/2026_00134646139441CD022560</t>
  </si>
  <si>
    <t>REEMBOLSO VIA SISTEMA - PPTDV_ERP0000001338_28/04/2026_0013464613916,81CD022581</t>
  </si>
  <si>
    <t>REEMBOLSO VIA SISTEMA - PPTDV_ERP0000001338_28/04/2026_00134646139441CD001313</t>
  </si>
  <si>
    <t>REEMBOLSO VIA SISTEMA - PPTDV_ERP0000001338_28/04/2026_001346461391554CD022581</t>
  </si>
  <si>
    <t>REEMBOLSO VIA SISTEMA - PPTDV_ERP0000001338_28/04/2026_0013464613969,27CD022581</t>
  </si>
  <si>
    <t>REEMBOLSO VIA SISTEMA - PPTDV_ERP0000001338_28/04/2026_0013464613991,17CD001313</t>
  </si>
  <si>
    <t>REEMBOLSO VIA SISTEMA - PPTDV_ERP0000001338_28/04/2026_00134646139359,86CD021620</t>
  </si>
  <si>
    <t>REEMBOLSO VIA SISTEMA - PPTDV_ERP0000001338_28/04/2026_00134646139882CD021620</t>
  </si>
  <si>
    <t>REEMBOLSO VIA SISTEMA - PPTDV_ERP0000001338_28/04/2026_0013464613937,37CD022581</t>
  </si>
  <si>
    <t>REEMBOLSO VIA SISTEMA - PPTDV_ERP0000001338_28/04/2026_0013464613916,9CD021620</t>
  </si>
  <si>
    <t>REEMBOLSO VIA SISTEMA - PPTDV_ERP0000001338_28/04/2026_00134646139441CD000971</t>
  </si>
  <si>
    <t>REEMBOLSO VIA SISTEMA - PPTDV_ERP0000001338_28/04/2026_0013464613937,99CD022581</t>
  </si>
  <si>
    <t>REEMBOLSO VIA SISTEMA - PPTDV_ERP0000001338_28/04/2026_00134646139441CD022589</t>
  </si>
  <si>
    <t>REEMBOLSO VIA SISTEMA - PPTDV_ERP0000001338_28/04/2026_00134646139319,9CD022581</t>
  </si>
  <si>
    <t>REEMBOLSO VIA SISTEMA - PPTDV_ERP0000001338_28/04/2026_0013464613917,98CD022581</t>
  </si>
  <si>
    <t>REEMBOLSO VIA SISTEMA - PPTDV_ERP0000001338_28/04/2026_0013464613945,99CD022581</t>
  </si>
  <si>
    <t>REEMBOLSO VIA SISTEMA - PPTDV_ERP0000001338_28/04/2026_00134646139344,64CD021620</t>
  </si>
  <si>
    <t>REEMBOLSO VIA SISTEMA - PPTDV_ERP0000001338_28/04/2026_001346461398,1CD021620</t>
  </si>
  <si>
    <t>REEMBOLSO VIA SISTEMA - PPTDV_ERP0000001338_28/04/2026_0013464613921,97CD022581</t>
  </si>
  <si>
    <t>REEMBOLSO VIA SISTEMA - PPTDV_ERP0000001338_28/04/2026_0013464613992,42CD001313</t>
  </si>
  <si>
    <t>REEMBOLSO VIA SISTEMA - PPTDV_ERP0000001338_28/04/2026_0013464613944,97CD022581</t>
  </si>
  <si>
    <t>PREF ITANHAEM - PREFEITURA MUNICIPAL DE ITANHAEMCGFS_002558_14614262CD021581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</si>
</sst>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&quot;R$&quot;\ #,##0.00"/>
  </numFmts>
  <fonts count="9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sz val="8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</font>
    <font>
      <b/>
      <sz val="12"/>
      <name val="Aptos Narrow"/>
      <family val="2"/>
    </font>
    <font>
      <sz val="12"/>
      <name val="Aptos Narrow"/>
      <family val="2"/>
    </font>
    <font>
      <sz val="12"/>
      <color rgb="FFFFFFFF"/>
      <name val="Aptos Narrow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Aptos Narrow"/>
      <family val="2"/>
      <scheme val="minor"/>
    </font>
    <font>
      <sz val="10"/>
      <color theme="1"/>
      <name val="Arial Unicode MS"/>
    </font>
    <font>
      <b/>
      <sz val="7"/>
      <color rgb="FF000000"/>
      <name val="Calibri"/>
      <family val="2"/>
    </font>
    <font>
      <b/>
      <sz val="7"/>
      <color rgb="FF000000"/>
      <name val="Courier New"/>
      <family val="3"/>
    </font>
    <font>
      <b/>
      <sz val="14"/>
      <name val="Aptos Narrow"/>
      <family val="2"/>
      <scheme val="minor"/>
    </font>
    <font>
      <sz val="8"/>
      <color rgb="FF000000"/>
      <name val="Aptos Narrow"/>
      <family val="2"/>
    </font>
    <font>
      <sz val="8"/>
      <color theme="1"/>
      <name val="Aptos Narrow"/>
      <family val="2"/>
    </font>
    <font>
      <b/>
      <i/>
      <sz val="16"/>
      <color theme="1"/>
      <name val="Aptos Narrow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0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44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0" fillId="0" borderId="0" applyFont="0" applyFill="0" applyBorder="0" applyAlignment="0" applyProtection="0"/>
    <xf numFmtId="0" fontId="68" fillId="0" borderId="0">
      <alignment vertical="top"/>
    </xf>
    <xf numFmtId="43" fontId="68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68" fillId="0" borderId="0">
      <alignment vertical="top"/>
    </xf>
    <xf numFmtId="0" fontId="68" fillId="0" borderId="0">
      <alignment vertical="top"/>
    </xf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73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5" fillId="4" borderId="0" applyNumberFormat="0" applyBorder="0" applyAlignment="0" applyProtection="0"/>
    <xf numFmtId="0" fontId="1" fillId="0" borderId="0"/>
    <xf numFmtId="0" fontId="7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7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2" fillId="0" borderId="0" xfId="0" applyFont="1"/>
    <xf numFmtId="0" fontId="3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0" fontId="31" fillId="0" borderId="13" xfId="0" applyFont="1" applyBorder="1" applyAlignment="1">
      <alignment horizontal="left" vertical="center"/>
    </xf>
    <xf numFmtId="1" fontId="31" fillId="0" borderId="13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36" fillId="0" borderId="15" xfId="43" applyFont="1" applyBorder="1"/>
    <xf numFmtId="0" fontId="36" fillId="0" borderId="16" xfId="43" applyFont="1" applyBorder="1"/>
    <xf numFmtId="0" fontId="36" fillId="0" borderId="14" xfId="43" applyFont="1" applyBorder="1"/>
    <xf numFmtId="0" fontId="37" fillId="0" borderId="16" xfId="43" applyFont="1" applyBorder="1" applyAlignment="1">
      <alignment vertical="center"/>
    </xf>
    <xf numFmtId="0" fontId="36" fillId="0" borderId="17" xfId="43" applyFont="1" applyBorder="1"/>
    <xf numFmtId="0" fontId="36" fillId="0" borderId="18" xfId="43" applyFont="1" applyBorder="1"/>
    <xf numFmtId="0" fontId="36" fillId="0" borderId="0" xfId="43" applyFont="1"/>
    <xf numFmtId="0" fontId="37" fillId="0" borderId="18" xfId="43" applyFont="1" applyBorder="1" applyAlignment="1">
      <alignment vertical="center"/>
    </xf>
    <xf numFmtId="0" fontId="38" fillId="0" borderId="18" xfId="43" applyFont="1" applyBorder="1" applyAlignment="1">
      <alignment horizontal="center"/>
    </xf>
    <xf numFmtId="0" fontId="36" fillId="0" borderId="20" xfId="43" applyFont="1" applyBorder="1"/>
    <xf numFmtId="0" fontId="23" fillId="0" borderId="0" xfId="0" applyFont="1"/>
    <xf numFmtId="0" fontId="41" fillId="0" borderId="19" xfId="43" quotePrefix="1" applyFont="1" applyBorder="1" applyAlignment="1">
      <alignment horizontal="left"/>
    </xf>
    <xf numFmtId="0" fontId="39" fillId="0" borderId="13" xfId="43" applyFont="1" applyBorder="1"/>
    <xf numFmtId="0" fontId="42" fillId="0" borderId="19" xfId="43" applyFont="1" applyBorder="1"/>
    <xf numFmtId="0" fontId="43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28" fillId="42" borderId="12" xfId="0" applyNumberFormat="1" applyFont="1" applyFill="1" applyBorder="1" applyAlignment="1">
      <alignment vertical="top"/>
    </xf>
    <xf numFmtId="0" fontId="0" fillId="42" borderId="0" xfId="0" applyFill="1"/>
    <xf numFmtId="0" fontId="44" fillId="0" borderId="18" xfId="43" applyFont="1" applyBorder="1"/>
    <xf numFmtId="0" fontId="18" fillId="0" borderId="18" xfId="43" applyBorder="1"/>
    <xf numFmtId="0" fontId="49" fillId="0" borderId="0" xfId="43" applyFont="1"/>
    <xf numFmtId="0" fontId="46" fillId="0" borderId="0" xfId="43" applyFont="1" applyAlignment="1">
      <alignment horizontal="left"/>
    </xf>
    <xf numFmtId="0" fontId="47" fillId="0" borderId="17" xfId="43" quotePrefix="1" applyFont="1" applyBorder="1" applyAlignment="1">
      <alignment horizontal="left"/>
    </xf>
    <xf numFmtId="0" fontId="48" fillId="0" borderId="0" xfId="43" applyFont="1"/>
    <xf numFmtId="0" fontId="47" fillId="0" borderId="18" xfId="43" applyFont="1" applyBorder="1"/>
    <xf numFmtId="0" fontId="47" fillId="0" borderId="17" xfId="43" applyFont="1" applyBorder="1"/>
    <xf numFmtId="0" fontId="47" fillId="0" borderId="19" xfId="43" applyFont="1" applyBorder="1"/>
    <xf numFmtId="0" fontId="47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0" fillId="38" borderId="21" xfId="43" applyNumberFormat="1" applyFont="1" applyFill="1" applyBorder="1" applyAlignment="1">
      <alignment horizontal="center" vertical="center"/>
    </xf>
    <xf numFmtId="14" fontId="50" fillId="38" borderId="21" xfId="43" applyNumberFormat="1" applyFont="1" applyFill="1" applyBorder="1" applyAlignment="1">
      <alignment horizontal="center" vertical="center"/>
    </xf>
    <xf numFmtId="166" fontId="50" fillId="38" borderId="21" xfId="45" applyFont="1" applyFill="1" applyBorder="1" applyAlignment="1">
      <alignment horizontal="center" vertical="center"/>
    </xf>
    <xf numFmtId="14" fontId="51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2" fillId="0" borderId="17" xfId="43" applyFont="1" applyBorder="1"/>
    <xf numFmtId="0" fontId="50" fillId="0" borderId="0" xfId="43" applyFont="1"/>
    <xf numFmtId="0" fontId="53" fillId="0" borderId="0" xfId="43" applyFont="1"/>
    <xf numFmtId="0" fontId="51" fillId="0" borderId="18" xfId="43" applyFont="1" applyBorder="1"/>
    <xf numFmtId="0" fontId="51" fillId="0" borderId="17" xfId="43" applyFont="1" applyBorder="1"/>
    <xf numFmtId="0" fontId="51" fillId="0" borderId="0" xfId="43" applyFont="1"/>
    <xf numFmtId="0" fontId="53" fillId="0" borderId="17" xfId="43" applyFont="1" applyBorder="1"/>
    <xf numFmtId="0" fontId="53" fillId="0" borderId="0" xfId="43" applyFont="1" applyAlignment="1">
      <alignment horizontal="left"/>
    </xf>
    <xf numFmtId="0" fontId="47" fillId="0" borderId="18" xfId="43" quotePrefix="1" applyFont="1" applyBorder="1" applyAlignment="1">
      <alignment horizontal="left"/>
    </xf>
    <xf numFmtId="0" fontId="47" fillId="0" borderId="0" xfId="43" applyFont="1"/>
    <xf numFmtId="0" fontId="51" fillId="39" borderId="22" xfId="0" applyFont="1" applyFill="1" applyBorder="1" applyAlignment="1">
      <alignment vertical="center"/>
    </xf>
    <xf numFmtId="0" fontId="53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55" fillId="0" borderId="0" xfId="0" applyFont="1"/>
    <xf numFmtId="0" fontId="56" fillId="0" borderId="0" xfId="0" applyFont="1"/>
    <xf numFmtId="0" fontId="56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57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59" fillId="0" borderId="17" xfId="43" applyFont="1" applyBorder="1" applyAlignment="1">
      <alignment horizontal="center" vertical="center"/>
    </xf>
    <xf numFmtId="0" fontId="59" fillId="0" borderId="0" xfId="43" applyFont="1" applyAlignment="1">
      <alignment horizontal="center" vertical="center"/>
    </xf>
    <xf numFmtId="0" fontId="59" fillId="0" borderId="18" xfId="43" applyFont="1" applyBorder="1" applyAlignment="1">
      <alignment horizontal="center" vertical="center"/>
    </xf>
    <xf numFmtId="0" fontId="60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48" fillId="0" borderId="17" xfId="43" applyFont="1" applyBorder="1"/>
    <xf numFmtId="0" fontId="44" fillId="0" borderId="17" xfId="43" applyFont="1" applyBorder="1"/>
    <xf numFmtId="0" fontId="18" fillId="0" borderId="17" xfId="43" applyBorder="1"/>
    <xf numFmtId="0" fontId="62" fillId="0" borderId="17" xfId="43" applyFont="1" applyBorder="1"/>
    <xf numFmtId="0" fontId="63" fillId="0" borderId="0" xfId="43" applyFont="1"/>
    <xf numFmtId="0" fontId="61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65" fillId="0" borderId="10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8" fontId="0" fillId="0" borderId="0" xfId="1" applyNumberFormat="1" applyFont="1" applyFill="1"/>
    <xf numFmtId="0" fontId="66" fillId="0" borderId="0" xfId="0" applyFont="1"/>
    <xf numFmtId="43" fontId="66" fillId="0" borderId="0" xfId="1" applyFont="1" applyFill="1"/>
    <xf numFmtId="43" fontId="67" fillId="0" borderId="0" xfId="1" applyFont="1" applyFill="1"/>
    <xf numFmtId="0" fontId="67" fillId="0" borderId="0" xfId="0" applyFont="1" applyAlignment="1">
      <alignment horizontal="center"/>
    </xf>
    <xf numFmtId="49" fontId="70" fillId="0" borderId="24" xfId="0" applyNumberFormat="1" applyFont="1" applyBorder="1" applyAlignment="1">
      <alignment vertical="center"/>
    </xf>
    <xf numFmtId="49" fontId="70" fillId="0" borderId="26" xfId="0" applyNumberFormat="1" applyFont="1" applyBorder="1" applyAlignment="1">
      <alignment vertical="center"/>
    </xf>
    <xf numFmtId="166" fontId="68" fillId="0" borderId="21" xfId="50" quotePrefix="1" applyFont="1" applyFill="1" applyBorder="1" applyAlignment="1">
      <alignment vertical="center"/>
    </xf>
    <xf numFmtId="0" fontId="69" fillId="0" borderId="24" xfId="0" applyFont="1" applyBorder="1" applyAlignment="1">
      <alignment horizontal="left" vertical="center"/>
    </xf>
    <xf numFmtId="39" fontId="69" fillId="0" borderId="28" xfId="1" applyNumberFormat="1" applyFont="1" applyFill="1" applyBorder="1" applyAlignment="1">
      <alignment vertical="center"/>
    </xf>
    <xf numFmtId="0" fontId="69" fillId="0" borderId="29" xfId="0" applyFont="1" applyBorder="1" applyAlignment="1">
      <alignment horizontal="left" vertical="center"/>
    </xf>
    <xf numFmtId="39" fontId="69" fillId="0" borderId="27" xfId="1" applyNumberFormat="1" applyFont="1" applyFill="1" applyBorder="1" applyAlignment="1">
      <alignment vertical="center"/>
    </xf>
    <xf numFmtId="0" fontId="69" fillId="0" borderId="21" xfId="0" applyFont="1" applyBorder="1" applyAlignment="1">
      <alignment horizontal="left" vertical="center"/>
    </xf>
    <xf numFmtId="39" fontId="69" fillId="0" borderId="21" xfId="1" applyNumberFormat="1" applyFont="1" applyFill="1" applyBorder="1" applyAlignment="1">
      <alignment vertical="center"/>
    </xf>
    <xf numFmtId="0" fontId="71" fillId="0" borderId="17" xfId="0" applyFont="1" applyBorder="1"/>
    <xf numFmtId="8" fontId="67" fillId="33" borderId="0" xfId="1" applyNumberFormat="1" applyFont="1" applyFill="1"/>
    <xf numFmtId="0" fontId="0" fillId="0" borderId="0" xfId="0" applyAlignment="1">
      <alignment vertical="center" wrapText="1"/>
    </xf>
    <xf numFmtId="0" fontId="72" fillId="0" borderId="0" xfId="0" applyFont="1" applyAlignment="1">
      <alignment vertical="center" wrapText="1"/>
    </xf>
    <xf numFmtId="0" fontId="67" fillId="0" borderId="0" xfId="0" applyFont="1"/>
    <xf numFmtId="8" fontId="0" fillId="34" borderId="0" xfId="0" applyNumberFormat="1" applyFill="1"/>
    <xf numFmtId="43" fontId="68" fillId="0" borderId="25" xfId="48" quotePrefix="1" applyFont="1" applyFill="1" applyBorder="1" applyAlignment="1" applyProtection="1">
      <alignment vertical="center"/>
    </xf>
    <xf numFmtId="39" fontId="68" fillId="0" borderId="21" xfId="48" applyNumberFormat="1" applyFont="1" applyFill="1" applyBorder="1" applyAlignment="1">
      <alignment vertical="center"/>
    </xf>
    <xf numFmtId="43" fontId="66" fillId="0" borderId="0" xfId="1" applyFont="1"/>
    <xf numFmtId="17" fontId="16" fillId="0" borderId="0" xfId="0" applyNumberFormat="1" applyFont="1" applyAlignment="1">
      <alignment horizontal="left"/>
    </xf>
    <xf numFmtId="8" fontId="66" fillId="0" borderId="0" xfId="1" applyNumberFormat="1" applyFont="1" applyFill="1"/>
    <xf numFmtId="43" fontId="67" fillId="0" borderId="0" xfId="1" applyFont="1"/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27" fillId="37" borderId="12" xfId="0" applyFont="1" applyFill="1" applyBorder="1" applyAlignment="1">
      <alignment horizontal="center" vertical="center" wrapText="1"/>
    </xf>
    <xf numFmtId="43" fontId="27" fillId="37" borderId="12" xfId="1" applyFont="1" applyFill="1" applyBorder="1" applyAlignment="1">
      <alignment horizontal="center" vertical="center" wrapText="1"/>
    </xf>
    <xf numFmtId="0" fontId="27" fillId="42" borderId="12" xfId="0" applyFont="1" applyFill="1" applyBorder="1" applyAlignment="1">
      <alignment horizontal="center" vertical="center" wrapText="1"/>
    </xf>
    <xf numFmtId="0" fontId="26" fillId="35" borderId="12" xfId="0" applyFont="1" applyFill="1" applyBorder="1" applyAlignment="1">
      <alignment vertical="top" wrapText="1"/>
    </xf>
    <xf numFmtId="0" fontId="78" fillId="35" borderId="12" xfId="0" applyFont="1" applyFill="1" applyBorder="1" applyAlignment="1">
      <alignment vertical="top" wrapText="1"/>
    </xf>
    <xf numFmtId="0" fontId="79" fillId="36" borderId="0" xfId="0" applyFont="1" applyFill="1" applyAlignment="1">
      <alignment vertical="center"/>
    </xf>
    <xf numFmtId="0" fontId="80" fillId="0" borderId="0" xfId="0" applyFont="1"/>
    <xf numFmtId="164" fontId="80" fillId="0" borderId="0" xfId="0" applyNumberFormat="1" applyFont="1"/>
    <xf numFmtId="14" fontId="80" fillId="0" borderId="0" xfId="0" applyNumberFormat="1" applyFont="1"/>
    <xf numFmtId="43" fontId="80" fillId="0" borderId="0" xfId="1" applyFont="1" applyFill="1"/>
    <xf numFmtId="1" fontId="80" fillId="0" borderId="0" xfId="0" applyNumberFormat="1" applyFont="1" applyAlignment="1">
      <alignment horizontal="right"/>
    </xf>
    <xf numFmtId="0" fontId="80" fillId="42" borderId="0" xfId="0" applyFont="1" applyFill="1" applyAlignment="1">
      <alignment horizontal="center"/>
    </xf>
    <xf numFmtId="0" fontId="80" fillId="42" borderId="0" xfId="0" applyFont="1" applyFill="1"/>
    <xf numFmtId="0" fontId="81" fillId="0" borderId="0" xfId="0" applyFont="1" applyAlignment="1">
      <alignment horizontal="center"/>
    </xf>
    <xf numFmtId="164" fontId="81" fillId="0" borderId="0" xfId="0" applyNumberFormat="1" applyFont="1" applyAlignment="1">
      <alignment horizontal="center"/>
    </xf>
    <xf numFmtId="14" fontId="81" fillId="0" borderId="0" xfId="0" applyNumberFormat="1" applyFont="1" applyAlignment="1">
      <alignment horizontal="center"/>
    </xf>
    <xf numFmtId="43" fontId="81" fillId="0" borderId="0" xfId="1" applyFont="1" applyFill="1" applyAlignment="1">
      <alignment horizontal="center"/>
    </xf>
    <xf numFmtId="1" fontId="81" fillId="0" borderId="0" xfId="0" applyNumberFormat="1" applyFont="1" applyAlignment="1">
      <alignment horizontal="right"/>
    </xf>
    <xf numFmtId="0" fontId="81" fillId="42" borderId="0" xfId="0" applyFont="1" applyFill="1" applyAlignment="1">
      <alignment horizontal="center"/>
    </xf>
    <xf numFmtId="0" fontId="82" fillId="0" borderId="0" xfId="0" applyFont="1"/>
    <xf numFmtId="17" fontId="82" fillId="0" borderId="0" xfId="0" applyNumberFormat="1" applyFont="1"/>
    <xf numFmtId="14" fontId="82" fillId="0" borderId="0" xfId="0" applyNumberFormat="1" applyFont="1"/>
    <xf numFmtId="43" fontId="82" fillId="0" borderId="0" xfId="0" applyNumberFormat="1" applyFont="1"/>
    <xf numFmtId="1" fontId="82" fillId="0" borderId="0" xfId="0" applyNumberFormat="1" applyFont="1" applyAlignment="1">
      <alignment horizontal="right"/>
    </xf>
    <xf numFmtId="0" fontId="83" fillId="0" borderId="0" xfId="0" applyFont="1" applyAlignment="1">
      <alignment horizontal="center"/>
    </xf>
    <xf numFmtId="0" fontId="84" fillId="42" borderId="0" xfId="0" applyFont="1" applyFill="1"/>
    <xf numFmtId="0" fontId="84" fillId="0" borderId="0" xfId="0" applyFont="1"/>
    <xf numFmtId="0" fontId="82" fillId="0" borderId="0" xfId="0" applyFont="1" applyAlignment="1">
      <alignment horizontal="right"/>
    </xf>
    <xf numFmtId="0" fontId="85" fillId="42" borderId="0" xfId="0" applyFont="1" applyFill="1"/>
    <xf numFmtId="168" fontId="86" fillId="36" borderId="0" xfId="44" applyNumberFormat="1" applyFont="1" applyFill="1" applyAlignment="1">
      <alignment horizontal="center" vertical="center"/>
    </xf>
    <xf numFmtId="0" fontId="86" fillId="36" borderId="0" xfId="0" applyFont="1" applyFill="1" applyAlignment="1">
      <alignment horizontal="center" vertical="center"/>
    </xf>
    <xf numFmtId="14" fontId="86" fillId="43" borderId="0" xfId="0" applyNumberFormat="1" applyFont="1" applyFill="1" applyAlignment="1">
      <alignment horizontal="center" vertical="center"/>
    </xf>
    <xf numFmtId="0" fontId="87" fillId="0" borderId="0" xfId="0" applyFont="1"/>
    <xf numFmtId="168" fontId="87" fillId="36" borderId="0" xfId="44" applyNumberFormat="1" applyFont="1" applyFill="1" applyAlignment="1">
      <alignment vertical="center"/>
    </xf>
    <xf numFmtId="0" fontId="78" fillId="35" borderId="12" xfId="0" applyFont="1" applyFill="1" applyBorder="1" applyAlignment="1">
      <alignment horizontal="left" vertical="top" wrapText="1" indent="1"/>
    </xf>
    <xf numFmtId="14" fontId="78" fillId="35" borderId="12" xfId="0" applyNumberFormat="1" applyFont="1" applyFill="1" applyBorder="1" applyAlignment="1">
      <alignment horizontal="left" vertical="top" wrapText="1" indent="1"/>
    </xf>
    <xf numFmtId="4" fontId="78" fillId="35" borderId="12" xfId="0" applyNumberFormat="1" applyFont="1" applyFill="1" applyBorder="1" applyAlignment="1">
      <alignment vertical="top" wrapText="1"/>
    </xf>
    <xf numFmtId="0" fontId="80" fillId="0" borderId="0" xfId="0" applyFont="1" applyAlignment="1">
      <alignment horizontal="right"/>
    </xf>
    <xf numFmtId="0" fontId="88" fillId="0" borderId="0" xfId="0" applyFont="1"/>
    <xf numFmtId="43" fontId="84" fillId="0" borderId="0" xfId="1" applyFont="1" applyFill="1" applyBorder="1" applyAlignment="1">
      <alignment horizontal="center" readingOrder="1"/>
    </xf>
    <xf numFmtId="1" fontId="82" fillId="0" borderId="0" xfId="0" applyNumberFormat="1" applyFont="1" applyAlignment="1">
      <alignment horizontal="center"/>
    </xf>
    <xf numFmtId="17" fontId="88" fillId="0" borderId="0" xfId="0" applyNumberFormat="1" applyFont="1"/>
    <xf numFmtId="14" fontId="88" fillId="0" borderId="0" xfId="0" applyNumberFormat="1" applyFont="1"/>
    <xf numFmtId="0" fontId="88" fillId="0" borderId="0" xfId="0" applyFont="1" applyAlignment="1">
      <alignment horizontal="right"/>
    </xf>
    <xf numFmtId="43" fontId="80" fillId="0" borderId="0" xfId="1" applyFont="1" applyFill="1" applyBorder="1" applyAlignment="1">
      <alignment horizontal="center" readingOrder="1"/>
    </xf>
    <xf numFmtId="1" fontId="88" fillId="0" borderId="0" xfId="0" applyNumberFormat="1" applyFont="1" applyAlignment="1">
      <alignment horizontal="center"/>
    </xf>
    <xf numFmtId="0" fontId="67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9" fontId="0" fillId="0" borderId="0" xfId="0" applyNumberFormat="1"/>
    <xf numFmtId="0" fontId="89" fillId="0" borderId="0" xfId="0" quotePrefix="1" applyFont="1" applyAlignment="1">
      <alignment vertical="center"/>
    </xf>
    <xf numFmtId="0" fontId="66" fillId="0" borderId="0" xfId="1" applyNumberFormat="1" applyFont="1"/>
    <xf numFmtId="0" fontId="0" fillId="0" borderId="0" xfId="0" pivotButton="1" applyAlignment="1">
      <alignment horizontal="center" vertical="center"/>
    </xf>
    <xf numFmtId="0" fontId="0" fillId="0" borderId="30" xfId="0" applyBorder="1"/>
    <xf numFmtId="0" fontId="66" fillId="42" borderId="0" xfId="0" applyFont="1" applyFill="1"/>
    <xf numFmtId="0" fontId="90" fillId="35" borderId="12" xfId="0" applyFont="1" applyFill="1" applyBorder="1" applyAlignment="1">
      <alignment horizontal="center" vertical="top" wrapText="1"/>
    </xf>
    <xf numFmtId="0" fontId="91" fillId="35" borderId="12" xfId="0" applyFont="1" applyFill="1" applyBorder="1" applyAlignment="1">
      <alignment horizontal="center" vertical="top" wrapText="1"/>
    </xf>
    <xf numFmtId="0" fontId="92" fillId="0" borderId="0" xfId="0" applyFont="1" applyAlignment="1">
      <alignment horizontal="left" vertical="center"/>
    </xf>
    <xf numFmtId="0" fontId="92" fillId="0" borderId="0" xfId="0" applyFont="1" applyAlignment="1">
      <alignment vertical="center"/>
    </xf>
    <xf numFmtId="0" fontId="31" fillId="0" borderId="0" xfId="0" applyFont="1"/>
    <xf numFmtId="0" fontId="93" fillId="35" borderId="12" xfId="0" applyFont="1" applyFill="1" applyBorder="1" applyAlignment="1">
      <alignment horizontal="justify" vertical="top" wrapText="1"/>
    </xf>
    <xf numFmtId="0" fontId="93" fillId="35" borderId="12" xfId="0" applyFont="1" applyFill="1" applyBorder="1" applyAlignment="1">
      <alignment horizontal="center" vertical="top" wrapText="1"/>
    </xf>
    <xf numFmtId="14" fontId="93" fillId="35" borderId="12" xfId="0" applyNumberFormat="1" applyFont="1" applyFill="1" applyBorder="1" applyAlignment="1">
      <alignment horizontal="center" vertical="top" wrapText="1"/>
    </xf>
    <xf numFmtId="17" fontId="93" fillId="35" borderId="12" xfId="0" applyNumberFormat="1" applyFont="1" applyFill="1" applyBorder="1" applyAlignment="1">
      <alignment horizontal="center" vertical="top" wrapText="1"/>
    </xf>
    <xf numFmtId="0" fontId="93" fillId="35" borderId="12" xfId="0" applyFont="1" applyFill="1" applyBorder="1" applyAlignment="1">
      <alignment horizontal="right" vertical="top" wrapText="1"/>
    </xf>
    <xf numFmtId="17" fontId="93" fillId="35" borderId="12" xfId="0" applyNumberFormat="1" applyFont="1" applyFill="1" applyBorder="1" applyAlignment="1">
      <alignment horizontal="right" vertical="top" wrapText="1"/>
    </xf>
    <xf numFmtId="0" fontId="94" fillId="35" borderId="12" xfId="0" applyFont="1" applyFill="1" applyBorder="1" applyAlignment="1">
      <alignment vertical="top" wrapText="1"/>
    </xf>
    <xf numFmtId="0" fontId="93" fillId="35" borderId="12" xfId="0" applyFont="1" applyFill="1" applyBorder="1" applyAlignment="1">
      <alignment vertical="top" wrapText="1"/>
    </xf>
    <xf numFmtId="0" fontId="95" fillId="0" borderId="0" xfId="0" applyFont="1" applyAlignment="1">
      <alignment horizontal="center"/>
    </xf>
    <xf numFmtId="0" fontId="89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93" fillId="0" borderId="12" xfId="0" applyFont="1" applyBorder="1" applyAlignment="1">
      <alignment horizontal="justify" vertical="top" wrapText="1"/>
    </xf>
    <xf numFmtId="0" fontId="93" fillId="0" borderId="12" xfId="0" applyFont="1" applyBorder="1" applyAlignment="1">
      <alignment horizontal="center" vertical="top" wrapText="1"/>
    </xf>
    <xf numFmtId="14" fontId="93" fillId="0" borderId="12" xfId="0" applyNumberFormat="1" applyFont="1" applyBorder="1" applyAlignment="1">
      <alignment horizontal="center" vertical="top" wrapText="1"/>
    </xf>
    <xf numFmtId="0" fontId="94" fillId="0" borderId="12" xfId="0" applyFont="1" applyBorder="1" applyAlignment="1">
      <alignment vertical="top" wrapText="1"/>
    </xf>
    <xf numFmtId="0" fontId="93" fillId="0" borderId="12" xfId="0" applyFont="1" applyBorder="1" applyAlignment="1">
      <alignment horizontal="right" vertical="top" wrapText="1"/>
    </xf>
    <xf numFmtId="0" fontId="93" fillId="0" borderId="12" xfId="0" applyFont="1" applyBorder="1" applyAlignment="1">
      <alignment vertical="top" wrapText="1"/>
    </xf>
    <xf numFmtId="4" fontId="93" fillId="0" borderId="12" xfId="0" applyNumberFormat="1" applyFont="1" applyBorder="1" applyAlignment="1">
      <alignment horizontal="right" vertical="top" wrapText="1"/>
    </xf>
    <xf numFmtId="0" fontId="25" fillId="0" borderId="0" xfId="0" applyFont="1" applyAlignment="1">
      <alignment horizontal="center" vertical="center"/>
    </xf>
    <xf numFmtId="0" fontId="45" fillId="0" borderId="17" xfId="43" applyFont="1" applyBorder="1" applyAlignment="1">
      <alignment horizontal="left" vertical="center" wrapText="1"/>
    </xf>
    <xf numFmtId="0" fontId="45" fillId="0" borderId="18" xfId="43" applyFont="1" applyBorder="1" applyAlignment="1">
      <alignment horizontal="left" vertical="center" wrapText="1"/>
    </xf>
    <xf numFmtId="0" fontId="54" fillId="40" borderId="23" xfId="43" applyFont="1" applyFill="1" applyBorder="1" applyAlignment="1">
      <alignment horizontal="justify" vertical="center" wrapText="1"/>
    </xf>
    <xf numFmtId="0" fontId="54" fillId="40" borderId="10" xfId="43" applyFont="1" applyFill="1" applyBorder="1" applyAlignment="1">
      <alignment horizontal="justify" vertical="center" wrapText="1"/>
    </xf>
    <xf numFmtId="0" fontId="54" fillId="40" borderId="11" xfId="43" applyFont="1" applyFill="1" applyBorder="1" applyAlignment="1">
      <alignment horizontal="justify" vertical="center" wrapText="1"/>
    </xf>
    <xf numFmtId="0" fontId="58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3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  <xf numFmtId="0" fontId="64" fillId="0" borderId="17" xfId="0" applyFont="1" applyBorder="1" applyAlignment="1">
      <alignment horizontal="center"/>
    </xf>
    <xf numFmtId="0" fontId="64" fillId="0" borderId="18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61" fillId="0" borderId="17" xfId="43" applyFont="1" applyBorder="1" applyAlignment="1">
      <alignment horizontal="left" vertical="center"/>
    </xf>
    <xf numFmtId="0" fontId="18" fillId="0" borderId="0" xfId="43"/>
  </cellXfs>
  <cellStyles count="207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2 2" xfId="206" xr:uid="{C2C4471C-FA73-4094-8E69-ED7897985C74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39">
    <dxf>
      <font>
        <color theme="0"/>
      </font>
    </dxf>
    <dxf>
      <font>
        <color theme="0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alignment vertic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38"/>
    </tableStyle>
    <tableStyle name="Estilo de Tabela Dinâmica 2" table="0" count="5" xr9:uid="{8B31E7CA-5A06-4247-BDD7-51F5F130F2E4}">
      <tableStyleElement type="wholeTable" dxfId="37"/>
      <tableStyleElement type="firstRowStripe" dxfId="36"/>
      <tableStyleElement type="firstSubtotalRow" dxfId="35"/>
      <tableStyleElement type="pageFieldLabels" dxfId="34"/>
      <tableStyleElement type="pageFieldValues" dxfId="33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120650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3781425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171.77579965278" createdVersion="8" refreshedVersion="8" minRefreshableVersion="3" recordCount="9" xr:uid="{C5A92FFA-F96C-420D-A81F-E2C025520B46}">
  <cacheSource type="worksheet">
    <worksheetSource ref="A1:X10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76" maxValue="194" count="17">
        <n v="190"/>
        <n v="191"/>
        <n v="192"/>
        <n v="193"/>
        <n v="194"/>
        <m/>
        <n v="180" u="1"/>
        <n v="182" u="1"/>
        <n v="184" u="1"/>
        <n v="185" u="1"/>
        <n v="187" u="1"/>
        <n v="188" u="1"/>
        <n v="176" u="1"/>
        <n v="189" u="1"/>
        <n v="181" u="1"/>
        <n v="177" u="1"/>
        <n v="178" u="1"/>
      </sharedItems>
    </cacheField>
    <cacheField name="Data Emissão" numFmtId="14">
      <sharedItems containsNonDate="0" containsDate="1" containsString="0" containsBlank="1" minDate="2025-12-03T00:00:00" maxDate="2026-04-07T00:00:00"/>
    </cacheField>
    <cacheField name="Status" numFmtId="0">
      <sharedItems containsBlank="1" count="2">
        <s v="ABERTA"/>
        <m/>
      </sharedItems>
    </cacheField>
    <cacheField name="Valor" numFmtId="4">
      <sharedItems containsString="0" containsBlank="1" containsNumber="1" minValue="60763043.770000003" maxValue="62829254.189999998"/>
    </cacheField>
    <cacheField name="Última Data Vencimento" numFmtId="14">
      <sharedItems containsNonDate="0" containsDate="1" containsString="0" containsBlank="1" minDate="2025-12-30T00:00:00" maxDate="2026-05-01T00:00:00"/>
    </cacheField>
    <cacheField name="Valor Recebido" numFmtId="4">
      <sharedItems containsString="0" containsBlank="1" containsNumber="1" minValue="0" maxValue="62829254.189999998"/>
    </cacheField>
    <cacheField name="Saldo Parcelas" numFmtId="0">
      <sharedItems containsString="0" containsBlank="1" containsNumber="1" minValue="0" maxValue="62829254.189999998"/>
    </cacheField>
    <cacheField name="Última Data Recebimento" numFmtId="14">
      <sharedItems containsNonDate="0" containsDate="1" containsString="0" containsBlank="1" minDate="2026-01-21T00:00:00" maxDate="2026-05-22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tring="0" containsBlank="1" containsNumber="1" minValue="0" maxValue="20331412.770000003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171.775802662036" createdVersion="8" refreshedVersion="8" minRefreshableVersion="3" recordCount="115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7">
        <s v="Convênio "/>
        <s v="Condomínio"/>
        <s v="PRODESP"/>
        <s v="Exploração Comercial"/>
        <m/>
        <s v="Exploração" u="1"/>
        <s v="CONDOMINIO" u="1"/>
      </sharedItems>
    </cacheField>
    <cacheField name="CONTA CRÉDITO" numFmtId="0">
      <sharedItems containsBlank="1" count="8">
        <s v="PRODESP"/>
        <s v="Convênio "/>
        <s v="Condomínio"/>
        <s v="Exploração Comercial"/>
        <m/>
        <s v="CONVENIO" u="1"/>
        <s v="Exploração" u="1"/>
        <s v="Convênio" u="1"/>
      </sharedItems>
    </cacheField>
    <cacheField name="_x000a_VALOR" numFmtId="43">
      <sharedItems containsString="0" containsBlank="1" containsNumber="1" minValue="4.16" maxValue="1809547.7"/>
    </cacheField>
    <cacheField name="(*) TRANSFERÊNCIAS REFERENTES A GASTOS DO CONDOMÍNIO PAGOS PELA CONTA CONVÊNIO" numFmtId="0">
      <sharedItems containsBlank="1" containsMixedTypes="1" containsNumber="1" containsInteger="1" minValue="2601811007384" maxValue="2601811009889" count="111">
        <m/>
        <s v="SECRETARIA DA FAZENDA E PLANEJAMENTO - CCGE_000288_1"/>
        <s v="CLARO S/A - 251183202026"/>
        <s v="CLARO S/A - 25128142026"/>
        <s v="EMPRESA BRASILEIRA CORREIOS TELEGRAFOS - 034028316/0031-29"/>
        <s v="MUNICIPIO DE JARINU - ND 7540"/>
        <s v="MUNICIPIO DE ITAPIRA - ND 7019"/>
        <s v="MUNICIPIO DE ITAPIRA - ND 7288"/>
        <s v="MUNICIPIO DE ITAPIRA - ND 7583"/>
        <s v="MUNICIPIO DE NOVA ODESSA - ND 7710"/>
        <s v="MUNICIPIO DE JAGUARIUNA - ND 7807"/>
        <s v="VERIFICAR"/>
        <s v="MUNICIPIO DE SAO JOSE DO RIO PARDO - NF 210612"/>
        <s v="MUNICIPIO DE IPERO - NF 380819"/>
        <s v="MUNICIPIO DA ESTANCIA TURISTICA DE IBITINGA - NF 381256"/>
        <s v="MUNICIPIO DE GARCA - NF 383814"/>
        <s v="MUNICIPIO DE HORTOLANDIA - NF 378221 - 378944 - 379556 - 379927"/>
        <s v="MUNICIPIO DE GUARUJA - ND 21499"/>
        <s v="CTIS TECNOLOGIA Ltda - NF 91355097"/>
        <s v="BERKLEY INTERNATIONAL DO BRASIL SEGUROS S/A - NF 10343572025"/>
        <s v="RECEITA FEDERAL, ILHA E DOUGLAS ( correção de CD para NV )"/>
        <s v="PREF INDAIATUBA - PREFEITURA MUNICIPAL DE INDAIATUBA - CGFS_002218_1"/>
        <s v="ASERP LOCAÇÃO E SERVIÇOS GERAIS LTDA - NFS 351 e 352"/>
        <s v="EMPRESA BRASILEIRA CORREIOS TELEGRAFOS - NF 37644302025"/>
        <s v="SAO PAULO SECRETARIA DA ADMINISTRACAO PENITENCIARIA - NF 202667"/>
        <s v="Pagto depósito Judicial dia 28-01-2026 - Mazzini - Porcesso 1001805"/>
        <s v="MUNICIPIO DE RIBEIRÃO PIRES"/>
        <s v="Deposito judicial"/>
        <s v="ILHA SERVICE TECNOLOGIA E SERVIÇOS LTDA"/>
        <s v="INSS - FORNECEDORES DE SERVIÇOS"/>
        <s v="RECEITA FEDERAL"/>
        <s v="BERKLEY INTERNATIONAL DO BRASIL SEGUROS S/A."/>
        <s v="Transferência entre contas"/>
        <s v="MUNICIPIO DE NOVA ODESSA - ND 7926"/>
        <s v="MUNICIPIO DE MONTE MOR - ND7828"/>
        <s v="MUNICIPIO DE PIRAJUI - ND 7977"/>
        <s v="MUNICIPIO DE IPERO - ND 7621"/>
        <s v="RESGATE JUDICIAL 24-02-2026 CONTA PRODESP - 1897-x 9049-2 R$ 256.554,77 ( conforme email da CGTC )"/>
        <s v="RESGATE DEPOSITO JUDICIAL 04/03/2026 - CONTA PRODESP - 1897-x 139595-5 R$ 13.203,81 (conforme email da CGTC )"/>
        <s v="RESGATE DEPOSITO JUDICIAL 27/02/2026 - CONTA PRODESP - 1897-x 9049-2 R$ 419.446,24  (conforme email da CGTC )"/>
        <s v="RESGATE DEPOSITO JUDICIAL 23/03/2026 - CONTA PRODESP - 1897-x 139595-5 R$ 16316,44 (conforme conta movimento )"/>
        <s v="TRANSF ENTRE CONTAS 1897-X 139595-5 (RETIFICAÇÃO DE APURAÇÃO DE IMPOSTOS)"/>
        <s v="MUNICIPIO DE TAQUARITINGA"/>
        <s v="MUNICIPIO DE JALES - 378857 379284 379491 385621 385878 386889 386938 387113   387367"/>
        <s v="MUNICIPIO DE SANTA BARBARA D'OESTE - 203582"/>
        <s v="TRANSF. EBCT CONF EMAIL - COMP. FEV/2026"/>
        <s v="DEV. MUNICÍPIO DE IPERO - DVS"/>
        <s v="EMPRESA BRASILEIRA CORREIOS TELEGRAFOS - 38383642026"/>
        <s v="BERKLEY INTERNATIONAL DO BRASIL SEGUROS S/A - 10345920012026"/>
        <s v="CLARO S/A - 2601811007384"/>
        <s v="CLARO S/A - 2601811008363"/>
        <s v="CLARO S/A - 2601811008325"/>
        <s v="CLARO S/A - 2601811007435"/>
        <s v="CLARO S/A - 2601811007420"/>
        <s v="CLARO S/A - 2601811009889"/>
        <s v="BONILHA AUTO PECAS LTDA - NF 8037"/>
        <s v="27 - 031420049 - ISS"/>
        <s v="2743 - 008646703 - ISS"/>
        <s v="2753 - 008646703 - ISS"/>
        <s v="2746 - 008646703 - ISS"/>
        <s v="2742 - 008646703 - ISS"/>
        <s v="2740 - 008646703 - ISS"/>
        <s v="Retenção Imp. Fonte - 3067721 - 3"/>
        <s v="TECGOLD SISTEMAS LTDA "/>
        <s v="MUNICIPIO DE MIRANDOPOLIS - ND 8156"/>
        <s v="MUNCICIPIO DE JALES"/>
        <s v="MUNICIPIO DE IPERO - NF 391.078"/>
        <s v="MUNICIPIO DE JALES"/>
        <s v="MUNICIPIO DE SANTA BARBARA D'OESTE - NF 205.956"/>
        <s v="MUNICIPIO DE GARCA - NF 207.792"/>
        <s v="MUNICIPIO DA ESTANCIA TURISTICA DE IBITINGA - NF 391.380"/>
        <s v="MUNICIPIO DE PORTO FERREIRA - NF 391.476"/>
        <s v="MUNICIPIO DE PORTO FERREIRA - NF 207.788"/>
        <s v="MUNICIPIO DE PORTO FERREIRA - NF 394.245"/>
        <s v="MUNICIPIO DE PORTO FERREIRA - NF 394.927"/>
        <s v="MUNICIPIO DE GARCA - NF 394.363"/>
        <s v="MUNICIPIO DE GARCA - NF 395.206"/>
        <s v="MUNICIPIO DE PORTO FERREIRA - NF 396.888"/>
        <s v="MUNICIPIO DE GUARUJA"/>
        <s v="MUNICIPIO DE SERTAOZINHO"/>
        <s v="MUNICIPIO DE JAGUARIUNA - ND 8179"/>
        <s v="MUNICIPIO DE CACHOEIRA PAULISTA - ND 4763 "/>
        <s v="MUNICIPIO DE MOCOCA"/>
        <s v="SHOPPING DO CIDADAO SERVICOS E INFORMATICA - AS"/>
        <s v="MUNICIPIO DE PONTAL - NF 205.856"/>
        <s v="MUNICIPIO DE PONTAL - NF 207.795"/>
        <s v="TRANSF.ENTRE CONTAS 18636-8 P/ 139595-5 REF. PGTO REEMBOLSO DIRETOR CARLOS HENRIQUE DIA 25/03/2026"/>
        <s v="ASERP LOCAÇÃO E SERVIÇOS GERAIS LTDA - NF 364"/>
        <s v="ASERP LOCAÇÃO E SERVIÇOS GERAIS LTDA - NF 365"/>
        <s v="ASERP LOCAÇÃO E SERVIÇOS GERAIS LTDA - NF 1942026"/>
        <s v="ASERP LOCAÇÃO E SERVIÇOS GERAIS LTDA - NF 1952026"/>
        <s v="ASERP LOCAÇÃO E SERVIÇOS GERAIS LTDA - NF 1962026"/>
        <s v="ASERP LOCAÇÃO E SERVIÇOS GERAIS LTDA - NF 1972026"/>
        <s v="ASERP LOCAÇÃO E SERVIÇOS GERAIS LTDA - NF 113672026"/>
        <s v="PREF BARRETOS - PREFEITURA MUNICIPAL DE BARRETOS - 2768 - 008646703 - ISS"/>
        <s v="PREF COTIA - PREFEITURA DO MUNICIPIO DE COTIA - 2765 - 008646703 - ISS"/>
        <s v="PREF ITAPECERICA DA SERRA - PREFEITURA DO MUNICIPIO DE ITAPECERICA DA SERRA - 2766 - 008646703 - ISS"/>
        <s v="PREF OSASCO - PREFEITURA MUNICIPAL DE OSASCO - 2763 - 008646703 - ISS"/>
        <s v="PREF CATANDUVA - PREFEITURA DO MUNICIPIO DE CATANDUVA - 2767 - 008646703 - ISS"/>
        <s v="PREF FRANCO DA ROCHA PREFEITURA MUNICIPAL DE FRANCO DA ROCHA - 2776 - 008646703 - ISS"/>
        <s v="PREF ITAPIRA - PREF MUN DE ITAPIRA - 2770 - 008646703 - ISS"/>
        <s v="PREF MIRANDOPOLIS - PREFEITURA MUNICIPAL DE MIRANDOPOLIS - 2771 - 008646703 - ISS"/>
        <s v="ASERP LOCAÇÃO E SERVIÇOS GERAIS LTDA"/>
        <s v="CLARO S.A - 26028122026"/>
        <s v="JEREMIAS &amp; BARROS - SOCIEDADE DE ADVOGADOS - NF 4027"/>
        <n v="2601811007384" u="1"/>
        <n v="2601811008363" u="1"/>
        <n v="2601811008325" u="1"/>
        <n v="2601811007435" u="1"/>
        <n v="2601811007420" u="1"/>
        <n v="2601811009889" u="1"/>
      </sharedItems>
    </cacheField>
    <cacheField name="SITUAÇÃO" numFmtId="0">
      <sharedItems containsBlank="1" count="4">
        <s v="À realizar"/>
        <s v="Realizado"/>
        <m/>
        <s v="Á realiza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171.775803009259" createdVersion="8" refreshedVersion="8" minRefreshableVersion="3" recordCount="410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27">
        <s v="TPU MÉDICOS"/>
        <s v="ALUGUEL"/>
        <s v="POUPATEMPO 4.0"/>
        <s v="RATEIO DE CONDOMÍNIO"/>
        <s v="RECEITAS FINANCEIRAS"/>
        <s v="REPASSE"/>
        <s v="RESGATE JUDICIAL"/>
        <m/>
        <s v="* Receitas Financeiras: Proveniente de aplicações financeiras dos valores em caixa do Condomínio, Convênios e Exploração Comercial"/>
        <s v="*Resgate Judicial e Sinistros – Valores recebidos em acordos judiciais e de seguradoras."/>
        <s v="POU"/>
        <s v="TPU" u="1"/>
        <s v="MUNICIPIO DE NOVO HORIZONTE" u="1"/>
        <s v="GARANTIA CONTRATUAL" u="1"/>
        <s v="Consórcio Dataserv" u="1"/>
        <s v="OUTROS" u="1"/>
        <s v="REPASSE SGGD" u="1"/>
        <s v="PRODESP" u="1"/>
        <s v="SEGURO GARANTIA" u="1"/>
        <s v="MAPFRE SEGUROS GERAIS S.A." u="1"/>
        <s v="ENCERRAMENTO C/C" u="1"/>
        <s v="REPASSES SGGD" u="1"/>
        <s v="REPASSE 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313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OSASCO"/>
        <s v="SANTOS"/>
        <s v="SÃO BERNANRDO DO CAMPO"/>
        <s v="ARAÇATUBA"/>
        <s v="SÃO CARLOS"/>
        <s v="POUPATEMPO 4.0"/>
        <s v="ADAMANTINA"/>
        <s v="ARARAQUARA"/>
        <s v="ATIBAIA"/>
        <s v="BOTUCATU"/>
        <s v="CAMPINAS"/>
        <s v="CANINDÉ"/>
        <s v="CARAGUATATUBA"/>
        <s v="FRANCA"/>
        <s v="GUARATINGUETA"/>
        <s v="IGUAPE"/>
        <s v="ITAPEVA"/>
        <s v="LAPA"/>
        <s v="MARÍLIA"/>
        <s v="MOGI DAS CRUZES"/>
        <s v="NOVO HORIZONTE"/>
        <s v="PIRACICABA"/>
        <s v="PRESIDENTE PRUDENTE"/>
        <s v="PRESIDENTE VENCESLAU"/>
        <s v="RIBERÃO PRETO"/>
        <s v="SÃO JOSÉ DO RIO PRETO"/>
        <s v="SÃO JOSE DOS CAMPOS"/>
        <s v="SOROCABA"/>
        <s v=" ITAQUERA"/>
        <s v=" MAUÁ"/>
        <s v=" SANTO AMARO"/>
        <s v=" JUNDIAÍ"/>
        <s v=" CAMPINAS SHOPPING"/>
        <s v=" MOGI GUAÇU"/>
        <s v=" RIBEIRÃO PRETO"/>
        <s v=" SANTOS"/>
        <s v=" SÃO JOSÉ DO RIO PRETO"/>
        <s v=" FERNANDÓPOLIS"/>
        <s v=" GUARUJÁ"/>
        <s v=" SERTÃOZINHO"/>
        <s v=" BAURU"/>
        <s v=" SANTO ANDRÉ"/>
        <m/>
        <s v=" ARAÇATUBA" u="1"/>
        <s v=" ARARAQUARA" u="1"/>
        <s v=" ASSIS" u="1"/>
        <s v=" ATIBAIA" u="1"/>
        <s v=" BARRETOS" u="1"/>
        <s v=" BOTUCATU" u="1"/>
        <s v=" CAMPINAS" u="1"/>
        <s v=" CANINDÉ" u="1"/>
        <s v=" CARAGUATATUBA" u="1"/>
        <s v=" FRANCA" u="1"/>
        <s v=" GUARATINGUETA" u="1"/>
        <s v=" GUARULHOS" u="1"/>
        <s v=" IGUAPE" u="1"/>
        <s v=" ITAPETININGA" u="1"/>
        <s v=" ITAPEVA" u="1"/>
        <s v=" LAPA" u="1"/>
        <s v=" MOGI DAS CRUZES" u="1"/>
        <s v=" NOVO HORIZONTE" u="1"/>
        <s v=" OSASCO" u="1"/>
        <s v=" OURINHOS" u="1"/>
        <s v=" PIRACICABA" u="1"/>
        <s v=" PRESIDENTE PRUDENTE" u="1"/>
        <s v=" REGISTRO" u="1"/>
        <s v=" RIBERÃO PRETO" u="1"/>
        <s v=" SÃO BERNARDO DO CAMPO" u="1"/>
        <s v=" SÃO JOÃO DA BOA VISTA" u="1"/>
        <s v=" SÃO VICENTE" u="1"/>
        <s v=" SÉ" u="1"/>
        <s v=" SOROCABA" u="1"/>
        <s v=" TUPÃ" u="1"/>
        <s v=" BRAGANÇA PAULISTA" u="1"/>
        <s v=" CARAPICUÍBA" u="1"/>
        <s v=" CIDADE ADEMAR" u="1"/>
        <s v=" DIADEMA" u="1"/>
        <s v=" ITAQUAQUECETUBA" u="1"/>
        <s v=" PRAIA GRANDE" u="1"/>
        <s v=" SUZANO" u="1"/>
        <s v=" TABOÃO DA SERRA" u="1"/>
        <s v=" TATUÍ" u="1"/>
        <s v=" UBATUBA" u="1"/>
        <s v=" ANDRADINA" u="1"/>
        <s v=" CATANDUVA" u="1"/>
        <s v=" MARÍLIA" u="1"/>
        <s v=" SÃO JOSE DOS CAMPOS" u="1"/>
        <s v=" POUPATEMPO ITAPEVA" u="1"/>
        <s v=" POUPATEMPO ITAPETININGA" u="1"/>
        <s v=" POUPATEMPO MAUÁ" u="1"/>
        <s v=" POUPATEMPO ALESP PPT 4.0" u="1"/>
        <s v=" POUPATEMPO ARAÇATUBA" u="1"/>
        <s v=" POUPATEMPO ARARAQUARA" u="1"/>
        <s v=" POUPATEMPO BAURU" u="1"/>
        <s v=" POUPATEMPO CAMPINAS SHOPPING" u="1"/>
        <s v=" POUPATEMPO CANINDÉ PPT 4.0" u="1"/>
        <s v=" POUPATEMPO CARAPICUIBA" u="1"/>
        <s v=" POUPATEMPO CIDADE ADEMAR" u="1"/>
        <s v=" POUPATEMPO DIADEMA" u="1"/>
        <s v=" POUPATEMPO GUARUJÁ" u="1"/>
        <s v=" POUPATEMPO GUARULHOS" u="1"/>
        <s v=" POUPATEMPO ITAQUAQUECETUBA" u="1"/>
        <s v=" POUPATEMPO ITAQUERA" u="1"/>
        <s v=" POUPATEMPO LAPA" u="1"/>
        <s v=" POUPATEMPO MAUA" u="1"/>
        <s v=" POUPATEMPO MOGI DAS CRUZES" u="1"/>
        <s v=" POUPATEMPO OSASCO" u="1"/>
        <s v=" POUPATEMPO PIRACICABA" u="1"/>
        <s v=" POUPATEMPO RIBEIRÃO PRETO" u="1"/>
        <s v=" POUPATEMPO SANTO AMARO" u="1"/>
        <s v=" POUPATEMPO SANTO ANDRÉ" u="1"/>
        <s v=" POUPATEMPO SANTOS" u="1"/>
        <s v=" POUPATEMPO SÃO BERNARDO DO CAMPO" u="1"/>
        <s v=" POUPATEMPO SÃO JOSÉ DO RIO PRETO" u="1"/>
        <s v=" POUPATEMPO SÃO JOSÉ DOS CAMPOS" u="1"/>
        <s v=" POUPATEMPO TABOÃO DA SERRA" u="1"/>
        <s v=" POUPATEMPO TAUBATÉ" u="1"/>
        <s v="CIDADE ADEMAR" u="1"/>
        <s v="TATUÍ" u="1"/>
        <s v="UBATUBA" u="1"/>
        <s v="JUNDIAÍ" u="1"/>
        <s v="MOGI GUAÇU" u="1"/>
        <s v=" POUPATEMPO FERNANDÓPOLIS" u="1"/>
        <s v="TPU" u="1"/>
        <s v=" ALESP PPT 4.0" u="1"/>
        <s v=" CANINDÉ PPT 4.0" u="1"/>
        <s v=" CARAPICUIBA" u="1"/>
        <s v=" MAUA" u="1"/>
        <s v=" SÃO JOSÉ DOS CAMPOS" u="1"/>
        <s v=" TAUBATÉ" u="1"/>
        <s v=" SANTO ANDRE" u="1"/>
        <s v="  SÃO BERNARDO DO CAMPO" u="1"/>
        <s v="  FERNANDÓPOLIS" u="1"/>
        <s v="  SÃO VICENTE" u="1"/>
        <s v="POUPATEMPO SÃO BERNANRDO DO CAMPO" u="1"/>
        <s v="SERVICO DE APOIO AS MICRO E PEQ EMPRESAS DE SAO PAULO" u="1"/>
        <s v="POSTO  SANTOS" u="1"/>
        <s v="  BOTUCATU" u="1"/>
        <s v="MUNICIPIO DE JUNDIAI" u="1"/>
        <s v="CIA DE SANEAMENTO BASICO DO ESTADO DE SAO PAULO SABESP" u="1"/>
        <s v="  SANTO ANDRÉ" u="1"/>
        <s v="POUPATEMPO SANTOS" u="1"/>
        <s v=" RIBEIRÃO  PRETO" u="1"/>
        <s v="TAUBATÉ" u="1"/>
        <s v="SERTAOZINHO   " u="1"/>
        <s v="POSTO POUPATEMPO CARAPICUIBA" u="1"/>
        <s v="MUNICIPIO DE RIBEIRAO PRETO" u="1"/>
        <s v="POSTO  SÃO JOSÉ DOS CAMPOS" u="1"/>
        <s v="MUNICIPIO DE SERTAOZINHO   " u="1"/>
        <s v="CARAPICUIBA" u="1"/>
        <s v="  CARAPICUÍBA" u="1"/>
        <s v="  CAIEIRAS" u="1"/>
        <s v="POSTO  TATUÍ" u="1"/>
        <s v="  SÃO JOSÉ DOS CAMPOS" u="1"/>
        <s v="POUPATEMPO OSACO OSASCO" u="1"/>
        <s v=" Avaré" u="1"/>
        <s v="MUNICIPIO DE SANTOS" u="1"/>
        <s v="MUNICIPIO DE CAMPINAS" u="1"/>
        <s v="POSTO  OSASCO" u="1"/>
        <s v=" Pindamonhangaba" u="1"/>
        <s v="SAO PAULO PREVIDENCIA - SPPREV" u="1"/>
        <s v="  CIDADE ADEMAR" u="1"/>
        <s v="  UBATUBA" u="1"/>
        <s v="POSTO  DIADEMA" u="1"/>
        <s v="POSTO  TAUBATÉ" u="1"/>
        <s v="MUNICIPIO DE GUARUJA" u="1"/>
        <s v="POSTO  BRAGANÇA PAULISTA" u="1"/>
        <s v="ALESP PPT 4.0" u="1"/>
        <s v=" CAMPINAS SHOPING" u="1"/>
        <s v="POUAPTEMPO SÃO BERNARDO DO CAMPO" u="1"/>
        <s v="  TATUÍ" u="1"/>
        <s v="  FRANCA" u="1"/>
        <s v="CANINDÉ PPT 4.0" u="1"/>
        <s v="  TABOÃO DA SERRA" u="1"/>
        <s v="  DIADEMA" u="1"/>
        <s v="MUNICIPIO DE MOGI-GUACU" u="1"/>
        <s v="POSTO POUPATEMPO SERTÃOZINHO" u="1"/>
        <s v="PPT SÉ" u="1"/>
        <s v="POSTO  SÉ" u="1"/>
        <s v="MAUA" u="1"/>
        <s v="POSTO  UBATUBA" u="1"/>
        <s v="DAE SA - AGUA E ESGOTO" u="1"/>
        <s v="DAE SA - ÁGUA E ESGOTO" u="1"/>
        <s v="POSTO  SANTO ANDRÉ" u="1"/>
        <s v="POSTO  FRANCA" u="1"/>
        <s v="MOGI DA CRUZES" u="1"/>
        <s v="COMPANHIA DE DESENVOLVIMENTO HABITACIONAL E URBANO DO ESTADO DE SAO PAULO - CDHU" u="1"/>
        <s v="POSTO POUPATEMPO Mauá" u="1"/>
        <s v="POSTO  GUARULHOS" u="1"/>
        <s v="  BRAGANÇA PAULISTA" u="1"/>
        <s v="BRK AMBIENTAL - MAUA S.A." u="1"/>
        <s v="POUPATEMPO OSASCO" u="1"/>
        <s v="POSTO POUPATEMPO Sé" u="1"/>
        <s v="POSTO  ITAQUERA" u="1"/>
        <s v="  ITAQUAQUECETUBA" u="1"/>
        <s v="POSTO  SÃO VICENTE" u="1"/>
        <s v="POSTO  TABOÃO DA SERRA" u="1"/>
        <s v="BRK AMBIENTAL - MAUÁ S.A." u="1"/>
        <s v="POSTO  SUZANO" u="1"/>
        <s v="POUPATEMPO ITAQUERA" u="1"/>
        <s v="SECRETARIA DE ESTADO DOS DIREITOS DA PESSOA COM DEFICIENCIA" u="1"/>
        <s v="POSTO  CARAPICUÍBA" u="1"/>
        <s v="POSTO  PRAIA GRANDE" u="1"/>
        <s v="POSTO  CIDADE ADEMAR" u="1"/>
        <s v="POSTO POUPATEMPO Guarulhos" u="1"/>
        <s v=" Caieiras" u="1"/>
        <s v="POSTO POUPATEMPO Lapa" u="1"/>
        <s v="MUNICIPIO DE SAO JOSE DO RIO PRETO" u="1"/>
        <s v="PREFEITURA MUNICIPAL DE FERNANDOPOLIS" u="1"/>
        <s v="TUPA" u="1"/>
        <s v="POSTO  ITAQUAQUECETUBA" u="1"/>
        <s v=" Lins" u="1"/>
        <s v=" JUNDIAI" u="1"/>
        <s v="  TAUBATÉ" u="1"/>
        <s v="  ITAQUERA" u="1"/>
        <s v="POUPATEMPO OSACO " u="1"/>
        <s v="MUNICIPIO DE BAURU" u="1"/>
        <s v="POSTO  CAMPINAS SHOPPING" u="1"/>
        <s v="POSTO POUPATEMPO SANTO ANDRE" u="1"/>
        <s v="POSTO POUPATEMPO OSASCO" u="1"/>
        <s v="  SÉ" u="1"/>
        <s v="POSTO POUPATEMPO Mogi das Cruzes" u="1"/>
        <s v="  SANTOS" u="1"/>
        <s v="SECRETARIA DE ESTADO DOS DIREITOS DA PESSOA COM DEFICIÊNCIA" u="1"/>
        <s v="POSTO  CAIEIRAS" u="1"/>
        <s v="POSTO  BAURU" u="1"/>
        <s v="  SUZANO" u="1"/>
        <s v="  GUARULHOS" u="1"/>
        <s v="POUPATEMPO SÃO BERNARDO DO CAMPO" u="1"/>
        <s v=" Cotia" u="1"/>
        <s v="POSTO  SÃO BERNARDO DO CAMPO" u="1"/>
        <s v="RATEIO CONDOMINIO ND  Verificando " u="1"/>
        <s v="TUPI PAULISTA" u="1"/>
        <s v="POSTO POUPATEMPO Itaquera" u="1"/>
        <s v="CARGA INICIAL RATEIO CONDOM PPT" u="1"/>
        <s v="POSTO POUPATEMPO São Bernardo do Campo" u="1"/>
        <s v="  PRAIA GRANDE" u="1"/>
        <s v="POSTO POUPATEMPO FRANCA" u="1"/>
        <s v="AVARÉ" u="1"/>
        <s v="MUNICIPIO DE MAUA" u="1"/>
        <s v="  OSASCO" u="1"/>
        <s v="POSTO  BOTUCATU" u="1"/>
      </sharedItems>
    </cacheField>
    <cacheField name="CLIENTE" numFmtId="0">
      <sharedItems containsBlank="1"/>
    </cacheField>
    <cacheField name="VALOR" numFmtId="0">
      <sharedItems containsString="0" containsBlank="1" containsNumber="1" minValue="551.9" maxValue="62829254.189999998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171.775804166668" createdVersion="8" refreshedVersion="8" minRefreshableVersion="3" recordCount="4878" xr:uid="{FB6ADE33-996F-4268-A754-480B0ED694A9}">
  <cacheSource type="worksheet">
    <worksheetSource ref="A2:M4880" sheet="Base Anexo II - Desembolso"/>
  </cacheSource>
  <cacheFields count="16">
    <cacheField name="FORNECEDOR" numFmtId="0">
      <sharedItems count="261">
        <s v="COMPANHIA DE PROCESSAMENTO DE DADOS DO ESTADO DE SAO PAULO"/>
        <s v="BANCO DO BRASIL S/A"/>
        <s v="COMPANHIA DE PROCESSAMENTO DE DADOS DO ESTADO DE SAO PAULO - PRODESP"/>
        <s v="3P BRASIL-CONSULTORIA E PROJETOS DE ESTRUTURAÇÃO DE PARCERIAS PUBLICO-PRIVADAS E PARTICIPAÇÕES S/A"/>
        <s v="5i COMÉRCIO DE AR CONDICIONADO EIRELI"/>
        <s v="ASERP LOCAÇÃO E SERVIÇOS GERAIS LTDA"/>
        <s v="BANCO DO BRASIL"/>
        <s v="CENTRO DE INTEGRAÇÃO EMPRESA ESCOLA-CIEE"/>
        <s v="CIX CITIZEN EXPERIENCE S.A"/>
        <s v="CLARO S.A"/>
        <s v="CONSORCIO ATENDE SP"/>
        <s v="CONSORCIO BCA"/>
        <s v="CONSORCIO RODOTECNICA"/>
        <s v="CTIS TECNOLOGIA Ltda"/>
        <s v="LBS TRUCK LTDA"/>
        <s v="MADARP NEGOCIOS E SOLUCOES LTDA"/>
        <s v="MAZZINI ADMINISTRAÇÃO E EMPREITAS LTDA"/>
        <s v="PREF REGENTE FEIJO - PREFEITURA DO MUNICIPIO DE REGENTE FEIJO"/>
        <s v="PRO JECTO - GESTÃO, ASSESSORIA E SERVIÇOS -  LTDA"/>
        <s v="PRO-RODA COMÉRCIO E SERVIÇOS LTDA"/>
        <s v="SABESP - CIA DE SANEAMENTO BÁSICO DO ESTADO DE SÃO PAULO"/>
        <s v="SEAL SEGURANÇA ALTERNATIVA EIRELI"/>
        <s v="TERRACOM CONSTRUÇÕES LTDA"/>
        <s v="PREF ITAPEVA - PREFEITURA MUNICIPAL DE ITAPEVA"/>
        <s v="PREF PIQUETE - PREF MUNICIPAL DE PIQUETE"/>
        <s v="CONSORCIO DATASERV"/>
        <s v="MUNICÍPIO DE ESPÍRITO SANTO DO PINHAL"/>
        <s v="MUNICÍPIO DE MARÍLIA"/>
        <s v="MUNICIPIO DE NOVO HORIZONTE"/>
        <s v="MUNICÍPIO DE OURINHOS"/>
        <s v="MUNICÍPIO DE PARANAPANEMA"/>
        <s v="MUNICIPIO DE PRADOPOLIS"/>
        <s v="MUNICIPIO DE SÃO VICENTE"/>
        <s v="MUNICIPIO DE SUMARE"/>
        <s v="MUNICÍPIO DE  VALPARAÍSO"/>
        <s v="PMSP - PREFEITURA MUNICIPAL DE SÃO PAULO"/>
        <s v="PREF - APARECIDA - PREFEITURA MUNICIPAL DE APARECIDA"/>
        <s v="PREF ADAMANTINA - PREFEITURA DO MUNICIPIO DE ADAMANTINA"/>
        <s v="PREF ARAÇATUBA - PREFEITURA MUNICIPAL DE ARAÇATUBA"/>
        <s v="PREF ARACOIABA DA SERRA - PREFEITURA DO MUNICÍPIO DE ARAÇOIABA DA SERRA"/>
        <s v="PREF ARUJA - PREFEITURA MUNICIPAL DE ARUJA"/>
        <s v="PREF BARRETOS - PREFEITURA MUNICIPAL DE BARRETOS"/>
        <s v="PREF BATATAIS - PREFEITURA MUNICIPAL DE BATATAIS"/>
        <s v="PREF BERTIOGA - PREFEITURA MUNICIPAL DE BERTIOGA"/>
        <s v="PREF BOTUCATU - PREFEITURA MUNICIPAL DE BOTUCATU"/>
        <s v="PREF CAJAMAR - PREFEITURA MUNICIPAL DE CAJAMAR"/>
        <s v="PREF CAMPINAS - PREFEITURA DO MUNICIPIO DE CAMPINAS"/>
        <s v="PREF COTIA - PREFEITURA DO MUNICIPIO DE COTIA"/>
        <s v="PREF CUNHA - MUNICIPIO DE CUNHA"/>
        <s v="PREF DRACENA - PREFEITURA MUNICIPAL DE DRACENA"/>
        <s v="PREF FRANCISCO MORATO - PREFEITURA DE FRANCISCO MORATO"/>
        <s v="PREF GUARATINGUETA - PREFEITURA MUNICIPAL DE GUARATINGUETA"/>
        <s v="PREF GUARUJA - PREFEITURA MUNICIPAL DE GUARUJA"/>
        <s v="PREF GUARULHOS - PREFEITURA MUNICIPAL DE GUARULHOS"/>
        <s v="PREF IGARAPAVA - PREFEITURA MINICIPAL DE IGARAPAVA"/>
        <s v="PREF ITANHAEM - PREFEITURA MUNICIPAL DE ITANHAEM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OLIMPIA - PREFEITURA MUNICIPAL DE OLÍMPIA"/>
        <s v="PREF ORLANDIA - PREFEITURA MUNICIPAL DE ORLANDIA"/>
        <s v="PREF OSASCO - PREFEITURA MUNICIPAL DE OSASCO"/>
        <s v="PREF PITANGUEIRAS - PREFEITURA DO MUNICIPIO DE PITANGUEIRAS"/>
        <s v="PREF PONTAL - PREF MUNICIPAL DE PONTAL"/>
        <s v="PREF PROMISSÃO - PREFEITURA DO MUNICIPIO DE PROMISSÃO"/>
        <s v="PREF REGISTRO - PREFEITURA MUNICIPAL DE REGISTRO"/>
        <s v="PREF SANTA GERTRUDES - MUNICIPIO DE SANTA GERTRUDES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AQUARITINGA - Prefeitura Municipal de Taquaritinga"/>
        <s v="PREF TIETE - PREFEITURA DO MUNICIPIO DE TIETE"/>
        <s v="PREF UBATUBA - PREFEITURA MUNICIPAL DE UBATUBA"/>
        <s v="PREF VOTORANTIM - PREFEITURA DO MUNICIPIO DE VOTORANTIM"/>
        <s v="PREF.SANTO ANASTACIO - PREFEITURA MUNICIPAL DE SANTO ANASTACIO"/>
        <s v="ARTUR NOGUEIRA - PREF DO MUNICIPIO DE ARTUR NOGUEIRA"/>
        <s v="PREF CUBATAO - PREFEITURA MUNICIPAL DE CUBATAO"/>
        <s v="PREF SANTOS - PREFEITURA MUNICIPAL DE SANTOS"/>
        <s v="SECRETARIA DA FAZENDA E PLANEJAMENTO"/>
        <s v="PREF BOM JESUS DOS PERDOES - MUNICIPIO DE BOM JESUS DOS PERDOES"/>
        <s v="PREF DOIS CORREGOS - PREFEITURA DO MUNICIPIO DE DOIS CORREGOS"/>
        <s v="PREF ITARARE - PREFEITURA MUNICIPAL DE ITARARE"/>
        <s v="SUPREMO TRIBUNAL FEDERAL"/>
        <s v="MUNICIPAL DE GUARA"/>
        <s v="MUNICIPAL DE IBATE"/>
        <s v="MUNICIPIO DA ESTANCIA TURISTICA DE IBITINGA"/>
        <s v="MUNICIPIO DE AMERICO BRASILIENSE"/>
        <s v="MUNICÍPIO DE ANGATUBA"/>
        <s v="MUNICÍPIO DE ARARAQUARA"/>
        <s v="MUNICIPIO DE BARIRI"/>
        <s v="MUNICIPIO DE BAURU"/>
        <s v="MUNICÍPIO DE ITATINGA"/>
        <s v="MUNICIPIO DE MOCOC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PIAI - PREFEITURA MUNICIPAL DE APIAI"/>
        <s v="PREF ARARAS - PREFEITURA DO MUNICIPIO DE ARARAS"/>
        <s v="PREF ATIBAIA. PREFEITURA DA ESTACIA DE ATIBAIA"/>
        <s v="PREF AVARE - PREFEITURA MINICIPAL ESTANCIA TURISTICA DE AVARE"/>
        <s v="PREF BASTOS - PREFEITURA DO MUNICIPIO DE BASTOS"/>
        <s v="PREF BRAGANÇA PTA - PREFEITURA DO MUNICIPIO DE BRAGANÇA PTA"/>
        <s v="PREF BROTAS - PREFEITURA MUNICIPAL DE BROTAS"/>
        <s v="PREF CAÇAPAVA - PREFEITURA MUNICIPAL DE CAÇAPAVA"/>
        <s v="PREF CAIEIRAS - PREFEITURA DO MUNICIPIO DE CAIEIRAS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AMPARO - PREFEITURA MUNICIPAL DE AMPARO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FERRAZ DE VASCONCELOS - PREFEITURA DO MUNICIPIO DE FERRAZ DE VASCONCELOS"/>
        <s v="PREF FRANCO DA ROCHA PREFEITURA MUNICIPAL DE FRANCO DA ROCHA"/>
        <s v="PREF GUARARAPES - PREFEITURA MUNICIPAL DE GUARARAPES"/>
        <s v="PREF IBIUNA - PREFEITURA DA ESTAANCIA TURISTICA DE IBIUNA"/>
        <s v="PREF INDAIATUBA - PREFEITURA MUNICIPAL DE INDAIATUBA"/>
        <s v="PREF ITAQUAQUECETUBA - PREFEITURA MUNICIPAL DE ITAQUAQUECETUBA"/>
        <s v="PREF ITU - PREFEITURA DA ESTANCIA TURISTICA DE ITU"/>
        <s v="PREF JABOTICABAL - PREFEITURA MUNICIPAL DE JABOTICABAL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IRANDOPOLIS - PREFEITURA MUNICIPAL DE MIRANDOPOLIS"/>
        <s v="PREF MIRASSOL - PREFEITURA MUNICIPAL DE MIRASSOL"/>
        <s v="PREF MOGI MIRIM - PREFEITURA MUNICIPAL DE MOGI MIRIM"/>
        <s v="PREF MONTE ALTO - PREFEITURA MUNICIPAL DE MONTE ALTO"/>
        <s v="PREF MUNICIPAL DE MATÃO"/>
        <s v="PREF MUNICIPAL DE PRESIDENTE VENCESLAU"/>
        <s v="PREF PARAGUAÇU PAULISTA - PREFEITURA MUNICIPAL DA ESTÂNCIA TURÍSTICA DE PARAGUAÇU PAULIST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AS PALMEIRAS - PREFEITURA MUNICIPAL DE SANTA CRUZ DAS PALMEIRAS"/>
        <s v="PREF SANTA CRUZ DO RIO PARDO - PREFEITURA MUNICIPAL DE SANTA CRUZ DO RIO PARDO"/>
        <s v="PREF SANTA RITA DO PASSA QUATRO - PREFEITURA MUNICIPAL DE SANTA RITA DO PASSA QUATRO"/>
        <s v="PREF SANTA ROSA DE VITERBO - PREFEITURA MUNICIPAL DE SANTA ROSA DE VITERBO"/>
        <s v="PREF SANTO ANTONIO DE POSSE - PREF MJNICIPAL SANTO ANTONIO DE POSSE"/>
        <s v="PREF SÃO BERNARDO DO CAMPO - PREFEITURA DO MUNICÍPIO DE SÃO BERNARDO DO CAMPO"/>
        <s v="PREF SAO JOAQUIM DA BARRA - PREFEITURA MUNICIPAL DE SAO JOAQUIM DA BARRA"/>
        <s v="PREF SÃO JOSÉ DO RIO PRETO"/>
        <s v="PREF SAO MANUEL - PREFEITURA DO MUNICIPIO DE SAO MANUEL"/>
        <s v="PREF SOCORRO - PREFEITURA DO MUNICIPIO DE SOCORRO"/>
        <s v="PREF TUPA - PREFEITURA DA ESTANCIA TURISTICA DE TUPA"/>
        <s v="PREF VALINHOS - PREFEITURA MUNICIPAL DE VALINHOS"/>
        <s v="PREF VINHEDO PREFEITURA MUNICIPAL DE VINHEDO"/>
        <s v="PREF. CRAVINHOS - PREFEITURA DO MUNICIPIO DE CRAVINHOS"/>
        <s v="PREF. TABATINGA - PREFEITURA MUNICIPAL DE TABATINGA"/>
        <s v="PREFEITURA DE ARAÇARIGUAMA - PREFEITURA DO MUNICIPIO DE ARAÇARIGUAMA"/>
        <s v="PREF ITATIBA - PREFEITURA DO MUNICIPIO DE ITATIBA"/>
        <s v="PREF JALES - PREFEITURA DO MUNICIPIO DE JALES"/>
        <s v="PREF SERRA NEGRA - PREFEITURA MUNICIPAL DE SERRA NEGRA"/>
        <s v="PREF ALVARES MACHADO - PREFITURA MUNICIPAL DE ALVARES MACHADO"/>
        <s v="APUÂNIA INVESTIMENTOS IMOBILIÁRIOS LTDA"/>
        <s v="ARENCO PROJETOS E CONTRUÇÕES LTDA"/>
        <s v="ASSOCIAÇÃO SHOPPING JARDIM ORIENTE"/>
        <s v="CASTELLABATE PARTICIPAÇÕES E INVESTIMENTOS LTDA"/>
        <s v="CONDOMINIO CIVIL DO INTERNACIONAL GUARULHOS SHOPPING CENTER"/>
        <s v="CONDOMINIO ORDINARIO DO NOVO SHOPPING CENTER RIBEIRAO PRETO"/>
        <s v="CONDOMÍNIO SHOPPING CENTER D"/>
        <s v="CONDOMÍNIO SHOPPING CENTER RIO CLARO"/>
        <s v="CONSORCIO BHG POUPATEMPO INTERIOR 3"/>
        <s v="DISTRIBUIDORA E ARMAZENS GERAIS CEAC LTDA"/>
        <s v="DUCTBUSTERS ENGENHARIA LIMITADA"/>
        <s v="INSS - FORNECEDORES DE SERVIÇOS"/>
        <s v="MUNICIPIO DE CAJATI"/>
        <s v="MUNICÍPIO DE FRANCA"/>
        <s v="MUNICIPIO DE ITAPOLIS"/>
        <s v="MUNICIPIO DE PALMITAL"/>
        <s v="NOVO CENTRO COMERCIAL R. P. LTDA"/>
        <s v="PEREIRA ALVIM PATICIPAÇÕES E EMPREENDIMENTOS LTDA"/>
        <s v="PREF AMERICANA - PREFEITURA MINICIPAL DE AMERICANA"/>
        <s v="PREF BEBEDOURO - PREFEITURA MUNICIPAL DE BEBEDOURO"/>
        <s v="PREF BIRIGUI - PREFEITURA MUNICIPAL DE BIRIGUI"/>
        <s v="PREF BOITUVA - PREFEITURA DE BOITUVA"/>
        <s v="PREF CABREUVA - PREF.MUNICIPAL DE CABREUVA"/>
        <s v="PREF COSMOPOLIS - PREFEITURA DO MUNICIPIO DE COSMOPOLIS"/>
        <s v="PREF DESCALVADO - PREFEITUIRA MUNICIPAL DE DESCALVADO"/>
        <s v="PREF DIADEMA - PREFEITURA DO MUNICIPIO DE DIADEMA"/>
        <s v="PREF IGUAPE - PREFEITURA MUNICIPAL DE IGUAPE"/>
        <s v="PREF ITAPETININGA - PREFEITURA MUNICIPAL DE ITAPETININGA"/>
        <s v="PREF ITUVERAVA - PREFEITURA MUNICIPAL DE ITUVERAVA"/>
        <s v="PREF JAGUARIUNA - PREFEITURA MUNICIPAL DE JAGUARIUNA"/>
        <s v="PREF JOSE BONIFACIO - PREFEITURA MUNICIPAL DE JOSE BONIFACIO"/>
        <s v="PREF MIGUELOPOLIS - PREFEITURA DO MUNICÍPIO DE MIGUELOPOLIS"/>
        <s v="PREF NOVA GRANADA - PREFEITURA MUNICIPAL DE NOVA GRANADA"/>
        <s v="PREF PAULINIA - PREFEITURA MUNICIPAL DE PAULINIA"/>
        <s v="PREF PINDAMONHANGABA - PREFEITURA MUNICIPAL DE PINDAMONHANGABA"/>
        <s v="PREF PORTO FELIZ - PREFEITURA MUNICIPAL DE PORTO FELIZ"/>
        <s v="PREF RIO CLARO - PREFEITURA MUNICIPAL DE RIO CLARO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OTUPORANGA - PREFEITURA MUNICIPAL DE VOTUPORANGA"/>
        <s v="PREF.CERQUILHO - PREFEITURA MUNICIPAL DE CERQUILHO"/>
        <s v="RECEITA FEDERAL"/>
        <s v="TELEFONICA BRASIL S/A"/>
        <s v="PREF FERNANDOPOLIS - PREFEITURA MUNICIPAL DE FERNANDOPOLIS"/>
        <s v="PREF JACAREI - PREFEITURA MUNICIPAL DE JACAREI"/>
        <s v="PREF MAUA - PREFEITURA DO MUNICIPIO DE MAUA"/>
        <s v="PREF MOGI GUAÇU - PREFEITURA MUNICIPAL DE MOGI GUAÇU"/>
        <s v="PREF SANTO ANDRE - PREFEITURA MUNICIPAL DE SANTO ANDRE"/>
        <s v="PREF VARZEA PAULISTA - PREFEITURA DO MUNICIPIO DE VARZEA PAULISTA"/>
        <s v="PREF JANDIRA - PREF MUNICIPAL DE JANDIRA"/>
        <s v="PREF PIRAJUI - PREFEITURA DO MUNICIPIO DE PIRAJUI"/>
        <s v="MUNICIPIO DE IRACEMAPOLIS"/>
        <s v="MUNICIPIO DE JUNQUEIRÓPOLIS"/>
        <s v="PREF AGUDOS - PREFEITURA DO MUNICÍPIO DE AGUDOS"/>
        <s v="PREF ANDRADINA - PREFEITURA MUNICIPAL DE ANDRADINA"/>
        <s v="PREF ASSIS - PREFEEITURA MUNICIPAL DE ASSIS"/>
        <s v="PREF DE PRESIDENTE EPITACIO - PREFEITURA DO MUNICIPIO DE PRESIDENTE EPITACIO"/>
        <s v="PREF GARÇA - PREFEITURA MUNICIPAL DE GARÇA"/>
        <s v="PREF JAU - PREFEITURA MUNICIPAL DE JAU"/>
        <s v="PREF JUNDIAI - PREFEITURA MUNICIPAL DE JUNDIAI"/>
        <s v="PREF MUNICIPAL DE GUAPIAÇU"/>
        <s v="PREF MUNICIPAL DE GUARIBA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PREF NEVES PAULISTA - PREF MUNICIPAL DE NEVES PAULISTA"/>
        <s v="PREF BURI - PREFEITURA MUNICIPAL DE BURI"/>
        <s v="PREF CAPAO BONITO - PREFEITURA DE CAPAO BONITO"/>
        <s v="PREF MONTE APRAZIVEL - PREFEITURA MUNICIPAL DE MONTE APRAZIVEL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s v="USA LEDS COMERCIO DE MATERIAIS ELETRICOS LTDA"/>
        <s v="GRT AUDITORIA DE TERCEIROS LTDA"/>
        <s v="REEMBOLSO VIA SISTEMA - PPT"/>
        <s v="JEREMIAS &amp; BARROS - SOCIEDADE DE ADVOGADOS" u="1"/>
        <s v="PREF ITAPIRA - PREF MUN DE ITAPIRA" u="1"/>
      </sharedItems>
    </cacheField>
    <cacheField name="CONTRATO" numFmtId="0">
      <sharedItems containsNonDate="0" containsString="0" containsBlank="1"/>
    </cacheField>
    <cacheField name="DOCUMENTO" numFmtId="0">
      <sharedItems containsMixedTypes="1" containsNumber="1" minValue="58" maxValue="2307814000280" count="1999">
        <s v="Impostos Apurados sobre Receitas - comp.Março/26"/>
        <s v="Extrato bancário"/>
        <s v="Impostos Apurados sobre Receitas - comp. Março/26"/>
        <n v="2152034"/>
        <n v="2152035"/>
        <n v="1000"/>
        <n v="1006"/>
        <n v="1007"/>
        <s v="1001 GLOSA"/>
        <s v="1001#281415"/>
        <s v="1002#281416"/>
        <s v="1003#281418"/>
        <s v="1004#281419"/>
        <s v="1005#281420"/>
        <s v="994#281408"/>
        <s v="995#281409"/>
        <s v="996#281410"/>
        <s v="997#281411"/>
        <s v="998#281412"/>
        <s v="999#281413"/>
        <n v="61674018"/>
        <n v="61675018"/>
        <n v="364"/>
        <n v="365"/>
        <n v="1942026"/>
        <n v="1952026"/>
        <n v="1962026"/>
        <n v="1972026"/>
        <n v="113672026"/>
        <n v="60572026"/>
        <n v="60582026"/>
        <s v="60582026 GLOSA"/>
        <n v="3886744"/>
        <n v="795"/>
        <n v="796"/>
        <n v="797"/>
        <n v="798"/>
        <n v="799"/>
        <n v="800"/>
        <n v="801"/>
        <n v="802"/>
        <n v="804"/>
        <n v="805"/>
        <n v="806"/>
        <n v="807"/>
        <n v="808"/>
        <n v="809"/>
        <n v="810"/>
        <n v="812"/>
        <n v="813"/>
        <n v="814"/>
        <n v="815"/>
        <n v="816"/>
        <n v="817"/>
        <n v="818"/>
        <n v="819"/>
        <n v="820"/>
        <n v="821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.02"/>
        <n v="840"/>
        <n v="842"/>
        <n v="24058212024"/>
        <n v="106"/>
        <n v="107"/>
        <n v="1192026"/>
        <n v="1202026"/>
        <n v="1212026"/>
        <n v="1222026"/>
        <n v="1232026"/>
        <n v="1242026"/>
        <n v="1252026"/>
        <n v="1262026"/>
        <n v="1272026"/>
        <n v="1282026"/>
        <n v="1292026"/>
        <n v="1302026"/>
        <s v="100#281354"/>
        <s v="101#281355"/>
        <s v="102#281356"/>
        <s v="103#281357"/>
        <s v="105#281358"/>
        <s v="108#281384"/>
        <s v="109#281385"/>
        <s v="112#281386"/>
        <s v="113#281387"/>
        <s v="114#281388"/>
        <s v="115#281389"/>
        <s v="116#281390"/>
        <s v="117#283388"/>
        <s v="118#283387"/>
        <s v="66#279485"/>
        <s v="67#279487"/>
        <s v="68#279488"/>
        <s v="69#279489"/>
        <s v="70#279490"/>
        <s v="71#279492"/>
        <s v="72#279493"/>
        <s v="73#279494"/>
        <s v="74#279495"/>
        <s v="75#279496"/>
        <s v="76#279497"/>
        <s v="77#279499"/>
        <s v="78#279500"/>
        <s v="79#279501"/>
        <s v="80#279502"/>
        <s v="81#281330"/>
        <s v="82#281331"/>
        <s v="83#281332"/>
        <s v="84#281333"/>
        <s v="85#281334"/>
        <s v="86#281335"/>
        <s v="87#281336"/>
        <s v="88#281337"/>
        <s v="89#281338"/>
        <s v="90#281339"/>
        <s v="91#281340"/>
        <s v="92#281341"/>
        <s v="93#281342"/>
        <s v="94#281343"/>
        <s v="95#281344"/>
        <s v="96#281346"/>
        <s v="97#281347"/>
        <s v="98#281348"/>
        <s v="99#281349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1"/>
        <n v="362"/>
        <n v="363"/>
        <n v="367"/>
        <n v="368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5"/>
        <n v="386"/>
        <n v="387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6"/>
        <n v="407"/>
        <n v="408"/>
        <n v="409"/>
        <n v="410"/>
        <n v="98"/>
        <n v="99"/>
        <n v="100"/>
        <n v="101"/>
        <n v="103"/>
        <n v="104"/>
        <n v="105"/>
        <n v="108"/>
        <n v="109"/>
        <n v="110.02"/>
        <n v="152026"/>
        <n v="162026"/>
        <n v="172026"/>
        <n v="58"/>
        <n v="91396279"/>
        <n v="121"/>
        <n v="13049"/>
        <n v="13050"/>
        <n v="13051"/>
        <n v="13052"/>
        <n v="13053"/>
        <n v="13054"/>
        <n v="13055"/>
        <n v="13056"/>
        <n v="13057"/>
        <n v="13058"/>
        <n v="15052025"/>
        <n v="15562025"/>
        <n v="15572025"/>
        <n v="15582025"/>
        <n v="15622025"/>
        <n v="15702025"/>
        <n v="15732025"/>
        <n v="15742025"/>
        <n v="15852025"/>
        <n v="15862025"/>
        <n v="15892025"/>
        <n v="15902025"/>
        <n v="15922025"/>
        <n v="16042025"/>
        <n v="16052025"/>
        <n v="16132025"/>
        <n v="16162025"/>
        <n v="16212025"/>
        <n v="16222025"/>
        <n v="16232025"/>
        <n v="16242025"/>
        <n v="16252025"/>
        <n v="16262025"/>
        <n v="16272025"/>
        <n v="16292025"/>
        <n v="16302025"/>
        <n v="16322025"/>
        <n v="16332025"/>
        <n v="16342025"/>
        <n v="16352025"/>
        <n v="16362025"/>
        <n v="16372025"/>
        <n v="17012025"/>
        <n v="17032025"/>
        <n v="17042025"/>
        <n v="17052025"/>
        <n v="17062025"/>
        <n v="17082025"/>
        <n v="17092025"/>
        <n v="17102025"/>
        <n v="17122025"/>
        <n v="17132025"/>
        <n v="17142025"/>
        <n v="17152025"/>
        <n v="17172025"/>
        <n v="17182025"/>
        <n v="17192025"/>
        <n v="17212025"/>
        <n v="17342025"/>
        <n v="17352025"/>
        <n v="17572025"/>
        <n v="17732025"/>
        <n v="17742025"/>
        <n v="17782025"/>
        <n v="17792025"/>
        <n v="17812025"/>
        <n v="17822025"/>
        <n v="17832025"/>
        <n v="17842025"/>
        <n v="17852025"/>
        <n v="17862025"/>
        <n v="17882025"/>
        <n v="17892025"/>
        <n v="17902025"/>
        <n v="17912025"/>
        <n v="17922025"/>
        <s v="1182 - 013492345 - ISS"/>
        <s v="9719 - 043316033 - ISS"/>
        <n v="9700"/>
        <n v="9702"/>
        <n v="9703"/>
        <n v="9704"/>
        <n v="9705"/>
        <n v="9706"/>
        <n v="9707"/>
        <n v="9708"/>
        <n v="9709"/>
        <n v="9711"/>
        <n v="9712"/>
        <n v="9713"/>
        <n v="9714"/>
        <n v="9715"/>
        <n v="9716"/>
        <n v="9717"/>
        <n v="9718"/>
        <n v="9719"/>
        <n v="9720"/>
        <n v="9721"/>
        <n v="9722"/>
        <n v="9723"/>
        <n v="9724"/>
        <n v="9725"/>
        <n v="9726"/>
        <n v="9727"/>
        <n v="9728"/>
        <n v="9729"/>
        <n v="9731"/>
        <n v="9732"/>
        <n v="9733"/>
        <n v="9734"/>
        <n v="9735"/>
        <n v="9736"/>
        <n v="9737"/>
        <n v="9738"/>
        <n v="9739"/>
        <n v="9740"/>
        <n v="9741"/>
        <n v="9742"/>
        <n v="9743"/>
        <n v="9744"/>
        <n v="9745"/>
        <n v="9746"/>
        <n v="9747"/>
        <n v="9748"/>
        <n v="9749"/>
        <n v="9750"/>
        <n v="9751"/>
        <n v="9752"/>
        <n v="9753"/>
        <n v="9755"/>
        <n v="9756"/>
        <n v="9757"/>
        <n v="9758"/>
        <n v="9759"/>
        <n v="9760"/>
        <n v="3532026"/>
        <n v="3542026"/>
        <n v="3552026"/>
        <n v="3562026"/>
        <n v="3582026"/>
        <n v="3592026"/>
        <n v="5052026"/>
        <n v="5062026"/>
        <n v="5072026"/>
        <n v="5082026"/>
        <n v="5092026"/>
        <n v="5102026"/>
        <n v="5112026"/>
        <n v="5122026"/>
        <n v="5132026"/>
        <n v="5142026"/>
        <n v="5152026"/>
        <n v="5162026"/>
        <n v="5172026"/>
        <n v="5192026"/>
        <n v="5202026"/>
        <n v="5212026"/>
        <n v="5222026"/>
        <n v="5232026"/>
        <n v="5242026"/>
        <n v="5252026"/>
        <n v="5262026"/>
        <n v="5272026"/>
        <n v="5282026"/>
        <n v="5292026"/>
        <n v="5302026"/>
        <n v="5312026"/>
        <n v="5322026"/>
        <n v="5332026"/>
        <n v="5342026"/>
        <n v="5352026"/>
        <n v="5362026"/>
        <n v="5372026"/>
        <n v="5382026"/>
        <n v="5392026"/>
        <n v="5402026"/>
        <n v="5412026"/>
        <n v="5422026"/>
        <n v="5432026"/>
        <n v="5442026"/>
        <n v="5452026"/>
        <n v="5462026"/>
        <n v="5472026"/>
        <n v="5482026"/>
        <n v="5492026"/>
        <n v="5512026"/>
        <n v="5532026"/>
        <n v="5542026"/>
        <n v="5552026"/>
        <s v="9740 GLOSA"/>
        <n v="1141"/>
        <n v="1142"/>
        <n v="1143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5"/>
        <n v="1197"/>
        <n v="1199"/>
        <n v="1200"/>
        <n v="1201"/>
        <n v="1202"/>
        <s v="1151 GLOSA"/>
        <n v="246926702026"/>
        <n v="20501"/>
        <s v="20501 GLOSA DOCTOS PENDENTES GRT"/>
        <n v="18280"/>
        <n v="18281"/>
        <n v="18282"/>
        <n v="18283"/>
        <n v="18284"/>
        <n v="18285"/>
        <n v="18286"/>
        <n v="18287"/>
        <n v="18288"/>
        <n v="18289"/>
        <s v="816 - 007917303 - ISS"/>
        <s v="825 - 007917303 - ISS"/>
        <s v="DEP. JUD. 1001883-92.2025.5.02.0232"/>
        <s v="411 - 061513592 - ISS"/>
        <s v="1168 - 013492345 - ISS"/>
        <s v="9700 - 043316033 - ISS"/>
        <s v="96#281346 - 061370964 - ISS"/>
        <s v="1171 - 013492345 - ISS"/>
        <s v="9705 - 043316033 - ISS"/>
        <s v="823 - 007917303 - ISS"/>
        <s v="102#281356 - 061370964 - ISS"/>
        <s v="832 - 007917303 - ISS"/>
        <s v="399 - 061513592 - ISS"/>
        <s v="1192 - 013492345 - ISS"/>
        <s v="9729 - 043316033 - ISS"/>
        <s v="1000 - 001259348 - ISS"/>
        <s v="1001#281415 - 001259348 - ISS"/>
        <s v="1002#281416 - 001259348 - ISS"/>
        <s v="1003#281418 - 001259348 - ISS"/>
        <s v="108 - 061553366 - ISS"/>
        <s v="13056 - 045517604 - ISS"/>
        <s v="13058 - 045517604 - ISS"/>
        <s v="18280 - 047497367 - ISS"/>
        <s v="18288 - 047497367 - ISS"/>
        <s v="20501 - 003949685 - ISS"/>
        <s v="807 - 007917303 - ISS"/>
        <s v="98 - 061553366 - ISS"/>
        <s v="999#281413 - 001259348 - ISS"/>
        <s v="796 - 007917303 - ISS"/>
        <s v="1141 - 013492345 - ISS"/>
        <s v="9763 - 043316033 - ISS"/>
        <s v="67#279487 - 061370964 - ISS"/>
        <s v="1146 - 013492345 - ISS"/>
        <s v="9735 - 043316033 - ISS"/>
        <s v="798 - 007917303 - ISS"/>
        <s v="69#279489 - 061370964 - ISS"/>
        <s v="70#279490 - 061370964 - ISS"/>
        <s v="799 - 007917303 - ISS"/>
        <s v="1154 - 013492345 - ISS"/>
        <s v="9743 - 043316033 - ISS"/>
        <s v="995#281409 - 001259348 - ISS"/>
        <s v="358 - 061513592 - ISS"/>
        <s v="359 - 061513592 - ISS"/>
        <s v="100 - 061553366 - ISS"/>
        <s v="810 - 007917303 - ISS"/>
        <s v="1157 - 013492345 - ISS"/>
        <s v="9748 - 043316033 - ISS"/>
        <s v="1004#281419 - 001259348 - ISS"/>
        <s v="812 - 007917303 - ISS"/>
        <s v="813 - 007917303 - ISS"/>
        <s v="1006 - 001259348 - ISS"/>
        <s v="82#281331 - 061370964 - ISS"/>
        <s v="815 - 007917303 - ISS"/>
        <s v="103 - 061553366 - ISS"/>
        <s v="371 - 061513592 - ISS"/>
        <s v="373 - 061513592 - ISS"/>
        <s v="821 - 007917303 - ISS"/>
        <s v="380 - 061513592 - ISS"/>
        <s v="381 - 061513592 - ISS"/>
        <s v="382 - 061513592 - ISS"/>
        <s v="97#281347 - 061370964 - ISS"/>
        <s v="98#281348 - 061370964 - ISS"/>
        <s v="105 - 061553366 - ISS"/>
        <s v="99#281349 - 061370964 - ISS"/>
        <s v="100#281354 - 061370964 - ISS"/>
        <s v="1181 - 013492345 - ISS"/>
        <s v="9718 - 043316033 - ISS"/>
        <s v="828 - 007917303 - ISS"/>
        <s v="392 - 061513592 - ISS"/>
        <s v="829 - 007917303 - ISS"/>
        <s v="107 - 061553366 - ISS"/>
        <s v="394 - 061513592 - ISS"/>
        <s v="396 - 061513592 - ISS"/>
        <s v="833 - 007917303 - ISS"/>
        <s v="13057 - 045517604 - ISS"/>
        <s v="18289 - 047497367 - ISS"/>
        <s v="400 - 061513592 - ISS"/>
        <s v="115#281389 - 061370964 - ISS"/>
        <s v="1189 - 013492345 - ISS"/>
        <s v="9726 - 043316033 - ISS"/>
        <s v="837 - 007917303 - ISS"/>
        <s v="838 - 007917303 - ISS"/>
        <s v="1184 - 013492345 - ISS"/>
        <s v="9721 - 043316033 - ISS"/>
        <s v="352 - 061513592 - ISS"/>
        <s v="809 - 007917303 - ISS"/>
        <s v="830 - 007917303 - ISS"/>
        <s v="CCGE_000332_1"/>
        <n v="2160854"/>
        <n v="2160855"/>
        <s v="244 ITAQUERA"/>
        <s v="245 SANTO AMARO"/>
        <s v="309 SE"/>
        <s v="354 - 061513592 - ISS"/>
        <s v="1156 - 013492345 - ISS"/>
        <s v="9747 - 043316033 - ISS"/>
        <s v="818 - 007917303 - ISS"/>
        <s v="CTRA_000445_1"/>
        <s v="78#279500 - 061370964 - ISS"/>
        <s v="80#279502 - 061370964 - ISS"/>
        <s v="81#281330 - 061370964 - ISS"/>
        <s v="66#279485 - 061370964 - ISS"/>
        <s v="795 - 007917303 - ISS"/>
        <s v="68#279488 - 061370964 - ISS"/>
        <s v="1149 - 013492345 - ISS"/>
        <s v="9738 - 043316033 - ISS"/>
        <s v="1151 - 013492345 - ISS"/>
        <s v="9740 - 043316033 - ISS"/>
        <s v="1162 - 013492345 - ISS"/>
        <s v="9753 - 043316033 - ISS"/>
        <s v="377 - 061513592 - ISS"/>
        <s v="13052 - 045517604 - ISS"/>
        <s v="18285 - 047497367 - ISS"/>
        <s v="389 - 061513592 - ISS"/>
        <s v="395 - 061513592 - ISS"/>
        <s v="996#281410 - 001259348 - ISS"/>
        <s v="109 - 061553366 - ISS"/>
        <s v="834 - 007917303 - ISS"/>
        <s v="402 - 061513592 - ISS"/>
        <s v="797 - 007917303 - ISS"/>
        <s v="351 - 061513592 - ISS"/>
        <s v="353 - 061513592 - ISS"/>
        <s v="1148 - 013492345 - ISS"/>
        <s v="9737 - 043316033 - ISS"/>
        <s v="1150 - 013492345 - ISS"/>
        <s v="9739 - 043316033 - ISS"/>
        <s v="355 - 061513592 - ISS"/>
        <s v="356 - 061513592 - ISS"/>
        <s v="802 - 007917303 - ISS"/>
        <s v="998#281412 - 001259348 - ISS"/>
        <s v="361 - 061513592 - ISS"/>
        <s v="806 - 007917303 - ISS"/>
        <s v="99 - 061553366 - ISS"/>
        <s v="72#279493 - 061370964 - ISS"/>
        <s v="348 - 061513592 - ISS"/>
        <s v="350 - 061513592 - ISS"/>
        <s v="362 - 061513592 - ISS"/>
        <s v="363 - 061513592 - ISS"/>
        <s v="1160 - 013492345 - ISS"/>
        <s v="9751 - 043316033 - ISS"/>
        <s v="826 - 007917303 - ISS"/>
        <s v="101 - 061553366 - ISS"/>
        <s v="13050 - 045517604 - ISS"/>
        <s v="18282 - 047497367 - ISS"/>
        <s v="1005#281420 - 001259348 - ISS"/>
        <s v="1159 - 013492345 - ISS"/>
        <s v="9750 - 043316033 - ISS"/>
        <s v="1007 - 001259348 - ISS"/>
        <s v="367 - 061513592 - ISS"/>
        <s v="817 - 007917303 - ISS"/>
        <s v="1163 - 013492345 - ISS"/>
        <s v="9760 - 043316033 - ISS"/>
        <s v="85#281334 - 061370964 - ISS"/>
        <s v="1195 - 013492345 - ISS"/>
        <s v="9757 - 043316033 - ISS"/>
        <s v="1166 - 013492345 - ISS"/>
        <s v="9758 - 043316033 - ISS"/>
        <s v="375 - 061513592 - ISS"/>
        <s v="88#281337 - 061370964 - ISS"/>
        <s v="376 - 061513592 - ISS"/>
        <s v="997#281411 - 001259348 - ISS"/>
        <s v="1169 - 013492345 - ISS"/>
        <s v="9702 - 043316033 - ISS"/>
        <s v="1170 - 013492345 - ISS"/>
        <s v="9703 - 043316033 - ISS"/>
        <s v="91#281340 - 061370964 - ISS"/>
        <s v="379 - 061513592 - ISS"/>
        <s v="92#281341 - 061370964 - ISS"/>
        <s v="89#281338 - 061370964 - ISS"/>
        <s v="1180 - 013492345 - ISS"/>
        <s v="9717 - 043316033 - ISS"/>
        <s v="1172 - 013492345 - ISS"/>
        <s v="9707 - 043316033 - ISS"/>
        <s v="1174 - 013492345 - ISS"/>
        <s v="9709 - 043316033 - ISS"/>
        <s v="1176 - 013492345 - ISS"/>
        <s v="9713 - 043316033 - ISS"/>
        <s v="386 - 061513592 - ISS"/>
        <s v="101#281355 - 061370964 - ISS"/>
        <s v="827 - 007917303 - ISS"/>
        <s v="103#281357 - 061370964 - ISS"/>
        <s v="406 - 061513592 - ISS"/>
        <s v="390 - 061513592 - ISS"/>
        <s v="391 - 061513592 - ISS"/>
        <s v="1183 - 013492345 - ISS"/>
        <s v="9720 - 043316033 - ISS"/>
        <s v="105#281358 - 061370964 - ISS"/>
        <s v="106 - 061370964 - ISS"/>
        <s v="393 - 061513592 - ISS"/>
        <s v="13055 - 045517604 - ISS"/>
        <s v="18287 - 047497367 - ISS"/>
        <s v="108#281384 - 061370964 - ISS"/>
        <s v="109#281385 - 061370964 - ISS"/>
        <s v="1185 - 013492345 - ISS"/>
        <s v="9722 - 043316033 - ISS"/>
        <s v="398 - 061513592 - ISS"/>
        <s v="1190 - 013492345 - ISS"/>
        <s v="9727 - 043316033 - ISS"/>
        <s v="401 - 061513592 - ISS"/>
        <s v="404 - 061513592 - ISS"/>
        <s v="73#279494 - 061370964 - ISS"/>
        <s v="113#281387 - 061370964 - ISS"/>
        <s v="1145 - 013492345 - ISS"/>
        <s v="9734 - 043316033 - ISS"/>
        <s v="370 - 061513592 - ISS"/>
        <s v="86#281335 - 061370964 - ISS"/>
        <s v="397 - 061513592 - ISS"/>
        <s v="1143 - 013492345 - ISS"/>
        <s v="9732 - 043316033 - ISS"/>
        <n v="6622026"/>
        <n v="6632026"/>
        <n v="6642026"/>
        <n v="6652026"/>
        <n v="6662026"/>
        <n v="6672026"/>
        <n v="6682026"/>
        <n v="6692026"/>
        <n v="6702026"/>
        <n v="6712026"/>
        <n v="6722026"/>
        <n v="6732026"/>
        <n v="6742026"/>
        <n v="6752026"/>
        <n v="6762026"/>
        <n v="6772026"/>
        <n v="32026"/>
        <n v="1982026"/>
        <s v="32026#287846"/>
        <n v="10076522026"/>
        <n v="10082092026"/>
        <n v="60272542026"/>
        <n v="70061762026"/>
        <n v="70062572026"/>
        <n v="70086242026"/>
        <n v="70211322026"/>
        <n v="70272542026"/>
        <n v="80021892026"/>
        <n v="80061762026"/>
        <n v="80086242026"/>
        <n v="80097872026"/>
        <n v="80120602026"/>
        <n v="80146082026"/>
        <n v="80163092026"/>
        <n v="80169962026"/>
        <n v="80206752026"/>
        <n v="80243102026"/>
        <n v="90021892026"/>
        <n v="90033122026"/>
        <n v="90056092026"/>
        <n v="90071482026"/>
        <n v="90105212026"/>
        <n v="90142762026"/>
        <n v="90169962026"/>
        <n v="90209182026"/>
        <n v="90222952026"/>
        <n v="90260102026"/>
        <n v="100021892026"/>
        <n v="100033122026"/>
        <n v="100046372026"/>
        <n v="100056092026"/>
        <n v="100064192026"/>
        <n v="100105212026"/>
        <n v="100107932026"/>
        <n v="100142762026"/>
        <n v="100150862026"/>
        <n v="100240772026"/>
        <n v="100260102026"/>
        <n v="110033122026"/>
        <n v="110046372026"/>
        <n v="110056092026"/>
        <n v="110107932026"/>
        <n v="120107932026"/>
        <n v="130107932026"/>
        <n v="140107932026"/>
        <n v="150107932026"/>
        <n v="160107932026"/>
        <n v="332026"/>
        <n v="46233162026"/>
        <n v="202604000079"/>
        <n v="411"/>
        <n v="2842026"/>
        <n v="2852026"/>
        <n v="2862026"/>
        <n v="2872026"/>
        <n v="2882026"/>
        <n v="2892026"/>
        <n v="2902026"/>
        <n v="2912026"/>
        <n v="2922026"/>
        <n v="2932026"/>
        <n v="2942026"/>
        <n v="2952026"/>
        <n v="2962026"/>
        <n v="2972026"/>
        <n v="2982026"/>
        <n v="2992026"/>
        <n v="3002026"/>
        <n v="3012026"/>
        <n v="3022026"/>
        <n v="3032026"/>
        <n v="3042026"/>
        <n v="3052026"/>
        <n v="3062026"/>
        <n v="3072026"/>
        <n v="3082026"/>
        <n v="3092026"/>
        <n v="3102026"/>
        <n v="3122026"/>
        <n v="3132026"/>
        <n v="3152026"/>
        <n v="3162026"/>
        <n v="3172026"/>
        <n v="3182026"/>
        <n v="3192026"/>
        <n v="3202026"/>
        <n v="3212026"/>
        <n v="3312026"/>
        <n v="3322026"/>
        <n v="3332026"/>
        <n v="3342026"/>
        <n v="3362026"/>
        <n v="3372026"/>
        <n v="3382026"/>
        <n v="3392026"/>
        <n v="3402026"/>
        <n v="3412026"/>
        <n v="3422026"/>
        <n v="3432026"/>
        <n v="3442026"/>
        <n v="3452026"/>
        <n v="3462026"/>
        <n v="3472026"/>
        <n v="3482026"/>
        <n v="3492026"/>
        <n v="3502026"/>
        <n v="3512026"/>
        <n v="3522026"/>
        <n v="3572026"/>
        <n v="3602026"/>
        <n v="3612026"/>
        <n v="3622026"/>
        <n v="3632026"/>
        <n v="3642026"/>
        <n v="3652026"/>
        <n v="3662026"/>
        <n v="3672026"/>
        <n v="3682026"/>
        <n v="2742025"/>
        <n v="2892025"/>
        <n v="3092025"/>
        <n v="3112025"/>
        <n v="3122025"/>
        <n v="3152025"/>
        <n v="3162025"/>
        <n v="3182025"/>
        <n v="3192025"/>
        <n v="3212025"/>
        <n v="3222025"/>
        <n v="3242025"/>
        <n v="3252025"/>
        <n v="3272025"/>
        <n v="3322025"/>
        <n v="3352025"/>
        <n v="3382025"/>
        <n v="3392025"/>
        <n v="3412025"/>
        <n v="3432025"/>
        <n v="3682025"/>
        <n v="3692025"/>
        <n v="3712025"/>
        <n v="3782025"/>
        <n v="3802025"/>
        <n v="3822025"/>
        <n v="3852025"/>
        <n v="3872025"/>
        <n v="3892025"/>
        <n v="3912025"/>
        <n v="3932025"/>
        <n v="3952025"/>
        <n v="3962025"/>
        <n v="3992025"/>
        <n v="5402025"/>
        <s v="731_DEVOLUCAO_GLOSA"/>
        <s v="734_DEVOLUCAO_GLOSA"/>
        <s v="737_DEVOLUCAO_GLOSA"/>
        <s v="740_DEVOLUCAO_GLOSA"/>
        <s v="741_DEVOLUCAO_GLOSA"/>
        <s v="742_DEVOLUCAO_GLOSA"/>
        <n v="61"/>
        <n v="91402489"/>
        <n v="91409966"/>
        <s v="59#284626"/>
        <n v="4298"/>
        <n v="2807"/>
        <s v="100 - 061553366 - INSS"/>
        <s v="100#281354 - 061370964 - INSS"/>
        <s v="1000 - 001259348 - INSS"/>
        <s v="1001#281415 - 001259348 - INSS"/>
        <s v="1002#281416 - 001259348 - INSS"/>
        <s v="1003#281418 - 001259348 - INSS"/>
        <s v="1004#281419 - 001259348 - INSS"/>
        <s v="1005#281420 - 001259348 - INSS"/>
        <s v="1006 - 001259348 - INSS"/>
        <s v="1007 - 001259348 - INSS"/>
        <s v="101 - 061553366 - INSS"/>
        <s v="101#281355 - 061370964 - INSS"/>
        <s v="102#281356 - 061370964 - INSS"/>
        <s v="103 - 061553366 - INSS"/>
        <s v="103#281357 - 061370964 - INSS"/>
        <s v="104 - 061553366 - INSS"/>
        <s v="105 - 061553366 - INSS"/>
        <s v="105#281358 - 061370964 - INSS"/>
        <s v="106 - 061370964 - INSS"/>
        <s v="106 - 061553366 - INSS"/>
        <s v="107 - 061370964 - INSS"/>
        <s v="107 - 061553366 - INSS"/>
        <s v="108 - 061553366 - INSS"/>
        <s v="108#281384 - 061370964 - INSS"/>
        <s v="109 - 061553366 - INSS"/>
        <s v="109#281385 - 061370964 - INSS"/>
        <s v="110,02 - 061553366 - INSS"/>
        <s v="112#281386 - 061370964 - INSS"/>
        <s v="113#281387 - 061370964 - INSS"/>
        <s v="114#281388 - 061370964 - INSS"/>
        <s v="1141 - 013492345 - INSS"/>
        <s v="1142 - 013492345 - INSS"/>
        <s v="1143 - 013492345 - INSS"/>
        <s v="1145 - 013492345 - INSS"/>
        <s v="1146 - 013492345 - INSS"/>
        <s v="1147 - 013492345 - INSS"/>
        <s v="1148 - 013492345 - INSS"/>
        <s v="1149 - 013492345 - INSS"/>
        <s v="115#281389 - 061370964 - INSS"/>
        <s v="1150 - 013492345 - INSS"/>
        <s v="1151 - 013492345 - INSS"/>
        <s v="1152 - 013492345 - INSS"/>
        <s v="1153 - 013492345 - INSS"/>
        <s v="1154 - 013492345 - INSS"/>
        <s v="1155 - 013492345 - INSS"/>
        <s v="1156 - 013492345 - INSS"/>
        <s v="1157 - 013492345 - INSS"/>
        <s v="1158 - 013492345 - INSS"/>
        <s v="1159 - 013492345 - INSS"/>
        <s v="116#281390 - 061370964 - INSS"/>
        <s v="1160 - 013492345 - INSS"/>
        <s v="1161 - 013492345 - INSS"/>
        <s v="1162 - 013492345 - INSS"/>
        <s v="1163 - 013492345 - INSS"/>
        <s v="1164 - 013492345 - INSS"/>
        <s v="1165 - 013492345 - INSS"/>
        <s v="1166 - 013492345 - INSS"/>
        <s v="1167 - 013492345 - INSS"/>
        <s v="1168 - 013492345 - INSS"/>
        <s v="1169 - 013492345 - INSS"/>
        <s v="117#283388 - 061370964 - INSS"/>
        <s v="1170 - 013492345 - INSS"/>
        <s v="1171 - 013492345 - INSS"/>
        <s v="1172 - 013492345 - INSS"/>
        <s v="1173 - 013492345 - INSS"/>
        <s v="1174 - 013492345 - INSS"/>
        <s v="1175 - 013492345 - INSS"/>
        <s v="1176 - 013492345 - INSS"/>
        <s v="1177 - 013492345 - INSS"/>
        <s v="1178 - 013492345 - INSS"/>
        <s v="1179 - 013492345 - INSS"/>
        <s v="118#283387 - 061370964 - INSS"/>
        <s v="1180 - 013492345 - INSS"/>
        <s v="1181 - 013492345 - INSS"/>
        <s v="1182 - 013492345 - INSS"/>
        <s v="1183 - 013492345 - INSS"/>
        <s v="1184 - 013492345 - INSS"/>
        <s v="1185 - 013492345 - INSS"/>
        <s v="1186 - 013492345 - INSS"/>
        <s v="1188 - 013492345 - INSS"/>
        <s v="1189 - 013492345 - INSS"/>
        <s v="1190 - 013492345 - INSS"/>
        <s v="1191 - 013492345 - INSS"/>
        <s v="1192 - 013492345 - INSS"/>
        <s v="1195 - 013492345 - INSS"/>
        <s v="1197 - 013492345 - INSS"/>
        <s v="1199 - 013492345 - INSS"/>
        <s v="1200 - 013492345 - INSS"/>
        <s v="1201 - 013492345 - INSS"/>
        <s v="1202 - 013492345 - INSS"/>
        <s v="1204 - 013492345 - INSS"/>
        <s v="13049 - 045517604 - INSS"/>
        <s v="13050 - 045517604 - INSS"/>
        <s v="13051 - 045517604 - INSS"/>
        <s v="13052 - 045517604 - INSS"/>
        <s v="13053 - 045517604 - INSS"/>
        <s v="13054 - 045517604 - INSS"/>
        <s v="13055 - 045517604 - INSS"/>
        <s v="13056 - 045517604 - INSS"/>
        <s v="13057 - 045517604 - INSS"/>
        <s v="13058 - 045517604 - INSS"/>
        <s v="18280 - 047497367 - INSS"/>
        <s v="18281 - 047497367 - INSS"/>
        <s v="18282 - 047497367 - INSS"/>
        <s v="18283 - 047497367 - INSS"/>
        <s v="18284 - 047497367 - INSS"/>
        <s v="18285 - 047497367 - INSS"/>
        <s v="18286 - 047497367 - INSS"/>
        <s v="18287 - 047497367 - INSS"/>
        <s v="18288 - 047497367 - INSS"/>
        <s v="18289 - 047497367 - INSS"/>
        <s v="20501 - 003949685 - INSS"/>
        <s v="348 - 061513592 - INSS"/>
        <s v="349 - 061513592 - INSS"/>
        <s v="350 - 061513592 - INSS"/>
        <s v="351 - 061513592 - INSS"/>
        <s v="352 - 061513592 - INSS"/>
        <s v="353 - 061513592 - INSS"/>
        <s v="354 - 061513592 - INSS"/>
        <s v="355 - 061513592 - INSS"/>
        <s v="356 - 061513592 - INSS"/>
        <s v="357 - 061513592 - INSS"/>
        <s v="358 - 061513592 - INSS"/>
        <s v="359 - 061513592 - INSS"/>
        <s v="361 - 061513592 - INSS"/>
        <s v="362 - 061513592 - INSS"/>
        <s v="363 - 061513592 - INSS"/>
        <s v="364 - 061513592 - INSS"/>
        <s v="367 - 061513592 - INSS"/>
        <s v="368 - 061513592 - INSS"/>
        <s v="370 - 061513592 - INSS"/>
        <s v="371 - 061513592 - INSS"/>
        <s v="372 - 061513592 - INSS"/>
        <s v="373 - 061513592 - INSS"/>
        <s v="374 - 061513592 - INSS"/>
        <s v="375 - 061513592 - INSS"/>
        <s v="376 - 061513592 - INSS"/>
        <s v="377 - 061513592 - INSS"/>
        <s v="378 - 061513592 - INSS"/>
        <s v="379 - 061513592 - INSS"/>
        <s v="380 - 061513592 - INSS"/>
        <s v="381 - 061513592 - INSS"/>
        <s v="382 - 061513592 - INSS"/>
        <s v="383 - 061513592 - INSS"/>
        <s v="385 - 061513592 - INSS"/>
        <s v="386 - 061513592 - INSS"/>
        <s v="387 - 061513592 - INSS"/>
        <s v="389 - 061513592 - INSS"/>
        <s v="390 - 061513592 - INSS"/>
        <s v="391 - 061513592 - INSS"/>
        <s v="392 - 061513592 - INSS"/>
        <s v="393 - 061513592 - INSS"/>
        <s v="394 - 061513592 - INSS"/>
        <s v="395 - 061513592 - INSS"/>
        <s v="396 - 061513592 - INSS"/>
        <s v="397 - 061513592 - INSS"/>
        <s v="398 - 061513592 - INSS"/>
        <s v="399 - 061513592 - INSS"/>
        <s v="400 - 061513592 - INSS"/>
        <s v="401 - 061513592 - INSS"/>
        <s v="402 - 061513592 - INSS"/>
        <s v="403 - 061513592 - INSS"/>
        <s v="404 - 061513592 - INSS"/>
        <s v="406 - 061513592 - INSS"/>
        <s v="407 - 061513592 - INSS"/>
        <s v="408 - 061513592 - INSS"/>
        <s v="409 - 061513592 - INSS"/>
        <s v="410 - 061513592 - INSS"/>
        <s v="411 - 061513592 - INSS"/>
        <s v="66#279485 - 061370964 - INSS"/>
        <s v="67#279487 - 061370964 - INSS"/>
        <s v="68#279488 - 061370964 - INSS"/>
        <s v="69#279489 - 061370964 - INSS"/>
        <s v="70#279490 - 061370964 - INSS"/>
        <s v="71#279492 - 061370964 - INSS"/>
        <s v="72#279493 - 061370964 - INSS"/>
        <s v="73#279494 - 061370964 - INSS"/>
        <s v="74#279495 - 061370964 - INSS"/>
        <s v="75#279496 - 061370964 - INSS"/>
        <s v="76#279497 - 061370964 - INSS"/>
        <s v="77#279499 - 061370964 - INSS"/>
        <s v="78#279500 - 061370964 - INSS"/>
        <s v="79#279501 - 061370964 - INSS"/>
        <s v="795 - 007917303 - INSS"/>
        <s v="796 - 007917303 - INSS"/>
        <s v="797 - 007917303 - INSS"/>
        <s v="798 - 007917303 - INSS"/>
        <s v="799 - 007917303 - INSS"/>
        <s v="80#279502 - 061370964 - INSS"/>
        <s v="800 - 007917303 - INSS"/>
        <s v="801 - 007917303 - INSS"/>
        <s v="802 - 007917303 - INSS"/>
        <s v="804 - 007917303 - INSS"/>
        <s v="805 - 007917303 - INSS"/>
        <s v="806 - 007917303 - INSS"/>
        <s v="807 - 007917303 - INSS"/>
        <s v="808 - 007917303 - INSS"/>
        <s v="809 - 007917303 - INSS"/>
        <s v="81#281330 - 061370964 - INSS"/>
        <s v="810 - 007917303 - INSS"/>
        <s v="812 - 007917303 - INSS"/>
        <s v="813 - 007917303 - INSS"/>
        <s v="814 - 007917303 - INSS"/>
        <s v="815 - 007917303 - INSS"/>
        <s v="816 - 007917303 - INSS"/>
        <s v="817 - 007917303 - INSS"/>
        <s v="818 - 007917303 - INSS"/>
        <s v="819 - 007917303 - INSS"/>
        <s v="82#281331 - 061370964 - INSS"/>
        <s v="820 - 007917303 - INSS"/>
        <s v="821 - 007917303 - INSS"/>
        <s v="823 - 007917303 - INSS"/>
        <s v="824 - 007917303 - INSS"/>
        <s v="825 - 007917303 - INSS"/>
        <s v="826 - 007917303 - INSS"/>
        <s v="827 - 007917303 - INSS"/>
        <s v="828 - 007917303 - INSS"/>
        <s v="829 - 007917303 - INSS"/>
        <s v="83#281332 - 061370964 - INSS"/>
        <s v="830 - 007917303 - INSS"/>
        <s v="831 - 007917303 - INSS"/>
        <s v="832 - 007917303 - INSS"/>
        <s v="833 - 007917303 - INSS"/>
        <s v="834 - 007917303 - INSS"/>
        <s v="835 - 007917303 - INSS"/>
        <s v="837 - 007917303 - INSS"/>
        <s v="838 - 007917303 - INSS"/>
        <s v="839,02 - 007917303 - INSS"/>
        <s v="84#281333 - 061370964 - INSS"/>
        <s v="840 - 007917303 - INSS"/>
        <s v="842 - 007917303 - INSS"/>
        <s v="85#281334 - 061370964 - INSS"/>
        <s v="86#281335 - 061370964 - INSS"/>
        <s v="87#281336 - 061370964 - INSS"/>
        <s v="88#281337 - 061370964 - INSS"/>
        <s v="89#281338 - 061370964 - INSS"/>
        <s v="90#281339 - 061370964 - INSS"/>
        <s v="91#281340 - 061370964 - INSS"/>
        <s v="92#281341 - 061370964 - INSS"/>
        <s v="93#281342 - 061370964 - INSS"/>
        <s v="94#281343 - 061370964 - INSS"/>
        <s v="95#281344 - 061370964 - INSS"/>
        <s v="96#281346 - 061370964 - INSS"/>
        <s v="97#281347 - 061370964 - INSS"/>
        <s v="9700 - 043316033 - INSS"/>
        <s v="9702 - 043316033 - INSS"/>
        <s v="9703 - 043316033 - INSS"/>
        <s v="9704 - 043316033 - INSS"/>
        <s v="9705 - 043316033 - INSS"/>
        <s v="9706 - 043316033 - INSS"/>
        <s v="9707 - 043316033 - INSS"/>
        <s v="9708 - 043316033 - INSS"/>
        <s v="9709 - 043316033 - INSS"/>
        <s v="9711 - 043316033 - INSS"/>
        <s v="9712 - 043316033 - INSS"/>
        <s v="9713 - 043316033 - INSS"/>
        <s v="9714 - 043316033 - INSS"/>
        <s v="9715 - 043316033 - INSS"/>
        <s v="9716 - 043316033 - INSS"/>
        <s v="9717 - 043316033 - INSS"/>
        <s v="9718 - 043316033 - INSS"/>
        <s v="9719 - 043316033 - INSS"/>
        <s v="9720 - 043316033 - INSS"/>
        <s v="9721 - 043316033 - INSS"/>
        <s v="9722 - 043316033 - INSS"/>
        <s v="9723 - 043316033 - INSS"/>
        <s v="9725 - 043316033 - INSS"/>
        <s v="9726 - 043316033 - INSS"/>
        <s v="9727 - 043316033 - INSS"/>
        <s v="9728 - 043316033 - INSS"/>
        <s v="9729 - 043316033 - INSS"/>
        <s v="9731 - 043316033 - INSS"/>
        <s v="9732 - 043316033 - INSS"/>
        <s v="9733 - 043316033 - INSS"/>
        <s v="9734 - 043316033 - INSS"/>
        <s v="9735 - 043316033 - INSS"/>
        <s v="9736 - 043316033 - INSS"/>
        <s v="9737 - 043316033 - INSS"/>
        <s v="9738 - 043316033 - INSS"/>
        <s v="9739 - 043316033 - INSS"/>
        <s v="9740 - 043316033 - INSS"/>
        <s v="9741 - 043316033 - INSS"/>
        <s v="9742 - 043316033 - INSS"/>
        <s v="9743 - 043316033 - INSS"/>
        <s v="9744 - 043316033 - INSS"/>
        <s v="9745 - 043316033 - INSS"/>
        <s v="9746 - 043316033 - INSS"/>
        <s v="9747 - 043316033 - INSS"/>
        <s v="9748 - 043316033 - INSS"/>
        <s v="9749 - 043316033 - INSS"/>
        <s v="9750 - 043316033 - INSS"/>
        <s v="9751 - 043316033 - INSS"/>
        <s v="9752 - 043316033 - INSS"/>
        <s v="9753 - 043316033 - INSS"/>
        <s v="9755 - 043316033 - INSS"/>
        <s v="9756 - 043316033 - INSS"/>
        <s v="9757 - 043316033 - INSS"/>
        <s v="9758 - 043316033 - INSS"/>
        <s v="9759 - 043316033 - INSS"/>
        <s v="9760 - 043316033 - INSS"/>
        <s v="9763 - 043316033 - INSS"/>
        <s v="98 - 061553366 - INSS"/>
        <s v="98#281348 - 061370964 - INSS"/>
        <s v="99 - 061553366 - INSS"/>
        <s v="99#281349 - 061370964 - INSS"/>
        <s v="994#281408 - 001259348 - INSS"/>
        <s v="995#281409 - 001259348 - INSS"/>
        <s v="996#281410 - 001259348 - INSS"/>
        <s v="997#281411 - 001259348 - INSS"/>
        <s v="998#281412 - 001259348 - INSS"/>
        <s v="999#281413 - 001259348 - INSS"/>
        <n v="19112026"/>
        <n v="19122026"/>
        <n v="19132026"/>
        <n v="19142026"/>
        <n v="19152026"/>
        <n v="19162026"/>
        <n v="19172026"/>
        <n v="19182026"/>
        <n v="19192026"/>
        <n v="19202026"/>
        <n v="19212026"/>
        <n v="19222026"/>
        <n v="19232026"/>
        <n v="19242026"/>
        <n v="19252026"/>
        <n v="19262026"/>
        <n v="19272026"/>
        <n v="19282026"/>
        <n v="19292026"/>
        <n v="19302026"/>
        <s v="804 - 007917303 - ISS"/>
        <s v="76#279497 - 061370964 - ISS"/>
        <s v="83#281332 - 061370964 - ISS"/>
        <s v="1197 - 013492345 - ISS"/>
        <s v="9706 - 043316033 - ISS"/>
        <n v="46214552026"/>
        <s v="349 - 061513592 - ISS"/>
        <s v="71#279492 - 061370964 - ISS"/>
        <s v="1152 - 013492345 - ISS"/>
        <s v="9741 - 043316033 - ISS"/>
        <s v="1153 - 013492345 - ISS"/>
        <s v="9742 - 043316033 - ISS"/>
        <s v="357 - 061513592 - ISS"/>
        <s v="364 - 061513592 - ISS"/>
        <s v="74#279495 - 061370964 - ISS"/>
        <s v="13049 - 045517604 - ISS"/>
        <s v="18281 - 047497367 - ISS"/>
        <s v="814 - 007917303 - ISS"/>
        <s v="1161 - 013492345 - ISS"/>
        <s v="9752 - 043316033 - ISS"/>
        <s v="84#281333 - 061370964 - ISS"/>
        <s v="372 - 061513592 - ISS"/>
        <s v="87#281336 - 061370964 - ISS"/>
        <s v="90#281339 - 061370964 - ISS"/>
        <s v="95#281344 - 061370964 - ISS"/>
        <s v="383 - 061513592 - ISS"/>
        <s v="824 - 007917303 - ISS"/>
        <s v="1177 - 013492345 - ISS"/>
        <s v="9714 - 043316033 - ISS"/>
        <s v="387 - 061513592 - ISS"/>
        <s v="112#281386 - 061370964 - ISS"/>
        <s v="831 - 007917303 - ISS"/>
        <s v="114#281388 - 061370964 - ISS"/>
        <s v="835 - 007917303 - ISS"/>
        <s v="116#281390 - 061370964 - ISS"/>
        <s v="1155 - 013492345 - ISS"/>
        <s v="9746 - 043316033 - ISS"/>
        <n v="9763"/>
        <n v="5502026"/>
        <n v="5522026"/>
        <n v="5562026"/>
        <n v="5572026"/>
        <n v="5582026"/>
        <n v="5592026"/>
        <n v="5612026"/>
        <n v="5622026"/>
        <n v="5632026"/>
        <n v="5642026"/>
        <n v="5652026"/>
        <n v="5662026"/>
        <n v="5672026"/>
        <n v="5682026"/>
        <n v="5692026"/>
        <n v="5702026"/>
        <n v="5712026"/>
        <n v="5722026"/>
        <n v="5732026"/>
        <n v="5742026"/>
        <n v="5752026"/>
        <n v="5762026"/>
        <n v="5772026"/>
        <n v="5782026"/>
        <n v="5792026"/>
        <n v="5802026"/>
        <n v="5812026"/>
        <n v="5822026"/>
        <n v="5832026"/>
        <n v="5842026"/>
        <n v="5852026"/>
        <n v="5862026"/>
        <n v="5872026"/>
        <n v="5882026"/>
        <n v="5892026"/>
        <n v="5902026.0199999996"/>
        <n v="5912026"/>
        <n v="5922026"/>
        <n v="5932026"/>
        <n v="5952026"/>
        <n v="5962026"/>
        <n v="5972026"/>
        <n v="1204"/>
        <s v="100 - 061553366 - IRRF"/>
        <s v="100#281354 - 061370964 - IRRF"/>
        <s v="1000 - 001259348 - IRRF"/>
        <s v="1001#281415 - 001259348 - IRRF"/>
        <s v="1002#281416 - 001259348 - IRRF"/>
        <s v="1003#281418 - 001259348 - IRRF"/>
        <s v="1004#281419 - 001259348 - IRRF"/>
        <s v="1005#281420 - 001259348 - IRRF"/>
        <s v="1006 - 001259348 - IRRF"/>
        <s v="1007 - 001259348 - IRRF"/>
        <s v="101 - 061553366 - IRRF"/>
        <s v="101#281355 - 061370964 - IRRF"/>
        <s v="102#281356 - 061370964 - IRRF"/>
        <s v="103 - 061553366 - IRRF"/>
        <s v="103#281357 - 061370964 - IRRF"/>
        <s v="104 - 061553366 - IRRF"/>
        <s v="105 - 061553366 - IRRF"/>
        <s v="105#281358 - 061370964 - IRRF"/>
        <s v="106 - 061370964 - IRRF"/>
        <s v="106 - 061553366 - IRRF"/>
        <s v="107 - 061370964 - IRRF"/>
        <s v="107 - 061553366 - IRRF"/>
        <s v="108 - 061553366 - IRRF"/>
        <s v="108#281384 - 061370964 - IRRF"/>
        <s v="109 - 061553366 - IRRF"/>
        <s v="109#281385 - 061370964 - IRRF"/>
        <s v="110,02 - 061553366 - IRRF"/>
        <s v="112#281386 - 061370964 - IRRF"/>
        <s v="113#281387 - 061370964 - IRRF"/>
        <s v="114#281388 - 061370964 - IRRF"/>
        <s v="1141 - 013492345 - IRRF"/>
        <s v="1142 - 013492345 - IRRF"/>
        <s v="1143 - 013492345 - IRRF"/>
        <s v="1145 - 013492345 - IRRF"/>
        <s v="1146 - 013492345 - IRRF"/>
        <s v="1147 - 013492345 - IRRF"/>
        <s v="1148 - 013492345 - IRRF"/>
        <s v="1149 - 013492345 - IRRF"/>
        <s v="115#281389 - 061370964 - IRRF"/>
        <s v="1150 - 013492345 - IRRF"/>
        <s v="1151 - 013492345 - IRRF"/>
        <s v="1152 - 013492345 - IRRF"/>
        <s v="1153 - 013492345 - IRRF"/>
        <s v="1154 - 013492345 - IRRF"/>
        <s v="1155 - 013492345 - IRRF"/>
        <s v="1156 - 013492345 - IRRF"/>
        <s v="1157 - 013492345 - IRRF"/>
        <s v="1158 - 013492345 - IRRF"/>
        <s v="1159 - 013492345 - IRRF"/>
        <s v="116#281390 - 061370964 - IRRF"/>
        <s v="1160 - 013492345 - IRRF"/>
        <s v="1161 - 013492345 - IRRF"/>
        <s v="1162 - 013492345 - IRRF"/>
        <s v="1163 - 013492345 - IRRF"/>
        <s v="1164 - 013492345 - IRRF"/>
        <s v="1165 - 013492345 - IRRF"/>
        <s v="1166 - 013492345 - IRRF"/>
        <s v="1167 - 013492345 - IRRF"/>
        <s v="1168 - 013492345 - IRRF"/>
        <s v="1169 - 013492345 - IRRF"/>
        <s v="117#283388 - 061370964 - IRRF"/>
        <s v="1170 - 013492345 - IRRF"/>
        <s v="1171 - 013492345 - IRRF"/>
        <s v="1172 - 013492345 - IRRF"/>
        <s v="1173 - 013492345 - IRRF"/>
        <s v="1174 - 013492345 - IRRF"/>
        <s v="1175 - 013492345 - IRRF"/>
        <s v="1176 - 013492345 - IRRF"/>
        <s v="1177 - 013492345 - IRRF"/>
        <s v="1178 - 013492345 - IRRF"/>
        <s v="1179 - 013492345 - IRRF"/>
        <s v="118#283387 - 061370964 - IRRF"/>
        <s v="1180 - 013492345 - IRRF"/>
        <s v="1181 - 013492345 - IRRF"/>
        <s v="1182 - 013492345 - IRRF"/>
        <s v="1183 - 013492345 - IRRF"/>
        <s v="1184 - 013492345 - IRRF"/>
        <s v="1185 - 013492345 - IRRF"/>
        <s v="1186 - 013492345 - IRRF"/>
        <s v="1188 - 013492345 - IRRF"/>
        <s v="1189 - 013492345 - IRRF"/>
        <s v="1190 - 013492345 - IRRF"/>
        <s v="1191 - 013492345 - IRRF"/>
        <s v="1192 - 013492345 - IRRF"/>
        <s v="1195 - 013492345 - IRRF"/>
        <s v="1197 - 013492345 - IRRF"/>
        <s v="1199 - 013492345 - IRRF"/>
        <s v="1200 - 013492345 - IRRF"/>
        <s v="1201 - 013492345 - IRRF"/>
        <s v="1202 - 013492345 - IRRF"/>
        <s v="1204 - 013492345 - IRRF"/>
        <s v="13049 - 045517604 - IRRF"/>
        <s v="13050 - 045517604 - IRRF"/>
        <s v="13051 - 045517604 - IRRF"/>
        <s v="13052 - 045517604 - IRRF"/>
        <s v="13053 - 045517604 - IRRF"/>
        <s v="13054 - 045517604 - IRRF"/>
        <s v="13055 - 045517604 - IRRF"/>
        <s v="13056 - 045517604 - IRRF"/>
        <s v="13057 - 045517604 - IRRF"/>
        <s v="13058 - 045517604 - IRRF"/>
        <s v="18280 - 047497367 - IRRF"/>
        <s v="18281 - 047497367 - IRRF"/>
        <s v="18282 - 047497367 - IRRF"/>
        <s v="18283 - 047497367 - IRRF"/>
        <s v="18284 - 047497367 - IRRF"/>
        <s v="18285 - 047497367 - IRRF"/>
        <s v="18286 - 047497367 - IRRF"/>
        <s v="18287 - 047497367 - IRRF"/>
        <s v="18288 - 047497367 - IRRF"/>
        <s v="18289 - 047497367 - IRRF"/>
        <s v="20501 - 003949685 - IRRF"/>
        <s v="348 - 061513592 - IRRF"/>
        <s v="349 - 061513592 - IRRF"/>
        <s v="350 - 061513592 - IRRF"/>
        <s v="351 - 061513592 - IRRF"/>
        <s v="352 - 061513592 - IRRF"/>
        <s v="353 - 061513592 - IRRF"/>
        <s v="354 - 061513592 - IRRF"/>
        <s v="355 - 061513592 - IRRF"/>
        <s v="356 - 061513592 - IRRF"/>
        <s v="357 - 061513592 - IRRF"/>
        <s v="358 - 061513592 - IRRF"/>
        <s v="359 - 061513592 - IRRF"/>
        <s v="361 - 061513592 - IRRF"/>
        <s v="362 - 061513592 - IRRF"/>
        <s v="363 - 061513592 - IRRF"/>
        <s v="364 - 061513592 - IRRF"/>
        <s v="367 - 061513592 - IRRF"/>
        <s v="368 - 061513592 - IRRF"/>
        <s v="370 - 061513592 - IRRF"/>
        <s v="371 - 061513592 - IRRF"/>
        <s v="372 - 061513592 - IRRF"/>
        <s v="373 - 061513592 - IRRF"/>
        <s v="374 - 061513592 - IRRF"/>
        <s v="375 - 061513592 - IRRF"/>
        <s v="376 - 061513592 - IRRF"/>
        <s v="377 - 061513592 - IRRF"/>
        <s v="378 - 061513592 - IRRF"/>
        <s v="379 - 061513592 - IRRF"/>
        <s v="380 - 061513592 - IRRF"/>
        <s v="381 - 061513592 - IRRF"/>
        <s v="382 - 061513592 - IRRF"/>
        <s v="383 - 061513592 - IRRF"/>
        <s v="385 - 061513592 - IRRF"/>
        <s v="386 - 061513592 - IRRF"/>
        <s v="387 - 061513592 - IRRF"/>
        <s v="389 - 061513592 - IRRF"/>
        <s v="390 - 061513592 - IRRF"/>
        <s v="391 - 061513592 - IRRF"/>
        <s v="392 - 061513592 - IRRF"/>
        <s v="393 - 061513592 - IRRF"/>
        <s v="394 - 061513592 - IRRF"/>
        <s v="395 - 061513592 - IRRF"/>
        <s v="396 - 061513592 - IRRF"/>
        <s v="397 - 061513592 - IRRF"/>
        <s v="398 - 061513592 - IRRF"/>
        <s v="399 - 061513592 - IRRF"/>
        <s v="400 - 061513592 - IRRF"/>
        <s v="401 - 061513592 - IRRF"/>
        <s v="402 - 061513592 - IRRF"/>
        <s v="403 - 061513592 - IRRF"/>
        <s v="404 - 061513592 - IRRF"/>
        <s v="406 - 061513592 - IRRF"/>
        <s v="407 - 061513592 - IRRF"/>
        <s v="408 - 061513592 - IRRF"/>
        <s v="409 - 061513592 - IRRF"/>
        <s v="410 - 061513592 - IRRF"/>
        <s v="411 - 061513592 - IRRF"/>
        <s v="66#279485 - 061370964 - IRRF"/>
        <s v="67#279487 - 061370964 - IRRF"/>
        <s v="68#279488 - 061370964 - IRRF"/>
        <s v="69#279489 - 061370964 - IRRF"/>
        <s v="70#279490 - 061370964 - IRRF"/>
        <s v="71#279492 - 061370964 - IRRF"/>
        <s v="72#279493 - 061370964 - IRRF"/>
        <s v="73#279494 - 061370964 - IRRF"/>
        <s v="74#279495 - 061370964 - IRRF"/>
        <s v="75#279496 - 061370964 - IRRF"/>
        <s v="76#279497 - 061370964 - IRRF"/>
        <s v="77#279499 - 061370964 - IRRF"/>
        <s v="78#279500 - 061370964 - IRRF"/>
        <s v="79#279501 - 061370964 - IRRF"/>
        <s v="795 - 007917303 - IRRF"/>
        <s v="796 - 007917303 - IRRF"/>
        <s v="797 - 007917303 - IRRF"/>
        <s v="798 - 007917303 - IRRF"/>
        <s v="799 - 007917303 - IRRF"/>
        <s v="80#279502 - 061370964 - IRRF"/>
        <s v="800 - 007917303 - IRRF"/>
        <s v="801 - 007917303 - IRRF"/>
        <s v="802 - 007917303 - IRRF"/>
        <s v="804 - 007917303 - IRRF"/>
        <s v="805 - 007917303 - IRRF"/>
        <s v="806 - 007917303 - IRRF"/>
        <s v="807 - 007917303 - IRRF"/>
        <s v="808 - 007917303 - IRRF"/>
        <s v="809 - 007917303 - IRRF"/>
        <s v="81#281330 - 061370964 - IRRF"/>
        <s v="810 - 007917303 - IRRF"/>
        <s v="812 - 007917303 - IRRF"/>
        <s v="813 - 007917303 - IRRF"/>
        <s v="814 - 007917303 - IRRF"/>
        <s v="815 - 007917303 - IRRF"/>
        <s v="816 - 007917303 - IRRF"/>
        <s v="817 - 007917303 - IRRF"/>
        <s v="818 - 007917303 - IRRF"/>
        <s v="819 - 007917303 - IRRF"/>
        <s v="82#281331 - 061370964 - IRRF"/>
        <s v="820 - 007917303 - IRRF"/>
        <s v="821 - 007917303 - IRRF"/>
        <s v="823 - 007917303 - IRRF"/>
        <s v="824 - 007917303 - IRRF"/>
        <s v="825 - 007917303 - IRRF"/>
        <s v="826 - 007917303 - IRRF"/>
        <s v="827 - 007917303 - IRRF"/>
        <s v="828 - 007917303 - IRRF"/>
        <s v="829 - 007917303 - IRRF"/>
        <s v="83#281332 - 061370964 - IRRF"/>
        <s v="830 - 007917303 - IRRF"/>
        <s v="831 - 007917303 - IRRF"/>
        <s v="832 - 007917303 - IRRF"/>
        <s v="833 - 007917303 - IRRF"/>
        <s v="834 - 007917303 - IRRF"/>
        <s v="835 - 007917303 - IRRF"/>
        <s v="837 - 007917303 - IRRF"/>
        <s v="838 - 007917303 - IRRF"/>
        <s v="839,02 - 007917303 - IRRF"/>
        <s v="84#281333 - 061370964 - IRRF"/>
        <s v="840 - 007917303 - IRRF"/>
        <s v="842 - 007917303 - IRRF"/>
        <s v="85#281334 - 061370964 - IRRF"/>
        <s v="86#281335 - 061370964 - IRRF"/>
        <s v="87#281336 - 061370964 - IRRF"/>
        <s v="88#281337 - 061370964 - IRRF"/>
        <s v="89#281338 - 061370964 - IRRF"/>
        <s v="90#281339 - 061370964 - IRRF"/>
        <s v="91#281340 - 061370964 - IRRF"/>
        <s v="92#281341 - 061370964 - IRRF"/>
        <s v="93#281342 - 061370964 - IRRF"/>
        <s v="94#281343 - 061370964 - IRRF"/>
        <s v="95#281344 - 061370964 - IRRF"/>
        <s v="96#281346 - 061370964 - IRRF"/>
        <s v="97#281347 - 061370964 - IRRF"/>
        <s v="9700 - 043316033 - IRRF"/>
        <s v="9702 - 043316033 - IRRF"/>
        <s v="9703 - 043316033 - IRRF"/>
        <s v="9704 - 043316033 - IRRF"/>
        <s v="9705 - 043316033 - IRRF"/>
        <s v="9706 - 043316033 - IRRF"/>
        <s v="9707 - 043316033 - IRRF"/>
        <s v="9708 - 043316033 - IRRF"/>
        <s v="9709 - 043316033 - IRRF"/>
        <s v="9711 - 043316033 - IRRF"/>
        <s v="9712 - 043316033 - IRRF"/>
        <s v="9713 - 043316033 - IRRF"/>
        <s v="9714 - 043316033 - IRRF"/>
        <s v="9715 - 043316033 - IRRF"/>
        <s v="9716 - 043316033 - IRRF"/>
        <s v="9717 - 043316033 - IRRF"/>
        <s v="9718 - 043316033 - IRRF"/>
        <s v="9719 - 043316033 - IRRF"/>
        <s v="9720 - 043316033 - IRRF"/>
        <s v="9721 - 043316033 - IRRF"/>
        <s v="9722 - 043316033 - IRRF"/>
        <s v="9723 - 043316033 - IRRF"/>
        <s v="9725 - 043316033 - IRRF"/>
        <s v="9726 - 043316033 - IRRF"/>
        <s v="9727 - 043316033 - IRRF"/>
        <s v="9728 - 043316033 - IRRF"/>
        <s v="9729 - 043316033 - IRRF"/>
        <s v="9731 - 043316033 - IRRF"/>
        <s v="9732 - 043316033 - IRRF"/>
        <s v="9733 - 043316033 - IRRF"/>
        <s v="9734 - 043316033 - IRRF"/>
        <s v="9735 - 043316033 - IRRF"/>
        <s v="9736 - 043316033 - IRRF"/>
        <s v="9737 - 043316033 - IRRF"/>
        <s v="9738 - 043316033 - IRRF"/>
        <s v="9739 - 043316033 - IRRF"/>
        <s v="9740 - 043316033 - IRRF"/>
        <s v="9741 - 043316033 - IRRF"/>
        <s v="9742 - 043316033 - IRRF"/>
        <s v="9743 - 043316033 - IRRF"/>
        <s v="9744 - 043316033 - IRRF"/>
        <s v="9745 - 043316033 - IRRF"/>
        <s v="9746 - 043316033 - IRRF"/>
        <s v="9747 - 043316033 - IRRF"/>
        <s v="9748 - 043316033 - IRRF"/>
        <s v="9749 - 043316033 - IRRF"/>
        <s v="9750 - 043316033 - IRRF"/>
        <s v="9751 - 043316033 - IRRF"/>
        <s v="9752 - 043316033 - IRRF"/>
        <s v="9753 - 043316033 - IRRF"/>
        <s v="9755 - 043316033 - IRRF"/>
        <s v="9756 - 043316033 - IRRF"/>
        <s v="9757 - 043316033 - IRRF"/>
        <s v="9758 - 043316033 - IRRF"/>
        <s v="9759 - 043316033 - IRRF"/>
        <s v="9760 - 043316033 - IRRF"/>
        <s v="9763 - 043316033 - IRRF"/>
        <s v="98 - 061553366 - IRRF"/>
        <s v="98#281348 - 061370964 - IRRF"/>
        <s v="99 - 061553366 - IRRF"/>
        <s v="99#281349 - 061370964 - IRRF"/>
        <s v="994#281408 - 001259348 - IRRF"/>
        <s v="995#281409 - 001259348 - IRRF"/>
        <s v="996#281410 - 001259348 - IRRF"/>
        <s v="997#281411 - 001259348 - IRRF"/>
        <s v="998#281412 - 001259348 - IRRF"/>
        <s v="999#281413 - 001259348 - IRRF"/>
        <s v="Retenção Imp. Fonte - 3040325 - 3"/>
        <s v="Retenção Imp. Fonte - 3040325-3-Cancelado"/>
        <s v="Retenção Imp. Fonte - 3067442 - 3"/>
        <s v="Retenção Imp. Fonte - 3067446 - 3"/>
        <s v="Retenção Imp. Fonte - 3067450 - 3"/>
        <s v="Retenção Imp. Fonte - 3067454 - 3"/>
        <s v="Retenção Imp. Fonte - 3067458 - 3"/>
        <s v="Retenção Imp. Fonte - 3067537 - 3"/>
        <s v="Retenção Imp. Fonte - 3067544 - 3"/>
        <s v="Retenção Imp. Fonte - 3067548 - 3"/>
        <s v="Retenção Imp. Fonte - 3067552 - 3"/>
        <s v="Retenção Imp. Fonte - 3067556 - 3"/>
        <s v="Retenção Imp. Fonte - 3067562 - 3"/>
        <s v="Retenção Imp. Fonte - 3067566 - 3"/>
        <s v="Retenção Imp. Fonte - 3067570 - 3"/>
        <s v="Retenção Imp. Fonte - 3067574 - 3"/>
        <s v="Retenção Imp. Fonte - 3067578 - 3"/>
        <s v="Retenção Imp. Fonte - 3067582 - 3"/>
        <s v="Retenção Imp. Fonte - 3067590 - 3"/>
        <s v="Retenção Imp. Fonte - 3067594 - 3"/>
        <s v="Retenção Imp. Fonte - 3067598 - 3"/>
        <s v="Retenção Imp. Fonte - 3067602 - 3"/>
        <s v="Retenção Imp. Fonte - 3067733 - 3"/>
        <s v="Retenção Imp. Fonte - 3067737 - 3"/>
        <s v="Retenção Imp. Fonte - 3067741 - 3"/>
        <s v="Retenção Imp. Fonte - 3067745 - 3"/>
        <s v="Retenção Imp. Fonte - 3067749 - 3"/>
        <s v="Retenção Imp. Fonte - 3067753 - 3"/>
        <s v="Retenção Imp. Fonte - 3067753 - 4"/>
        <s v="Retenção Imp. Fonte - 3067753-3-Cancelado"/>
        <s v="Retenção Imp. Fonte - 3067757 - 3"/>
        <s v="Retenção Imp. Fonte - 3067761 - 3"/>
        <s v="Retenção Imp. Fonte - 3067765 - 3"/>
        <s v="Retenção Imp. Fonte - 3067769 - 3"/>
        <s v="Retenção Imp. Fonte - 3067773 - 3"/>
        <s v="Retenção Imp. Fonte - 3067777 - 3"/>
        <s v="Retenção Imp. Fonte - 3067781 - 3"/>
        <s v="Retenção Imp. Fonte - 3067785 - 3"/>
        <s v="Retenção Imp. Fonte - 3067789 - 3"/>
        <s v="Retenção Imp. Fonte - 3067793 - 3"/>
        <s v="Retenção Imp. Fonte - 3067797 - 3"/>
        <s v="Retenção Imp. Fonte - 3067801 - 3"/>
        <s v="Retenção Imp. Fonte - 3067902 - 3"/>
        <s v="Retenção Imp. Fonte - 3067906 - 3"/>
        <s v="Retenção Imp. Fonte - 3067910 - 3"/>
        <s v="Retenção Imp. Fonte - 3067914 - 3"/>
        <s v="Retenção Imp. Fonte - 3067914 - 4"/>
        <s v="Retenção Imp. Fonte - 3067914-3-Cancelado"/>
        <s v="Retenção Imp. Fonte - 3067918 - 3"/>
        <s v="Retenção Imp. Fonte - 3067922 - 3"/>
        <s v="Retenção Imp. Fonte - 3067932 - 3"/>
        <s v="Retenção Imp. Fonte - 3067932 - 4"/>
        <s v="Retenção Imp. Fonte - 3067932-3-Cancelado"/>
        <s v="Retenção Imp. Fonte - 3067941 - 3"/>
        <s v="Retenção Imp. Fonte - 3067959 - 3"/>
        <s v="Retenção Imp. Fonte - 3067959 - 4"/>
        <s v="Retenção Imp. Fonte - 3067959-3-Cancelado"/>
        <s v="Retenção Imp. Fonte - 3067963 - 3"/>
        <s v="Retenção Imp. Fonte - 3067967 - 3"/>
        <s v="Retenção Imp. Fonte - 3067971 - 3"/>
        <s v="Retenção Imp. Fonte - 3067975 - 3"/>
        <s v="Retenção Imp. Fonte - 3067979 - 3"/>
        <s v="Retenção Imp. Fonte - 3067983 - 3"/>
        <s v="Retenção Imp. Fonte - 3067987 - 3"/>
        <s v="Retenção Imp. Fonte - 3067991 - 3"/>
        <s v="Retenção Imp. Fonte - 3068000 - 3"/>
        <s v="Retenção Imp. Fonte - 3068004 - 3"/>
        <s v="Retenção Imp. Fonte - 3068008 - 3"/>
        <s v="Retenção Imp. Fonte - 3068012 - 3"/>
        <s v="Retenção Imp. Fonte - 3068016 - 3"/>
        <s v="Retenção Imp. Fonte - 3068020 - 3"/>
        <s v="Retenção Imp. Fonte - 3068020 - 4"/>
        <s v="Retenção Imp. Fonte - 3068020-3-Cancelado"/>
        <s v="Retenção Imp. Fonte - 3068030 - 3"/>
        <s v="Retenção Imp. Fonte - 3068034 - 3"/>
        <s v="Retenção Imp. Fonte - 3068038 - 3"/>
        <s v="Retenção Imp. Fonte - 3068046 - 3"/>
        <s v="Retenção Imp. Fonte - 3068046 - 4"/>
        <s v="Retenção Imp. Fonte - 3068046-3-Cancelado"/>
        <s v="Retenção Imp. Fonte - 3068050 - 3"/>
        <s v="Retenção Imp. Fonte - 3068054 - 3"/>
        <s v="Retenção Imp. Fonte - 3068054 - 4"/>
        <s v="Retenção Imp. Fonte - 3068054-3-Cancelado"/>
        <s v="Retenção Imp. Fonte - 3068058 - 3"/>
        <s v="Retenção Imp. Fonte - 3068062 - 3"/>
        <s v="Retenção Imp. Fonte - 3068066 - 3"/>
        <s v="Retenção Imp. Fonte - 3068066 - 4"/>
        <s v="Retenção Imp. Fonte - 3068066-3-Cancelado"/>
        <s v="Retenção Imp. Fonte - 3068070 - 3"/>
        <s v="Retenção Imp. Fonte - 3068074 - 3"/>
        <s v="Retenção Imp. Fonte - 3068078 - 3"/>
        <s v="Retenção Imp. Fonte - 3068082 - 3"/>
        <s v="Retenção Imp. Fonte - 3068088 - 3"/>
        <s v="Retenção Imp. Fonte - 3068088 - 4"/>
        <s v="Retenção Imp. Fonte - 3068088-3-Cancelado"/>
        <s v="Retenção Imp. Fonte - 3068262 - 3"/>
        <s v="Retenção Imp. Fonte - 3069220 - 3"/>
        <s v="Retenção Imp. Fonte - 3069224 - 3"/>
        <s v="Retenção Imp. Fonte - 3069228 - 3"/>
        <s v="Retenção Imp. Fonte - 3069233 - 3"/>
        <s v="Retenção Imp. Fonte - 3069238 - 3"/>
        <s v="Retenção Imp. Fonte - 3069246 - 3"/>
        <s v="Retenção Imp. Fonte - 3069262 - 3"/>
        <s v="Retenção Imp. Fonte - 3069448 - 3"/>
        <s v="Retenção Imp. Fonte - 3069452 - 3"/>
        <s v="Retenção Imp. Fonte - 3069456 - 3"/>
        <s v="Retenção Imp. Fonte - 3069460 - 3"/>
        <s v="Retenção Imp. Fonte - 3069464 - 3"/>
        <s v="Retenção Imp. Fonte - 3069468 - 3"/>
        <s v="Retenção Imp. Fonte - 3069472 - 3"/>
        <s v="Retenção Imp. Fonte - 3069473 - 3"/>
        <s v="Retenção Imp. Fonte - 3069480 - 3"/>
        <s v="Retenção Imp. Fonte - 3069484 - 3"/>
        <s v="Retenção Imp. Fonte - 3069488 - 3"/>
        <s v="Retenção Imp. Fonte - 3069492 - 3"/>
        <s v="Retenção Imp. Fonte - 3069496 - 3"/>
        <s v="Retenção Imp. Fonte - 3069500 - 3"/>
        <s v="Retenção Imp. Fonte - 3069504 - 3"/>
        <s v="Retenção Imp. Fonte - 3069508 - 3"/>
        <s v="Retenção Imp. Fonte - 3069512 - 3"/>
        <s v="Retenção Imp. Fonte - 3069516 - 3"/>
        <s v="Retenção Imp. Fonte - 3069520 - 3"/>
        <s v="Retenção Imp. Fonte - 3069524 - 3"/>
        <s v="Retenção Imp. Fonte - 3069528 - 3"/>
        <s v="Retenção Imp. Fonte - 3069532 - 3"/>
        <s v="Retenção Imp. Fonte - 3069536 - 3"/>
        <s v="Retenção Imp. Fonte - 3069540 - 3"/>
        <s v="Retenção Imp. Fonte - 3069544 - 3"/>
        <s v="Retenção Imp. Fonte - 3069548 - 3"/>
        <s v="Retenção Imp. Fonte - 3069552 - 3"/>
        <s v="Retenção Imp. Fonte - 3069553 - 3"/>
        <s v="Retenção Imp. Fonte - 3069560 - 3"/>
        <s v="Retenção Imp. Fonte - 3069564 - 3"/>
        <s v="Retenção Imp. Fonte - 3069568 - 3"/>
        <s v="Retenção Imp. Fonte - 3069597 - 3"/>
        <s v="Retenção Imp. Fonte - 3069601 - 3"/>
        <s v="Retenção Imp. Fonte - 3069605 - 3"/>
        <s v="Retenção Imp. Fonte - 3069609 - 3"/>
        <s v="Retenção Imp. Fonte - 3069613 - 3"/>
        <s v="Retenção Imp. Fonte - 3069617 - 3"/>
        <s v="Retenção Imp. Fonte - 3069621 - 3"/>
        <s v="Retenção Imp. Fonte - 3069627 - 3"/>
        <s v="Retenção Imp. Fonte - 3069631 - 3"/>
        <s v="Retenção Imp. Fonte - 3069635 - 3"/>
        <s v="Retenção Imp. Fonte - 3069639 - 3"/>
        <s v="Retenção Imp. Fonte - 3069643 - 3"/>
        <s v="Retenção Imp. Fonte - 3069647 - 3"/>
        <s v="Retenção Imp. Fonte - 3069651 - 3"/>
        <s v="Retenção Imp. Fonte - 3069655 - 3"/>
        <s v="Retenção Imp. Fonte - 3069659 - 3"/>
        <s v="Retenção Imp. Fonte - 3069663 - 3"/>
        <s v="Retenção Imp. Fonte - 3069667 - 3"/>
        <s v="Retenção Imp. Fonte - 3069671 - 3"/>
        <s v="Retenção Imp. Fonte - 3069675 - 3"/>
        <s v="Retenção Imp. Fonte - 3069679 - 3"/>
        <s v="Retenção Imp. Fonte - 3069683 - 3"/>
        <s v="Retenção Imp. Fonte - 3069687 - 3"/>
        <s v="Retenção Imp. Fonte - 3069691 - 3"/>
        <s v="Retenção Imp. Fonte - 3069695 - 3"/>
        <s v="Retenção Imp. Fonte - 3069699 - 3"/>
        <s v="Retenção Imp. Fonte - 3069703 - 3"/>
        <s v="Retenção Imp. Fonte - 3069707 - 3"/>
        <s v="Retenção Imp. Fonte - 3069715 - 3"/>
        <s v="Retenção Imp. Fonte - 3069720 - 3"/>
        <s v="Retenção Imp. Fonte - 3069724 - 3"/>
        <s v="Retenção Imp. Fonte - 3069728 - 3"/>
        <s v="Retenção Imp. Fonte - 3070281 - 3"/>
        <s v="Retenção Imp. Fonte - 3070285 - 3"/>
        <s v="Retenção Imp. Fonte - 3070289 - 3"/>
        <s v="Retenção Imp. Fonte - 3070293 - 3"/>
        <s v="Retenção Imp. Fonte - 3070297 - 3"/>
        <s v="Retenção Imp. Fonte - 3070301 - 3"/>
        <s v="Retenção Imp. Fonte - 3070305 - 3"/>
        <s v="Retenção Imp. Fonte - 3070309 - 3"/>
        <s v="Retenção Imp. Fonte - 3070313 - 3"/>
        <s v="Retenção Imp. Fonte - 3070317 - 3"/>
        <s v="Retenção Imp. Fonte - 3070321 - 3"/>
        <s v="Retenção Imp. Fonte - 3070325 - 3"/>
        <s v="Retenção Imp. Fonte - 3070329 - 3"/>
        <s v="Retenção Imp. Fonte - 3070333 - 3"/>
        <s v="Retenção Imp. Fonte - 3070337 - 3"/>
        <s v="Retenção Imp. Fonte - 3070352 - 3"/>
        <s v="Retenção Imp. Fonte - 3070356 - 3"/>
        <s v="Retenção Imp. Fonte - 3070363 - 3"/>
        <s v="Retenção Imp. Fonte - 3070367 - 3"/>
        <s v="Retenção Imp. Fonte - 3070371 - 3"/>
        <s v="Retenção Imp. Fonte - 3070599 - 3"/>
        <s v="Retenção Imp. Fonte - 3070603 - 3"/>
        <s v="Retenção Imp. Fonte - 3070609 - 3"/>
        <s v="Retenção Imp. Fonte - 3070613 - 3"/>
        <s v="Retenção Imp. Fonte - 3070617 - 3"/>
        <s v="Retenção Imp. Fonte - 3070623 - 3"/>
        <s v="Retenção Imp. Fonte - 3070627 - 3"/>
        <s v="Retenção Imp. Fonte - 3070631 - 3"/>
        <s v="Retenção Imp. Fonte - 3070635 - 3"/>
        <s v="Retenção Imp. Fonte - 3070639 - 3"/>
        <s v="Retenção Imp. Fonte - 3070645 - 3"/>
        <s v="Retenção Imp. Fonte - 3070649 - 3"/>
        <s v="Retenção Imp. Fonte - 3070653 - 3"/>
        <s v="Retenção Imp. Fonte - 3070657 - 3"/>
        <s v="Retenção Imp. Fonte - 3070671 - 3"/>
        <s v="Retenção Imp. Fonte - 3070675 - 3"/>
        <s v="Retenção Imp. Fonte - 3070679 - 3"/>
        <s v="Retenção Imp. Fonte - 3070692 - 3"/>
        <s v="Retenção Imp. Fonte - 3070696 - 3"/>
        <s v="Retenção Imp. Fonte - 3070700 - 3"/>
        <s v="Retenção Imp. Fonte - 3071141 - 3"/>
        <s v="Retenção Imp. Fonte - 3071145 - 3"/>
        <s v="Retenção Imp. Fonte - 3071149 - 3"/>
        <s v="Retenção Imp. Fonte - 3071297 - 3"/>
        <s v="Retenção Imp. Fonte - 3071303 - 3"/>
        <s v="Retenção Imp. Fonte - 3074254 - 3"/>
        <s v="Retenção Imp. Fonte - 3074254 - 4"/>
        <s v="Retenção Imp. Fonte - 3074254-3-Cancelado"/>
        <s v="Retenção Imp. Fonte - 3074470 - 3"/>
        <s v="Retenção Imp. Fonte - 3074470 - 4"/>
        <s v="Retenção Imp. Fonte - 3074470-3-Cancelado"/>
        <s v="Retenção Imp. Fonte - 3074721 - 3"/>
        <s v="Retenção Imp. Fonte - 3074768 - 3"/>
        <s v="Retenção Imp. Fonte - 3075444 - 3"/>
        <s v="Retenção Imp. Fonte - 3075592 - 3"/>
        <s v="Retenção Imp. Fonte - 3075596 - 3"/>
        <s v="Retenção Imp. Fonte - 3075600 - 3"/>
        <s v="Retenção Imp. Fonte - 3075604 - 3"/>
        <s v="Retenção Imp. Fonte - 3075608 - 3"/>
        <s v="Retenção Imp. Fonte - 3075612 - 3"/>
        <s v="Retenção Imp. Fonte - 3076241 - 3"/>
        <s v="Retenção Imp. Fonte - 3076245 - 3"/>
        <s v="Retenção Imp. Fonte - 3076249 - 3"/>
        <s v="Retenção Imp. Fonte - 3076253 - 3"/>
        <s v="Retenção Imp. Fonte - 3076257 - 3"/>
        <s v="Retenção Imp. Fonte - 3076261 - 3"/>
        <s v="Retenção Imp. Fonte - 3076265 - 3"/>
        <s v="Retenção Imp. Fonte - 3076269 - 3"/>
        <s v="Retenção Imp. Fonte - 3076274 - 3"/>
        <s v="Retenção Imp. Fonte - 3076279 - 3"/>
        <s v="Retenção Imp. Fonte - 3076283 - 3"/>
        <s v="Retenção Imp. Fonte - 3076287 - 3"/>
        <s v="Retenção Imp. Fonte - 3076291 - 3"/>
        <s v="Retenção Imp. Fonte - 3076295 - 3"/>
        <s v="Retenção Imp. Fonte - 3076299 - 3"/>
        <s v="Retenção Imp. Fonte - 3076303 - 3"/>
        <s v="Retenção Imp. Fonte - 3076307 - 3"/>
        <s v="Retenção Imp. Fonte - 3076311 - 3"/>
        <s v="Retenção Imp. Fonte - 3076346 - 3"/>
        <s v="Retenção Imp. Fonte - 3076350 - 3"/>
        <s v="Retenção Imp. Fonte - 3076354 - 3"/>
        <s v="Retenção Imp. Fonte - 3076358 - 3"/>
        <s v="Retenção Imp. Fonte - 3076362 - 3"/>
        <s v="Retenção Imp. Fonte - 3076366 - 3"/>
        <s v="Retenção Imp. Fonte - 3076374 - 3"/>
        <s v="Retenção Imp. Fonte - 3076378 - 3"/>
        <s v="Retenção Imp. Fonte - 3076382 - 3"/>
        <s v="Retenção Imp. Fonte - 3076574 - 3"/>
        <s v="Retenção Imp. Fonte - 3076578 - 3"/>
        <s v="Retenção Imp. Fonte - 3076582 - 3"/>
        <s v="Retenção Imp. Fonte - 3076586 - 3"/>
        <s v="Retenção Imp. Fonte - 3076590 - 3"/>
        <s v="Retenção Imp. Fonte - 3076594 - 3"/>
        <s v="Retenção Imp. Fonte - 3076598 - 3"/>
        <s v="Retenção Imp. Fonte - 3076611 - 3"/>
        <s v="Retenção Imp. Fonte - 3076615 - 3"/>
        <s v="Retenção Imp. Fonte - 3076812 - 3"/>
        <s v="Retenção Imp. Fonte - 3076816 - 3"/>
        <s v="Retenção Imp. Fonte - 3076820 - 3"/>
        <s v="Retenção Imp. Fonte - 3076824 - 3"/>
        <s v="Retenção Imp. Fonte - 3076828 - 3"/>
        <s v="Retenção Imp. Fonte - 3076832 - 3"/>
        <s v="Retenção Imp. Fonte - 3076836 - 3"/>
        <s v="Retenção Imp. Fonte - 3076840 - 3"/>
        <s v="Retenção Imp. Fonte - 3076948 - 3"/>
        <s v="Retenção Imp. Fonte - 3076952 - 3"/>
        <s v="Retenção Imp. Fonte - 3076956 - 3"/>
        <s v="Retenção Imp. Fonte - 3076960 - 3"/>
        <s v="Retenção Imp. Fonte - 3076964 - 3"/>
        <s v="Retenção Imp. Fonte - 3076968 - 3"/>
        <s v="Retenção Imp. Fonte - 3076972 - 3"/>
        <s v="Retenção Imp. Fonte - 3077323 - 3"/>
        <s v="Retenção Imp. Fonte - 3077327 - 3"/>
        <s v="Retenção Imp. Fonte - 3077331 - 3"/>
        <s v="Retenção Imp. Fonte - 3077335 - 3"/>
        <s v="Retenção Imp. Fonte - 3077339 - 3"/>
        <s v="Retenção Imp. Fonte - 3077343 - 3"/>
        <s v="Retenção Imp. Fonte - 3077347 - 3"/>
        <s v="Retenção Imp. Fonte - 3077351 - 3"/>
        <s v="Retenção Imp. Fonte - 3077355 - 3"/>
        <s v="Retenção Imp. Fonte - 3077367 - 3"/>
        <s v="Retenção Imp. Fonte - 3077371 - 3"/>
        <s v="Retenção Imp. Fonte - 3077375 - 3"/>
        <s v="Retenção Imp. Fonte - 3077379 - 3"/>
        <s v="Retenção Imp. Fonte - 3077383 - 3"/>
        <s v="Retenção Imp. Fonte - 3077393 - 3"/>
        <s v="Retenção Imp. Fonte - 3077397 - 3"/>
        <s v="Retenção Imp. Fonte - 3077401 - 3"/>
        <s v="Retenção Imp. Fonte - 3077406 - 3"/>
        <s v="Retenção Imp. Fonte - 3077410 - 3"/>
        <s v="Retenção Imp. Fonte - 3077414 - 3"/>
        <s v="Retenção Imp. Fonte - 3077418 - 3"/>
        <s v="Retenção Imp. Fonte - 3077422 - 3"/>
        <s v="Retenção Imp. Fonte - 3077426 - 3"/>
        <s v="Retenção Imp. Fonte - 3077430 - 3"/>
        <s v="Retenção Imp. Fonte - 3078224 - 3"/>
        <s v="Retenção Imp. Fonte - 3078228 - 3"/>
        <s v="Retenção Imp. Fonte - 3078232 - 3"/>
        <s v="Retenção Imp. Fonte - 3078236 - 3"/>
        <s v="Retenção Imp. Fonte - 3078240 - 3"/>
        <s v="Retenção Imp. Fonte - 3078244 - 3"/>
        <s v="Retenção Imp. Fonte - 3078248 - 3"/>
        <s v="Retenção Imp. Fonte - 3078252 - 3"/>
        <s v="Retenção Imp. Fonte - 3078261 - 3"/>
        <s v="Retenção Imp. Fonte - 3078265 - 3"/>
        <s v="Retenção Imp. Fonte - 3078270 - 3"/>
        <s v="Retenção Imp. Fonte - 3078274 - 3"/>
        <s v="Retenção Imp. Fonte - 3078278 - 3"/>
        <s v="Retenção Imp. Fonte - 3078282 - 3"/>
        <s v="Retenção Imp. Fonte - 3078286 - 3"/>
        <s v="Retenção Imp. Fonte - 3078290 - 3"/>
        <s v="Retenção Imp. Fonte - 3078294 - 3"/>
        <s v="Retenção Imp. Fonte - 3078298 - 3"/>
        <s v="Retenção Imp. Fonte - 3078302 - 3"/>
        <s v="Retenção Imp. Fonte - 3078306 - 3"/>
        <s v="Retenção Imp. Fonte - 3078310 - 3"/>
        <s v="Retenção Imp. Fonte - 3078314 - 3"/>
        <s v="Retenção Imp. Fonte - 3078318 - 3"/>
        <s v="Retenção Imp. Fonte - 3078322 - 3"/>
        <s v="Retenção Imp. Fonte - 3078326 - 3"/>
        <s v="Retenção Imp. Fonte - 3078330 - 3"/>
        <s v="Retenção Imp. Fonte - 3078334 - 3"/>
        <s v="Retenção Imp. Fonte - 3078338 - 3"/>
        <s v="Retenção Imp. Fonte - 3078342 - 3"/>
        <s v="Retenção Imp. Fonte - 3078346 - 3"/>
        <s v="Retenção Imp. Fonte - 3078350 - 3"/>
        <s v="Retenção Imp. Fonte - 3078354 - 3"/>
        <s v="Retenção Imp. Fonte - 3078424 - 3"/>
        <s v="Retenção Imp. Fonte - 3078428 - 3"/>
        <s v="Retenção Imp. Fonte - 3078435 - 3"/>
        <s v="Retenção Imp. Fonte - 3078439 - 3"/>
        <n v="2603497958"/>
        <s v="75#279496 - 061370964 - ISS"/>
        <s v="819 - 007917303 - ISS"/>
        <s v="13051 - 045517604 - ISS"/>
        <s v="18283 - 047497367 - ISS"/>
        <s v="378 - 061513592 - ISS"/>
        <s v="13054 - 045517604 - ISS"/>
        <s v="18286 - 047497367 - ISS"/>
        <s v="403 - 061513592 - ISS"/>
        <n v="2173858"/>
        <s v="104 - 061553366 - ISS"/>
        <s v="1175 - 013492345 - ISS"/>
        <s v="9712 - 043316033 - ISS"/>
        <s v="CTRA_000453_1"/>
        <s v="CTRA_000454_1"/>
        <n v="26028122026"/>
        <s v="368 - 061513592 - ISS"/>
        <s v="1165 - 013492345 - ISS"/>
        <s v="9756 - 043316033 - ISS"/>
        <s v="1142 - 013492345 - ISS"/>
        <s v="9731 - 043316033 - ISS"/>
        <s v="1204 - 013492345 - ISS"/>
        <s v="9733 - 043316033 - ISS"/>
        <s v="1147 - 013492345 - ISS"/>
        <s v="9736 - 043316033 - ISS"/>
        <s v="1178 - 013492345 - ISS"/>
        <s v="9715 - 043316033 - ISS"/>
        <s v="1158 - 013492345 - ISS"/>
        <s v="9749 - 043316033 - ISS"/>
        <s v="1164 - 013492345 - ISS"/>
        <s v="9755 - 043316033 - ISS"/>
        <s v="374 - 061513592 - ISS"/>
        <s v="77#279499 - 061370964 - ISS"/>
        <s v="79#279501 - 061370964 - ISS"/>
        <s v="994#281408 - 001259348 - ISS"/>
        <s v="13053 - 045517604 - ISS"/>
        <s v="18284 - 047497367 - ISS"/>
        <s v="1179 - 013492345 - ISS"/>
        <s v="9716 - 043316033 - ISS"/>
        <s v="107 - 061370964 - ISS"/>
        <s v="1191 - 013492345 - ISS"/>
        <s v="9728 - 043316033 - ISS"/>
        <s v="1167 - 013492345 - ISS"/>
        <s v="9759 - 043316033 - ISS"/>
        <n v="2307814000275"/>
        <s v="94#281343 - 061370964 - ISS"/>
        <s v="CTRA_000455_1"/>
        <s v="CTRA_000458_1"/>
        <n v="2307814000260"/>
        <n v="2307814000280"/>
        <s v="801 - 007917303 - ISS"/>
        <s v="805 - 007917303 - ISS"/>
        <s v="93#281342 - 061370964 - ISS"/>
        <s v="1173 - 013492345 - ISS"/>
        <s v="9708 - 043316033 - ISS"/>
        <s v="385 - 061513592 - ISS"/>
        <s v="1186 - 013492345 - ISS"/>
        <s v="9723 - 043316033 - ISS"/>
        <s v="1188 - 013492345 - ISS"/>
        <s v="9725 - 043316033 - ISS"/>
        <s v="CTRA_000460_1"/>
        <n v="10714"/>
        <s v="10714 TARIFA PIX"/>
        <n v="1343"/>
        <s v="CGFS_002498_1"/>
        <s v="CGFS_002483_1"/>
        <s v="DV_ERP0000001335_16/04/2026_001339"/>
        <s v="1343 - 026852688 - IRRF"/>
        <s v="CGFS_002537_1"/>
        <s v="DV_ERP0000001338_28/04/2026_001346"/>
        <s v="CGFS_002558_1"/>
        <n v="4027" u="1"/>
      </sharedItems>
    </cacheField>
    <cacheField name="DATA NF" numFmtId="17">
      <sharedItems containsSemiMixedTypes="0" containsNonDate="0" containsDate="1" containsString="0" minDate="2023-07-21T00:00:00" maxDate="2026-05-01T00:00:00"/>
    </cacheField>
    <cacheField name="DATA PAGAMENTO" numFmtId="14">
      <sharedItems containsSemiMixedTypes="0" containsNonDate="0" containsDate="1" containsString="0" minDate="2026-03-31T00:00:00" maxDate="2026-05-01T00:00:00"/>
    </cacheField>
    <cacheField name="VALOR PAGO" numFmtId="0">
      <sharedItems containsSemiMixedTypes="0" containsString="0" containsNumber="1" minValue="-26097.95" maxValue="7364470.2699999996"/>
    </cacheField>
    <cacheField name="CONTABIL" numFmtId="1">
      <sharedItems containsMixedTypes="1" containsNumber="1" containsInteger="1" minValue="112120201040" maxValue="115060000000"/>
    </cacheField>
    <cacheField name="DESCRIÇÃO CONTA" numFmtId="0">
      <sharedItems/>
    </cacheField>
    <cacheField name="SEGMENTOS" numFmtId="0">
      <sharedItems/>
    </cacheField>
    <cacheField name="RECURSO" numFmtId="0">
      <sharedItems/>
    </cacheField>
    <cacheField name="PRIORIDADE" numFmtId="0">
      <sharedItems containsNonDate="0" containsString="0" containsBlank="1"/>
    </cacheField>
    <cacheField name="RECURSO FINANCEIRO" numFmtId="0">
      <sharedItems count="3">
        <s v="EXPLORAÇÃO COMERCIAL"/>
        <s v="CONDOMÍNIO"/>
        <s v="CONVÊNIO"/>
      </sharedItems>
    </cacheField>
    <cacheField name="POSTO" numFmtId="0">
      <sharedItems containsMixedTypes="1" containsNumber="1" containsInteger="1" minValue="0" maxValue="0" count="261">
        <s v="SUPERINTENDÊNCIA DE SERVIÇOS AO CIDADÃO"/>
        <s v="POUPATEMPO LAPA"/>
        <s v="POUPATEMPO GUARULHOS"/>
        <s v="POUPATEMPO IBIÚNA"/>
        <s v="POUPATEMPO ITAQUERA"/>
        <s v="POUPATEMPO CANINDÉ"/>
        <s v="POUPATEMPO CARRÃO SUL"/>
        <s v="POUPATEMPO FRANCISCO MORATO"/>
        <s v="POUPATEMPO FRANCO DA ROCHA"/>
        <s v="POUPATEMPO PIEDADE"/>
        <s v="POUPATEMPO CAJAMAR"/>
        <s v="POUPATEMPO SÃO ROQUE"/>
        <s v="POUPATEMPO MAIRIPORÃ"/>
        <s v="POUPATEMPO CAIEIRAS"/>
        <s v="POUPATEMPO SANTANA"/>
        <s v="POUPATEMPO BOTUCATU"/>
        <s v="DIRETORIA DE SERVIÇOS AO CIDADÃO"/>
        <s v="Coordenadoria de Arquitetura e Engenharia"/>
        <s v="Assessoria Fiscalização Cruzeiro"/>
        <s v="Coordenadoria Postos Poupatempo - Região 5"/>
        <s v="Coordenadoria Postos Poupatempo - Região 6 e 7"/>
        <s v="Assessoria Fiscalização Presidente Prudente"/>
        <s v="Coordenadoria de Supervisão Remota"/>
        <s v="GERÊNCIA DE OPERAÇÕES"/>
        <s v="POUPATEMPO ITATINGA"/>
        <s v="POUPATEMPO VALPARAÍSO"/>
        <s v="POUPATEMPO CORDEIRÓPOLIS"/>
        <s v="POUPATEMPO BROTAS"/>
        <s v="POUPATEMPO TAQUARITUBA"/>
        <s v="POUPATEMPO TAMBAÚ"/>
        <s v="POUPATEMPO IRACEMÁPOLIS"/>
        <s v="POUPATEMPO TEODORO SAMPAIO"/>
        <s v="POUPATEMPO LUCÉLIA"/>
        <s v="POUPATEMPO BASTOS"/>
        <s v="POUPATEMPO NOVA GRANADA"/>
        <s v="POUPATEMPO SANTO ANASTÁCIO"/>
        <s v="POUPATEMPO CARAGUATATUBA"/>
        <s v="POUPATEMPO CARAPICUÍBA"/>
        <s v="POUPATEMPO CATANDUVA"/>
        <s v="POUPATEMPO CIDADE ADEMAR"/>
        <s v="POUPATEMPO MIRANTE DO PARANAPANEMA"/>
        <s v="POUPATEMPO APIAÍ"/>
        <s v="POUPATEMPO COTIA"/>
        <s v="POUPATEMPO DIADEMA"/>
        <s v="POUPATEMPO FERNANDÓPOLIS"/>
        <s v="Assessoria Fiscalização Franca"/>
        <s v="POUPATEMPO GUARATINGUETÁ"/>
        <s v="POUPATEMPO GUARUJÁ"/>
        <s v="POUPATEMPO INDAIATUBA"/>
        <s v="POUPATEMPO ITAQUAQUECETUBA"/>
        <s v="POUPATEMPO ITÚ"/>
        <s v="POUPATEMPO MARÍLIA"/>
        <s v="Assessoria Fiscalização Mauá"/>
        <s v="POUPATEMPO MOGI DAS CRUZES"/>
        <s v="POUPATEMPO PIRACICABA"/>
        <s v="Núcleo de Apoio - Monitoramento Estratégico Praia Grande"/>
        <s v="POUPATEMPO RIO CLARO"/>
        <s v="POUPATEMPO SÃO CARLOS"/>
        <s v="POUPATEMPO SÃO JOÃO DA BOA VISTA"/>
        <s v="POUPATEMPO SERTÃOZINHO"/>
        <s v="POUPATEMPO TABOÃO DA SERRA"/>
        <s v="POUPATEMPO TATUÍ"/>
        <s v="POUPATEMPO JAÚ"/>
        <s v="POUPATEMPO ÁLVARES MACHADO"/>
        <s v="POUPATEMPO ANGATUBA"/>
        <s v="POUPATEMPO GUARAREMA"/>
        <s v="POUPATEMPO JUNQUEIRÓPOLIS"/>
        <s v="POUPATEMPO MARTINÓPOLIS"/>
        <s v="POUPATEMPO SANTA GERTRUDES"/>
        <s v="POUPATEMPO APARECIDA"/>
        <s v="POUPATEMPO ARTUR NOGUEIRA"/>
        <s v="POUPATEMPO BATATAIS"/>
        <s v="POUPATEMPO CAÇAPAVA"/>
        <s v="POUPATEMPO COSMÓPOLIS"/>
        <s v="POUPATEMPO ITARARÉ"/>
        <s v="POUPATEMPO ITATIBA"/>
        <s v="POUPATEMPO MIRASSOL"/>
        <s v="POUPATEMPO ARARAS"/>
        <s v="POUPATEMPO OURINHOS"/>
        <s v="POUPATEMPO ATIBAIA"/>
        <s v="POUPATEMPO CAPÃO BONITO"/>
        <s v="POUPATEMPO FERRAZ DE VASCONCELOS"/>
        <s v="POUPATEMPO UBATUBA"/>
        <s v="POUPATEMPO TREMEMBÉ"/>
        <s v="POUPATEMPO ARUJÁ"/>
        <s v="POUPATEMPO AMPARO"/>
        <s v="POUPATEMPO EMBU DAS ARTES"/>
        <s v="POUPATEMPO ITANHAÉM"/>
        <s v="POUPATEMPO CERQUILHO"/>
        <s v="POUPATEMPO BERTIOGA"/>
        <s v="POUPATEMPO CABREÚVA"/>
        <s v="POUPATEMPO CUBATÃO"/>
        <s v="POUPATEMPO MONTE MOR"/>
        <s v="POUPATEMPO PAULÍNIA"/>
        <s v="POUPATEMPO SANTANA DO PARNAÍBA"/>
        <s v="POUPATEMPO AGUDOS"/>
        <s v="POUPATEMPO CÂNDIDO MOTA"/>
        <s v="POUPATEMPO IPERÓ"/>
        <s v="POUPATEMPO ORLÂNDIA"/>
        <s v="POUPATEMPO SÃO JOSÉ DO RIO PARDO"/>
        <s v="POUPATEMPO VARGEM GRANDE DO SUL"/>
        <s v="POUPATEMPO CAPIVARI"/>
        <s v="POUPATEMPO ITAPIRA"/>
        <s v="POUPATEMPO MATÃO"/>
        <s v="POUPATEMPO MOCOCA"/>
        <s v="POUPATEMPO VOTORANTIM"/>
        <s v="POUPATEMPO ITÁPOLIS"/>
        <s v="POUPATEMPO PARAGUAÇU PAULISTA "/>
        <s v="POUPATEMPO PEDERNEIRAS"/>
        <s v="POUPATEMPO PRESIDENTE EPITÁCIO"/>
        <s v="POUPATEMPO PRESIDENTE VENCESLAU"/>
        <s v="POUPATEMPO PROMISSÃO"/>
        <s v="POUPATEMPO JANDIRA"/>
        <s v="POUPATEMPO LORENA"/>
        <s v="POUPATEMPO PEREIRA BARRETO"/>
        <s v="POUPATEMPO PITANGUEIRAS"/>
        <s v="POUPATEMPO JABOTICABAL"/>
        <s v="POUPATEMPO OLÍMPIA "/>
        <s v="POUPATEMPO PIRASSUNUNGA"/>
        <s v="POUPATEMPO LIMEIRA"/>
        <s v="Assessoria Fiscalização Lins"/>
        <s v="POUPATEMPO PENÁPOLIS"/>
        <s v="POUPATEMPO PINDAMONHANGABA"/>
        <s v="POUPATEMPO PIQUETE"/>
        <s v="POUPATEMPO PORTO FERREIRA"/>
        <s v="POUPATEMPO PORTO FELIZ"/>
        <s v="POUPATEMPO VALINHOS"/>
        <s v="POUPATEMPO SERRANA"/>
        <s v="POUPATEMPO MOGI MIRIM"/>
        <s v="POUPATEMPO POÁ"/>
        <s v="POUPATEMPO TUPI PAULISTA"/>
        <s v="POUPATEMPO NAZARÉ PAULISTA"/>
        <s v="POUPATEMPO DIGITAL PIRAPORINHA"/>
        <s v="POUPATEMPO CIDADE TIRADENTES"/>
        <s v="POUPATEMPO IGUAPE"/>
        <s v="POUPATEMPO SÃO VICENTE"/>
        <s v="POUPATEMPO SUZANO"/>
        <s v="POUPATEMPO TUPÃ"/>
        <s v="POUPATEMPO AMERICANA"/>
        <s v="Assessoria Fiscalização Araçatuba"/>
        <s v="Assessoria Fiscalização Araraquara"/>
        <s v="POUPATEMPO BRAGANÇA PAULISTA"/>
        <s v="POUPATEMPO SANTA ISABEL"/>
        <s v="POUPATEMPO RIBEIRÃO PIRES"/>
        <s v="POUPATEMPO VINHEDO"/>
        <s v="POUPATEMPO ITAPECERICA DA SERRA"/>
        <s v="POUPATEMPO CAMPO LIMPO PAULISTA"/>
        <s v="POUPATEMPO EMBU-GUAÇU"/>
        <s v="POUPATEMPO NOVA ODESSA"/>
        <s v="POUPATEMPO MONGAGUÁ"/>
        <s v="POUPATEMPO MAIRINQUE"/>
        <s v="POUPATEMPO LOUVEIRA"/>
        <s v="POUPATEMPO GARÇA"/>
        <s v="POUPATEMPO SANTO ANTÔNIO DE POSSE"/>
        <s v="POUPATEMPO CAPELA DO ALTO"/>
        <s v="POUPATEMPO BAURU"/>
        <s v="Núcleo de Apoio - Fale Conosco Campinas Shopping"/>
        <s v="POUPATEMPO ITAPEVA"/>
        <s v="POUPATEMPO JUNDIAÍ"/>
        <s v="POUPATEMPO LENÇÓIS PAULISTA"/>
        <s v="POUPATEMPO OSASCO"/>
        <s v="Núcleo de Apoio - Fale Conosco Ribeirão Preto "/>
        <s v="POUPATEMPO SALTO"/>
        <s v="POUPATEMPO SANTA BÁRBARA D'OESTE"/>
        <s v="POUPATEMPO SANTO AMARO"/>
        <s v="POUPATEMPO SANTO ANDRÉ"/>
        <s v="POUPATEMPO SANTOS"/>
        <s v="POUPATEMPO SÃO BERNARDO DO CAMPO"/>
        <s v="POUPATEMPO ESPÍRITO SANTO DO PINHAL"/>
        <s v="POUPATEMPO TIETÊ"/>
        <s v="POUPATEMPO SÃO MANUEL"/>
        <s v="POUPATEMPO SOCORRO"/>
        <s v="POUPATEMPO GUARIBA"/>
        <s v="POUPATEMPO JOSÉ BONIFÁCIO"/>
        <s v="POUPATEMPO ADAMANTINA"/>
        <s v="POUPATEMPO CRAVINHOS"/>
        <s v="POUPATEMPO SÃO PEDRO"/>
        <s v="POUPATEMPO BARIRI"/>
        <s v="POUPATEMPO RIO DAS PEDRAS"/>
        <s v="POUPATEMPO SÃO MIGUEL ARCANJO"/>
        <s v="POUPATEMPO CACHOEIRA PAULISTA"/>
        <s v="POUPATEMPO ARAÇOIABA DA SERRA"/>
        <s v="POUPATEMPO DOIS CÓRREGOS"/>
        <s v="POUPATEMPO JARINU"/>
        <s v="POUPATEMPO CONCHAL"/>
        <s v="POUPATEMPO PIRAPOZINHO"/>
        <s v="POUPATEMPO SÉ"/>
        <s v="POUPATEMPO SERRA NEGRA"/>
        <s v="POUPATEMPO SUMARÉ"/>
        <s v="POUPATEMPO AGUAÍ"/>
        <s v="POUPATEMPO ALESP"/>
        <s v="POUPATEMPO ANDRADINA"/>
        <s v="POUPATEMPO ASSIS"/>
        <s v="POUPATEMPO AVARÉ"/>
        <s v="POUPATEMPO BEBEDOURO"/>
        <s v="POUPATEMPO BIRIGUI"/>
        <s v="POUPATEMPO DRACENA"/>
        <s v="POUPATEMPO HORTOLÂNDIA"/>
        <s v="POUPATEMPO ITAPETININGA"/>
        <s v="POUPATEMPO JACAREÍ"/>
        <s v="POUPATEMPO BARRETOS"/>
        <s v="POUPATEMPO GUARÁ"/>
        <s v="POUPATEMPO TANABI"/>
        <s v="POUPATEMPO DIGITAL CREA SP"/>
        <s v="POUPATEMPO TAQUARITINGA"/>
        <s v="POUPATEMPO TAUBATÉ"/>
        <s v="POUPATEMPO VÁRZEA PAULISTA"/>
        <s v="POUPATEMPO VOTUPORANGA"/>
        <s v="POUPATEMPO SANTA CRUZ DAS PALMEIRAS"/>
        <s v="POUPATEMPO SANTA CRUZ DO RIO PARDO"/>
        <s v="POUPATEMPO SANTA FÉ DO SUL"/>
        <s v="POUPATEMPO SANTA RITA DO PASSA QUATRO"/>
        <s v="POUPATEMPO GUAPIAÇU"/>
        <s v="POUPATEMPO GUARARAPES"/>
        <s v="POUPATEMPO IBATÉ"/>
        <s v="POUPATEMPO IBITINGA"/>
        <s v="POUPATEMPO IGARAPAVA"/>
        <s v="POUPATEMPO SANTA ROSA DE VITERBO"/>
        <s v="POUPATEMPO SÃO JOAQUIM DA BARRA"/>
        <s v="POUPATEMPO SÃO JOSÉ DO RIO PRETO"/>
        <s v="Núcleo de Apoio Projetos de TI São José dos Campos "/>
        <s v="POUPATEMPO ITIRAPINA"/>
        <s v="POUPATEMPO BIRITIBA MIRIM"/>
        <s v="POUPATEMPO BOITUVA"/>
        <s v="POUPATEMPO BOM JESUS DOS PERDÕES"/>
        <s v="POUPATEMPO SOROCABA "/>
        <s v="POUPATEMPO TABATINGA"/>
        <s v="POUPATEMPO CAJATI"/>
        <s v="POUPATEMPO BURI"/>
        <s v="POUPATEMPO AMÉRICO BRASILIENSE"/>
        <s v="POUPATEMPO ARAÇARIGUAMA"/>
        <s v="POUPATEMPO CUNHA"/>
        <s v="POUPATEMPO DESCALVADO"/>
        <s v="POUPATEMPO ITUVERAVA"/>
        <s v="POUPATEMPO JAGUARIÚNA"/>
        <s v="Assessoria Técnica GAT - Jales"/>
        <s v="POUPATEMPO LARANJAL PAULISTA"/>
        <s v="POUPATEMPO MIGUELÓPOLIS"/>
        <s v="POUPATEMPO MIRANDÓPOLIS"/>
        <s v="POUPATEMPO MOGI-GUAÇU"/>
        <s v="POUPATEMPO MONTE ALTO"/>
        <s v="POUPATEMPO MONTE APRAZÍVEL"/>
        <s v="POUPATEMPO NEVES PAULISTA"/>
        <s v="POUPATEMPO POTIM"/>
        <s v="POUPATEMPO PRADÓPOLIS"/>
        <s v="POUPATEMPO REGENTE FEIJÓ"/>
        <s v="Assessoria Fiscalização Registro"/>
        <s v="POUPATEMPO NOVO HORIZONTE"/>
        <s v="POUPATEMPO OSVALDO CRUZ"/>
        <s v="POUPATEMPO PALMITAL"/>
        <s v="POUPATEMPO PARANAPANEMA"/>
        <s v="POUPATEMPO PEDREIRA"/>
        <s v="POUPATEMPO PIRAJUÍ"/>
        <s v="POUPATEMPO PONTAL"/>
        <s v="POUPATEMPO DIGITAL CAMPINAS"/>
        <s v="Núcleo de Apoio Supervisão Remota Sé"/>
        <s v="Assessoria Técnica GOS - Itaquera"/>
        <s v="Coordenadoria Postos Poupatempo - Região 4"/>
        <s v="Assessoria Técnica GOS - Campinas Shopping"/>
        <s v="Coordenadoria de Serviços Digitais"/>
        <n v="0" u="1"/>
      </sharedItems>
      <fieldGroup par="13"/>
    </cacheField>
    <cacheField name="PPT2" numFmtId="0" databaseField="0">
      <fieldGroup par="14" base="12">
        <discretePr count="261">
          <x v="249"/>
          <x v="2"/>
          <x v="0"/>
          <x v="1"/>
          <x v="246"/>
          <x v="10"/>
          <x v="11"/>
          <x v="12"/>
          <x v="13"/>
          <x v="4"/>
          <x v="9"/>
          <x v="3"/>
          <x v="5"/>
          <x v="8"/>
          <x v="14"/>
          <x v="15"/>
          <x v="251"/>
          <x v="250"/>
          <x v="156"/>
          <x v="251"/>
          <x v="251"/>
          <x v="106"/>
          <x v="251"/>
          <x v="250"/>
          <x v="70"/>
          <x v="33"/>
          <x v="217"/>
          <x v="16"/>
          <x v="18"/>
          <x v="19"/>
          <x v="35"/>
          <x v="20"/>
          <x v="179"/>
          <x v="180"/>
          <x v="181"/>
          <x v="23"/>
          <x v="87"/>
          <x v="88"/>
          <x v="89"/>
          <x v="90"/>
          <x v="248"/>
          <x v="216"/>
          <x v="91"/>
          <x v="92"/>
          <x v="93"/>
          <x v="94"/>
          <x v="95"/>
          <x v="96"/>
          <x v="97"/>
          <x v="98"/>
          <x v="100"/>
          <x v="101"/>
          <x v="102"/>
          <x v="103"/>
          <x v="104"/>
          <x v="105"/>
          <x v="107"/>
          <x v="108"/>
          <x v="109"/>
          <x v="110"/>
          <x v="111"/>
          <x v="112"/>
          <x v="114"/>
          <x v="115"/>
          <x v="116"/>
          <x v="118"/>
          <x v="119"/>
          <x v="120"/>
          <x v="123"/>
          <x v="125"/>
          <x v="126"/>
          <x v="183"/>
          <x v="127"/>
          <x v="128"/>
          <x v="129"/>
          <x v="130"/>
          <x v="185"/>
          <x v="131"/>
          <x v="133"/>
          <x v="134"/>
          <x v="135"/>
          <x v="136"/>
          <x v="137"/>
          <x v="233"/>
          <x v="138"/>
          <x v="139"/>
          <x v="140"/>
          <x v="141"/>
          <x v="142"/>
          <x v="143"/>
          <x v="144"/>
          <x v="145"/>
          <x v="146"/>
          <x v="147"/>
          <x v="187"/>
          <x v="148"/>
          <x v="149"/>
          <x v="151"/>
          <x v="221"/>
          <x v="28"/>
          <x v="154"/>
          <x v="155"/>
          <x v="157"/>
          <x v="158"/>
          <x v="159"/>
          <x v="160"/>
          <x v="162"/>
          <x v="163"/>
          <x v="164"/>
          <x v="165"/>
          <x v="166"/>
          <x v="226"/>
          <x v="168"/>
          <x v="169"/>
          <x v="188"/>
          <x v="170"/>
          <x v="171"/>
          <x v="172"/>
          <x v="173"/>
          <x v="72"/>
          <x v="73"/>
          <x v="74"/>
          <x v="75"/>
          <x v="76"/>
          <x v="77"/>
          <x v="189"/>
          <x v="174"/>
          <x v="175"/>
          <x v="176"/>
          <x v="24"/>
          <x v="234"/>
          <x v="219"/>
          <x v="37"/>
          <x v="240"/>
          <x v="38"/>
          <x v="78"/>
          <x v="99"/>
          <x v="80"/>
          <x v="82"/>
          <x v="83"/>
          <x v="84"/>
          <x v="86"/>
          <x v="25"/>
          <x v="27"/>
          <x v="30"/>
          <x v="190"/>
          <x v="191"/>
          <x v="192"/>
          <x v="193"/>
          <x v="194"/>
          <x v="195"/>
          <x v="196"/>
          <x v="7"/>
          <x v="39"/>
          <x v="40"/>
          <x v="42"/>
          <x v="43"/>
          <x v="44"/>
          <x v="59"/>
          <x v="45"/>
          <x v="46"/>
          <x v="48"/>
          <x v="49"/>
          <x v="50"/>
          <x v="51"/>
          <x v="52"/>
          <x v="54"/>
          <x v="55"/>
          <x v="197"/>
          <x v="199"/>
          <x v="231"/>
          <x v="200"/>
          <x v="201"/>
          <x v="202"/>
          <x v="203"/>
          <x v="241"/>
          <x v="204"/>
          <x v="205"/>
          <x v="206"/>
          <x v="208"/>
          <x v="209"/>
          <x v="212"/>
          <x v="31"/>
          <x v="213"/>
          <x v="32"/>
          <x v="214"/>
          <x v="247"/>
          <x v="57"/>
          <x v="58"/>
          <x v="60"/>
          <x v="62"/>
          <x v="61"/>
          <x v="63"/>
          <x v="64"/>
          <x v="65"/>
          <x v="66"/>
          <x v="67"/>
          <x v="68"/>
          <x v="69"/>
          <x v="71"/>
          <x v="85"/>
          <x v="22"/>
          <x v="215"/>
          <x v="177"/>
          <x v="29"/>
          <x v="113"/>
          <x v="26"/>
          <x v="81"/>
          <x v="207"/>
          <x v="153"/>
          <x v="228"/>
          <x v="229"/>
          <x v="41"/>
          <x v="242"/>
          <x v="186"/>
          <x v="243"/>
          <x v="244"/>
          <x v="124"/>
          <x v="230"/>
          <x v="56"/>
          <x v="53"/>
          <x v="235"/>
          <x v="211"/>
          <x v="184"/>
          <x v="238"/>
          <x v="79"/>
          <x v="232"/>
          <x v="239"/>
          <x v="117"/>
          <x v="161"/>
          <x v="36"/>
          <x v="21"/>
          <x v="150"/>
          <x v="198"/>
          <x v="167"/>
          <x v="236"/>
          <x v="6"/>
          <x v="237"/>
          <x v="121"/>
          <x v="132"/>
          <x v="218"/>
          <x v="17"/>
          <x v="220"/>
          <x v="224"/>
          <x v="225"/>
          <x v="227"/>
          <x v="47"/>
          <x v="152"/>
          <x v="210"/>
          <x v="122"/>
          <x v="182"/>
          <x v="222"/>
          <x v="34"/>
          <x v="223"/>
          <x v="178"/>
          <x v="247"/>
          <x v="252"/>
          <x v="253"/>
          <x v="254"/>
          <x v="255"/>
          <x v="245"/>
        </discretePr>
        <groupItems count="256">
          <s v="POUPATEMPO GUARULHOS"/>
          <s v="POUPATEMPO IBIÚNA"/>
          <s v="POUPATEMPO LAPA"/>
          <s v="POUPATEMPO SÃO ROQUE"/>
          <s v="POUPATEMPO PIEDADE"/>
          <s v="POUPATEMPO MAIRIPORÃ"/>
          <s v="POUPATEMPO LARANJAL PAULISTA"/>
          <s v="POUPATEMPO GARÇA"/>
          <s v="POUPATEMPO CAIEIRAS"/>
          <s v="POUPATEMPO CAJAMAR"/>
          <s v="POUPATEMPO CANINDÉ"/>
          <s v="POUPATEMPO CARRÃO SUL"/>
          <s v="POUPATEMPO FRANCISCO MORATO"/>
          <s v="POUPATEMPO FRANCO DA ROCHA"/>
          <s v="POUPATEMPO SANTANA"/>
          <s v="POUPATEMPO BOTUCATU"/>
          <s v="POUPATEMPO BROTAS"/>
          <s v="POUPATEMPO MONTE APRAZÍVEL"/>
          <s v="POUPATEMPO TAQUARITUBA"/>
          <s v="POUPATEMPO TAMBAÚ"/>
          <s v="POUPATEMPO TEODORO SAMPAIO"/>
          <s v="POUPATEMPO CUNHA"/>
          <s v="POUPATEMPO GUARÁ"/>
          <s v="POUPATEMPO SANTO ANASTÁCIO"/>
          <s v="POUPATEMPO POÁ"/>
          <s v="POUPATEMPO SANTA ISABEL"/>
          <s v="POUPATEMPO VÁRZEA PAULISTA"/>
          <s v="POUPATEMPO RIBEIRÃO PIRES"/>
          <s v="POUPATEMPO SÃO JOSÉ DO RIO PARDO"/>
          <s v="POUPATEMPO TAQUARITINGA"/>
          <s v="POUPATEMPO VINHEDO"/>
          <s v="POUPATEMPO DOIS CÓRREGOS"/>
          <s v="POUPATEMPO CONCHAL"/>
          <s v="POUPATEMPO VALPARAÍSO"/>
          <s v="POUPATEMPO PIRAJUÍ"/>
          <s v="POUPATEMPO IRACEMÁPOLIS"/>
          <s v="POUPATEMPO ARAÇARIGUAMA"/>
          <s v="POUPATEMPO DIGITAL PIRAPORINHA"/>
          <s v="POUPATEMPO IGUAPE"/>
          <s v="POUPATEMPO SANTO ANTÔNIO DE POSSE"/>
          <s v="POUPATEMPO CAPELA DO ALTO"/>
          <s v="POUPATEMPO GUAPIAÇU"/>
          <s v="POUPATEMPO BAURU"/>
          <s v="Núcleo de Apoio - Fale Conosco Campinas Shopping"/>
          <s v="POUPATEMPO ITAPEVA"/>
          <s v="POUPATEMPO LENÇÓIS PAULISTA"/>
          <s v="POUPATEMPO OSASCO"/>
          <s v="Assessoria Fiscalização Registro"/>
          <s v="Núcleo de Apoio - Fale Conosco Ribeirão Preto "/>
          <s v="POUPATEMPO SALTO"/>
          <s v="POUPATEMPO SANTA BÁRBARA D'OESTE"/>
          <s v="POUPATEMPO SANTO AMARO"/>
          <s v="POUPATEMPO SANTO ANDRÉ"/>
          <s v="Núcleo de Apoio Projetos de TI São José dos Campos "/>
          <s v="POUPATEMPO SANTOS"/>
          <s v="POUPATEMPO SÃO BERNARDO DO CAMPO"/>
          <s v="POUPATEMPO SÃO JOSÉ DO RIO PRETO"/>
          <s v="POUPATEMPO SERRA NEGRA"/>
          <s v="POUPATEMPO SUMARÉ"/>
          <s v="POUPATEMPO JUNDIAÍ"/>
          <s v="POUPATEMPO AGUAÍ"/>
          <s v="POUPATEMPO ANDRADINA"/>
          <s v="POUPATEMPO ALESP"/>
          <s v="POUPATEMPO ASSIS"/>
          <s v="POUPATEMPO AVARÉ"/>
          <s v="POUPATEMPO BEBEDOURO"/>
          <s v="POUPATEMPO BIRIGUI"/>
          <s v="POUPATEMPO DRACENA"/>
          <s v="POUPATEMPO HORTOLÂNDIA"/>
          <s v="POUPATEMPO ITAPETININGA"/>
          <s v="POUPATEMPO ITATINGA"/>
          <s v="POUPATEMPO JACAREÍ"/>
          <s v="POUPATEMPO LIMEIRA"/>
          <s v="Assessoria Fiscalização Lins"/>
          <s v="POUPATEMPO PENÁPOLIS"/>
          <s v="POUPATEMPO PINDAMONHANGABA"/>
          <s v="POUPATEMPO PIQUETE"/>
          <s v="POUPATEMPO PORTO FERREIRA"/>
          <s v="POUPATEMPO SÃO VICENTE"/>
          <s v="POUPATEMPO SOROCABA "/>
          <s v="POUPATEMPO TUPÃ"/>
          <s v="POUPATEMPO VOTUPORANGA"/>
          <s v="POUPATEMPO AMERICANA"/>
          <s v="Assessoria Fiscalização Araçatuba"/>
          <s v="Assessoria Fiscalização Araraquara"/>
          <s v="POUPATEMPO BARRETOS"/>
          <s v="POUPATEMPO BRAGANÇA PAULISTA"/>
          <s v="POUPATEMPO CARAGUATATUBA"/>
          <s v="POUPATEMPO CARAPICUÍBA"/>
          <s v="POUPATEMPO CATANDUVA"/>
          <s v="POUPATEMPO CIDADE ADEMAR"/>
          <s v="POUPATEMPO COTIA"/>
          <s v="POUPATEMPO DIADEMA"/>
          <s v="POUPATEMPO FERNANDÓPOLIS"/>
          <s v="Assessoria Fiscalização Franca"/>
          <s v="POUPATEMPO GUARATINGUETÁ"/>
          <s v="POUPATEMPO GUARUJÁ"/>
          <s v="POUPATEMPO INDAIATUBA"/>
          <s v="POUPATEMPO ITAQUAQUECETUBA"/>
          <s v="POUPATEMPO SUZANO"/>
          <s v="POUPATEMPO ITÚ"/>
          <s v="POUPATEMPO MARÍLIA"/>
          <s v="Assessoria Fiscalização Mauá"/>
          <s v="POUPATEMPO MOGI DAS CRUZES"/>
          <s v="POUPATEMPO PIRACICABA"/>
          <s v="Núcleo de Apoio - Monitoramento Estratégico Praia Grande"/>
          <s v="Assessoria Fiscalização Presidente Prudente"/>
          <s v="POUPATEMPO RIO CLARO"/>
          <s v="POUPATEMPO SÃO CARLOS"/>
          <s v="POUPATEMPO SÃO JOÃO DA BOA VISTA"/>
          <s v="POUPATEMPO SERTÃOZINHO"/>
          <s v="POUPATEMPO TABOÃO DA SERRA"/>
          <s v="POUPATEMPO TATUÍ"/>
          <s v="POUPATEMPO TAUBATÉ"/>
          <s v="POUPATEMPO JAÚ"/>
          <s v="POUPATEMPO ÁLVARES MACHADO"/>
          <s v="POUPATEMPO ANGATUBA"/>
          <s v="POUPATEMPO BURI"/>
          <s v="POUPATEMPO GUARAREMA"/>
          <s v="POUPATEMPO JUNQUEIRÓPOLIS"/>
          <s v="POUPATEMPO MARTINÓPOLIS"/>
          <s v="POUPATEMPO MIRANDÓPOLIS"/>
          <s v="POUPATEMPO PALMITAL"/>
          <s v="POUPATEMPO SANTA GERTRUDES"/>
          <s v="POUPATEMPO SANTA ROSA DE VITERBO"/>
          <s v="POUPATEMPO APARECIDA"/>
          <s v="POUPATEMPO ARTUR NOGUEIRA"/>
          <s v="POUPATEMPO CAÇAPAVA"/>
          <s v="POUPATEMPO COSMÓPOLIS"/>
          <s v="POUPATEMPO ITARARÉ"/>
          <s v="POUPATEMPO ITATIBA"/>
          <s v="POUPATEMPO ARARAS"/>
          <s v="POUPATEMPO MOGI-GUAÇU"/>
          <s v="POUPATEMPO OURINHOS"/>
          <s v="POUPATEMPO ATIBAIA"/>
          <s v="POUPATEMPO CAPÃO BONITO"/>
          <s v="POUPATEMPO FERRAZ DE VASCONCELOS"/>
          <s v="POUPATEMPO UBATUBA"/>
          <s v="POUPATEMPO ARUJÁ"/>
          <s v="POUPATEMPO AMPARO"/>
          <s v="POUPATEMPO EMBU DAS ARTES"/>
          <s v="POUPATEMPO ITANHAÉM"/>
          <s v="POUPATEMPO CERQUILHO"/>
          <s v="POUPATEMPO BERTIOGA"/>
          <s v="POUPATEMPO CABREÚVA"/>
          <s v="POUPATEMPO CUBATÃO"/>
          <s v="POUPATEMPO MONTE MOR"/>
          <s v="POUPATEMPO PAULÍNIA"/>
          <s v="POUPATEMPO AGUDOS"/>
          <s v="POUPATEMPO CÂNDIDO MOTA"/>
          <s v="POUPATEMPO DESCALVADO"/>
          <s v="POUPATEMPO IPERÓ"/>
          <s v="POUPATEMPO NOVO HORIZONTE"/>
          <s v="POUPATEMPO SANTA CRUZ DO RIO PARDO"/>
          <s v="POUPATEMPO VARGEM GRANDE DO SUL"/>
          <s v="POUPATEMPO CAPIVARI"/>
          <s v="Assessoria Fiscalização Cruzeiro"/>
          <s v="POUPATEMPO ITAPIRA"/>
          <s v="POUPATEMPO MATÃO"/>
          <s v="POUPATEMPO MOCOCA"/>
          <s v="POUPATEMPO VOTORANTIM"/>
          <s v="POUPATEMPO AMÉRICO BRASILIENSE"/>
          <s v="POUPATEMPO ITÁPOLIS"/>
          <s v="POUPATEMPO PARAGUAÇU PAULISTA "/>
          <s v="POUPATEMPO PEDERNEIRAS"/>
          <s v="POUPATEMPO PRESIDENTE EPITÁCIO"/>
          <s v="POUPATEMPO PRESIDENTE VENCESLAU"/>
          <s v="POUPATEMPO JAGUARIÚNA"/>
          <s v="POUPATEMPO JANDIRA"/>
          <s v="POUPATEMPO LORENA"/>
          <s v="POUPATEMPO PITANGUEIRAS"/>
          <s v="POUPATEMPO JABOTICABAL"/>
          <s v="POUPATEMPO OLÍMPIA "/>
          <s v="POUPATEMPO PIRASSUNUNGA"/>
          <s v="POUPATEMPO VALINHOS"/>
          <s v="POUPATEMPO SERRANA"/>
          <s v="POUPATEMPO MOGI MIRIM"/>
          <s v="POUPATEMPO DIGITAL CREA SP"/>
          <s v="POUPATEMPO DIGITAL CAMPINAS"/>
          <s v="POUPATEMPO LUCÉLIA"/>
          <s v="POUPATEMPO BASTOS"/>
          <s v="POUPATEMPO NOVA GRANADA"/>
          <s v="POUPATEMPO PARANAPANEMA"/>
          <s v="POUPATEMPO BATATAIS"/>
          <s v="POUPATEMPO BOITUVA"/>
          <s v="POUPATEMPO MIRASSOL"/>
          <s v="POUPATEMPO IBATÉ"/>
          <s v="POUPATEMPO SANTANA DO PARNAÍBA"/>
          <s v="POUPATEMPO PEREIRA BARRETO"/>
          <s v="POUPATEMPO PORTO FELIZ"/>
          <s v="POUPATEMPO ITAPECERICA DA SERRA"/>
          <s v="POUPATEMPO CAMPO LIMPO PAULISTA"/>
          <s v="POUPATEMPO EMBU-GUAÇU"/>
          <s v="POUPATEMPO NOVA ODESSA"/>
          <s v="POUPATEMPO MONGAGUÁ"/>
          <s v="POUPATEMPO MAIRINQUE"/>
          <s v="POUPATEMPO LOUVEIRA"/>
          <s v="POUPATEMPO ESPÍRITO SANTO DO PINHAL"/>
          <s v="POUPATEMPO ITUVERAVA"/>
          <s v="POUPATEMPO TIETÊ"/>
          <s v="POUPATEMPO SOCORRO"/>
          <s v="POUPATEMPO GUARIBA"/>
          <s v="POUPATEMPO JOSÉ BONIFÁCIO"/>
          <s v="POUPATEMPO ADAMANTINA"/>
          <s v="POUPATEMPO SÃO PEDRO"/>
          <s v="POUPATEMPO BARIRI"/>
          <s v="POUPATEMPO RIO DAS PEDRAS"/>
          <s v="POUPATEMPO SANTA CRUZ DAS PALMEIRAS"/>
          <s v="POUPATEMPO SÃO MIGUEL ARCANJO"/>
          <s v="POUPATEMPO CACHOEIRA PAULISTA"/>
          <s v="POUPATEMPO OSVALDO CRUZ"/>
          <s v="POUPATEMPO BIRITIBA MIRIM"/>
          <s v="POUPATEMPO ARAÇOIABA DA SERRA"/>
          <s v="POUPATEMPO JARINU"/>
          <s v="POUPATEMPO PIRAPOZINHO"/>
          <s v="POUPATEMPO TANABI"/>
          <s v="POUPATEMPO APIAÍ"/>
          <s v="POUPATEMPO CORDEIRÓPOLIS"/>
          <s v="POUPATEMPO MONTE ALTO"/>
          <s v="POUPATEMPO NAZARÉ PAULISTA"/>
          <s v="POUPATEMPO NEVES PAULISTA"/>
          <s v="POUPATEMPO ORLÂNDIA"/>
          <s v="POUPATEMPO PEDREIRA"/>
          <s v="POUPATEMPO PONTAL"/>
          <s v="POUPATEMPO POTIM"/>
          <s v="POUPATEMPO PRADÓPOLIS"/>
          <s v="POUPATEMPO PROMISSÃO"/>
          <s v="POUPATEMPO REGENTE FEIJÓ"/>
          <s v="POUPATEMPO SANTA FÉ DO SUL"/>
          <s v="POUPATEMPO SANTA RITA DO PASSA QUATRO"/>
          <s v="POUPATEMPO SÃO JOAQUIM DA BARRA"/>
          <s v="POUPATEMPO SÃO MANUEL"/>
          <s v="POUPATEMPO TABATINGA"/>
          <s v="POUPATEMPO TREMEMBÉ"/>
          <s v="POUPATEMPO TUPI PAULISTA"/>
          <s v="POUPATEMPO ITIRAPINA"/>
          <s v="Assessoria Técnica GAT - Jales"/>
          <s v="POUPATEMPO MIGUELÓPOLIS"/>
          <s v="POUPATEMPO BOM JESUS DOS PERDÕES"/>
          <s v="POUPATEMPO CAJATI"/>
          <s v="POUPATEMPO CIDADE TIRADENTES"/>
          <s v="POUPATEMPO CRAVINHOS"/>
          <s v="POUPATEMPO GUARARAPES"/>
          <s v="POUPATEMPO IBITINGA"/>
          <s v="POUPATEMPO IGARAPAVA"/>
          <n v="0"/>
          <s v="Agrupar1"/>
          <s v="Agrupar2"/>
          <s v="POUPATEMPO MIRANTE DO PARANAPANEMA"/>
          <s v="Agrupar3"/>
          <s v="Agrupar4"/>
          <s v="Agrupar5"/>
          <s v="Assessoria Técnica GOS - Itaquera"/>
          <s v="Coordenadoria Postos Poupatempo - Região 4"/>
          <s v="Assessoria Técnica GOS - Campinas Shopping"/>
          <s v="Coordenadoria de Serviços Digitais"/>
        </groupItems>
      </fieldGroup>
    </cacheField>
    <cacheField name="PPT3" numFmtId="0" databaseField="0">
      <fieldGroup par="15" base="12">
        <discretePr count="261">
          <x v="249"/>
          <x v="2"/>
          <x v="0"/>
          <x v="1"/>
          <x v="246"/>
          <x v="10"/>
          <x v="11"/>
          <x v="12"/>
          <x v="13"/>
          <x v="4"/>
          <x v="9"/>
          <x v="3"/>
          <x v="5"/>
          <x v="8"/>
          <x v="14"/>
          <x v="15"/>
          <x v="249"/>
          <x v="249"/>
          <x v="156"/>
          <x v="249"/>
          <x v="249"/>
          <x v="106"/>
          <x v="249"/>
          <x v="249"/>
          <x v="70"/>
          <x v="33"/>
          <x v="217"/>
          <x v="16"/>
          <x v="18"/>
          <x v="19"/>
          <x v="35"/>
          <x v="20"/>
          <x v="179"/>
          <x v="180"/>
          <x v="181"/>
          <x v="23"/>
          <x v="87"/>
          <x v="88"/>
          <x v="89"/>
          <x v="90"/>
          <x v="248"/>
          <x v="216"/>
          <x v="91"/>
          <x v="92"/>
          <x v="93"/>
          <x v="94"/>
          <x v="95"/>
          <x v="96"/>
          <x v="97"/>
          <x v="98"/>
          <x v="100"/>
          <x v="101"/>
          <x v="102"/>
          <x v="103"/>
          <x v="104"/>
          <x v="105"/>
          <x v="107"/>
          <x v="108"/>
          <x v="109"/>
          <x v="110"/>
          <x v="111"/>
          <x v="112"/>
          <x v="114"/>
          <x v="115"/>
          <x v="116"/>
          <x v="118"/>
          <x v="119"/>
          <x v="120"/>
          <x v="123"/>
          <x v="125"/>
          <x v="126"/>
          <x v="183"/>
          <x v="127"/>
          <x v="128"/>
          <x v="129"/>
          <x v="130"/>
          <x v="185"/>
          <x v="131"/>
          <x v="133"/>
          <x v="134"/>
          <x v="135"/>
          <x v="136"/>
          <x v="137"/>
          <x v="233"/>
          <x v="138"/>
          <x v="139"/>
          <x v="140"/>
          <x v="141"/>
          <x v="142"/>
          <x v="143"/>
          <x v="144"/>
          <x v="145"/>
          <x v="146"/>
          <x v="147"/>
          <x v="187"/>
          <x v="148"/>
          <x v="149"/>
          <x v="151"/>
          <x v="221"/>
          <x v="28"/>
          <x v="154"/>
          <x v="155"/>
          <x v="157"/>
          <x v="158"/>
          <x v="159"/>
          <x v="160"/>
          <x v="162"/>
          <x v="163"/>
          <x v="164"/>
          <x v="165"/>
          <x v="166"/>
          <x v="226"/>
          <x v="168"/>
          <x v="169"/>
          <x v="188"/>
          <x v="170"/>
          <x v="171"/>
          <x v="172"/>
          <x v="173"/>
          <x v="72"/>
          <x v="73"/>
          <x v="74"/>
          <x v="75"/>
          <x v="76"/>
          <x v="77"/>
          <x v="189"/>
          <x v="174"/>
          <x v="175"/>
          <x v="176"/>
          <x v="24"/>
          <x v="234"/>
          <x v="219"/>
          <x v="37"/>
          <x v="240"/>
          <x v="38"/>
          <x v="78"/>
          <x v="99"/>
          <x v="80"/>
          <x v="82"/>
          <x v="83"/>
          <x v="84"/>
          <x v="86"/>
          <x v="25"/>
          <x v="27"/>
          <x v="30"/>
          <x v="190"/>
          <x v="191"/>
          <x v="192"/>
          <x v="193"/>
          <x v="194"/>
          <x v="195"/>
          <x v="196"/>
          <x v="7"/>
          <x v="39"/>
          <x v="40"/>
          <x v="42"/>
          <x v="43"/>
          <x v="44"/>
          <x v="59"/>
          <x v="45"/>
          <x v="46"/>
          <x v="48"/>
          <x v="49"/>
          <x v="50"/>
          <x v="51"/>
          <x v="52"/>
          <x v="54"/>
          <x v="55"/>
          <x v="197"/>
          <x v="199"/>
          <x v="231"/>
          <x v="200"/>
          <x v="201"/>
          <x v="202"/>
          <x v="203"/>
          <x v="241"/>
          <x v="204"/>
          <x v="205"/>
          <x v="206"/>
          <x v="208"/>
          <x v="209"/>
          <x v="212"/>
          <x v="31"/>
          <x v="213"/>
          <x v="32"/>
          <x v="214"/>
          <x v="247"/>
          <x v="57"/>
          <x v="58"/>
          <x v="60"/>
          <x v="62"/>
          <x v="61"/>
          <x v="63"/>
          <x v="64"/>
          <x v="65"/>
          <x v="66"/>
          <x v="67"/>
          <x v="68"/>
          <x v="69"/>
          <x v="71"/>
          <x v="85"/>
          <x v="22"/>
          <x v="215"/>
          <x v="177"/>
          <x v="29"/>
          <x v="113"/>
          <x v="26"/>
          <x v="81"/>
          <x v="207"/>
          <x v="153"/>
          <x v="228"/>
          <x v="229"/>
          <x v="41"/>
          <x v="242"/>
          <x v="186"/>
          <x v="243"/>
          <x v="244"/>
          <x v="124"/>
          <x v="230"/>
          <x v="56"/>
          <x v="53"/>
          <x v="235"/>
          <x v="211"/>
          <x v="184"/>
          <x v="238"/>
          <x v="79"/>
          <x v="232"/>
          <x v="239"/>
          <x v="117"/>
          <x v="161"/>
          <x v="36"/>
          <x v="21"/>
          <x v="150"/>
          <x v="198"/>
          <x v="167"/>
          <x v="236"/>
          <x v="6"/>
          <x v="237"/>
          <x v="121"/>
          <x v="132"/>
          <x v="218"/>
          <x v="17"/>
          <x v="220"/>
          <x v="224"/>
          <x v="225"/>
          <x v="227"/>
          <x v="47"/>
          <x v="152"/>
          <x v="210"/>
          <x v="122"/>
          <x v="182"/>
          <x v="222"/>
          <x v="34"/>
          <x v="223"/>
          <x v="178"/>
          <x v="247"/>
          <x v="250"/>
          <x v="251"/>
          <x v="252"/>
          <x v="253"/>
          <x v="245"/>
        </discretePr>
        <groupItems count="254">
          <s v="POUPATEMPO GUARULHOS"/>
          <s v="POUPATEMPO IBIÚNA"/>
          <s v="POUPATEMPO LAPA"/>
          <s v="POUPATEMPO SÃO ROQUE"/>
          <s v="POUPATEMPO PIEDADE"/>
          <s v="POUPATEMPO MAIRIPORÃ"/>
          <s v="POUPATEMPO LARANJAL PAULISTA"/>
          <s v="POUPATEMPO GARÇA"/>
          <s v="POUPATEMPO CAIEIRAS"/>
          <s v="POUPATEMPO CAJAMAR"/>
          <s v="POUPATEMPO CANINDÉ"/>
          <s v="POUPATEMPO CARRÃO SUL"/>
          <s v="POUPATEMPO FRANCISCO MORATO"/>
          <s v="POUPATEMPO FRANCO DA ROCHA"/>
          <s v="POUPATEMPO SANTANA"/>
          <s v="POUPATEMPO BOTUCATU"/>
          <s v="POUPATEMPO BROTAS"/>
          <s v="POUPATEMPO MONTE APRAZÍVEL"/>
          <s v="POUPATEMPO TAQUARITUBA"/>
          <s v="POUPATEMPO TAMBAÚ"/>
          <s v="POUPATEMPO TEODORO SAMPAIO"/>
          <s v="POUPATEMPO CUNHA"/>
          <s v="POUPATEMPO GUARÁ"/>
          <s v="POUPATEMPO SANTO ANASTÁCIO"/>
          <s v="POUPATEMPO POÁ"/>
          <s v="POUPATEMPO SANTA ISABEL"/>
          <s v="POUPATEMPO VÁRZEA PAULISTA"/>
          <s v="POUPATEMPO RIBEIRÃO PIRES"/>
          <s v="POUPATEMPO SÃO JOSÉ DO RIO PARDO"/>
          <s v="POUPATEMPO TAQUARITINGA"/>
          <s v="POUPATEMPO VINHEDO"/>
          <s v="POUPATEMPO DOIS CÓRREGOS"/>
          <s v="POUPATEMPO CONCHAL"/>
          <s v="POUPATEMPO VALPARAÍSO"/>
          <s v="POUPATEMPO PIRAJUÍ"/>
          <s v="POUPATEMPO IRACEMÁPOLIS"/>
          <s v="POUPATEMPO ARAÇARIGUAMA"/>
          <s v="POUPATEMPO DIGITAL PIRAPORINHA"/>
          <s v="POUPATEMPO IGUAPE"/>
          <s v="POUPATEMPO SANTO ANTÔNIO DE POSSE"/>
          <s v="POUPATEMPO CAPELA DO ALTO"/>
          <s v="POUPATEMPO GUAPIAÇU"/>
          <s v="POUPATEMPO BAURU"/>
          <s v="Núcleo de Apoio - Fale Conosco Campinas Shopping"/>
          <s v="POUPATEMPO ITAPEVA"/>
          <s v="POUPATEMPO LENÇÓIS PAULISTA"/>
          <s v="POUPATEMPO OSASCO"/>
          <s v="Assessoria Fiscalização Registro"/>
          <s v="Núcleo de Apoio - Fale Conosco Ribeirão Preto "/>
          <s v="POUPATEMPO SALTO"/>
          <s v="POUPATEMPO SANTA BÁRBARA D'OESTE"/>
          <s v="POUPATEMPO SANTO AMARO"/>
          <s v="POUPATEMPO SANTO ANDRÉ"/>
          <s v="Núcleo de Apoio Projetos de TI São José dos Campos "/>
          <s v="POUPATEMPO SANTOS"/>
          <s v="POUPATEMPO SÃO BERNARDO DO CAMPO"/>
          <s v="POUPATEMPO SÃO JOSÉ DO RIO PRETO"/>
          <s v="POUPATEMPO SERRA NEGRA"/>
          <s v="POUPATEMPO SUMARÉ"/>
          <s v="POUPATEMPO JUNDIAÍ"/>
          <s v="POUPATEMPO AGUAÍ"/>
          <s v="POUPATEMPO ANDRADINA"/>
          <s v="POUPATEMPO ALESP"/>
          <s v="POUPATEMPO ASSIS"/>
          <s v="POUPATEMPO AVARÉ"/>
          <s v="POUPATEMPO BEBEDOURO"/>
          <s v="POUPATEMPO BIRIGUI"/>
          <s v="POUPATEMPO DRACENA"/>
          <s v="POUPATEMPO HORTOLÂNDIA"/>
          <s v="POUPATEMPO ITAPETININGA"/>
          <s v="POUPATEMPO ITATINGA"/>
          <s v="POUPATEMPO JACAREÍ"/>
          <s v="POUPATEMPO LIMEIRA"/>
          <s v="Assessoria Fiscalização Lins"/>
          <s v="POUPATEMPO PENÁPOLIS"/>
          <s v="POUPATEMPO PINDAMONHANGABA"/>
          <s v="POUPATEMPO PIQUETE"/>
          <s v="POUPATEMPO PORTO FERREIRA"/>
          <s v="POUPATEMPO SÃO VICENTE"/>
          <s v="POUPATEMPO SOROCABA "/>
          <s v="POUPATEMPO TUPÃ"/>
          <s v="POUPATEMPO VOTUPORANGA"/>
          <s v="POUPATEMPO AMERICANA"/>
          <s v="Assessoria Fiscalização Araçatuba"/>
          <s v="Assessoria Fiscalização Araraquara"/>
          <s v="POUPATEMPO BARRETOS"/>
          <s v="POUPATEMPO BRAGANÇA PAULISTA"/>
          <s v="POUPATEMPO CARAGUATATUBA"/>
          <s v="POUPATEMPO CARAPICUÍBA"/>
          <s v="POUPATEMPO CATANDUVA"/>
          <s v="POUPATEMPO CIDADE ADEMAR"/>
          <s v="POUPATEMPO COTIA"/>
          <s v="POUPATEMPO DIADEMA"/>
          <s v="POUPATEMPO FERNANDÓPOLIS"/>
          <s v="Assessoria Fiscalização Franca"/>
          <s v="POUPATEMPO GUARATINGUETÁ"/>
          <s v="POUPATEMPO GUARUJÁ"/>
          <s v="POUPATEMPO INDAIATUBA"/>
          <s v="POUPATEMPO ITAQUAQUECETUBA"/>
          <s v="POUPATEMPO SUZANO"/>
          <s v="POUPATEMPO ITÚ"/>
          <s v="POUPATEMPO MARÍLIA"/>
          <s v="Assessoria Fiscalização Mauá"/>
          <s v="POUPATEMPO MOGI DAS CRUZES"/>
          <s v="POUPATEMPO PIRACICABA"/>
          <s v="Núcleo de Apoio - Monitoramento Estratégico Praia Grande"/>
          <s v="Assessoria Fiscalização Presidente Prudente"/>
          <s v="POUPATEMPO RIO CLARO"/>
          <s v="POUPATEMPO SÃO CARLOS"/>
          <s v="POUPATEMPO SÃO JOÃO DA BOA VISTA"/>
          <s v="POUPATEMPO SERTÃOZINHO"/>
          <s v="POUPATEMPO TABOÃO DA SERRA"/>
          <s v="POUPATEMPO TATUÍ"/>
          <s v="POUPATEMPO TAUBATÉ"/>
          <s v="POUPATEMPO JAÚ"/>
          <s v="POUPATEMPO ÁLVARES MACHADO"/>
          <s v="POUPATEMPO ANGATUBA"/>
          <s v="POUPATEMPO BURI"/>
          <s v="POUPATEMPO GUARAREMA"/>
          <s v="POUPATEMPO JUNQUEIRÓPOLIS"/>
          <s v="POUPATEMPO MARTINÓPOLIS"/>
          <s v="POUPATEMPO MIRANDÓPOLIS"/>
          <s v="POUPATEMPO PALMITAL"/>
          <s v="POUPATEMPO SANTA GERTRUDES"/>
          <s v="POUPATEMPO SANTA ROSA DE VITERBO"/>
          <s v="POUPATEMPO APARECIDA"/>
          <s v="POUPATEMPO ARTUR NOGUEIRA"/>
          <s v="POUPATEMPO CAÇAPAVA"/>
          <s v="POUPATEMPO COSMÓPOLIS"/>
          <s v="POUPATEMPO ITARARÉ"/>
          <s v="POUPATEMPO ITATIBA"/>
          <s v="POUPATEMPO ARARAS"/>
          <s v="POUPATEMPO MOGI-GUAÇU"/>
          <s v="POUPATEMPO OURINHOS"/>
          <s v="POUPATEMPO ATIBAIA"/>
          <s v="POUPATEMPO CAPÃO BONITO"/>
          <s v="POUPATEMPO FERRAZ DE VASCONCELOS"/>
          <s v="POUPATEMPO UBATUBA"/>
          <s v="POUPATEMPO ARUJÁ"/>
          <s v="POUPATEMPO AMPARO"/>
          <s v="POUPATEMPO EMBU DAS ARTES"/>
          <s v="POUPATEMPO ITANHAÉM"/>
          <s v="POUPATEMPO CERQUILHO"/>
          <s v="POUPATEMPO BERTIOGA"/>
          <s v="POUPATEMPO CABREÚVA"/>
          <s v="POUPATEMPO CUBATÃO"/>
          <s v="POUPATEMPO MONTE MOR"/>
          <s v="POUPATEMPO PAULÍNIA"/>
          <s v="POUPATEMPO AGUDOS"/>
          <s v="POUPATEMPO CÂNDIDO MOTA"/>
          <s v="POUPATEMPO DESCALVADO"/>
          <s v="POUPATEMPO IPERÓ"/>
          <s v="POUPATEMPO NOVO HORIZONTE"/>
          <s v="POUPATEMPO SANTA CRUZ DO RIO PARDO"/>
          <s v="POUPATEMPO VARGEM GRANDE DO SUL"/>
          <s v="POUPATEMPO CAPIVARI"/>
          <s v="Assessoria Fiscalização Cruzeiro"/>
          <s v="POUPATEMPO ITAPIRA"/>
          <s v="POUPATEMPO MATÃO"/>
          <s v="POUPATEMPO MOCOCA"/>
          <s v="POUPATEMPO VOTORANTIM"/>
          <s v="POUPATEMPO AMÉRICO BRASILIENSE"/>
          <s v="POUPATEMPO ITÁPOLIS"/>
          <s v="POUPATEMPO PARAGUAÇU PAULISTA "/>
          <s v="POUPATEMPO PEDERNEIRAS"/>
          <s v="POUPATEMPO PRESIDENTE EPITÁCIO"/>
          <s v="POUPATEMPO PRESIDENTE VENCESLAU"/>
          <s v="POUPATEMPO JAGUARIÚNA"/>
          <s v="POUPATEMPO JANDIRA"/>
          <s v="POUPATEMPO LORENA"/>
          <s v="POUPATEMPO PITANGUEIRAS"/>
          <s v="POUPATEMPO JABOTICABAL"/>
          <s v="POUPATEMPO OLÍMPIA "/>
          <s v="POUPATEMPO PIRASSUNUNGA"/>
          <s v="POUPATEMPO VALINHOS"/>
          <s v="POUPATEMPO SERRANA"/>
          <s v="POUPATEMPO MOGI MIRIM"/>
          <s v="POUPATEMPO DIGITAL CREA SP"/>
          <s v="POUPATEMPO DIGITAL CAMPINAS"/>
          <s v="POUPATEMPO LUCÉLIA"/>
          <s v="POUPATEMPO BASTOS"/>
          <s v="POUPATEMPO NOVA GRANADA"/>
          <s v="POUPATEMPO PARANAPANEMA"/>
          <s v="POUPATEMPO BATATAIS"/>
          <s v="POUPATEMPO BOITUVA"/>
          <s v="POUPATEMPO MIRASSOL"/>
          <s v="POUPATEMPO IBATÉ"/>
          <s v="POUPATEMPO SANTANA DO PARNAÍBA"/>
          <s v="POUPATEMPO PEREIRA BARRETO"/>
          <s v="POUPATEMPO PORTO FELIZ"/>
          <s v="POUPATEMPO ITAPECERICA DA SERRA"/>
          <s v="POUPATEMPO CAMPO LIMPO PAULISTA"/>
          <s v="POUPATEMPO EMBU-GUAÇU"/>
          <s v="POUPATEMPO NOVA ODESSA"/>
          <s v="POUPATEMPO MONGAGUÁ"/>
          <s v="POUPATEMPO MAIRINQUE"/>
          <s v="POUPATEMPO LOUVEIRA"/>
          <s v="POUPATEMPO ESPÍRITO SANTO DO PINHAL"/>
          <s v="POUPATEMPO ITUVERAVA"/>
          <s v="POUPATEMPO TIETÊ"/>
          <s v="POUPATEMPO SOCORRO"/>
          <s v="POUPATEMPO GUARIBA"/>
          <s v="POUPATEMPO JOSÉ BONIFÁCIO"/>
          <s v="POUPATEMPO ADAMANTINA"/>
          <s v="POUPATEMPO SÃO PEDRO"/>
          <s v="POUPATEMPO BARIRI"/>
          <s v="POUPATEMPO RIO DAS PEDRAS"/>
          <s v="POUPATEMPO SANTA CRUZ DAS PALMEIRAS"/>
          <s v="POUPATEMPO SÃO MIGUEL ARCANJO"/>
          <s v="POUPATEMPO CACHOEIRA PAULISTA"/>
          <s v="POUPATEMPO OSVALDO CRUZ"/>
          <s v="POUPATEMPO BIRITIBA MIRIM"/>
          <s v="POUPATEMPO ARAÇOIABA DA SERRA"/>
          <s v="POUPATEMPO JARINU"/>
          <s v="POUPATEMPO PIRAPOZINHO"/>
          <s v="POUPATEMPO TANABI"/>
          <s v="POUPATEMPO APIAÍ"/>
          <s v="POUPATEMPO CORDEIRÓPOLIS"/>
          <s v="POUPATEMPO MONTE ALTO"/>
          <s v="POUPATEMPO NAZARÉ PAULISTA"/>
          <s v="POUPATEMPO NEVES PAULISTA"/>
          <s v="POUPATEMPO ORLÂNDIA"/>
          <s v="POUPATEMPO PEDREIRA"/>
          <s v="POUPATEMPO PONTAL"/>
          <s v="POUPATEMPO POTIM"/>
          <s v="POUPATEMPO PRADÓPOLIS"/>
          <s v="POUPATEMPO PROMISSÃO"/>
          <s v="POUPATEMPO REGENTE FEIJÓ"/>
          <s v="POUPATEMPO SANTA FÉ DO SUL"/>
          <s v="POUPATEMPO SANTA RITA DO PASSA QUATRO"/>
          <s v="POUPATEMPO SÃO JOAQUIM DA BARRA"/>
          <s v="POUPATEMPO SÃO MANUEL"/>
          <s v="POUPATEMPO TABATINGA"/>
          <s v="POUPATEMPO TREMEMBÉ"/>
          <s v="POUPATEMPO TUPI PAULISTA"/>
          <s v="POUPATEMPO ITIRAPINA"/>
          <s v="Assessoria Técnica GAT - Jales"/>
          <s v="POUPATEMPO MIGUELÓPOLIS"/>
          <s v="POUPATEMPO BOM JESUS DOS PERDÕES"/>
          <s v="POUPATEMPO CAJATI"/>
          <s v="POUPATEMPO CIDADE TIRADENTES"/>
          <s v="POUPATEMPO CRAVINHOS"/>
          <s v="POUPATEMPO GUARARAPES"/>
          <s v="POUPATEMPO IBITINGA"/>
          <s v="POUPATEMPO IGARAPAVA"/>
          <n v="0"/>
          <s v="Agrupar1"/>
          <s v="Agrupar2"/>
          <s v="POUPATEMPO MIRANTE DO PARANAPANEMA"/>
          <s v="Agrupar4"/>
          <s v="Assessoria Técnica GOS - Itaquera"/>
          <s v="Coordenadoria Postos Poupatempo - Região 4"/>
          <s v="Assessoria Técnica GOS - Campinas Shopping"/>
          <s v="Coordenadoria de Serviços Digitais"/>
        </groupItems>
      </fieldGroup>
    </cacheField>
    <cacheField name="PPT4" numFmtId="0" databaseField="0">
      <fieldGroup base="12">
        <discretePr count="261">
          <x v="249"/>
          <x v="2"/>
          <x v="0"/>
          <x v="1"/>
          <x v="246"/>
          <x v="10"/>
          <x v="11"/>
          <x v="12"/>
          <x v="13"/>
          <x v="4"/>
          <x v="9"/>
          <x v="3"/>
          <x v="5"/>
          <x v="8"/>
          <x v="14"/>
          <x v="15"/>
          <x v="249"/>
          <x v="249"/>
          <x v="156"/>
          <x v="249"/>
          <x v="249"/>
          <x v="106"/>
          <x v="249"/>
          <x v="249"/>
          <x v="70"/>
          <x v="33"/>
          <x v="217"/>
          <x v="16"/>
          <x v="18"/>
          <x v="19"/>
          <x v="35"/>
          <x v="20"/>
          <x v="179"/>
          <x v="180"/>
          <x v="181"/>
          <x v="23"/>
          <x v="87"/>
          <x v="88"/>
          <x v="89"/>
          <x v="90"/>
          <x v="248"/>
          <x v="216"/>
          <x v="91"/>
          <x v="92"/>
          <x v="93"/>
          <x v="94"/>
          <x v="95"/>
          <x v="96"/>
          <x v="97"/>
          <x v="98"/>
          <x v="100"/>
          <x v="101"/>
          <x v="102"/>
          <x v="103"/>
          <x v="104"/>
          <x v="105"/>
          <x v="107"/>
          <x v="108"/>
          <x v="109"/>
          <x v="110"/>
          <x v="111"/>
          <x v="112"/>
          <x v="114"/>
          <x v="115"/>
          <x v="116"/>
          <x v="118"/>
          <x v="119"/>
          <x v="120"/>
          <x v="123"/>
          <x v="125"/>
          <x v="126"/>
          <x v="183"/>
          <x v="127"/>
          <x v="128"/>
          <x v="129"/>
          <x v="130"/>
          <x v="185"/>
          <x v="131"/>
          <x v="133"/>
          <x v="134"/>
          <x v="135"/>
          <x v="136"/>
          <x v="137"/>
          <x v="233"/>
          <x v="138"/>
          <x v="139"/>
          <x v="140"/>
          <x v="141"/>
          <x v="142"/>
          <x v="143"/>
          <x v="144"/>
          <x v="145"/>
          <x v="146"/>
          <x v="147"/>
          <x v="187"/>
          <x v="148"/>
          <x v="149"/>
          <x v="151"/>
          <x v="221"/>
          <x v="28"/>
          <x v="154"/>
          <x v="155"/>
          <x v="157"/>
          <x v="158"/>
          <x v="159"/>
          <x v="160"/>
          <x v="162"/>
          <x v="163"/>
          <x v="164"/>
          <x v="165"/>
          <x v="166"/>
          <x v="226"/>
          <x v="168"/>
          <x v="169"/>
          <x v="188"/>
          <x v="170"/>
          <x v="171"/>
          <x v="172"/>
          <x v="173"/>
          <x v="72"/>
          <x v="73"/>
          <x v="74"/>
          <x v="75"/>
          <x v="76"/>
          <x v="77"/>
          <x v="189"/>
          <x v="174"/>
          <x v="175"/>
          <x v="176"/>
          <x v="24"/>
          <x v="234"/>
          <x v="219"/>
          <x v="37"/>
          <x v="240"/>
          <x v="38"/>
          <x v="78"/>
          <x v="99"/>
          <x v="80"/>
          <x v="82"/>
          <x v="83"/>
          <x v="84"/>
          <x v="86"/>
          <x v="25"/>
          <x v="27"/>
          <x v="30"/>
          <x v="190"/>
          <x v="191"/>
          <x v="192"/>
          <x v="193"/>
          <x v="194"/>
          <x v="195"/>
          <x v="196"/>
          <x v="7"/>
          <x v="39"/>
          <x v="40"/>
          <x v="42"/>
          <x v="43"/>
          <x v="44"/>
          <x v="59"/>
          <x v="45"/>
          <x v="46"/>
          <x v="48"/>
          <x v="49"/>
          <x v="50"/>
          <x v="51"/>
          <x v="52"/>
          <x v="54"/>
          <x v="55"/>
          <x v="197"/>
          <x v="199"/>
          <x v="231"/>
          <x v="200"/>
          <x v="201"/>
          <x v="202"/>
          <x v="203"/>
          <x v="241"/>
          <x v="204"/>
          <x v="205"/>
          <x v="206"/>
          <x v="208"/>
          <x v="209"/>
          <x v="212"/>
          <x v="31"/>
          <x v="213"/>
          <x v="32"/>
          <x v="214"/>
          <x v="247"/>
          <x v="57"/>
          <x v="58"/>
          <x v="60"/>
          <x v="62"/>
          <x v="61"/>
          <x v="63"/>
          <x v="64"/>
          <x v="65"/>
          <x v="66"/>
          <x v="67"/>
          <x v="68"/>
          <x v="69"/>
          <x v="71"/>
          <x v="85"/>
          <x v="22"/>
          <x v="215"/>
          <x v="177"/>
          <x v="29"/>
          <x v="113"/>
          <x v="26"/>
          <x v="81"/>
          <x v="207"/>
          <x v="153"/>
          <x v="228"/>
          <x v="229"/>
          <x v="41"/>
          <x v="242"/>
          <x v="186"/>
          <x v="243"/>
          <x v="244"/>
          <x v="124"/>
          <x v="230"/>
          <x v="56"/>
          <x v="53"/>
          <x v="235"/>
          <x v="211"/>
          <x v="184"/>
          <x v="238"/>
          <x v="79"/>
          <x v="232"/>
          <x v="239"/>
          <x v="117"/>
          <x v="161"/>
          <x v="36"/>
          <x v="21"/>
          <x v="150"/>
          <x v="198"/>
          <x v="167"/>
          <x v="236"/>
          <x v="6"/>
          <x v="237"/>
          <x v="121"/>
          <x v="132"/>
          <x v="218"/>
          <x v="17"/>
          <x v="220"/>
          <x v="224"/>
          <x v="225"/>
          <x v="227"/>
          <x v="47"/>
          <x v="152"/>
          <x v="210"/>
          <x v="122"/>
          <x v="182"/>
          <x v="222"/>
          <x v="34"/>
          <x v="223"/>
          <x v="178"/>
          <x v="247"/>
          <x v="249"/>
          <x v="249"/>
          <x v="249"/>
          <x v="249"/>
          <x v="245"/>
        </discretePr>
        <groupItems count="250">
          <s v="POUPATEMPO GUARULHOS"/>
          <s v="POUPATEMPO IBIÚNA"/>
          <s v="POUPATEMPO LAPA"/>
          <s v="POUPATEMPO SÃO ROQUE"/>
          <s v="POUPATEMPO PIEDADE"/>
          <s v="POUPATEMPO MAIRIPORÃ"/>
          <s v="POUPATEMPO LARANJAL PAULISTA"/>
          <s v="POUPATEMPO GARÇA"/>
          <s v="POUPATEMPO CAIEIRAS"/>
          <s v="POUPATEMPO CAJAMAR"/>
          <s v="POUPATEMPO CANINDÉ"/>
          <s v="POUPATEMPO CARRÃO SUL"/>
          <s v="POUPATEMPO FRANCISCO MORATO"/>
          <s v="POUPATEMPO FRANCO DA ROCHA"/>
          <s v="POUPATEMPO SANTANA"/>
          <s v="POUPATEMPO BOTUCATU"/>
          <s v="POUPATEMPO BROTAS"/>
          <s v="POUPATEMPO MONTE APRAZÍVEL"/>
          <s v="POUPATEMPO TAQUARITUBA"/>
          <s v="POUPATEMPO TAMBAÚ"/>
          <s v="POUPATEMPO TEODORO SAMPAIO"/>
          <s v="POUPATEMPO CUNHA"/>
          <s v="POUPATEMPO GUARÁ"/>
          <s v="POUPATEMPO SANTO ANASTÁCIO"/>
          <s v="POUPATEMPO POÁ"/>
          <s v="POUPATEMPO SANTA ISABEL"/>
          <s v="POUPATEMPO VÁRZEA PAULISTA"/>
          <s v="POUPATEMPO RIBEIRÃO PIRES"/>
          <s v="POUPATEMPO SÃO JOSÉ DO RIO PARDO"/>
          <s v="POUPATEMPO TAQUARITINGA"/>
          <s v="POUPATEMPO VINHEDO"/>
          <s v="POUPATEMPO DOIS CÓRREGOS"/>
          <s v="POUPATEMPO CONCHAL"/>
          <s v="POUPATEMPO VALPARAÍSO"/>
          <s v="POUPATEMPO PIRAJUÍ"/>
          <s v="POUPATEMPO IRACEMÁPOLIS"/>
          <s v="POUPATEMPO ARAÇARIGUAMA"/>
          <s v="POUPATEMPO DIGITAL PIRAPORINHA"/>
          <s v="POUPATEMPO IGUAPE"/>
          <s v="POUPATEMPO SANTO ANTÔNIO DE POSSE"/>
          <s v="POUPATEMPO CAPELA DO ALTO"/>
          <s v="POUPATEMPO GUAPIAÇU"/>
          <s v="POUPATEMPO BAURU"/>
          <s v="Núcleo de Apoio - Fale Conosco Campinas Shopping"/>
          <s v="POUPATEMPO ITAPEVA"/>
          <s v="POUPATEMPO LENÇÓIS PAULISTA"/>
          <s v="POUPATEMPO OSASCO"/>
          <s v="Assessoria Fiscalização Registro"/>
          <s v="Núcleo de Apoio - Fale Conosco Ribeirão Preto "/>
          <s v="POUPATEMPO SALTO"/>
          <s v="POUPATEMPO SANTA BÁRBARA D'OESTE"/>
          <s v="POUPATEMPO SANTO AMARO"/>
          <s v="POUPATEMPO SANTO ANDRÉ"/>
          <s v="Núcleo de Apoio Projetos de TI São José dos Campos "/>
          <s v="POUPATEMPO SANTOS"/>
          <s v="POUPATEMPO SÃO BERNARDO DO CAMPO"/>
          <s v="POUPATEMPO SÃO JOSÉ DO RIO PRETO"/>
          <s v="POUPATEMPO SERRA NEGRA"/>
          <s v="POUPATEMPO SUMARÉ"/>
          <s v="POUPATEMPO JUNDIAÍ"/>
          <s v="POUPATEMPO AGUAÍ"/>
          <s v="POUPATEMPO ANDRADINA"/>
          <s v="POUPATEMPO ALESP"/>
          <s v="POUPATEMPO ASSIS"/>
          <s v="POUPATEMPO AVARÉ"/>
          <s v="POUPATEMPO BEBEDOURO"/>
          <s v="POUPATEMPO BIRIGUI"/>
          <s v="POUPATEMPO DRACENA"/>
          <s v="POUPATEMPO HORTOLÂNDIA"/>
          <s v="POUPATEMPO ITAPETININGA"/>
          <s v="POUPATEMPO ITATINGA"/>
          <s v="POUPATEMPO JACAREÍ"/>
          <s v="POUPATEMPO LIMEIRA"/>
          <s v="Assessoria Fiscalização Lins"/>
          <s v="POUPATEMPO PENÁPOLIS"/>
          <s v="POUPATEMPO PINDAMONHANGABA"/>
          <s v="POUPATEMPO PIQUETE"/>
          <s v="POUPATEMPO PORTO FERREIRA"/>
          <s v="POUPATEMPO SÃO VICENTE"/>
          <s v="POUPATEMPO SOROCABA "/>
          <s v="POUPATEMPO TUPÃ"/>
          <s v="POUPATEMPO VOTUPORANGA"/>
          <s v="POUPATEMPO AMERICANA"/>
          <s v="Assessoria Fiscalização Araçatuba"/>
          <s v="Assessoria Fiscalização Araraquara"/>
          <s v="POUPATEMPO BARRETOS"/>
          <s v="POUPATEMPO BRAGANÇA PAULISTA"/>
          <s v="POUPATEMPO CARAGUATATUBA"/>
          <s v="POUPATEMPO CARAPICUÍBA"/>
          <s v="POUPATEMPO CATANDUVA"/>
          <s v="POUPATEMPO CIDADE ADEMAR"/>
          <s v="POUPATEMPO COTIA"/>
          <s v="POUPATEMPO DIADEMA"/>
          <s v="POUPATEMPO FERNANDÓPOLIS"/>
          <s v="Assessoria Fiscalização Franca"/>
          <s v="POUPATEMPO GUARATINGUETÁ"/>
          <s v="POUPATEMPO GUARUJÁ"/>
          <s v="POUPATEMPO INDAIATUBA"/>
          <s v="POUPATEMPO ITAQUAQUECETUBA"/>
          <s v="POUPATEMPO SUZANO"/>
          <s v="POUPATEMPO ITÚ"/>
          <s v="POUPATEMPO MARÍLIA"/>
          <s v="Assessoria Fiscalização Mauá"/>
          <s v="POUPATEMPO MOGI DAS CRUZES"/>
          <s v="POUPATEMPO PIRACICABA"/>
          <s v="Núcleo de Apoio - Monitoramento Estratégico Praia Grande"/>
          <s v="Assessoria Fiscalização Presidente Prudente"/>
          <s v="POUPATEMPO RIO CLARO"/>
          <s v="POUPATEMPO SÃO CARLOS"/>
          <s v="POUPATEMPO SÃO JOÃO DA BOA VISTA"/>
          <s v="POUPATEMPO SERTÃOZINHO"/>
          <s v="POUPATEMPO TABOÃO DA SERRA"/>
          <s v="POUPATEMPO TATUÍ"/>
          <s v="POUPATEMPO TAUBATÉ"/>
          <s v="POUPATEMPO JAÚ"/>
          <s v="POUPATEMPO ÁLVARES MACHADO"/>
          <s v="POUPATEMPO ANGATUBA"/>
          <s v="POUPATEMPO BURI"/>
          <s v="POUPATEMPO GUARAREMA"/>
          <s v="POUPATEMPO JUNQUEIRÓPOLIS"/>
          <s v="POUPATEMPO MARTINÓPOLIS"/>
          <s v="POUPATEMPO MIRANDÓPOLIS"/>
          <s v="POUPATEMPO PALMITAL"/>
          <s v="POUPATEMPO SANTA GERTRUDES"/>
          <s v="POUPATEMPO SANTA ROSA DE VITERBO"/>
          <s v="POUPATEMPO APARECIDA"/>
          <s v="POUPATEMPO ARTUR NOGUEIRA"/>
          <s v="POUPATEMPO CAÇAPAVA"/>
          <s v="POUPATEMPO COSMÓPOLIS"/>
          <s v="POUPATEMPO ITARARÉ"/>
          <s v="POUPATEMPO ITATIBA"/>
          <s v="POUPATEMPO ARARAS"/>
          <s v="POUPATEMPO MOGI-GUAÇU"/>
          <s v="POUPATEMPO OURINHOS"/>
          <s v="POUPATEMPO ATIBAIA"/>
          <s v="POUPATEMPO CAPÃO BONITO"/>
          <s v="POUPATEMPO FERRAZ DE VASCONCELOS"/>
          <s v="POUPATEMPO UBATUBA"/>
          <s v="POUPATEMPO ARUJÁ"/>
          <s v="POUPATEMPO AMPARO"/>
          <s v="POUPATEMPO EMBU DAS ARTES"/>
          <s v="POUPATEMPO ITANHAÉM"/>
          <s v="POUPATEMPO CERQUILHO"/>
          <s v="POUPATEMPO BERTIOGA"/>
          <s v="POUPATEMPO CABREÚVA"/>
          <s v="POUPATEMPO CUBATÃO"/>
          <s v="POUPATEMPO MONTE MOR"/>
          <s v="POUPATEMPO PAULÍNIA"/>
          <s v="POUPATEMPO AGUDOS"/>
          <s v="POUPATEMPO CÂNDIDO MOTA"/>
          <s v="POUPATEMPO DESCALVADO"/>
          <s v="POUPATEMPO IPERÓ"/>
          <s v="POUPATEMPO NOVO HORIZONTE"/>
          <s v="POUPATEMPO SANTA CRUZ DO RIO PARDO"/>
          <s v="POUPATEMPO VARGEM GRANDE DO SUL"/>
          <s v="POUPATEMPO CAPIVARI"/>
          <s v="Assessoria Fiscalização Cruzeiro"/>
          <s v="POUPATEMPO ITAPIRA"/>
          <s v="POUPATEMPO MATÃO"/>
          <s v="POUPATEMPO MOCOCA"/>
          <s v="POUPATEMPO VOTORANTIM"/>
          <s v="POUPATEMPO AMÉRICO BRASILIENSE"/>
          <s v="POUPATEMPO ITÁPOLIS"/>
          <s v="POUPATEMPO PARAGUAÇU PAULISTA "/>
          <s v="POUPATEMPO PEDERNEIRAS"/>
          <s v="POUPATEMPO PRESIDENTE EPITÁCIO"/>
          <s v="POUPATEMPO PRESIDENTE VENCESLAU"/>
          <s v="POUPATEMPO JAGUARIÚNA"/>
          <s v="POUPATEMPO JANDIRA"/>
          <s v="POUPATEMPO LORENA"/>
          <s v="POUPATEMPO PITANGUEIRAS"/>
          <s v="POUPATEMPO JABOTICABAL"/>
          <s v="POUPATEMPO OLÍMPIA "/>
          <s v="POUPATEMPO PIRASSUNUNGA"/>
          <s v="POUPATEMPO VALINHOS"/>
          <s v="POUPATEMPO SERRANA"/>
          <s v="POUPATEMPO MOGI MIRIM"/>
          <s v="POUPATEMPO DIGITAL CREA SP"/>
          <s v="POUPATEMPO DIGITAL CAMPINAS"/>
          <s v="POUPATEMPO LUCÉLIA"/>
          <s v="POUPATEMPO BASTOS"/>
          <s v="POUPATEMPO NOVA GRANADA"/>
          <s v="POUPATEMPO PARANAPANEMA"/>
          <s v="POUPATEMPO BATATAIS"/>
          <s v="POUPATEMPO BOITUVA"/>
          <s v="POUPATEMPO MIRASSOL"/>
          <s v="POUPATEMPO IBATÉ"/>
          <s v="POUPATEMPO SANTANA DO PARNAÍBA"/>
          <s v="POUPATEMPO PEREIRA BARRETO"/>
          <s v="POUPATEMPO PORTO FELIZ"/>
          <s v="POUPATEMPO ITAPECERICA DA SERRA"/>
          <s v="POUPATEMPO CAMPO LIMPO PAULISTA"/>
          <s v="POUPATEMPO EMBU-GUAÇU"/>
          <s v="POUPATEMPO NOVA ODESSA"/>
          <s v="POUPATEMPO MONGAGUÁ"/>
          <s v="POUPATEMPO MAIRINQUE"/>
          <s v="POUPATEMPO LOUVEIRA"/>
          <s v="POUPATEMPO ESPÍRITO SANTO DO PINHAL"/>
          <s v="POUPATEMPO ITUVERAVA"/>
          <s v="POUPATEMPO TIETÊ"/>
          <s v="POUPATEMPO SOCORRO"/>
          <s v="POUPATEMPO GUARIBA"/>
          <s v="POUPATEMPO JOSÉ BONIFÁCIO"/>
          <s v="POUPATEMPO ADAMANTINA"/>
          <s v="POUPATEMPO SÃO PEDRO"/>
          <s v="POUPATEMPO BARIRI"/>
          <s v="POUPATEMPO RIO DAS PEDRAS"/>
          <s v="POUPATEMPO SANTA CRUZ DAS PALMEIRAS"/>
          <s v="POUPATEMPO SÃO MIGUEL ARCANJO"/>
          <s v="POUPATEMPO CACHOEIRA PAULISTA"/>
          <s v="POUPATEMPO OSVALDO CRUZ"/>
          <s v="POUPATEMPO BIRITIBA MIRIM"/>
          <s v="POUPATEMPO ARAÇOIABA DA SERRA"/>
          <s v="POUPATEMPO JARINU"/>
          <s v="POUPATEMPO PIRAPOZINHO"/>
          <s v="POUPATEMPO TANABI"/>
          <s v="POUPATEMPO APIAÍ"/>
          <s v="POUPATEMPO CORDEIRÓPOLIS"/>
          <s v="POUPATEMPO MONTE ALTO"/>
          <s v="POUPATEMPO NAZARÉ PAULISTA"/>
          <s v="POUPATEMPO NEVES PAULISTA"/>
          <s v="POUPATEMPO ORLÂNDIA"/>
          <s v="POUPATEMPO PEDREIRA"/>
          <s v="POUPATEMPO PONTAL"/>
          <s v="POUPATEMPO POTIM"/>
          <s v="POUPATEMPO PRADÓPOLIS"/>
          <s v="POUPATEMPO PROMISSÃO"/>
          <s v="POUPATEMPO REGENTE FEIJÓ"/>
          <s v="POUPATEMPO SANTA FÉ DO SUL"/>
          <s v="POUPATEMPO SANTA RITA DO PASSA QUATRO"/>
          <s v="POUPATEMPO SÃO JOAQUIM DA BARRA"/>
          <s v="POUPATEMPO SÃO MANUEL"/>
          <s v="POUPATEMPO TABATINGA"/>
          <s v="POUPATEMPO TREMEMBÉ"/>
          <s v="POUPATEMPO TUPI PAULISTA"/>
          <s v="POUPATEMPO ITIRAPINA"/>
          <s v="Assessoria Técnica GAT - Jales"/>
          <s v="POUPATEMPO MIGUELÓPOLIS"/>
          <s v="POUPATEMPO BOM JESUS DOS PERDÕES"/>
          <s v="POUPATEMPO CAJATI"/>
          <s v="POUPATEMPO CIDADE TIRADENTES"/>
          <s v="POUPATEMPO CRAVINHOS"/>
          <s v="POUPATEMPO GUARARAPES"/>
          <s v="POUPATEMPO IBITINGA"/>
          <s v="POUPATEMPO IGARAPAVA"/>
          <n v="0"/>
          <s v="Agrupar1"/>
          <s v="Agrupar2"/>
          <s v="POUPATEMPO MIRANTE DO PARANAPANEMA"/>
          <s v="Agrupar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174.413524768519" createdVersion="8" refreshedVersion="8" minRefreshableVersion="3" recordCount="12900" xr:uid="{A9472DAE-D845-41B7-A3E3-6DBBC1214720}">
  <cacheSource type="worksheet">
    <worksheetSource ref="A1:X1048576" sheet="Base Anexo IV - Faturas Pen"/>
  </cacheSource>
  <cacheFields count="24">
    <cacheField name="CLIENTE" numFmtId="0">
      <sharedItems containsBlank="1" count="4884">
        <s v="CASA MILITAR DO GABINETE DO GOVERNADOR"/>
        <s v="RHS SERVICOS DE DIVULGACAO LTDA - EPP"/>
        <s v="INST DE PREVIDENCIA DO SERVIDOR MUNICIPAL DE DIADEMA"/>
        <s v="CONSORCIO INTERMUNICIPAL DE SAUDE DO MEDIO PARANAPANEMA"/>
        <s v="SANEAMENTO BASICO DO MUNICIPIO DE MAUA - SAMA"/>
        <s v="PHABRICA DE PRODUCOES SERVICOS DE PROPAGANDA E PUBLICIDADE L"/>
        <s v="CLASSICOS EDITORIAL LTDA"/>
        <s v="ALIAS TECNOLOGIA S/A"/>
        <s v="CATA CENTRO DE AVALIACAO TECNICA AUTOMOTIVA LTDA"/>
        <s v="FUNDACAO MUNICIPAL DE SAUDE DE RIO CLARO"/>
        <s v="JORGE TOMIO SATO"/>
        <s v="ANTONIO PEDRO MACHADO"/>
        <s v="MARCIA ANDREA BATITUCCI MULLER"/>
        <s v="MARLON CALZA"/>
        <s v="JOAO PEDRO HUPPES CAVALCANTE"/>
        <s v="AMARILIS OGAWA BELLIZZI"/>
        <s v="JOAO L MESQUITA"/>
        <s v="RAPHAEL BEZERRA SIMAO"/>
        <s v="DIEGO RAMON NEIVA LUZ"/>
        <s v="RONIVALDO MARTINS ROCHA"/>
        <s v="G &amp; A COSTA COMERCIO DE LIVROS LTDA"/>
        <s v="CENTRO DE TREINAMENTO EM EMERGENCIA AGUIA DE FOGO LTDA"/>
        <s v="REAL SRR PUBLICIDADE E MARKETING LTDA"/>
        <s v="INSTITUTO DE PREVIDENCIA DOS SERVIDORES PUBLICOS DO MUNICIPIO DE HORTOLANDIA - HORTOPREV"/>
        <s v="MINISTERIO PUBLICO DO ESTADO DE SAO PAULO"/>
        <s v="SETEC HIDROBRASILEIRA OBRAS E PROJETOS LTDA"/>
        <s v="W&amp;M PUBLICIDADE LTDA"/>
        <s v="MUNICIPIO DE RIBEIRAO DOS INDIOS"/>
        <s v="MUNICIPIO DE PRATANIA"/>
        <s v="MUNICIPIO DE TAQUARAL"/>
        <s v="MUNICIPIO DE SANTA CRUZ DA ESPERANCA"/>
        <s v="MUNICIPIO DE VITORIA BRASIL"/>
        <s v="PREF. MUN. - SANTA SALETE"/>
        <s v="MUNICIPIO DE OUROESTE"/>
        <s v="MUNICIPIO DE FERNAO"/>
        <s v="MUNICIPIO DE ARCO-IRIS"/>
        <s v="MUNICIPIO DE PAULISTANIA"/>
        <s v="MUNICIPIO DE CANAS"/>
        <s v="CAMARA MUNICIPAL DE FRANCO DA ROCHA"/>
        <s v="R DE CASTRO CONSULTING LTDA"/>
        <s v="CAMARA  MUNICIPAL DE SUMARE"/>
        <s v="SCRIPTUM LIVRARIA &amp; PAPELARIA LTDA"/>
        <s v="CAMARA MUNICIPAL DE SAO LOURENCO DA SERRA"/>
        <s v="CAMARA MUNICIPAL DE IRACEMAPOLIS"/>
        <s v="IVAN JORGE SOUSA PESSOA"/>
        <s v="PEDRO FERREIRA DA SILVA NETO"/>
        <s v="SANDRA SANTOS SILVA"/>
        <s v="ROSANA ROCHA NOVAS"/>
        <s v="THAIZA ROCHETTI"/>
        <s v="EDUARDO MAIA"/>
        <s v="JOSE AIRTON DE ARAUJO"/>
        <s v="ROMAR WILLIAM CULLEN DELLAPIAZZA"/>
        <s v="CAROLINA DO NASCIMENTO MARTINS"/>
        <s v="SCANITEC EQUIPAMENTOS AUTOMOTIVOS LTDA"/>
        <s v="AGB PHOTO LIBRARY PRODUCOES FOTOGRAFICAS LTDA"/>
        <s v="TECNODATA EDUCACIONAL LTDA"/>
        <s v="MULT BOOKS LTDA. - ME"/>
        <s v="STILO TECH SERVICOS E INFORMATICA EIRELI"/>
        <s v="PUJOL FOMENTO MERCANTIL LTDA"/>
        <s v="FUNDACAO PRO-MEMORIA DE SAO CARLOS"/>
        <s v="MONACO SERVICOS DOCUMENTAIS LTDA"/>
        <s v="CAMARA MUNICIPAL DE COTIA"/>
        <s v="RODOLFO PEIXOTO DAGNINO"/>
        <s v="REFRIGERACAO FONSECA LTDA"/>
        <s v="AGENCIA REGULADORA DE SERVICOS PUBLICOS DO ESTADO DE SAO PAULO - ARSESP"/>
        <s v="VISITRONICS EQUIPAMENTOS ELETRONICOS LTDA"/>
        <s v="FOLHA SECA LIVRARIA LTDA - ME"/>
        <s v="ICETRAN INSTITUTO DE CERTIFICACAO E ESTUDOS DE TRANSITO E TRANSPORTE LTDA"/>
        <s v="SERGIO CORREA AMARO"/>
        <s v="MARCOS SANTOS DA SILVA"/>
        <s v="FRANCIONE OLIVEIRA CARVALHO"/>
        <s v="MARCOS F RACCIOPPI"/>
        <s v="MARINA AMALIA ROSA SANTOS"/>
        <s v="MARIANA CAPELETTI CALACA"/>
        <s v="MARIA ANGELICA CASTRO REIS"/>
        <s v="CECILIA ROCHA"/>
        <s v="JACI DELFINO"/>
        <s v="EDITORA EXPRESSAO POPULAR LTDA"/>
        <s v="CENTRO UNIVERSITARIO DE ADAMANTINA - UNIFAI"/>
        <s v="MARCOS ABRAHAO CARDOSO ME"/>
        <s v="TRIBUNAL REGIONAL DO TRABALHO DA 2A REGIAO"/>
        <s v="ARQDIGITAL LTDA"/>
        <s v="3R QUIMICA LTDA"/>
        <s v="IN TIME COMUNICACAO LTDA."/>
        <s v="FUNDACAO INSTITUTO DE TERRAS DO ESTADO DE SAO PAULO JOSE GOMES DA SILVA"/>
        <s v="CATALAN E ADVOGADOS ASSOCIADOS"/>
        <s v="TRIBUNAL REGIONAL DO TRABALHO DA 15A. REGIAO"/>
        <s v="JOAO MARCOS YAJIMA LIVRARIA"/>
        <s v="TIPOS E TIPINHOS COMERCIO DE CONFECCOES LTDA"/>
        <s v="ERVA GAS COMERCIO DE GAS LTDA"/>
        <s v="RAIMUNDO M MACHADO"/>
        <s v="ANDERSON SOARES GALVAO DO NASCIMENTO"/>
        <s v="DANNE DEYBLE SOUZA MENDES"/>
        <s v="ROMUALDO DE JESUS FREIRE"/>
        <s v="ALAIDE SANTOS DE OLIVEIRA"/>
        <s v="RODRIGO DA SILVA CRUZ MOREIRA"/>
        <s v="ANTONIA ALIDEIA"/>
        <s v="ANTONIO MIRANDA FERNANDES"/>
        <s v="VANESSA RODRIGUES DE LIMA"/>
        <s v="ROBERTO KANASHIRO"/>
        <s v="MEGADATA COMPUTACOES LTDA"/>
        <s v="ABL SYSTEM CONSULTORIA E INFORMATICA LTDA"/>
        <s v="OPERADOR INFORMATICA LTDA"/>
        <s v="POLICIA MILITAR DO ESTADO DE SAO PAULO"/>
        <m/>
        <s v="POLICIA CIVIL DO ESTADO DE SAO PAULO"/>
        <s v="THEOVALE CONSTRUTORA E ENGENHARIA LTDA"/>
        <s v="CORPO DE BOMBEIROS DA POLICIA MILITAR DO ESTADO DE SAO PAULO"/>
        <s v="REALEJO LIVROS E EDICOES LTDA"/>
        <s v="CONSORCIO INTERMUNICIPAL TRES RIOS"/>
        <s v="RCM ENGINEERING E INDUSTRIAL SOLUTIONS LTDA"/>
        <s v="IMPRENSA OFICIAL DO ESTADO"/>
        <s v="CIA BRASILEIRA DE TECNOLOGIA E INOVACAO S/A"/>
        <s v="CECILIA FRANCISCA DA SILVA"/>
        <s v="NELCIRO MIRANDA"/>
        <s v="SUELY CRAVO"/>
        <s v="MARCO ANTONIO TAVARES DO NASCIMENTO"/>
        <s v="ROBERTA RESENDE"/>
        <s v="DAVID OLIVEIRA DA SILVA"/>
        <s v="GABRIEL LEMES CARVALHO"/>
        <s v="ROSEMARIE MARTINS CALAFATIS"/>
        <s v="KLEVER PAULO DE OLIVEIRA"/>
        <s v="CONSORCIO INTERMUNICIPAL CEMMIL PARA O DESENVOLVIMENTO SUSTENTAVEL"/>
        <s v="AGENCIA REGULADORA DE SERVICOS PUBLICOS DELEGADOS DE TRANSPORTE DO ESTADO DE SAO PAULO-ARTESP"/>
        <s v="NENA LOCACOES E TRANSPORTES LTDA - EPP"/>
        <s v="FINA EMPREENDIMENTOS E CONSTRUCOES LTDA"/>
        <s v="NCK GESTAO DA INFORMACAO S.A"/>
        <s v="AUTOTRANSITO - CENTRO DE FORMACAO E TREINAMENTOS EM EDUCACAO NO TRANSITO LTDA"/>
        <s v="SUBPREFEITURA DE GUAIANASES"/>
        <s v="ANA PAULA APONTE PLASTICOS"/>
        <s v="F. LOPES PUBLICIDADE LTDA"/>
        <s v="CRIAR PRESTADORA DE SERVICOS INTERNET LTDA"/>
        <s v="AGNOS TECNOLOGIA E SERVICOS LTDA. - ME"/>
        <s v="ACCESS IBACBRASIL TECNOLOGIAS EDUCACIONAIS LTDA"/>
        <s v="TALES DE PADUA GRILLO SOUZA"/>
        <s v="DOM FABRICIO RODRIGUES PEREIRA"/>
        <s v="ANA VITORIA"/>
        <s v="PAULO AZUMA"/>
        <s v="LAURA ROSA PEREIRA"/>
        <s v="ADRIANO SANTOS DA SILVA"/>
        <s v="CAIO JOSE RIBEIRO CHAGAS"/>
        <s v="CLOVIS BEVILAQUA D ARAGAO JUNIOR"/>
        <s v="GABRIEL O R SOUZA"/>
        <s v="LEONARDO HENRIQUE DOLIVEIRA COHEN"/>
        <s v="PLACE TECNOLOGIA E INOVACAO S.A"/>
        <s v="CAMARA MUNICIPAL DA ESTANCIA TURISTICA DE EMBU DAS ARTES"/>
        <s v="M.MARTINS FERREIRA ADVOGADOS ASSOCIADOS"/>
        <s v="SANEBAVI - SANEAMENTO BASICO VINHEDO"/>
        <s v="CAMARA MUNICIPAL DE BARUERI"/>
        <s v="EIG MERCADOS LTDA"/>
        <s v="COMPANHIA PAULISTA DE PARCERIAS - CPP"/>
        <s v="RICARDO LUIS LOPES"/>
        <s v="BIANCA CARDOSO"/>
        <s v="JOSE ROBERTO S DE OLIVEIRA"/>
        <s v="JOAO PAULO DA SILVA PEREIRA"/>
        <s v="EDSON BATISTA LIMA"/>
        <s v="JAMILLE COSTA DE OLIVEIRA ANDRADE"/>
        <s v="BRUNO CESAR CRUZ DE ASSIS"/>
        <s v="BONIFACIO JOSE SUPPES DE ANDRADA"/>
        <s v="GUSTAVO RAMOS DE SOUZA"/>
        <s v="FERNANDO PINHEIRO DA SILVA"/>
        <s v="DAVID FELICIO ARAUJO"/>
        <s v="DIOGENES DANZIERI ABBONDANZA UTILIDADES"/>
        <s v="AGENCIA METROPOLITANA DE CAMPINAS - AGEMCAMP"/>
        <s v="HD SOLUCOES E SISTEMAS LTDA "/>
        <s v="AUTO ESCOLA SAO JOAQUIM LTDA"/>
        <s v="FUNDACAO ESPORTE ARTE E CULTURA - FEAC"/>
        <s v="INSTITUTO DE PREVIDENCIA MUNICIPAL DE MOGI DAS CRUZES - IPREM"/>
        <s v="SERVICO AUTONOMO DE AGUA ESGOTO E MEIO AMBIENTE DE SERTAOZI"/>
        <s v="KM I9 PUBLICIDADE &amp; PROPAGANDA LTDA"/>
        <s v="SERGIO MARCELLI"/>
        <s v="CLEONICE MACHADO"/>
        <s v="RICARDO JEFFERSON DA COSTA"/>
        <s v="IZABEL CAMARGO LOPES MONTEIRO"/>
        <s v="CLAUDIA MARIA PEREIRA JIMENES"/>
        <s v="WILDER BARBAS GRIMIAO"/>
        <s v="DEFENSORIA PUBLICA DO ESTADO DE SAO PAULO"/>
        <s v="STRONG REPRESENTACAO COMERCIAL DE MATERIAL DE CONSTRUCAO LTDA -"/>
        <s v="SERGIO FALEIRO FARNESE - ME"/>
        <s v="ECRA PUBLICIDADE LEGAL LTDA"/>
        <s v="AEDOS SOFTWARE E CONSULTORIA LTDA"/>
        <s v="EDITORA WMF MARTINS FONTES LTDA."/>
        <s v="INAE E MIKAMI ARQUITETURA E ENGENHARIA LTDA"/>
        <s v="SECRETARIA DE TURISMO E VIAGENS"/>
        <s v="GAIVOTA PUBLICIDADE EIRELI - ME"/>
        <s v="LIVRARIA BISTRO LTDA"/>
        <s v="CAMAPUA INTERIORES LTDA"/>
        <s v="SECRETARIA DE CIENCIA TECNOLOGIA E INOVACAO"/>
        <s v="SPLENDOR SOLIS SERVICOS EMPRESARIAIS LTDA"/>
        <s v="SECRETARIA DE GOVERNO E RELACOES INSTITUCIONAIS"/>
        <s v="JUNTA COMERCIAL DO ESTADO DE SAO PAULO"/>
        <s v="ENGEZ CONSTRUCOES E PARTICIPACOES LTDA"/>
        <s v="ANTONIO MENEZES DO NASCIMENTO FILHO"/>
        <s v="ROGERIO PEREIRA DA LUZ FERREIRA"/>
        <s v="HENRIQUE GAZIRE"/>
        <s v="PHILIPE CARVALHO"/>
        <s v="ANTONIO CARLONI"/>
        <s v="ANA LUCIA CHARNYAI"/>
        <s v="PHILIP REED"/>
        <s v="ISABEL FREITAS"/>
        <s v="HOMERO COSTA"/>
        <s v="JOANA CRISTINA AUDICHO DE CAMPOS"/>
        <s v="TECNOBANK TECNOLOGIA BANCARIA S.A."/>
        <s v="SAO PAULO PREVIDENCIA - SPPREV"/>
        <s v="COMPANHIA DOCAS DE SAO SEBASTIAO"/>
        <s v="TRILOGIC TECNOLOGIA LTDA"/>
        <s v="NEW WAY INGLES E ESPANHOL E COMERCIO DE LIVROS LT"/>
        <s v="FUNDACAO DE APOIO A FACULDADE DE MEDICINA DE MARILIA - FAMAR"/>
        <s v="COMPANHIA DE PROCESSAMENTO DE DADOS DA PARAIBA CODATA"/>
        <s v="HIMNI SISTEMAS E SOLUCOES EIRELI"/>
        <s v="B3 S.A - BRASIL BOLSA BALCAO"/>
        <s v="SECRETARIA DE ESTADO DOS DIREITOS DA PESSOA COM DEFICIENCIA"/>
        <s v="SAUDE - IS"/>
        <s v="FUNDACAO DE APOIO A PESQUISA TECNOLOGIA E INOVACA"/>
        <s v="INSTITUTO DE PREVIDENCIA MUNICIPAL DE LIMEIRA - IPML"/>
        <s v="VALMIR JESUS DOS SANTOS"/>
        <s v="ROBERTO FRANCISCO PESCUMA"/>
        <s v="MARIANA QUADROS PINHEIRO"/>
        <s v="MAURICIO DE MELO PESSOA"/>
        <s v="MARCELO DE SA BARBOSA"/>
        <s v="ERIC DAVID PEREIRA"/>
        <s v="CARMEN DOLORES MONTEIRO DE BARROS"/>
        <s v="EDSON TADEU PEREIRA"/>
        <s v="PRISCILA CRISTINA FULANETTI ALBERTI RODRIGUES"/>
        <s v="RB ALVIM PARTICIPACOES E SERVICOS DE TECNOLOGIA LTDA"/>
        <s v="REALDRIVE SIMULADORES LTDA"/>
        <s v="CRIAR PROJETOS, SISTEMAS E AUTOMACAO DIGITAL LTDA"/>
        <s v="IPCOM COMERCIO E IMPORTACAO DE FERRAMENTAS LTDA"/>
        <s v="INVESTE SAO PAULO"/>
        <s v="DESENVOLVE SP - AGENCIA DE FOMENTO DO ESTADO DE SAO PAULO S.A."/>
        <s v="RD BRAX IMPORTACAO EXPORTACAO COMERCIO E SERVICOS DE CONSULTORIA LIMITADA"/>
        <s v="1364 COMERCIO E CULTURA LTDA - ME"/>
        <s v="DIARIO SERVICOS DE INTERMEDIACAO EM PUBLICACOES LTDA"/>
        <s v="MONTE CRISTO ADMINISTRADORA DE BENS LTDA EPP"/>
        <s v="SP CASA CIVIL"/>
        <s v="GILBERTO FERREIRA SILVA"/>
        <s v="ROBSON NEGRAO"/>
        <s v="FERNANDA TAVARES NAGAHIRO"/>
        <s v="CARLOS FELIPE NARDIN"/>
        <s v="BERNARDO MELLO FRANCO"/>
        <s v="CLEONICE ELEUTERIO"/>
        <s v="LIGIA CLAUDIA PINTO"/>
        <s v="SANDRO SANTANA MIGLIARI GUIMARAES"/>
        <s v="PAULO ROBERTO MARTINS BINA"/>
        <s v="RAFAEL CHAMBOULEYRON"/>
        <s v="THAYNA PEREIRA TRINDADE"/>
        <s v="SERVICO AUTONOMO DE AGUA E ESGOTO DE SALTO - SAAE SALTO"/>
        <s v="CONS INTER PARA O DESENV SUSTENTAVEL - C"/>
        <s v="CICLO URBANO COMERCIO E SERVICOS LTDA"/>
        <s v="COMPANHIA PAULISTA DE SECURITIZACAO"/>
        <s v="FUNDACAO AGENCIA DAS BACIAS HIDROGRAFICAS"/>
        <s v="EDICOES D'O NARRADOR - EDITORA E LIVRARIA LTDA"/>
        <s v="SUPERINTENDENCIA DE AGUA E ESGOTO DE CHAVANTES"/>
        <s v="CARLOS HENRIQUE SOARES BOCCHI"/>
        <s v="SAO PAULO OBRAS - SP OBRAS"/>
        <s v="THIAGO SIMAO GOMIDE"/>
        <s v="SALOMAO MIGUEL DE SOUSA"/>
        <s v="RITA DE CASSIA SANTOS DA SILVA"/>
        <s v="MARIBEL"/>
        <s v="ANDRIANE MARCELLI"/>
        <s v="GREGORY EGMONT COUTINHO BALTZ"/>
        <s v="ANA LUISA MENDONCA"/>
        <s v="ROGERIO TUFY INATI"/>
        <s v="ANDRE ASSIS"/>
        <s v="OTIMIZA UGC CONSULTORIA EM TECNOLOGIA DA INFORMACAO LTDA"/>
        <s v="12 303 125 WAGNER LUIS FERREIRA GARCIA"/>
        <s v="ASCONTRAN TREINAMENTOS ESPECIALIZADOS LTDA"/>
        <s v="HOSPITAL DAS CLINICAS DA FACULDADE MEDICINA DE BOTUCATU"/>
        <s v="VB TECH TECNOLOGIA EM SISTEMAS LTDA"/>
        <s v="INSTITUTO DE PREVIDENCIA SOCIAL DOS SERVIDORES MU"/>
        <s v="MARIO BERGAMO JUNIOR"/>
        <s v="ELIAS SUZANO MENDES"/>
        <s v="DIANNE"/>
        <s v="LUCIANE DE CASTRO"/>
        <s v="NILVIA DE FATIMA LEMOS DO PRADO"/>
        <s v="NICOLAS REZENDE TEIXEIRA"/>
        <s v="CLAUDIO CAVALLINI DE SOUSA"/>
        <s v="IMPRENSA OFICIAL DE SERGIPE - IOSE"/>
        <s v="INSTITUTO DE PREVIDENCIA MUNICIPAL DE CAIEIRAS - IPREM"/>
        <s v="QUALILOG SSO"/>
        <s v="APROCONDUTOR TECNOLOGIA DE TRANSITO E SERVICOS S.A."/>
        <s v="EDUCATECA SOLUCOES SERVICOS E COMERCIO DE PRODUTOS DE INFORMATIC"/>
        <s v="ANDREIA FRANCISCO"/>
        <s v="SIMEAD - SISTEMA MERCOSUL DE ENSINO A DISTANCIA LTDA"/>
        <s v="CENTRO AUTOMOTIVO PARANA RIO PRETO LTDA - ME"/>
        <s v="AGENCIA REGULADORA DOS SERV DE SANEAMENTO"/>
        <s v="IDEA MAKER MEIOS DE PAGAMENTOS E CONSULTORIA LTDA"/>
        <s v="FUNDO ESPECIAL DE DESPESA DO MINISTERIO PUBLICO DO ESTADO DE SAO PAULO"/>
        <s v="OSMAR SANTOS"/>
        <s v="OSMAR FERNANDES MATAREZZI"/>
        <s v="FABIO NUCCI"/>
        <s v="RENATO FANIN"/>
        <s v="MARCO ANTONIO CAETANO"/>
        <s v="RM EDUCACAO, COMERCIO E INDUSTRIAS"/>
        <s v="CONSELHO DE ARQUITETURA E URBANISMO DO BRASIL"/>
        <s v="MARCOS ANTONIO DOS SANTOS"/>
        <s v="REGINA MARIS VIDEIRA"/>
        <s v="IZABEL ANTUNES DE SA"/>
        <s v="RENAN PAIVA DA SILVA"/>
        <s v="HELENA DA SILVA BRAGA GONZAGA"/>
        <s v="NATALIA ZERBATO BEZERRA"/>
        <s v="EDVARD IZIDRO DOS ANJOS JUNIOR"/>
        <s v="DONG SOO KOO"/>
        <s v="RENATA VITORIA DE ANDRADE"/>
        <s v="ANA CAROLINA SILVA CHUERY"/>
        <s v="EDU TERUKI OTSUKA"/>
        <s v="ANDREA NABUCO DE ARAUJO"/>
        <s v="JOSE ALISON"/>
        <s v="3L ASSESSORIA EMPRESARIAL LTDA"/>
        <s v="BORTOLETTO PUBLICIDADE LTDA"/>
        <s v="OUTLIERS PUBLICIDADE LTDA"/>
        <s v="CONSELHO DE ARQUITETURA E URBANISMO DE SAO PAULO (CAU-SP)"/>
        <s v="FUNDACAO DE PREVIDENCIA COMPLEMENTAR DO ESTADO DE SAO PAULO"/>
        <s v="DEPARTAMENTO ESTADUAL DE TRANSITO"/>
        <s v="CURCIOL SOCIEDADE DE ADVOGADOS"/>
        <s v="RICARDO GOZZI"/>
        <s v="CARLOS ALBERTO DE SOUSA"/>
        <s v="MATHEUS AUGUSTO PINHEIRO BENEDITO"/>
        <s v="MKA SERVICOS TEMPORARIOS LTDA"/>
        <s v="JOSE NILSON DA SILVA"/>
        <s v="JONAS MOREIRA MADUREIRA"/>
        <s v="ALINA MARIA CORREA"/>
        <s v="MARCELO VIEIRA DE MELLO"/>
        <s v="MOACIR GAZZI"/>
        <s v="MARCIO JOSE MENDES"/>
        <s v="PEDRO CORREA PERRUT DOS SANTOS"/>
        <s v="GUILHERME MENDES LANZA"/>
        <s v="ALEXANDRE DE SOUZA BARBOSA"/>
        <s v="FUNDACAO UNIVERSIDADE VIRTUAL DO ESTADO DE SAO PAULO - UNIVESP"/>
        <s v="I9 CONSULTORIA DE RESULTADOS LTDA"/>
        <s v="W P DE SOUZA INFORMATICA"/>
        <s v="BERNARDO SUXO KANA 23243047838"/>
        <s v="HOUDING BRASIL CONSULTORIA LTDA"/>
        <s v="STEIN INCORPORACOES LTDA"/>
        <s v="CRISTIANO PEREIRA MORAES GARCIA"/>
        <s v="ALECSON ALVES SILVA"/>
        <s v="RODRIGO ALVES QUIRINO"/>
        <s v="MARCILENE BERNARDES DE MORAES"/>
        <s v="ADRIANA CALABI"/>
        <s v="MONICA REGINA PEREIRA BARRETO"/>
        <s v="MAURICIO CASELA EIRELI ME"/>
        <s v="MRD GLOBAL COMERCIAL E SERVICOS CORPORATIVOS EIRELI EPP"/>
        <s v="LM CURSOS DE TRANSITO SOCIEDADE UNIPESSOAL LIMITADA"/>
        <s v="GAB GENOVA ADMINISTRACAO DE BENS LTDA"/>
        <s v="CP3 TECNOLOGIA E SERVICOS"/>
        <s v="CONSORCIO INTERMUNICIPAL DO OESTE PAULISTA - CIOP"/>
        <s v="CARLA ROBERTO DA SILVA"/>
        <s v="LUCIANA VALERIA NOGUEIRA"/>
        <s v="MARCOS RODRIGO MAMUTH"/>
        <s v="ELISETE DA SILVA"/>
        <s v="IRIS ADRIANI RIBEIRO CASERTA"/>
        <s v="CENTRO DE FORMACAO DE CONDUTORES B AZUL LTDA"/>
        <s v="ATHIKA COMERCIO DE MOVEIS EIRELI - EPP"/>
        <s v="ECASA ELETRO IMPORTS LTDA"/>
        <s v="M A DE OLIVEIRA CORRETORA DE SEGUROS DE VIDA"/>
        <s v="SERVICO AUTONOMO DE AGUA E ESGOTO DE MIRANDOPOLIS"/>
        <s v="CISMETRO - CONS INTER SAUDE REG MET CAMP"/>
        <s v="IONE SANTOS DE OLIVEIRA"/>
        <s v="BRUNO TADEU MACEDO 31031115846"/>
        <s v="JT PUBLICIDADE COMUNICACAO  ASSESSORIA EIRELI"/>
        <s v="LUIZ FERNANDO PONTES 50359758753"/>
        <s v="BUNKERTECH INTEGRADORA DE SOLUCOES S/A"/>
        <s v="ESTRADA FACIL ESCOLA E EDITORA ELETRONICA LTDA"/>
        <s v="DMELO PROPAGANDA LTDA - ME"/>
        <s v="CINORP CONSORCIO INTERMUNICIPAL DO NOROESTE PAULISTA"/>
        <s v="AUTO CENTER APIUNA"/>
        <s v="RGC FENIX PUBLICIDADE LTDA"/>
        <s v="A&amp;A TORRALVO AGENCIA DE PUBLICIDADE LTDA"/>
        <s v="ELAINE FRUCHE VEIGA 12891709837"/>
        <s v="DIFERENTE MENTE BRINDES ELETRONICOS E ARTIGOS PRO"/>
        <s v="LEONARDO VENTURA"/>
        <s v="A S DA SILVA COSMETICOS"/>
        <s v="FELIPE THAL BRAMBILLA CORDEIRO DA SILVA"/>
        <s v="FERNANDO DE CARLO OLIVEIRA"/>
        <s v="VARIEDADES MIL ONLINE LTDA"/>
        <s v="22 247 637 RAQUEL ALVES PATROCINIO"/>
        <s v="ERIVALTE PINHEIRO 27611364898"/>
        <s v="CAUE VENTURIN"/>
        <s v="RENATO DA SILVA OLIVEIRA 29990413819"/>
        <s v="LUIZ T. F. ELENO"/>
        <s v="ANGELO OSMIRO BARRETO"/>
        <s v="JOAO BOSCO DA SILVA"/>
        <s v="RICARDO ROSATTI"/>
        <s v="LUIZ ANTONIO GUINSKI"/>
        <s v="MILENA MORO DOS SANTOS"/>
        <s v="LUCIANA DE SOUZA CHAVES"/>
        <s v="RENAN TINTI DE OLIVEIRA"/>
        <s v="JIN HYUN YOO"/>
        <s v="TECNOL SISTEMAS DE AUTOMACAO S/A"/>
        <s v="META IMPRESSAO E SOLUCOES DIGITAIS LTDA"/>
        <s v="FERNANDO DA COSTA CARDOSO 32992350877"/>
        <s v="SUPERINTENDENCIA DA POLICIA TECNICO-CIENTIFICA"/>
        <s v="ATIVA ADM CONSULTORIA &amp; SERVICOS LTDA"/>
        <s v="ALINE SOUSA SANTOS"/>
        <s v="YAN CHEN"/>
        <s v="YANYUN CHEN"/>
        <s v="ARDIRI INTERMEDIACAO E AGENCIAMENTO DE NEGOCIOS L"/>
        <s v="HOSPITAL DAS CLINICAS DA FACULDADE DE MEDICINA DE MARILIA - HCFAMEMA"/>
        <s v="24 380 721 TAMIRIS BIANCO SPINELLI"/>
        <s v="EXAUSTYAIR COMERCIAL LTDA"/>
        <s v="A BENDITA PADARIA E CAFE LTDA"/>
        <s v="BR BPO TECNOLOGIA E SERVICOS S.A."/>
        <s v="BIOMIX INDUSTRIA E COMERCIO DE PRODUTOS AUXILIARE"/>
        <s v="INCLOUD TECNOLOGIA E SERVICOS LTDA"/>
        <s v="RONNIELYS CAROLINA CAMPOS RAMOS"/>
        <s v="FABIANA ROSS YATSUDA"/>
        <s v="SILVIA FILGUEIRAS STEINBERG"/>
        <s v="EDMAR PEDRO ALVES"/>
        <s v="CHAME O TECNICO MANUTENCAO INDUSTRIAL EIRELI"/>
        <s v="CONSIRC - CONSORCIO PUBLICO INTERMUNICIPAL DE SAUDE DA REGIAO DE CATANDUVA"/>
        <s v="SEVEN INOVACOES LTDA"/>
        <s v="SA GUARNIERI INSTALACAO DE GAS"/>
        <s v="ASTRO BRINDES PROMOCIONAL LTDA"/>
        <s v="ELLISSAY CONFECCAO E MODA FEMININA LTDA"/>
        <s v="RAFAEL RUBIAO"/>
        <s v="JOSE MARIA E SILVA"/>
        <s v="MARCELO ALBERTO DA SILVA"/>
        <s v="JULIO CEZAR RAGAZZI"/>
        <s v="JOSE ANGELO REMEDIO JUNIOR"/>
        <s v="GRINGO PAY S.A."/>
        <s v="ALESSANDRA MARIA FERREIRA PALHARES 25813429867"/>
        <s v="KROL SERVICOS DE CONTROLADORIA ADMINISTRATIVOS E"/>
        <s v="LB SERVICOS AMBIENTAIS LTDA EIRELI"/>
        <s v="CHEIRO DE LIVRO - LIVRARIA LTDA"/>
        <s v="GABRIELLE MORALES 34017377831"/>
        <s v="CONSELHO FEDERATIVO DA TERAPIA HOLISTICA"/>
        <s v="ARDIPLAST INDUSTRIA E COMERCIO DE PLASTICOS LTDA"/>
        <s v="FABIO DE BRITO DOS SANTOS"/>
        <s v="HERMES OLIVEIRA DE SOUZA"/>
        <s v="IDAMAR SANTOS SILVA"/>
        <s v="RONALDO SEIJI YAMADA"/>
        <s v="EGLEANI DA COSTA SANTOS SILVA"/>
        <s v="VANDO APARECIDO MONTEIRO"/>
        <s v="ROBSON SILVA"/>
        <s v="FERIAN REFRIGERACAO E MANUTENCAO LTDA"/>
        <s v="CONECTA SISTEMAS DE INFORMATICA LTDA"/>
        <s v="ALEX BORGATO"/>
        <s v="CLAUDIO ANTUNES DE PAULA"/>
        <s v="SERGIO MACHADO"/>
        <s v="GUILLAUME AZEVEDO MARQUES DE SAES"/>
        <s v="GILMAR H LOPES AGENCIA DE NOTICIAS E PESQUISA DE"/>
        <s v="IMPRENSA OFICIAL DO ESTADO DO RIO DE JANEIRO"/>
        <s v="ENGEPREDIO MANUTENCAO PREDIAL EIRELI"/>
        <s v="RAFAEL RANCIARO RUBIAO SILVA"/>
        <s v="IRIANE SANTANA DE MACEDO COMERCIO DE BIJUTERIAS"/>
        <s v="RAFAEL SOUZA FERRAZ"/>
        <s v="VANESSA RODRIGUES"/>
        <s v="RENATO FREIRE REZENDE"/>
        <s v="MARIA CATARINA NUNES XAVIER DE SOUZA"/>
        <s v="JANAINA ALENCAR DE ANDRADE SILVA"/>
        <s v="A F A GOMES MANUTENCOES PREDIAIS LTDA"/>
        <s v="CAMILA APARECIDA DOS SANTOS MASIERO 31142011801"/>
        <s v="W GOES ENGENHARIA LTDA"/>
        <s v="IBRASCAN - TECNOLOGIA DA INFORMACAO LTDA"/>
        <s v="DIMACH SERVICOS E SOLUCOES LTDA"/>
        <s v="2BOOKS COMERCIO DE LIVROS, PROMOCOES CULTURAIS E SERVICOS LT"/>
        <s v="HIGOR FIORI DE ALMEIDA"/>
        <s v="OSVANI PEREIRA DE OLIVEIRA"/>
        <s v="NILTON BRANCALLIAO"/>
        <s v="FERNANDO MARINELI"/>
        <s v="EVERMANDO DOS SANTOS SANTANA"/>
        <s v="RAUL CARLOS MOZARDO DE DEUS"/>
        <s v="MARINA CARUSO"/>
        <s v="HENRIQUE FERNANDO ARAUJO DE SOUZA"/>
        <s v="MARIANA R DE LIMA"/>
        <s v="JOAO BATISTA ALVES DE LIMA"/>
        <s v="CAIO GRACO DORIA"/>
        <s v="FUNDO MUNICIPAL DE TRANSITO - FUMTRAN"/>
        <s v="VAGNER FRANCISCO CRAVEIRO RODRIGUES"/>
        <s v="ALLINE "/>
        <s v="HELENA SCAVONE PASCHOALE"/>
        <s v="RAFAEL FERREIRA SOUTO"/>
        <s v="VJ MFTEL EQUIPAMENTOS TELEFONICOS E INFORMATICA L"/>
        <s v="PARCENGE ENGENHARIA LTDA"/>
        <s v="MARIA ANTONIA ALVES DA SILVA 49020790382"/>
        <s v="AMANDA LADEIA ABAD 41228399808"/>
        <s v="NEW DRIVER LTDA"/>
        <s v="BTHK BRANDING STRATEGY AGENCIA DE PUBLICIDADE LTDA"/>
        <s v="ELAINE ALMEIDA DOS REIS SILVA"/>
        <s v="RUBENS LUIZ DOS SANTOS HENRIQUES"/>
        <s v="ALVARO IGOR ROMEIRO BRETZ"/>
        <s v="PEDRO HENRIQUE VIANA TEDESCHI"/>
        <s v="WILLIAN MELLO PINHEIRO"/>
        <s v="MARCILENE FERREIRA DA SILVA"/>
        <s v="PEDRO PETRA MONTICELLI"/>
        <s v="CAMILA ALENCAR DOS SANTOS"/>
        <s v="CARLOS ROBERTO ROCHA DA SILVA"/>
        <s v="JEFFERSON DA SILVA SANTOS"/>
        <s v="TATIANA DA SILVA SOBREIRO"/>
        <s v="ALINE SALVADOR SILVA"/>
        <s v="FERNANDO SANTOS SANTANA"/>
        <s v="JULIO CESAR MENDES"/>
        <s v="ZEILDO DE SOUSA BRAGA"/>
        <s v="GRUPO JKM ALIMENTACAO LTDA"/>
        <s v="ROBERTO RODRIGUES MIRANDA 12633865801"/>
        <s v="PAULO VINICIUS DAMIAO 34212723875"/>
        <s v="MARIANA MONTEIRO DA FONSECA BARONI 42705555803"/>
        <s v="RESULT ONE TECNOLOGIA DA INFORMACAO LTDA"/>
        <s v="SEARCH INFORMATICA LTIDA"/>
        <s v="VANESSA CRISTINA DE CARVALHO"/>
        <s v="MADALL CONSULTORIA MEDICA LTDA"/>
        <s v="EDSON FONSECA DE MATOS SIGA TECH"/>
        <s v="BANCO CITIBANK S.A."/>
        <s v="RAIN TI TECNOLOGIA E SISTEMAS DE INFORMACAO LTDA"/>
        <s v="THAMIRES SOUSA DA SILVA"/>
        <s v="JADIR SILVA"/>
        <s v="LUZ PUBLICIDADE LTDA - RJ"/>
        <s v="MATUCITA NEGOCIOS IMOBILIARIOS LTDA"/>
        <s v="HENRIQUE DOUGLAS MACEDO MENDES"/>
        <s v="ROSANA PEREIRA DOS SANTOS"/>
        <s v="VALDIANE FRANCISCO DA SILVA"/>
        <s v="RENAN AMBROZIO ROCHA"/>
        <s v="AMANDA CRISTINA VAROLA BORGES"/>
        <s v="CARLOS EDUARDO DE CASTRO MEDEIROS"/>
        <s v="JUAREZ CORREA FURTADO JUNIOR"/>
        <s v="ADRIANO MACIEL DA SILVA"/>
        <s v="CONRADO ROMANCENE PEREIRA GOMES 04761276614"/>
        <s v="VETERA TECNOLOGIA E SOLUCOES LTDA"/>
        <s v="35 936 885 MEIRIELE APARECIDA RODRIGUES"/>
        <s v="BRUNO HENRIQUE SORDERA RIBEIRO DE AVILA"/>
        <s v="NEDO ARTHUR KLINK ROMITI"/>
        <s v="HIAGO MARCHESANO DA SILVA"/>
        <s v="ALCIR JOSE RUSSO JUNIOR"/>
        <s v="ANNE VALENTIM DE SOUZA"/>
        <s v="SASKIA SACCOMANNO"/>
        <s v="ANDRE PAULO FRANCISCO FASOLINO DE MENEZES"/>
        <s v="CRISTIANE S C KITAMURA"/>
        <s v="ELAINE DE FATIMA NERES SILVA 42474410864"/>
        <s v="MIGUEL ANGEL ESPEJO RODRIGUEZ 23533332810"/>
        <s v="ZENMURA MASSAGEM ORIENTAL LTDA"/>
        <s v="EAD CONDUTOR LTDA"/>
        <s v="GUIMARAES E CALDERARO SOCIEDADE DE ADVOGADOS"/>
        <s v="RODRIGO VICENTE DA SILVA"/>
        <s v="DANILLO ALEKSSANDER NOGUEIRA"/>
        <s v="CRISTIAN F OLIVEIRA"/>
        <s v="LEONARDO PARPINELLI"/>
        <s v="DONI DULAN PEREIRA"/>
        <s v="THIAGO FELIPE TOLEDO"/>
        <s v="THIAGO DE CASTRO JACINTHO"/>
        <s v="JOAO PAULO DOMINGOS ROSA"/>
        <s v="KAIQUE DOS SANTOS OLIVEIRA 41699748837"/>
        <s v="QUALIT TECNOLOGIA LTDA"/>
        <s v="DENER SANTOS SILVA DESENVOLVIMENTO DE CURSOS"/>
        <s v="GIANTY ALTA PERFORMANCE LTDA"/>
        <s v="RENACON REGISTRO NACIONAL DE CONTRATOS LTDA"/>
        <s v="37 816 029 MONIQUE FARIA"/>
        <s v="AMANDA TOMAZ FERREIRA NOMURA"/>
        <s v="ANA LUIZA SILVA SANTOS"/>
        <s v="GERALDO MOREIRA PRADO"/>
        <s v="NATALIA ZAMPELLA 2023/05184-4"/>
        <s v="JEAN JONATAS LUCAS"/>
        <s v="RHUAN BREDOFW CARDOSO"/>
        <s v="ISRAEL FRANCA DE OLIVEIRA"/>
        <s v="THIAGO ALLAN XAVIER"/>
        <s v="NOELLA TEIXEIRA VIEIRA"/>
        <s v="JHONATAN DA COSTA 49530722869"/>
        <s v="38 067 882 JURANDIR NUNES RIBEIRO"/>
        <s v="CAROLINA VENTURINELLI NOBRE MACEDO 35156455867"/>
        <s v="APOLONIO AGUIAR DE M. F. GOMES"/>
        <s v="RITA DE CASSIA MONTEIRO"/>
        <s v="RAFAEL FUNARI"/>
        <s v="NOELLE BOCA TREFIGLIO WHITACKER"/>
        <s v="AQUANIMAL COM E AQUICULTURA ORNAMENTAL EIRELI"/>
        <s v="AUTENTIKA EVENTOS E MKT EIRELI"/>
        <s v="WILLIANS XAVIER OLIVEIRA DE SOUZA 17367769839"/>
        <s v="SECRETARIA DE GESTAO E GOVERNO DIGITAL"/>
        <s v="JONATHAN MATIAS OLIVERA 24287230817"/>
        <s v="SAIVA ENGENHARIA LTDA"/>
        <s v="FELIPE BARBOSA DOS SANTOS"/>
        <s v="SIMONE DE LIMA"/>
        <s v="STELLA RIBEIRO MIRANDA MANZO MONTEIRO"/>
        <s v="BEATRIZ ARAUJO ISIDORO"/>
        <s v="VITORIA CHAMMAS VARELA ALVES"/>
        <s v="MARIANA LOPES DA SILVA"/>
        <s v="ALEXANDRE MENEZES BARROSO"/>
        <s v="FERNANDO MARTINS PEREIRA"/>
        <s v="SAMANTHA DOS SANTOS FERNANDES 39953847819"/>
        <s v="HABILISYSTEM TECNOLOGIA SOCIEDADE LTDA"/>
        <s v="EVELYN SELARI MONTEIRO MATTIUZZI"/>
        <s v="SANDRA REGINA BOSCO DA SILVA 16491787869"/>
        <s v="IVO GONCALVES MENDES ZAMBON"/>
        <s v="PEDRO ERNESTO GONCALVES DAMASCENO"/>
        <s v="RINALDO MENEZES DA SILVA"/>
        <s v="FERNANDA MONTEIRO MIURA"/>
        <s v="IONE MONTEIRO DA COSTA PENHA"/>
        <s v="RAFAEL ADEO LAPEIZ"/>
        <s v="HUMBERTO DEGRAZIA FILHO"/>
        <s v="PEDRO HENRIQUE MANTOVANI"/>
        <s v="ALEX LUCIANO DOS SANTOS"/>
        <s v="PEDRO HENRIK"/>
        <s v="TIM COMERCIO DE SUCATAS E MATERIAIS DE CONSTRUCAO RECICLADO LTDA"/>
        <s v="ALUIZIO CARVALHO DE SOUSA MAGAZINE"/>
        <s v="REGIS MORONI MAXWELL DE OLIVEIRA"/>
        <s v="GRAZYELE LOPES"/>
        <s v="JACKSON DUTRA DA COSTA"/>
        <s v="CASSANDRA SILVERIO DOS REIS"/>
        <s v="ADILSON DA SILVA"/>
        <s v="QUINZE ESTRELAS COMERCIO DE CELULARES LTDA"/>
        <s v="FABIOLA KAGOHARA HIRAI 27515498889"/>
        <s v="GEOVANNA GOMES DA SILVA 24512816852"/>
        <s v="M.I.MONTREAL INFORMATICA S.A"/>
        <s v="RAPHAEL JIA JUEN HWANG"/>
        <s v="DIEGO VASCONCELOS DE REZENDE"/>
        <s v="MARCUS ANDRE ROUANET MACHADO DE MELLO"/>
        <s v="GABRIEL HENRIQUE SOUZA COIMBRA"/>
        <s v="MUNICIPIO DE ADAMANTINA"/>
        <s v="DEPARTAMENTO DE ESTRADAS DE RODAGEM"/>
        <s v="INSTITUTO DE MEDICINA SOCIAL E DE CRIMINOLOGIA DE SAO PAULO - IMESC"/>
        <s v="ATLANTIS LIVROS LTDA"/>
        <s v="SUPERINTENDENCIA DE CONTROLE DE ENDEMIAS SUCEN"/>
        <s v="MUNICIPIO DE ALFREDO MARCONDES"/>
        <s v="MUNICIPIO DE ALVARES MACHADO"/>
        <s v="PS PUBLICIDADE E SERVICOS LTDA"/>
        <s v="ERDOC EMPRESA REGISTRADORA DE  DADOS E CONTRATOS LTDA"/>
        <s v="C4 TECNOLOGIA DA INFORMACAO LTDA"/>
        <s v="MUNICIPIO DE AMPARO"/>
        <s v="SERVICO AUTONOMO DE AGUA E ESGOTOS"/>
        <s v="RP MOBI EMPRESA DE MOBILIDADE URBANA DE RIBEIRAO PRETO"/>
        <s v="FUNDACAO PARA O REMEDIO POPULAR FURP"/>
        <s v="SERVICO AUTONOMO DE AGUA E ESGOTOS E RESIDUOS SOLIDOS DE APA"/>
        <s v="CONSELHO REGIONAL DE SERVICO SOCIAL"/>
        <s v="CETESB COMPANHIA AMBIENTAL DO ESTADO DE SAO PAULO"/>
        <s v="CIA DE SANEAMENTO BASICO DO ESTADO DE SAO PAULO SABESP"/>
        <s v="FUNDACAO DE AMPARO E PESQUISA DO ESTADO DE SAO PAULO"/>
        <s v="VOIX COMERCIO DE ROUPAS E ACESSORIOS LTDA"/>
        <s v="GUSTAVO SOARES MAIA"/>
        <s v="JOSE LUCAS GOMES LOPES"/>
        <s v="RAFAEL CARVALHO MATIAS"/>
        <s v="GUILHERME RIGHETTI ROSA"/>
        <s v="RAFAEL MARQUES DIAS DOS SANTOS"/>
        <s v="RAFAEL DE OLUVEIRA MACEDO"/>
        <s v="FUNDO SOCIAL DE SAO PAULO - FUSSP"/>
        <s v="MUNICIPIO DE ARARAS"/>
        <s v="MUNICIPIO DE CASSIA DOS COQUEIROS"/>
        <s v="MUNICIPIO DE SERRANA"/>
        <s v="MUNICIPIO DE JARDINOPOLIS"/>
        <s v="MUNICIPIO DE SERRA AZUL"/>
        <s v="CASA AVENIDA COMERCIO E IMPORTACAO LTDA"/>
        <s v="SERVICO AUTONOMO DE AGUA E ESGOTOS DE BEBEDOURO"/>
        <s v="CONSELHO REGIONAL DE ENFERMAGEM DE SAO PAULO"/>
        <s v="KELLI CRISTINA BOSCHETO REPRESENTACAO"/>
        <s v="MUNICIPIO DE MURUTINGA DO SUL"/>
        <s v="MUNICIPIO  DE NOVA INDEPENDENCIA"/>
        <s v="MUNICIPIO DE BILAC"/>
        <s v="MUNICIPIO DE GABRIEL MONTEIRO"/>
        <s v="MUNICIPIO DE PIACATU"/>
        <s v="MUNICIPIO DE BURITAMA"/>
        <s v="MUNICIPIO DE RUBIACEA"/>
        <s v="MUNICIPIO DE LAVINIA"/>
        <s v="MUNICIPIO DE MIRANDOPOLIS"/>
        <s v="MUNICIPIO DE ALTO ALEGRE"/>
        <s v="MUNICIPIO DE BRAUNA"/>
        <s v="MUNICIPIO DE LUIZIANIA"/>
        <s v="MUNICIPIO DE PEREIRA BARRETO"/>
        <s v="MUNICIPIO DE BENTO DE ABREU"/>
        <s v="MUNICIPIO DE ECHAPORA"/>
        <s v="FUNDACAO CENTRO DE ATENDIMENTO SOCIO-EDUCATIVO AO ADOLESCENTE - FUNDACAO CASA-SP"/>
        <s v="MUNICIPIO DE POMPEIA"/>
        <s v="S.A.A.E. - POMPEIA"/>
        <s v="MUNICIPIO DE FLORINEA"/>
        <s v="MUNICIPIO DE MARACAI"/>
        <s v="SERVICO AUTONOMO DE AGUA E ESGOTO DE BARRA BONITA"/>
        <s v="MUNICIPIO DE IGARACU DO TIETE"/>
        <s v="MUNICIPIO DE BOCAINA"/>
        <s v="MUNICIPIO DE GARCA"/>
        <s v="MUNICIPIO DE GALIA"/>
        <s v="MUNICIPIO DE ALVINLANDIA"/>
        <s v="MUNICIPIO DE JULIO MESQUITA"/>
        <s v="MUNICIPIO DE LUCIANOPOLIS"/>
        <s v="MUNICIPIO DE LINS"/>
        <s v="MUNICIPIO DE SABINO"/>
        <s v="MUNICIPIO DE PALMITAL"/>
        <s v="MUNICIPIO DE PLATINA"/>
        <s v="PREFEITURA DO MUNICIPIO DE TAIACU"/>
        <s v="MUNICIPIO DE OSCAR BRESSANE"/>
        <s v="MUNICIPIO DE BORA"/>
        <s v="MUNICIPIO DE PARAGUACU PAULISTA"/>
        <s v="PREFEITURA MUNICIPAL DE QUATA"/>
        <s v="MUNICIPIO DE PIRAJUI"/>
        <s v="MUNICIPIO DE PRESIDENTE ALVE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EMPRESA MUNICIPAL DE DESENVOLVIMENTO DE CAMPINAS S/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SANTA CRUZ DA CONCEICAO"/>
        <s v="MUNICIPIO DE MOCOCA"/>
        <s v="MUNICIPIO DE BARRETOS"/>
        <s v="MUNICIPIO DE RIO DAS PEDRAS"/>
        <s v="MUNICIPIO DE AGUAS DA PRATA"/>
        <s v="AUTORIDADE PORTUARIA DE SANTOS S.A."/>
        <s v="MUNICIPIO DE SERRA NEGRA"/>
        <s v="MUNICIPIO DE CAIABU"/>
        <s v="MUNICIPIO DE MARTINOPOLIS"/>
        <s v="PREFEITURA DO MUNICIPIO DE SANDOVALINA"/>
        <s v="MUNICIPIO DE DRACENA"/>
        <s v="MUNICIPIO DE CARAPICUIBA"/>
        <s v="MUNICIPIO DE PANORAMA"/>
        <s v="PREFEITURA MUNICIPAL DE PAULICEIA"/>
        <s v="MUNICIPIO DE INUBIA PAULISTA"/>
        <s v="MUNICIPIO DE LUCELIA"/>
        <s v="MUNICIPIO DE RANCHARIA"/>
        <s v="MUNICIPIO DE MIRANTE DO PARANAPANEMA"/>
        <s v="MUNICIPIO DE TEODORO SAMPAIO"/>
        <s v="MUNICIPIO DE GUARUJA"/>
        <s v="LUCIANA ROCHA BONNET"/>
        <s v="CLAUDIO FERREIRA COSTA"/>
        <s v="THIAGO BARCELLOS SILVA"/>
        <s v="FRANCISCO ERINALDO DE ARAUJO"/>
        <s v="NATALIA ALVES VASCONCELOS"/>
        <s v="MUNICIPIO DE ELDORADO"/>
        <s v="MUNICIPIO DE BADY BASSITT"/>
        <s v="MUNICIPIO DE CEDRAL"/>
        <s v="PREFEITURA MUNICIPAL DE NOVA ALIANCA"/>
        <s v="MUNICIPIO DE POTIRENDABA"/>
        <s v="MUNICIPIO DE UCHOA"/>
        <s v="MUNICIPIO DE ESTRELA DOESTE"/>
        <s v="MUNICIPIO DE GUARANI D'OESTE"/>
        <s v="MUNICIPIO DE MACEDONIA"/>
        <s v="MUNICIPIO DE SAO JOAO DAS DUAS PONTES"/>
        <s v="MUNICIPIO DE PINDORAMA"/>
        <s v="MUNICIPIO DE CATIGUA"/>
        <s v="MUNICIPIO DE ITAJOBI"/>
        <s v="MUNICIPIO DE PALMARES PAULISTA"/>
        <s v="MUNICIPIO DE PARAISO"/>
        <s v="MUNICIPIO DE TABAPUA"/>
        <s v="CONSORCIO INTERMUNICIPAL MULTIFINALITARIO DOS MUNICIPIOS DA AMNAP"/>
        <s v="MUNICIPIO DE JALES"/>
        <s v="MUNICIPIO DE LIMEIRA"/>
        <s v="MUNICIPIO DE MARINOPOLIS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JOSE BONIFACIO"/>
        <s v="MUNICIPIO DE BALSAMO"/>
        <s v="MUNICIPIO DE JACI"/>
        <s v="MUNICIPIO DE NEVES PAULISTA"/>
        <s v="MUNICIPIO DE NHANDEARA"/>
        <s v="MUNICIPIO DE NOVA GRANADA"/>
        <s v="MUNICIPIO DE ONDA VERDE"/>
        <s v="MUNICIPIO DE NOVO HORIZONTE"/>
        <s v="MUNICIPIO DE TANABI"/>
        <s v="MUNICIPIO DE IBIRA"/>
        <s v="MUNICIPIO DE URUPES"/>
        <s v="MUNICIPIO DE RIOLANDIA"/>
        <s v="MUNICIPIO DE LAGOINHA"/>
        <s v="MUNICIPIO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MUNICIPIO DE PINDAMONHANGABA"/>
        <s v="MUNICIPIO DE CAJURU"/>
        <s v="MUNICIPIO DE CRAVINHOS"/>
        <s v="SERVICO AUTONOMO DE AGUA E ESGOTOS - SAAE CRAVINHOS"/>
        <s v="CODERP CIA DE DESENVOLVIMENTO ECONOMICO DE RIB PRETO"/>
        <s v="MUNICIPIO DE MATAO"/>
        <s v="MUNICIPIO DE ARARAQUAR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CRISTAIS PAULISTA"/>
        <s v="PREF. MUN. - ITIRAPU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MUNICIPIO DE PORTO FERREIRA"/>
        <s v="MUNICIPIO DE PIRANGI"/>
        <s v="MUNICIPIO DE MORRO AGUDO"/>
        <s v="MUNICIPIO DE ORLANDIA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CIPIO DE CANDIDO RODRIGUES"/>
        <s v="FUNDACAO CULTURAL CASSIANO RICARDO"/>
        <s v="SERVICO AUTONOMO DE AGUA E ESGOTO DE PORTO FELIZ - SAAE PORTO FELIZ"/>
        <s v="SERVICO AUTONOMO MUNICIPAL DE AGUA E ESGOTO - SAMAE"/>
        <s v="MUNICIPIO DE ARACATUBA"/>
        <s v="PREFEITURA MUNICIPAL DE IACRI"/>
        <s v="MUNICIPIO DE BASTOS"/>
        <s v="MUNICIPIO DE IGUAPE"/>
        <s v="GOT IT SOLUCOES EM INFORMATICA LTDA"/>
        <s v="MUNICIPIO DE PINHALZINHO"/>
        <s v="MUNICIPIO DE GENERAL SALGADO"/>
        <s v="MUNICIPIO DE AVANHANDAVA"/>
        <s v="MUNICIPIO DE DOIS CORREGOS"/>
        <s v="MUNICIPIO DE LINDOIA"/>
        <s v="MUNICIPIO DE PARIQUERA-ACU"/>
        <s v="MUNICIPIO DE REGISTRO"/>
        <s v="MUNICIPIO DE NATIVIDADE DA SERRA"/>
        <s v="MUNICIPIO DE CAMPOS DO JORDAO"/>
        <s v="MUNICIPIO DE SANTO ANTONIO DO PINHAL"/>
        <s v="MUNICIPIO DE CUNHA"/>
        <s v="MUNICIPIO DE TERRA ROXA"/>
        <s v="MUNICIPIO DE VIRADOURO"/>
        <s v="MUNICIPIO DE BEBEDOURO"/>
        <s v="MUNICIPIO DE TURIUBA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SANTA RITA DO PASSA QUATRO"/>
        <s v="CAMARA MUNICIPAL DE PAULINIA"/>
        <s v="MUNICIPIO DE PAULINIA"/>
        <s v="MUNICIPIO DE MORUNGABA"/>
        <s v="MUNICIPIO DE CACONDE"/>
        <s v="MUNICIPIO DE RIO CLARO"/>
        <s v="FARTA S LOJAS DE VARIEDADES LTDA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MARIA APARECIDA ALVES DA SILVA 06669601352"/>
        <s v="MUNICIPIO DE MAIRINQUE"/>
        <s v="GUILHERME DE LIMA MIRANDA"/>
        <s v="UNIVERSIDADE ESTADUAL DE CAMPINAS"/>
        <s v="MUNICIPIO DE BAURU"/>
        <s v="MUNICIPIO DE AREALVA"/>
        <s v="MUNICIPIO DE AGUDOS"/>
        <s v="MUNICIPIO DE PIRATININGA"/>
        <s v="MUNICIPIO DE DUARTINA"/>
        <s v="MUNICIPIO DE BIRIGUI"/>
        <s v="PREF. MUN. - BARBOSA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E COMMERCE SHOW COMERCIO DE ARTIGOS DE PAPELARIA"/>
        <s v="MUNICIPIO DE PEDERNEIRAS"/>
        <s v="MUNICIPIO DE ITAPUI"/>
        <s v="MUNICIPIO DE JAHU"/>
        <s v="MUNICIPIO DE MINEIROS DO TIETE"/>
        <s v="MUNICIPIO DE LENCOIS PAULISTA"/>
        <s v="MUNICIPIO DE MACATUBA"/>
        <s v="MUNICIPIO DE GUAICARA"/>
        <s v="PREF. MUN. - SALTO GRANDE"/>
        <s v="MUNICIPIO DE IBIRAREMA"/>
        <s v="MUNICIPIO DE RIBEIRAO DO SUL"/>
        <s v="MUNICIPIO DE PIRAJU"/>
        <s v="MUNICIPIO DE FARTURA"/>
        <s v="MUNICIPIO DE TAGUAI"/>
        <s v="MUNICIPIO DE SARUTAIA"/>
        <s v="PREFEITURA MUNICIPAL DE  MANDURI"/>
        <s v="MUNICIPIO DE PONGAI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MUNICIPIO DE PIRACICABA"/>
        <s v="MUNICIPIO DE BRAGANCA PAULISTA"/>
        <s v="MUNICIPIO DE LEME"/>
        <s v="MUNICIPIO DE BROTAS"/>
        <s v="MUNICIPIO DE LOUVEIRA"/>
        <s v="MUNICIPIO DE SANTA CRUZ DAS PALMEIRAS"/>
        <s v="SECRETARIA DE ESTADO DA SAUDE"/>
        <s v="SECRETARIA DE POLITICAS PARA A MULHER"/>
        <s v="SECRETARIA DA FAZENDA E PLANEJAMENTO"/>
        <s v="SAO PAULO SECRETARIA DA SEGURANCA PUBLIC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ASSOCIACAO DOS PROCURADORES DO MUNICIPIO DE SAO PAULO"/>
        <s v="MUNICIPIO DE PEDREIRA"/>
        <s v="MUNICIPIO DE JAGUARIUNA"/>
        <s v="MUNICIPIO DE SAO PEDRO"/>
        <s v="MUNICIPIO DE SANTA BARBARA D'OESTE"/>
        <s v="MUNICIPIO DE AGUAI"/>
        <s v="MUNICIPIO DE SAO JOAO DA BOA VISTA"/>
        <s v="MUNICIPIO DE DIVINOLANDIA"/>
        <s v="MUNICIPIO DE AGUAS DE LINDOIA"/>
        <s v="MUNICIPIO DE SOCORRO"/>
        <s v="MUNICIPIO DE VINHEDO"/>
        <s v="MUNICIPIO DE PRESIDENTE VENCESLAU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 MIRIM"/>
        <s v="MUNICIPIO DE SALESOPOLIS"/>
        <s v="MUNICIPIO DE ITANHAEM"/>
        <s v="MUNICIPIO DE MONGAGUA"/>
        <s v="MUNICIPIO DE PERUIBE"/>
        <s v="MUNICIPIO DE ITARIRI"/>
        <s v="MUNICIPIO DE PEDRO DE TOLEDO"/>
        <s v="MUNICIPIO  DE JACUPIRANGA"/>
        <s v="MUNICIPIO DE CANANEIA"/>
        <s v="MUNICIPIO DE SAO JOSE DO RIO PRETO"/>
        <s v="MUNICIPIO DA ESTANCIA TURISTICA DE OLIMPIA"/>
        <s v="MUNICIPIO DE SEVERINIA"/>
        <s v="MUNICIPIO DE GUARACI"/>
        <s v="MUNICIPIO DE SANTA ADELIA"/>
        <s v="MUNICIPIO DE VOTUPORANGA"/>
        <s v="MUNICIPIO DE VALENTIM GENTIL"/>
        <s v="MUNICIPIO DE POLONI"/>
        <s v="PREF. MUN. - URANIA"/>
        <s v="MUNICIPIO DE MIRASSOL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PORANGABA"/>
        <s v="MUNICIPIO DE TIETE"/>
        <s v="MUNICIPIO DE LARANJAL PAULISTA"/>
        <s v="MUNICIPIO DE CERQUILHO   "/>
        <s v="MUNICIPIO DE PEREIRAS"/>
        <s v="MUNICIPIO DE TREMEMBE"/>
        <s v="MUNICIPIO DE PARAIBUNA"/>
        <s v="MUNICIPIO DE MONTEIRO LOBATO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JACAREI"/>
        <s v="SERVICO AUTONOMO DE AGUA E ESGOTOS - SAAE ITUVERAVA"/>
        <s v="MUNICIPIO DE ITUVERAVA"/>
        <s v="SERVICO AUTONOMO DE AGUA E ESGOTOS DE MOGI MIRIM - SAAE MOGI MIRIM"/>
        <s v="MUNICIPIO DE BOA ESPERANCA DO SUL"/>
        <s v="MUNICIPIO DE DESCALVADO"/>
        <s v="MUNICIPIO DE BORBOREMA"/>
        <s v="AUGE CONFECCOES LTDA"/>
        <s v="MUNICIPIO DE SALES OLIVEIRA"/>
        <s v="MUNICIPIO DE CAMPOS NOVOS PAULISTA"/>
        <s v="AGENCIA DE AGUAS DO ESTADO DE SAO PAULO - SP-AGUAS"/>
        <s v="MUNICIPIO DE PLANALTO"/>
        <s v="MUNICIPIO DE DUMONT"/>
        <s v="MUNICIPIO DE INDIAPORA"/>
        <s v="SERVICO DE AGUA E ESGOTO DE PIRASSUNUNGA"/>
        <s v="BEATRIZ COSTA GARRIDO"/>
        <s v="FELIPE RODRIGUES"/>
        <s v="ANNA SACCOMANDI"/>
        <s v="WEVERSON OLIVEIRA CARDOSO DOS SANTOS"/>
        <s v="DAYANE LOPEZ DELGADO"/>
        <s v="CAIO HENRIQUE DA SILVA MIRANDA"/>
        <s v="LUIS HENRIQUE DA SILVA"/>
        <s v="SECRETARIA DE ESPORTES"/>
        <s v="SECRETARIA DE DESENVOLVIMENTO URBANO E HABITACAO"/>
        <s v="MUNICIPIO DE CLEMENTINA"/>
        <s v="MUNICIPIO DE CUBATAO"/>
        <s v="MUNICIPIO DE PIQUETE"/>
        <s v="PREFEITURA MUNICIPAL DE LORENA"/>
        <s v="FUNDACAO DE SAUDE DO MUNICPIO DE AMERICANA"/>
        <s v="MUNICIPIO DE FERNANDO PRESTES"/>
        <s v="PREFEITURA MUNICIPAL DE FERNANDOPOLIS"/>
        <s v="CIA DE DESENVOLVIMENTO HABITACIONAL E URBANO SP - CDHU"/>
        <s v="MUNICIPIO DE FRANCA"/>
        <s v="CONTROLADORIA GERAL DO ESTADO"/>
        <s v="JULIA"/>
        <s v="MARIA DA PENHA FONSECA"/>
        <s v="UNIVERSIDADE ESTADUAL PAULISTA JULIO DE MESQUITA FILHO"/>
        <s v="S2V SOLUCOES EM VISTORIA VEICULAR LTDA"/>
        <s v="SERVICO AUTONOMO DE AGUAS E ESGOTOS - SAAE DE GARCA"/>
        <s v="CONS INTER SAUDE REG METR PIRACICABA CIS"/>
        <s v="MUNICIPIO DOLCINOPOLIS"/>
        <s v="MUNICIPIO DE GUAIRA"/>
        <s v="DEPARTAMENTO DE ESGOTO E AGUA DE GUAIRA"/>
        <s v="MUNICIPIO DE GUARARAPES"/>
        <s v="CAMARA MUNICIPAL DE SAO CAETANO DO SUL"/>
        <s v="MUNICIPIO DE PRADOPOLIS"/>
        <s v="MUNICIPIO DE GUARIBA"/>
        <s v="MUNICIPIO DE REGENTE FEIJO"/>
        <s v="CAMARA MUNICIPAL DE MAUA"/>
        <s v="SAAE SERVICO AUTONOMO DE AGUA E ESGOTO DE JACAREI"/>
        <s v="SERVICO AUTONOMO DE AGUA E ESGOTO - SAAE CRUZEIRO"/>
        <s v="STEPHANIE DE SOUSA MENDES"/>
        <s v="MARCOS KAUTZ"/>
        <s v="ISABEL MACHADO"/>
        <s v="MUNICIPIO DE NIPOA"/>
        <s v="CAMARA MUNICIPAL DE SANTA ROSA DE VITERBO"/>
        <s v="SECRETARIA MUNICIPAL DAS SUBPREFEITURAS"/>
        <s v="SECRETARIA MUNICIPAL DE GESTAO - SMG"/>
        <s v="FUND PROF DR MANOEL PEDRO PIMENTEL-FUNAP"/>
        <s v="MUNICIPIO DE IEPE"/>
        <s v="CAMARA MUNICIPAL DE SAO BERNARDO DO CAMPO"/>
        <s v="CAMARA MUNICIPAL DE DIADEMA"/>
        <s v="MUNICIPIO DE IPUA"/>
        <s v="SERRA NEGRA CAMARA MUNICIPAL"/>
        <s v="MOGI MIRIM CAMARA MUNICIPAL"/>
        <s v="NOE NOBA ODONTOLOGIA ESPECIALIZADA LTDA"/>
        <s v="CAMARA MUNICIPAL DE CAIEIRAS"/>
        <s v="FAST TRACK TREINAMENTOS LTDA"/>
        <s v="YUN PATT COMERCIAL LTDA"/>
        <s v="LINS CAMARA MUNICIPAL"/>
        <s v="MUNICIPIO DE ITAPOLIS"/>
        <s v="RIO BRANCO REFEICOES LTDA"/>
        <s v="EURICO SCARAMUSSA"/>
        <s v="DANIEL SILVA"/>
        <s v="LEONARDO MIRANDA ANDRE"/>
        <s v="MUNICIPIO DE ITATIBA"/>
        <s v="BOLLINHA CAFE LTDA"/>
        <s v="CAFETERIA DA USSA LTDA"/>
        <s v="FUNDACAO DE DESENVOLVIMENTO DA PESQUISA DO AGRONEGOCIO - FUNDEPAG"/>
        <s v="SAO PAULO TRIBUNAL DE CONTAS DO ESTADO"/>
        <s v="50 339 717 MARCOS PILLCO VILLAZANTE"/>
        <s v="MUNICIPIO DE JABOTICABAL"/>
        <s v="CAMARA MUNICIPAL DE CARAGUATATUBA"/>
        <s v="HLW STORE ELETRONICOS LTDA"/>
        <s v="50 590 097 THIAGO CALO DA GUARDA"/>
        <s v="LUZ PUBLICIDADE SP SUL LTDA"/>
        <s v="EMP MUNIC DESENVOL URBANO RURAL DE BAURU"/>
        <s v="SERVICO MUNICIPAL DE AGUA E ESGOTO"/>
        <s v="SAMUEL RAMOS DOS SANTOS"/>
        <s v="MUNICIPIO DE GUARACAI"/>
        <s v="FUNDACAO SISTEMA EST ANALISE DADOS-SEADE"/>
        <s v="SAO PAULO TRIBUNAL DE JUSTICA"/>
        <s v="GB PUBLICIDADE PROPAGANDA E MARKETING LTDA"/>
        <s v="SECRETARIA DE DESENVOLVIMENTO ECONOMICO"/>
        <s v="CAMARA MUNIC DE SANTA ISABEL"/>
        <s v="CAMARA MUNICIPAL DE MAIRIPORA"/>
        <s v="CAMARA MUNICIPAL DE CAMPO LIMPO PAULISTA"/>
        <s v="SUZANO CAMARA MUNICIPAL"/>
        <s v="MUNICIPIO DE VARGEM GRANDE PAULISTA"/>
        <s v="POMPEIA CAMARA MUNICIPAL"/>
        <s v="CONSORCIO INTERMUNICIPAL DO VALE DO PARANAPANEMA"/>
        <s v="EMPRESA MUNICIPAL DE MOBILIDADE URBANA DE MARILIA - EMDURB"/>
        <s v="SECRETARIA DA CULTURA, ECONOMIA E INDUSTRIA CRIATIVAS"/>
        <s v="APARECIDA CAMARA MUNICIPAL"/>
        <s v="LORENA CAMARA MUNICIPAL"/>
        <s v="CAMARA MUNICIPAL DE CUBATAO"/>
        <s v="MUNICIPIO DE MONTE ALTO"/>
        <s v="MUNICIPIO DE MACAUBAL"/>
        <s v="MUNICIPIO DE CAMPINAS"/>
        <s v="DEC - DEPARTAMENTO DE ESPORTES E CULTURA"/>
        <s v="SLN TECNOLOGIA DE TRANSITO SA"/>
        <s v="GILMAR BORGES VERISSIMO"/>
        <s v="FLAVIA AUGUSTO MONTEIRO"/>
        <s v="GUSTAVO NOLETO PEREIRA"/>
        <s v="FUNDACAO PRO-SANGUE HEMOCENTRO DE SAO PAULO"/>
        <s v="SERVICO MUNICIPAL DE TRANSPORTES COLETIVOS DE ARARAS - SMTCA"/>
        <s v="INSTITUTO DE PREVIDENCIA DOS FUNCIONARIOS PUBLICOS MUNICIPAIS"/>
        <s v="MUNICIPIO DE COLOMBIA"/>
        <s v="MUNICIPIO DE JABORANDI"/>
        <s v="SERVICO MUNICIPAL DE AGUAS E ESGOTOS -SEMAE MOGI DAS CRUZES"/>
        <s v="AGENCIA DE INOVACAO E DESENVOLVIMENTO TECNOLOGICO DE OSASCO S.A"/>
        <s v="MUNICIPIO DE MONTE ALEGRE DO SUL"/>
        <s v="MUNICIPIO DE MONTE AZUL PAULISTA"/>
        <s v="VICTOR"/>
        <s v="MUNICIPIO DE NOVA LUZITANIA"/>
        <s v="MUNICIPIO DE MONTE APRAZIVEL"/>
        <s v="MUNICIPIO DE PARAPUA"/>
        <s v="MUNICIPIO DE OSVALDO CRUZ"/>
        <s v="53 304 279 SIMONE SOARES DE ANDRADE"/>
        <s v="MUNICIPIO DE CAIUA"/>
        <s v="CAMARA DE VEREADORES DE PINDAMONHANGABA"/>
        <s v="MUNICIPIO DE OURINHOS"/>
        <s v="53 677 657 MARIELLEN SANTANA DE SOUZA"/>
        <s v="DEPARTAMENTO DE AGUA E ESGOTO DE SANTA BARBARA D'OESTE"/>
        <s v="CF OSHIRO SERVICOS DE ENGENHARIA LTDA"/>
        <s v="FARFALLA GIALLA CONFECCOES LTDA"/>
        <s v="FUNDACAO EDITORA DA UNESP"/>
        <s v="ATIBAIA CAMARA MUNICIPAL"/>
        <s v="COMAM - CONSORCIO DE MUNICIPIOS DA ALTA MOGIANA"/>
        <s v="MUNICIPIO DE SANTO ANASTACIO"/>
        <s v="54 298 977 MARLENI CASTELLON DURAN"/>
        <s v="TUTTI INTEGRALE COM DE PROD ALIMENTICIOS LTDA"/>
        <s v="FIEC FUNDACAO INDAIATUBANA DE EDUCACAO E CULTURA"/>
        <s v="MUNICIPIO DE BOREBI"/>
        <s v="MUNICIPIO DE PIRAPOZINHO"/>
        <s v="MUNICIPIO DE DOBRADA"/>
        <s v="54 918 219 JOIA DA SILVA MIGUEL CARNEIRO"/>
        <s v="MARIA DE LOURDES STUPP NASCIMENTO"/>
        <s v="MUNICIPIO DE POA"/>
        <s v="SANDRA SOMMER PUBLICIDADE LTDA - EPP"/>
        <s v="GFE DO BRASIL LTDA"/>
        <s v="AMARRAS INDUSTRIA E COMERCIO DE ROUPAS EIRELI"/>
        <s v="MUNICIPIO DE PRESIDENTE EPITACIO"/>
        <s v="MUNICIPIO DE TACIBA"/>
        <s v="MUNICIPIO DE PRESIDENTE PRUDENTE"/>
        <s v="CAMARA MUNICIPAL DE UBATUBA"/>
        <s v="HOSPITAL DAS CLINICAS DA FACULDADE DE MEDICINA DE RPUSP"/>
        <s v="MUNICIPIO DE RIBEIRAO PRETO"/>
        <s v="SECRETARIA DE MEIO AMBIENTE INFRAESTRUTURA E LOGISTICA"/>
        <s v="56 258 829 HELENA DE CORTEZ FURTADO"/>
        <s v="MUNICIPIO DE RINCAO"/>
        <s v="56 439 928 RICHARD DANTAS DE OLIVEIRA"/>
        <s v="56 638 178 LORENZA MAMANI PACO"/>
        <s v="FUNDACAO CONSERV PROD FLORESTAL EST SP"/>
        <s v="CAMARA MUNICIPAL DE BRODOWSKI"/>
        <s v="APL - ASSESSORIA E PUBLICIDADE LEGAL LTDA."/>
        <s v="MUNICIPIO DE SANTA ISABEL"/>
        <s v="MUNICIPIO DE ARUJA"/>
        <s v="DM SYSTEM INFORMATICA LTDA"/>
        <s v="CONSORCIO INTERMUNICIPAL DAS BACIAS HIDROGRAFICAS"/>
        <s v="CARLOS ALBERTO TAVARES SENRA"/>
        <s v="PERRET  GERALD"/>
        <s v="TATUI CAMARA MUNICIPAL"/>
        <s v="MUNICIPIO DE IARAS"/>
        <s v="MUNICIPIO DE CANITAR"/>
        <s v="DEPARTAMENTO DE HIGIENE E SAUDE"/>
        <s v="FUNDACAO HELIO AUGUSTO DE SOUZA"/>
        <s v="FUNDACAO SANTO ANDRE"/>
        <s v="FUNDACAO DO ABC"/>
        <s v="SERVICO MUNICIPAL DE SANEAMENTO AMBIENTAL DE SANTO ANDRE - SEMASA"/>
        <s v="FUNDACAO DE PROTECAO E DEFESA DO CONSUMIDOR PROCON"/>
        <s v="SERVICO AUTONOMO MUNICIPAL DE SAUDE-SAMS"/>
        <s v="ANA ELISA DE ALBUQUERQUE MELLO"/>
        <s v="JOSE LUIS DE CAMPOS BONFIM"/>
        <s v="CAMARA MUNICIPAL DE ARUJA"/>
        <s v="EMPRESA METROP DE TRANSP URBANOS DE S PAULO S/A EMTU/SP"/>
        <s v="58 559 889 JANAINA DE JESUS OLIVEIRA"/>
        <s v="REGIONAL PROPAGANDA E MARKETING LTDA"/>
        <s v="MUNICIPIO DE ALUMINIO"/>
        <s v="MUNICIPIO DE ARACARIGUAMA"/>
        <s v="FUNDACAO BENEFICENTE DE PEDREIRA - FUNBEPE"/>
        <s v="SABF-SERV AUTON BALN FIS AGUAS LINDOIA"/>
        <s v="CAMARA MUNICIPAL DE VALINHOS"/>
        <s v="HOSPITAL MUNICIPAL DR. TABAJARA RAMOS"/>
        <s v="CAMARA M SANTO ANTONIO DE POSSE"/>
        <s v="CAMARA MUNICIPAL DE SANTANA DO PARNAIBA"/>
        <s v="SAME - SERVICO DE ASSISTENCIA MEDICA DE FRANCISCO MORATO"/>
        <s v="ITAPEVI CAMARA MUNICIPAL"/>
        <s v="CAMARA MUNICIPAL DE JANDIRA"/>
        <s v="MUNICIPIO DE SAO LOURENCO DA SERRA"/>
        <s v="MUNICIPIO DE SAO CAETANO DO SUL"/>
        <s v="59 555 255 CRISTION LOURENCO COSTA"/>
        <s v="MUNICIPIO DE SANTO ANTONIO DO ARACANGUA"/>
        <s v="MUNICIPIO DE SUZANAPOLIS"/>
        <s v="CENTRO UNIVERSITARIO DAS FACULDADES ASSOCIADAS DE ENSINO-FAE"/>
        <s v="MUNICIPIO DE SAO JOAQUIM DA BARRA"/>
        <s v="PREF. MUN. - SAO JOSE DA BELA VISTA"/>
        <s v="MUNICIPIO DE PARISI"/>
        <s v="FACULDADE DE FILOS CIENC E LETRAS DE S J DO RIO PARDO"/>
        <s v="ELIPSE PUBLICIDADE E PROPAGANDA EIRELI - EPP"/>
        <s v="ASSEMBLEIA LEGISLATIVA DO ESTADO DE SAO PAULO"/>
        <s v="59 953 253 ELIETH OLIVEIRA DA SILVA CARVALHO"/>
        <s v="RICARDO BARROS MUNIZ ODONTOLOGIA LTDA"/>
        <s v="COMPANHIA REGIONAL DE ABASTECIMENTO INTEGRADO DE SANTO ANDRE"/>
        <s v="PHENIX OPTICAL LIMITADA"/>
        <s v="TONY ED DE JESUS LASMAR FONSECA"/>
        <s v="MUNICIPIO DE NOVA CAMPINA"/>
        <s v="60 155 822 EDNA LUIZA DA SILVA SOBRAL"/>
        <s v="SERVICO AUTONOMO DE AGUA E ESGOTO DE IPUA - SAAEI"/>
        <s v="FUNDACAO HEMOCENTRO DE RIBEIRAO PRETO"/>
        <s v="CAMARA MUNICIPAL DE BATATAIS"/>
        <s v="TRIBUNAL DE JUSTICA MILITAR DO ESTADO DE SAO PAULO"/>
        <s v="HOSPITAL DAS CLINICAS DA FACULDADE DE MEDICINA DA U S P"/>
        <s v="PEFRAN PUBLICIDADE LTDA"/>
        <s v="FUNDACAO P/ DESENVOLVIMENTO DA EDUCACAO"/>
        <s v="CAMARA MUNICIPAL DE TABOAO DA SERRA"/>
        <s v="RO MULTCOISAS LTDA"/>
        <s v="INSTITUTO DE PESQUISAS TECNOLOGICAS DO ESTADO DE SAO PAULO - IPT"/>
        <s v="INSTITUTO DE ASSISTENCIA MEDICA AO SERVIDOR PUBLICO ESTADUAL"/>
        <s v="CIA METROPOLITANA DE HABITACAO DE SAO PAULO COHAB SP"/>
        <s v="CASA DE SAUDE SANTA RITA S A"/>
        <s v="LUIZ A C OTERO JUNI"/>
        <s v="JOSE FERREIRA NETO"/>
        <s v="CAIXA BENEFICENTE DA POLICIA MILITAR DO ESTADO"/>
        <s v="CATAVENTO DISTRIBUIDORA DE LIVROS LTDA."/>
        <s v="FUNDACAO MEMORIAL DA AMERICA LATINA"/>
        <s v="SPDM - ASSOCIACAO PAULISTA PARA O DESENVOLVIMENTO DA MEDICINA"/>
        <s v="FUND PE ANCHIETA CENTRO PAULISTA RADIO E TV EDUCATIVAS"/>
        <s v="INSTITUTO DE PESOS E MEDIDAS DO ESTADO DE SAO PAULO"/>
        <s v="CIA DO METROPOLITANO DE SAO PAULO"/>
        <s v="BANCO  DAYCOVAL S.A."/>
        <s v="DALMAR PROPAGANDA LTDA"/>
        <s v="CONSELHO REGIONAL DE BIBLIOTECONOMIA 8 REGIAO"/>
        <s v="CONSELHO REGIONAL DE CORRETORES DE IMOVEIS DA 2 REGIAO"/>
        <s v="CENTRO ESTADUAL DE EDUCACAO TECNOLOGICA PAULA SOUZA"/>
        <s v="62 914 769 DIOGO MARTINS AGUILAR"/>
        <s v="UNIVERSIDADE DE SAO PAULO"/>
        <s v="MUNICIPIO DE PEDRANOPOLIS"/>
        <s v="MUNICIPIO DE CAJATI"/>
        <s v="MUNICIPIO DE ILHA COMPRIDA"/>
        <s v="ORGANIZACAO MUNICIPAL DE SEGURIDADE SOCI"/>
        <s v="LUIS FARMA LTDA"/>
        <s v="64 575 240 JOSE DE SOUSA JUNIOR"/>
        <s v="HOTEL SAMILENA LTDA"/>
        <s v="MUNICIPIO DE PEDRINHAS PAULISTA"/>
        <s v="64 802 636 JEFFERSON SILVA DE ARAUJO"/>
        <s v="LINDA CASA COMERCIAL LTDA"/>
        <s v="MUNICIPIO DE POTIM"/>
        <s v="MUNICIPIO DE ARAPEI"/>
        <s v="MADRA SERVICOS ADMINISTRATIVOS"/>
        <s v="ITIRO KOIKIDA"/>
        <s v="65 403 238 FERNANDA CANDIDO DA ROCHA"/>
        <s v="ELIS HOME CARE LTDA"/>
        <s v="FIEB FUNDACAO INSTITUTO DE EDUCACAO DE BARUERI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MARAPOAMA"/>
        <s v="MUNICIPIO DE EMBAUBA"/>
        <s v="65 818 509 RAFAELA RAMOS PAIVA"/>
        <s v="A MARE PRODUTORA LTDA"/>
        <s v="65 882 475 BRENO VILELA DE OLIVEIRA"/>
        <s v="WXCODE TECNOLOGIA TRATAMENTO DE DADOS PROVEDORES"/>
        <s v="LILIAN DE SOUSA SENA"/>
        <s v="G H TREINAMENTOS ESPORTIVOS LTDA"/>
        <s v="NG SERVICOS DE PSICOLOGIA LTDA"/>
        <s v="66 212 992 MAISA SAMPAIO DA SILVA"/>
        <s v="DOUBLESTACK LABS LTDA"/>
        <s v="WSON STORE LTDA"/>
        <s v="66 341 880 GABRIELA SANTOS BELLI"/>
        <s v="FACULDADE DE MEDICINA DE MARILIA"/>
        <s v="MUNICIPIO DE SALTINHO"/>
        <s v="SECRETARIA DE ESTADO DOS TRANSPORTES METROPOLITANOS"/>
        <s v="ROSELENE DAMASO DE SOUZA"/>
        <s v="MUNICIPIO DE VARGEM"/>
        <s v="MUNICIPIO DE ESTIVA GERBI"/>
        <s v="MUNICIPIO DE HOLAMBRA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CAMARA MUNICIPAL DE SAO MIGUEL ARCANJO"/>
        <s v="MUNICIPIO DE TORRE DE PEDRA"/>
        <s v="MUNICIPIO DE ROSANA"/>
        <s v="DISTRIBUIDORA LOYOLA DE LIVROS LTDA"/>
        <s v="MUNICIPIO DE HORTOLANDIA"/>
        <s v="PREF. MUN. - ENGENHEIRO COELHO"/>
        <s v="CAMARA MUNICIPAL DE HORTOLANDIA"/>
        <s v="MUNICIPIO DE BERTIOGA"/>
        <s v="CAMARA  MUNICIPAL DE BERTIOGA"/>
        <s v="MUNICIPIO DE MOTUCA"/>
        <s v="BANCO RENDIMENTO S.A."/>
        <s v="SECRETARIA DE DESENVOLVIMENTO SOCIAL"/>
        <s v="MUNICIPIO DE SAO ROQUE"/>
        <s v="TARCISIO DE SOUZA COELHO"/>
        <s v="NARCISO SOARES DE ARAUJO"/>
        <s v="NATALIA BARBOZA FERREIRA"/>
        <s v="TALISON"/>
        <s v="SERVICO AUTONOMO DE AGUA E ESGOTO"/>
        <s v="PROCURADORIA GERAL DO ESTADO"/>
        <s v="M. SARAIVA PUBLICIDADE SP LTDA - EPP"/>
        <s v="COMPANHIA PAULISTA DE TRENS METROPOLITANOS CPTM"/>
        <s v="SOFT INFORMATICA COMERCIO E SERVICOS LTDA"/>
        <s v="MUNICIPIO DE TABATINGA"/>
        <s v="MUNICIPIO DE TAQUARITINGA"/>
        <s v="FIT PEL INDUSTRIA E COMERCIO LTDA"/>
        <s v="MUNICIPIO DE VALPARAISO"/>
        <s v="MUNICIPIO DE VERA CRUZ"/>
        <s v="SUPERINTENDENCIA DE AGUA, ESGOTOS E MEIO AMBIENTE DE VOTUPORANGA - SAEV"/>
        <s v="JORGE ANTONIO BARROS DA COSTA"/>
        <s v="ADRIANO FRANCISCO JESUS DOS SANTOS"/>
        <s v="SAO PAULO SECRETARIA DO VERDE E DO MEIO AMBIENTE"/>
        <s v="CARLA GROSS DAMICO"/>
        <s v="CLAUDIO JOSE GUIMARAES SARAIVA"/>
        <s v="CARLOS DE CARVALHO MORENO"/>
        <s v="GIULIO CESARE DE CASTRO PANDOLFI"/>
        <s v="PATRICIA P CASTILHO"/>
        <s v="ANTONIO EDINALDO DOMINGUES FURTADO"/>
        <s v="PROFARMA SPECIALTY S.A"/>
        <s v="MARCELO BATUIRA PEDROSO"/>
        <s v="FELIPE DA ROSA MAIA"/>
        <s v="VIRGILIO ANTONIO DE SENNA PAIM FILHO"/>
        <s v="CAMILA CARDOSO BOFF"/>
        <s v="DANIEL"/>
        <s v="TAYNARA"/>
        <s v="LUIZ GONZAGA BOVO"/>
        <s v="CARLOS F. SOARES"/>
        <s v="ANDERSON GONCALVES DA SILVA"/>
        <s v="CORAG COMPANHIA RIO GRANDENSE DE ARTES GRAFICAS"/>
        <s v="EUNICE MARIA BATISTA PRADO"/>
        <s v="ISAC CESAR SANTOS"/>
        <s v="CARMEM PADIAR HORMOS SARAIVA"/>
        <s v="COMPULETRA LTDA"/>
        <s v="GERALDO DUTRA DE ANDRADE NETO"/>
        <s v="TEREZINHA DE JESUS LOPES FERREIRA LEITE"/>
        <s v="RENAN PEREIRA DE SOUZA"/>
        <s v="JAIME MARTINS GOMES"/>
        <s v="SAO PAULO SECRETARIA DA ADMINISTRACAO PENITENCIARIA"/>
        <s v="SECRETARIA DE PARCERIAS EM INVESTIMENTOS"/>
        <s v="SERVICO MUNICIPAL DE PREVIDENCIA SOCIAL-SEPREV"/>
        <s v="LAIS HELENE SILVA DE FREITAS"/>
        <s v="MAURICIO PUCU GONCALVES"/>
        <s v="ANDRE TADEU VIANA"/>
        <s v="IVANI APARECIDA DE ALMEIDA"/>
        <s v="ANA LUCIA S SANTOS"/>
        <s v="MAURO LUCIANO DE ARAUJO"/>
        <s v="Médicos"/>
        <s v="REP ASSOCIADOS E SERVICOS LTDA" u="1"/>
        <s v="UBIRAJARA GERUNDA" u="1"/>
        <s v="DECIO RODRIGUES DA SILVA JUNIOR" u="1"/>
        <s v="MUNICIPIO DE IPIGUA" u="1"/>
        <s v="STEFANINI NETWORKING CONSULTORIA DE INFORMATICA LTDA" u="1"/>
        <s v="MUNICIPIO DE QUADRA" u="1"/>
        <s v="CAMARA MUNICIPAL DA ESTANCIA CLIMATICA DE SAO BENTO DO SAPUC" u="1"/>
        <s v="SONIA ROMERO SALLES" u="1"/>
        <s v="FLAVIO PACCELI BARRACA" u="1"/>
        <s v="JOSE LUIS SOUZA LOPES" u="1"/>
        <s v="NEIVA OTERO D ALMEIDA" u="1"/>
        <s v="ALBERTO CAIO TAMBORRINO" u="1"/>
        <s v="REFRISERVICE SERVICOS LTDA" u="1"/>
        <s v="RICARDO ARAUJO HASCHE" u="1"/>
        <s v="ANGELA CRISTINA GHENO DE SOUZA" u="1"/>
        <s v="COSTA E BRANDAO SERVICOS ADMINISTRATIVOS LTDA" u="1"/>
        <s v="LAVEZZO VEICULOS LTDA" u="1"/>
        <s v="AGENCIA METROPOLITANA DA BAIXADA SANTISTA - AGEM" u="1"/>
        <s v="KATYA DE JESUS PIRES PORTELA VIDROS" u="1"/>
        <s v="IGOR DENISARD DANTAS MELO" u="1"/>
        <s v="ALINE PEREIRA DA SILVA" u="1"/>
        <s v="MARIA BEATRIZ DE OLIVEIRA MONTEIRO" u="1"/>
        <s v="CARAGUAPREV - INSTITUTO DE PREVIDENCIA DO MUNICIPIO DE CARAGUATATUBA" u="1"/>
        <s v="CONSTRUPLAST COMERCIAL LTDA" u="1"/>
        <s v="NEW COMERCIAL PALACE HOTEL LTDA" u="1"/>
        <s v="STRUTTURA PROMOCOES E EVENTOS LTDA" u="1"/>
        <s v="PILLAR CONSULTORIA E TREINAMENTO EMPRESARIAL LTDA" u="1"/>
        <s v="TGV TECNOLOGIA LTDA" u="1"/>
        <s v="MARIO OLIVEIRA" u="1"/>
        <s v="SAAESP- SERVICO AUTONOMO DE AGUA E ESGOTO DO MUNICIPIO DE SAO PEDRO" u="1"/>
        <s v="PREVER SERVICE COMERCIO DE PECAS PARA MAQUINAS E" u="1"/>
        <s v="OFFTEC TECNOLOGIA EM REFRIGERACAO SOCIEDADE UNIPE" u="1"/>
        <s v="FUNDACAO AGENCIA DA BACIA HIDROGRAFICA DO ALTO TIETE-FABHAT" u="1"/>
        <s v="FUNDACAO AGENCIA DA BACIA HIDROGRAFICA DO RIO SOROCABA E MEDIO TIETE - FABH-SMT" u="1"/>
        <s v="WTT ACTIVE COMERCIAL LTDA" u="1"/>
        <s v="SGA SOLUCOES EM ENERGIA E COMERCIO LTDA" u="1"/>
        <s v="ARY AFONSO DOS SANTOS" u="1"/>
        <s v="DIB KARAM JUNIOR" u="1"/>
        <s v="TECNOMARIO ASSISTENCIA TECNICA DE EQUIPAMENTOS EL" u="1"/>
        <s v="MANOEL TARCISIO DE SOUZA FILHO" u="1"/>
        <s v="EUCLERIO JOSE CERUTTI DA SILVA" u="1"/>
        <s v="DNA BRASIL CONFECCOES E COMERCIO LTDA" u="1"/>
        <s v="A CASA DO MICRO COMERCIO DE INFORMATICA SOCIEDADE" u="1"/>
        <s v="ARTE RAPIDA PUBLICIDADE, MARKETING E SERVICOS LTDA" u="1"/>
        <s v="DI PRIMO PIZZA E COMERCIO LTDA" u="1"/>
        <s v="MAURICIO BATISTA ALVES" u="1"/>
        <s v="HELENA KLEINE OLIVEIRA" u="1"/>
        <s v="LOAMI XAVIER DE BARROS" u="1"/>
        <s v="BRUNA MAZETI SILVA" u="1"/>
        <s v="JOSE LUIZ TEIXEIRA" u="1"/>
        <s v="MOTOLOCA MOTOPECAS E LOCACAO DE FERRAMENTAS LTDA" u="1"/>
        <s v="EDBOR COMERCIAL LTDA" u="1"/>
        <s v="GESTAO DE BENS ARAUJO LTDA" u="1"/>
        <s v="VANESSA SANTANA DUARTE MODAS" u="1"/>
        <s v="ANDRE XAVIER SENRA" u="1"/>
        <s v="PAULO MAGALHAES VIZOTTO" u="1"/>
        <s v="LUIZ ANTONIO GUARNIERI" u="1"/>
        <s v="VIVIAN SOUSA" u="1"/>
        <s v="COMPANHIA DE SERVICO DE AGUA, ESGOTO E RESIDUOS DE GUARANTINGUETA - SAEG" u="1"/>
        <s v="FUNDACAO DE APOIO A FACULDADE DE MEDICINA DE MARILIA E AO HOSPITAL DAS CLINICAS DA FACULDADE DE MEDICINA DE MARILIA - FAMAR" u="1"/>
        <s v="FAST MOTO CENTER LTDA" u="1"/>
        <s v="RENATO QUEIROZ DE LIMA" u="1"/>
        <s v="BASTOS SERVICOS DE APOIO AS EMPRESAS EIRELI" u="1"/>
        <s v="CENTRO CLINICO SANTCRUZ V S G SOC SIMPLES LTDA" u="1"/>
        <s v="AILTON RODRIGUES DA SILVA PAPELARIA" u="1"/>
        <s v="CBB COMERCIO CONSERVACAO E MANUTENCAO DE BOMBAS P" u="1"/>
        <s v="AGENCIA PAULISTA DE PROMOCAO DE INVESTIMENTOS E COMPETITIVIDADE - INVESTE SAO PAULO" u="1"/>
        <s v="WG INFORMATICA LTDA" u="1"/>
        <s v="MARCIA APARECIDA SOUTO" u="1"/>
        <s v="SONIA MAURA ALVIM SALGUEIRO" u="1"/>
        <s v="HOMESTAR BRASIL COMERCIO DE MATERIAIS DE CONSTRUC" u="1"/>
        <s v="BVSI SERVICOS E INSPECOES LTDA" u="1"/>
        <s v="CAZOLDA CONSULTORES E ASSOCIADOS LTDA" u="1"/>
        <s v="FUNDACAO AGENCIA DAS BACIAS HIDROGRAFICAS DOS RIOS PIRACICABA, CAPIVARI E JUNDIAI" u="1"/>
        <s v="MARRER PRODUCOES ARTISTICAS LTDA" u="1"/>
        <s v="R C DE BRITO TRANSPORTES" u="1"/>
        <s v="SITA ENGENHARIA LTDA" u="1"/>
        <s v="ANDRE LUIZ MUZZI" u="1"/>
        <s v="LUIZ EDUARDO RIBEIRO REZENDE MAGLIONI" u="1"/>
        <s v="AFAT EMPREENDIMENTOS IMOBILIARIOS LTDA" u="1"/>
        <s v="DIEGO FERNANDO BRUNHARA" u="1"/>
        <s v="CELIA CRISTINA GONCALVES DOS SANTOS" u="1"/>
        <s v="ALEXANDRE ORFALI" u="1"/>
        <s v="CLAUDIO FERNANDES MC INFORMATICA" u="1"/>
        <s v="DI PILLA COMERCIO DE PLASTICOS LTDA" u="1"/>
        <s v="VILLA PACK INDUSTRIA E COMERCIO DE EMBALAGENS LTD" u="1"/>
        <s v="MRH COMTEQ COMERCIO VAREJISTA IMPORTACAO E EXPORT" u="1"/>
        <s v="JORGE PAULO SERRA" u="1"/>
        <s v="TRANSPORTE DE CARGA BIOLOGICA EXPRESS LTDA" u="1"/>
        <s v="ROT COLOR ROTULOS E PAPEIS LTDA" u="1"/>
        <s v="LEGACY ARTIGOS DE DECORACAO LTDA EPP" u="1"/>
        <s v="LEANDRO RAMOS NUNES CURCI ORGANIZACAO DE FEIRAS E EVENTOS" u="1"/>
        <s v="GILSON SHIMIZU" u="1"/>
        <s v="MBS DISTRIBUIDORA DE PECAS AUTOMOTIVAS LTDA" u="1"/>
        <s v="AVP COMERCIO DE ROLAMENTOS EIRELI" u="1"/>
        <s v="ALEXANDRE DE PAIVA" u="1"/>
        <s v="LEONEL MARCOS ALVES MACHADO" u="1"/>
        <s v="CHRISTIAN LIMA TKACZUK " u="1"/>
        <s v="SIMONE ALVES GARUTI" u="1"/>
        <s v="REFOLAR REFORMAS INSTALACOES E REPAROS LTDA" u="1"/>
        <s v="PAULO ROBERTO DE OLIVEIRA" u="1"/>
        <s v="MARCIO DEDIS JUSTINO" u="1"/>
        <s v="CARLOS DA FONSECA GAJARDONI" u="1"/>
        <s v="ROSANA FERREIRA DE SOUZA" u="1"/>
        <s v="CRISTIANE AILY SANTOS" u="1"/>
        <s v="A A S SILVA PURIFICADORES DE AGUA" u="1"/>
        <s v="ELISANGELA CAJUEIRO ALVES 29424317840" u="1"/>
        <s v="CONSORCIO INTERMUNICIPAL DE SAUDE DO ALTO VALE DO PARAIBA -" u="1"/>
        <s v="LUCILIA AUGUSTA AFONSO ESTANQUEIRO" u="1"/>
        <s v="LAURA AUGUSTA DE HOLANDA PEREIRA" u="1"/>
        <s v="20 344 856 EUSEBIO MARTINS MORAES" u="1"/>
        <s v="TS ALLOY SUPERLIGAS E ACOS INOXIDAVEIS COMERCIO E" u="1"/>
        <s v="AMICA MIA ACESSORIOS DO VESTUARIO LTDA" u="1"/>
        <s v="MC8 ENGENHARIA E PROJETOS S S LTDA" u="1"/>
        <s v="MLL COMERCIO DE INSUMOS E EQUIPAMENTOS LTDA" u="1"/>
        <s v="JEAN ROSSI DA SILVA" u="1"/>
        <s v="ALESSANDRA MARCHESANO PEREIRA" u="1"/>
        <s v="CASSIANA  JC COMERCIO DE BIJUTERIAS EIRELE ME" u="1"/>
        <s v="GIULIA TAMBORRINO COMERCIO IMPORTACAO E EXPORTACA" u="1"/>
        <s v="ANA FLAVIA DA COSTA CLAUDIO" u="1"/>
        <s v="MARCELO ALVES DE GODOY" u="1"/>
        <s v="MARCELO DENSER MONTEIRO" u="1"/>
        <s v="GUSTAVO DA SILVA ALONGE" u="1"/>
        <s v="ANGELA MARIA SAPEGIENSKI ALVES 02950732925" u="1"/>
        <s v="LILIAN ELIZABET VERZA ESPINOLA" u="1"/>
        <s v="SANDRA REGINA PASCHOAL BRAGA" u="1"/>
        <s v="LUCIANA NOGUEIRA GONTIJO AMED ALI" u="1"/>
        <s v="CKF CALZA FISIOTERAPIA LTDA" u="1"/>
        <s v="ELEKTER CONSULTORIA COML EIRELI EPP" u="1"/>
        <s v="SEMPREATIVA DIGITAL LTDA" u="1"/>
        <s v="ANDERSON BARBOZA DOS SANTOS" u="1"/>
        <s v="A KLIMPER COMERCIAL LTDA" u="1"/>
        <s v="LOVELY HOUSE EDITORA LTDA" u="1"/>
        <s v="SPARTA ALIMENTOS LTDA" u="1"/>
        <s v="JUAREZ NUNES MOTA" u="1"/>
        <s v="JEAN CARLOS SANCHES DA SILVA" u="1"/>
        <s v="CYNTIA RAMOS" u="1"/>
        <s v="RODRIGO TADEU GOMES MORETI" u="1"/>
        <s v="DJD INSTRUMENTOS MECANICOS LTDA" u="1"/>
        <s v="TIAGO DOS SANTOS LIMA" u="1"/>
        <s v="DAVINA ILUMINACAO COMERCIO E IMPORTACAO LTDA" u="1"/>
        <s v="LAMBE PRATO ALIMENTOS NATURAIS PARA PETS LTDA" u="1"/>
        <s v="DUNITOUR TRANSPORTES TURISMO E LOCACAO DE VEICULO" u="1"/>
        <s v="JOSEANE FIRMINO DOS SANTOS" u="1"/>
        <s v="PIERRE APARECIDO MINHAO" u="1"/>
        <s v="IVAN ROSSO FRANCISCO" u="1"/>
        <s v="LEONARDO CARDOSO CANNAVAN 34414446805" u="1"/>
        <s v="29 573 758 EGBERTO ANTUNES MOREIRA" u="1"/>
        <s v="JULIANA IZABEL DA SILVA" u="1"/>
        <s v="AMANDA CORREA PAULA E SILVA" u="1"/>
        <s v="ARIADNE ACCARDI PERINA" u="1"/>
        <s v="EVANY BARBOSA BESSA MEDEIROS 26092556839" u="1"/>
        <s v="SIDICLEY FARIAS COUTO 84935693304" u="1"/>
        <s v="DIOGO BELINI FUMAGALLI 44491147876" u="1"/>
        <s v="JC NUCLEO DE COMUNICAÇÃO LTDA" u="1"/>
        <s v="MARCIO VALENTIR UGLIARA" u="1"/>
        <s v="MARCELA MORAES SASSON" u="1"/>
        <s v="CLAUDIO IGUCHI KURUMA" u="1"/>
        <s v="TULIUS SAKUMA GOMES CORREA" u="1"/>
        <s v="ANDRE GANDARA ORLANDO" u="1"/>
        <s v="FRANCISCO DE SALES VIEIRA DE CARVALHO" u="1"/>
        <s v="GUILHERME FERRAZ DE ARRUDA VIEIRA" u="1"/>
        <s v="CLAUDINEI MACEDO AUTO SOCORRO" u="1"/>
        <s v="FABIO DUARTE XAVIER 12534728822" u="1"/>
        <s v="YURI REAL FRANCO 05005832505" u="1"/>
        <s v="KARINE VALERIA TOTI METELLO" u="1"/>
        <s v="EAJ SERVICOS LTDA" u="1"/>
        <s v="FABRICIO PEREIRA DE OLIVEIRA" u="1"/>
        <s v="HILTON CARLOS DE JESUS" u="1"/>
        <s v="PRISCILLA REGINA MARTINS" u="1"/>
        <s v="IZAQUIEL LAURENTINO DOS SANTOS" u="1"/>
        <s v="JOSI TEUKA FABRICIO MARQUES" u="1"/>
        <s v="CEDROS AGROPECUARIA LTDA" u="1"/>
        <s v="DORAVANTE ENGENHARIA EIRELI" u="1"/>
        <s v="ANDRE DA SILVA SIQUEIRA" u="1"/>
        <s v="RAFAEL TREDEZINI" u="1"/>
        <s v="CANTINA ESCOLAR PASSO SEGURO LTDA" u="1"/>
        <s v="CATIA MARIANA PEREIRA DA SILVA 07699022866" u="1"/>
        <s v="VANESSA XAVIER OLIVEIRA" u="1"/>
        <s v="ARTHUR" u="1"/>
        <s v="TAYNA FERREIRA SANTOS 41012425851" u="1"/>
        <s v="MIGUEL DE CAPITANI MONTIER 46481297842" u="1"/>
        <s v="DUKAZ CONSULTORIA FINANCEIRA E ADMINISTRATIVA LTD" u="1"/>
        <s v="GISELE APARECIDA CARDOZO CANER 31021259802" u="1"/>
        <s v="MEGAFAUNA LIVRARIA LTDA" u="1"/>
        <s v="ERICK LOPES NEVES FRANCISCO" u="1"/>
        <s v="DAVI" u="1"/>
        <s v="AQUILES FRANCISCO COLSATO 09003660875" u="1"/>
        <s v="SERPUBLI MARKETING E PUBLICIDADE LTDA" u="1"/>
        <s v="35 917 454 RAFAELA RIBEIRO ROSA" u="1"/>
        <s v="JULIANA ALVES TEIXEIRA DA SILVA" u="1"/>
        <s v="DIMITRI MARQUES DA SILVA SERVICOS DE TECNOLOGIA" u="1"/>
        <s v="TATIANE VIEIRA DE SOUZA 36221657822" u="1"/>
        <s v="VICTOR SILVA AGUILAR PEREIRA MOREIRA" u="1"/>
        <s v="PRISCILA MARQUES DARMIANI SIMIONI" u="1"/>
        <s v="MIRIAM ARAOZ GUZMAN CORREIA DA SILVA" u="1"/>
        <s v="DEISE LIMA DA SILVA" u="1"/>
        <s v="BEATRIZ GONCALVES JENNINGS" u="1"/>
        <s v="PAULO RICARDO ROCHA VIANNA" u="1"/>
        <s v="DANIELE CALHAU COSTA" u="1"/>
        <s v="MARLENE RIBEIRO DA SILVA" u="1"/>
        <s v="IGOR GARCIA GALANTE" u="1"/>
        <s v="GUILHERME AUGUSTO AZEVEDO PALU" u="1"/>
        <s v="ANNA PAULA GROSSI" u="1"/>
        <s v="EDUARDO SANTANA DE TOLEDO" u="1"/>
        <s v="FRANCISCO DE ASSIS SILVA 35359617349" u="1"/>
        <s v="ERICK VECCHIATO SERVICOS DE INFORMATICA LTDA" u="1"/>
        <s v="40 419 176 MAIARA RODRIGUES DA SILVA" u="1"/>
        <s v="GRAZIELA GONCALVES DOS SANTOS 42360634844" u="1"/>
        <s v="L7 SERVICOS LTDA" u="1"/>
        <s v="CARLOS HENRIQUE PEREIRA DOS SANTOS" u="1"/>
        <s v="GIOVANNY LUIS CARROCINE SILVA" u="1"/>
        <s v="RAFAEL LEME CABELLO" u="1"/>
        <s v="JHONATAN EDUARDO AMBROSIO" u="1"/>
        <s v="JESSICA BARBOSA PIZZINO 41819201864" u="1"/>
        <s v="DANIELE SOARES CARDINALI GOMEZ 40566436876" u="1"/>
        <s v="BLUAR INDUSTRIA E COMERCIO LTDA" u="1"/>
        <s v="ALEKSANDRO AMBROSIO JUNIOR" u="1"/>
        <s v="MAURICIO CAMPOS" u="1"/>
        <s v="BLAZE IMPORT COMERCIO VAREJISTA EIRELI" u="1"/>
        <s v="VANESSA ALDA BRUZZONE FERREIRA" u="1"/>
        <s v="C.SANTOS PUBLICIDADE &amp; ARQUITETURA LTDA" u="1"/>
        <s v="FUNNY FERRETS COMERCIO E IMPORTACAO LTDA" u="1"/>
        <s v="MARIANA RODRIGUES DOS SANTOS" u="1"/>
        <s v="ENGENHARIA DANIEL COELHO DA ROSA LTDA" u="1"/>
        <s v="MUNICIPIO DE OCAUCU" u="1"/>
        <s v="MUNICIPIO DE ITAJU" u="1"/>
        <s v="MUNICIPIO DE LUPERCIO" u="1"/>
        <s v="MUNICIPIO DE ANHUMAS" u="1"/>
        <s v="MUNICIPIO DE SAO JOAO DO PAU D ALHO" u="1"/>
        <s v="PAOLA FERNANDA ZABEU 33113976812" u="1"/>
        <s v="GABRIELA TOZARINI MELLO NUTRICAO LTDA" u="1"/>
        <s v="BR VEN COMERCIO LTDA" u="1"/>
        <s v="PREF. MUN. - AMERICO DE CAMPOS" u="1"/>
        <s v="PREF. MUN. - ROSEIRA" u="1"/>
        <s v="MUNICIPIO DE TAIUVA" u="1"/>
        <s v="MUNICIPIO DE SERTAOZINHO   " u="1"/>
        <s v="GIUBER COMERCIO DE TECIDOS ROUPAS E ARMARINHOS LT" u="1"/>
        <s v="JL PRIME CONSULTORIA ESTRATEGICA LTDA" u="1"/>
        <s v="ELIESER ATAIDE BARRETO DE LIMA 12946696804" u="1"/>
        <s v="GABRIEL TOLEDO VENTURA 53038430846" u="1"/>
        <s v="HARDER SERVICE CONSULTORIA LTDA" u="1"/>
        <s v="LAIS NEVES DOS SANTOS" u="1"/>
        <s v="MUNICIPIO DE TAMBAU" u="1"/>
        <s v="MUNICIPIO DE SALMOURAO" u="1"/>
        <s v="MUNICIPIO DE MIRACATU" u="1"/>
        <s v="MUNICIPIO DE CARDOSO" u="1"/>
        <s v="MUNICIPIO DE CAJOBI" u="1"/>
        <s v="MUNICIPIO DE BOTUCATU" u="1"/>
        <s v="MUNICIPIO DE PARANAPANEMA" u="1"/>
        <s v="MUNICIPIO DE QUELUZ" u="1"/>
        <s v="MUNICIPIO DE SANTA BRANCA" u="1"/>
        <s v="CAROLINA DE OLIVEIRA ALVES" u="1"/>
        <s v="MUNICIPIO DE LORENA" u="1"/>
        <s v="SERVICO AUTONOMO DE AGUA E ESGOTO DE PIRAJUI" u="1"/>
        <s v="ANDRE MATHEUS DE ALMEIDA FREITAS" u="1"/>
        <s v="CAMARA MUNICIPAL DE CRUZEIRO" u="1"/>
        <s v="48 680 790 VICTOR HUGO DE TOLEDO NUNES" u="1"/>
        <s v="48 685 026 MATEUS OLIVEIRA COSTA" u="1"/>
        <s v="DANIELLA DUALIB UVO SERVICOS PSICOLOGICOS" u="1"/>
        <s v="SERTAOZINHO CAMARA MUNICIPAL" u="1"/>
        <s v="49 234 707 EDUARDO LOURENCO SELLANI" u="1"/>
        <s v="DNL STUDIO LTDA" u="1"/>
        <s v="49 355 200 NEYDILSON SANTOS OLIVEIRA" u="1"/>
        <s v="RODRIGO ROMERO DOMINIQUINI SOCIEDADE INDIVIDUAL D" u="1"/>
        <s v="MUNICIPIO DE PENAPOLIS" u="1"/>
        <s v="FUNDACAO DE DESENVOLVIMENTO DA UNICAMP F" u="1"/>
        <s v="49 951 951 EDITE OLIVEIRA PANINI" u="1"/>
        <s v="G CONSULTORIA E APOIO EMPRESARIAL LTDA" u="1"/>
        <s v="SERVICO AUTONOMO DE AGUA E ESGOTO DE CERQUILHO - SAAEC" u="1"/>
        <s v="50 939 480 SILAS BARRETO DO CARMO" u="1"/>
        <s v="GIOVANNA ALVIM BURGESE" u="1"/>
        <s v="EDUARDO DUTRA DOS REIS" u="1"/>
        <s v="51 435 171 MEIRINHA ROSA DE OLIVEIRA CRUZ" u="1"/>
        <s v="CAMARA M CAMPOS DO JORDAO" u="1"/>
        <s v="FUNDACAO CX BENEF SERVIDORES UNIVERSIDADE DE TAUBATE" u="1"/>
        <s v="MARIA LUISA DOS SANTOS NOVAES" u="1"/>
        <s v="PREF. MUN. - BOM JESUS PERDOES" u="1"/>
        <s v="INSTITUTO DE PREVIDENCIA DOS FUNCIONARIOS PUBLICOS MUNICIPAIS DE GUARULHOS - IPREF" u="1"/>
        <s v="CAROLINA MILANI BERTAZZI" u="1"/>
        <s v="PREF. MUN. - FLOREAL" u="1"/>
        <s v="SENDAI STUDIO HAIR LTDA" u="1"/>
        <s v="MIRANDA JC COMERCIO DE VARIEDADES LTDA" u="1"/>
        <s v="53 578 345 DOUGLAS RODRIGUES FIGUEIREDO LINS" u="1"/>
        <s v="PAPELARIA E LIVRARIA BRUNUS BOOK LTDA" u="1"/>
        <s v="CAMARA MUNICIPAL DE ITANHAEM" u="1"/>
        <s v="GR MOTOSS LTDA" u="1"/>
        <s v="MUNICIPIO DE PRESIDENTE BERNARDES" u="1"/>
        <s v="BICHO NOITE DE SONHOS CONFECCAO LTDA" u="1"/>
        <s v="SOUZA CAVALIERI CONSTRUCOES LTDA" u="1"/>
        <s v="CONSORCIO INTERMUNICIPAL DAS BACIAS HIDROGRAFICAS DOS RIOS PIRACICABA, CAPIVARI E JUNDIAI - CONSORCIO PCJ" u="1"/>
        <s v="WAGNER VENTURA DOS SANTOS" u="1"/>
        <s v="CONSORCIO INTERMUNICIPAL GRANDE ABC" u="1"/>
        <s v="MUNICIPIO DE SANTOS" u="1"/>
        <s v="58 881 431 BENITO CAYLLANTE TICONA" u="1"/>
        <s v="59 486 700 BEATRIZ BRITTO" u="1"/>
        <s v="CENTRO SOCIAL BRASIL VIVO" u="1"/>
        <s v="ZHANG MOVEIS HOME CO LTDA" u="1"/>
        <s v="MUNICIPIO DE ILHA SOLTEIRA" u="1"/>
        <s v="PREF. MUN. - BOM SUCESSO DE ITARARE" u="1"/>
        <s v="FHOTO BAZAR NOVA SE LTDA" u="1"/>
        <s v="PAT PAULICEIA AUTO TECNICA LIMITADA" u="1"/>
        <s v="CLACEL COMERCIO E CONSERTO DE BIJUTERIAS LTDA" u="1"/>
        <s v="DIFE LIMPEZA E EMBALAGENS LTDA" u="1"/>
        <s v="MELO OLIVEIRA TAKEDA SOCIEDADE INDIVIDUAL DE ADVO" u="1"/>
        <s v="FHM GEOLOGIA LTDA" u="1"/>
        <s v="DE SA COPIADORA LTDA" u="1"/>
        <s v="DIMENSAO SOLUCOES PREDIAIS LTDA" u="1"/>
        <s v="62 966 017 RODRIGO SILVA MENEGATTI GOMES" u="1"/>
        <s v="FEDERACAO MARIANA FEMININA DA ARQUIDIOCESE DE SAO" u="1"/>
        <s v="63 124 597 HELAR JUSTO APAZA" u="1"/>
        <s v="ANTONIO" u="1"/>
        <s v="EMPRESA MUNICIPAL DE HABITACAO POPULAR DE SANTO ANDRE - EMHAP" u="1"/>
        <s v="64 313 736 PEDRO HENRIQUE PAULUCI MUNIZ" u="1"/>
        <s v="64 859 399 BIANCA DIAS PIMENTEL" u="1"/>
        <s v="64 871 641 THAINA CRISTINA LOPES FERREIRA" u="1"/>
        <s v="CAMARA MUNICIPAL DE MATAO" u="1"/>
        <s v="64 974 301 JONATAS GUERRA DE LIMA" u="1"/>
        <s v="EDUARDO VILLARMOSA SOCIEDADE INDIVIDUAL DE ADVOCA" u="1"/>
        <s v="65 267 868 DANIEL ROBERTY DA SILVA" u="1"/>
        <s v="MARQUES E SANTOS MERCEARIA E CONVENIENCIA MARKETI" u="1"/>
        <s v="65 364 749 LUCAS RIBEIRO DA SILVA" u="1"/>
        <s v="65 377 560 HUMBERTO PAIRUMANI PAIRUMANI" u="1"/>
        <s v="BR NICOLLY LTDA" u="1"/>
        <s v="65 524 251 ANDERSON TIHARU SUZUKI" u="1"/>
        <s v="ROSA FRANCA INTERIORES E PLANEJADOS LTDA" u="1"/>
        <s v="CAMARA MUNICIPAL DE EMBU-GUACU" u="1"/>
        <s v="ALPHA MULTI IMPORTS LTDA" u="1"/>
        <s v="PEDRO HIRO SATO TECNOLOGIA DA INFORMACAO LTDA" u="1"/>
        <s v="MUNICIPIO DE TUIUTI" u="1"/>
        <s v="CAMARA MUNICIPAL DE ITAPETININGA" u="1"/>
        <s v="PAULO SERGIO MARIN DE OLIVEIRA" u="1"/>
        <s v="GOVICA COMERCIO DE APARAS LTDA" u="1"/>
        <s v="BRACOL COMERCIO DE ACESSORIOS PREDIAIS E SERVICOS" u="1"/>
        <s v="MARIA TEREZA EURICH" u="1"/>
        <s v="IMUNI BRAZ DETETIZACAO COMERCIAL LTDA" u="1"/>
        <s v="PARTNER AGENCIAMENTO DE CARGAS LTDA" u="1"/>
        <s v="ALBERTO CAIO TAMBORRINO IMPORTACAO E EXPORTACAO" u="1"/>
        <s v="EDUARDO ANIBAL ROXO" u="1"/>
        <s v="EDSON ROSA VIANNA" u="1"/>
        <s v="ALDO BERTI FILHO" u="1"/>
        <s v="GUILHERME BRIGHENTI PRELORENTZOU" u="1"/>
        <s v="ELAINE MARIA BIASOLI" u="1"/>
        <s v="ANDRE HUGO ANDERSON" u="1"/>
        <s v="LUIZ ANTONIO DE OLIVEIRA" u="1"/>
        <s v="LUIZ FELIPE KIRCHNER" u="1"/>
        <s v="N V REPRESENTACAO LTDA" u="1"/>
        <s v="M S COMERCIO E SERVICOS LTDA" u="1"/>
        <s v="FACULDADE DE MEDICINA DE SAO JOSE DO RIO PRETO" u="1"/>
        <s v="COLEGIO PASSO SEGURO S S LTDA" u="1"/>
        <s v="ACQUATERRA PRODUTOS E SERVICOS DE IRRIGACAO LTDA" u="1"/>
        <s v="FERNANDO ANTONIO CAMPOS DE MOURA" u="1"/>
        <s v="PAULO DE TARSO TELES RAMOS FILHO" u="1"/>
        <s v="CAROLINE DISCOS E CD S LTDA" u="1"/>
        <s v="CAMARA M TABATINGA" u="1"/>
        <s v="APRILLE INFORMATICA LTDA" u="1"/>
        <s v="EXCELLENCY CORRETORA E ADMINISTRADORA DE SEGUROS" u="1"/>
        <s v="SANDRA APARECIDA MARCELLO DE MORAES" u="1"/>
        <s v="SILVANA RAFIK EL TAKACH" u="1"/>
        <s v="SERGIO CARNEIRO" u="1"/>
        <s v="WILAMES BARBOSA GOMES" u="1"/>
        <s v="ADAIR MARQUES CORREA JUNIOR" u="1"/>
        <s v="GISELE FIGUEIREDO ENDRIGO" u="1"/>
        <s v="PATRICIA RAMOS LAUAND" u="1"/>
        <s v="MANUEL PEREIRA MAXIMO FILHO" u="1"/>
        <s v="ROSANA CANTON" u="1"/>
        <s v="VACCARO SERVICOS TECNICOS DE MOLDES DO VESTUARIO" u="1"/>
        <s v="BRASITEL COMERCIO E TELECOMUNICACOES LTDA" u="1"/>
        <s v="MRL REPRESENTACOES LTDA" u="1"/>
        <s v="CAST INFORMATICA S/A" u="1"/>
        <s v="SHI SERVICOS DE TELEMARKETING LTDA" u="1"/>
        <s v="ADILSON DE JESUS ABRUNHOSA EPP" u="1"/>
        <s v="CONSORCIO INTERMUNICIPAL DO ALTO VALE DO PARANAPANEMA - AMVAPA." u="1"/>
        <s v="MONFERRER PRODUCOES GRAFICAS S C LTDA" u="1"/>
        <s v="MILENA JACKELINE REIS" u="1"/>
        <s v="BENEDITO EVANDRO DE CARVALHO" u="1"/>
        <s v="IMPERATOR AQUARIUM IMPORTADORA E EXPORTADORA LTDA" u="1"/>
        <s v="PONTO DIESEL PECAS E SERVICOS LTDA" u="1"/>
        <s v="COMUNIDADE EVANGELICA ROMPENDO EM FE" u="1"/>
        <s v="LAURA" u="1"/>
        <s v="JODIR ROCHA DORIA" u="1"/>
        <s v="LEONICE DIAS DE CARVALHO" u="1"/>
        <s v="INSTITUTO DE PREVIDENCIA DOS SERVIDORES MUNICIPAIS DE SAO VICENTE - IPRESV" u="1"/>
        <s v="R E M MEDICINA E SEGURANCA DO TRABALHO LTDA" u="1"/>
        <s v="FISIOVILLE SERVICOS DE FISIOTERAPIA LTDA" u="1"/>
        <s v="ORATORIO FUJI COMERCIO DE ARTIGOS RELIGIOSOS LTDA" u="1"/>
        <s v="FABIO BOUCAULT TRANCHITELLA" u="1"/>
        <s v="APARECIDA CRISTINA MACHADO" u="1"/>
        <s v="LUIS FRANCISCO BOCCIA" u="1"/>
        <s v="MICHELL VIEIRA DE FREITAS" u="1"/>
        <s v="DECIO BENASSI" u="1"/>
        <s v="CONFECCAO BICHO LTDA" u="1"/>
        <s v="FALCON E FALCON CONSULTORIA E AUDITORIA EIRELI" u="1"/>
        <s v="MED SERVICE PRESTACAO DE SERVICOS LTDA" u="1"/>
        <s v="SIEGER LAVANDERIA INDUSTRIAL LTDA" u="1"/>
        <s v="ABC SERVICOS E ADMINISTRACAO LTDA" u="1"/>
        <s v="FERNANDA LUZIA FREIRE SERUR" u="1"/>
        <s v="IVALDO PAULO CARVALHO DE BARROS" u="1"/>
        <s v="ANNA CAROLINA LASCOSKI" u="1"/>
        <s v="ANDREA SANTOS SOUZA" u="1"/>
        <s v="ANA LUCIA PIANELLI" u="1"/>
        <s v="FAZU CONFECCOES EIRELI" u="1"/>
        <s v="TEOFILO MAMANI USCAMAYTA" u="1"/>
        <s v="L2C ENGENHARIA E CONSULTORIA LTDA" u="1"/>
        <s v="ALPHA SOLUCOES EM INFORMATICA LTDA" u="1"/>
        <s v="LUIZ HENRIQUE DE SOUZA DIAS" u="1"/>
        <s v="TANIA LANDMAYER" u="1"/>
        <s v="LUISA CLAUDIA MOREIRA DOS SANTOS" u="1"/>
        <s v="SILMARA DE CASSIA BARBOSA" u="1"/>
        <s v="JETLINK COMERCIO DE EQUIPAMENTOS ELETRONICOS LTDA" u="1"/>
        <s v="ACB CONFECCOES DE UNIFORMES EIRELI" u="1"/>
        <s v="ACRIBOM PLASTICOS LTDA" u="1"/>
        <s v="OV PARK ESTACIONAMENTO LTDA" u="1"/>
        <s v="MAXTEMP EQUIPAMENTOS PARA PISCINAS LTDA" u="1"/>
        <s v="SR2 CONSULTORIA LTDA" u="1"/>
        <s v="R CARLOS DA COSTA TRANSPORTE" u="1"/>
        <s v="ALEXANDRE RODRIGUES DA CUNHA" u="1"/>
        <s v="JAILTON JOSE DOS SANTOS" u="1"/>
        <s v="ELIAS COELHO PAIXAO" u="1"/>
        <s v="ANA PAULA FERNANDA FONSECA MACIEL" u="1"/>
        <s v="CICERO AUGUSTO FERNANDES CAMPOS" u="1"/>
        <s v="EDUINFO COMERCIO E REPRESENTACAO COMERCIAL LTDA" u="1"/>
        <s v="REGINALDO NUNES RIBEIRO" u="1"/>
        <s v="AGUES INFORMATICA LTDA" u="1"/>
        <s v="BAZAR FERNANDO BESSA LTDA" u="1"/>
        <s v="TNUVA INDUSTRIA E COMERCIO DE PRODUTOS ALIMENTICI" u="1"/>
        <s v="FUNDO DE PREVIDENCIA SOCIAL DO MUNICIPIO DE SUMARE" u="1"/>
        <s v="ROBERTSON HENRIQUE BISPO DIAS" u="1"/>
        <s v="DENILSON PEREIRA DOS SANTOS" u="1"/>
        <s v="KATIA REGINA TEIXEIRA" u="1"/>
        <s v="FUNDO DE PREVIDENCIA SOCIAL DO MUNICIPIO DE EMBU DAS ARTES" u="1"/>
        <s v="QUADRICOR IMPRESSAO DIGITAL E SERVICOS LTDA" u="1"/>
        <s v="CNR - CENTRAL NACIONAL DE REGISTROS E TECNOLOGIAS LTDA" u="1"/>
        <s v="DELSO LOPES VIANA" u="1"/>
        <s v="TRES PIRAMIDES CONSTRUCOES E SERVICOS LTDA" u="1"/>
        <s v="MEGA PANDA COMERCIAL LTDA" u="1"/>
        <s v="ROSEMARE AVILA FAGUNDES 96044888053" u="1"/>
        <s v="REAL SIMULADORES LTDA" u="1"/>
        <s v="ACOUGUE ESTRELA M C W LTDA" u="1"/>
        <s v="ENRIQUE RODRIGUEZ FLORES" u="1"/>
        <s v="VC ARTEFATOS DE PAPEL LTDA" u="1"/>
        <s v="VALERIA LUCHIARI MAGALHAES" u="1"/>
        <s v="YUQING ZHANG" u="1"/>
        <s v="SERGIO PRATES PEREIRA" u="1"/>
        <s v="MAURILIO COSTA LIMA" u="1"/>
        <s v="DOUGLAS ADLER CAVALCANTI ZURITA" u="1"/>
        <s v="MARIANA RODRIGUES GOMES" u="1"/>
        <s v="CHRISTINA TAKATSU WINNISCHOFER" u="1"/>
        <s v="NOVA CRIATIVA IMOVEIS LTDA" u="1"/>
        <s v="NATALIA CRISTINA FABIANO" u="1"/>
        <s v="CONSORCIO REGIONAL DE SAUDE DE SERVICO DE ATENDIMENTO MOVEL DE URGENCIA - CRESAMU" u="1"/>
        <s v="KEYENCE BRASIL COMERCIO DE PRODUTOS ELETRONICOS L" u="1"/>
        <s v="AGENCIA REGULADORA DOS SERVICOS DE SANEAMENTO DAS BACIAS DOS RIOS PIRACICABA CAPIVARI E JUNDIAI" u="1"/>
        <s v="RICARDO ZAGALLO CAMARGO" u="1"/>
        <s v="RICARDO FERIAN BUENO" u="1"/>
        <s v="AUGUSTO FERNANDES SANTOS CORREIA" u="1"/>
        <s v="JOSE CELSO URBANO DE OLIVEIRA" u="1"/>
        <s v="LEANDRO MELO SANTOS 25688230894" u="1"/>
        <s v="ALEXANDRE MORO CARMO" u="1"/>
        <s v="MARCELO RODRIGUES" u="1"/>
        <s v="DIONISIO NUNES DA FONSECA" u="1"/>
        <s v="MICHELE LOPES DE OLIVEIRA FRESCHKE" u="1"/>
        <s v="PANDAX DO BRASIL COMERCIO ATACADO IMPORTACAO E EX" u="1"/>
        <s v="MARCIANO PEREIRA DE LUCENA 33128717869" u="1"/>
        <s v="ROBERTUS BERNARDUS GERHARDUS STEIJNTJES" u="1"/>
        <s v="TIAGO MARUYAMA SALVIO" u="1"/>
        <s v="ORTEGA CESARIO SERVICOS ODONTOLOGICOS LTDA" u="1"/>
        <s v="SUBTRA COMERCIAL LTDA" u="1"/>
        <s v="PARBAM COMERCIO PRODUTOS LTDA" u="1"/>
        <s v="TVG PRODUCAO E COMUNICACAO LTDA" u="1"/>
        <s v="RICAVO TECNOLOGIA DA INFORMACAO LTDA" u="1"/>
        <s v="PEDRO HENRIQUE RODRIGUES SILVA" u="1"/>
        <s v="DUPLO JATO JATEAMENTO E PINTURAS ESPECIAIS LTDA" u="1"/>
        <s v="ROMANUCCI IMOBILIARIA LTDA" u="1"/>
        <s v="BANNETON IMPORTACAO E EXPORTACAO DE EQUIPAMENTOS" u="1"/>
        <s v="PLASTICBOOL ARTIGOS PROMOCIONAIS EIRELI" u="1"/>
        <s v="ANSELMO LUIZ DE FRANCA" u="1"/>
        <s v="G5 CORRETAGEM DE SEGUROS LTDA" u="1"/>
        <s v="EDSON GIOVANELI 34955347843" u="1"/>
        <s v="EDUARDO JORGE DA SILVA CRUZ" u="1"/>
        <s v="ROBERTO DI STADIO PEREIRA 34105423886" u="1"/>
        <s v="MATICA ENGENHARIA EIRELI" u="1"/>
        <s v="MOACIR TONANI JUNIOR" u="1"/>
        <s v="REINALDO BOMFONTI" u="1"/>
        <s v="JAQFER COMERCIO E SERVICOS LTDA" u="1"/>
        <s v="AGENCIA SAO PAULO DE DESENVOLVIMENTO - ADE SAMPA" u="1"/>
        <s v="PAULA MENEZES SOCIEDADE INDIVDUAL DE ADVOCACIA" u="1"/>
        <s v="NEUFERA EDUKMENTE LTDA" u="1"/>
        <s v="CARLOS ANDRE MARIANI" u="1"/>
        <s v="SERGIO SHINYA MIACIRO YAGINUMA" u="1"/>
        <s v="CABROBO TABACS COMERCIO DE TABACARIA VESTUARIO PR" u="1"/>
        <s v="DNA DIGITAL GRAFICA LTDA" u="1"/>
        <s v="3D VISTORIA AUTOMOTIVA LTDA" u="1"/>
        <s v="DOUGLAS GABRIEL CAETANO PAZELLI 32644137870" u="1"/>
        <s v="MAIRA DE CASTRO MOTTA" u="1"/>
        <s v="HUGO DE JESUS ARAUJO" u="1"/>
        <s v="OLGA M B TERSARIO" u="1"/>
        <s v="DMR VISTORIAS DE VEICULOS AUTOMOTORES LTDA" u="1"/>
        <s v="IZABELA PEREIRA MIRANDA 38655706825" u="1"/>
        <s v="REALIZE3D TECNOLOGIA EIRELI" u="1"/>
        <s v="GUARAPORT COMERCIO E SERVICO LTDA" u="1"/>
        <s v="CICERO ALDEMIR MATEUS DA SILVA 33118341866" u="1"/>
        <s v="MARIA CRISTIANA LENOTTI NEIRA" u="1"/>
        <s v="MARCIO SERAFIM PAULA" u="1"/>
        <s v="FERNANDO AUGUSTO CORREIA BARBOSA" u="1"/>
        <s v="EMERSON PIMENTA DE ABREU" u="1"/>
        <s v="FABIO GUSEN" u="1"/>
        <s v="JOSENALDO WILLIAM ARAUJO SANTOS" u="1"/>
        <s v="LAMARR E BAPTISTA SOCIEDADE DE ADVOGADOS" u="1"/>
        <s v="GUITAR NETWORK INSTRUMENTOS MUSICAIS EIRELI" u="1"/>
        <s v="INSTITUTO PHOMENTA" u="1"/>
        <s v="METALURGICA ROS COMERCIO E INDUSTRIA LTDA" u="1"/>
        <s v="CLEUSA FERREIRA SANTOS 06414146846" u="1"/>
        <s v="FENOX TECNOLOGIA LTDA" u="1"/>
        <s v="FABIO HAMADA 37103443874" u="1"/>
        <s v="MADEE CONFECCAO DE ROUPAS LTDA ME" u="1"/>
        <s v="JOSE APARECIDO GONCALVES DOS SANTOS ESTACIONAMENT" u="1"/>
        <s v="MARIA BARBARA DA COSTA ALVES 51613689349" u="1"/>
        <s v="BISCOTTERIA DOCES FINOS LTDA" u="1"/>
        <s v="KSGRANDE CONSULTORIA PROJETOS E SERVICOS ESPECIAL" u="1"/>
        <s v="PAULO AUGUSTO AGUILAR" u="1"/>
        <s v="FRANCISCA ELISANGELA RODRIGUES" u="1"/>
        <s v="MARCOS ANIBAL ARBUES DE ANDRADE" u="1"/>
        <s v="GILSON SANTANA DA SILVA" u="1"/>
        <s v="ATO MEDICINA DIAGNOSTICA LTDA" u="1"/>
        <s v="YONE MARUYAMA 12909364801" u="1"/>
        <s v="BARBONES SERVICOS E COMERCIO EIRELI" u="1"/>
        <s v="ARIANE ROSSI MOLINA 40366631861" u="1"/>
        <s v="EDUPLUS INDUSTRIA E COMERCIO DE MOVEIS EIRELI" u="1"/>
        <s v="MARINALVA MONTEIRO DA SILVA" u="1"/>
        <s v="DARCIO GOMES" u="1"/>
        <s v="DANILO MORAIS CORREIA" u="1"/>
        <s v="PRISCILA DOS SANTOS DE OLIVEIRA PINA" u="1"/>
        <s v="NEW TIME NOVAS IDEIAS EIRELI" u="1"/>
        <s v="BRUNO HENRIQUE RODRIGUES PEREIRA" u="1"/>
        <s v="LUCIENE FERREIRA BEGNAMI" u="1"/>
        <s v="ADRIANA LUZ MOREIRA DA SILVA" u="1"/>
        <s v="JEANE DE PAULA REIS" u="1"/>
        <s v="JOSE MARCOS DE GOIS LIMA" u="1"/>
        <s v="DIVANOR DA SILVA MARTINS" u="1"/>
        <s v="ANDRE SEBASTIAO GALVAO SILVA" u="1"/>
        <s v="P2 SOLUTIONS CONSULTORIA EM T I LTDA" u="1"/>
        <s v="LUIS RUFINO DA SILVA 26560681858" u="1"/>
        <s v="EPF ASSOCIADOS E CORRETORA DE SEGUROS LTDA" u="1"/>
        <s v="SIMONTEX COMERCIO DE TECIDOS E PENAS ARTIFICIAIS" u="1"/>
        <s v="MICHELLI GROSSO STOK 36123629840" u="1"/>
        <s v="RENATO SAKAMOTO REZENDE DE SOUZA" u="1"/>
        <s v="CLAYTON SOARES DE LIMA" u="1"/>
        <s v="TIAGO DE TOLEDO RODRIGUES" u="1"/>
        <s v="ENGENHOS SOLUCOES EM TECNOLOGIA LTDA" u="1"/>
        <s v="YAMATO CORRETORA DE SEGUROS LTDA" u="1"/>
        <s v="EMPREENDIMENTOS MARTINS MOREIRA LTDA" u="1"/>
        <s v="RIBEIRO E SILVA SERVICOS E MANUTENCAO LTDA" u="1"/>
        <s v="RICARDO PEKELMAN RUSU" u="1"/>
        <s v="LIVRARIA DA TRAVESSA LTDA." u="1"/>
        <s v="MARIA CLARA IMPRESSAO E COMERCIO DE VESTUARIO LTD" u="1"/>
        <s v="BRUNO ALESSI LAZZARATO 38653827897" u="1"/>
        <s v="PRATIC PISO COMERCIO E SERVICOS DE INSTALACAO LTD" u="1"/>
        <s v="TARCISIO COSTA CARDOSO 36813947842" u="1"/>
        <s v="H C IMPORTACOES EXPORTACOES LTDA" u="1"/>
        <s v="MR AFRODITE COSMETICOS LTDA" u="1"/>
        <s v="ANDERSON RIBEIRO SILVA" u="1"/>
        <s v="EZEQUIEL VIEIRA DA SILVA" u="1"/>
        <s v="LEONARDO REIS DA SILVA" u="1"/>
        <s v="MARCIO LEANDRO FIGUEROA" u="1"/>
        <s v="ELIANE ANDRADE DA SILVA" u="1"/>
        <s v="FABIO PERES DE OLIVEIRA" u="1"/>
        <s v="GERAMEGA ENGENHARIA ELETRICA" u="1"/>
        <s v="CAMILA MASSAGARDI 37007156843" u="1"/>
        <s v="TAMIRIS DE OLIVEIRA" u="1"/>
        <s v="DAYANE DO NASCIMENTO 42935968875" u="1"/>
        <s v="TEODORO LIMACHI MAMANI 23378686804" u="1"/>
        <s v="ROBSON DUARTE MORAIS" u="1"/>
        <s v="KELLY ROSANE TADEU LOPES" u="1"/>
        <s v="JULIO CESAR MANZINI DA SILVA" u="1"/>
        <s v="VINICIUS MARQUES DO NASCIMENTO 26911292840" u="1"/>
        <s v="ROSANA DE JESUS DOS SANTOS CINELLI 08387067890" u="1"/>
        <s v="AD TECNICA ELETRICA E MECANICA LTDA" u="1"/>
        <s v="FINATI SERVICOS E REPRESENTACAO COMERCIAL LTDA" u="1"/>
        <s v="WILSON HUANCA TAPIA 23278267800" u="1"/>
        <s v="ORYX PGM METAIS LTDA" u="1"/>
        <s v="SUGIMOTO E FIGUEIREDO CONSULTORIA EM GESTAO DE BE" u="1"/>
        <s v="XIAOMU ZOU PRODUTOS ELETRONICOS LTDA" u="1"/>
        <s v="FIDELIA GERARDA CONDORI CHOQUE 23486340824" u="1"/>
        <s v="RICARDO AUGUSTO PAGANUCCI LODI" u="1"/>
        <s v="DIOGO SOUSA SOARES" u="1"/>
        <s v="PAULO ANDRE OLIVIERI" u="1"/>
        <s v="ANTON WILSON CHURQUI QUISPE 23672512826" u="1"/>
        <s v="VIP FARMA COMERCIO DE MEDICAMENTOS EIRELI" u="1"/>
        <s v="MARCOS DA SILVA BARBOSA" u="1"/>
        <s v="ALEX SAMPAIO ANDRE" u="1"/>
        <s v="FELIPE DUARTE GONCALVES VENTURA DE PAULA" u="1"/>
        <s v="BRUNO ORSINI SIMONETTI" u="1"/>
        <s v="JEFFERSON JESUS DAS MERCES " u="1"/>
        <s v="DE TUDO UM POUCO ARTE E CULTURA CRIATIVA LTDA" u="1"/>
        <s v="IRINEU NIPOTE ROSSI 14365749862" u="1"/>
        <s v="ANA CLAUDIA BARBULHO" u="1"/>
        <s v="M C FURLAN FONOAUDIOLOGIA LTDA" u="1"/>
        <s v="VERONICA MODAS" u="1"/>
        <s v="JOSE FRANCA SILVA 30347334881" u="1"/>
        <s v="LUIZ FERNANDO AQUINO ARAUJO" u="1"/>
        <s v="RAPHAEL LOPES OLIVEIRA" u="1"/>
        <s v="VILLENA E MIYAZAKI SOCIEDADE DE ADVOGADOS" u="1"/>
        <s v="FFM IMPORTS COMERCIO, IMPORTACAO E EXPORTACAO DE PAPEIS EIRELI" u="1"/>
        <s v="FERNANDA OLIVEIRA BERTON" u="1"/>
        <s v="SUSAMARA BACHEGA" u="1"/>
        <s v="KLEBER DORNELLAS DE BARROS IGO 28695477819" u="1"/>
        <s v="GABRIEL DE LIMA BUZONE" u="1"/>
        <s v="FABIO FERREIRA CHELES" u="1"/>
        <s v="THAMY APARECIDA RICUCCI GIURANNO" u="1"/>
        <s v="AIA - AVALIACAO E INSPECAO AUTOMOTIVA LTDA" u="1"/>
        <s v="DANIEL BRUNO DA SILVA LIRA" u="1"/>
        <s v="TIAGO FERNANDO LESSI" u="1"/>
        <s v="DANIEL MORAIS ASNTOS" u="1"/>
        <s v="VIA BRASIL HOLDING LTDA" u="1"/>
        <s v="AMANDA BATISTA RIOS DE CASTRO 41193404819" u="1"/>
        <s v="40 669 005 VIVIANE LIMA DE ALMEIDA" u="1"/>
        <s v="CROVALO ADMINISTRACAO SOCIEDADE UNIPESSOAL LTDA" u="1"/>
        <s v="VALDIR MILIAN 11154927806" u="1"/>
        <s v="BRUNA REGINA OLIVEIRA HAIDAR" u="1"/>
        <s v="RENAN DOMENICO NICOLA GOMES MUCCILLO" u="1"/>
        <s v="ELAINE FERREIRA DE LIMA 40149295820" u="1"/>
        <s v="EDUARDO HOMEM PAES DO PRADO" u="1"/>
        <s v="JULIANA SIQUEIRA 47260148896" u="1"/>
        <s v="GABRIEL GUADAGNIN" u="1"/>
        <s v="ADCON COMERCIO E SERVICOS LTDA" u="1"/>
        <s v="ANISIA GARCIA LIMA MENESES 09734601806" u="1"/>
        <s v="LAURA MARIA LUNARDI 08209534823" u="1"/>
        <s v="CINTIA TORTORETTE 27052119854" u="1"/>
        <s v="MUNICIPIO DE AMERICO BRASILIENSE" u="1"/>
        <s v="PEDRO FEITOSA SALGUEIRO" u="1"/>
        <s v="MAIARA SANTOS DE ARAUJO" u="1"/>
        <s v="MATHEUS APARECIDO REIS DE OLIVEIRA" u="1"/>
        <s v="JEFFERSON MIRANDA LIMA 33977059831" u="1"/>
        <s v="COMPANHIA DE DESENVOLVIMENTO ECONOMICO DE MARILIA - CODEMAR" u="1"/>
        <s v="JARDEL AUGUSTO DE SOUSA 44957028826" u="1"/>
        <s v="BR NICY COMERCIO LTDA" u="1"/>
        <s v="BR YY SOF COMERCIO LTDA" u="1"/>
        <s v="MUNICIPIO DE PIRACAIA" u="1"/>
        <s v="GSTECNO SOLUCOES EM TECNOLOGIA LTDA" u="1"/>
        <s v="45 838 860 GEYSA CRISTO DE CARVALHO" u="1"/>
        <s v="KALITA MATEUS DA SILVA MONTEIRO" u="1"/>
        <s v="LUCAS DI CHIACCHIO MATOS" u="1"/>
        <s v="SERVICO AUTONOMO DE AGUA E ESGOTOS DE ITAPIRA" u="1"/>
        <s v="MUNICIPIO DE TUPI PAULISTA" u="1"/>
        <s v="MUNICIPIO DE BIRITIBA-MIRIM" u="1"/>
        <s v="MUNICIPIO DE JUQUIA" u="1"/>
        <s v="MUNICIPIO DE SAO JOSE DOS CAMPOS" u="1"/>
        <s v="MILENA AMORIM DE SOUZA" u="1"/>
        <s v="COMPANHIA DE DESENVOLVIMENTO HABITACIONAL E URBANO DO ESTADO DE SAO PAULO - CDHU" u="1"/>
        <s v="ADRIANE FILOMENA DA SILVA 41758078880" u="1"/>
        <s v="GUILHERME DOS SANTOS CARVALHO" u="1"/>
        <s v="BRUNO HENRIQUE SERPA PALMIERI" u="1"/>
        <s v="LUIZ OTAVIO RUIVO SILVA" u="1"/>
        <s v="KAMILA FERNANDES NEGREIROS" u="1"/>
        <s v="JAQUELINE PEREIRA BARRETO" u="1"/>
        <s v="MAYARA RAMOS SOCIEDADE INDIVIDUAL DE ADVOCACIA" u="1"/>
        <s v="48 272 661 ANDRE SOARES CONTO" u="1"/>
        <s v="CAMARA MUNICIPAL DE JABOTICABAL" u="1"/>
        <s v="49 487 329 THIAGO VIEIRA DA SILVA" u="1"/>
        <s v="CAMARA MUNICIPAL DE BIRIGUI" u="1"/>
        <s v="GENIO DA LAMPADA DE LED LTDA" u="1"/>
        <s v="ITAQUAQUECETUBA CAMARA MUNICIPAL" u="1"/>
        <s v="JULIA REIMBERG DE MATOS" u="1"/>
        <s v="TAUBATE CAMARA MUNICIPAL" u="1"/>
        <s v="50 374 704 IKBAL NOUREDDINE BAGHDADI" u="1"/>
        <s v="JACAREI CAMARA MUNICIPAL" u="1"/>
        <s v="50 558 050 ROSANA CRISTINA LOPES LAMBERT" u="1"/>
        <s v="LUIZA ALVIM VIEIRA" u="1"/>
        <s v="51 273 775 ROLANDO FERNANDEZ YAURIPARI" u="1"/>
        <s v="CAMARA M INDAIATUBA" u="1"/>
        <s v="ANTONIO AUGUSTO MAGUETTA FEITOSA" u="1"/>
        <s v="LDK TRAVEL LTDA" u="1"/>
        <s v="DANUBIA P BORGES PROFISSIONAL DE TI" u="1"/>
        <s v="IMPULSO SP MARKETING LTDA" u="1"/>
        <s v="SISTECNICA INFORMATICA E SERVICOS EIRELI" u="1"/>
        <s v="FERNANDO ZANONI SOCIEDADE INDIVIDUAL DE ADVOCACIA" u="1"/>
        <s v="53 711 582 JOAO MIGUEL DE OLIVEIRA" u="1"/>
        <s v="SOLDA CAPA CONFECCOES COM IMPORTACAO EXPORTACAO L" u="1"/>
        <s v="GENI GALVAO DE BARROS SOCIEDADE INDIVIDUAL DE ADV" u="1"/>
        <s v="57 406 032 MAYARA LIMA PINHEIRO" u="1"/>
        <s v="57 782 909 VANIA VANESSA KALLA ZAMORA" u="1"/>
        <s v="COLEGIO VILA DA SAUDE" u="1"/>
        <s v="SYSPAC ELETRONICA LTDA" u="1"/>
        <s v="59 383 997 MARIA LUIZA CASAL DE REY" u="1"/>
        <s v="F M WEBER LTDA" u="1"/>
        <s v="ATEMPO COMERCIO DE METAIS LTDA" u="1"/>
        <s v="SO PINOS ACESSORIOS OTICOS LTDA" u="1"/>
        <s v="59 731 289 THARINY OLIVEIRA ROCHA" u="1"/>
        <s v="ASSOCIACAO INSTRUTORA DA JUVENTUDE FEMININA" u="1"/>
        <s v="CONS REG DOS REPRES COMERCIAIS DO ESTADO DE SAO PAULO" u="1"/>
        <s v="KIMM GASTRONOMIA EVENTOS E PROMOCOES S S LTDA" u="1"/>
        <s v="CONSORCIO SNJ ENGENHARIA" u="1"/>
        <s v="62 044 551 ANGELICA MASCHIO FERNANDES" u="1"/>
        <s v="FUNDACAO CARLOS ALBERTO VANZOLINI" u="1"/>
        <s v="62 712 361 JACKSON SILVA RIBEIRO" u="1"/>
        <s v="JOSE ORLANDO PINTO DA SILVA" u="1"/>
        <s v="MR TOM FOODSERVICE LTDA ME" u="1"/>
        <s v="64 117 681 JANAINA VICTORIA FLORES ARGOTE" u="1"/>
        <s v="64 549 047 CELIA GRAJEDA CLAROS" u="1"/>
        <s v="PRIME STAYS SERVICOS EMPRESARIAIS LTDA" u="1"/>
        <s v="GILINI SOFTWARE E TECNOLOGIA LTDA" u="1"/>
        <s v="AS29 PARTICIPACOES LTDA" u="1"/>
        <s v="BR DAMIANA COMERCIAL LTDA" u="1"/>
        <s v="EDER AUGUSTO DE ALMEIDA TRANSPORTES LTDA" u="1"/>
        <s v="FRADELO ADVISORY LTDA" u="1"/>
        <s v="JAD S COMERCIO E REPRESENTACOES LTDA" u="1"/>
        <s v="ZYTRONIC IMPORTS LTDA" u="1"/>
        <s v="64 823 213 VIVIANE AMORIM MONTEIRO" u="1"/>
        <s v="64 836 667 EDERSON XAVIER" u="1"/>
        <s v="64 926 437 PEDRO IVO DE MENEZES CAVALCANTE" u="1"/>
        <s v="SAMBA BUY LTDA" u="1"/>
        <s v="65 018 149 CAROLINA DE CARVALHO LOPES" u="1"/>
        <s v="65 027 516 LUCAS EDUARDO LEITE GONCALVES" u="1"/>
        <s v="65 034 950 FILIPE SANT ANA FERREIRA" u="1"/>
        <s v="ASBT CONSULTORIA" u="1"/>
        <s v="65 293 737 JUAN GABRIEL ZEBALLO GODOY" u="1"/>
        <s v="REFRIGERACAO FRIOTECNICA LTDA" u="1"/>
        <s v="JOAO PINHEIRO PEIXOTO FILHO" u="1"/>
        <s v="RAIMUNDO PEREIRA DOS SANTOS" u="1"/>
        <s v="C E C M DOS TRAB.DA CIA PROC.DADOS EST.SP CREDIPRODESP" u="1"/>
        <s v="JOSE CARLOS PICCOLO" u="1"/>
        <s v="MARCOS EDUARDO NEVES" u="1"/>
        <s v="RICARDO JOSE RODRIGUES" u="1"/>
        <s v="A L FARIAS CAPAS" u="1"/>
        <s v="CATA AVALIACAO DA QUALIDADE LTDA" u="1"/>
        <s v="UNIQUE CLEAN COMERCIO DE PRODUTOS AUTOMOTIVOS LTD" u="1"/>
        <s v="BIOENERG CONSULTORIA AMBIENTAL LTDA" u="1"/>
        <s v="OREGON TECNOLOGIA DA INFORMACAO LTDA" u="1"/>
        <s v="INOVACAO DISTRIBUIDORA DE LIVROS LTDA." u="1"/>
        <s v="CONSORCIO INTERMUNICIPAL SERRA DA MANTIQUEIRA - CISMA" u="1"/>
        <s v="E 3 - COMUNICACAO INTEGRADA LTDA" u="1"/>
        <s v="JODISA ENGENHARIA LTDA" u="1"/>
        <s v="EDSON COSTA PEIXOTO" u="1"/>
        <s v="JOSE FREDERICO PEREIRA MAIA" u="1"/>
        <s v="MEIRELES MOVEIS LTDA - EPP" u="1"/>
        <s v="VULCANO LABORATORIO DE ANALISES QUIMICAS SS LTDA" u="1"/>
        <s v="BRK AMBIENTAL - MAUA S.A." u="1"/>
        <s v="JMMA ARTEFATOS DE PAPELARIA LTDA" u="1"/>
        <s v="JOAO CARLOS GONZALEZ TOZZI" u="1"/>
        <s v="QUIXOTE LIVRARIA E CAFE LTDA - EPP" u="1"/>
        <s v="CARLOS ALBERTO CASADEI TEIXEIRA" u="1"/>
        <s v="RONDINELE SILVA DE SÁ" u="1"/>
        <s v="ELIANE DOS SANTOS FERREIRA" u="1"/>
        <s v="MIK ESFIHAS LIMA LTDA" u="1"/>
        <s v="ABL SOLUCOES EM INFORMATICA LTDA" u="1"/>
        <s v="ZIGNET SOLUCOES DE PAGAMENTOS LTDA" u="1"/>
        <s v="REFRICEF REFRIGERACAO COMERCIO E SERVICOS LTDA EP" u="1"/>
        <s v="FERNANDA VISSOTO BISCAIA" u="1"/>
        <s v="ROSANGELA APARECIDA RODRIGUES VIEIRA" u="1"/>
        <s v="ROBERTO BRITTO DE OLIVEIRA" u="1"/>
        <s v="FABIO TREZZA" u="1"/>
        <s v="CPB CONCRETO PROJETADO DO BRASIL INDUSTRIAL E COME" u="1"/>
        <s v="SINDICATO DOS TRABALHADORES NAS UNIDADES DE EDUCACAO INFANTIL DA" u="1"/>
        <s v="BELP COLOR COMERCIAL DE ETIQUETAS E ROTULOS LTDA" u="1"/>
        <s v="CRUZ MATERIAIS PARA CONTRUCAO LTDA" u="1"/>
        <s v="MARCO CESAR DONATE PROSPERO" u="1"/>
        <s v="ALAN CESAR GIOVANONI MENDES" u="1"/>
        <s v="JOSE CARLOS CRISTOVAO DOS SANTOS" u="1"/>
        <s v="MARCELO PRADO GOMES" u="1"/>
        <s v="EXITO DISTRIBUIDORA E COMERCIO DE LIVROS LTDA" u="1"/>
        <s v="INTEGRATIVA TECNOLOGIA E GESTAO DE NEGOCIOS LTDA" u="1"/>
        <s v="INOVA REPRESENTACAO TECNICA COMERCIAL EM ARTES GR" u="1"/>
        <s v="CLAILTON ROCHA DOS SANTOS SERVICOS" u="1"/>
        <s v="APM - ASSOCIACAO DE PAIS E MESTRES DA ETE SAO JOSE DO RIO PARDO" u="1"/>
        <s v="DOUGLAS DA SILVA" u="1"/>
        <s v="CRISTIANE DE OLIVEIRA ROCHA" u="1"/>
        <s v="M M C TOLENTINO BAIAO MAQUIAGENS" u="1"/>
        <s v="JAIME LEONARDO DE SOUZA" u="1"/>
        <s v="ALBUTTI ASSESSORIA CONSULTORIA E CONTABILIDADE SO" u="1"/>
        <s v="SIDNEY JOSE DE SOUZA SERVICOS ADMINISTRATIVOS" u="1"/>
        <s v="REINALDO APARECIDO JAGOCHITZ CONTABILIDADE" u="1"/>
        <s v="RENATO GORAB" u="1"/>
        <s v="ALEXANDRE MAGNO ALVIM SALGUEIRO" u="1"/>
        <s v="DRY ICE MARTINS COMERCIAL DE PRODUTOS ALIMENTICIO" u="1"/>
        <s v="TABULEIRO EMPREENDIMENTOS LTDA" u="1"/>
        <s v="MARCOS E FABIANA COMERCIO DE PECAS AUTOMOTIVAS LT" u="1"/>
        <s v="MARIA APARECIDA DA SILVA" u="1"/>
        <s v="QIN LIN" u="1"/>
        <s v="BEN HUR ALBERTASSI DA SILVA" u="1"/>
        <s v="MARIA TEREZINHA DE CARVALHO" u="1"/>
        <s v="APARECIDO DONIZETE PINHEIRO COMERCIO MULT SHOP LT" u="1"/>
        <s v="LUCA AMBIENTAL LTDA" u="1"/>
        <s v="CATA CERTIFICADORA LTDA" u="1"/>
        <s v="WANXU CHEN" u="1"/>
        <s v="VILMA DA SILVA VILARINHO" u="1"/>
        <s v="WILLIAM DE FIGUEIREDO BEDA" u="1"/>
        <s v="JUSTINA ESCOBAR ARO" u="1"/>
        <s v="JANDEILTON RUFINO BAIAO DA SILVA MAQUIAGENS" u="1"/>
        <s v="DARIO ALEXANDRE GODOY" u="1"/>
        <s v="LUIZ FELIPE DE ARAUJO CASADIO" u="1"/>
        <s v="15 444 445 OSMAR MARTINS DE PAIVA" u="1"/>
        <s v="EMERSON GHIRARDELLI COELHO" u="1"/>
        <s v="SERGIO WATANABE" u="1"/>
        <s v="OMAILDO FERREIRA DOS SANTOS" u="1"/>
        <s v="LUIZ OLIVEIRA SOARES 52254003534" u="1"/>
        <s v="MS EQUIPAMENTOS DE INFORMATICA EIRELI" u="1"/>
        <s v="MVX CONSULTORIA E CORRETORA DE SEGUROS LTDA" u="1"/>
        <s v="RED CORE TELECOMUNICACOES LTDA" u="1"/>
        <s v="ADILSON JOSE DOS PASSOS PAIVA" u="1"/>
        <s v="OSVALDO FERNANDES BACELAR FILHO" u="1"/>
        <s v="FERNANDO HIRAKATA FURUKAWA" u="1"/>
        <s v="CHARLES LAMBERTUS MOREIRA VAN HAM" u="1"/>
        <s v="EDIJAINE RODRIGUES DA SILVA" u="1"/>
        <s v="CARDANS NSA COMERCIO DE PECAS PARA VEICULOS LTDA" u="1"/>
        <s v="RC MAMANI" u="1"/>
        <s v="LUIZ FERNANDO GERONYMO" u="1"/>
        <s v="MARILEIDE PAULA MORAIS" u="1"/>
        <s v="FELICIO RODRIGO DE FREITAS FELIPE" u="1"/>
        <s v="MARCIO DENNIS GENTILE" u="1"/>
        <s v="TRANSPORTADORA NOVA SUPERACAO LTDA ME" u="1"/>
        <s v="KYMBERLY TAINA SANTOS DA SILVA" u="1"/>
        <s v="FABIO PERGHER PINTO" u="1"/>
        <s v="ADRIANA CLAUDIA FERIA" u="1"/>
        <s v="CAMBRIDGE VIBRATION MAINTENANCE SERVICES BRAZIL C" u="1"/>
        <s v="EASY CELL E ACESSORIOS LTDA" u="1"/>
        <s v="RENE SALVADOR POOL" u="1"/>
        <s v="GILMAR GOYANO RAMOS JUNIOR 24768208819" u="1"/>
        <s v="ELTON DE SOUZA DECA" u="1"/>
        <s v="LUCIO ANTONIO DE SOUZA" u="1"/>
        <s v="MAYCOLN DOUGLAS TRAZZINI" u="1"/>
        <s v="FLAVIO HENRIQUE TAVARES ZANARDI" u="1"/>
        <s v="FERNANDO ASCHE PIRES" u="1"/>
        <s v="FULL COPTERS AVIATION EIRELI - EPP" u="1"/>
        <s v="VALDRIANO ALVES ROLIM" u="1"/>
        <s v="ERIC RONALD JANUARIO" u="1"/>
        <s v="RADAMES TOTH GARCIA" u="1"/>
        <s v="JOHNNY APARECIDO DE OLIVEIRA" u="1"/>
        <s v="ALINE FERNANDA BARBOSA ROMERO" u="1"/>
        <s v="DMK3 TECNOLOGIA LTDA" u="1"/>
        <s v="M FATEH SABOUNI" u="1"/>
        <s v="CHUANCAI CHEN" u="1"/>
        <s v="MJA TREINAMENTOS LTDA" u="1"/>
        <s v="H M DE MELO LIMA COMERCIAL" u="1"/>
        <s v="I A N S SILVA CONSULTORIA E TREINAMENTO" u="1"/>
        <s v="GREYCE GONTIJO TOYAMA TAKASE 14772034862" u="1"/>
        <s v="XIUQING WANG" u="1"/>
        <s v="SAMUEL J OLIVEIRA" u="1"/>
        <s v="IVONE SILVA DE OLIVEIRA SANTANA" u="1"/>
        <s v="JULIANA BRUNO" u="1"/>
        <s v="ADRIANA DE CARVALHO GREGORIO" u="1"/>
        <s v="VIRGINIA AURELIO" u="1"/>
        <s v="IVAN CARLOS HEIL" u="1"/>
        <s v="VERA DE CASSIA OSORIO MACEDO 18374527846" u="1"/>
        <s v="FR CODI SISTEMAS DE CODIFICACAO INDUSTRIAL LTDA" u="1"/>
        <s v="MVX3 NEGOCIOS PUBLICOS E CORRETORA DE SEGUROS - EIRELI" u="1"/>
        <s v="ADRIANA DE CASSIA DELBUE SILVA" u="1"/>
        <s v="GLORIA" u="1"/>
        <s v="CRISTIANE HORIUCHI TSENG" u="1"/>
        <s v="LUIZ CARLOS DA SILVA" u="1"/>
        <s v="CRISTINA FERREIRA" u="1"/>
        <s v="KAZUNARI OKIMASU" u="1"/>
        <s v="FABIANO SILVA DOS SANTOS" u="1"/>
        <s v="JOAQUIM ANASTACIO DE FARIA" u="1"/>
        <s v="APT RUIZ" u="1"/>
        <s v="BRF CONSULTORIA EMPRESARIAL LTDA" u="1"/>
        <s v="ELIANA DE PAULA LIMA 82174113368" u="1"/>
        <s v="LUIZ AZIZ NETO" u="1"/>
        <s v="JULIA GRAZIELA PERINI" u="1"/>
        <s v="RICARDO DE ALMEIDA FERREIRA" u="1"/>
        <s v="DANIELA PEREIRA DA ROSA" u="1"/>
        <s v="RAQUEL RODRIGUES GREGORIO" u="1"/>
        <s v="ROGERIO DAMASIO DE OLIVEIRA" u="1"/>
        <s v="FABRICIO INTELIZANO" u="1"/>
        <s v="ELISEU DE SOUSA SANTOS" u="1"/>
        <s v="DEIVID HILTON FRAGA" u="1"/>
        <s v="RODOTRENTO SP TRANSPORTES E LOGISTICA LTDA" u="1"/>
        <s v="ANDRES JIMENEZ NARANJO" u="1"/>
        <s v="MARCOS FERNANDES DA SILVA 17118428850" u="1"/>
        <s v="MARCIO HIGA" u="1"/>
        <s v="VANIA FADUL NUNES" u="1"/>
        <s v="RODRIGO DOS SANTOS MARCONDES" u="1"/>
        <s v="ROGERIO SGURA MINNICELLI" u="1"/>
        <s v="30 204 065 RODOLFO DOS SANTOS BERTOLDO" u="1"/>
        <s v="ANALICE ASSUNCAO DE SOUZA NUNES" u="1"/>
        <s v="BUSCAR EMPREENDIMENTOS LTDA" u="1"/>
        <s v="ADRIANA ALVES DA SILVA" u="1"/>
        <s v="ADRIANA CRISTINA BASSI" u="1"/>
        <s v="MARCILIO RODRIGUES XAVIER" u="1"/>
        <s v="ELIZEU DE LIMA MACEDO" u="1"/>
        <s v="GRACILIANA DE SOUZA LEAL" u="1"/>
        <s v="MICHEL VEREISKI MONTEIRO" u="1"/>
        <s v="FVW VENDING COMERCIO E LOCACAO DE EQUIPAMENTOS E" u="1"/>
        <s v="PAULO RICARDO CARVALHO BARRETO 27667875855" u="1"/>
        <s v="31 567 900 BRUNO CRESCENZO" u="1"/>
        <s v="31 704 644 PALOMA MANULI DOS REIS" u="1"/>
        <s v="FAN MUSIC BAR LTDA" u="1"/>
        <s v="JOSE ROBERTO DOS SANTOS PEREIRA" u="1"/>
        <s v="TANIA APARECIDA FRANCA LIMA" u="1"/>
        <s v="A SANTOS DOS ANJOS" u="1"/>
        <s v="IGREJA PENTECOSTAL TEMPLO SAGRADO MINISTERIO DEUS" u="1"/>
        <s v="MARCOS VINICIUS DE SOUSA SILVA 41654157821" u="1"/>
        <s v="WALDEMAR BAPTISTA NETO" u="1"/>
        <s v="EVELLIN CHRISTINE DE SOUZA BARBOSA" u="1"/>
        <s v="33 287 647 BARBARA ALINE RODRIGUES FERREIRA" u="1"/>
        <s v="SILVIO DANIEL DE SOUZA BARBOSA 34894589826" u="1"/>
        <s v="PAULO CESAR DIAS AUTO SOCORRO" u="1"/>
        <s v="TATIANE SILVEIRA 32031325833" u="1"/>
        <s v="DANIELA PAIVA KANJI 17613783847" u="1"/>
        <s v="MARCELO MARTINELLI MIGUEL" u="1"/>
        <s v="ESPEDITO ALVES DA SILVA JUNIOR" u="1"/>
        <s v="CARLOS ALESSANDRO TAKAHASHI" u="1"/>
        <s v="RODOLFO VOLPONI JUNIOR" u="1"/>
        <s v="RAFAEL DE MORAES RAMOS" u="1"/>
        <s v="34 572 798 CALVIN FELIPE MOTTA DA SILVA" u="1"/>
        <s v="CARLOS CATBELL SERNADAS SERVICOS MEDICO" u="1"/>
        <s v="34 894 612 SIDNEY CARVALHO DA SILVA WEBER" u="1"/>
        <s v="LARA GARCIA CLARINDO" u="1"/>
        <s v="ALEX MONTEIRO DE ARAUJO" u="1"/>
        <s v="RODRIGO PRADO" u="1"/>
        <s v="XIUQING WANG PRODUTOS ELETRONICOS LTDA" u="1"/>
        <s v="JOSE RONALDO PEREIRA" u="1"/>
        <s v="EDUARDO CAMILO DE AGUIAR" u="1"/>
        <s v="BIANCA CRISTIANE DE BARROS GUARDA" u="1"/>
        <s v="NATALIA NASCIMENTO DE CARVALHO 23633202803" u="1"/>
        <s v="BRAECOM COMERCIAL LTDA" u="1"/>
        <s v="36 976 742 JORGE LUIZ DA CRUZ MACIEL FILHO" u="1"/>
        <s v="MARCOS DA SILVA SANTOS" u="1"/>
        <s v="ALAN MENDES PORTO" u="1"/>
        <s v="CONSELHO REGIONAL DE PSICOLOGIA DA 6ª REGIAO" u="1"/>
        <s v="VICTOR ARMANDO GEMI" u="1"/>
        <s v="DIEGO RODRIGUES JUSTINO" u="1"/>
        <s v="HELBERT DOS SANTOS CARDOZO" u="1"/>
        <s v="KAIQUE AMPARO GUALBERTO DE ASSIS" u="1"/>
        <s v="DANUBIA MARQUES KOHUT 32648257837" u="1"/>
        <s v="EMPORIO BIO NATURAL JM E COMMERCE LTDA" u="1"/>
        <s v="MEP LAVAGEM LIMPEZA E ESTACIONAMENTO LTDA" u="1"/>
        <s v="JIMENEZ E BRAUN COMERCIO DE ALIMENTOS LTDA" u="1"/>
        <s v="ALDAIR RIBEIRO CHAVES 95350683853" u="1"/>
        <s v="JB3 COMERCIO DE ALIMENTOS LTDA" u="1"/>
        <s v="COSMO SEVERINO DE MENEZES" u="1"/>
        <s v="VICTOR DE CALLIS VICENTE" u="1"/>
        <s v="LIDIA ROCHA DE ORTUNO" u="1"/>
        <s v="IQ IMOVEIS NEGOCIOS IMOBILIARIOS LTDA" u="1"/>
        <s v="BRUNO HEITOR ESTEVES GIMENES 37781560809" u="1"/>
        <s v="LENNON BISCASSE 13294853866" u="1"/>
        <s v="HPRO SOLUCOES EM ENGENHARIA LTDA" u="1"/>
        <s v="BMPV SOLUCOES JURIDICAS" u="1"/>
        <s v="40 928 409 MARLI FERNANDES BARROS" u="1"/>
        <s v="CORREGLIANO E SEABRA SERVICOS MEDICOS LTDA" u="1"/>
        <s v="ERICA TAVEIRA ARAUJO AGRA" u="1"/>
        <s v="RENAN THOMAZ TAKEDA" u="1"/>
        <s v="MARIANA ALVES MOREIRA DO NASCIMENTO" u="1"/>
        <s v="CESAR AUGUSTO LIMA" u="1"/>
        <s v="LUCAS FREITAS REALLI CASTILHO" u="1"/>
        <s v="42 048 161 MARIA IVANIRA DA CUNHA PEQUENO" u="1"/>
        <s v="PERPETUA SOCORRO DE SOUSA ARAUJO" u="1"/>
        <s v="SEGURED CORRETORA DE SEGUROS LTDA" u="1"/>
        <s v="JULIAO DESPACHANTE LTDA" u="1"/>
        <s v="GLAUCINEIA PEREIRA DE SOUZA BORGES 27928530856" u="1"/>
        <s v="RODOLFO JOSE DE OLIVEIRA ARAUJO 32433602858" u="1"/>
        <s v="DEISE MARY CASIMIRO DOMINGUES 28000623803" u="1"/>
        <s v="LUCIA APARECIDA DO NASCIMENTO COSTA ME" u="1"/>
        <s v="FGS ROTISSERIE LTDA" u="1"/>
        <s v="ALUTHAICO ESQUADRIAS E FACHADAS DE ALUMINIO INOVA" u="1"/>
        <s v="FIDALGO CONSULTORIA EM INFORMATICA LTDA" u="1"/>
        <s v="SERVICO DE APOIO AS MICRO E PEQ EMPRESAS DE SAO PAULO" u="1"/>
        <s v="BALBINO BARROS DE SOUZA 01456203525" u="1"/>
        <s v="PARRA SERVICOS DE SAUDE LTDA" u="1"/>
        <s v="IWINET SOLUTIONS LTDA" u="1"/>
        <s v="PRISCILA ESCOSSA PEREIRA VIEIRA 37183261832" u="1"/>
        <s v="MUNICIPIO DE ANDRADINA" u="1"/>
        <s v="MUNICIPIO DE SANTOPOLIS DO AGUAPEI" u="1"/>
        <s v="DAEV S.A" u="1"/>
        <s v="PREFEITURA MUNICIPAL DA ESTANCIA CLIMATICA DE ANALANDIA" u="1"/>
        <s v="MUNICIPIO DE NARANDIBA" u="1"/>
        <s v="SUPER AGRICOLA SAKITA LTDA" u="1"/>
        <s v="MUNICIPIO DE PACAEMBU" u="1"/>
        <s v="MUNICIPIO DE CATANDUVA" u="1"/>
        <s v="MUNICIPIO DE MIRASSOLANDIA" u="1"/>
        <s v="PREFEITURA DO MUNICIPIO DE REDENCAO DA SERRA" u="1"/>
        <s v="GIULIA LEPIANI MARINHO OLIVA 50119518805" u="1"/>
        <s v="45 588 347 FRANCISCA MARTINS PEREIRA" u="1"/>
        <s v="MUNICIPIO DE CASTILHO" u="1"/>
        <s v="URBANIZADORA MUNICIPAL SA - URBAM" u="1"/>
        <s v="MUNICIPIO DE ICEM" u="1"/>
        <s v="MUNICIPIO DE GUZOLANDIA" u="1"/>
        <s v="46 180 137 NATALIA DAMASCENO ALVES" u="1"/>
        <s v="MUNICIPIO DE JOAO RAMALHO" u="1"/>
        <s v="MUNICIPIO DE NUPORANGA" u="1"/>
        <s v="USU INCORPORACO E CONSTRUCAO LTDA" u="1"/>
        <s v="46 837 699 FABIANA DE CARVALHO SILVA" u="1"/>
        <s v="DANILO AMORIM VALENTE" u="1"/>
        <s v="BRAGANCA PAULISTA CAMARA MUNICIPAL" u="1"/>
        <s v="SANDRA FATIMA BORGES OLIVEIRA 27521031822" u="1"/>
        <s v="LUCAS ALVES LINS" u="1"/>
        <s v="JUCILENE HELENA DE OLIVEIRA 33471998802" u="1"/>
        <s v="SAMAMBAIA PRODUCOES AUDIOVISUAIS LTDA" u="1"/>
        <s v="I C DE SOUZA NEGOCIOS" u="1"/>
        <s v="DATHAN APOIO ADMINISTRATIVO LTDA" u="1"/>
        <s v="49 047 410 IRACILDA DA COSTA BARROS" u="1"/>
        <s v="49 084 902 WANESSA CRISTIANE DE OLIVEIRA" u="1"/>
        <s v="DROGARIA MENINO JESUS LTDA" u="1"/>
        <s v="49 129 985 THALES DA SILVA BACELAR" u="1"/>
        <s v="49 319 698 RENAN SANTOS CAMBUI" u="1"/>
        <s v="LOUVEIRA CAMARA MUNICIPAL" u="1"/>
        <s v="A/C ELETRONICOS COMERCIAL IMPORTADORA E EXPORTADORA LTDA" u="1"/>
        <s v="PLANEJADO A2 LTDA" u="1"/>
        <s v="ELETRICA COMERCIAL HERTONI LTDA" u="1"/>
        <s v="CAMARA MUNICIPAL DE FERRAZ DE VASCONCELOS" u="1"/>
        <s v="BOMA ELETRONICOS LTDA" u="1"/>
        <s v="GERSON DINIZ BRANCO" u="1"/>
        <s v="REGALO IMOVEIS LTDA" u="1"/>
        <s v="AVARE CAMARA MUNICIPAL" u="1"/>
        <s v="50 957 510 DANIEL HEBER RAMOS VALENTIM" u="1"/>
        <s v=" " u="1"/>
        <s v="51 738 624 EDUARDO SOARES LEITE" u="1"/>
        <s v="CAMARA MUNICIPAL DE SAO CARLOS" u="1"/>
        <s v="CAMARA MUNICIPAL DE JUNDIAI" u="1"/>
        <s v="CESAR RICARDO LIMONGE DE OLIVEIRA" u="1"/>
        <s v="52 310 811 SUELLEN PEREIRA TENORIO" u="1"/>
        <s v="JULIA NUNES SOCIEDADE INDIVIDUAL DE ADVOCACIA" u="1"/>
        <s v="MUNICIPIO DE VISTA ALEGRE DO ALTO" u="1"/>
        <s v="CLAUDIO SOARES DE SOUZA" u="1"/>
        <s v="NEUROPSICOLOGIA DAMACENA LTDA" u="1"/>
        <s v="CAMARA MUNICIPAL DE RIO GRANDE DA SERRA - CMRGS" u="1"/>
        <s v="55 337 669 FLAVIO ROBERTO DE CARVALHO" u="1"/>
        <s v="55 645 744 TERENAH PENHAS DE LIMA STEFANI" u="1"/>
        <s v="COMPANHIA MUNICIPAL DE TRANSITO -CMT" u="1"/>
        <s v="ALFA ARTES IMPRESSAS LTDA EPP" u="1"/>
        <s v="CAMARA MUNICIPAL DE AMERICANA" u="1"/>
        <s v="ADRIELI PORTO SOCIEDADE INDIVIDUAL DE ADVOCACIA" u="1"/>
        <s v="CAMARA MUNICIPAL IARAS" u="1"/>
        <s v="STOP25 COMERCIO DE UTENSILIOS DOMESTICOS E PAPELA" u="1"/>
        <s v="BIG PARTS LTDA" u="1"/>
        <s v="58 137 793 PAULA CALLATA LAURA" u="1"/>
        <s v="58 301 412 RENATO FIGUEIREDO DE MOURA" u="1"/>
        <s v="MANEKIM MODAS COMERCO DE ROUPAS E ACESSORIOS LTDA" u="1"/>
        <s v="GLAVEL GLAMOUR COMERCIO E VARIEDADE LTDA" u="1"/>
        <s v="58 632 892 UBIRACI APARECIDO BISPO DA SILVA" u="1"/>
        <s v="ADEMAR RAMOS BARBOSA" u="1"/>
        <s v="FACULDADE DE DIREITO DE SAO BERNARDO DO CAMPO" u="1"/>
        <s v="59 363 501 JAZIEL CAVALCANTI DE MELO" u="1"/>
        <s v="XIUPRIME STORE LTDA" u="1"/>
        <s v="ELECTRONICS WORKSHOP BRAZIL LTDA" u="1"/>
        <s v="APETECE SISTEMAS DE ALIMENTACAO S.A." u="1"/>
        <s v="60 257 981 RODRIGO NAPOLEAO" u="1"/>
        <s v="LIVRARIA FONOMAG COMERCIO E IMPORTACAO LTDA" u="1"/>
        <s v="CONSELHO REGIONAL DE ENGENHARIA E AGRONOMIA DO ES" u="1"/>
        <s v="JOANDERSON MADEIRA SILVA" u="1"/>
        <s v="VENKURI INDUSTRIA DE PRODUTOS MEDICOS LTDA" u="1"/>
        <s v="62 044 134 MAYARA NASCIMENTO CAMARGO SELOTO" u="1"/>
        <s v="KETER COMERCIAL E IMPORTADORA LTDA" u="1"/>
        <s v="CONSELHO REGIONAL DE QUIMICA IV REGIAO - CRQ-IV" u="1"/>
        <s v="ZZLCY IMPORTS LTDA" u="1"/>
        <s v="CHUAN STORE LTDA" u="1"/>
        <s v="63 625 327 JENNIFER DOS SANTOS ASSALIN" u="1"/>
        <s v="DWAP SERVICOS ADMINISTRATIVO E CONSULTORIA LTDA" u="1"/>
        <s v="NICOLAS MAURICIO MARTINS COIADO" u="1"/>
        <s v="64 245 005 JAQUELINE ROCHA LOPES" u="1"/>
        <s v="LUAN ALVARENGA CONSULTORIA E SERVICOS LTDA" u="1"/>
        <s v="64 423 386 BEATRIZ BARROS DE SOUZA" u="1"/>
        <s v="MATHEUS OLIVEIRA ALVES PILOTAGEM LTDA" u="1"/>
        <s v="EDC TRAVEL VIAGENS E TURISMO LTDA" u="1"/>
        <s v="MUNICIPIO DE TARUMA" u="1"/>
        <s v="CAMARA MUNICIPAL DE POTIM" u="1"/>
        <s v="MUNICIPIO DE ZACARIAS" u="1"/>
        <s v="ELETRICA DRAGAO LTDA" u="1"/>
        <s v="LUMAZIL INDUSTRIA E COMERCIO LTDA" u="1"/>
        <s v="CARLOS ALBERTO ALVES" u="1"/>
        <s v="GARCIA FRALDAS LTDA" u="1"/>
        <s v="ANNA RUBIA NOGUEIRA DE SANTANA" u="1"/>
        <s v="MOISES DE SANTANA PINTO" u="1"/>
        <s v="ANDREA DIAS QUINTAO" u="1"/>
        <s v="MIRIAN MATTOS DA SILVA REGO" u="1"/>
        <s v="INST PREV MUN DE JACAREI" u="1"/>
        <s v="ENFIL SA CONTROLE AMBIENTAL" u="1"/>
        <s v="CLERSON ROSA CUNHA" u="1"/>
        <s v="MARCUS VINICIUS ALENCAR DE BURGOS" u="1"/>
        <s v="FRANCINALDO PEREIRA" u="1"/>
        <s v="OMEGA PRODUTOS QUIMICOS LTDA" u="1"/>
        <s v="MAURICIO ANTONIO SEIXAS" u="1"/>
        <s v="CARTEX GRAFICA E EDITORA LTDA" u="1"/>
        <s v="TEMAR ASSESSORIA CONTABIL LTDA" u="1"/>
        <s v="GUARARARAPES CAMARA MUNICIPAL" u="1"/>
        <s v="RAFAEL MOREIRA DA COSTA" u="1"/>
        <s v="MIRIAM DE SOUZA" u="1"/>
        <s v="GERSIO PELEGATTI" u="1"/>
        <s v="LUCIANO CIPRIANO DE SOUSA" u="1"/>
        <s v="ROBSON DA SILVA GONCALVES" u="1"/>
        <s v="PREVCLIN SERVICOS MEDICOS EIRELI" u="1"/>
        <s v="MULTI-USADOS LTDA ME" u="1"/>
        <s v="CAMARA MUNICIPAL DE MORRO AGUDO" u="1"/>
        <s v="CAMARA M PIQUETE" u="1"/>
        <s v="CONTATTO CONSULTORIA EM ENGENHARIA DE SEGURANCA E" u="1"/>
        <s v="PAULO HENRIQUE DOS REIS SILVA" u="1"/>
        <s v="JOSE UMBERTO COPPOLA" u="1"/>
        <s v="MARTA MARIA BONI VON POSER" u="1"/>
        <s v="ROBERTO SOUZA DA SILVA" u="1"/>
        <s v="MANOEL FERREIRA DE SOUSA" u="1"/>
        <s v="ANDERSON DE AGUIAR" u="1"/>
        <s v="DIMAS JOSE DA SILVA" u="1"/>
        <s v="SILVIO LUIZ DE SOLLA CINTRA" u="1"/>
        <s v="TOLEDO E MONGINET LTDA" u="1"/>
        <s v="CAMARA MUNICIPAL DA ESTANCIA BALNEARIA DE PRAIA GRANDE" u="1"/>
        <s v="HAFIZ ENGENHARIA E CONSTRUCOES LTDA - EPP" u="1"/>
        <s v="DAE SA - AGUA E ESGOTO" u="1"/>
        <s v="SERGIO CHOGI MANABE" u="1"/>
        <s v="JOCSA GRASSMANN CHAGA" u="1"/>
        <s v="GILSON CANDIDO" u="1"/>
        <s v="ANTONIO CARLOS TAKESHI OKADA" u="1"/>
        <s v="DENIZE EMILIO DE ABREU" u="1"/>
        <s v="BOCAO COMERCIO DE DOCES LTDA" u="1"/>
        <s v="DUCRIS COMERCIO DE PECAS E SUPRIMENTOS PARA INFOR" u="1"/>
        <s v="N J DE VARGAS" u="1"/>
        <s v="IDYA MENDONCA TUPINAMBA" u="1"/>
        <s v="RICARDO CORREA RAMALHO" u="1"/>
        <s v="EDSON MINTO DIAS" u="1"/>
        <s v="GIOVANNA PICILLO COMUNICACAO LTDA" u="1"/>
        <s v="CONTATTO EQUIPAMENTOS LTDA." u="1"/>
        <s v="FIRM ENGLISH TRADUCOES LTDA" u="1"/>
        <s v="GERRI ADRIANO ALVES BEZERRA" u="1"/>
        <s v="PERSIO DESTACIO" u="1"/>
        <s v="ELSON DIAS STERQUE JUNIOR" u="1"/>
        <s v="MARIO C ODA" u="1"/>
        <s v="GISELE APARECIDA PANIZA SANCHES RANGEL" u="1"/>
        <s v="NATURA COMERCIO DE FLORES E PLANTAS LTDA" u="1"/>
        <s v="CLS SERVICOS DE CERTIDOES E CADASTROS LTDA" u="1"/>
        <s v="VIVIANE AKEMI DE CARVALHO MIYAZAKI" u="1"/>
        <s v="BORK INDUSTRIA E COMERCIO DE PRODUTOS PARA FESTAS" u="1"/>
        <s v="TANIA PROVASI" u="1"/>
        <s v="CARLOS HENRIQUE DO CARMO RIBEIRO TAVARES DE ALMEIDA" u="1"/>
        <s v="KML COMUNICACAO VISUAL LTDA" u="1"/>
        <s v="ASSOCIACAO DE PAIS E MESTRES DO CEI PENHA" u="1"/>
        <s v="POYRY CONSULTORIA E PROJETOS LTDA." u="1"/>
        <s v="EDVALTER LIMA" u="1"/>
        <s v="DANIEL JOSE DE LIMA" u="1"/>
        <s v="LOJAO DE USADOS COMERCIO DE MOVEIS TATUI LTDA ME" u="1"/>
        <s v="ANTONIO XAVIER LEITE" u="1"/>
        <s v="ALESSANDRO MARQUES RODRIGUES" u="1"/>
        <s v="LUANA PAULINO DE JESUS" u="1"/>
        <s v="MARCIA CRISTINA REZEKE BERNARDI" u="1"/>
        <s v="RETUBAR SERVICOS INDUSTRIAIS LTDA" u="1"/>
        <s v="SS DA SILVA PIERINI EQUIPAMENTOS PARA SEGURANCA" u="1"/>
        <s v="PROBASE SISTEMAS E AUTOMACAO DE PROCESSOS LTDA" u="1"/>
        <s v="BENEZILTO LUCAS DE SIQUEIRA" u="1"/>
        <s v="FRANCISLEI DIAS ANDRADE" u="1"/>
        <s v="RICARDO ISHIGAMI" u="1"/>
        <s v="ANIBALDO GOMES DA FONSECA" u="1"/>
        <s v="EDISON ROGERIO PIRES" u="1"/>
        <s v="JOSE BARBOZA DA SILVA" u="1"/>
        <s v="VALDOMIRO  JOAQUIM DE OLIVEIRA" u="1"/>
        <s v="ACY CORDEIRO DE BARROS" u="1"/>
        <s v="FERNANDO VINICIUS CESAR DE MARCO" u="1"/>
        <s v="EDGAR AOTAGIL FRANCISCO" u="1"/>
        <s v="ROGERIO VIEIRA DE QUEIROZ UEDA" u="1"/>
        <s v="EMERSON LUIZ RAMOS" u="1"/>
        <s v="THIAGO VASCONCELOS PORTO" u="1"/>
        <s v="PAULO AUGUSTO SIRIMARCO SILVA" u="1"/>
        <s v="OPCAO OFFSETR PECAS E MAQUINAS LTDA ME" u="1"/>
        <s v="WSDIGITAL SOLUCOES EM SOFTWARE CONSULTORIA E TREI" u="1"/>
        <s v="DANILO SOUZA GARCIA RAMOS" u="1"/>
        <s v="OBERLIN LIU" u="1"/>
        <s v="MARCELO LAJUNZA" u="1"/>
        <s v="EPS TELECOM SOLUCOES EM TELECOMUNICACAO LTDA" u="1"/>
        <s v="AUTO VIACAO SUZANO LTDA  - EPP" u="1"/>
        <s v="JOSE LEOPOLDO PUGLIESE" u="1"/>
        <s v="RAIMUNDA CARVALHO ALVES RIBEIRO" u="1"/>
        <s v="ROGERIO FERREIRA SOBRINHO 16755535800" u="1"/>
        <s v="METAIS ORIGINAL ZB LTDA" u="1"/>
        <s v="ROSINEIDE DE JESUS GAZOLLA" u="1"/>
        <s v="JOSE ROQUE DE OLIVEIRA FILHO" u="1"/>
        <s v="RAFAEL SANABIO E SOUZA NOCERA" u="1"/>
        <s v="VICENTE ROCHA CONDE ALJAN LOTUFO" u="1"/>
        <s v="MANUAL DO MUNDO COMUNICACAO LTDA" u="1"/>
        <s v="AMAC SERVICOS CONTABEIS LTDA" u="1"/>
        <s v="PERES E ESTEVES TRANSPORTADORA LTDA" u="1"/>
        <s v="HERMES ALMEIDA DE BARROS" u="1"/>
        <s v="ADAUTO SOARES FERREIRA MARTINS" u="1"/>
        <s v="REGINA CARBONE MARQUES SPINA" u="1"/>
        <s v="GILBERTO PETIZ" u="1"/>
        <s v="EDENILSON JANUARIO DAS NEVES" u="1"/>
        <s v="ALEXANDRE CORTI" u="1"/>
        <s v="ALEXANDRE PAULO REZENDE" u="1"/>
        <s v="GLOBAL METAIS - PRODUTOS PARA EQUIPAMENTOS ELETRICOS LTDA" u="1"/>
        <s v="RAFAELA DE JESUS ANDRADE ME" u="1"/>
        <s v="15 406 458 JAILTON DOS SANTOS SILVA" u="1"/>
        <s v="A J CORREIA COM E SERV DE COMPUTADORES" u="1"/>
        <s v="BLACK WALTER" u="1"/>
        <s v="CLAUDIONOR PEREIRA SILVA" u="1"/>
        <s v="REINALDO APARECIDO OLIVEIRA" u="1"/>
        <s v="RICARDO APARECIDO RAMOS" u="1"/>
        <s v="NILTON CESAR LOPES" u="1"/>
        <s v="ANDERSON TAFFO QUIRINO" u="1"/>
        <s v="MARCELO SORRENTINO NEIRA" u="1"/>
        <s v="HUMBERTO VAZ PIRES" u="1"/>
        <s v="MARCIO ALEXANDRE MARINA" u="1"/>
        <s v="EDUARDO TOMAZ DE OLIVEIRA" u="1"/>
        <s v="JULIO C DE SOUZA COMERCIO ON LINE" u="1"/>
        <s v="NELSON SAUL APAZA CHOQUE 23340020892" u="1"/>
        <s v="SPEED AUTO MOTO ESCOLA LTDA" u="1"/>
        <s v="MG COMERCIAL E MARKETING LTDA" u="1"/>
        <s v="MARILI RIBEIRO BARBOSA INACIO" u="1"/>
        <s v="GILMARIO GUEDES DE ALMEIDA" u="1"/>
        <s v="ROBERTO DANTAS DE CARVALHO VAZ GUIMARAES" u="1"/>
        <s v="DANIEL OWCHAR" u="1"/>
        <s v="VICTOR NUNES CAMPOS CORREA" u="1"/>
        <s v="GRAFICA PRINT CENTER LTDA" u="1"/>
        <s v="APPSYS SOLUCOES EM INFORMATICA LTDA" u="1"/>
        <s v="RENATO VIEIRA FELICIO" u="1"/>
        <s v="JAIR CASSOL" u="1"/>
        <s v="LEANDRO MARCIO GONÇALVES MANSANO" u="1"/>
        <s v="OMEGA COMERCIO DE PRODUTOS OPTICOS LTDA" u="1"/>
        <s v="VANESSA CRISTINA DO NASCIMENTO" u="1"/>
        <s v="REINALDO APARECIDO PEREIRA" u="1"/>
        <s v="ALEXANDRA BARROS CAMARGO" u="1"/>
        <s v="GREENEW PUBLICIDADE LTDA" u="1"/>
        <s v="ENG3 CONTROLE TECNOLOGICO E SERVICOS LTDA" u="1"/>
        <s v="YOU MULTIMARCAS EIRELI" u="1"/>
        <s v="L M DUARTE LTDA" u="1"/>
        <s v="JAMES HISSATO MUNEISCHI 60776170163" u="1"/>
        <s v="HAN YOON CHANG" u="1"/>
        <s v="JOSE BENTO" u="1"/>
        <s v="MARIANA TERRA JENSEN" u="1"/>
        <s v="ALEXANDRE COELHO CALADO" u="1"/>
        <s v="FRANCISCO ZARRELLA NETO" u="1"/>
        <s v="ROGERIO VIEIRA MIRA" u="1"/>
        <s v="BAIARDO DE BRITO PEREIRA JUNIOR" u="1"/>
        <s v="PAULO HENRIQUE DA ROCHA" u="1"/>
        <s v="FELIPE CESAR BELMONTE" u="1"/>
        <s v="FLAVIO DOS SANTOS APARELHOS AUDITIVOS" u="1"/>
        <s v="ROTEIRARIA CONTEUDOS LTDA" u="1"/>
        <s v="LDZ EQUIPAMENTOS PARA LAVANDERIA IND LTDA ME" u="1"/>
        <s v="DRL TRANSPORTES EIRELI" u="1"/>
        <s v="MARCIA ALEXANDRINO LOTTO 00379341808" u="1"/>
        <s v="DIOGO JOSE DE SOUSA SILVA" u="1"/>
        <s v="TILELE BABY COMERCIO E CONFECCOES LTDA" u="1"/>
        <s v="SAO CARLOS CENTRO DE VISTORIA VEICULAR LTDA" u="1"/>
        <s v="EDI VILLALOBOS SANCHES 31071449834" u="1"/>
        <s v="SALAO COWORKING NOVE MAIS NOVE COMERCIO DE BELEZA" u="1"/>
        <s v="PRECISO INFORMATICA LTDA" u="1"/>
        <s v="EMPORIO KINUTS LTDA" u="1"/>
        <s v="FERREIRA SALVI SOCIEDADE INDIVIDUAL DE ADVOCACIA" u="1"/>
        <s v="NILDO CRUZ MAMANI 23120510874" u="1"/>
        <s v="MAM EVENTOS COMERCIO E SERVICOS EIRELI" u="1"/>
        <s v="JUVENCIO CAVALCANTE PORTELA" u="1"/>
        <s v="MARCELO ANTONIO DA SILVA" u="1"/>
        <s v="FERNANDO DE GOUVEIA 05409559819 ME" u="1"/>
        <s v="ANDREW CLIFFORD DAVIS TRADUCAO" u="1"/>
        <s v="TANIA REGINA DO AMARAL 10328749885" u="1"/>
        <s v="FABIO PERRELLI PECANHA" u="1"/>
        <s v="FABIO PEREIRA COSTA" u="1"/>
        <s v="MARCIO DOMINGOS" u="1"/>
        <s v="MARCOS CARDILO NETO" u="1"/>
        <s v="JAILSON FERREIRA" u="1"/>
        <s v="NIDERLEI MARQUES DE SOUZA" u="1"/>
        <s v="JOSE DOMINGOS" u="1"/>
        <s v="PANIZA FRAMES SERVICOS FOTOGRAFICOS ADMINISTRACAO" u="1"/>
        <s v="PULSE ELETRONICA INDUSTRIAL LTDA." u="1"/>
        <s v="ROMULO PINHEIRO DE MORAIS SILVA 40878385878" u="1"/>
        <s v="JULIO CESAR CAMPOS PERINA" u="1"/>
        <s v="LUCIANA DECRESCENZO STURZENEGGER" u="1"/>
        <s v="DIOGO FELIPE SILVA LTDA" u="1"/>
        <s v="L A T SHIOKAWA COMERCIO DE BRINQUEDOS E COMMERCE" u="1"/>
        <s v="REINALDO MORELLI DE OLIVEIRA" u="1"/>
        <s v="JOSE WELLINGTON SOUSA DAS NEVES" u="1"/>
        <s v="CLAUDIA APARECIDA DOS SANTOS" u="1"/>
        <s v="RA BORGES COMERCIO E SERVICOS LTDA" u="1"/>
        <s v="FABIO SANTANA" u="1"/>
        <s v="RODRIGO DE SENA NEVES" u="1"/>
        <s v="MARCOS GALDINO DA SILVA" u="1"/>
        <s v="ELIAS DA SILVA JUNIOR" u="1"/>
        <s v="CAMILA TREVISANI SALGUEIRO" u="1"/>
        <s v="ACACIO GUINCHOS E TRANPORTES LTDA" u="1"/>
        <s v="SALUTARE SERVICOS MEDICOS E ODONTOLOGICOS LTDA" u="1"/>
        <s v="FABIANE MARTINOTI ROMANO" u="1"/>
        <s v="ANA PAULA ALVES OLIVEIRA" u="1"/>
        <s v="THIAGO DE ABREU OLIVEIRA" u="1"/>
        <s v="RICARDO MEDEIROS KRAUSE" u="1"/>
        <s v="RICARDO PEREIRA DE LIMA" u="1"/>
        <s v="IRISVALDO CAVALCANTE OLIVEIRA" u="1"/>
        <s v="JULIO CESAR GALI FILHO" u="1"/>
        <s v="OLIVER VALERIO 15196555846" u="1"/>
        <s v="SILAS MUNIZ SOCIEDADE INDIVIDUAL DE ADVOCACIA" u="1"/>
        <s v="EDUARDO MIRANDA DE OLIVEIRA" u="1"/>
        <s v="LEONARDO PERSON DE ALMEIDA" u="1"/>
        <s v="RENATO TAVARES FINATI" u="1"/>
        <s v="ANDERSON MICHEL DA SILVA" u="1"/>
        <s v="LEANDRO DE OLIVEIRA PEIXOTO 46082108825" u="1"/>
        <s v="RODRIGO SANTOS DE OLIVEIRA" u="1"/>
        <s v="GUSTAVO DA SILVA PINTO PROPAGANDA" u="1"/>
        <s v="ANA PAULA GARCIA ME" u="1"/>
        <s v="WELSON SILVA LEITE" u="1"/>
        <s v="RENATO CAMPOS MAS DE OLIVEIRA" u="1"/>
        <s v="FERNANDO HENRIQUE MACHADO DE FREITAS" u="1"/>
        <s v="TIAGO BELTRAMIN" u="1"/>
        <s v="FABIANA SANCHES ZIROLDO DE ANDRADE" u="1"/>
        <s v="DOUGLAS HENRY HUANCA REYES" u="1"/>
        <s v="BOCAO COMERCIO DE DOCES DIGITAL LTDA" u="1"/>
        <s v="VINETO COMERCIO DE UTILIDADES DOMESTICAS LTDA" u="1"/>
        <s v="PAULO CAMBUI 10771353863" u="1"/>
        <s v="36 994 500 CAMILA BATISTA DE OLIVEIRA" u="1"/>
        <s v="THIAGO GOMES DOS SANTOS" u="1"/>
        <s v="GUILHERME DOS SANTOS ANDRADE" u="1"/>
        <s v="FABIO LEITE SILVA" u="1"/>
        <s v="MICHELLE CORREIA DE SA" u="1"/>
        <s v="CARLOS EDUARDO XAVIER DE SOUZA" u="1"/>
        <s v="PATRICIA DOS SANTOS BARROS" u="1"/>
        <s v="MAURO HAMILTON POLETO" u="1"/>
        <s v="JOAO GABRIEL FERREIRA" u="1"/>
        <s v="PEDRO HENRIQUE PEREIRA" u="1"/>
        <s v="THIAGO FERNANDES DE LIMA" u="1"/>
        <s v="EDIPO LEFORT DA SILVA" u="1"/>
        <s v="PRISCILA FERREIRA DE CARVALHO" u="1"/>
        <s v="RENATO DE SOUSA" u="1"/>
        <s v="ANGELICA FERREIRA DA SILVA 37908982875" u="1"/>
        <s v="ERICA FERNANDA PEREIRA" u="1"/>
        <s v="CRISTIAN CARLOS DE OLIVEIRA" u="1"/>
        <s v="MAPA MUNDI LTDA" u="1"/>
        <s v="LUCIANO PAIVA PINHEIRO 16579719885" u="1"/>
        <s v="MARCIO AMARAL AGUIAR GARCIA" u="1"/>
        <s v="JEAN ALMEIDA DO VALE" u="1"/>
        <s v="JEFFERSON DE JESUS RIBEIRO DE ALMEIDA 22449022856" u="1"/>
        <s v="ELIS DOMINGUES FURTADO" u="1"/>
        <s v="CHARLES GONCALVES SILVA" u="1"/>
        <s v="LUCAS DE OLIVEIRA ROSA" u="1"/>
        <s v="42 755 032 THAIS CANDIDO DE SOUSA" u="1"/>
        <s v="LORENZO GALDINO MENEGHEL BETTIOL DE SOUZA" u="1"/>
        <s v="EDILANIO COSMO.DE LIMA" u="1"/>
        <s v="VITOR DO NASCIMENTO MARQUES CORREA" u="1"/>
        <s v="BGLAB TESTES DE MAT SOLDAGENS E INSPECOES LTDA ME" u="1"/>
        <s v="CELESTE COMERCIO DE ARTIGOS DE PAPELARIA LTDA" u="1"/>
        <s v="BRUNA BORGES FONSECA" u="1"/>
        <s v="LAS CHICAS INDUSTRIA E COMERCIO DE EMBALAGENS LTD" u="1"/>
        <s v="NORMANDO GOMES RAMALHO" u="1"/>
        <s v="SEMER INDUSTRIA E COMERCIO DE CALCADOS LTDA" u="1"/>
        <s v="KAIQUE EDUARDO BRASILIO SANTOS" u="1"/>
        <s v="MARIA CELIA RODRIGUES DE AMARAL DA SILVA 10463203" u="1"/>
        <s v="UNIVERSIDADE DE TAUBATE" u="1"/>
        <s v="45 768 755 DJANE RIBEIRO DE FARIAS GROSSI" u="1"/>
        <s v="MAIRINQUE PREFEITURA" u="1"/>
        <s v="FERNANDO SANTOS DE REZENDE RAIMUNDO" u="1"/>
        <s v="ISAIAS DA SILVA GOIS" u="1"/>
        <s v="ELINSON GABRIEL MENEZES" u="1"/>
        <s v="DAVID BARBOSA BOTELHO" u="1"/>
        <s v="REGINA YURIKO NISHIMUROTA" u="1"/>
        <s v="IND DE ARTEFATOS DE ALUMINIO JANGADA LTD" u="1"/>
        <s v="MATHEUS SANTOS ALMEIDA DA SILVA" u="1"/>
        <s v="JM MULTIMARCAS SAO PAULO LTDA" u="1"/>
        <s v="YUDI AUTOMOTIVE ADVISORY E COMERCIO LTDA" u="1"/>
        <s v="ALL METALS EQUIPAMENTOS INDUSTRIAIS LTDA" u="1"/>
        <s v="SHOW BALLET LTDA" u="1"/>
        <s v="JESUS RODRIGUES LIMA FILHO" u="1"/>
        <s v="ZEFA SERVICOS E TECNOLOGIA LTDA" u="1"/>
        <s v="ACAI BOTANIC LANCHONETE LTDA" u="1"/>
        <s v="FL STUDIO DE PILATES VILA ZILDA LTDA" u="1"/>
        <s v="PERIM COMERCIO DE AUTO PECAS LTDA" u="1"/>
        <s v="SERVICO AUTONOMO DE AGUA, ESGOTOS E MEIO AMBIENTE - SAAE AMBIENTAL" u="1"/>
        <s v="DANIEL  MENDONCA GARCIA" u="1"/>
        <s v="XMOB LTDA EPP" u="1"/>
        <s v="RIGOTTI CONSULTORIA E SERVICOS LTDA" u="1"/>
        <s v="52 079 820 ROSANGELA MARTINS BEZERRA DA SILVA" u="1"/>
        <s v="PET SHOP CAO Q RI COMERCIO DE ALIMENTOS PARA ANIM" u="1"/>
        <s v="OBELISCO LOCADORA LTDA" u="1"/>
        <s v="REDBRAIN DEVELOPMENT LTDA" u="1"/>
        <s v="W GD STORE LTDA" u="1"/>
        <s v="WADA FOTO OTICA E RELOJOARIA LTDA" u="1"/>
        <s v="JERTRONIC COM E REPRESENTACOES LTDA" u="1"/>
        <s v="ALLAN SAMUEL DE CAMPOS CAMARGO" u="1"/>
        <s v="57 076 349 LINCOLN TANASSOVITZ RAMOS" u="1"/>
        <s v="VENDORI VARIEDADES LTDA ME" u="1"/>
        <s v="57 722 432 HIAGO HENRIQUE JUSTO DE PAULA" u="1"/>
        <s v="HGSH AUTO PECAS LTDA" u="1"/>
        <s v="58 663 853 ANDREZA PRISCILA MARTINS DE LIMA" u="1"/>
        <s v="ALEXANDRE PAIVA FRADE" u="1"/>
        <s v="VKN COMERCIAL LTDA" u="1"/>
        <s v="ANTONIO MAURICIO ANDREOLLI" u="1"/>
        <s v="PPTR COMERCIO INTERNACIONAL LTDA" u="1"/>
        <s v="CJ INSTALACOES LTDA" u="1"/>
        <s v="GP PROFISSA LTDA" u="1"/>
        <s v="BEATRIZ CORDEIRO MEDICINA DO TRABALHO LTDA" u="1"/>
        <s v="63 463 900 ANDRE FELIPE LEONARDO DE ANDRADE" u="1"/>
        <s v="VIBE LOGISTICA LTDA" u="1"/>
        <s v="REDE ELETROPOSTOS EQUIPAMENTOS E CARREGADORES ELE" u="1"/>
        <s v="PALMA SARTORI GESTAO PATRIMONIAL LTDA" u="1"/>
        <s v="DIEGO COSTA DE LIMA LTDA" u="1"/>
        <s v="63 976 040 RICARDO ROMERO SALLES" u="1"/>
        <s v="64 151 751 RODRIGO FELIPE DOS SANTOS LONGHI" u="1"/>
        <s v="ELITA COMERCIO DE MATERIAIS DE LIMPEZA LTDA" u="1"/>
        <s v="ELEFIO CONDUTORES ELETRICOS EIRELI" u="1"/>
        <s v="OPINION AUDITORES INDEPENDENTES" u="1"/>
        <s v="SUCCESS CORRETORA DE SEGUROS LTDA" u="1"/>
        <s v="WILLPE COMERCIAL LTDA" u="1"/>
        <s v="PRONT CONTABIL EIRELI" u="1"/>
        <s v="CAMARA MUNICIPAL DE PRESIDENTE PRUDENTE" u="1"/>
        <s v="N.H.F. PUBLICIDADE LTDA - EPP" u="1"/>
        <s v="ARIELA DE MORAES MATIELLI" u="1"/>
        <s v="ANTONIO AFONSO FERREIRA NEVES" u="1"/>
        <s v="CLAUDIO BERTTI" u="1"/>
        <s v="HUSEIN YUSUF HUSEIN ABDALLAH" u="1"/>
        <s v="GRAFICA LIZOTTI LTDA" u="1"/>
        <s v="VALERIA DIAS COSTA" u="1"/>
        <s v="PEDRO RACHE DE ANDRADE" u="1"/>
        <s v="ELIANE MARIA COLUCCI DA SILVA" u="1"/>
        <s v="CARLOS RODRIGUES PORTUGAL DOS SANTOS" u="1"/>
        <s v="LEONARDO CARVALHO D OLIVEIRA PORTO" u="1"/>
        <s v="DAVID CIRINEU DE ALMEIDA" u="1"/>
        <s v="PAULO ROBERTO POLO" u="1"/>
        <s v="JOAO BATISTA DA SILVA" u="1"/>
        <s v="MARIO CORONA FILHO" u="1"/>
        <s v="WELLINGTON LISBOA ABREU" u="1"/>
        <s v="CARLOS ELOI DE SOUSA GARCIA" u="1"/>
        <s v="AURIVANI LIMA GAIGHER" u="1"/>
        <s v="KRS APICE SISTEMAS ELETRICOS E INSTRUMENTACAO LTD" u="1"/>
        <s v="TEXTOS E CIA COMUNICACAO EMPRESARIAL S S LTDA" u="1"/>
        <s v="DROGARIA J C LTDA" u="1"/>
        <s v="CAROLINA MARQUES FONSECA" u="1"/>
        <s v="COLDEST COMERCIO E SERVICOS LTDA" u="1"/>
        <s v="MARIA TERESA SERRANO AFONSO" u="1"/>
        <s v="MERCOSUL REPRESENTACAO COMERCIAL LTDA" u="1"/>
        <s v="CAMARA MUNICIPAL DE GUARIBA" u="1"/>
        <s v="CAMARA MUNICIPAL DE SANTO ANTONIO DO PINHAL" u="1"/>
        <s v="MORAES FONTES ENGENHARIA E ASSESSORIA LTDA" u="1"/>
        <s v="DOMINIUM CORRETORA DE SEGUROS LTDA" u="1"/>
        <s v="SANDRA VINHAL" u="1"/>
        <s v="WALDIR BAPTISTELLA" u="1"/>
        <s v="CAMARA MUNICIPAL DE MONTEIRO LOBATO" u="1"/>
        <s v="RAFA ENTULHOS LTDA" u="1"/>
        <s v="CAMARA MUNICIPAL DE CORUMBATAI" u="1"/>
        <s v="FELIPE CARBONI BONAMIGO" u="1"/>
        <s v="MAICOM MOACIR RIGO" u="1"/>
        <s v="HENGJIAN WANG" u="1"/>
        <s v="CAETETUBA REPRESENTACOES LTDA" u="1"/>
        <s v="VALENTIM GENTIL NETO" u="1"/>
        <s v="NILTON ALVES DE LIMA" u="1"/>
        <s v="MARIA APARECIDA GONCALVES ME" u="1"/>
        <s v="ENGEVOLT ELETRICIDADE LTDA" u="1"/>
        <s v="CASA DO PANO ALVEJADO COMERCIAL LTDA" u="1"/>
        <s v="ASES MANUTENCAO E GESTAO EMPRESARIAL LTDA" u="1"/>
        <s v="DROGARIA ANGENILDO LINDALVA LTDA" u="1"/>
        <s v="EDNA MARIA DA SILVA BORGES" u="1"/>
        <s v="LUIZ FERNANDO BRADASCHIA COSENZA" u="1"/>
        <s v="VALDIR DE MELLO GALANTE" u="1"/>
        <s v="RODRIGO MILANEZ POSTERARI" u="1"/>
        <s v="RUBENS KARA JOSE" u="1"/>
        <s v="LEYDSLAYNE ISRAEL LACERDA" u="1"/>
        <s v="LUCAS REGO ARAUJO" u="1"/>
        <s v="CRISTIANE CARNEIRO HOMEM DE MELLO" u="1"/>
        <s v="ALPHA FACTOR INDUSTRIA E COMERCIO LIMITADA" u="1"/>
        <s v="CESAR JOSE DE ALMEIDA BOTAS" u="1"/>
        <s v="MARIA CRISTINA PERAZZA TAMBORRINO" u="1"/>
        <s v="LUELY GRACIELY SILVA" u="1"/>
        <s v="ZAFRICA PRODUCOES LTDA" u="1"/>
        <s v="ANDRE SERRANO AFONSO" u="1"/>
        <s v="LACO PRODUCOES CINEMATOGRAFICAS LTDA" u="1"/>
        <s v="OTEC OTIMIZACAO ENERGETICA PARA ARQUITETURA E CON" u="1"/>
        <s v="ROGERIO SALVIANO DA SILVA" u="1"/>
        <s v="CITTA ELETRONICA INDUSTRIA E COMERCIO LTDA" u="1"/>
        <s v="SECRETARIA MUNICIPAL DA PESSOA COM DEFICIENCIA" u="1"/>
        <s v="W A SERVICOS LTDA" u="1"/>
        <s v="FABIO CABRAL SOUSA DO AMARAL" u="1"/>
        <s v="E DE M SANTANA" u="1"/>
        <s v="DROGARIA DROGA VIKMILA COMERCIO VAREJISTA DE MEDI" u="1"/>
        <s v="LUCELIA AUXILIADORA HONORATO" u="1"/>
        <s v="TANIA MARIA MOURA CALEIRO" u="1"/>
        <s v="NOVA EVENTOS E PROMOCOES LTDA" u="1"/>
        <s v="CONDOMINIO SPAZIO VIVERE" u="1"/>
        <s v="LAN SHOW NET COMPUTER LTDA" u="1"/>
        <s v="PAULO ALEXANDRE SALOMAO" u="1"/>
        <s v="KARLA MONTEIRO DE SOUZA RIOS" u="1"/>
        <s v="MARCUS GALL BARREIRA" u="1"/>
        <s v="C3 INFORMATICA E SERVICOS LTDA" u="1"/>
        <s v="MARTINS MOREIRA SOCIEDADE DE ADVOGADOS" u="1"/>
        <s v="INOVA SP CONSULTORIA E SISTEMA DE GESTAO DE ESTOQ" u="1"/>
        <s v="EDISON RYU ISHIKURA" u="1"/>
        <s v="MARCELO DE SOUZA DUARTE" u="1"/>
        <s v="ERMINIA ELOISA DA SILVA NUNES" u="1"/>
        <s v="ARNALDO RYOICHI USUI" u="1"/>
        <s v="MARTINS E PALADIA FALCON CORRETORA E ADMINISTRADO" u="1"/>
        <s v="PONTO SOFTWARE INFORMATICA E CONSULTORIA LTDA" u="1"/>
        <s v="WALDEMAR GUERRERO CASTILHO FILHO" u="1"/>
        <s v="LUIS ANTONIO SANTOS" u="1"/>
        <s v="ALEXANDRE LOPES BERTELLI" u="1"/>
        <s v="OTICA ANDREA E DALVA LTDA" u="1"/>
        <s v="AURORA PROJETOS CULTURA MEMORIA E TECNOLOGIA LTDA" u="1"/>
        <s v="MARA LIGIA CELLERE" u="1"/>
        <s v="SHEL ADMINISTRACAO DE BENS LTDA" u="1"/>
        <s v="BENJAMIN AJACOPA OCHOA 23322662837" u="1"/>
        <s v="PRIMO KOITI MIYAZAKI" u="1"/>
        <s v="MARCELO PIRES DANTAS" u="1"/>
        <s v="REGINALDO DE ASSIS FREITAS" u="1"/>
        <s v="SP FLORESTA LTDA" u="1"/>
        <s v="JULIAN SERRANO AFONSO" u="1"/>
        <s v="G DI GIACOMO GALO CONSULTORIA" u="1"/>
        <s v="KM1 INDUSTRIA E COMERCIO LTDA" u="1"/>
        <s v="LUCIANO MARTINS DA SILVA" u="1"/>
        <s v="FLAVIO GALVANI" u="1"/>
        <s v="FERNANDA BITTENCOURT PORCHAT DE ASSIS" u="1"/>
        <s v="FRANCISCA SANDREANA CAVALCANTE DOS SANTOS" u="1"/>
        <s v="KELE CRISTINA MEDEIROS E MEDEIROS TELECOMUNICACOE" u="1"/>
        <s v="VERTIGO CORRETORA DE SEGUROS LTDA" u="1"/>
        <s v="CASTRO E CALIXTO LTDA" u="1"/>
        <s v="CARLOS TAVARES DE MELO" u="1"/>
        <s v="MARTA RODRIGUES SANGIRARDI" u="1"/>
        <s v="CLAUDIO MINORU YOSIDA" u="1"/>
        <s v="OZANO DE ARAUJO FRANCA JUNIOR 25976550835" u="1"/>
        <s v="VILOR DECORACOES LTDA" u="1"/>
        <s v="CLAUDIO MACENA DA SILVA 16581935808" u="1"/>
        <s v="TWO PLAY PRODUCOES LTDA" u="1"/>
        <s v="LEMBRANCAS HOSANA LTDA" u="1"/>
        <s v="LUANA RODRIGUES ESPACO DE BELEZA EIRELI" u="1"/>
        <s v="FABIO BRISOLLA BALDY MARTINS" u="1"/>
        <s v="MAURO SERGIO LIMA" u="1"/>
        <s v="DARLING NASCIMENTO DA SILVA 04216898386" u="1"/>
        <s v="TIAGO JONAS DE ALMEIDA 96820675534" u="1"/>
        <s v="OSVALDO ROQUE GARCIA" u="1"/>
        <s v="INSTITUTO DE PREVIDENCIA SOCIAL DOS SERVIDORES MUNICIPAIS DE VALINHOS VALIPREV" u="1"/>
        <s v="SIMONE TOMAZ DE AQUINO ARIGONI" u="1"/>
        <s v="R A P E LEMOS TRANSPORTES LTDA" u="1"/>
        <s v="DAMED SERVICOS MEDICOS LTDA" u="1"/>
        <s v="BLK PRODUCOES CINEMATOGRAFICAS E INTERATIVAS LTDA" u="1"/>
        <s v="MADANI ASSESSORIA DE ENFERMAGEM LTDA" u="1"/>
        <s v="DECIO PEREIRA DE MATOS JUNIOR" u="1"/>
        <s v="KEIDY YAZU LIU KOU" u="1"/>
        <s v="DANIELE R PIACENTI" u="1"/>
        <s v="DANIEL REIZINGER BONOMO" u="1"/>
        <s v="DENISE DE FATIMA FONSECA" u="1"/>
        <s v="R CASTRO SERVICOS E COMERCIO DE PRODUTOS ALIMENTI" u="1"/>
        <s v="SAY CABELEIREIROS LTDA" u="1"/>
        <s v="IGOR TROLESI" u="1"/>
        <s v="DAYANE FERNANDES DA SILVA" u="1"/>
        <s v="THAIS ADELE FERNANDES DA ANUNCIAÇÃO" u="1"/>
        <s v="MICHEL LIMA BORGES" u="1"/>
        <s v="ROBERTO BARBOSA DOS SANTOS 22024262805" u="1"/>
        <s v="HAREN HENRIQUE DE CARVALHO 38764766829" u="1"/>
        <s v="VICTOR VILALO MAMANI 23543229842" u="1"/>
        <s v="UCA VISTORIA AUTOMOTIVA LTDA" u="1"/>
        <s v="ROSEMEIRE FERREIRA ARAYA" u="1"/>
        <s v="ANDREA DOS SANTOS" u="1"/>
        <s v="S E S COMPONENTES DE FREIO LTDA" u="1"/>
        <s v="ANA CAROLINE LIMA GUIDINI 38802272840" u="1"/>
        <s v="MARIA ALEIXO GONCALVES" u="1"/>
        <s v="MARIA LUCIA DE SOUZA BARROS 19459417825" u="1"/>
        <s v="VOLPENG SOLUCOES EM INFRAESTRUTURA EIRELI" u="1"/>
        <s v="JULIA QUISPE CRUZ 23315315876" u="1"/>
        <s v="PAULO VILARINO CAMPOS 07083756694" u="1"/>
        <s v="SOTECMA V COMERCIO DE VIDROS LTDA" u="1"/>
        <s v="ROBERTO LO BUIO DE PAIVA" u="1"/>
        <s v="I OTECH COMERCIO DE ELETRONICOS EIRELI" u="1"/>
        <s v="VANESSA VEIGA NEVES" u="1"/>
        <s v="PATRICIA DOS SANTOS PORANGABA VILELA" u="1"/>
        <s v="LOUSIANA NUNES BEZERRA DEL POZ" u="1"/>
        <s v="27 032 478 JULIO BORGES CAVADAS" u="1"/>
        <s v="ENDEAVOR APOIO ADMINISTRATIVO EIRELI" u="1"/>
        <s v="ALEXANDRA CERQUEIRA PAIXAO" u="1"/>
        <s v="IVY GARCIA DE MORAES" u="1"/>
        <s v="JUVENAL MARCAL FERREIRA NETO" u="1"/>
        <s v="REINALDO VELLOSO DOS SANTOS" u="1"/>
        <s v="SAGARA CLINICA ODONTOLOGICA LTDA" u="1"/>
        <s v="FLAVIO FUKUSUKE KOBAYASHI CABELEIREIRO" u="1"/>
        <s v="AV LOG PARTICIPACOES IMPORTACAO E EXPORTACAO LTDA" u="1"/>
        <s v="MARINA MIDORI YAMADA KOBAYASHI CABELEIREIRA" u="1"/>
        <s v="W MENDES DOS REIS CONTABILIDADE" u="1"/>
        <s v="M S CHAVES" u="1"/>
        <s v="JORGE WILLIAM CHOSSANI 23095926847" u="1"/>
        <s v="PRISCILLA CONCEICAO DOS SANTOS OLIVEIRA" u="1"/>
        <s v="CRISTIANE NUNES GAYER" u="1"/>
        <s v="DANIELA YURIE ISHIBASHI COSIMATO" u="1"/>
        <s v="GABRIEL SANTOS QUEIROZ 47648259885" u="1"/>
        <s v="SOCIEDADE DE ASSESSORIA EM ESTATISTICA E PESQUISA" u="1"/>
        <s v="LUCIANE VIEIRA MARCON" u="1"/>
        <s v="RODRIGO MICHELUTTI" u="1"/>
        <s v="DANIEL BOTELHO DOS SANTOS" u="1"/>
        <s v="GUEDES E LOURENCO BRAGAGLIA SERVICOS MEDICOS LTDA" u="1"/>
        <s v="ALEXANDRE BATALHA" u="1"/>
        <s v="RAQUEL RANCIARO RUBIAO SILVA" u="1"/>
        <s v="DIOGO CERQUEIRA PAIXAO" u="1"/>
        <s v="DANIELE ELIAS BALSAMO MARTINHAGO" u="1"/>
        <s v="FABIULA DOMINGUES" u="1"/>
        <s v="CLAUDIO EDUARDO CERQUEIRA PAIXAO" u="1"/>
        <s v="EMANUEL MACHADO HADDAD" u="1"/>
        <s v="SAULO MORAES IVALE" u="1"/>
        <s v="JEFFERSON BRUNO PELETEIRO" u="1"/>
        <s v="DI PIETRA PORCELANATOS SAO PAULO LTDA" u="1"/>
        <s v="DANIELA MONIZ DECORACAO E PAISAGISMO" u="1"/>
        <s v="AMARO DA SILVA 16707127888" u="1"/>
        <s v="MARLENE MEIRA FURTADO" u="1"/>
        <s v="THIAGO CEZAR PEREIRA DA SILVA" u="1"/>
        <s v="CARLOS ALBERTO COUTINHO JUNIOR" u="1"/>
        <s v="SUZANA SAN JUAN MELO" u="1"/>
        <s v="T F COMERCIO E SERVICOS DE APOIO ADMINISTRATIVO E" u="1"/>
        <s v="PEDRO RANGEL SILVA" u="1"/>
        <s v="RETRO GRAFICA COMERCIO DE IMPRESSAO UNIPESSOAL LT" u="1"/>
        <s v="EDUARDO PEREIRA DA SILVA FUNILARIA E PINTURA" u="1"/>
        <s v="UNIVERSIDADE FEDERAL DO PARA" u="1"/>
        <s v="MARCIO FRUET PEREIRA DE ARAUJO" u="1"/>
        <s v="VALQUIRIA APARECIDA DE OLIVEIRA" u="1"/>
        <s v="JONATA ALMEIDA DE SANTANA DA SILVA" u="1"/>
        <s v="LEONARDO VALERIO DA SILVA" u="1"/>
        <s v="RESTAURANTE E ESPACO DE EVENTOS D W LTDA" u="1"/>
        <s v="KATIA B CIRAULO ESCRITORIO E APOIO ADMINISTRATIVO" u="1"/>
        <s v="MARCIO MAIA SOCIEDADE INDIVIDUAL DE ADVOCACIA" u="1"/>
        <s v="SEVEN IT SUPPORT EM TECNOLOGIA EIRELI" u="1"/>
        <s v="VINICIUS REMORINO CEZARIO 40995344809" u="1"/>
        <s v="JULIANA APARECIDA SILVA PEREIRA" u="1"/>
        <s v="MARIA DE FATIMA NASCIMENTO DANTAS 25922641832" u="1"/>
        <s v="BRUNO VINICIUS FERNANDES DA SILVA 43183163861" u="1"/>
        <s v="FABIANA ROSA FERREIRA GIESTAS" u="1"/>
        <s v="WILSON VIANA MARQUES 34266594844" u="1"/>
        <s v="GUSTAVO HENRIQUE BERNARDO" u="1"/>
        <s v="PAULO SERGIO PECCHIO GONCALVES" u="1"/>
        <s v="PAULO ROBERTO DA SILVA" u="1"/>
        <s v="RIDER ZUCHI SAMELO DO AMARAL" u="1"/>
        <s v="JANDERSON EDUARDO MINAS SALGADO" u="1"/>
        <s v="ROGER HUDSON MARTINS RISO" u="1"/>
        <s v="ASA COMERCIO CALCADOS LTDA" u="1"/>
        <s v="MACIEL DUTRA RODRIGUES" u="1"/>
        <s v="BRUNA DA FONSECA MACHADO GONZALEZ" u="1"/>
        <s v="HANIELE DA SILVA CANDIDO" u="1"/>
        <s v="BRUNO ALESSI LAZZARATO" u="1"/>
        <s v="LILITY FERNANDA DA CRUZ CAVA" u="1"/>
        <s v="MARCELO ERMENEGILDO BITTENCOURT TECNOLOGIA" u="1"/>
        <s v="CREATIVE PISOS SOCIEDADE UNIPESSOAL LTDA" u="1"/>
        <s v="MILENA CAVALCANTE DOS SANTOS RAMALDES" u="1"/>
        <s v="MARIELLY MARQUES MALAGOLI" u="1"/>
        <s v="KAREN SAFI MADEIRA" u="1"/>
        <s v="ARLENE APARECIDA PRIETO DOS SANTOS FIORAVANTI 106" u="1"/>
        <s v="WESLEY APARECIDO DOS SANTOS" u="1"/>
        <s v="E A FERNANDES JOIAS" u="1"/>
        <s v="IZABEL" u="1"/>
        <s v="EDMA MARILIA FONSECA MAGALHAES DOS SANTOS 0130371" u="1"/>
        <s v="LUAN SILVA DE SOUSA" u="1"/>
        <s v="SN PUBLICIDADE LTDA" u="1"/>
        <s v="LUCIANE GENEROSO RIBEIRO 24660835820" u="1"/>
        <s v="OLGA MARIA BONIFACIO 09279135856" u="1"/>
        <s v="TATIANE RODRIGUES RODA 37033051859" u="1"/>
        <s v="WESLEY DE MORAES FRANCO" u="1"/>
        <s v="MTSA COMERCIO CALCADOS LTDA" u="1"/>
        <s v="45 882 928 BRUNA MARIA DE SOUSA OLIVEIRA" u="1"/>
        <s v="MUNICIPIO DE CABRALIA PAULISTA" u="1"/>
        <s v="SANEAMENTO AMBIENTAL DE AGUAS DE LINDOIA" u="1"/>
        <s v="VICTOR MIRANDA VARGAS" u="1"/>
        <s v="OSMAR REZENDE DE ABREU PASTORE" u="1"/>
        <s v="DIOGO CAMILO PEREIRA DOS SANTOS" u="1"/>
        <s v="FSA SERVICOS DE ENGENHARIA LTDA" u="1"/>
        <s v="RCAMARDA CONSULTORIA LTDA" u="1"/>
        <s v="JULIANA GOMES DA SILVA LISBOA 36947950813" u="1"/>
        <s v="STEFFANI RAISSA RODRIGUES RODEIRO" u="1"/>
        <s v="F A M A HOLDING PATRIMONIAL LTDA" u="1"/>
        <s v="MARCELO JOSE PEREIRA LTDA" u="1"/>
        <s v="MX YE COMERCIO LTDA" u="1"/>
        <s v="APARECIDO CARLOS AFONSO" u="1"/>
        <s v="BEATRIZ BARBOSA ALMEIDA" u="1"/>
        <s v="JOAO ROBERTO DA SILVA" u="1"/>
        <s v="SUZI HELENA IMAI" u="1"/>
        <s v="TERUKO E MEDEIROS LTDA" u="1"/>
        <s v="APM DA EMEF MAJOR SILVIO FLEMING" u="1"/>
        <s v="SIMACARI ASSESSORIA EMPRESARIAL LTDA" u="1"/>
        <s v="MUNICIPIO DE POPULINA" u="1"/>
        <s v="SILVA E PEIXOTO ADVOGADOS ASSOCIADOS" u="1"/>
        <s v="52 079 257 GENIVALDO DA CRUZ DIAS" u="1"/>
        <s v="STOCK4U COMERCIO VAREJISTA LTDA" u="1"/>
        <s v="53 016 095 EDILSON ROBERTO DA SILVA" u="1"/>
        <s v="ASSORAVIM ASSOCIACAO REIVINDICATIVA E ASSISTENCIA" u="1"/>
        <s v="REQUINTE PAES E DOCES LTDA" u="1"/>
        <s v="ROZERA ADMINISTRADORA DE BENS PROPRIOS LTDA" u="1"/>
        <s v="54 254 326 JHOEL MAMANI RAMOS" u="1"/>
        <s v="54 498 615 LUIS ANTONIO FERREIRA SANABRIA" u="1"/>
        <s v="54 674 611 MARIA DO CARMO DOS SANTOS MOURA" u="1"/>
        <s v="54 919 502 NAZIRA ALVES MACHADO" u="1"/>
        <s v="MONGESTORE LTDA" u="1"/>
        <s v="55 414 182 LUCIANA MARQUES DE SOUZA" u="1"/>
        <s v="HOTEL ANOITECER LTDA" u="1"/>
        <s v="CAMARA MUNICIPAL DE JUQUITIBA" u="1"/>
        <s v="AUTO CENTER FREITAS CENTRO AUTOMOTIVO LTDA" u="1"/>
        <s v="D6 CONSULTORIA ESPECIALIZADA EM NEGOCIOS E INVEST" u="1"/>
        <s v="57 343 800 YANETH TUSCO FLORES" u="1"/>
        <s v="SUNFLOWER EMPREENDIMENTOS E PARTICIPACOES LTDA" u="1"/>
        <s v="58 614 624 NICHOLAS CHARLES SILVA PELEGRINI" u="1"/>
        <s v="58 618 861 BENILDA DE MELO" u="1"/>
        <s v="PISCICULTURA E COMERCIO DE AQUARIOS ITAQUERA LTDA" u="1"/>
        <s v="BIOMEXIS PHARMACEUTICALS LTDA" u="1"/>
        <s v="SILVA RADAR EQUIPAMENTOS E SERVICOS LTDA" u="1"/>
        <s v="NORMAN COMERCIO DE AUTOPECAS LTDA" u="1"/>
        <s v="MANUEL AVELINO PEREIRA MARQUES" u="1"/>
        <s v="ALYRA LTDA" u="1"/>
        <s v="GEWK MODAS LTDA" u="1"/>
        <s v="62 745 293 CASSIANNO AUGUSTO MESSIAS" u="1"/>
        <s v="62 837 198 LAURA DE OLIVEIRA ROCHA" u="1"/>
        <s v="CFJR IMPORTADOR E DISTRIBUIDORA LTDA" u="1"/>
        <s v="ENCANTOS DO BRASIL MODAS E CONFECCOES LTDA" u="1"/>
        <s v="AVANTIS PHARMA LTDA" u="1"/>
        <s v="ORBIS MED DISTRIBUIDORA LTDA" u="1"/>
        <s v="ARXMED DISTRIBUICAO LTDA" u="1"/>
        <s v="63 213 161 BRUNA APARECIDA CAVALCANTE" u="1"/>
        <s v="VITRALIS INDUSTRIA FARMACEUTICA LTDA" u="1"/>
        <s v="SYNVITA PHARMA LTDA" u="1"/>
        <s v="63 391 036 MARIA JUANA PEREZ ESTEVEZ" u="1"/>
        <s v="HOTEL TRIUNFO INN LTDA" u="1"/>
        <s v="MELISSA OLMOS CHAVEZ" u="1"/>
        <s v="IMPORTS CABRAL LTDA" u="1"/>
        <s v="LUCAS H ALVES SISTEMAS E TECNOLOGIA LTDA" u="1"/>
        <s v="63 707 084 PEDRO ALBERTO MANCA PAZOTTO" u="1"/>
        <s v="63 744 771 VANESSA DIAS SOUSA DOS SANTOS" u="1"/>
        <s v="VITRUVIAN SYSTEMS LTDA" u="1"/>
        <s v="GM COMERCIO E SERVICOS LTDA" u="1"/>
        <s v="M E M COMERCIO E SERVICOS LTDA" u="1"/>
        <s v="L E N COMERCIO E SERVICOS LTDA" u="1"/>
        <s v="POLEM MERCEARIA LTDA" u="1"/>
        <s v="LEONE PERES" u="1"/>
        <s v="PARDINI COMERCIAL LTDA" u="1"/>
        <s v="RG PEDROSA TERRAPLENAGEM" u="1"/>
        <s v="MUNICIPIO DE NOVA EUROPA" u="1"/>
        <s v="DAVI NOBUO HANIUDA" u="1"/>
        <s v="LEONARDO SAMPAIO TORRES" u="1"/>
        <s v="NAWRAS ALSAKAN" u="1"/>
        <s v="EDUARDO FERNANDES LEITE" u="1"/>
        <s v="ROGERIO BARBOSA DUTRA" u="1"/>
        <s v="RENATO D OLIVEIRA SERIGNI" u="1"/>
        <s v="SOCIAL MERCES COMERCIO LTDA" u="1"/>
        <s v="ELA EMPREENDIMENTOS E PARTICIPACOES LTDA" u="1"/>
        <s v="COMPOCARDAN COMERCIO DE COMP PARA EIXOS CARDANS L" u="1"/>
        <s v="CARLOS ALBERTO GALDI SANCHES" u="1"/>
        <s v="BUZAS INDUSTRIA E COMERCIO LTDA" u="1"/>
        <s v="FABIO LENINE VILELA DA SILVA" u="1"/>
        <s v="ISABELLA BIZINOTO FERNANDES" u="1"/>
        <s v="GABRIEL FELIPE BRITO GILINI" u="1"/>
        <s v="AIRTON CORREIA DE ANDRADE" u="1"/>
        <s v="RAWAD ABOU RAFEH" u="1"/>
        <s v="GF FILTROS ARTEFATOS PLASTICOS E TEXTEIS LTDA" u="1"/>
        <s v="EDITORA ORGANON LTDA" u="1"/>
        <s v="JOSE DE SOUZA ROCHA POCO" u="1"/>
        <s v="MCEA TURISMO LTDA" u="1"/>
        <s v="IZABEL OLIVIA ROTONDANO ZAMENGO" u="1"/>
        <s v="CARLOS ELIAS DE OLIVEIRA" u="1"/>
        <s v="MARIA DE LOURDES SILVEIRA" u="1"/>
        <s v="ELIAS DE ARAUJO KURAIM" u="1"/>
        <s v="CESAR APARECIDO MARTINS LOUVISON" u="1"/>
        <s v="AMINADABE MARIA AFONSO BRUNO" u="1"/>
        <s v="IMPORTADORA E EXPORTADORA TUCHLER LTDA" u="1"/>
        <s v="SCALA SYSTEMS EIRELI" u="1"/>
        <s v="ALMIR APARECIDO DE SOUZA ANDRADE" u="1"/>
        <s v="JOAO CARLOS POMPEU COAN" u="1"/>
        <s v="ANTONIO GARCIA MIZARELO" u="1"/>
        <s v="TAVARES &amp; SOUZA MOVEIS LTDA ME" u="1"/>
        <s v="APARECIDA BRAGA BARBIERI" u="1"/>
        <s v="AUTOS E DIESEL PEDRO TAQUES 69 PECAS E ACESSORIOS" u="1"/>
        <s v="TRIBUNAL REGIONAL ELEITORAL DE SAO PAULO" u="1"/>
        <s v="HELIANE APARECIDA TEIXEIRA DA SILVA" u="1"/>
        <s v="KAYANAKU MEHINAKO" u="1"/>
        <s v="RISONEIDE EDITE JANUARIO" u="1"/>
        <s v="INOVACAO IMEDIATA ADMINISTRACAO DE PROCESSOS LTDA" u="1"/>
        <s v="QUATROCOR GRAFICA E EDITORA LTDA" u="1"/>
        <s v="ANTONIO CARLOS AUN LIMA" u="1"/>
        <s v="IVANDA MACIEL GOMES" u="1"/>
        <s v="GUILHERME CITRO NUCCI" u="1"/>
        <s v="CEPE ENERGIA INDUSTRIA E COMERCIO LTDA" u="1"/>
        <s v="RODRIGO RODRIGUES CEBAN" u="1"/>
        <s v="WAGNER DOS SANTOS FERNANDES" u="1"/>
        <s v="FRANCISCO ANTONIO MARCOS RODRIGUES" u="1"/>
        <s v="VERONICA HENRIQUES DURAN" u="1"/>
        <s v="REPARADORA DE VEICULOS E SERVICOS LODI LTDA" u="1"/>
        <s v="PORTO FIRME BRASIL INDUSTRIA DE ARTIGOS PARA GAST" u="1"/>
        <s v="SERVICO AUTONOMO DE AGUA E ESGOTO E MEIO AMBIENTE DE MONTE AZUL PAULISTA - SAEMAP" u="1"/>
        <s v="CESIRE TECNOLOGIA EM SISTEMAS DE INFORMACAO LTDA" u="1"/>
        <s v="MARCELO BIONI" u="1"/>
        <s v="LUTHI COMERCIO DE PRESENTES LTDA" u="1"/>
        <s v="ITAAN COSTA AIRES CDS" u="1"/>
        <s v="TEGRAPHARMA IMPORTADORA E DISTRIBUIDORA LTDA" u="1"/>
        <s v="FABBRI E VEIGA ADM DE BENS LTDA" u="1"/>
        <s v="ALEXANDRE AVILEZ DUARTE" u="1"/>
        <s v="M J SAAB E CIA LTDA" u="1"/>
        <s v="JBL CAFETERIA E REFEICOES RAPIDAS LTDA" u="1"/>
        <s v="WILSON GOMES RODRIGUES" u="1"/>
        <s v="CUNHA INDUSTRIA COMERCIO DE ACESSORIOS LTDA" u="1"/>
        <s v="VIBELLE COM ART ESCRITORIO INFORMATICA E PAPELARIA LTDA ME" u="1"/>
        <s v="JULIO CESAR PETER BUENO" u="1"/>
        <s v="JESUS IRENEO JIMENEZ VIANA" u="1"/>
        <s v="TANIA APARECIDA DE ASSIS" u="1"/>
        <s v="MARCOS STEFANI" u="1"/>
        <s v="SQS CORRETORA DE SEGUROS LTDA" u="1"/>
        <s v="PLUGIN SOLUCOES EM INFORMATICA LTDA" u="1"/>
        <s v="3MI IND E COM DE MAQUINAS LTDA" u="1"/>
        <s v="ED2B MARKETING E TECNOLOGIA LTDA" u="1"/>
        <s v="JULIANA CORREA MILANEZI" u="1"/>
        <s v="NORTECABO INDUSTRIA E COMERCIO EIRELI" u="1"/>
        <s v="NELSON BROSO" u="1"/>
        <s v="FERNANDO CESAR FRANCETO" u="1"/>
        <s v="PAULO FRANCISCO RAMOS MARGARIDO" u="1"/>
        <s v="SAN SERVICOS E COMERCIO DE ARTIGOS ESPORTIVOS LTD" u="1"/>
        <s v="PSP INDUSTRIA E COMERCIO LTDA. EPP" u="1"/>
        <s v="DR3M COMERCIO ELETRONICO LTDA" u="1"/>
        <s v="HERIBERTO CACERES CUBA 22998037852" u="1"/>
        <s v="SALOMON MITA CHAMBI 21796562890" u="1"/>
        <s v="ANA LUCIA DE MOURA CARDOSO" u="1"/>
        <s v="SYNVAL GELONEZE JANUARIO" u="1"/>
        <s v="HERBERT DIAS DE SOUZA" u="1"/>
        <s v="LUCIANE VEICER BARRETO" u="1"/>
        <s v="ANTONIO CARLOS PACHECO COSTA" u="1"/>
        <s v="MARCELO ARAUJO DE PONTES" u="1"/>
        <s v="AYRTON DE MORAES" u="1"/>
        <s v="MARIO VIEIRA 89842316815" u="1"/>
        <s v="C CANDIDO DOS REIS" u="1"/>
        <s v="RENATA DE ARAUJO TEIXEIRA" u="1"/>
        <s v="EGANET SERVICOS DE INFORMATICA LTDA" u="1"/>
        <s v="BOREAL LED ILUMINACAO LTDA" u="1"/>
        <s v="JOELMA CAVALCANTE VENTURA" u="1"/>
        <s v="SACHETI E SILVA ASSESSORIA E CONSULTORIA EMPRESAR" u="1"/>
        <s v="MANOEL TARCISIO DE SOUZA FILHO 06019121879" u="1"/>
        <s v="M M XAVIER ESCRITORIO ADMINISTRATIVO" u="1"/>
        <s v="BRUNO CESAR ANTONIO RODELLO 38356269814" u="1"/>
        <s v="CRISTIANE DOS SANTOS RODRIGUES" u="1"/>
        <s v="F E F MODAS LTDA" u="1"/>
        <s v="COMA BEM SERVICOS E COMERCIO DE ALIMENTACAO LTDA" u="1"/>
        <s v="MAIS BRASIL COMERCIAL LTDA" u="1"/>
        <s v="FENIX DISTRIBUIDORA " u="1"/>
        <s v="PEDRO HENRIQUE PRIULI" u="1"/>
        <s v="CYNTHIA CRISTINA DOS REIS" u="1"/>
        <s v="ABSOLUTA VISAO VISTORIA VEICULAR LTDA" u="1"/>
        <s v="ROBERTO MARCIO RAGONEZI FRANCISCO" u="1"/>
        <s v="PATRICK DE SOUZA REZENDE" u="1"/>
        <s v="JOAO GABRIEL SAMPAIO MESSIAS RIBEIRO" u="1"/>
        <s v="ROGERIO DOS SANTOS SILVA" u="1"/>
        <s v="THIAGO GONCALVES LEAL" u="1"/>
        <s v="CARLOS ALBERTO DA ROCHA CASTRO" u="1"/>
        <s v="IGOR MARTINS DE GOES PEREIRA" u="1"/>
        <s v="MICHAEL FRANK ALVES DE SIQUEIRA SERVICOS DE TECNOLOGIA" u="1"/>
        <s v="FELIPE STEFANI BEIRIGO" u="1"/>
        <s v="OSMAR DONIZETTI MOREIRA DA SILVA" u="1"/>
        <s v="RICHAR MILTON FLORES FLORES" u="1"/>
        <s v="MASSEMBA PRODUCOES ARTISTICAS E LITERARIAS LTDA" u="1"/>
        <s v="24 534 701 FABIO VINICIUS APARECIDO SOARES" u="1"/>
        <s v="EMILIO MARTIN STADE SOCIEDADE INDIVIDUAL DE ADVOC" u="1"/>
        <s v="EDMILSON CHENG WEI HER" u="1"/>
        <s v="ANDRE LUIS SQUARIZE CHAGAS" u="1"/>
        <s v="MIOKO REGIANE DE MATOS LEANDRO" u="1"/>
        <s v="APARECIDA RODRIGUES DE ALENCAR SILVA" u="1"/>
        <s v="RICARDO DOMENICO ORISTANIO" u="1"/>
        <s v="ROBERTO D ALMEIDA CASTILHO" u="1"/>
        <s v="27 349 345 ANDREA CRISTINE PRADO" u="1"/>
        <s v="TATIANA CRISTINA STEFANI MARGARIDO 34513101806" u="1"/>
        <s v="ALEXANDRE RIBEIRO 12910976866" u="1"/>
        <s v="SANDRA REGINA RODRIGUES DUARTE BEZERRA" u="1"/>
        <s v="ROSANA MARIA CORDEIRO CASTILHO" u="1"/>
        <s v="SERGIO LUCIANO DA SILVA 16777571833" u="1"/>
        <s v="G W PUBLICIDADE LEGAL E CONSULTORIA EIRELI" u="1"/>
        <s v="28 722 405 FERNANDA MORATO DE SALES" u="1"/>
        <s v="MARCIA SANTOS SILVA CLOOS" u="1"/>
        <s v="EMERSON ANDRADE DINIZ" u="1"/>
        <s v="VAGNER LUIZ BARBOSA DE CARVALHO" u="1"/>
        <s v="LOURIVAL ZACARIAS DE NORONHA" u="1"/>
        <s v="ALEKSSANDRA DOS SANTOS BAPTISTA 12764773765" u="1"/>
        <s v="ANDREA ALVES DOS SANTOS" u="1"/>
        <s v="ANDERSON OLIVEIRA" u="1"/>
        <s v="AGENCIA METROPOLITANA DE SOROCABA - AGEMSOROCABA" u="1"/>
        <s v="TANIA REGINA SOARES 14041859840" u="1"/>
        <s v="CREDITOECOBRANCA CURSOS E TREINAMENTOS LTDA" u="1"/>
        <s v="GLEYDSON VIANA DA SILVA" u="1"/>
        <s v="REINA PETS COMERCIO EIRELI" u="1"/>
        <s v="ALEXANDRE MARTINS BINS 13632919801" u="1"/>
        <s v="C. R. SOARES COMERCIO DE ARTIGOS DE ARMARINHO" u="1"/>
        <s v="MARILIA APARECIDA SA SANDOVAL" u="1"/>
        <s v="JESUS DOMINGOS DE LIRA" u="1"/>
        <s v="FERNANDO FERREIRA DOS SANTOS" u="1"/>
        <s v="KETELEN APARECIDA FERREIRA MACHADO TANAKA" u="1"/>
        <s v="JONATAS PEREIRA DOS SANTOS" u="1"/>
        <s v="MARIA INEZ DE ALCANTARA 04044745862" u="1"/>
        <s v="DEBORA REGINA LOPES GOMES 35784277804" u="1"/>
        <s v="33 607 172 XIANGPENG GAO" u="1"/>
        <s v="WELLINGTON BRAGA DA SILVA" u="1"/>
        <s v="ALEX LUCCHESI DE OLIVEIRA" u="1"/>
        <s v="FLAVIA DE SOUZA SANTOS SALVADOR 26574168880" u="1"/>
        <s v="MARCIA MARIVEL MOREL PAREDE 03233665113" u="1"/>
        <s v="GERSON FERREIRA VASCONCELOS" u="1"/>
        <s v="34 656 426 FERNANDO DOS SANTOS SOARES" u="1"/>
        <s v="JUVENAL ESPINOZA PEREZ 24105275828" u="1"/>
        <s v="FABIO BLANCO LOPES" u="1"/>
        <s v="FIORI TECIDOS LTDA" u="1"/>
        <s v="2FDOIS SERVICOS DE ACABAMENTO DE CONSTRUCAO LTDA" u="1"/>
        <s v="WESLEY GOMES LOPES 26602341839" u="1"/>
        <s v="EDSON OLIVE FERNANDES CONSULTORIA E TREINAMENTO" u="1"/>
        <s v="MICHELE GALVAO PINTO" u="1"/>
        <s v="RODRIGO DE SOUZA ARAUJO" u="1"/>
        <s v="ANDRE PRATES 41005969876" u="1"/>
        <s v="CHAO TSAI PING 37919937809" u="1"/>
        <s v="ANA PAULA SIMOES APOIO ADMINISTRATIVO" u="1"/>
        <s v="36 340 767 GILSON DE OLIVEIRA GENARO" u="1"/>
        <s v="ALAN VIEIRA DA PENHA BBBB" u="1"/>
        <s v="DIOGO HENRIQUE CARDOSO ASSESSORIA EMPRESARIAL LTDA" u="1"/>
        <s v="37 876 306 DIEGO ZANQUINI DE SOUZA" u="1"/>
        <s v="LEONARDO DO MONTE CARVALHO" u="1"/>
        <s v="PET SHOP REINA PETS LTDA" u="1"/>
        <s v="MATHEUS KRAUS TREVISOLLI" u="1"/>
        <s v="THAYNA ALBERTONI MARCAL" u="1"/>
        <s v="LUAN PINTO SOARES" u="1"/>
        <s v="EXS DIGITAL MARKETING LTDA" u="1"/>
        <s v="MARINA DE ALMEIDA NUNES" u="1"/>
        <s v="GRISOLIA E STERN SOCIEDADE DE ADVOGADOS" u="1"/>
        <s v="MARINI ASSESSORIA E CONSULTORIA LTDA" u="1"/>
        <s v="40 211 208 ARIANA ALEXIA MATIAS MOURA" u="1"/>
        <s v="DANIELE CRISTINA PEREIRA" u="1"/>
        <s v="TANILA APARECIDA GUEDES DE LIMA" u="1"/>
        <s v="L NARCISO SERVICOS VETERINARIOS" u="1"/>
        <s v="LUIZ PHELIPE SILVA MENEZES ARAUJO" u="1"/>
        <s v="WILSON KUCHARSKY" u="1"/>
        <s v="VANESSA DE MACEDO BRAGA" u="1"/>
        <s v="ALBERTO JOARIJE DE JESUS" u="1"/>
        <s v="INSTITUTO DR MARCIO ALMEIDA LTDA" u="1"/>
        <s v="CONSORCIO INTERMUNICIPAL NOVO VALE" u="1"/>
        <s v="JUAN JOSE CONDORI MAMANI" u="1"/>
        <s v="MUNICIPIO DE GETULINA" u="1"/>
        <s v="PREF. MUN. - LUTECIA" u="1"/>
        <s v="PREF. MUN. - REGINOPOLIS" u="1"/>
        <s v="FELIPE BUENO PEREIRA ENGENHARIA" u="1"/>
        <s v="RAIMUNDO DIAS" u="1"/>
        <s v="BARBARA CRISTINA CAVALCANTI LIMA" u="1"/>
        <s v="ROBERT ANDRADE DE SOUZA" u="1"/>
        <s v="MUNICIPIO DE ADOLFO" u="1"/>
        <s v="JOABE MAGALHAES SERVICOS EMPRESARIAIS LTDA" u="1"/>
        <s v="WESLEY MENEZES DA SILVA" u="1"/>
        <s v="MUNICIPIO DE TORRINHA" u="1"/>
        <s v="JOAO CLAUDIO SANTOS DE ABREU 33364824886" u="1"/>
        <s v="MARIA RAIANE LOPES 06503724411" u="1"/>
        <s v="GENIFER DE SOUZA VALENTE" u="1"/>
        <s v="MARIA LUIZA NASCIMENTO DE ALMEIDA" u="1"/>
        <s v="CONSELHO REGIONAL DE MEDICINA VETERINARIA DO EST DE SP - CRMVSP" u="1"/>
        <s v="FRANC S TREINAMENTO E CONSULTORIA EM SAUDE LTDA" u="1"/>
        <s v="CAMARA M ITU" u="1"/>
        <s v="FUNDACAO REGIONAL EDUCACIONAL DE AVARE" u="1"/>
        <s v="AS REGULARIZACAO DE BOMBEIRO LTDA" u="1"/>
        <s v="TUPA CAMARA MUNICIPAL" u="1"/>
        <s v="51 603 517 DAYANY CRISTINA FERREIRA" u="1"/>
        <s v="EMILIO MORENO QUERUBIM" u="1"/>
        <s v="LASOCKA SERVICOS ADMINISTRATIVOS LTDA" u="1"/>
        <s v="MARANATA FARMA COMERICO DE MEDICAMENTOS LTDA" u="1"/>
        <s v="TN MODAS LTDA" u="1"/>
        <s v="JARAGUA BATERIAS E ACESSORIOS PARA VEICULOS LTDA" u="1"/>
        <s v="JULIA TRINCA FERRANTE" u="1"/>
        <s v="ITAMARATY ROTULOS E ETIQUETAS LTDA" u="1"/>
        <s v="2C MED ENTERPRISE PARTICIPACOES LTDA" u="1"/>
        <s v="55 867 007 ALDAIR DA SILVA RESENDE" u="1"/>
        <s v="MARCOS ANTONIO RIGUETTI" u="1"/>
        <s v="ODONTOBRAGA CLINICA DENTAL LTDA" u="1"/>
        <s v="58 890 571 DARIO INTURIAS VEIZAGA" u="1"/>
        <s v="G P PROJETOS E SISTEMAS S.A." u="1"/>
        <s v="59 286 271 DIEGO MAMANI HUANCA" u="1"/>
        <s v="SISTEMA DE AGUA, ESGOTO E SANEAMENTO AMBIENTAL - SAESA" u="1"/>
        <s v="CAMARA M ITAPURA" u="1"/>
        <s v="60 355 299 DAIANE VIEIRA DE JESUS SILVA" u="1"/>
        <s v="60 557 583 MOISES CHAVEZ QUISPE" u="1"/>
        <s v="WEILBURGER BRASIL INDUSTRIA E COMERCIO LTDA" u="1"/>
        <s v="CICLO CHIC BRECHO PREMIUM LTDA" u="1"/>
        <s v="MARISA D S RAMOS" u="1"/>
        <s v="FUNDACAO DE APOIO A PESQUISA AGRICOLA" u="1"/>
        <s v="CONGREGACAO RELIGIOSAS PIAS DISCIPULAS DO DIVINO" u="1"/>
        <s v="61 760 139 RODRIGO GUERRA HUALLPA" u="1"/>
        <s v="META COMERCIO DE SUPLEMENTOS E ARTIGOS ESPORTIVOS" u="1"/>
        <s v="ESPACO NUANCE LTDA" u="1"/>
        <s v="62 167 639 LIDINALDO OLIVEIRA LEAO DE SOUSA" u="1"/>
        <s v="62 222 257 NILSON MENDES DA SILVA" u="1"/>
        <s v="MIO COMERCIO DE PRODUTOS LTDA" u="1"/>
        <s v="62 859 965 DANILO DIAS SANTANA" u="1"/>
        <s v="DEBUYA LAMEN LTDA" u="1"/>
        <s v="62 992 265 CAIQUE SANTOS BRITO" u="1"/>
        <s v="FELIPE GONCALVES FERNANDES" u="1"/>
        <s v="MARCOS ANTONIO DE ALECIO COSTA" u="1"/>
        <s v="COSTA E JOSEFIK CONSULTORIA E SERVICOS LTDA" u="1"/>
        <s v="63 021 485 PERCY RAUL PAYE MOLLE" u="1"/>
        <s v="LUXMEDI LTDA" u="1"/>
        <s v="DIAS ASSESSORIA E CORRETORA DE SEGUROS LTDA" u="1"/>
        <s v="63 157 261 LETICIA ASSENCAO TAVARES" u="1"/>
        <s v="63 200 155 RAFAEL VERISSIMO RODRIGUES DA SILVA" u="1"/>
        <s v="AI SIMPLE DESENVOLVIMENTO DE SOFTWARES LTDA" u="1"/>
        <s v="NIL EMPREENDIMENTOS E PARTICIPACOES LTDA" u="1"/>
        <s v="LA CANTARE COMERCIO IMPORTACAO EXPORTACAO E REP L" u="1"/>
        <s v="SYLVERGRAF IMPORTACAO E COM. DE MAQ. GRAF. LTDA ME" u="1"/>
        <s v="A C T INFORMATICA LTDA EPP" u="1"/>
        <s v="ANDRE LUIZ DE SOUZA MOREIRA" u="1"/>
        <s v="ANDRE SPINELLI CINTRA" u="1"/>
        <s v="NELIDA TOLABA QUISPE" u="1"/>
        <s v="DANIEL SANTOS HADDAD" u="1"/>
        <s v="MARIO CESAR PEDRO" u="1"/>
        <s v="VERA ROSARIA COELHO MUSARRA" u="1"/>
        <s v="WLADMIR ALEXANDRE PONTES EMERY" u="1"/>
        <s v="MARISE MIGLIOLI LORUSSO" u="1"/>
        <s v="MADSON CORREIA CAVALCANTE" u="1"/>
        <s v="MARIA WELINADJA DOS SANTOS 02608381367" u="1"/>
        <s v="TADEU FRANCISCO TRALLESE" u="1"/>
        <s v="EDUARDO A NETTO" u="1"/>
        <s v="MARU E GESTAO EMPRESARIAL LTDA" u="1"/>
        <s v="KENDARI CONFECCAO E COMERCIO EIRELI" u="1"/>
        <s v="VALLOTA OURO INTERMEDIACAO IMOBILIARIA LTDA" u="1"/>
        <s v="JOSE ALEXANDRE FERROS" u="1"/>
        <s v="CORTECOL INDUSTRIA E COMERCIO DE EMBALAGENS EIREL" u="1"/>
        <s v="EDUARDO MARTINS BOIATI" u="1"/>
        <s v="ROSEMARY FERREIRA DE ARAUJO" u="1"/>
        <s v="MUNICIPIO DE GUAIMBE" u="1"/>
        <s v="DEBORAH GARAGNANI POLONI" u="1"/>
        <s v="46 667 236 CLAYTON NOGUEIRA FREIRE" u="1"/>
        <s v="EDSON ALVES GIMENEZ" u="1"/>
        <s v="LHZ CLEAN WASH COMERCIO DE PRODUTOS DE LIMPEZA LT" u="1"/>
        <s v="FERNANDO CLIVATTI PECCHIO" u="1"/>
        <s v="VIEIRA DE MORAES MENDONCA NEGOCIOS IMOBILIARIOS LTDA" u="1"/>
        <s v="FELIPE FERNANDES CABRAL PAIS FERRAZ" u="1"/>
        <s v="ANTONIO CAVALCANTI" u="1"/>
        <s v="ANA DIRCE SGARBI VIDRACARIA" u="1"/>
        <s v="MARCELO MAURICIO DA SILVA" u="1"/>
        <s v="SERGIO AUGUSTO DAS MERCES" u="1"/>
        <s v="CIDALGRAF ARTES GRAFICAS LTDA" u="1"/>
        <s v="JCF CONSULTORIA TECNICO CONTABIL SOCIEDADE UNIPES" u="1"/>
        <s v="EME EME BE CONSULTORIA LTDA" u="1"/>
        <s v="RISA COMERCIO DE LUSTRES LTDA" u="1"/>
        <s v="ALEXIA MARIA MOREIRA DE CARVALHO" u="1"/>
        <s v="L S DA SILVA SERVICOS VETERINARIOS" u="1"/>
        <s v="MARCELLO HENRIQUE FEIJO HALFELD" u="1"/>
        <s v="DIEGO RAMOS COPA 24252568811" u="1"/>
        <s v="FERNANDO ALVES DOS SANTOS" u="1"/>
        <s v="COMAPICE COMERCIO DE EQUIPAMENTOS LTDA" u="1"/>
        <s v="GUSTAVO CATALAN RUZA" u="1"/>
        <s v="AFP AR CONDICIONADO LTDA" u="1"/>
        <s v="NOVA AUTO CHECK LTDA" u="1"/>
        <s v="JOSUE OLIVEIRA DOS SANTOS QUADROS" u="1"/>
        <s v="COMUNIDADE TERAPEUTICA DAS MISSOES" u="1"/>
        <s v="GABRIEL MEDEIROS PUPO FERREIRA" u="1"/>
        <s v="YURI MEIRELLES DE MEIRELES" u="1"/>
        <s v="GLEISON GOMES DE MORAIS" u="1"/>
        <s v="JESSICA SILVA RIOS SANTANA" u="1"/>
        <s v="FUTURA COMERCIO DE FERRAMENTAS E PARAFUSOS LTDA" u="1"/>
        <s v="JOSE NICACIO DA SILVA" u="1"/>
        <s v="TORRES YOGUI COMERCIO E DESIGN DE INTERIORES LTDA" u="1"/>
        <s v="IVAN CARLOS JULIANI MENTONE" u="1"/>
        <s v="MARIANA LUNARDI VETRONE" u="1"/>
        <s v="BOTS APOIO ADMINISTRATIVO LTDA" u="1"/>
        <s v="FABIANA LIMA VIDAL RIO" u="1"/>
        <s v="MARISA FERREIRA MONTEIRO MORGADO" u="1"/>
        <s v="DUBOMBAS COMERCIO CONSERVACAO E MANUTENCAO DE BOM" u="1"/>
        <s v="GABRIELA GIVE ANDRADE DOS SANTOS" u="1"/>
        <s v="NBC ADMINISTRACAO E SERVICOS LTDA" u="1"/>
        <s v="SILMARA FELIX DE ARAUJO" u="1"/>
        <s v="JUCIMARA USAN CAFARELLI" u="1"/>
        <s v="MARIA IZABEL DOS REIS REZENDE MAGALHAES" u="1"/>
        <s v="56 746 211 ALI HUSSEIN WAKID" u="1"/>
        <s v="PERICLES AUGUSTUS CAETANO" u="1"/>
        <s v="MIOSSO SOCIEDADE INDIVIDUAL DE ADVOCACIA" u="1"/>
        <s v="MANOEL CAETANO DA SILVA SOBRINHO" u="1"/>
        <s v="RAIANNE DANTAS DE ASSUNCAO CRUZ" u="1"/>
        <s v="RAFAEL ANDRADE MAGALHAES" u="1"/>
        <s v="PEDRO ASSUNCAO GARCIA MELO" u="1"/>
        <s v="DANIELA APARECIDA MANDELLI DA SILVA" u="1"/>
        <s v="JAQUES TAVARES DA COSTA 01440223890" u="1"/>
        <s v="RICARDO MAURICIO MARTINHAGO" u="1"/>
        <s v="DANIELLE DEOLINDA CAVALCANTE DA SILVA 40406871833" u="1"/>
        <s v="VALTER LOPES DE OLIVEIRA" u="1"/>
        <s v="MOSAICO PROJETOS E COMERCIO DE ILUMINACAO" u="1"/>
        <s v="RODRIGO DE MOURA BARBOSA" u="1"/>
        <s v="MENPOWER PRESTACAO DE SERVICOS DE MANUTENCAO PRED" u="1"/>
        <s v="NATALY OLIVEIRA" u="1"/>
        <s v="SANDRO PINTO FORTES CUNHA" u="1"/>
        <s v="LARISSA DE CRISTO GALVAO SILVA" u="1"/>
        <s v="AUTO VIDROS ITAQUERA LTDA" u="1"/>
        <s v="TAKE A PAPER PAPELARIA LTDA" u="1"/>
        <s v="CONSERTO MANIA LTDA" u="1"/>
        <s v="PAULA MANOZZO" u="1"/>
        <s v="JOSE LUIZ GHIRALDI JUNIOR" u="1"/>
        <s v="RONEY SOUZA DE OLIVEIRA 08045722916" u="1"/>
        <s v="SOLOIT TECNOLOGIA E SERVICOS LTDA" u="1"/>
        <s v="BEATRIZ EL-BAINY" u="1"/>
        <s v="PAULO CELSO DOS SANTOS COMISSOES E REPRESENTACOES LTDA" u="1"/>
        <s v="RODRIGO MARTINS" u="1"/>
        <s v="ALEXANDRA SANTOS CARDOSO" u="1"/>
        <s v="CLAUDIA REGINA ARRIGHI 15396108886" u="1"/>
        <s v="PRISCILLA PEREIRA" u="1"/>
        <s v="FABIOFLORIM88@GMAIL.COM" u="1"/>
        <s v="SUELI REINALDO DE ALMEIDA" u="1"/>
        <s v="L BARRETO DA SILVA SERVICOS" u="1"/>
        <s v="NEIVA MASCARENHAS CAMPOS DE LIMA 13993159861" u="1"/>
        <s v="FERNANDO ANDRADE DOS SANTOS" u="1"/>
        <s v="G S DE OLIVEIRA PRODUTOS E LIMPEZA" u="1"/>
        <s v="NELSON RAUL DE CAMPOS FRAGOSO" u="1"/>
        <s v="BESTSALESHOP COMERCIO ELETRONICO LTDA" u="1"/>
        <s v="MIMOS DE FITAS ACESSORIOS E COMERCIO DE VESTUARIO" u="1"/>
        <s v="48 893 057 MARLENE LEMKE" u="1"/>
        <s v="ECCOLO ESPACOS COMPARTILHADOS E ATIVIDADES CRIATI" u="1"/>
        <s v="FORMATA SOLUCOES EM ENERGIA LTDA" u="1"/>
        <s v="53 499 720 MARCOS VINICIUS CARMONA MENDES" u="1"/>
        <s v="CAROLINE" u="1"/>
        <s v="JIAN JOY STORES LTDA" u="1"/>
        <s v="BRUNO LAVIGNE RIBEIRO" u="1"/>
        <s v="RONG CHEN PRODUTOS ELETRONICOS" u="1"/>
        <s v="MARCELO FLORES VALDEZ 23535838819" u="1"/>
        <s v="BEATRIZ VERONICA CONDORI CHOQUE 23398572871" u="1"/>
        <s v="LUIS DONIZETI PALMA 05377370813" u="1"/>
        <s v="THERAPIN PRODUTOS MEDICOS LTDA" u="1"/>
        <s v="CONDOMINIO EDIFICIO TAMOIOS II" u="1"/>
        <s v="SECRETARIA DE ESTADO DE EDUCACAO DE MINAS GERAIS" u="1"/>
        <s v="VARJOTAS BAR E LANCHES LTDA" u="1"/>
        <s v="DIEGO MARTINS" u="1"/>
        <s v="P R BATISTA FERREIRA OTICA" u="1"/>
        <s v="VINICIUS SCHUWART LTDA" u="1"/>
        <s v="ELISABETE DA PAIXAO FERNANDES 84625260868" u="1"/>
        <s v="VANDERLEIA MARQUES DE GOIS HORVAT" u="1"/>
        <s v="DIONI BALBINO DE MOURA" u="1"/>
        <s v="LIBRA SERVICOS DE INJECAO DIESEL LTDA" u="1"/>
        <s v="PAULO MURILO JARDIM" u="1"/>
        <s v="SN COMERCIO E SERVICOS DE TELECOMUNICACOES LTDA" u="1"/>
        <s v="SARA PIRES FURTADO DE ALMEIDA" u="1"/>
        <s v="ANDREI CAMPANINI" u="1"/>
        <s v="FRANCISCO LUIS MAGALHAES JOSE" u="1"/>
        <s v="VILMA NISHI CONSULTORIO DE ENFERMAGEM OBSTETRICA" u="1"/>
        <s v="RODRIGO H TAKANO" u="1"/>
        <s v="ANDERSON JUODZEVICIUS DE ARAUJO" u="1"/>
        <s v="PSICOLOGIA E SAUDE PETRILLI BORELLI LTDA" u="1"/>
        <s v="JOSE DILSON VIEIRA" u="1"/>
        <s v="GABRIELA CORDONI DE LARA" u="1"/>
        <s v="61 316 215 TAMIRES GILLES DA SILVA" u="1"/>
        <s v="FEIJUCA DA VILA BAR E RESTAURANTE LTDA" u="1"/>
        <s v="RAFAEL FARIAS DE MENEZES " u="1"/>
        <s v="LUIZ COUTINHO CAIROLLI" u="1"/>
        <s v="GEA SERVICES MANUTENCAO E PINTURAS LTDA" u="1"/>
        <s v="ANTONIO SOUZA NEVES" u="1"/>
        <s v="MARIA FERNANDA RONCHI DURANTE" u="1"/>
        <s v="RUY ALMEIDA CYPRIANO" u="1"/>
        <s v="LUAN CARLOS SOUSA SANTOS" u="1"/>
        <s v="SECRETARIA MUNICIPAL DE URBANISMO E LICENCIAMENTO" u="1"/>
        <s v="CAROLINA SALLES" u="1"/>
        <s v="MIGUEL SANCHEZ JUNIOR" u="1"/>
        <s v="BRUNO BORTOLOTO DO CARMO" u="1"/>
        <s v="62 550 891 SAM GIAN GONCALVES DE ANGELO" u="1"/>
        <s v="ADILSON LUZZIN LEITE" u="1"/>
        <s v="S JUNQUEIRA EMPRESA DE COBRANCA EIRELI" u="1"/>
        <s v="PRISCILA PRIETO NEMETH" u="1"/>
        <s v="EDILAINE GONCALVES FERREIRA DE TOLEDO" u="1"/>
        <s v="RODRIGO VALIM DE CAMARGO" u="1"/>
        <s v="CARDANS IPIRANGA LTDA" u="1"/>
        <s v="LEONARDO SACRAMENTO" u="1"/>
        <s v="ESTHER MOURAO MONTEIRO" u="1"/>
        <s v="MARKOLUX LUMINARIAS LTDA" u="1"/>
        <s v="VERA CECILIA MOREIRA" u="1"/>
        <s v="IDEXX ARQUITETURA E ENGENHARIA LTDA" u="1"/>
        <s v="ALMIR XAVIER ALVES ME" u="1"/>
        <s v="ALEXANDRE GAVA 10137506830" u="1"/>
        <s v="LEONARDO AUGUSTO GONCALVES" u="1"/>
        <s v="RAPHAEL TRINDADE SCAURI" u="1"/>
        <s v="MARCIO MARQUES 29060634870" u="1"/>
        <s v="FERNANDA CRISTIANE OLIVEIRA DOS SANTOS" u="1"/>
        <s v="RUBENS FARIA GONCALVES" u="1"/>
        <s v="JOSE CARLOS ROSA" u="1"/>
        <s v="JESSICA DOS SANTOS FERREIRA 49857050808" u="1"/>
        <s v="LUCAS FREHSE RIBAS" u="1"/>
        <s v="SANDRA AVELINO DE FARIAS" u="1"/>
        <s v="VINICIUS RIATO" u="1"/>
        <s v="ANA CAROLINA MACRI MORAIS" u="1"/>
        <s v="LEXLAU ENGENHARIA REFORMAS E CONSTRACAO LTDA" u="1"/>
        <s v="CAMERA CAR CINE TV LTDA" u="1"/>
        <s v="CABR CONSULTORIA E SOLUCOES EM TECNOLOGIA DA INFO" u="1"/>
        <s v="ANTONIO FATORELLI" u="1"/>
        <s v="BOLERIA DO O COMERCIO DE PRODUTOS ALIMENTICIOS LT" u="1"/>
        <s v="TRE LAGOS EMPRESA SIMPLES DE CREDITO" u="1"/>
        <s v="HILARION CHOQUE ESCOBAR 23384800826" u="1"/>
        <s v="CAMILA BELLO CRESOSTOMO 38395572832" u="1"/>
        <s v="RENATO SOUZA ROCHA" u="1"/>
        <s v="BRUNO TORRES DOS REIS" u="1"/>
        <s v="RENATO PECCI 26547193837" u="1"/>
        <s v="RAFAEL" u="1"/>
        <s v="EDUARDO FERNANDES DIAS" u="1"/>
        <s v="M HAWATT COMERCIAL LTDA" u="1"/>
        <s v="EQUALISE CONTABIL LTDA" u="1"/>
        <s v="37 122 862 KALINA PALMYRA LEME DO PRADO" u="1"/>
        <s v="HAROLDO FELIPPE AVELLAR" u="1"/>
        <s v="FREDERICO LUIS FERNANDES" u="1"/>
        <s v="BISCAIA ASSESSORIA E CONSULTORIA FINANCEIRA LTDA" u="1"/>
        <s v="FUNDACAO MUNICIPAL DE ENSINO SUPERIOR DE MARILIA" u="1"/>
        <s v="ALESSANDRO ALVES 19064015864" u="1"/>
        <s v="MARILENA GONCALVES GOUVEA PANINKA" u="1"/>
        <s v="VALERIA BRITO REGO" u="1"/>
        <s v="22 896 870 FELIPE TARTARI GERALDES" u="1"/>
        <s v="GILBERTO DE PAULA RANGEL" u="1"/>
        <s v="MARCAL FAGUNDES PESSOA" u="1"/>
        <s v="CENTRO EDUCACIONAL F LTDA" u="1"/>
        <s v="NICKOLAS TENORIO" u="1"/>
        <s v="LENITA ANTONIA HYPPOLITO" u="1"/>
        <s v="GALERIA CARNOT ADMINISTRACAO DE IMOVEIS EIRELI" u="1"/>
        <s v="AMANDA NASCIMENTO" u="1"/>
        <s v="SAULO DE  CARVALHO BIFANO" u="1"/>
        <s v="KLEBER COLONO COSTA 28114983892" u="1"/>
        <s v="CAMARA MUNICIPAL DE GUARULHOS" u="1"/>
        <s v="FRANCISMAR MASTELARI SANTOS" u="1"/>
        <s v="JOÃO VICENTE AVERSA NOVAES" u="1"/>
        <s v="LUISE COMERCIO DE METAIS SANITARIOS LTDA" u="1"/>
        <s v="PAULO JOSE DE MATTOS" u="1"/>
        <s v="R BATISTA TOLDOS EIRELI" u="1"/>
        <s v="KOHAVA TEIG" u="1"/>
        <s v="MK COMERCIO IMPORTACAO E EXPORTACAO LTDA" u="1"/>
        <s v="MATHEUS HENRIQUE VIANA" u="1"/>
        <s v="31 504 768 MARIA VANUZIA RIBEIRO DO NASCIMENTO" u="1"/>
        <s v="ELENIR AL KONDARI" u="1"/>
        <s v="RODRIGO COSTA GONCALVES FONSECA" u="1"/>
        <s v="SABRINA RIBEIRO ARAUJO DE ALMEIDA" u="1"/>
        <s v="FABIO BERRINGER RIBEIRO PEREIRA" u="1"/>
        <s v="EDUARDO GONSALVES BALTEIRO 39905749810" u="1"/>
        <s v="CRISTINA APARECIDA MARTINS DE ARRUDA" u="1"/>
        <s v="A L CONSTANCIO ARTIGOS RELIGIOSOS" u="1"/>
        <s v="EDUARDO FRANCISCO CANDIDO DA COSTA" u="1"/>
        <s v="N S INTERVENCOES PSICOLOGICAS LTDA" u="1"/>
        <s v="MACWORK COMERCIO DE ELETRONICOS LTDA" u="1"/>
        <s v="JULIANA COELHO" u="1"/>
        <s v="FRANCISCA AGLAIS DA SILVA" u="1"/>
        <s v="LGG TENORIO CONSULTING" u="1"/>
        <s v="JUCELINO DA SILVA SANTOS GRAFICA" u="1"/>
        <s v="LEANDRO KELSEN FUNG" u="1"/>
        <s v="BEIJA FLOR TECIDOS LTDA" u="1"/>
        <s v="TSP SERVICOS DE FONOAUDIOLOGIA LTDA" u="1"/>
        <s v="ADRIANA DE ALMEIDA MACHADO" u="1"/>
        <s v="MIGUEL DUARTE DE CAMARGO" u="1"/>
        <s v="BRUNA HELENA THOMAZ VEITA 38398620862" u="1"/>
        <s v="PWT SOLUCOES EM ENERGIA LTDA" u="1"/>
        <s v="ZARV ASSESSORIA LTDA" u="1"/>
        <s v="TELEXPRESS ASSISTENCIA TECNICA DE APARELHOS ELETR" u="1"/>
        <s v="CRISTIANO DONIZETE DA SILVA VIEIRA" u="1"/>
        <s v="MUNICIPIO DE SANTO ANTONIO DA ALEGRIA" u="1"/>
        <s v="FORMA S BRASIL INDUSTRIA, COMERCIO E SERVICOS LTDA" u="1"/>
        <s v="M V CASTRO CONSULTORIA EMPRESARIAL LTDA" u="1"/>
        <s v="VIDA E SAUDE VAREJO DE ARTIGOS MEDICOS E ORTOPEDI" u="1"/>
        <s v="ENIO LAPROVITERA DA MOTTA" u="1"/>
        <s v="CARLOS RENATO ROSEBAUM" u="1"/>
        <s v="MARCO FRANCISCO RAMOS INFORMATICA" u="1"/>
        <s v="HAUS COMERCIO E SERVICOS LTDA" u="1"/>
        <s v="MONICA CARLA DE FREITAS GARDINAL" u="1"/>
        <s v="RENATO ANDRE CALEJON" u="1"/>
        <s v="OGM INFORMATICA COMERCIO E SERVICOS LTDA" u="1"/>
        <s v="PAULO DE TARSO DE SOUZA" u="1"/>
        <s v="JOAO PAULO MACHADO SILVA" u="1"/>
        <s v="JOSE ROBERTO PISSIGUELLI" u="1"/>
        <s v="COMPLATEC INDUSTRIA E COMERCIO DE PLASTICOS TECNI" u="1"/>
        <s v="LUIZA DO PRADO FERREIRA" u="1"/>
        <s v="MARCELA MAIRENA SERRETIELLO BUENO" u="1"/>
        <s v="CENTRO DE FORMACAO DE CONDUTORES AB SAO JORGE LTDA" u="1"/>
        <s v="SIND TRAB COM SERV GER HOS GAS PRES PRUD" u="1"/>
        <s v="RAFAEL LAFFITTE FERNANDES" u="1"/>
        <s v="ADILSON SOARES" u="1"/>
        <s v="CAVALCANTE AMBIENTAL GESTAO EM RESIDUO INDUSTRIAL" u="1"/>
        <s v="ORESTES LOCATEL MOREIRA" u="1"/>
        <s v="MGA ADMINISTRACAO E CONSULTORIA LTDA" u="1"/>
        <s v="PAULO ROGERIO DOS SANTOS ASSESSORIA CONTABIL E FISCAL - ME" u="1"/>
        <s v="62 252 035 ANTONIO RAFAEL SILVA DE MELO" u="1"/>
        <s v="THALENTO S GIBIM CONFECCOES LTDA" u="1"/>
        <s v="XENDRA COMUNICACAO LTDA" u="1"/>
        <s v="60 009 038 BRUNA DOS SANTOS SILVA PEREIRA" u="1"/>
        <s v="ANA PAULA HAUBERT" u="1"/>
        <s v="ELISABETE LEAL MAESTRELLI" u="1"/>
        <s v="NEWTON DE SALLES GONCALVES" u="1"/>
        <s v="FABIO HENRIQUE DA SILVA FERRAZ" u="1"/>
        <s v="S TEIG PARTICIPACOES LTDA" u="1"/>
        <s v="DEJAIR SALLES" u="1"/>
        <s v="AARON LIL DE SOUSA VAZQUEZ" u="1"/>
        <s v="WELLINGTON HENRIQUE DOS SANTOS" u="1"/>
        <s v="TERESA VILLALBA ESTIGARRIBIA 23334677893" u="1"/>
        <s v="GEEK CLUB BRINQUEDOS E COLECIONAVEIS EIRELI" u="1"/>
        <s v="MAGNO DA COSTA CARDOSO" u="1"/>
        <s v="ELIZABETH YOSHIKO SUZUKI 11460453875" u="1"/>
        <s v="START TI TECNOLOGIA DA INFORMACAO LTDA" u="1"/>
        <s v="SOFIA ARAUJO DE OLIVEIRA" u="1"/>
        <s v="PROWORK BRASCAM COMERCIO E SERVICO DE INFORMATICA" u="1"/>
        <s v="RENAN ALMEIDA" u="1"/>
        <s v="51 368 917 MARCIO DIMAS ROSA" u="1"/>
        <s v="ELOA MALDONADO 01059667894" u="1"/>
        <s v="TATIANE DE OLIVEIRA BARROS CORRESPONDENTE BANCARI" u="1"/>
        <s v="EDUARDO HENRIQUE BRICIUG MARTINEZ" u="1"/>
        <s v="PREF. MUN. - ESPIRITO SANTO DO TURVO" u="1"/>
        <s v="WILLIAM PANTOLFI" u="1"/>
        <s v="FABIO JUN TAKADA CHINO" u="1"/>
        <s v="NILO MARCELO DE ALMEIDA CAMARGO ( CPF 74854410000)" u="1"/>
        <s v="DANILO PEREIRA LOPES DO COUTO" u="1"/>
        <s v="WILSON LUCIANO PARRON" u="1"/>
        <s v="PRISCILA PAULA MARCANTONIO 31448861810" u="1"/>
        <s v="M H C APPINHANESI" u="1"/>
        <s v="MARGARETE FERNANDES GAMA SA" u="1"/>
        <s v="LEANDRO GONCALVES TORRESON GOMES" u="1"/>
        <s v="CELSO ATIENZA" u="1"/>
        <s v="GUSTAVO RIGHETTI ROSA" u="1"/>
        <s v="L. V. DOS SANTOS CONFECCAO DO VESTUARIO - ME" u="1"/>
        <s v="AUTO PECAS OTVEC LTDA" u="1"/>
        <s v="TJR INTERFUSS ELETRICIDADE E MONTAGENS LTDA" u="1"/>
        <s v="ANDREIA DE CARVALHO TORRES" u="1"/>
        <s v="MANOEL MESSIAS MELO DOS SANTOS 12976401870" u="1"/>
        <s v="MAYRA SOUZA JESUS DE LUNA" u="1"/>
        <s v="MANOEL COELHO ARRUDA JUNIOR" u="1"/>
        <s v="UELTON MESSIAS DE SOUZA" u="1"/>
        <s v="BENIMAR COMERCIO DE MARMORES E GRANITOS LTDA - ME" u="1"/>
        <s v="FERNANDA LIMA MURTADA CAVICHIOLI" u="1"/>
        <s v="FERNANDO CROSTA" u="1"/>
        <s v="EDRIC MAFRA SALES" u="1"/>
        <s v="FELIPE AUGUSTO RIBEIRO TOGEIRO" u="1"/>
        <s v="LUIS FERNANDO PETERNELLI" u="1"/>
        <s v="JOSE OLIVIO FIRMINO DA SILVA 07223303832" u="1"/>
        <s v="MICHEL NARCIZO SANTANA 36983595882" u="1"/>
        <s v="EDMILSON DE OLIVEIRA" u="1"/>
        <s v="TMR STORE LTDA" u="1"/>
        <s v="PAULO OURICURI" u="1"/>
        <s v="RIAN CARLOS DOS SANTOS DOMITH" u="1"/>
        <s v="JORGE SILLO AJNO 23419581840" u="1"/>
        <s v="MARCIO PEREIRA DE ALMEIDA TRANSPORTES" u="1"/>
        <s v="GABRIEL FASCINA DE ANDRADE" u="1"/>
        <s v="ANDREA RAMOS JUBE VIANNA" u="1"/>
        <s v="SAMUEL FARO" u="1"/>
        <s v="POPS COMERCIO ELETRONICO LTDA" u="1"/>
        <s v="FABRICIO JACONI SOARES DE SOUZA" u="1"/>
        <s v="43 266 017 ALESSANDRA SILVA DE MELO" u="1"/>
        <s v="FUCCI PUBLICIDADE" u="1"/>
        <s v="CARMELA RITA LOGIACCO" u="1"/>
        <s v="ARTE BRASIL IND COM E CRIACAO DE ARTEF DE MAD LTD" u="1"/>
        <s v="LIQUIGEL COMERCIO DE LENTES DE CONTATO LTDA" u="1"/>
        <s v="MAYNE PERFUMARIA E COSMETICOS LTDA" u="1"/>
        <s v="ALBERTO HAINAL COIMBRA" u="1"/>
        <s v="FORT TECNOLOGIA EM PRE MOLDADOS LTDA" u="1"/>
        <s v="ORLANDO BRUNETTI BARCHINI E SANTOS" u="1"/>
        <s v="CMU CENTRO MEDICO UROLOGICO SS" u="1"/>
        <s v="62 187 277 RAFAEL RODRIGO DE CARVALHO SILVA" u="1"/>
        <s v="DOUGLAS TEOCRITO DE AQUINO PAISAGISMO E JARDINAGE" u="1"/>
        <s v="MARCOS PAIVA DUQUE ESTRADA - ME" u="1"/>
        <s v="NACIONAL LOG SERVICE LOGISTICA E TRANSPORTE LTDA" u="1"/>
        <s v="BT2M ENGENHARIA LTDA" u="1"/>
        <s v="62 334 814 ELISANGELA PEDROSO DE OLIVEIRA SILVA" u="1"/>
        <s v="BRUNO SILVA GALDINO" u="1"/>
        <s v="CONVERGY SERVICOS E CONTABILIDADE LTDA" u="1"/>
        <s v="PANORAMA DECORACOES LTDA - ME" u="1"/>
        <s v="OHR CONSULTORIA COACHING LTDA" u="1"/>
        <s v="JUNG SOO SON" u="1"/>
        <s v="CESAR MILTON MARINELLI" u="1"/>
        <s v="UMBERTO TREVISAN NETO" u="1"/>
        <s v="COCKATIELS BIRD SHOP LTDA" u="1"/>
        <s v="BIOSCIENCE CONSULTING COMERCIO E CONSULTORIA EM P" u="1"/>
        <s v="MARIA DE FATIMA CONTE" u="1"/>
        <s v="LARISSA BLUMER ALVES" u="1"/>
        <s v="CARLOS FERNANDO FERREIRA DA SILVA FILHO" u="1"/>
        <s v="FABRICIO LUIS GOMES DA CONCEICAO" u="1"/>
        <s v="FERNANDA FOLHADELA" u="1"/>
        <s v="A 4 J PINTURA DE EDIFICIOS E ACABAMENTOS LTDA" u="1"/>
        <s v="AILTON JUSTINO DA SILVA" u="1"/>
        <s v="RENATA SILVA FERRARA" u="1"/>
        <s v="51 234 652 ISMAEL QUISPE CARI" u="1"/>
        <s v="JOHANA BLACUTT RIVERO 36928132876" u="1"/>
        <s v="CARVALHO E OLIVEIRA ASSESSORIA CONTABIL S S LTDA" u="1"/>
        <s v="RODRIGO JIMENEZ GOMES" u="1"/>
        <s v="TEKY CENTRO AUTOMOTIVO LTDA" u="1"/>
        <s v="MAURICIO LUIZ MINARINI" u="1"/>
        <s v="CAIO FERREIRA DE ARAUJO" u="1"/>
        <s v="ADAILSON ARAUJO DA SILVA" u="1"/>
        <s v="ALINE SURKUS SILVA" u="1"/>
        <s v="MARCIO RENATO PINHEIRO DA SILVA" u="1"/>
        <s v="MARIA LUISA MONTE FORTE DA FONSECA" u="1"/>
        <s v="ADALMIR GONZAGA DOS SANTOS QUEIROZ" u="1"/>
        <s v="CELSO APESSADO" u="1"/>
        <s v="PATRICIA DE OLIVEIRA GARCIA ALVES" u="1"/>
        <s v="AMANDA TITONELI GUIMARAES" u="1"/>
        <s v="MAXIMO SUEIRO ALIMENTOS EIRELI" u="1"/>
        <s v="IOLANDA MARQUES RIBEIRO VIDAL" u="1"/>
        <s v="SELINA JANIA RODRIGUES SILVA" u="1"/>
        <s v="EMP MUN URB DE SAO JOSE DO RIO PRETO" u="1"/>
        <s v="HEMISFERIO PRODUTOS TECNICOS E ENGENHARIA LTDA" u="1"/>
        <s v="CANAL DA AUDICAO SOLUCOES AUDITIVAS LTDA" u="1"/>
        <s v="61 974 914 MARILZA VILELA RODRIGUES LEITE" u="1"/>
        <s v="MARIA DA CONCEICAO DIAS SILVA" u="1"/>
        <s v="LAERTE JOSE CARVALHO COUTINHO" u="1"/>
        <s v="CENTRO DE FORMACAO DE CONDUTORES JARDIM REIMBERG LTDA" u="1"/>
        <s v="MARIA DO CARMO GUGLIELMETTI BAPTISTON UNIFORMES" u="1"/>
        <s v="VALERIA SOUZA SILVA" u="1"/>
        <s v="IEDA ABBUD" u="1"/>
        <s v="GILBERTO DA SILVA" u="1"/>
        <s v="PAULA ALESSANDRA ALOISE DE LIMA" u="1"/>
        <s v="J P M ASSESSORIA FINANCEIRA EIRELI" u="1"/>
        <s v="HAO YU COMERCIAL LTDA" u="1"/>
        <s v="MODESTO HUANCOLLO VILLCA 23613663805" u="1"/>
        <s v="BRYAN ADHEMAR PERALTA VALENCIA 23568713810" u="1"/>
        <s v="CENTAURO INDUSTRIA E COMERCIO LTDA" u="1"/>
        <s v="FLAVIO LUIZ LANDIM 10716579847" u="1"/>
        <s v="ESTUDIO PAPEL PRODUTOS PERSONALIZADOS LTDA" u="1"/>
        <s v="ANDREA MARA SOUTO KARASTOJANOV" u="1"/>
        <s v="ISABEL SEBASTIAO" u="1"/>
        <s v="LUIZ ROBERTO PINTO NAZARIO - CPF 052.212.498-47" u="1"/>
        <s v="GABRIEL" u="1"/>
        <s v="RODRIGO TIM DOS SANTOS" u="1"/>
        <s v="TANIA A.S. FUKUDA - ME" u="1"/>
        <s v="MUNICIPIO DE MARABA PAULISTA" u="1"/>
        <s v="COLEGIO BANDEIRANTES LTDA" u="1"/>
        <s v="HORTENCIA ZAPANA 23551888825" u="1"/>
        <s v="MINAKO NISHIDA" u="1"/>
        <s v="JOAO PEDRO VISNADI PACHECO 48663992874" u="1"/>
        <s v="CATIA CILENE PATROCINIA DE JESUS 12587689848" u="1"/>
        <s v="INSTITUTO INFANCIA AZUL" u="1"/>
        <s v="MURILO MARTINEZ RIBEIRO 36933137848" u="1"/>
        <s v="VICTOR VALADAO BICALHO" u="1"/>
        <s v="MICHELE VIVIANE FERREIRA DA SILVA" u="1"/>
        <s v="MK 10 PUBLICIDADE E SERVICOS LTDA" u="1"/>
        <s v="VITORIA DE SOUZA BENTO MACHADO 48960881821" u="1"/>
        <s v="AGILIZE LOCADORA DE VEICULOS LTDA" u="1"/>
        <s v="BOI DE OURO COMERCIAL DE ALIMENTOS LTDA" u="1"/>
        <s v="MUNICIPIO DE SANTA ERNESTINA" u="1"/>
        <s v="MARCIO MAZIERO SANGEAN" u="1"/>
        <s v="62 146 044 ILGNER MENDES SILVA" u="1"/>
        <s v="ANTONIO LUCIO FONSECA" u="1"/>
        <s v="ATKON ADMINISTRACAO E MARKETING LTDA" u="1"/>
        <s v="T G DO NASCIMENTO FEIRANTE" u="1"/>
        <s v="ANDREA APARECIDA TAMBORIM GONCALVES" u="1"/>
        <s v="JOILZA PIMENTEL DE MELO" u="1"/>
        <s v="CARLOS ANKER HANSEN" u="1"/>
        <s v="ZAFIRA COMERCIO DE MATERIAIS ELETRICOS LTDA" u="1"/>
        <s v="MILENA REIS DE ANDRADE" u="1"/>
        <s v="MARCIO REMBALSKI" u="1"/>
        <s v="PREF. MUN. - ALVARES FLORENCE" u="1"/>
        <s v="JOAO RAPHAEL MARTINS PEREIRA" u="1"/>
        <s v="RENATA DIAS DE OLIVEIRA" u="1"/>
        <s v="ORION COMERCIO DE ARTIGOS DE DECORACAO E AVIAMENT" u="1"/>
        <s v="AMPLITUDESP COMUNICACAO VISUAL EIRELI" u="1"/>
        <s v="ARTHUR FERNANDES STRADIOTTO MARCUSSE" u="1"/>
        <s v="C M COMERCIO DE BEBIDAS E ALIMENTOS LTDA" u="1"/>
        <s v="NOVAGEL SERVICOS DE LIMPEZA EIRELI" u="1"/>
        <s v="CAMARA M QUEIROZ" u="1"/>
        <s v="BR TALIA COMERCIAL LTDA" u="1"/>
        <s v="51 855 742 MIGUEL ANGEL BALBUENA" u="1"/>
        <s v="FRANCISCO DAS CHAGAS FILHO LANCHONETE" u="1"/>
        <s v="FABRICIO MENDES DA SILVA 40686261895" u="1"/>
        <s v="ROGERIO FERNANDES" u="1"/>
        <s v="LUANA CAROLINE VIEIRA MARTINHO" u="1"/>
        <s v="ISABELLA DEMANI" u="1"/>
        <s v="DEBORA TIEME TANAKA" u="1"/>
        <s v="I M C IGREJA DO MINISTERIO DE CRISTO" u="1"/>
        <s v="DIEGO FRANCISCO DA SILVA" u="1"/>
        <s v="ELVIS CESAR BONASSA" u="1"/>
        <s v="ALEX CAETANO DA ROCHA" u="1"/>
        <s v="SIDNEI MORAIS FERREIRA 57083789991" u="1"/>
        <s v="RUY PEREIRA CAMILO JUNIOR" u="1"/>
        <s v="CHRISTIE RAMOS ANDRADE LEITE PANISSI" u="1"/>
        <s v="MRW TOOLS COMERCIO DE FERRAMENTAS EIRELI" u="1"/>
        <s v="GB PRINT SERVICOS DE INFORMATICA LTDA" u="1"/>
        <s v="DIOGO GUEDES DA SILVA 30777058855" u="1"/>
        <s v="61 706 807 EVERTON LUAN DE SOUSA" u="1"/>
        <s v="MOACIR BATISTA DA SILVA " u="1"/>
        <s v="JOSE ALESSANDRO NERES DE PONTES" u="1"/>
        <s v="JULIANE RIBEIRO CRUZ" u="1"/>
        <s v="ANDERSON AMARO MELO DOS SANTOS 38176541893" u="1"/>
        <s v="MARIA EUZANIRA MENDES COSTA 54347084315" u="1"/>
        <s v="RITA DE CASSIA BRANDAO DOS REIS 09175339846" u="1"/>
        <s v="ANA PAULA FREIRE DE LIMA 12599659884" u="1"/>
        <s v="JULIO CESAR COCATI PEREIRA" u="1"/>
        <s v="PAULO JOSE DE ALMEIDA MATTA LTDA" u="1"/>
        <s v="PAULO CESAR PEREIRA" u="1"/>
        <s v="BRUNO MATHIAS CARNEIRO LEAO" u="1"/>
        <s v="JOAO JORGE PERALTA" u="1"/>
        <s v="SAULO ALVES FREITAS" u="1"/>
        <s v="HELIO LOPES DE FARIA" u="1"/>
        <s v="CEZAR AUGUSTO GIUSFREDI NEGRAO" u="1"/>
        <s v="ANDRE LUIS MUNIZ GARCIA" u="1"/>
        <s v="VITOR FURLANETTO BARRIONUEVO" u="1"/>
        <s v="CARLOS OGAWA COLONTONIO" u="1"/>
        <s v="MARINA MAHFUZ FARHAT" u="1"/>
        <s v="DIOGO J S SILVA" u="1"/>
        <s v="RAPHAEL MESQUITA" u="1"/>
        <s v="RICARDO CASTRO DELGADO" u="1"/>
        <s v="EDINEI ANDRADE DE AVELOES" u="1"/>
        <s v="GAM CONNECT COMERCIAL IMPORTADORA E EXPORTADORA E" u="1"/>
        <s v="ECOPAISAGISMO LAGOS E JARDINS EIRELI" u="1"/>
        <s v="FRANCISCO DE ASSIS JUNIOR" u="1"/>
        <s v="SILVIO LUIS GUIMARAES DE MELLO" u="1"/>
        <s v="DENISE MARISA DE OLIVEIRA" u="1"/>
        <s v="POPZEN COMERCIO DE ARTIGOS DE DECORACOES PRESENTE" u="1"/>
        <s v="GORDON AND SMITH CONFECCAO COMERCIO E SERVICOS DE" u="1"/>
        <s v="TIAGO VASCONI STOPPA" u="1"/>
        <s v="THIAGO DE NOBREGA SERPA 34360203896" u="1"/>
        <s v="KM1 SHOP COMERCIO LTDA" u="1"/>
        <s v="NC DIESEL MECANICA E AUTO PECAS LTDA" u="1"/>
        <s v="GUILHERME FERREIRA" u="1"/>
        <s v="FERNANDA YOSHIKO YANAI" u="1"/>
        <s v="GEPRO GERENCIAMENTO DE PROJETOS E APOIO EM OBRAS" u="1"/>
        <s v="CARLOS HENRIQUE SOARES FONSECA" u="1"/>
        <s v="FUNDACAO BUTANTAN" u="1"/>
        <s v="RONALDO LUIZ PIRES" u="1"/>
        <s v="CESAR DARIO MARIANO DA SILVA" u="1"/>
        <s v="CARLOS" u="1"/>
        <s v="A M COMERCIO DE LIVROS EIRELI" u="1"/>
        <s v="PREF. MUN. - CORONEL MACEDO" u="1"/>
        <s v="GILMAR COLCHOES EIRELI" u="1"/>
        <s v="TANIA GONCALVES DOS SANTOS" u="1"/>
        <s v="JOAO GUILHERME TABALIPA" u="1"/>
        <s v="CLEITON AMARO SARMENTO DA SILVA 37195447880" u="1"/>
        <s v="GUILHERME RITSCHEL" u="1"/>
        <s v="GISLAINE APARECIDA DE OLIVEIRA PEREIRA" u="1"/>
        <s v="ARMANDO DA ROCHA E SILVA FILHO" u="1"/>
        <s v="51 979 103 MARIA APARECIDA ALVARES DE LIMA" u="1"/>
        <s v="RENATO KUJAWSKI LEITE DE MORAES" u="1"/>
        <s v="LUCAS ADRIANO LUCINDO MOREIRA LIMA" u="1"/>
        <s v="ADRIANO DIAS SANTANA" u="1"/>
        <s v="ESTACAO FEIRA DA MADRUGADA ASSOCIACAO INDEPENDENT" u="1"/>
        <s v="AMARAL E CARVALHO ADVOGADOS" u="1"/>
        <s v="ANTONIO PAULO HAWK" u="1"/>
        <s v="FABIO ASSUNCAO BAGNOLESI" u="1"/>
        <s v="ARTHUR DE CAMPOS TOLEDANO" u="1"/>
        <s v="GOLDENTEX COMERCIO DE TECIDOS LTDA" u="1"/>
        <s v="DANILO PESSUTTI" u="1"/>
        <s v="LARA MAYSA FRATUCELLI E SILVA 31670360873" u="1"/>
        <s v="ALEXANDRE LINO SILVA" u="1"/>
        <s v="EMPORIUM E CONVENIENCIA DOLORES LTDA" u="1"/>
        <s v="SERGIO DE JESUS CARVALHO" u="1"/>
        <s v="VANDERLEI PICON" u="1"/>
        <s v="JDC ENGENHARIA LTDA" u="1"/>
        <s v="ALEX FERNANDES DA SILVA" u="1"/>
        <s v="CHRISTIANO SANTOS DE MATOS" u="1"/>
        <s v="GBE MODAS LTDA" u="1"/>
        <s v="MC SOLUCOES COMERCIO E PRESTACAO DE SERVICOS LTDA" u="1"/>
        <s v="PIANISSIMO PIANOS EIRELI" u="1"/>
        <s v="INTEGRALE COMERCIO DE PRODUTOS ALIMENTICIOS EIREL" u="1"/>
        <s v="PRISCILA TELES NASCIMENTO COSTA 32758447843" u="1"/>
        <s v="NINA LOCACOES E CONSTRUCOES LTDA. - EPP" u="1"/>
        <s v="BEATRIZ DA SILVA" u="1"/>
        <s v="DUCAR AUTO PECAS LTDA" u="1"/>
        <s v="ODIRLEI CUSTODIO DE CARVALHO" u="1"/>
        <s v="RENAN RUIZ RODRIGUES DOMINGUES" u="1"/>
        <s v="NORTIC GELATO E CAFE LTDA" u="1"/>
        <s v="MARCO AURELIO VIRGINIO RIVAS" u="1"/>
        <s v="SANDRA REGINA APARECIDA MURCIA XAVIER" u="1"/>
        <s v="W L ALBUQUERQUE SERVICOS DE INFORMATICA LTDA" u="1"/>
        <s v="EDUARDO CAVALCANTE DE CAMPOS" u="1"/>
        <s v="CAMARA MUNICIPAL DE IPERO" u="1"/>
        <s v="CRISTIANE FERREIRA MASETTI" u="1"/>
        <s v="JEFFERSON SANTANA GOMES DA SILVA" u="1"/>
        <s v="PATRICIA RAMOS DANTAS AVILES 35084777898" u="1"/>
        <s v="RAFAEL RUDNICKI" u="1"/>
        <s v="CLAUDIO ROBERTO ALMADA 11511264896" u="1"/>
        <s v="SAMANTHA SHEMARIAH RIVATTO" u="1"/>
        <s v="JOHN C CONRADO" u="1"/>
        <s v="JOAO EDUARDO DA SILVA" u="1"/>
        <s v="SERGIO DAMASCENO DE OLIVEIRA 91339324849" u="1"/>
        <s v="EDUARDO DELLA MANNA" u="1"/>
        <s v="LIVRARIA ARGUMENTO RIO LTDA" u="1"/>
        <s v="JOAO PAULO CAMPOS SOARES" u="1"/>
        <s v="JORDAN LIMA PERDIGAO" u="1"/>
        <s v="FABRIZIO MENDES SOARES 32100291807" u="1"/>
        <s v="ASSC PAULISTA DE ENGENHEIROS DE SEGURANCA DO TRAB" u="1"/>
        <s v="ADRIANO ROQUE SILVA" u="1"/>
        <s v="LUCAS DOS SANTOS CRUZ CONTABILIDADE" u="1"/>
        <s v="RENATA MOURA GONCALVES" u="1"/>
        <s v="RUBIA CORDEIRO" u="1"/>
        <s v="DAMARIS VITORIA PEREIRA SANTOS" u="1"/>
        <s v="MARIDALVA MATOS DE LIMA ABRAHAO" u="1"/>
        <s v="12 129 505 JOSE RAIMUNDO DOMINGOS VENCESLAU" u="1"/>
        <s v="ROGERIO CORTECIONI LANCE" u="1"/>
        <s v="BARBARA FONSECA SOBRAL" u="1"/>
        <s v="SERVICO AUTONOMO DE AGUA E ESGOTO DE PEDREIRA - SAAE PEDREIRA" u="1"/>
        <s v="TIBAGI ENERGETICA LTDA" u="1"/>
        <s v="FABIO AUGUSTO ZERBINI" u="1"/>
        <s v="ROMAO GALLIZZI" u="1"/>
        <s v="EVER GOODS LTDA" u="1"/>
        <s v="VICENZZO ESPORTS LTDA" u="1"/>
        <s v="FERNANDA RIBAS BOTTARO" u="1"/>
        <s v="WEBLUE OPERACIONAL E ESTETICA AUTOMOTIVA AERONAUT" u="1"/>
        <s v="EDUARDO TAIPINA BENINI" u="1"/>
        <s v="HELIO QUIRINO SANTIAGO JUNIOR" u="1"/>
        <s v="NOVERIS ENGENHARIA E SISTEMAS LTDA" u="1"/>
        <s v="ALINE APARECIDA VIEIRA NEVES 43673540831" u="1"/>
        <s v="VVT VISTORIA VEICULAR TATUAPE LTDA" u="1"/>
        <s v="ANA SAEKO SUTO" u="1"/>
        <s v="VINICIUS MANZINE LUI" u="1"/>
        <s v="GABRIELA NOLASCO SANTANA" u="1"/>
        <s v="PROGETTO1 ARQUITETURA E COMERCIO DE MATERIAIS PAR" u="1"/>
        <s v="THIAGO MASSAO SOGABE DA SILVA" u="1"/>
        <s v="A S CARVALHO BOLSAS" u="1"/>
        <s v="ANTONIO ADAUTO ROCHA DE FARIAS" u="1"/>
        <s v="SANDRA MARA DE OLIVEIRA BEZERRA ME" u="1"/>
        <s v="MAURICIO TORRES DA COSTA" u="1"/>
        <s v="51 778 661 ROBSON MATIAS OLIVEIRA" u="1"/>
        <s v="MARCIO MATTIOLI" u="1"/>
        <s v="VIVIANE PEREIRA BARBOZA SILVEIRA - ME" u="1"/>
        <s v="RICARDO LUIZ SANTOS DE OLIVEIRA" u="1"/>
        <s v="ANTONIO FERREIRA DE OLIVEIRA JUNIOR" u="1"/>
        <s v="ROSANGELA RODRIGUES" u="1"/>
        <s v="49 808 734 AMANDA FRANCES FEITOSA SILVA" u="1"/>
        <s v="BAR E LANCHES VASSOURAS LTDA" u="1"/>
        <s v="CON INTELI STORE LTDA" u="1"/>
        <s v="NATALIA SIMONI BIANCHINI DE ALMEIDA 33749623864" u="1"/>
        <s v="GISLEINE LOPES PRIMO" u="1"/>
        <s v="NP VISTORIA AUTOMOTIVA LTDA" u="1"/>
        <s v="ALINE BADURES" u="1"/>
        <s v="JOSE ALVES DE CERQUEIRA CESAR" u="1"/>
        <s v="RODRIGO THADEU PAIVA DIAS" u="1"/>
        <s v="IZABELLA SANNA WERNER" u="1"/>
        <s v="LA CHANCE COMERCIAL LTDA" u="1"/>
        <s v="ELETRON COMPUTADORES LTDA" u="1"/>
        <s v="CIA PROCESSAMENTO DE DADOS DO ESTADO DE S PAULO PRODESP" u="1"/>
        <s v="NEO SOLUTIONS SISTEMAS DE INFORMATICA E COMERCIO" u="1"/>
        <s v="VITORIA JANE DE SOUZA COSTA" u="1"/>
        <s v="WALKIRIA MEIRIANE PINHEIRO FUJIKAKE CABELEIREIRA" u="1"/>
        <s v="MARCO GUILHERME NODARI" u="1"/>
        <s v="EDNA RECHE MODENES DE SOUZA 13464690830" u="1"/>
        <s v="M S MONTINGELLI COMUNICACAO LTDA" u="1"/>
        <s v="ROBERT WERNER DALLMANN" u="1"/>
        <s v="62 237 555 LENOILSON PEREIRA FEITOZA" u="1"/>
        <s v="ALLEGRA COMERCIO DE ALIMENTOS LTDA" u="1"/>
        <s v="RENAN SCARIONE SILVEIRA" u="1"/>
        <s v="AUTO ESCOLA MUNICIPAL LTDA" u="1"/>
        <s v="RAMON MARTINS" u="1"/>
        <s v="JACSON SILVA LOPES" u="1"/>
        <s v="LUIZ FELIPE MOREIRA MACHADO" u="1"/>
        <s v="JORGE VILLASANTE JACHO 23632586810" u="1"/>
        <s v="NELSON SHIMITI UEDA JUNIOR 33955144801" u="1"/>
        <s v="ALESSANDRA MARIA DIAS LACERDA" u="1"/>
        <s v="MARCIO TIBURCIO DO NASCIMENTO" u="1"/>
        <s v="RODRIGO PEIXOTO MEDEIROS" u="1"/>
        <s v="DIEGO MARTINS DE OLIVEIRA" u="1"/>
        <s v="MARIA HELENA DA SILVA" u="1"/>
        <s v="GUILHERME DE ALBUQUERQUE CAVALCANTI FERREIRA NOVO" u="1"/>
        <s v="WILLIAM DA SILVA PEREIRA" u="1"/>
        <s v="ANTONIO CLERTON VIEIRA DA SILVA" u="1"/>
        <s v="JOAO PEDRO FRANCA BARROS 12120845433" u="1"/>
        <s v="EDK PROJETOS E INSTALACOES AUDIOVISUAIS LTDA" u="1"/>
        <s v="ALBERTO YOSHIAKI MAKI" u="1"/>
        <s v="EMILIA CLEMENTE DE CAMPOS 47802049849" u="1"/>
        <s v="FRANKLIN AMADOR MENDOZA LLIULLY" u="1"/>
        <s v="APARECIDO CARDOSO" u="1"/>
        <s v="V M FRAGA COMERCIO DE CALCADOS CONFECCOES E ACESS" u="1"/>
        <s v="VITOR LEONEL RONDO" u="1"/>
        <s v="INKLUA SERVICOS PARA INCLUSAO DE PCD LTDA" u="1"/>
        <s v="GRAPHICS BRASIL IMPORTS LTDA" u="1"/>
        <s v="ANDREA COUTO DE LEMOS PINHEIRO" u="1"/>
        <s v="SO FONTES ELETRO ELETRONICOS LTDA" u="1"/>
        <s v="LUIZ EDUARDO GOMES" u="1"/>
        <s v="THIAGO DE JESUS FERREIRA" u="1"/>
        <s v="WENDEL BARRETO DA SILVA" u="1"/>
        <s v="CRISTELA LUZIA DO PRADO ABELHA" u="1"/>
        <s v="L2C SERVICOS PARA ENGENHARIA E ARQUITETURA LTDA" u="1"/>
        <s v="DOSMAR SANDRO VALERI" u="1"/>
        <s v="CERTICADO DIGITAL" u="1"/>
        <s v="DIOGO ALVES VERRI GARCIA DE SOUZA" u="1"/>
        <s v="CINTHIA CERVO ORSI" u="1"/>
        <s v="INDUSTRIA E COMERCIO DE PLASTICOS RF PLASKIT LTDA" u="1"/>
        <s v="CLAUDIA APARECIDA MORAIS" u="1"/>
        <s v="ZACCARA CDS LTDA - ME" u="1"/>
        <s v="CINTHYA ELIS NUNES SIDERIO" u="1"/>
        <s v="CAMILA CARLINI BONILHA PIOVEZAN" u="1"/>
        <s v="51 438 358 GABRIEL PEREIRA CAMACHO" u="1"/>
        <s v="FLAVIA TUCUNDUVA CAVENAGHI" u="1"/>
        <s v="INFORME FEDERAL ASSESSORIA DA PROPRIEDADE INDUSTR" u="1"/>
        <s v="FABIO MICHELOTTI SCHROEDER 15359892897" u="1"/>
        <s v="CONNECTION WAY ASSESSORIA EM IMPORTACAO E EXPORTA" u="1"/>
        <s v="JOSE CARLOS LEONE PEREIRA" u="1"/>
        <s v="EVERSON ROCCO" u="1"/>
        <s v="SIMONE DO NASCIMENTO OLIVEIRA" u="1"/>
        <s v="GABRIEL MENDES CAMARGOS" u="1"/>
        <s v="MANUELA RAQUEL PESANTES SHIMIZU 23388177880" u="1"/>
        <s v="SEVERINO LUIZ DOS SANTOS FILHO" u="1"/>
        <s v="LUIS EDUARDO DA SILVA" u="1"/>
        <s v="STEFANY ARAUJO DA SILVA" u="1"/>
        <s v="DILZA MIEKO MURAMOTO SHIROMA" u="1"/>
        <s v="CINTIA NESI CAVALCANTE" u="1"/>
        <s v="SILVANA MORAIS RAMOS" u="1"/>
        <s v="EMPREITEIRA LAA MOMENTUN LIMITADA" u="1"/>
        <s v="PRATIC PISO PRO SERVICOS DE INSTALACAO LTDA" u="1"/>
        <s v="VALDECI CARLOS DE FARIA" u="1"/>
        <s v="CLUBE RECREATIVO UNIAO OPERARIO DE VILA DARLY E J" u="1"/>
        <s v="CASA GLAMOUR STORE LTDA" u="1"/>
        <s v="AUTO CHECK SAUDE LTDA" u="1"/>
        <s v="SERGIO RICARDO MOURA ROCHA" u="1"/>
        <s v="FLAVIO GOMES JACINTO JUNIOR" u="1"/>
        <s v="ARTUR RAFAEL AGOSTINHO THEODORO 18245240800" u="1"/>
        <s v="ANDRE JUNJI IKARI" u="1"/>
        <s v="RENATO DE CARVALHO RODRIGUES" u="1"/>
        <s v="FCS SERVICOS E CONSULTORIA LTDA" u="1"/>
        <s v="LUCIANO VICENTE" u="1"/>
        <s v="LUIS MIGUEL VILLCA VENTURA 23389655824" u="1"/>
        <s v="KEYLA RAMOS BALTHAZAR" u="1"/>
        <s v="GEMA COMERCIO IMPORTACAO E EXPORTACAO DE ALIMENTO" u="1"/>
        <s v="MAXXIMUS AFIANCADORA LTDA" u="1"/>
        <s v="MONICA POLINO FILIPPINI" u="1"/>
        <s v="48 634 175 ALBA CAROLINA GETES ROSSI CAMARA" u="1"/>
        <s v="RAFAEL OLIVEIRA CEZAR" u="1"/>
        <s v="ELIZABETH VIEIRA MENEZES" u="1"/>
        <s v="SERGIO AUGUSTO MONTEIRO" u="1"/>
        <s v="CICERA JANIERE VIANA 26133976837" u="1"/>
        <s v="DAGOBERTO SOARES RESENDE" u="1"/>
        <s v="MATECON INDUSTRIA DE KITS E SISTEMAS HIDRAULICOS LTDA - EPP" u="1"/>
        <s v="RCRCB ENGENHARIA LTDA" u="1"/>
        <s v="YARA JEROZOLIMSKI" u="1"/>
        <s v="NICOLAS CLAUZADE - CONDOMINIO POUSADA" u="1"/>
        <s v="BRUNO AMARAL FUTEMA 47103341885" u="1"/>
        <s v="COMERCIAL VIP ARQUITETURA LTDA" u="1"/>
        <s v="THAIS DE FREITAS CAVALARI" u="1"/>
        <s v="FELIPE RODRIGUES SANTA ROSA" u="1"/>
        <s v="JOSE CARLOS CABRAL GRANADO" u="1"/>
        <s v="PAULO R RICUCCI BIKES E FITNESS" u="1"/>
        <s v="KELLE CRISTINA MARINHO FARIA" u="1"/>
        <s v="OSMAR ALVES FERREIRA" u="1"/>
        <s v="FRANCISCO SOUZA NUNES FILHO" u="1"/>
        <s v="60 176 142 LIVIA DE OLIVEIRA HALISKI" u="1"/>
        <s v="ALBERTINO DOS SANTOS LIMA" u="1"/>
        <s v="LULYRA CONFEITARIA E EVENTOS LTDA" u="1"/>
        <s v="VIKTHOR NEVES VERGARA FERREIRA" u="1"/>
        <s v="27 188 491 ROMILDO PEREIRA SIMOES" u="1"/>
        <s v="DIEGO BOTASSIO" u="1"/>
        <s v="G3 GARDENS PAISAGISMO COMERCIO E SERVICOS LTDA" u="1"/>
        <s v="VICTOR CEPEDA OLIVEIRA" u="1"/>
        <s v="JOAO VERGILIO GALLERANI CUTER" u="1"/>
        <s v="FERNANDO MARTINI" u="1"/>
        <s v="DOUGLAS RENATO STROZI" u="1"/>
        <s v="SWTEC INFORMATICA LTDA" u="1"/>
        <s v="DEBORAH GALAN" u="1"/>
        <s v="JOSE VITO TRISUZZI" u="1"/>
        <s v="JORGE MACHADO FERNANDES SCHUMACHER" u="1"/>
        <s v="MUNICIPIO DE SETE BARRAS" u="1"/>
        <s v="VANESSA DUQUE" u="1"/>
        <s v="GUIMY GRAFICA E EMBALAGENS LTDA" u="1"/>
        <s v="DANILO SOUZA COSTA DE LUNA" u="1"/>
        <s v="JAIRTON DE LUCENA RIBEIRO" u="1"/>
        <s v="TIAGO DE MATTOS ALMEIDA" u="1"/>
        <s v="DANIEL ALEXANDRE FERREIRA" u="1"/>
        <s v="MATHEUS GONCALVES DE ALMEIDA 38996848859" u="1"/>
        <s v="FRANCISCA PAULA MORAIS DA GAMA" u="1"/>
        <s v="COLEGIO SOTER LTDA EPP" u="1"/>
        <s v="CS DESIGN DE INTERIORES LTDA" u="1"/>
        <s v="MCBONATO ARENA BLACKCROSS ASSESSORIA ESPORTIVA LT" u="1"/>
        <s v="JCJ CAPITAL LTDA" u="1"/>
        <s v="ALEXANDRE MACHADO ROCHA 94066256104" u="1"/>
        <s v="CARLA SOFIA D ASSUNCAO E VASCONCELOS" u="1"/>
        <s v="MARTA VILELA SACARELOS" u="1"/>
        <s v="SIDDHARTA LEGALE FERREIRA" u="1"/>
        <s v="CRISTIANE CARVALHO DE ALBUQUERQUE 27216140885" u="1"/>
        <s v="LUCIANO DA SILVA" u="1"/>
        <s v="LR COMERCIO DE PECAS AUTOMOTIVAS EIRELI" u="1"/>
        <s v="FRANCISCO RESPLANDIO JUNIOR 09324061810" u="1"/>
        <s v="FERNANDO DEIRO LIMA" u="1"/>
        <s v="M FABRI INDUSTRIA E COMERCIO DE PECAS ESPECIAIS L" u="1"/>
        <s v="ARIELSO CANDIDO DE OLIVEIRA" u="1"/>
        <s v="LUIS MICHEL FRANCOSO" u="1"/>
        <s v="MUNICIPIO DE COSMORAMA" u="1"/>
        <s v="IWSERVER INTERNET BANDA LARGA LTDA" u="1"/>
        <s v="RESOLVI DESAPEGAR CONTEUDO ON LINE E INTERMEDIACO" u="1"/>
        <s v="AUTO MOTO ESCOLA CARDEAL DOIS LTDA" u="1"/>
        <s v="FABIO BOBILHO" u="1"/>
        <s v="JORGE LUIZ PEREIRA GAMA" u="1"/>
        <s v="JAIRO FERREIRA DA SILVA 25744903801" u="1"/>
        <s v="PET SHOP UNIVERSAL PETS LTDA" u="1"/>
        <s v="RODRIGO FRANCA" u="1"/>
        <s v="AMANDA DE LUCENA GESSEFF" u="1"/>
        <s v="JOAO LUCIO MIRO DE PONTES" u="1"/>
        <s v="SHIRLEY VALERIA" u="1"/>
        <s v="FABIO DIAS FERNANDES" u="1"/>
        <s v="SANDRA MARIA DA CRUZ" u="1"/>
        <s v="ROBERTO OKUMA PIRES 12767070889" u="1"/>
        <s v="RADIAL CLINICA DE MEDICINA DE TRAFEGO E PSICOLOGI" u="1"/>
        <s v="BOL EMBALAGENS LTDA" u="1"/>
        <s v="PRISCILA APARECIDA MARINHO DA SILVA" u="1"/>
        <s v="MAYARA PEREIRA DE OLIVEIRA" u="1"/>
        <s v="58 377 582 CORINA ITURRIAGA GARCIA" u="1"/>
        <s v="EDCOR ADMINISTRADORA E CORRETORA DE SEGUROS LTDA" u="1"/>
        <s v="LUIZ CARLOS COLACIQUE" u="1"/>
        <s v="CMK ENGENHARIA LTDA" u="1"/>
        <s v="VAGNER DE ANDRADE GUSMAO" u="1"/>
        <s v="LAURIETE APARECIDA PEREIRA" u="1"/>
        <s v="LUANA GARCIA CAMPOS" u="1"/>
        <s v="CAMARA MUNICIPAL DE GUARATINGUETA" u="1"/>
        <s v="SANDRO VIANA SANTOS 27707050835" u="1"/>
        <s v="GUILHERME BATISTA" u="1"/>
        <s v="KLEBER CESAR LINHARES INFORMATICA" u="1"/>
        <s v="NATO SERVICOS DE AR CONDICIONADO LTDA" u="1"/>
        <s v="CONTABIL JF MARIN LTDA" u="1"/>
        <s v="KARLA LETICIA FELISBERTO" u="1"/>
        <s v="FLAVIA CRISTINE RIBEIRO DE MEDEIROS" u="1"/>
        <s v="HERALDO RAMIREZ LLIULLI CONFECCAO" u="1"/>
        <s v="VITOR ANDRADE DE MOURA" u="1"/>
        <s v="PATRICIA SOUSA 40078342880" u="1"/>
        <s v="COZACIUC AUTO MECANICA LTDA" u="1"/>
        <s v="PAULO HENRIQUE NASCIMENTO SOUSA" u="1"/>
        <s v="DEBORA QUINTANILHA FERREIRA" u="1"/>
        <s v="LIVIO MAKI" u="1"/>
        <s v="SACARIA NOVA ERA LTDA" u="1"/>
        <s v="LOGIC SOLUCOES HOSPITALARES EIRELI" u="1"/>
        <s v="STYRO FORM INDUSTRIA E COMERCIO DE EMBALAGENS EM" u="1"/>
        <s v="SEGOL CORRETORA DE SEGUROS LTDA" u="1"/>
        <s v="52 377 346 MARCOS VINICIUS REIS DOS SANTOS" u="1"/>
        <s v="CANER BRINDES LTDA" u="1"/>
        <s v="RICARDO CHIARONI GALVAO" u="1"/>
        <s v="NILZA DOS SANTOS RIBEIRO" u="1"/>
        <s v="62 049 191 FELIPE AUGUSTO RIBEIRO TOGEIRO" u="1"/>
        <s v="JOAO PAULO SOUZA DOS SANTOS NETO" u="1"/>
        <s v="ERICA REBELLO MOREIRA MOUTINHO" u="1"/>
        <s v="SERRA E DE LUCA APOIO ADMINISTRATIVO LTDA" u="1"/>
        <s v="GIANCARLO GODANO" u="1"/>
        <s v="LUIZ RICARDO SPADARI" u="1"/>
        <s v="GUSTAVO RIBEIRO ROMBOLI" u="1"/>
        <s v="PATRICIA KEYKO PELEPENKO 31463294840" u="1"/>
        <s v="RICARDO DE ATAIDE ALVES PENA" u="1"/>
        <s v="JOSE CARLOS TURA" u="1"/>
        <s v="JONAS DOS SANTOS" u="1"/>
        <s v="VOCALL SISTEMAS E SERVICOS LTDA" u="1"/>
        <s v="WANFLEX COMERCIO DE MATERIA PRIMA LTDA" u="1"/>
        <s v="ELI ROBERTO 02153659841" u="1"/>
        <s v="PETERSON ARENA 36784467876" u="1"/>
        <s v="HELIO RICARDO MARINO RAINHO" u="1"/>
        <s v="ARTESAMARMO COMERCIO E SERVICOS EIRELI" u="1"/>
        <s v="SAMUEL DE ABREU PESSOA" u="1"/>
        <s v="ELISANGELA RODRIGUES MORENO PIANOSI" u="1"/>
        <s v="GISLENE A FERREIRA CAVALCANTE SOCIEDADE INDIVIDUA" u="1"/>
        <s v="STAR SERVICE PRESTADORA DE SERVICOS LTDA" u="1"/>
        <s v="61 252 642 ARIANE OLIVEIRA SIMOES" u="1"/>
        <s v="DANIEL PONCIANO DA SILVA" u="1"/>
        <s v="EDUARDO SILVA FRAGUAS" u="1"/>
        <s v="CONTEC PROCESSAMENTO DE DADOS LTDA" u="1"/>
        <s v="CAMARA MUNICIPAL DE COSMOPOLIS" u="1"/>
        <s v="PRISCILA GABRIELA SOARES SOUZA" u="1"/>
        <s v="RODRIGO FELIX" u="1"/>
        <s v="FREI RIBAMAR GOMES" u="1"/>
        <s v="EURIPEDES MARCELO BORGES" u="1"/>
        <s v="MIRIAN MARIA MARQUES 31954509847" u="1"/>
        <s v="THALES RODRIGUES PABLOS 44982317836" u="1"/>
        <s v="ANDRÉ LUÍS PINTO TAVARES" u="1"/>
        <s v="ORGANIZACAO CONTABIL VOLPI LTDA" u="1"/>
        <s v="RICARDO GERMANO MOREIRA COMERCIO DE EQUIPAMENTOS" u="1"/>
        <s v="ISABELLA PAULA DA SILVA" u="1"/>
        <s v="RF DE PROENCA SERVICOS DE CABELEIREIRO" u="1"/>
        <s v="MARCIA ROZANI CAMPELO D' AMORIM" u="1"/>
        <s v="DEBORAH REGINA LEAL NEVES" u="1"/>
        <s v="MAURO ARIEL SANCHEZ" u="1"/>
        <s v="MIGUEL A P SOARES" u="1"/>
        <s v="TIAGO DA SILVA SERVICOS" u="1"/>
        <s v="ESTRATEGIAS EMPRESARIAIS CONSULTORIA DE NEGOCIOS" u="1"/>
        <s v="A NANDA S BAR E LANCHES LTDA" u="1"/>
        <s v="FLAVIO DANTAS DE SOUZA" u="1"/>
        <s v="MARINA DE SOUZA BOSCO" u="1"/>
        <s v="ASM AUTO CAR DISTRIBUIDORA AUTOMOTIVA LTDA" u="1"/>
        <s v="ADILMARTI COMERCIO E SERVICOS EIRELI" u="1"/>
        <s v="CASSIA MARTINS PEDROSO" u="1"/>
        <s v="PARANA REALTY EMPREENDIMENTOS IMOBILIARIOS LTDA" u="1"/>
        <s v="ELTON DA COSTA BOTELHO 28674680860" u="1"/>
        <s v="BRUNO ELIAS" u="1"/>
        <s v="MIDION PROJETOS E SINALIZACAO LTDA" u="1"/>
        <s v="SEBASTIAO CRONEMBERGER SOBRINHO" u="1"/>
        <s v="V2 SALDIVA CONSULTORIA EM TECNOLOGIA LTDA" u="1"/>
        <s v="MARINA BENEVIDES SOARES" u="1"/>
        <s v="COPPI SISTEMAS E SOLUCOES LTDA" u="1"/>
        <s v="JULIANA M LAGROTTA" u="1"/>
        <s v="WILLYAN TRINDADE" u="1"/>
        <s v="RAFAEL TOMAZINI DE MORAES" u="1"/>
        <s v="CARLOS EDUARDO ALBUQERQUE MONT ALVERNE" u="1"/>
        <s v="GARBINI SERVICOS ESPECIALIZADOS LTDA" u="1"/>
        <s v="MARILDA APARECIDA GARCIA" u="1"/>
        <s v="PAULSAN SERVICOS EM INFORMATICA LTDA" u="1"/>
        <s v="GLAUCO TADEU JACOMOSSI" u="1"/>
        <s v="ANDERSON DE CAMPOS MARTINS" u="1"/>
        <s v="FATTO SERVICE SERVICOS E MONITORAMENTO LTDA" u="1"/>
        <s v="JAIME ARON TEIG" u="1"/>
        <s v="MIRO FELIX DA SILVA" u="1"/>
        <s v="GILMAR FELIX DOS SANTOS" u="1"/>
        <s v="MANZANI CAFETERIA LTDA" u="1"/>
        <s v="BENEDITO EDSON ANTONIO" u="1"/>
        <s v="IVANIR DA SILVA CLINICA DE PSICOLOGIA" u="1"/>
        <s v="ELLEN JULIANA ARAUJO CHALUP" u="1"/>
        <s v="ITALYPULL IND E COM DE ARTEFATOS DE COURO LTDA" u="1"/>
        <s v="OCTAVIO BENEDITO DE CAMARGO" u="1"/>
        <s v="RENE AUGUSTO DA SILVA LEITE" u="1"/>
        <s v="M S OLIVEIRA COMERCIO DE MATERIAIS HIDRAULICOS LT" u="1"/>
        <s v="SDTEVIA SERVICOS E COMERCIO LTDA" u="1"/>
        <s v="CARVALHINHO E LOPES SERVICO DE ELABORACAO DE SOFT" u="1"/>
        <s v="BRUNO FERRARI" u="1"/>
        <s v="C M E SILVA LTDA" u="1"/>
        <s v="E DJ COMUNICACAO DIGITAL LTDA" u="1"/>
        <s v="ESTRELA DE DAVI OTICA LTDA" u="1"/>
        <s v="TRIUMPHO NEGOCIOS IMOBILIARIOS LTDA" u="1"/>
        <s v="JAMES RODRIGUES DE LIMA CAMPOS" u="1"/>
        <s v="LHF COMERCIO DE MAQUINAS COPIADORAS" u="1"/>
        <s v="PATRICIA SANTOS SILVA MAGALHAES" u="1"/>
        <s v="WILLIAN PENTEADO" u="1"/>
        <s v="FAGNER ALAN GIMENEZ OZORIO" u="1"/>
        <s v="VIRGINIA GIUSFREDI NEGRAO" u="1"/>
        <s v="WILSON JARBAS GOMES" u="1"/>
        <s v="KARINA CAMPOS" u="1"/>
        <s v="RENATA ALMEIDA" u="1"/>
        <s v="LUGANO COMERCIAL LTDA" u="1"/>
        <s v="GOLBER INDUSTRIA E COMERCIO DE PLASTICOS LTDA" u="1"/>
        <s v="CONDOMINIO SANTA IFIGENIA II" u="1"/>
        <s v="CLAITON ARAUJO PEREIRA" u="1"/>
        <s v="PIMENTEL PADARIA E MINIMERCADO LTDA" u="1"/>
        <s v="CAROLYNE LOPES FREITAS SANTANA" u="1"/>
        <s v="ADELE MARIA SEGALLA BORGES" u="1"/>
        <s v="LUIZ FERNANDO SANZOVO GARCIA" u="1"/>
        <s v="OLIVE COMERCIAL E MARKETING LTDA" u="1"/>
        <s v="MUNICIPIO DE FLORIDA PAULISTA" u="1"/>
        <s v="VIVIAN SEFFRIN PUPIO" u="1"/>
        <s v="ALAN JOSE ZAGO FLORENCIO" u="1"/>
        <s v="61 636 012 RAFAEL DOMINGOS DA SILVA" u="1"/>
        <s v="FLAVIO EVANS" u="1"/>
        <s v="ARTHUR CASAS" u="1"/>
        <s v="ISOBRAS DIELETRICOS EIRELI" u="1"/>
        <s v="CELL FAST COMERCIO DE APARELHOS DE CELULAR LTDA" u="1"/>
        <s v="MANOEL MESSIAS DE OLIVEIRA 08807257882" u="1"/>
        <s v="DANIEL RAMALHO ROCHA" u="1"/>
        <s v="CLAUDIA RENATA SANTOS" u="1"/>
        <s v="GENARIO GOMES DE SOUSA" u="1"/>
        <s v="IRFRE COM DE MAQUINAS E MATERIAIS GRAFICOS LTDA" u="1"/>
        <s v="CLAUDIA BELA SARUE TEIG" u="1"/>
        <s v="GIANCARLO SIQUEIRA RAMOS" u="1"/>
        <s v="MUNDO DOS ELETRONICOS COMERCIO DE ELETRONICOS INF" u="1"/>
        <s v="59 238 525 LEONARDO URSI" u="1"/>
        <s v="RICARDO PIRES CALCIOLARI" u="1"/>
        <s v="JOTOFAN VENTILACAO INDUSTRIAL LTDA" u="1"/>
        <s v="CTI GOLDEN INDUSTRIA E COMERCIO DE MATERIAIS ELET" u="1"/>
        <s v="SIMONE RIBEIRO SODRE" u="1"/>
        <s v="ITALO HENRIQUE MIZAEL FERREIRA ACESSORIOS" u="1"/>
        <s v="AQSEPTENCE GROUP FILTRATION LTDA" u="1"/>
        <s v="DJALMA SENA JUNIOR" u="1"/>
        <s v="NORAH COSTA BURCHARDT" u="1"/>
        <s v="KRC CONSULT CONSULTORIA EM GESTAO EMPRESARIAL LTD" u="1"/>
        <s v="A M DE ALMEIDA TINTAS" u="1"/>
        <s v="V L T CONFECCOES EIRELI" u="1"/>
        <s v="LUIZ GABRIEL DA SILVA DAVID 23102143881" u="1"/>
        <s v="WAGNER GABASSI" u="1"/>
        <s v="CRISTIANE SANTANA" u="1"/>
        <s v="ELMA CHAVES GONCALVES" u="1"/>
        <s v="42 775 076 LAURA CAROLINA SANTOS" u="1"/>
        <s v="MEIRE LIZ MENESES DOS SANTOS 26850401882" u="1"/>
        <s v="EDIFICIO RESIDENCIAL PALATIUM" u="1"/>
        <s v="50 513 786 FRANZ RONALDO MIRANDA MITA" u="1"/>
        <s v="EDUARDA" u="1"/>
        <s v="PEAK AGENCIA LTDA" u="1"/>
        <s v="CESAR YUJI ISHIKAWA" u="1"/>
        <s v="FERNANDO NOVELLI BIANCHINI" u="1"/>
        <s v="ROSE ANNE TANAKA" u="1"/>
        <s v="FLEX STORE LTDA" u="1"/>
        <s v="THAMARA FALCAO AMARANTE 40270949801" u="1"/>
        <s v="JOAO FELIPE PORTO DE ALBUQUERQUE" u="1"/>
        <s v="ROGERIO EDUARDO OLIVEIRA PRADO" u="1"/>
        <s v="RCML TRANSPORTES" u="1"/>
        <s v="HEVANOELDO BEZERRA DE FARIAS" u="1"/>
        <s v="CAMILA MOREIRA DE SOUSA BASTOS" u="1"/>
        <s v="GABRIELA DE OLIVEIRA LIMA" u="1"/>
        <s v="ODOS CONSULTORIA E INFORMATICA LTDA" u="1"/>
        <s v="BRUNA APARECIDA MONTEIRO 32605817822" u="1"/>
        <s v="PRISCILA MALFATTI" u="1"/>
        <s v="INTER E NET EIRELI" u="1"/>
        <s v="LILI MEDICINA E SEGURANCA DO TRABALHO LTDA" u="1"/>
        <s v="J E J ODONTOLOGIA LTDA" u="1"/>
        <s v="RODOLFO FARAH VALENTE" u="1"/>
        <s v="ERICK LUIS RODRIGUES PEREIRA" u="1"/>
        <s v="61 990 607 MARCELO FERNANDO CAVALCANTE" u="1"/>
        <s v="RAFAEL CRISTIANO DE MENDONCA CALDEIRA" u="1"/>
        <s v="PRIMOAR REFRIGERACAO COMERCIO INDUSTRIA E SERVICO" u="1"/>
        <s v="JOFEMA SERVICOS ELETRICOS LTDA" u="1"/>
        <s v="RODRIGO PRAZERES RODRIGUES" u="1"/>
        <s v="LARISSA CAROLINE SANTOS DA SILVA" u="1"/>
        <s v="GABRIELA LOPES DE AZEVEDO" u="1"/>
        <s v="EDMILSON GARCIA" u="1"/>
        <s v="INDUSTRIA DE E P S STYROFORM LTDA" u="1"/>
        <s v="JOAO PAULO VENANCIO COUTINHO" u="1"/>
        <s v="M GONCALVES ARTEFATOS DE BORRACHAS" u="1"/>
        <s v="RAPHAEL PAIVA" u="1"/>
        <s v="LUIZ GUILHERME" u="1"/>
        <s v="ALEXANDRE FERREIRA SALES" u="1"/>
        <s v="KG ZAIDAN COMERCIO LTDA" u="1"/>
        <s v="ANDRE DE MENDONCA 38626807899" u="1"/>
        <s v="VALENTE LOG TRANSPORTES E SERVICOS LTDA" u="1"/>
        <s v="SIMONE ALVAREZ LIMA" u="1"/>
        <s v="FERNANDA ORTEGA BERGAMINO" u="1"/>
        <s v="RICARDO JOSE LEITE DE SOUSA" u="1"/>
        <s v="ESTILO MODAS COMERCIO DO VESTUARIO LTDA - EPP" u="1"/>
        <s v="RENATO SILVA MAGALHAES FERREIRA 25259339827" u="1"/>
        <s v="ELIZETH OLIVEIRA DA SILVA ALENCAR" u="1"/>
        <s v="VALERIA MARQUES DE OLIVEIRA RIBEIRO COMERCIO DE C" u="1"/>
        <s v="LUCIANA BARIZAN CARDOSO" u="1"/>
        <s v="DANIEL GAMA CORREA" u="1"/>
        <s v="40 756 626 FREDSON LOPES DE BRITO" u="1"/>
        <s v="JEAN FEEDBACK CONTABILIDADE" u="1"/>
        <s v="DABLIUKA MOTORS LTDA" u="1"/>
        <s v="HAROLDO CARDOSO ROCHA" u="1"/>
        <s v="ITAMAR DE CARVALHO JUNIOR" u="1"/>
        <s v="MICHEL ALLAN MOFSOVICH" u="1"/>
        <s v="RAFAEL PIO MORETTI" u="1"/>
        <s v="SERGIO LUIZ CABRAL ME" u="1"/>
        <s v="ROSILEIA SODRE COSTA 42798230306" u="1"/>
        <s v="CAROLINE PERES BAU" u="1"/>
        <s v="FC MONTEIRO" u="1"/>
        <s v="ROSANGELA BELLON" u="1"/>
        <s v="TUBIX DIGITAL GROUP SOLUCOES COMERCIAIS LTDA" u="1"/>
        <s v="REFAZENDO A ARTE COM SOLUCOES TECNOLOGICAS LTDA" u="1"/>
        <s v="PAMELA PILAR MOLINO SOEIRO" u="1"/>
        <s v="SILVANA BORGES DA SILVA" u="1"/>
        <s v="WEI WEI BIJOUTERIAS LTDA" u="1"/>
        <s v="JACQUELINE CORREZOLLA DE OLIVEIRA" u="1"/>
        <s v="TRY R CONFECCOES DO VESTUARIO LTDA" u="1"/>
        <s v="NEILTON PAULINO FERNANDEZ SILVA" u="1"/>
        <s v="S E M DO BRASIL CENTRO DE IDIOMAS E CULTURAS INTE" u="1"/>
        <s v="ESTAMPARIA GERARTE LTDA" u="1"/>
        <s v="HNNV CONSULTORIA EM REABILITACAO DE CREDITO E COB" u="1"/>
        <s v="KAMILA TRAJANO DA SILVA" u="1"/>
        <s v="SBC MED LTDA" u="1"/>
        <s v="EMPRESA MUNICIPAL PARA O DESENVOLVIMENTO DE FRANCA" u="1"/>
        <s v="SERRALHERIA ARTE DESIGN LTDA" u="1"/>
        <s v="JOSE CARLOS CORDEIRO FREIRE" u="1"/>
        <s v="MULTIBACKUP SERVICOS LTDA" u="1"/>
        <s v="CONPROV ASSESSORIA CONTABIL E EMPRESARIAL LTDA" u="1"/>
        <s v="FERNANDO POULMANN GALVES GOMES" u="1"/>
        <s v="TRTEC INFORMATICA LTDA" u="1"/>
        <s v="MARINA PIMENTA FURLAN" u="1"/>
        <s v="ALINE MICHELE GARCIA TECNOLOGIA DA INFORMACAO LTD" u="1"/>
        <s v="GLAUCIA HELENA COSTA 48657410893" u="1"/>
        <s v="CASSIA MARIA COSTA" u="1"/>
        <s v="GABRIELLA MOLINA ROCHA 40789525852" u="1"/>
        <s v="NOVA ERA TURISMO E FRETAMENTO EIRELI" u="1"/>
        <s v="ROGERIO DA CRUZ SANTOS" u="1"/>
        <s v="LYPTUS TABACARIA LOUNGE BAR E STUDIO DE BELEZA LT" u="1"/>
        <s v="SCORPIUS ON LINE PUBLICIDADE LTDA" u="1"/>
        <s v="ANDRE FERRAZ DE ASSIS PINTO" u="1"/>
        <s v="RICARDO AMBROSIO FAZZANI BINA" u="1"/>
        <s v="MARISA ANDRADE CURTO LTDA" u="1"/>
        <s v="REINALDO ANTONIO VILOR" u="1"/>
        <s v="NENE MECANICA DIESEL EIRELI" u="1"/>
        <s v="GLORIA M. FERREIRA OTICA E RELOJOARIA - ME" u="1"/>
        <s v="CASA E CARINHO IOLETE BITTENCOURT LTDA" u="1"/>
        <s v="BRAVERIS COMERCIO LTDA" u="1"/>
        <s v="S.A.A.E. - ITAPOLIS" u="1"/>
        <s v="EMPRESA MUNICIPAL DE SAUDE EMUS" u="1"/>
        <s v="MATHEUS RAMOS LUCAS" u="1"/>
        <s v="MARIANE DOS SANTOS AMORIM" u="1"/>
        <s v="EMILIA MENDES LOPES" u="1"/>
        <s v="VICTOR FERNANDO ALMEIDA MENDES 13667675860" u="1"/>
        <s v="RCS INDUSTRIA E COMERCIO EIRELI" u="1"/>
        <s v="SORRIA ARTES GRAFICAS COMERCIO E EDITORA LTDA" u="1"/>
        <s v="MAGAZINE YOGUI LTDA" u="1"/>
        <s v="JANUSSI INFORMATICA LTDA" u="1"/>
        <s v="CARLOS GALUBAN NETO" u="1"/>
        <s v="MK UTILIDADES E DECORACAO LTDA" u="1"/>
        <s v="INSTITUTO DE PREVIDENCIA DO MUNICIPIO DE SAO BERNARDO DO CAMPO - SBCPRPEV" u="1"/>
        <s v="MARCIO RODRIGO BORIN" u="1"/>
        <s v="ELOISE DE CARVALHO" u="1"/>
        <s v="HORUS INFORMATICA LTDA" u="1"/>
        <s v="VINICIUS TEODORO BITENCOURT" u="1"/>
        <s v="PROJETO RF CORRETORA DE SEGUROS LTDA" u="1"/>
        <s v="ELIANE SANTOS NEVES" u="1"/>
        <s v="KENDARI COMUNICACAO VISUAL LTDA" u="1"/>
        <s v="RENATO FERNANDES" u="1"/>
        <s v="PABLO LEMOS BERNED" u="1"/>
        <s v="ADGENIO AZEVEDO PEREIRA" u="1"/>
        <s v="ADRIANA GUIMARAES ALVES" u="1"/>
        <s v="CLAUDIO ALAMINO GRANEIRO TRANSPORTES" u="1"/>
        <s v="DAURY MARTINS PAPELARIA" u="1"/>
        <s v="LILIANE ALBUQUERQUE" u="1"/>
        <s v="ERITECH COMERCIO E SERVICOS TECNICOS LTDA" u="1"/>
        <s v="P H I F COMUNICACAO GRAFICA LTDA" u="1"/>
        <s v="LAURA BARBOSA OLIVEIRA" u="1"/>
        <s v="ELSE SOFTWARES E APOIO ADM LTDA " u="1"/>
        <s v="JESSICA SANTOS DE LIMA" u="1"/>
        <s v="CARLOS AUGUSTO DE ARRUDA" u="1"/>
        <s v="WGF COMPUTACAO GRAFICA EIRELI" u="1"/>
        <s v="DIOGO CORREA MONTEIRO LTDA" u="1"/>
        <s v="LAIS DANTAS DOS SANTOS SOCIEDADE INDIVIDUAL DE AD" u="1"/>
        <s v="53 006 844 MIRTES SOARES DE OLIVEIRA" u="1"/>
        <s v="WESLEY BARROSO DE SOUZA" u="1"/>
        <s v="ELISANGELA GARCIA LOPES 28628936840" u="1"/>
        <s v="RHPAY CONTADORES ASSOCIADOS" u="1"/>
        <s v="PAULO TOME NOBRE NETO" u="1"/>
        <s v="WILLIAN EICHI SUDO PASCOAL EIRELI" u="1"/>
        <s v="RICARDO GIOVANNI CARLIN" u="1"/>
        <s v="CONDOMINIO EDIFICIO CLARA" u="1"/>
        <s v="CAMILA LOPES RIBEIRO MARCIANO" u="1"/>
        <s v="MARLENE VALARDAN DOMINGOS" u="1"/>
        <s v="LM OBRAS E SERVICOS LTDA" u="1"/>
        <s v="CONSORCIO INTERMUNICIPAL DO VALE DO PARANAPANEMA: SAUDE - CI" u="1"/>
        <s v="PATRICIA CAMARGO VIEIRA" u="1"/>
        <s v="MARIA ROSANGELA DE SOUZA PIROLLA 10429742843" u="1"/>
        <s v="MARCO ANTONIO PEREIRA DIAS" u="1"/>
        <s v="DANUZA EFFEGEM DE SOUZA" u="1"/>
        <s v="AMEFAC CONSTRUCOES LTDA" u="1"/>
        <s v="JORGE DA SILVA DOS SANTOS" u="1"/>
        <s v="ELIAS MARCELINO DE SOUZA" u="1"/>
        <s v="FOSCARDO SERVICOS MEDICOS LTDA" u="1"/>
        <s v="KYUNG WOOK KIM" u="1"/>
        <s v="RAMOS FALCAO CONFECCOES LTDA" u="1"/>
        <s v="NELSON LUIS SALTORATTO" u="1"/>
        <s v="SANDRELI GENOEFA BAZO" u="1"/>
        <s v="TATIANE GIMENEZ SERRANO" u="1"/>
        <s v="CELSO CHAGAS DE FREITAS" u="1"/>
        <s v="FERNANDO RODOLFO MERCES MORIS" u="1"/>
        <s v="TIAGO AUGUSTO COSTA E SILVA" u="1"/>
        <s v="AMAURILIO DE OLIVEIRA LIMA" u="1"/>
        <s v="TEIXEIRA LEAO SOCIEDADE DE ADVOGADOS" u="1"/>
        <s v="LAILA CAROLINE GONCALVES CAVALCANTE" u="1"/>
        <s v="MARIANA SMIT DE SOUZA SANTOS" u="1"/>
        <s v="LUNA COMERCIAL LTDA" u="1"/>
        <s v="MARIA DE FATIMA QUEIROGA NEVES" u="1"/>
        <s v="JHEIMES MARQUES GOMES" u="1"/>
        <s v="CARLOS EDUARDO FERNANDES DA SILVEIRA" u="1"/>
        <s v="ELEGANCE VIDROS E ESPELHOS LTDA" u="1"/>
        <s v="FERNANDA MARA PAES" u="1"/>
        <s v="CSI MAQ INDUSTRIA E COMERCIO DE MAQUINAS ESPECIAI" u="1"/>
        <s v="JOAO DE CARVALHO MAGALHAES" u="1"/>
        <s v="CLEIDIANE PINHEIRO DOS SANTOS" u="1"/>
        <s v="PREF. MUN. - TEJUPA" u="1"/>
        <s v="DOUGLAS NUNES OLIVEIRA" u="1"/>
        <s v="DIEGO MINUNCIO PESSOA" u="1"/>
        <s v="RODOLFO BRECIANI PENNA" u="1"/>
        <s v="SERGIO RICARDO TOME DA SILVA" u="1"/>
        <s v="MARTA LUISA ALVES LUCKE" u="1"/>
        <s v="ADRIMAB DESIGN EIRELI" u="1"/>
        <s v="MARCOS VARGAS FOGACA" u="1"/>
        <s v="MAURO SERGIO GAGLIOTTI" u="1"/>
        <s v="PRISCILA CARVALHO OLIVEIRA REGULADORA DE SINISTRO" u="1"/>
        <s v="GUSTAVO VIDAL" u="1"/>
        <s v="ELO NATURAL COMERCIO DE PRODUTOS NATURAIS LTDA" u="1"/>
        <s v="WILLIAM DE FARIA SANTOS DE CAMPOS" u="1"/>
        <s v="VIVIANE MARGARETH SIEIRO METTLACH" u="1"/>
        <s v="ALDENICE F SOUSA" u="1"/>
        <s v="50 102 303 DANIELE OLIVEIRA DOS SANTOS" u="1"/>
        <s v="RENAN LIMA DA SILVA" u="1"/>
        <s v="IMPULSO ESTRATEGICO LTDA" u="1"/>
        <s v="MARCOS ROGERIO SILVA" u="1"/>
        <s v="PAULO CELSO DOS SANTOS" u="1"/>
        <s v="EDUARDO REINA" u="1"/>
        <s v="FERNANDA MARTINS BRAZ" u="1"/>
        <s v="MATHEUS HENRIQUE FIGUEIREDO DA COSTA" u="1"/>
        <s v="KELI APARECIDA NEVES PEREIRA" u="1"/>
        <s v="BRUNA FERNANDES POUSADA LTDA" u="1"/>
        <s v="LAETITIA BRANCA LIBANIO MOREIRA PENNA" u="1"/>
        <s v="EWERTON BUSTOS DA SILVA" u="1"/>
        <s v="FHGK COMERCIO DE VENDAS ONLINE LTDA" u="1"/>
        <s v="WILLIAM RODRIGUES FERREIRA" u="1"/>
        <s v="MARCELA SCANAVINI BIANCHINI" u="1"/>
        <s v="GASPAR PEREIRA DA SILVA JUNIOR" u="1"/>
        <s v="OSMAR BUTTIGNON" u="1"/>
        <s v="LUCIENE ANDRADE SILVEIRA" u="1"/>
        <s v="R B LIMA PISOS ELEVADOS" u="1"/>
        <s v="LUCAS MONERO PRATES" u="1"/>
        <s v="SERVICO DE ASSISTENCIA A SAUDE DOS MUNICIPIARIOS" u="1"/>
        <s v="HUMBERTO ALBUQUERQUE QUEIROZ BRASILIENSE FILHO" u="1"/>
        <s v="OSVALDO DUARTE" u="1"/>
        <s v="35 420 347 NILTON DE JESUS BARBIERI" u="1"/>
        <s v="RAPHAEL PALMIERI NETO" u="1"/>
        <s v="PAULO C O SALVADOR" u="1"/>
        <s v="OFFICE COMERCIO E SERVICOS LTDA" u="1"/>
        <s v="LUIS CLAUDIO FERNANDES" u="1"/>
        <s v="BWEB BRASIL LTDA" u="1"/>
        <s v="THAIS MICHELE DA CRUZ" u="1"/>
        <s v="MARCO ANTONIO BERTOLOTTI" u="1"/>
        <s v="PRY PARTICIPACOES SOCIETARIAS EIRELI" u="1"/>
        <s v="ASSESSORIA COSMICA LTDA" u="1"/>
        <s v="GABRIEL BATTAGLINI DOS SANTOS" u="1"/>
        <s v="SERGIO NATAL AGUIAR" u="1"/>
        <s v="VINICIUS JOSE ALVES AVANZA" u="1"/>
        <s v="M A VALENTIM GUEDES ASSESSORIA" u="1"/>
        <s v="EDES CARNEIRO DA SILVA" u="1"/>
        <s v="LIGHTING CONTROL BRASIL SERVICOS TECNICOS LTDA" u="1"/>
        <s v="DANIELA RIBEIRO GOLFETTO" u="1"/>
        <s v="LUCAS BAYLAO" u="1"/>
        <s v="JOAO ROBERTO ADURA" u="1"/>
        <s v="MARIA JULIA PIVATO DE OLIVEIRA" u="1"/>
        <s v="ROBERTO MINADEO" u="1"/>
        <s v="CHRISTIAN MORI SPERLI" u="1"/>
        <s v="VLADIMIR BECKHAUSER" u="1"/>
        <s v="MURILO DE BRITO CORAZZA" u="1"/>
        <s v="L E S MATERIAIS PARA CONSTRUCAO E UTILIDADES DOME" u="1"/>
        <s v="CLIMA VIP SISTEMA DE CLIMATIZACAO LTDA" u="1"/>
        <s v="ALEXANDRE ALMEIDA SILVA 07907564808" u="1"/>
        <s v="SECRETARIA MUNICIPAL DE DIREITOS HUMANOS E CIDADANIA" u="1"/>
        <s v="DANILO SALES LEAO" u="1"/>
        <s v="54 519 454 ALOISIO DE JESUS NERY JUNIOR" u="1"/>
        <s v="LENIRA BRANDAO SILVA GRINSPUM PRODUCOES" u="1"/>
        <s v="KEILA ARCENIO ELI" u="1"/>
        <s v="JULIA STORY ARMARINHO LTDA" u="1"/>
        <s v="EDILSON APARECIDO CHAVES" u="1"/>
        <s v="MUNICIPIO DE SAO JOAO DE IRACEMA" u="1"/>
        <s v="ARTUR ROTHSTEIN BARRETO PARENTE" u="1"/>
        <s v="EVANI CATARINA VASCONCELOS" u="1"/>
        <s v="FABIO DE LIMA WENCESLAU" u="1"/>
        <s v="GABRIELA FERNANDES DE AZEVEDO 37544633810" u="1"/>
        <s v="GEDLEY BELCHIOR BRAGA" u="1"/>
        <s v="CLUBE DA COMUNIDADE VILA DARLY E JARDIM TEREZA" u="1"/>
        <s v="KELLY CAMPAGNOLLI" u="1"/>
        <s v="FELIPE PICONE" u="1"/>
        <s v="JOAO CARLOS SCATENA" u="1"/>
        <s v="EDITORA LEXFLIX" u="1"/>
        <s v="NELI GAMBOA MACHADO" u="1"/>
        <s v="2SL SERVICOS E SUPRIMENTOS DE INFORMATICA LTDA" u="1"/>
        <s v="ALAN FERREIRA PEREIRA" u="1"/>
        <s v="RENAN BARBOSA DOS SANTOS" u="1"/>
        <s v="ELY BARBOSA DE CAMPOS 25953463855" u="1"/>
        <s v="CAMILLY DE OLIVEIRA PATRICIO 52333237880" u="1"/>
        <s v="THALITA MARQUES DO NASCIMENTO" u="1"/>
        <s v="DANIELA HYPOLITHO DOS SANTOS" u="1"/>
        <s v="MICHELLE LEAL BASTOS" u="1"/>
        <s v="VIVIAN VIEIRA DA SILVA CANTINA E LANCHONETE" u="1"/>
        <s v="ALLAN CROCCI DE SOUZA ADVOGADOS" u="1"/>
        <s v="NADINE SILVA RIBEIRO" u="1"/>
        <s v="GENESIS PLAS COMERCIAL LTDA" u="1"/>
        <s v="JORGE FARSETTI" u="1"/>
        <s v="MUNICIPIO DE TRABIJU" u="1"/>
        <s v="C I 28 CONSULTORIA ECONOMICA S S LTDA" u="1"/>
        <s v="JULIANA MENEZES MATEUS DE FREITAS" u="1"/>
        <s v="ALLAN ANANIAS DOS SANTOS" u="1"/>
        <s v="G 7 GARDENS COMERCIO E SERVICOS LTDA" u="1"/>
        <s v="FABIO CAMPOS DA SILVA 24728356809" u="1"/>
        <s v="JR 29 11 ASSESSORIA EMPRESARIAL LTDA" u="1"/>
        <s v="SILVANA LIMA GORNIAK" u="1"/>
        <s v="GUSTAVO HENRIQUE ROMEU DA SILVA" u="1"/>
        <s v="COSME PEREIRA DE ALMEIDA" u="1"/>
        <s v="GRAZIELA BREGEIRO" u="1"/>
        <s v="FABIO LUIZ DE CASTRO" u="1"/>
        <s v="BIG FAMILY COMERCIO DE VESTUARIO E PRESENTES LTDA" u="1"/>
        <s v="NEIVA GOTTARDELLO KAZZI SOCIEDADE DE ADVOGADOS" u="1"/>
        <s v="FREYJA CONFECCOES LTDA" u="1"/>
        <s v="YUDATI STORE LTDA" u="1"/>
        <s v="BEATRIZ SILVA FERNANDES" u="1"/>
        <s v="CRISTHIAN PABLO CAVERO GUTIERREZ" u="1"/>
        <s v="GABRIELA MELO" u="1"/>
        <s v="JOAO GUILHERME LEITE CABRAL" u="1"/>
        <s v="RENATO BARROS COUTINHO" u="1"/>
        <s v="CES UTILIDADES COMERCIO DE VARIEDADES DOMESTICAS" u="1"/>
        <s v="IVAN CARLOS FALCAO DE OLIVAES" u="1"/>
        <s v="CLEIA ALVES SILVA 02801727539" u="1"/>
        <s v="AMM FUNILARIA E PINTURA LTDA" u="1"/>
        <s v="EDUARDO CONTINI" u="1"/>
        <s v="MUNICIPIO DE AURIFLAMA" u="1"/>
        <s v="VERA CRISTINA OLIVEIRA DE CARVALHO" u="1"/>
        <s v="FACIOTECH COMERCIO E MANUTENCAO DE EQUIPAMENTOS D" u="1"/>
        <s v="GLOWSPACE ESTETICA E WELLNESS LTDA" u="1"/>
        <s v="DANTELL INFORMATICA LTDA" u="1"/>
        <s v="RAFHAEL DA R SILVA DECORACAO E PAISAGISMO" u="1"/>
        <s v="BAIXO AUGUSTA BAR E RESTAURANTE LTDA" u="1"/>
        <s v="DANIEL MARANHO SZIKSZAY" u="1"/>
        <s v="MOLTRIO TECNOLOGIA LTDA" u="1"/>
        <s v="RICARDO PESSOA MARQUES DA COSTA" u="1"/>
        <s v="RENISA CONSULTORIA E CORRETORA DE SEGUROS LTDA" u="1"/>
        <s v="SIDNEI DE CARIA" u="1"/>
        <s v="LUIZ CARLOS BAZALIA DOS SANTOS" u="1"/>
        <s v="61 915 560 JEFFERSON DA SILVA SILVEIRA" u="1"/>
        <s v="SOGLIA COMERCIO DE DOCES LTDA - ME" u="1"/>
        <s v="THIAGO CANDIDO DA SILVA" u="1"/>
        <s v="VITOR AUGUSTO TELES DE CARVALHO 39637960813" u="1"/>
        <s v="CONDEMAT CONSORCIO DE DESENVOLVIMENTO DOS MUNICIPIOS DO ALTO TIETE" u="1"/>
        <s v="44 475 550 PAULO CESAR GODOY SIMOES" u="1"/>
        <s v="KAERU SHOP ORIENTAL COMERCIO LTDA" u="1"/>
        <s v="R F S MANUTENCAO E REPARACAO DE MAQUINAS E EQUIPA" u="1"/>
        <s v="YOLA CHOQUE VARGAS 23963812885" u="1"/>
        <s v="ALINE MAYUMI OKABAYASHI" u="1"/>
        <s v="CARLOS GONCALVES JUNIOR" u="1"/>
        <s v="BRASIL IOT SEG. DA INFORMACAO LTDA" u="1"/>
        <s v="JOSE PASCHOAL SOMMA" u="1"/>
        <s v="NA MEDIDA CERTA AVIAMENTOS LTDA" u="1"/>
        <s v="MO OCA MAWE CAFE E GASTRONOMIA LTDA" u="1"/>
        <s v="TELEMAKO FRAGERIS PUBLICIDADE" u="1"/>
        <s v="12 386 169 ROBERVAL APARECIDO FRANCISCO ANAIA" u="1"/>
        <s v="DOMINIO COMERCIO DE FERRAGENS LTDA" u="1"/>
        <s v="60 168 773 CLAUDELICE BARBOSA DE JESUS" u="1"/>
        <s v="PREF. MUN. - MERIDIANO" u="1"/>
        <s v="POLLIANA ALVARENGA DE OLIVEIRA BATTENDIERI" u="1"/>
        <s v="ADERBAL EDISON DE OLIVEIRA" u="1"/>
        <s v="CYLTECH ENGENHARIA E COMERCIO LTDA" u="1"/>
        <s v="DILMA DA COSTA" u="1"/>
        <s v="ADOLFO BRAS SUNDERHUS FILHO" u="1"/>
        <s v="JOSE GERALDO GIL" u="1"/>
        <s v="FABIANO DE LEMOS BRITTO" u="1"/>
        <s v="ALEXANDRE PAES" u="1"/>
        <s v="IVAN ALATXEVE 17638142896" u="1"/>
        <s v="MARIA XIMENA FLORES GARCIA" u="1"/>
        <s v="EDIFICIO PIAZZA DI NAPOLI" u="1"/>
        <s v="PINDORAMA ARTE E TECNOLOGIA LTDA" u="1"/>
        <s v="PRISCILA CAMPANHA VARGAS" u="1"/>
        <s v="CAMARA M CACHOEIRA PAULISTA" u="1"/>
        <s v="SOFORT ENGENHARIA DE VENDAS REPRESENTACOES LTDA" u="1"/>
        <s v="LUIZ A" u="1"/>
        <s v="JOSE CUSTODIO DA MATTA" u="1"/>
        <s v="TEIO GRAMPO LTDA" u="1"/>
        <s v="JUST IDEAS E SERVICES LTDA" u="1"/>
        <s v="PECONS ENGENHARIA E CONSTRUCOES LTDA" u="1"/>
        <s v="HOSPEDARIA E ADEGA DO CABOCLO LTDA" u="1"/>
        <s v="ANDREA SANTOS" u="1"/>
        <s v="A J CORRETORA DE SEGUROS  LTDA  ME" u="1"/>
        <s v="SERGIO ROBERTO RODRIGUES" u="1"/>
        <s v="SABOR DA ESQUINA EIRELI - ME" u="1"/>
        <s v="OSVALDO DOS SANTOS MINEIRO" u="1"/>
        <s v="ADALBERTO DOS SANTOS LEITE" u="1"/>
        <s v="U TENSILS SHOP E COMMERCE LTDA" u="1"/>
        <s v="ANTONIO DOMINGUEZ FERNANDEZ FILHO" u="1"/>
        <s v="BRUNO BALTHAZAR CUSTODIO" u="1"/>
        <s v="BRUNA DE SOUZA GOES" u="1"/>
        <s v="62 637 580 MARIA DE FATIMA DA SILVA MENDES" u="1"/>
        <s v="RUZEL MOREIRA NIZIO" u="1"/>
        <s v="SERVICO AUTONOMO DE AGUA E ESGOTO DE COLINA" u="1"/>
        <s v="LUIZ CARLOS PRATES" u="1"/>
        <s v="FERNANDO TRIZOLIO JUNIOR" u="1"/>
        <s v="SUELY CRISTINA HADDAD 08331204840" u="1"/>
        <s v="KARINA RODRIGUES DE MIRANDA" u="1"/>
        <s v="BIANCA DAMACENA DA SILVA" u="1"/>
        <s v="PRUDENCO CIA PRUDEN DESENVOLVIMENTO" u="1"/>
        <s v="LAR JESUS GONCALVES" u="1"/>
        <s v="LEA CAVALCANTE DOS SANTOS SOARES" u="1"/>
        <s v="GUILHERME ARGENTIERI" u="1"/>
        <s v="GIOVANNI SERVICOS DE APOIO AS EMPRESAS LTDA ME" u="1"/>
        <s v="WANDERLEY DINIZ FRESCHI SANDRINI" u="1"/>
        <s v="SQUARE TRAVEL AGENCIA DE VIAGENS E TURISMO EIRELI" u="1"/>
        <s v="61 400 631 ADELIA ALVES PIRES DOS SANTOS" u="1"/>
        <s v="FERNANDO MANOEL DE ARAUJO" u="1"/>
        <s v="EMPREENDIMENTO IMOBILIARIO SAO FERNANDO LTDA" u="1"/>
        <s v="ELIANA DA SANTISSIMA TRINDADE SCAURI" u="1"/>
        <s v="EXPERTE METAIS EXPANDIDOS LTDA" u="1"/>
        <s v="LEO DE BETHANIA CONSTRUTORA E INCORPORADORA LTDA" u="1"/>
        <s v="SELMA STRUBLIC" u="1"/>
        <s v="AGMAR LUIZ BRITO 40758775822" u="1"/>
        <s v="SONIA LEIA TEIG SCHWARTZMAN" u="1"/>
        <s v="POWER FUT SPORTS COMERCIO DE MATERIAIS PARA QUADR" u="1"/>
        <s v="MARCELO PUPIM GOZZI" u="1"/>
        <s v="BENTO MOURA" u="1"/>
        <s v="RODRIGO CARLOS HENRIQUES" u="1"/>
        <s v="DOUGLAS AUGUSTO PIMENTA SIQUEIRA" u="1"/>
        <s v="ALEXANDRE SANTOS DA NOBREGA" u="1"/>
        <s v="GENAK ERP SYSTEM INFORMATICA LTDA" u="1"/>
        <s v="RODRIGO LOPES DA SILVA CORDEIRO" u="1"/>
        <s v="CAI STORE LTDA" u="1"/>
        <s v="HELOISA PAMPLONA" u="1"/>
        <s v="TATIANE REGINA CARVALHO" u="1"/>
        <s v="MADHORSE COMERCIO DE BRINDES LTDA" u="1"/>
        <s v="DEBORA CARNEIRO ANANIAS" u="1"/>
        <s v="UTARGET SOLUCOES EMPRESARIAIS LTDA" u="1"/>
        <s v="MACWAY EXPORTACAO E IMPORTACAO LTDA" u="1"/>
        <s v="OTICAS BAZZAN COMERCIO DE PRODUTOS OPTICOS LTDA" u="1"/>
        <s v="MARTIM MUCSI" u="1"/>
        <s v="S.A.A.E. - LENCOIS PAULISTA" u="1"/>
        <s v="RICARDO DOS SANTOS ROCHA" u="1"/>
        <s v="JASON LIMA" u="1"/>
        <s v="VQV CONSTRUCOES LTDA" u="1"/>
        <s v="JUCIELE OLIVEIRA" u="1"/>
        <s v="EDSON JUNIO DIAS DE SOUSA" u="1"/>
        <s v="FRANCISCA CASSIA DE ALMEIDA" u="1"/>
        <s v="ALBERTO CAMARGO DA SILVA" u="1"/>
        <s v="BEMC FILTROS DE CABINE LTDA" u="1"/>
        <s v="VIRCA PROCESSAMENTO DE DADOS LTDA" u="1"/>
        <s v="D P BIZZARRO" u="1"/>
        <s v="S.A.A.E. - DOIS CORREGOS" u="1"/>
        <s v="RAFAEL ZAGO BRAGA" u="1"/>
        <s v="OTAVIO MAIA" u="1"/>
        <s v="FORMOSA PAPELARIA E IMPRESSOS LTDA" u="1"/>
        <s v="ANA MARCELA" u="1"/>
        <s v="EVERTON BUBLITZ DO PRADO" u="1"/>
        <s v="BRUNO MARCIO DE AZEVEDO" u="1"/>
        <s v="ADRIANA MASIERO REZENDE" u="1"/>
        <s v="MARIANA PEIXOTO NUNES LTDA" u="1"/>
        <s v="EDUARDO A SOUZA" u="1"/>
        <s v="GUILHERME HENRYQUE FERREIRA DE OLIVEIRA 426044248" u="1"/>
        <s v="MATHEUS JULIANO SANTINO DA SILVA 45634384800" u="1"/>
        <s v="MARCOS TEIXEIRA DA MOTA" u="1"/>
        <s v="RONAL APAZA RAMOS 23329185821" u="1"/>
        <s v="JOZEFA SOARES DE SOUSA E SILVA" u="1"/>
        <s v="62 709 484 DOUGLAS JESUS PEROCO" u="1"/>
        <s v="PATRICIA DA COSTA PIMENTEL TRISTAO DUTRA" u="1"/>
        <s v="ELIANE DAINEZ" u="1"/>
        <s v="50 468 703 CLEIANE SANTANA CERQUEIRA" u="1"/>
        <s v="CAPASMANIA COMERCIO E MANUTENCAO DE ACESSORIOS E" u="1"/>
        <s v="ICARO FERRAZ VIDAL JUNIOR" u="1"/>
        <s v="HOSPEDARIA N E P LTDA" u="1"/>
        <s v="PRC VIAGENS E TURISMO LTDA" u="1"/>
        <s v="DIEGO LUCIO DOS SANTOS ENGENHARIA E CONSTRUCOES" u="1"/>
        <s v="PREF. MUN. - ITAPURA" u="1"/>
        <s v="NILTON CESAR MACHADO" u="1"/>
        <s v="ANDREIA DE OLIVEIRA MARINHO" u="1"/>
        <s v="MUSY S A" u="1"/>
        <s v="THELIO QUEIROZ FARIAS" u="1"/>
        <s v="RAFAEL MARMO" u="1"/>
        <s v="CPA TREINAMENTOS PROFISSIONAIS LTDA" u="1"/>
        <s v="T E FROES SERVICOS DE ACABAMENTOS GRAFICOS LTDA" u="1"/>
        <s v="NESTOR SETSUO KIHARA" u="1"/>
        <s v="CARLOS ALBERTO GONCALVES JUNIOR" u="1"/>
        <s v="57 232 791 CLAUDENICE MARQUES TOME DE SOUZA" u="1"/>
        <s v="FABIO ALEIXO" u="1"/>
        <s v="24 749 943 ROSINEIDE DOS SANTOS PEREIRA" u="1"/>
        <s v="ANA LUCIA PEREIRA SERVICOS EM INFORMATICA" u="1"/>
        <s v="NINA CONSTRUCOES E PARTICIPACOES LTDA" u="1"/>
        <s v="57 461 562 ANA PAULA APARECIDA DA CRUZ NOVAIS" u="1"/>
        <s v="NORMANO RIBEIRO GONCALVES" u="1"/>
        <s v="SAMUEL DO PRADO MACIEL" u="1"/>
        <s v="CYNTHIA FUJIKAWA NES" u="1"/>
        <s v="IVANIR DA SILVA" u="1"/>
        <s v="EMERSON BARBOZA DE LIMA" u="1"/>
        <s v="EAGLE TERCEIRIZACAO DE MAO DE OBRA EFETIVA ESPECI" u="1"/>
        <s v="DAVI JOSE N ANTUNES" u="1"/>
        <s v="JOSENIAS DOS SANTOS SILVA" u="1"/>
        <s v="ZATTEZ ENGENHARIA LTDA" u="1"/>
        <s v="DJULIA REIS BASSEDON" u="1"/>
        <s v="JOSE EDUARDO JORGE" u="1"/>
        <s v="BLUAR TRANSPORTES LTDA" u="1"/>
        <s v="SOCIEDADE AMIGOS DE VILA EMA" u="1"/>
        <s v="CENTRO EDUCACIONAL MRG EIRELI" u="1"/>
        <s v="MICHEL SILVA GUIMARAES" u="1"/>
        <s v="BENEFICIOSRH CONSULTORIA E CORRETAGEM DE SEGUROS" u="1"/>
        <s v="MAGNO VICENTE DOS SANTOS" u="1"/>
        <s v="GRAO EXPRESSO CAFE LTDA" u="1"/>
        <s v="LILA GRAZIELLA MARTINS FERREIRA BICALHO LOPES" u="1"/>
        <s v="51 968 168 BRUNA EDILENE GOMES" u="1"/>
        <s v="EDILEUZA BENEDITA ZARAMELA NEGRAO" u="1"/>
        <s v="THALLES ROCHA" u="1"/>
        <s v="EMPORIO DO CHURRASCO CORTES ESPECIAIS OURINHOS LT" u="1"/>
        <s v="SP RISK SISTEMA DE PESQUISAS E ANALISES DE RISCO" u="1"/>
        <s v="ADVOCACIA RUY DE MELLO MILLER" u="1"/>
        <s v="H S B GOMES TECNOLOGIA DA INFORMACAO" u="1"/>
        <s v="JESSICA VICTORIA SALES DA CONCEICAO" u="1"/>
        <s v="ERISNALDO MACHADO" u="1"/>
        <s v="ALEXANDRA DA SILVA GONCALVES 10518077861" u="1"/>
        <s v="ROGERIO DA SILVA VALE" u="1"/>
        <s v="CRISTIANA REGINA CLARO GIL" u="1"/>
        <s v="AYAKO SAMEJIMA" u="1"/>
        <s v="MARCILIO COSTA NASCIMENTO" u="1"/>
        <s v="IZABELA FERNANDA TAVARES 34189200808" u="1"/>
        <s v="TOTAL GRAFICA LTDA" u="1"/>
        <s v="CAMARA MUNICIPAL DE OSASCO" u="1"/>
        <s v="RONALDO DE JESUS DAVID" u="1"/>
        <s v="EDVALDO DE ANDRADE FEITOSA" u="1"/>
        <s v="LUIZ PAULO PINHEIRO GUIMARAES" u="1"/>
        <s v="HLH COMERCIO E INSTALACOES HIDRAULICAS EIRELI" u="1"/>
        <s v="F S CAMARCO ASSESSORIA CONTABIL LTDA" u="1"/>
        <s v="MOVE IN ARENA LTDA" u="1"/>
        <s v="RAFAEL SILVA RAMOS" u="1"/>
        <s v="ALEJANDRO KNAESEL ARRABAL" u="1"/>
        <s v="MARINA SCHLICK" u="1"/>
        <s v="EDUARDO SHIBATA" u="1"/>
        <s v="LUCIANA DE VASCONCELOS BARBOSA" u="1"/>
        <s v="EDMAR CAVALCANTE" u="1"/>
        <s v="MARTINS COLLAR CONSULTORIA E TRANSPORTES LTDA" u="1"/>
        <s v="FERNANDA SOUZA PEREIRA" u="1"/>
        <s v="59 895 751 JULIANA SAMPAIO DA SILVA OLIVEIRA" u="1"/>
        <s v="BRUNA SATIRO DA SILVA" u="1"/>
        <s v="SAMUEL FRIEDMAN" u="1"/>
        <s v="TACTIX TREINAMENTO EIRELI" u="1"/>
        <s v="MARCELO AUGUSTO SANTOS DA SILVA 15224540801" u="1"/>
        <s v="HENRIQUE BARROS" u="1"/>
        <s v="DENIS FERREIRA DE SOUZA" u="1"/>
        <s v="PEDRO VAZ PEREZ" u="1"/>
        <s v="59 668 072 VALERIA MAMANI RODRIGUEZ" u="1"/>
        <s v="JULIANA COSTA" u="1"/>
        <s v="CENTRO DE FORMACAO DE CONDUTORES A E B SAO PAULO" u="1"/>
        <s v="MANOELA H C SOUZA" u="1"/>
        <s v="51 143 607 JONATAN JOSE DA SILVA" u="1"/>
        <s v="C M AKAMINE INFORMATICA" u="1"/>
        <s v="RODRIGO DEL POSTO SANTANA ADEGA" u="1"/>
        <s v="LEONARDO WILLIAM DE LIMA MONTEIRO" u="1"/>
        <s v="LI YUBAO ELETRONICOS" u="1"/>
        <s v="VICTOR CESARINO" u="1"/>
        <s v="MPA SIGNS SINALIZACAO COMPUTADORIZADA LTDA" u="1"/>
        <s v="FAGNER FERREIRA SANTANA" u="1"/>
        <s v="25 331 951 DANILO BEZERRA DA SILVA" u="1"/>
        <s v="ESEQUIEL VECCHI" u="1"/>
        <s v="SANDRA PEREIRA" u="1"/>
        <s v="PEDRO LUIZ MASCIA" u="1"/>
        <s v="VOLT MAX SERVICOS E ENERGIA SOLAR LTDA" u="1"/>
        <s v="LEONARDO CARVALHO SILVA" u="1"/>
        <s v="ADLER MARQUES DO NASCIMENTO 43687473805" u="1"/>
        <s v="MAGSTER AQUECEDORES COMERCIO E INSTALACAO UNIPESS" u="1"/>
        <s v="MARINEZ BATISTA DE SANTANA 25323824816" u="1"/>
        <s v="RONAL ZAPATA RAMIREZ 23952815810" u="1"/>
        <s v="MARCELO ALVES DE LIMA TRANSPORTES" u="1"/>
        <s v="HIGH DATA SERVICOS S S LTDA" u="1"/>
        <s v="ELIENAI DA SILVA FIGUEIREDO CONSULTORIA EM TECNOL" u="1"/>
        <s v="EDSON MASAMI SUETOMI" u="1"/>
        <s v="FRANCISLEI LIMA DA SILVA" u="1"/>
        <s v="EVERTON BAPTISTA FERREIRA" u="1"/>
        <s v="FRANCISCO ROBERTO SANTANA CONSULTORIA EM PUBLICIDADE LTDA" u="1"/>
        <s v="NILSON FERREIRA DE OLIVEIRA" u="1"/>
        <s v="BATORI SUPORTE TECNICO LTDA" u="1"/>
        <s v="ROBERTA MARIA PESTANA TANIMOTO 27451235807" u="1"/>
        <s v="SOTECMA COMERCIO DE VIDROS EIRELI" u="1"/>
        <s v="A CASA DO ESCOLAR COMERCIO DE VANS E MICRO ONIBUS" u="1"/>
        <s v="CLARA A P TEIXEIRA SERVICOS MEDICOS LTDA" u="1"/>
        <s v="MAGMA CONTABIL LTDA" u="1"/>
        <s v="DANIELA PEREIRA ARAUJO BRANDAO" u="1"/>
        <s v="PARCUS INDUSTRIA E COMERCIO DE PERFIS PLASTICOS L" u="1"/>
        <s v="KATIA MIRANDA DA SILVA COMERCIO DE COMPUTADORES" u="1"/>
        <s v="DAYANE DA COSTA MARINHO" u="1"/>
        <s v="RODRIGO MARTINS DA FONSECA MELO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2" maxValue="399330"/>
    </cacheField>
    <cacheField name="DATA_EMISSÃO_RPS" numFmtId="0">
      <sharedItems containsNonDate="0" containsDate="1" containsString="0" containsBlank="1" minDate="2009-08-31T00:00:00" maxDate="2026-05-01T00:00:00"/>
    </cacheField>
    <cacheField name="FATURA NFE" numFmtId="0">
      <sharedItems containsBlank="1" containsMixedTypes="1" containsNumber="1" containsInteger="1" minValue="67" maxValue="2174834"/>
    </cacheField>
    <cacheField name="DATA NFE" numFmtId="0">
      <sharedItems containsDate="1" containsBlank="1" containsMixedTypes="1" minDate="2012-10-08T00:00:00" maxDate="2026-05-01T00:00:00"/>
    </cacheField>
    <cacheField name="MÊS ANO REF" numFmtId="0">
      <sharedItems containsDate="1" containsString="0" containsBlank="1" containsMixedTypes="1" minDate="1899-12-31T00:00:00" maxDate="2026-04-02T00:00:00"/>
    </cacheField>
    <cacheField name="VALOR TOTAL" numFmtId="0">
      <sharedItems containsString="0" containsBlank="1" containsNumber="1" minValue="0.16" maxValue="62829254.189999998"/>
    </cacheField>
    <cacheField name="DATA VCTO FAT" numFmtId="0">
      <sharedItems containsNonDate="0" containsDate="1" containsString="0" containsBlank="1" minDate="2009-09-30T00:00:00" maxDate="2027-10-30T00:00:00"/>
    </cacheField>
    <cacheField name="NÚMERO_ESP" numFmtId="0">
      <sharedItems containsBlank="1" containsMixedTypes="1" containsNumber="1" containsInteger="1" minValue="5" maxValue="799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313.62" maxValue="62829254.189999998"/>
    </cacheField>
    <cacheField name="MES_ANO_PREST_SERVICO" numFmtId="0">
      <sharedItems containsDate="1" containsString="0" containsBlank="1" containsMixedTypes="1" minDate="1899-12-31T00:00:00" maxDate="2026-04-02T00:00:00"/>
    </cacheField>
    <cacheField name="STATUS" numFmtId="0">
      <sharedItems containsBlank="1" count="91">
        <m/>
        <s v=".."/>
        <s v="Processo SEI 359.00008087/2024-80, Cobrança GFN.EX.338/2024 - Processo Judicial"/>
        <s v="Notificação Extrajudicial 0066304355"/>
        <s v="Processo Judicial"/>
        <s v="Notificação Judicial 0066303856"/>
        <s v="INDENIZATÓRIO 002.00004990/2025-65"/>
        <s v="INDENIZATÓRIO 002.00004093/2025-51"/>
        <s v="Notificação Judicial 0071193945"/>
        <s v="359.00001121/2024-95"/>
        <s v="acordo para pagamento em 18/3/24; 18/4/24 e 18/5/24"/>
        <s v="Parcelamento"/>
        <s v="359.00003138/2024-87 / 359.00006384/2024-91"/>
        <s v="359.00007163/2025-11 / 359.00010770/2025-68"/>
        <s v="359.00007163/2025-11 / 359.00006476/2024-71"/>
        <s v="359.00010723/2025-14"/>
        <s v="359.00010751/2025-31"/>
        <s v="359.00011723/2024-51"/>
        <s v="359.00004436/2025-75 / 359.00006476/2024-71"/>
        <s v="359.00006443/2025-10"/>
        <s v="359.00010826/2025-84"/>
        <s v="359.00012278/2025-27"/>
        <s v="Processo SEI 359.00008082/2024-57, Cobrança GFN.EX.337/2024"/>
        <s v="PD-EXP 2023/00343 - PAJ"/>
        <s v="Notificação judicial 0066302642"/>
        <s v="359.00006453/2024-66"/>
        <s v="INDENIZATÓRIO 024.00045432/2024-48"/>
        <s v="AVALIAR - Certificado expirado"/>
        <s v="359.00009844/2025-13"/>
        <s v="Notificação Judicial 0066294499"/>
        <s v="INDENIZATÓRIO 024.00098793/2025-78"/>
        <s v="359.00002177/2025-48"/>
        <s v="Processo SEI 359.00008106/2024-78, Cobrança GFN.EX.344/2024"/>
        <s v="INDENIZATÓRIO 015.00012976/2024-32"/>
        <s v="INDENIZATÓRIO 015.00178774-2023-71"/>
        <s v="INDENIZATÓRIO 015.00013060/2024-08"/>
        <s v="INDENIZATÓRIO 015.00369119/2023-21"/>
        <s v="359.00011237/2024-32"/>
        <s v="Notificação Judicial 0082714674"/>
        <s v="INDENIZATÓRIO 359.00001114/2024-93"/>
        <s v="INDENIZATÓRIO 011.00000156/2024-19"/>
        <s v="Notificação Judicial 0076218089"/>
        <s v="Notificação Judicial 0076246639"/>
        <s v="INDENIZATÓRIO 359.00005468/2024-15"/>
        <s v="Notificação Extrajudicial 0076247540"/>
        <s v="Processo SEI 359.00008105/2024-23, Cobrança GFN.EX.342/2024"/>
        <s v="Processo SEI 359.00008056/2024-29, Cobrança GFN.EX.335/2024"/>
        <s v="359.00006384/2024-91" u="1"/>
        <s v="359.00007163/2025-11" u="1"/>
        <s v="359.00001973/2026-44" u="1"/>
        <s v="AVALIAR REVOGAÇÃO" u="1"/>
        <s v="INDENIZATÓRIO 025.00005054/2024-31" u="1"/>
        <s v="Processo SEI 359.00008104/2024-89, Cobrança GFN.EX.341/2024 - Notificação Extrajudicial 0066304355" u="1"/>
        <s v="Processo SEI 359.00008104/2024-89, Cobrança GFN.EX.341/2024" u="1"/>
        <s v="Processo SEI 359.00008104/2024-89, Cobrança GFN.EX.341/2024 - Notificação Judicial TJSP nº 1035323-16.2025.8.26.0053" u="1"/>
        <s v="PROCESSO INDENIZATÓRIO - Notificação Judicial 0066303856" u="1"/>
        <s v="PROCESSO INDENIZATÓRIO -  Notificação Judicial 0066303856" u="1"/>
        <s v="PROCESSO INDENIZATÓRIO - Notificação Judicial 0066294499" u="1"/>
        <s v="PROCESSO INDENIZATÓRIO -Notificação Judicial 0066294499" u="1"/>
        <s v="Processo SEI 359.00008066/2024-64, Cobrança GFN.EX.336/2024 - Notificação Judicial 0066294499" u="1"/>
        <s v="Processo SEI 359.00008066/2024-64, Cobrança GFN.EX.336/2024 -Notificação Judicial 0066294499" u="1"/>
        <s v="Processo SEI 359.00008066/2024-64, Cobrança GFN.EX.336/2033 - Notificação Judicial 0066294499" u="1"/>
        <s v="PROCESSO INDENIZATÓRIO - 359.00007899/2024-16" u="1"/>
        <s v="PROCESSO INDENIZATÓRIO - Notificação Judicial 0074050988" u="1"/>
        <s v="PROCESSO INDENIZATÓRIO - Notificação Judicial 0074050616" u="1"/>
        <s v="PROCESSO INDENIZATÓRIO - Notificação Judicial 0074050348" u="1"/>
        <s v="PROCESSO INDENIZATÓRIO - Notificação Judicial 0074051338" u="1"/>
        <s v="PROCESSO INDENIZATÓRIO -  Notificação Judicial 0074050616" u="1"/>
        <s v="Notificação Judicial 0071195876" u="1"/>
        <s v="PROCESSO INDENIZATÓRIO" u="1"/>
        <s v="PROCESSO INDENIZATÓRIO - Notificação Judicial 0071047232" u="1"/>
        <s v="Processo SEI 359.00008108/2024-67, Cobrança GFN.EX.345/2024" u="1"/>
        <s v="Notificação Judicial 0071045536" u="1"/>
        <s v="PROCESSO INDENIZATÓRIO - Notificação Extrajudicial 0071196952" u="1"/>
        <s v="359.00010961/2024-49 - Proj MURALHA" u="1"/>
        <s v="chamado - INC000008781038 PARA baixa" u="1"/>
        <s v="PROCESSO INDENIZATÓRIO - Notificação Judicial TJSP nº 1031837-23.2025.8.26.0053" u="1"/>
        <s v="PROCESSO INDENIZATÓRIO - Notificação Judicial TJSP nº 1031838-08.2025.8.26.0053" u="1"/>
        <s v="PROCESSO INDENIZATÓRIO - Notificação Judicial TJSP nº 1031839-90.2025.8.26.0053" u="1"/>
        <s v="PROCESSO INDENIZATÓRIO - Notificação Judicial TJSP nº 1031840-75.2025.8.26.0053" u="1"/>
        <s v="Notificação Judicial 0066294499" u="1"/>
        <s v="Será baixada-Processo nº 359.00010061/2025-82 -cobrança foi indevida" u="1"/>
        <s v="." u="1"/>
        <s v="PROCESSO INDENIZATÓRIO - Notificação Judicial 0076218089" u="1"/>
        <s v="aguardando pagamento via TJ" u="1"/>
        <s v="Processo SEI 359.00008108/2024-67, Cobrança GFN.EX.345/2024, Processo Judicial" u="1"/>
        <s v="Notificação Extrajudicial 0071196952" u="1"/>
        <s v="Notificação Judicial 0071047232" u="1"/>
        <s v="Processo SEI 359.00008108/2024-67, Cobrança GFN.EX.345/2024 , Processo Judicial" u="1"/>
        <s v="PROCESSO INDENIZATÓRIO - 359.00010961/2024-49" u="1"/>
        <s v="PROCESSO INDENIZATÓRIO -  Notificação Judicial TJSP nº 1031838-08.2025.8.26.0053" u="1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9T04:19:06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46142"/>
    </cacheField>
    <cacheField name="Aging" numFmtId="0">
      <sharedItems containsBlank="1" count="12">
        <s v="(1) A Vencer"/>
        <s v="(9) Vencido mais 365 dias"/>
        <s v="(2) Vencido 30 dias"/>
        <s v="(7) Vencido de 151 a 180 dias"/>
        <s v="(8) Vencido de 181 a 365 dias"/>
        <s v="(4) Vencido de 61 a 90 dias"/>
        <s v="(3) Vencido de 31 a 60 dias"/>
        <s v="(6) Vencido de 121 a 150 dias"/>
        <s v="(5) Vencido de 91 a 120 dias"/>
        <e v="#N/A"/>
        <m/>
        <e v="#NAME?" u="1"/>
      </sharedItems>
    </cacheField>
    <cacheField name="Tipo" numFmtId="0">
      <sharedItems containsBlank="1" containsMixedTypes="1" containsNumber="1" containsInteger="1" minValue="0" maxValue="0" count="17">
        <s v="NF - Prodesp"/>
        <s v="NF - Novos Serviços"/>
        <s v="NF - Livros"/>
        <s v="ND - Cielo"/>
        <s v="ND - Amazon"/>
        <s v="ND-Benef Afastados"/>
        <s v="ND - Locação Bens Moveis"/>
        <e v="#N/A"/>
        <s v="ND - Funcionários Cedidos"/>
        <s v="ND - Rateio de Condominio"/>
        <s v="NF - Leilão"/>
        <s v="ND - Prodesp"/>
        <s v="ND - Convênio Repasse"/>
        <s v="ND - Poupatempo 4.0"/>
        <s v="ND - Médicos"/>
        <m/>
        <n v="0" u="1"/>
      </sharedItems>
    </cacheField>
    <cacheField name="30/04/2026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m/>
    <m/>
    <x v="0"/>
    <s v="39.467.292/0017-70"/>
    <m/>
    <s v="SECRETARIAS"/>
    <s v="SECRETARIA DE GOVERNO"/>
    <s v="ND-CONVENIO PPT"/>
    <s v="COBRANCA DE CONVENIO PPT - MANUAL"/>
    <n v="1"/>
    <s v="SEDE (SED)"/>
    <s v="AVISO DE DÉBITO"/>
    <x v="0"/>
    <d v="2025-12-03T00:00:00"/>
    <x v="0"/>
    <n v="60763043.770000003"/>
    <d v="2025-12-30T00:00:00"/>
    <n v="40431631"/>
    <n v="20331412.77"/>
    <d v="2026-01-21T00:00:00"/>
    <m/>
    <m/>
    <m/>
    <n v="20331412.770000003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"/>
    <d v="2026-01-06T00:00:00"/>
    <x v="0"/>
    <n v="62829254.189999998"/>
    <d v="2026-01-06T00:00:00"/>
    <n v="62829254.189999998"/>
    <n v="0"/>
    <d v="2026-02-23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2"/>
    <d v="2026-02-04T00:00:00"/>
    <x v="0"/>
    <n v="62829254.189999998"/>
    <d v="2026-02-27T00:00:00"/>
    <n v="62829254.189999998"/>
    <n v="0"/>
    <d v="2026-03-23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3"/>
    <d v="2026-03-02T00:00:00"/>
    <x v="0"/>
    <n v="62829254.189999998"/>
    <d v="2026-03-31T00:00:00"/>
    <n v="62829254.189999998"/>
    <n v="0"/>
    <d v="2026-04-22T00:00:00"/>
    <m/>
    <m/>
    <m/>
    <m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4"/>
    <d v="2026-04-06T00:00:00"/>
    <x v="0"/>
    <n v="62829254.189999998"/>
    <d v="2026-04-30T00:00:00"/>
    <n v="0"/>
    <n v="62829254.189999998"/>
    <d v="2026-05-21T00:00:00"/>
    <m/>
    <m/>
    <m/>
    <m/>
  </r>
  <r>
    <m/>
    <m/>
    <x v="1"/>
    <m/>
    <m/>
    <m/>
    <m/>
    <m/>
    <m/>
    <m/>
    <m/>
    <m/>
    <x v="5"/>
    <m/>
    <x v="1"/>
    <m/>
    <m/>
    <m/>
    <m/>
    <m/>
    <m/>
    <m/>
    <m/>
    <m/>
  </r>
  <r>
    <m/>
    <m/>
    <x v="1"/>
    <m/>
    <m/>
    <m/>
    <m/>
    <m/>
    <m/>
    <m/>
    <m/>
    <m/>
    <x v="5"/>
    <m/>
    <x v="1"/>
    <m/>
    <m/>
    <m/>
    <m/>
    <m/>
    <m/>
    <m/>
    <m/>
    <m/>
  </r>
  <r>
    <m/>
    <m/>
    <x v="1"/>
    <m/>
    <m/>
    <m/>
    <m/>
    <m/>
    <m/>
    <m/>
    <m/>
    <m/>
    <x v="5"/>
    <m/>
    <x v="1"/>
    <m/>
    <m/>
    <m/>
    <m/>
    <m/>
    <m/>
    <m/>
    <m/>
    <m/>
  </r>
  <r>
    <m/>
    <m/>
    <x v="1"/>
    <m/>
    <m/>
    <m/>
    <m/>
    <m/>
    <m/>
    <m/>
    <m/>
    <m/>
    <x v="5"/>
    <m/>
    <x v="1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x v="0"/>
    <x v="0"/>
    <m/>
    <x v="0"/>
    <x v="0"/>
  </r>
  <r>
    <x v="1"/>
    <x v="1"/>
    <m/>
    <x v="0"/>
    <x v="0"/>
  </r>
  <r>
    <x v="2"/>
    <x v="1"/>
    <m/>
    <x v="1"/>
    <x v="1"/>
  </r>
  <r>
    <x v="2"/>
    <x v="1"/>
    <m/>
    <x v="2"/>
    <x v="1"/>
  </r>
  <r>
    <x v="2"/>
    <x v="1"/>
    <m/>
    <x v="3"/>
    <x v="1"/>
  </r>
  <r>
    <x v="2"/>
    <x v="1"/>
    <m/>
    <x v="4"/>
    <x v="1"/>
  </r>
  <r>
    <x v="1"/>
    <x v="1"/>
    <m/>
    <x v="5"/>
    <x v="1"/>
  </r>
  <r>
    <x v="1"/>
    <x v="1"/>
    <m/>
    <x v="6"/>
    <x v="1"/>
  </r>
  <r>
    <x v="1"/>
    <x v="1"/>
    <m/>
    <x v="7"/>
    <x v="1"/>
  </r>
  <r>
    <x v="1"/>
    <x v="1"/>
    <m/>
    <x v="8"/>
    <x v="1"/>
  </r>
  <r>
    <x v="2"/>
    <x v="1"/>
    <m/>
    <x v="9"/>
    <x v="1"/>
  </r>
  <r>
    <x v="2"/>
    <x v="1"/>
    <m/>
    <x v="10"/>
    <x v="1"/>
  </r>
  <r>
    <x v="2"/>
    <x v="1"/>
    <m/>
    <x v="11"/>
    <x v="1"/>
  </r>
  <r>
    <x v="1"/>
    <x v="0"/>
    <m/>
    <x v="12"/>
    <x v="1"/>
  </r>
  <r>
    <x v="1"/>
    <x v="0"/>
    <m/>
    <x v="13"/>
    <x v="1"/>
  </r>
  <r>
    <x v="1"/>
    <x v="0"/>
    <m/>
    <x v="13"/>
    <x v="1"/>
  </r>
  <r>
    <x v="1"/>
    <x v="0"/>
    <m/>
    <x v="14"/>
    <x v="1"/>
  </r>
  <r>
    <x v="1"/>
    <x v="0"/>
    <m/>
    <x v="15"/>
    <x v="1"/>
  </r>
  <r>
    <x v="1"/>
    <x v="0"/>
    <m/>
    <x v="16"/>
    <x v="1"/>
  </r>
  <r>
    <x v="2"/>
    <x v="2"/>
    <m/>
    <x v="17"/>
    <x v="1"/>
  </r>
  <r>
    <x v="2"/>
    <x v="1"/>
    <m/>
    <x v="18"/>
    <x v="1"/>
  </r>
  <r>
    <x v="0"/>
    <x v="0"/>
    <m/>
    <x v="19"/>
    <x v="1"/>
  </r>
  <r>
    <x v="0"/>
    <x v="2"/>
    <m/>
    <x v="20"/>
    <x v="1"/>
  </r>
  <r>
    <x v="2"/>
    <x v="1"/>
    <m/>
    <x v="21"/>
    <x v="1"/>
  </r>
  <r>
    <x v="0"/>
    <x v="0"/>
    <m/>
    <x v="22"/>
    <x v="1"/>
  </r>
  <r>
    <x v="0"/>
    <x v="0"/>
    <m/>
    <x v="23"/>
    <x v="1"/>
  </r>
  <r>
    <x v="3"/>
    <x v="0"/>
    <m/>
    <x v="24"/>
    <x v="1"/>
  </r>
  <r>
    <x v="2"/>
    <x v="1"/>
    <m/>
    <x v="25"/>
    <x v="1"/>
  </r>
  <r>
    <x v="0"/>
    <x v="0"/>
    <m/>
    <x v="26"/>
    <x v="1"/>
  </r>
  <r>
    <x v="0"/>
    <x v="0"/>
    <m/>
    <x v="27"/>
    <x v="1"/>
  </r>
  <r>
    <x v="1"/>
    <x v="1"/>
    <m/>
    <x v="28"/>
    <x v="1"/>
  </r>
  <r>
    <x v="1"/>
    <x v="1"/>
    <m/>
    <x v="29"/>
    <x v="1"/>
  </r>
  <r>
    <x v="1"/>
    <x v="1"/>
    <m/>
    <x v="30"/>
    <x v="1"/>
  </r>
  <r>
    <x v="1"/>
    <x v="1"/>
    <m/>
    <x v="30"/>
    <x v="1"/>
  </r>
  <r>
    <x v="0"/>
    <x v="0"/>
    <m/>
    <x v="31"/>
    <x v="1"/>
  </r>
  <r>
    <x v="1"/>
    <x v="1"/>
    <m/>
    <x v="32"/>
    <x v="1"/>
  </r>
  <r>
    <x v="2"/>
    <x v="1"/>
    <n v="23850.52"/>
    <x v="33"/>
    <x v="1"/>
  </r>
  <r>
    <x v="2"/>
    <x v="1"/>
    <n v="20870.47"/>
    <x v="34"/>
    <x v="1"/>
  </r>
  <r>
    <x v="2"/>
    <x v="1"/>
    <n v="23564.79"/>
    <x v="35"/>
    <x v="1"/>
  </r>
  <r>
    <x v="1"/>
    <x v="1"/>
    <n v="891.42"/>
    <x v="36"/>
    <x v="1"/>
  </r>
  <r>
    <x v="0"/>
    <x v="0"/>
    <m/>
    <x v="37"/>
    <x v="1"/>
  </r>
  <r>
    <x v="2"/>
    <x v="1"/>
    <m/>
    <x v="38"/>
    <x v="1"/>
  </r>
  <r>
    <x v="0"/>
    <x v="0"/>
    <m/>
    <x v="39"/>
    <x v="1"/>
  </r>
  <r>
    <x v="2"/>
    <x v="1"/>
    <m/>
    <x v="40"/>
    <x v="1"/>
  </r>
  <r>
    <x v="0"/>
    <x v="0"/>
    <n v="216.93"/>
    <x v="31"/>
    <x v="1"/>
  </r>
  <r>
    <x v="2"/>
    <x v="3"/>
    <m/>
    <x v="41"/>
    <x v="1"/>
  </r>
  <r>
    <x v="2"/>
    <x v="1"/>
    <m/>
    <x v="41"/>
    <x v="1"/>
  </r>
  <r>
    <x v="1"/>
    <x v="0"/>
    <n v="13480.32"/>
    <x v="42"/>
    <x v="1"/>
  </r>
  <r>
    <x v="1"/>
    <x v="0"/>
    <n v="3791.42"/>
    <x v="43"/>
    <x v="1"/>
  </r>
  <r>
    <x v="1"/>
    <x v="0"/>
    <n v="35850.89"/>
    <x v="44"/>
    <x v="1"/>
  </r>
  <r>
    <x v="1"/>
    <x v="0"/>
    <n v="727.92"/>
    <x v="42"/>
    <x v="1"/>
  </r>
  <r>
    <x v="2"/>
    <x v="1"/>
    <m/>
    <x v="45"/>
    <x v="1"/>
  </r>
  <r>
    <x v="1"/>
    <x v="0"/>
    <n v="891.56"/>
    <x v="46"/>
    <x v="1"/>
  </r>
  <r>
    <x v="2"/>
    <x v="1"/>
    <n v="1809547.7"/>
    <x v="47"/>
    <x v="1"/>
  </r>
  <r>
    <x v="0"/>
    <x v="0"/>
    <n v="242.58"/>
    <x v="48"/>
    <x v="1"/>
  </r>
  <r>
    <x v="2"/>
    <x v="1"/>
    <n v="459.21"/>
    <x v="49"/>
    <x v="1"/>
  </r>
  <r>
    <x v="2"/>
    <x v="1"/>
    <n v="27.17"/>
    <x v="50"/>
    <x v="1"/>
  </r>
  <r>
    <x v="2"/>
    <x v="1"/>
    <n v="4502.1000000000004"/>
    <x v="51"/>
    <x v="1"/>
  </r>
  <r>
    <x v="2"/>
    <x v="1"/>
    <n v="352.56"/>
    <x v="52"/>
    <x v="1"/>
  </r>
  <r>
    <x v="2"/>
    <x v="1"/>
    <n v="9321.9699999999993"/>
    <x v="53"/>
    <x v="1"/>
  </r>
  <r>
    <x v="2"/>
    <x v="1"/>
    <n v="314.52"/>
    <x v="54"/>
    <x v="1"/>
  </r>
  <r>
    <x v="0"/>
    <x v="2"/>
    <n v="2432.1"/>
    <x v="55"/>
    <x v="1"/>
  </r>
  <r>
    <x v="1"/>
    <x v="1"/>
    <n v="75"/>
    <x v="56"/>
    <x v="1"/>
  </r>
  <r>
    <x v="2"/>
    <x v="1"/>
    <n v="251.07"/>
    <x v="57"/>
    <x v="1"/>
  </r>
  <r>
    <x v="2"/>
    <x v="1"/>
    <n v="787.27"/>
    <x v="58"/>
    <x v="1"/>
  </r>
  <r>
    <x v="2"/>
    <x v="1"/>
    <n v="4.16"/>
    <x v="59"/>
    <x v="1"/>
  </r>
  <r>
    <x v="2"/>
    <x v="1"/>
    <n v="333.98"/>
    <x v="60"/>
    <x v="1"/>
  </r>
  <r>
    <x v="2"/>
    <x v="1"/>
    <n v="4.16"/>
    <x v="61"/>
    <x v="1"/>
  </r>
  <r>
    <x v="2"/>
    <x v="2"/>
    <n v="515.69000000000005"/>
    <x v="62"/>
    <x v="1"/>
  </r>
  <r>
    <x v="0"/>
    <x v="3"/>
    <n v="10233.959999999999"/>
    <x v="63"/>
    <x v="1"/>
  </r>
  <r>
    <x v="0"/>
    <x v="3"/>
    <n v="10233.959999999999"/>
    <x v="63"/>
    <x v="0"/>
  </r>
  <r>
    <x v="1"/>
    <x v="1"/>
    <n v="22250.21"/>
    <x v="64"/>
    <x v="0"/>
  </r>
  <r>
    <x v="1"/>
    <x v="0"/>
    <n v="26273.82"/>
    <x v="65"/>
    <x v="0"/>
  </r>
  <r>
    <x v="1"/>
    <x v="0"/>
    <n v="263.29000000000002"/>
    <x v="66"/>
    <x v="0"/>
  </r>
  <r>
    <x v="1"/>
    <x v="0"/>
    <n v="2159"/>
    <x v="67"/>
    <x v="0"/>
  </r>
  <r>
    <x v="1"/>
    <x v="0"/>
    <n v="21058.45"/>
    <x v="68"/>
    <x v="0"/>
  </r>
  <r>
    <x v="1"/>
    <x v="0"/>
    <n v="3386.12"/>
    <x v="69"/>
    <x v="0"/>
  </r>
  <r>
    <x v="1"/>
    <x v="0"/>
    <n v="368.61"/>
    <x v="70"/>
    <x v="0"/>
  </r>
  <r>
    <x v="1"/>
    <x v="0"/>
    <n v="245.74"/>
    <x v="71"/>
    <x v="0"/>
  </r>
  <r>
    <x v="1"/>
    <x v="0"/>
    <n v="10958.47"/>
    <x v="72"/>
    <x v="0"/>
  </r>
  <r>
    <x v="1"/>
    <x v="0"/>
    <n v="184.31"/>
    <x v="73"/>
    <x v="0"/>
  </r>
  <r>
    <x v="1"/>
    <x v="0"/>
    <n v="307.17"/>
    <x v="74"/>
    <x v="0"/>
  </r>
  <r>
    <x v="1"/>
    <x v="0"/>
    <n v="210.64"/>
    <x v="75"/>
    <x v="0"/>
  </r>
  <r>
    <x v="1"/>
    <x v="0"/>
    <n v="473.93"/>
    <x v="76"/>
    <x v="0"/>
  </r>
  <r>
    <x v="1"/>
    <x v="0"/>
    <n v="245.74"/>
    <x v="77"/>
    <x v="0"/>
  </r>
  <r>
    <x v="2"/>
    <x v="2"/>
    <n v="24021.58"/>
    <x v="78"/>
    <x v="0"/>
  </r>
  <r>
    <x v="2"/>
    <x v="2"/>
    <n v="10487.73"/>
    <x v="79"/>
    <x v="0"/>
  </r>
  <r>
    <x v="2"/>
    <x v="1"/>
    <n v="19318.75"/>
    <x v="80"/>
    <x v="0"/>
  </r>
  <r>
    <x v="2"/>
    <x v="1"/>
    <n v="1142.52"/>
    <x v="81"/>
    <x v="0"/>
  </r>
  <r>
    <x v="0"/>
    <x v="0"/>
    <n v="22400.38"/>
    <x v="82"/>
    <x v="0"/>
  </r>
  <r>
    <x v="0"/>
    <x v="0"/>
    <n v="22400.38"/>
    <x v="82"/>
    <x v="0"/>
  </r>
  <r>
    <x v="0"/>
    <x v="0"/>
    <n v="1930.64"/>
    <x v="83"/>
    <x v="0"/>
  </r>
  <r>
    <x v="0"/>
    <x v="0"/>
    <n v="1278.06"/>
    <x v="84"/>
    <x v="0"/>
  </r>
  <r>
    <x v="0"/>
    <x v="0"/>
    <n v="1318.96"/>
    <x v="85"/>
    <x v="0"/>
  </r>
  <r>
    <x v="2"/>
    <x v="1"/>
    <n v="1809547.7"/>
    <x v="47"/>
    <x v="0"/>
  </r>
  <r>
    <x v="1"/>
    <x v="0"/>
    <n v="2264"/>
    <x v="86"/>
    <x v="1"/>
  </r>
  <r>
    <x v="2"/>
    <x v="1"/>
    <n v="29890.92"/>
    <x v="87"/>
    <x v="0"/>
  </r>
  <r>
    <x v="2"/>
    <x v="1"/>
    <n v="11892.09"/>
    <x v="88"/>
    <x v="0"/>
  </r>
  <r>
    <x v="2"/>
    <x v="1"/>
    <n v="2913.67"/>
    <x v="89"/>
    <x v="0"/>
  </r>
  <r>
    <x v="2"/>
    <x v="1"/>
    <n v="557.25"/>
    <x v="90"/>
    <x v="0"/>
  </r>
  <r>
    <x v="2"/>
    <x v="1"/>
    <n v="2515.6"/>
    <x v="91"/>
    <x v="0"/>
  </r>
  <r>
    <x v="2"/>
    <x v="1"/>
    <n v="889.94"/>
    <x v="92"/>
    <x v="0"/>
  </r>
  <r>
    <x v="2"/>
    <x v="1"/>
    <n v="1525.97"/>
    <x v="93"/>
    <x v="0"/>
  </r>
  <r>
    <x v="2"/>
    <x v="1"/>
    <n v="208.36"/>
    <x v="94"/>
    <x v="0"/>
  </r>
  <r>
    <x v="2"/>
    <x v="1"/>
    <n v="9"/>
    <x v="95"/>
    <x v="0"/>
  </r>
  <r>
    <x v="2"/>
    <x v="1"/>
    <n v="121.1"/>
    <x v="96"/>
    <x v="0"/>
  </r>
  <r>
    <x v="2"/>
    <x v="1"/>
    <n v="126.15"/>
    <x v="97"/>
    <x v="0"/>
  </r>
  <r>
    <x v="2"/>
    <x v="1"/>
    <n v="845.87"/>
    <x v="98"/>
    <x v="0"/>
  </r>
  <r>
    <x v="2"/>
    <x v="1"/>
    <n v="725.48"/>
    <x v="99"/>
    <x v="0"/>
  </r>
  <r>
    <x v="2"/>
    <x v="1"/>
    <n v="79.52"/>
    <x v="100"/>
    <x v="0"/>
  </r>
  <r>
    <x v="2"/>
    <x v="1"/>
    <n v="172.29"/>
    <x v="101"/>
    <x v="0"/>
  </r>
  <r>
    <x v="2"/>
    <x v="1"/>
    <n v="2440.1999999999998"/>
    <x v="102"/>
    <x v="0"/>
  </r>
  <r>
    <x v="2"/>
    <x v="1"/>
    <n v="1314.3700000000001"/>
    <x v="103"/>
    <x v="0"/>
  </r>
  <r>
    <x v="2"/>
    <x v="1"/>
    <n v="386.14"/>
    <x v="104"/>
    <x v="0"/>
  </r>
  <r>
    <x v="4"/>
    <x v="4"/>
    <m/>
    <x v="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0">
  <r>
    <x v="0"/>
    <x v="0"/>
    <s v="SGCP"/>
    <n v="17263.669999999998"/>
    <x v="0"/>
  </r>
  <r>
    <x v="0"/>
    <x v="1"/>
    <s v="SGCP"/>
    <n v="2074.9499999999998"/>
    <x v="0"/>
  </r>
  <r>
    <x v="0"/>
    <x v="2"/>
    <s v="SGCP"/>
    <n v="9421.8100000000013"/>
    <x v="0"/>
  </r>
  <r>
    <x v="0"/>
    <x v="3"/>
    <s v="SGCP"/>
    <n v="13072.789999999997"/>
    <x v="0"/>
  </r>
  <r>
    <x v="0"/>
    <x v="4"/>
    <s v="SGCP"/>
    <n v="8791.64"/>
    <x v="0"/>
  </r>
  <r>
    <x v="0"/>
    <x v="5"/>
    <s v="SGCP"/>
    <n v="4669.1299999999992"/>
    <x v="0"/>
  </r>
  <r>
    <x v="0"/>
    <x v="6"/>
    <s v="SGCP"/>
    <n v="6936.26"/>
    <x v="0"/>
  </r>
  <r>
    <x v="0"/>
    <x v="7"/>
    <s v="SGCP"/>
    <n v="13995.030000000002"/>
    <x v="0"/>
  </r>
  <r>
    <x v="0"/>
    <x v="8"/>
    <s v="SGCP"/>
    <n v="3781.0199999999995"/>
    <x v="0"/>
  </r>
  <r>
    <x v="0"/>
    <x v="9"/>
    <s v="SGCP"/>
    <n v="4733.96"/>
    <x v="0"/>
  </r>
  <r>
    <x v="0"/>
    <x v="10"/>
    <s v="SGCP"/>
    <n v="9120.93"/>
    <x v="0"/>
  </r>
  <r>
    <x v="0"/>
    <x v="11"/>
    <s v="SGCP"/>
    <n v="12326.74"/>
    <x v="0"/>
  </r>
  <r>
    <x v="0"/>
    <x v="12"/>
    <s v="SGCP"/>
    <n v="7669.6299999999992"/>
    <x v="0"/>
  </r>
  <r>
    <x v="0"/>
    <x v="13"/>
    <s v="SGCP"/>
    <n v="58395.909999999989"/>
    <x v="0"/>
  </r>
  <r>
    <x v="0"/>
    <x v="14"/>
    <s v="SGCP"/>
    <n v="12927.52"/>
    <x v="0"/>
  </r>
  <r>
    <x v="0"/>
    <x v="15"/>
    <s v="SGCP"/>
    <n v="17235.78"/>
    <x v="0"/>
  </r>
  <r>
    <x v="0"/>
    <x v="16"/>
    <s v="SGCP"/>
    <n v="7854.5899999999992"/>
    <x v="0"/>
  </r>
  <r>
    <x v="0"/>
    <x v="17"/>
    <s v="SGCP"/>
    <n v="22500.539999999997"/>
    <x v="0"/>
  </r>
  <r>
    <x v="0"/>
    <x v="18"/>
    <s v="SGCP"/>
    <n v="8155.04"/>
    <x v="0"/>
  </r>
  <r>
    <x v="0"/>
    <x v="19"/>
    <s v="SGCP"/>
    <n v="12893.97"/>
    <x v="0"/>
  </r>
  <r>
    <x v="0"/>
    <x v="20"/>
    <s v="SGCP"/>
    <n v="1921.25"/>
    <x v="0"/>
  </r>
  <r>
    <x v="0"/>
    <x v="21"/>
    <s v="SGCP"/>
    <n v="4982.3"/>
    <x v="0"/>
  </r>
  <r>
    <x v="0"/>
    <x v="22"/>
    <s v="SGCP"/>
    <n v="12200.66"/>
    <x v="0"/>
  </r>
  <r>
    <x v="0"/>
    <x v="23"/>
    <s v="SGCP"/>
    <n v="6440.0300000000007"/>
    <x v="0"/>
  </r>
  <r>
    <x v="0"/>
    <x v="24"/>
    <s v="SGCP"/>
    <n v="8807.34"/>
    <x v="0"/>
  </r>
  <r>
    <x v="0"/>
    <x v="25"/>
    <s v="SGCP"/>
    <n v="45545.51999999999"/>
    <x v="0"/>
  </r>
  <r>
    <x v="0"/>
    <x v="26"/>
    <s v="SGCP"/>
    <n v="10156.670000000002"/>
    <x v="0"/>
  </r>
  <r>
    <x v="0"/>
    <x v="27"/>
    <s v="SGCP"/>
    <n v="8929.9699999999993"/>
    <x v="0"/>
  </r>
  <r>
    <x v="0"/>
    <x v="28"/>
    <s v="SGCP"/>
    <n v="13487.130000000001"/>
    <x v="0"/>
  </r>
  <r>
    <x v="0"/>
    <x v="29"/>
    <s v="SGCP"/>
    <n v="71815.77"/>
    <x v="0"/>
  </r>
  <r>
    <x v="0"/>
    <x v="30"/>
    <s v="SGCP"/>
    <n v="7608.15"/>
    <x v="0"/>
  </r>
  <r>
    <x v="0"/>
    <x v="31"/>
    <s v="SGCP"/>
    <n v="10619.95"/>
    <x v="0"/>
  </r>
  <r>
    <x v="0"/>
    <x v="32"/>
    <s v="SGCP"/>
    <n v="8539.2400000000016"/>
    <x v="0"/>
  </r>
  <r>
    <x v="0"/>
    <x v="33"/>
    <s v="SGCP"/>
    <n v="28974.65"/>
    <x v="0"/>
  </r>
  <r>
    <x v="0"/>
    <x v="34"/>
    <s v="SGCP"/>
    <n v="62916.009999999995"/>
    <x v="0"/>
  </r>
  <r>
    <x v="0"/>
    <x v="35"/>
    <s v="SGCP"/>
    <n v="13609.580000000002"/>
    <x v="0"/>
  </r>
  <r>
    <x v="0"/>
    <x v="36"/>
    <s v="SGCP"/>
    <n v="4318.9699999999993"/>
    <x v="0"/>
  </r>
  <r>
    <x v="0"/>
    <x v="37"/>
    <s v="SGCP"/>
    <n v="16347.37"/>
    <x v="0"/>
  </r>
  <r>
    <x v="0"/>
    <x v="38"/>
    <s v="SGCP"/>
    <n v="12184.52"/>
    <x v="0"/>
  </r>
  <r>
    <x v="0"/>
    <x v="39"/>
    <s v="SGCP"/>
    <n v="16928.87"/>
    <x v="0"/>
  </r>
  <r>
    <x v="0"/>
    <x v="40"/>
    <s v="SGCP"/>
    <n v="14861.359999999999"/>
    <x v="0"/>
  </r>
  <r>
    <x v="0"/>
    <x v="41"/>
    <s v="SGCP"/>
    <n v="51413.170000000013"/>
    <x v="0"/>
  </r>
  <r>
    <x v="0"/>
    <x v="42"/>
    <s v="SGCP"/>
    <n v="2720.49"/>
    <x v="0"/>
  </r>
  <r>
    <x v="0"/>
    <x v="43"/>
    <s v="SGCP"/>
    <n v="3996.2"/>
    <x v="0"/>
  </r>
  <r>
    <x v="0"/>
    <x v="44"/>
    <s v="SGCP"/>
    <n v="6578.3600000000006"/>
    <x v="0"/>
  </r>
  <r>
    <x v="0"/>
    <x v="45"/>
    <s v="SGCP"/>
    <n v="13894.480000000001"/>
    <x v="0"/>
  </r>
  <r>
    <x v="0"/>
    <x v="46"/>
    <s v="SGCP"/>
    <n v="10774.37"/>
    <x v="0"/>
  </r>
  <r>
    <x v="0"/>
    <x v="47"/>
    <s v="SGCP"/>
    <n v="14749.400000000001"/>
    <x v="0"/>
  </r>
  <r>
    <x v="0"/>
    <x v="48"/>
    <s v="SGCP"/>
    <n v="4389.3399999999992"/>
    <x v="0"/>
  </r>
  <r>
    <x v="0"/>
    <x v="49"/>
    <s v="SGCP"/>
    <n v="29564.51"/>
    <x v="0"/>
  </r>
  <r>
    <x v="0"/>
    <x v="50"/>
    <s v="SGCP"/>
    <n v="9929.02"/>
    <x v="0"/>
  </r>
  <r>
    <x v="0"/>
    <x v="51"/>
    <s v="SGCP"/>
    <n v="78551.010000000009"/>
    <x v="0"/>
  </r>
  <r>
    <x v="0"/>
    <x v="52"/>
    <s v="SGCP"/>
    <n v="41656.859999999993"/>
    <x v="0"/>
  </r>
  <r>
    <x v="0"/>
    <x v="53"/>
    <s v="SGCP"/>
    <n v="18462.059999999998"/>
    <x v="0"/>
  </r>
  <r>
    <x v="0"/>
    <x v="54"/>
    <s v="SGCP"/>
    <n v="53533.56"/>
    <x v="0"/>
  </r>
  <r>
    <x v="0"/>
    <x v="55"/>
    <s v="SGCP"/>
    <n v="11804.16"/>
    <x v="0"/>
  </r>
  <r>
    <x v="0"/>
    <x v="56"/>
    <s v="SGCP"/>
    <n v="5579.3099999999995"/>
    <x v="0"/>
  </r>
  <r>
    <x v="0"/>
    <x v="57"/>
    <s v="SGCP"/>
    <n v="23333.980000000003"/>
    <x v="0"/>
  </r>
  <r>
    <x v="0"/>
    <x v="58"/>
    <s v="SGCP"/>
    <n v="33824.520000000011"/>
    <x v="0"/>
  </r>
  <r>
    <x v="0"/>
    <x v="59"/>
    <s v="SGCP"/>
    <n v="11319.330000000002"/>
    <x v="0"/>
  </r>
  <r>
    <x v="0"/>
    <x v="60"/>
    <s v="SGCP"/>
    <n v="66003.94"/>
    <x v="0"/>
  </r>
  <r>
    <x v="0"/>
    <x v="61"/>
    <s v="SGCP"/>
    <n v="7838.7"/>
    <x v="0"/>
  </r>
  <r>
    <x v="0"/>
    <x v="62"/>
    <s v="SGCP"/>
    <n v="23876.97"/>
    <x v="0"/>
  </r>
  <r>
    <x v="0"/>
    <x v="63"/>
    <s v="SGCP"/>
    <n v="17255.050000000003"/>
    <x v="0"/>
  </r>
  <r>
    <x v="0"/>
    <x v="64"/>
    <s v="SGCP"/>
    <n v="11354.130000000001"/>
    <x v="0"/>
  </r>
  <r>
    <x v="0"/>
    <x v="65"/>
    <s v="SGCP"/>
    <n v="6163.37"/>
    <x v="0"/>
  </r>
  <r>
    <x v="0"/>
    <x v="66"/>
    <s v="SGCP"/>
    <n v="15392.509999999997"/>
    <x v="0"/>
  </r>
  <r>
    <x v="0"/>
    <x v="67"/>
    <s v="SGCP"/>
    <n v="2705.1200000000003"/>
    <x v="0"/>
  </r>
  <r>
    <x v="0"/>
    <x v="68"/>
    <s v="SGCP"/>
    <n v="8156.9100000000008"/>
    <x v="0"/>
  </r>
  <r>
    <x v="0"/>
    <x v="69"/>
    <s v="SGCP"/>
    <n v="1183.49"/>
    <x v="0"/>
  </r>
  <r>
    <x v="0"/>
    <x v="70"/>
    <s v="SGCP"/>
    <n v="12951.070000000003"/>
    <x v="0"/>
  </r>
  <r>
    <x v="1"/>
    <x v="29"/>
    <s v="Tecnologia Bancária S/A "/>
    <n v="1868.98"/>
    <x v="0"/>
  </r>
  <r>
    <x v="1"/>
    <x v="71"/>
    <s v="Tecnologia Bancária S/A "/>
    <n v="2242.7600000000002"/>
    <x v="0"/>
  </r>
  <r>
    <x v="1"/>
    <x v="72"/>
    <s v="Tecnologia Bancária S/A "/>
    <n v="1495.19"/>
    <x v="0"/>
  </r>
  <r>
    <x v="1"/>
    <x v="73"/>
    <s v="Tecnologia Bancária S/A "/>
    <n v="2616.56"/>
    <x v="0"/>
  </r>
  <r>
    <x v="1"/>
    <x v="60"/>
    <s v="Tecnologia Bancária S/A "/>
    <n v="2616.56"/>
    <x v="0"/>
  </r>
  <r>
    <x v="1"/>
    <x v="74"/>
    <s v="Tecgold Sistemas LTDA"/>
    <n v="551.9"/>
    <x v="0"/>
  </r>
  <r>
    <x v="1"/>
    <x v="75"/>
    <s v="Tecgold Sistemas LTDA"/>
    <n v="1323.94"/>
    <x v="0"/>
  </r>
  <r>
    <x v="1"/>
    <x v="38"/>
    <s v="Tecgold Sistemas LTDA"/>
    <n v="5200.3999999999996"/>
    <x v="0"/>
  </r>
  <r>
    <x v="1"/>
    <x v="73"/>
    <s v="Tecgold Sistemas LTDA"/>
    <n v="4511.0600000000004"/>
    <x v="0"/>
  </r>
  <r>
    <x v="2"/>
    <x v="76"/>
    <s v="MUNICIPIO DE CORDEIROPOLIS"/>
    <n v="21897.32"/>
    <x v="1"/>
  </r>
  <r>
    <x v="2"/>
    <x v="76"/>
    <s v="MUNICIPIO DE TREMEMBE"/>
    <n v="21249.87"/>
    <x v="1"/>
  </r>
  <r>
    <x v="2"/>
    <x v="76"/>
    <s v="MUNICIPIO DE AGUDOS"/>
    <n v="20938.330000000002"/>
    <x v="1"/>
  </r>
  <r>
    <x v="2"/>
    <x v="76"/>
    <s v="MUNICIPIO DE ALVARES MACHADO"/>
    <n v="15669.34"/>
    <x v="1"/>
  </r>
  <r>
    <x v="2"/>
    <x v="76"/>
    <s v="MUNICIPIO DE CORDEIROPOLIS"/>
    <n v="21897.32"/>
    <x v="1"/>
  </r>
  <r>
    <x v="2"/>
    <x v="76"/>
    <s v="MUNICIPIO DE CUNHA"/>
    <n v="16598.14"/>
    <x v="1"/>
  </r>
  <r>
    <x v="2"/>
    <x v="76"/>
    <s v="MUNICIPIO DE IGARAPAVA"/>
    <n v="19235.810000000001"/>
    <x v="1"/>
  </r>
  <r>
    <x v="2"/>
    <x v="76"/>
    <s v="MUNICIPIO DE ITAPOLIS"/>
    <n v="19019.16"/>
    <x v="1"/>
  </r>
  <r>
    <x v="2"/>
    <x v="76"/>
    <s v="MUNICIPIO DE JANDIRA"/>
    <n v="31705.21"/>
    <x v="1"/>
  </r>
  <r>
    <x v="2"/>
    <x v="76"/>
    <s v="MUNICIPIO DE PEDERNEIRAS"/>
    <n v="19037.07"/>
    <x v="1"/>
  </r>
  <r>
    <x v="2"/>
    <x v="76"/>
    <s v="MUNICIPIO DA ESTANCIA TURISTICA DE IBITINGA"/>
    <n v="24455.15"/>
    <x v="1"/>
  </r>
  <r>
    <x v="2"/>
    <x v="76"/>
    <s v="MUNICIPIO DE APARECIDA"/>
    <n v="19809.060000000001"/>
    <x v="1"/>
  </r>
  <r>
    <x v="2"/>
    <x v="76"/>
    <s v="MUNICIPIO DE ARACOIABA DA SERRA"/>
    <n v="19177.95"/>
    <x v="1"/>
  </r>
  <r>
    <x v="2"/>
    <x v="76"/>
    <s v="MUNICIPIO DE ATIBAIA"/>
    <n v="44620.32"/>
    <x v="1"/>
  </r>
  <r>
    <x v="2"/>
    <x v="76"/>
    <s v="MUNICIPIO DE CACAPAVA"/>
    <n v="19660.07"/>
    <x v="1"/>
  </r>
  <r>
    <x v="2"/>
    <x v="76"/>
    <s v="MUNICIPIO DE CANDIDO MOTA"/>
    <n v="19661.12"/>
    <x v="1"/>
  </r>
  <r>
    <x v="2"/>
    <x v="76"/>
    <s v="MUNICIPIO DE CAPELA DO ALTO"/>
    <n v="22065.18"/>
    <x v="1"/>
  </r>
  <r>
    <x v="2"/>
    <x v="76"/>
    <s v="MUNICIPIO DE CERQUILHO   "/>
    <n v="17266.490000000002"/>
    <x v="1"/>
  </r>
  <r>
    <x v="2"/>
    <x v="76"/>
    <s v="MUNICIPIO DE ITAPECERICA DA SERRA"/>
    <n v="36593.040000000001"/>
    <x v="1"/>
  </r>
  <r>
    <x v="2"/>
    <x v="76"/>
    <s v="MUNICIPIO DE ITATIBA"/>
    <n v="32267.16"/>
    <x v="1"/>
  </r>
  <r>
    <x v="2"/>
    <x v="76"/>
    <s v="MUNICIPIO DE ITIRAPINA"/>
    <n v="20180.23"/>
    <x v="1"/>
  </r>
  <r>
    <x v="2"/>
    <x v="76"/>
    <s v="MUNICIPIO DE LORENA"/>
    <n v="8576.06"/>
    <x v="1"/>
  </r>
  <r>
    <x v="2"/>
    <x v="76"/>
    <s v="MUNICIPIO DE MAIRIPORA"/>
    <n v="25424.13"/>
    <x v="1"/>
  </r>
  <r>
    <x v="2"/>
    <x v="76"/>
    <s v="MUNICIPIO DE MONGAGUA"/>
    <n v="20229.919999999998"/>
    <x v="1"/>
  </r>
  <r>
    <x v="2"/>
    <x v="76"/>
    <s v="MUNICIPIO DE MONTE ALTO"/>
    <n v="19070.669999999998"/>
    <x v="1"/>
  </r>
  <r>
    <x v="2"/>
    <x v="76"/>
    <s v="MUNICIPIO DE NOVO HORIZONTE"/>
    <n v="24749.279999999999"/>
    <x v="1"/>
  </r>
  <r>
    <x v="2"/>
    <x v="76"/>
    <s v="MUNICIPIO DE PEDREIRA"/>
    <n v="20991.43"/>
    <x v="1"/>
  </r>
  <r>
    <x v="2"/>
    <x v="76"/>
    <s v="MUNICIPIO DE PIQUETE"/>
    <n v="26624.53"/>
    <x v="1"/>
  </r>
  <r>
    <x v="2"/>
    <x v="76"/>
    <s v="MUNICIPIO DE PITANGUEIRAS"/>
    <n v="20347.61"/>
    <x v="1"/>
  </r>
  <r>
    <x v="2"/>
    <x v="76"/>
    <s v="MUNICIPIO DE SANTANA DE PARNAIBA"/>
    <n v="36318.89"/>
    <x v="1"/>
  </r>
  <r>
    <x v="2"/>
    <x v="76"/>
    <s v="MUNICIPIO DE SANTO ANASTACIO"/>
    <n v="16971.580000000002"/>
    <x v="1"/>
  </r>
  <r>
    <x v="2"/>
    <x v="76"/>
    <s v="MUNICIPIO DE SUMARE   "/>
    <n v="6805.01"/>
    <x v="1"/>
  </r>
  <r>
    <x v="2"/>
    <x v="76"/>
    <s v="MUNICIPIO DE SUMARE   "/>
    <n v="47431.26"/>
    <x v="1"/>
  </r>
  <r>
    <x v="2"/>
    <x v="76"/>
    <s v="MUNICIPIO DE TANABI"/>
    <n v="19597.37"/>
    <x v="1"/>
  </r>
  <r>
    <x v="2"/>
    <x v="76"/>
    <s v="MUNICIPIO DE VALPARAISO"/>
    <n v="16039.47"/>
    <x v="1"/>
  </r>
  <r>
    <x v="2"/>
    <x v="76"/>
    <s v="MUNICIPIO DE VARGEM GRANDE DO SUL"/>
    <n v="17036.009999999998"/>
    <x v="1"/>
  </r>
  <r>
    <x v="2"/>
    <x v="76"/>
    <s v="MUNICIPIO DE VARZEA PAULISTA"/>
    <n v="26695.13"/>
    <x v="1"/>
  </r>
  <r>
    <x v="2"/>
    <x v="76"/>
    <s v="PREFEITURA DO MUNICIPIO DE GUAPIACU"/>
    <n v="17523.45"/>
    <x v="1"/>
  </r>
  <r>
    <x v="2"/>
    <x v="76"/>
    <s v="MUNICIPIO DE ADAMANTINA"/>
    <n v="17809.87"/>
    <x v="1"/>
  </r>
  <r>
    <x v="2"/>
    <x v="76"/>
    <s v="MUNICIPIO DE ARUJA"/>
    <n v="8117.19"/>
    <x v="1"/>
  </r>
  <r>
    <x v="2"/>
    <x v="76"/>
    <s v="MUNICIPIO DE BARIRI"/>
    <n v="20264.38"/>
    <x v="1"/>
  </r>
  <r>
    <x v="2"/>
    <x v="76"/>
    <s v="MUNICIPIO DE BASTOS"/>
    <n v="19337.150000000001"/>
    <x v="1"/>
  </r>
  <r>
    <x v="2"/>
    <x v="76"/>
    <s v="MUNICIPIO DE CABREUVA"/>
    <n v="17393.580000000002"/>
    <x v="1"/>
  </r>
  <r>
    <x v="2"/>
    <x v="76"/>
    <s v="MUNICIPIO DE CAJAMAR"/>
    <n v="20790.419999999998"/>
    <x v="1"/>
  </r>
  <r>
    <x v="2"/>
    <x v="76"/>
    <s v="MUNICIPIO DE DESCALVADO"/>
    <n v="18394.830000000002"/>
    <x v="1"/>
  </r>
  <r>
    <x v="2"/>
    <x v="76"/>
    <s v="MUNICIPIO DE DOIS CORREGOS"/>
    <n v="21009.17"/>
    <x v="1"/>
  </r>
  <r>
    <x v="2"/>
    <x v="76"/>
    <s v="MUNICIPIO DE ESPIRITO SANTO DO PINHAL"/>
    <n v="20250.5"/>
    <x v="1"/>
  </r>
  <r>
    <x v="2"/>
    <x v="76"/>
    <s v="MUNICIPIO DE FRANCO DA ROCHA"/>
    <n v="51696.02"/>
    <x v="1"/>
  </r>
  <r>
    <x v="2"/>
    <x v="76"/>
    <s v="MUNICIPIO DE IBATE"/>
    <n v="23806.11"/>
    <x v="1"/>
  </r>
  <r>
    <x v="2"/>
    <x v="76"/>
    <s v="MUNICIPIO DE ITANHAEM"/>
    <n v="27371.02"/>
    <x v="1"/>
  </r>
  <r>
    <x v="2"/>
    <x v="76"/>
    <s v="MUNICIPIO DE JABOTICABAL"/>
    <n v="26435.93"/>
    <x v="1"/>
  </r>
  <r>
    <x v="2"/>
    <x v="76"/>
    <s v="MUNICIPIO DE JOSE BONIFACIO"/>
    <n v="20375.740000000002"/>
    <x v="1"/>
  </r>
  <r>
    <x v="2"/>
    <x v="76"/>
    <s v="MUNICIPIO DE LENCOIS PAULISTA"/>
    <n v="37555.39"/>
    <x v="1"/>
  </r>
  <r>
    <x v="2"/>
    <x v="76"/>
    <s v="MUNICIPIO DE LOUVEIRA"/>
    <n v="18525.259999999998"/>
    <x v="1"/>
  </r>
  <r>
    <x v="2"/>
    <x v="76"/>
    <s v="MUNICIPIO DE ORLANDIA"/>
    <n v="21104.240000000002"/>
    <x v="1"/>
  </r>
  <r>
    <x v="2"/>
    <x v="76"/>
    <s v="MUNICIPIO DE PEREIRA BARRETO"/>
    <n v="21717.29"/>
    <x v="1"/>
  </r>
  <r>
    <x v="2"/>
    <x v="76"/>
    <s v="MUNICIPIO DE PIEDADE"/>
    <n v="22271.9"/>
    <x v="1"/>
  </r>
  <r>
    <x v="2"/>
    <x v="76"/>
    <s v="MUNICIPIO DE PIRAPOZINHO"/>
    <n v="20908.39"/>
    <x v="1"/>
  </r>
  <r>
    <x v="2"/>
    <x v="76"/>
    <s v="MUNICIPIO DE PRESIDENTE VENCESLAU"/>
    <n v="18542.13"/>
    <x v="1"/>
  </r>
  <r>
    <x v="2"/>
    <x v="76"/>
    <s v="MUNICIPIO DE PROMISSAO"/>
    <n v="24801.98"/>
    <x v="1"/>
  </r>
  <r>
    <x v="2"/>
    <x v="76"/>
    <s v="MUNICIPIO DE REGENTE FEIJO"/>
    <n v="22053.23"/>
    <x v="1"/>
  </r>
  <r>
    <x v="2"/>
    <x v="76"/>
    <s v="MUNICIPIO DE SANTA CRUZ DAS PALMEIRAS"/>
    <n v="18084.98"/>
    <x v="1"/>
  </r>
  <r>
    <x v="2"/>
    <x v="76"/>
    <s v="MUNICIPIO DE SANTA GERTRUDES"/>
    <n v="18673.689999999999"/>
    <x v="1"/>
  </r>
  <r>
    <x v="2"/>
    <x v="76"/>
    <s v="MUNICIPIO DE SAO JOAQUIM DA BARRA"/>
    <n v="22654.54"/>
    <x v="1"/>
  </r>
  <r>
    <x v="2"/>
    <x v="76"/>
    <s v="MUNICIPIO DE SAO PEDRO"/>
    <n v="24934.84"/>
    <x v="1"/>
  </r>
  <r>
    <x v="2"/>
    <x v="76"/>
    <s v="MUNICIPIO DE COSMOPOLIS"/>
    <n v="19176.68"/>
    <x v="1"/>
  </r>
  <r>
    <x v="2"/>
    <x v="76"/>
    <s v="MUNICIPIO DE ARTUR NOGUEIRA"/>
    <n v="16830.66"/>
    <x v="1"/>
  </r>
  <r>
    <x v="2"/>
    <x v="76"/>
    <s v="MUNICIPIO DE CAMPINAS"/>
    <n v="14083.74"/>
    <x v="1"/>
  </r>
  <r>
    <x v="2"/>
    <x v="76"/>
    <s v="MUNICIPIO DE CAPAO BONITO"/>
    <n v="22695.35"/>
    <x v="1"/>
  </r>
  <r>
    <x v="2"/>
    <x v="76"/>
    <s v="MUNICIPIO DE EMBU DAS ARTES"/>
    <n v="44436.95"/>
    <x v="1"/>
  </r>
  <r>
    <x v="2"/>
    <x v="76"/>
    <s v="MUNICIPIO DE GARCA"/>
    <n v="20738.12"/>
    <x v="1"/>
  </r>
  <r>
    <x v="2"/>
    <x v="76"/>
    <s v="MUNICIPIO DE HORTOLANDIA"/>
    <n v="51160.74"/>
    <x v="1"/>
  </r>
  <r>
    <x v="2"/>
    <x v="76"/>
    <s v="MUNICIPIO DE LARANJAL PAULISTA"/>
    <n v="19718.490000000002"/>
    <x v="1"/>
  </r>
  <r>
    <x v="2"/>
    <x v="76"/>
    <s v="MUNICIPIO DE MATAO"/>
    <n v="30634.04"/>
    <x v="1"/>
  </r>
  <r>
    <x v="2"/>
    <x v="76"/>
    <s v="MUNICIPIO DE MOGI-MIRIM"/>
    <n v="18943.099999999999"/>
    <x v="1"/>
  </r>
  <r>
    <x v="2"/>
    <x v="76"/>
    <s v="MUNICIPIO DE MONTE APRAZIVEL"/>
    <n v="22462.47"/>
    <x v="1"/>
  </r>
  <r>
    <x v="2"/>
    <x v="76"/>
    <s v="MUNICIPIO DE NAZARE PAULISTA"/>
    <n v="16535.41"/>
    <x v="1"/>
  </r>
  <r>
    <x v="2"/>
    <x v="76"/>
    <s v="MUNICIPIO DE PARAGUACU PAULISTA"/>
    <n v="17303.47"/>
    <x v="1"/>
  </r>
  <r>
    <x v="2"/>
    <x v="76"/>
    <s v="MUNICIPIO DE PRADOPOLIS"/>
    <n v="18257.28"/>
    <x v="1"/>
  </r>
  <r>
    <x v="2"/>
    <x v="76"/>
    <s v="MUNICIPIO DE SANTA CRUZ DO RIO PARDO"/>
    <n v="13329.81"/>
    <x v="1"/>
  </r>
  <r>
    <x v="2"/>
    <x v="76"/>
    <s v="MUNICIPIO DE SANTA FE DO SUL"/>
    <n v="19844.13"/>
    <x v="1"/>
  </r>
  <r>
    <x v="2"/>
    <x v="76"/>
    <s v="MUNICIPIO DE SAO MANUEL"/>
    <n v="22227.95"/>
    <x v="1"/>
  </r>
  <r>
    <x v="2"/>
    <x v="76"/>
    <s v="MUNICIPIO DE SERRA NEGRA"/>
    <n v="27324.83"/>
    <x v="1"/>
  </r>
  <r>
    <x v="2"/>
    <x v="76"/>
    <s v="MUNICIPIO DE SOCORRO"/>
    <n v="21181.84"/>
    <x v="1"/>
  </r>
  <r>
    <x v="2"/>
    <x v="76"/>
    <s v="MUNICIPIO DE VOTORANTIM"/>
    <n v="32785.19"/>
    <x v="1"/>
  </r>
  <r>
    <x v="2"/>
    <x v="76"/>
    <s v="MUNICIPIO DE ARACARIGUAMA"/>
    <n v="19181.88"/>
    <x v="1"/>
  </r>
  <r>
    <x v="2"/>
    <x v="76"/>
    <s v="MUNICIPIO DE ARACARIGUAMA"/>
    <n v="1019.05"/>
    <x v="1"/>
  </r>
  <r>
    <x v="2"/>
    <x v="76"/>
    <s v="MUNICIPIO DE CRAVINHOS"/>
    <n v="19697.61"/>
    <x v="1"/>
  </r>
  <r>
    <x v="2"/>
    <x v="76"/>
    <s v="MUNICIPIO DE SAO JOSE DO RIO PARDO"/>
    <n v="13583.1"/>
    <x v="1"/>
  </r>
  <r>
    <x v="2"/>
    <x v="76"/>
    <s v="MUNICIPIO DE TIETE"/>
    <n v="21817.46"/>
    <x v="1"/>
  </r>
  <r>
    <x v="2"/>
    <x v="76"/>
    <s v="MUNICIPIO DE VALINHOS"/>
    <n v="35638.43"/>
    <x v="1"/>
  </r>
  <r>
    <x v="2"/>
    <x v="76"/>
    <s v="MUNICIPIO DE VINHEDO"/>
    <n v="22260.16"/>
    <x v="1"/>
  </r>
  <r>
    <x v="2"/>
    <x v="76"/>
    <s v="PREFEITURA MUNICIPAL DA ESTANCIA TURISTICA DE RIBEIRAO PIRES"/>
    <n v="25403.95"/>
    <x v="1"/>
  </r>
  <r>
    <x v="2"/>
    <x v="76"/>
    <s v="MUNICIPIO DE CUBATAO"/>
    <n v="41202.71"/>
    <x v="1"/>
  </r>
  <r>
    <x v="2"/>
    <x v="76"/>
    <s v="MUNICIPIO DE ITARARE"/>
    <n v="16021.86"/>
    <x v="1"/>
  </r>
  <r>
    <x v="2"/>
    <x v="76"/>
    <s v="MUNICIPIO DE ITATINGA"/>
    <n v="24433.23"/>
    <x v="1"/>
  </r>
  <r>
    <x v="2"/>
    <x v="76"/>
    <s v="MUNICIPIO DE LUCELIA"/>
    <n v="17619.62"/>
    <x v="1"/>
  </r>
  <r>
    <x v="2"/>
    <x v="76"/>
    <s v="MUNICIPIO DE NOVA GRANADA"/>
    <n v="17899.3"/>
    <x v="1"/>
  </r>
  <r>
    <x v="2"/>
    <x v="76"/>
    <s v="MUNICIPIO DE OSVALDO CRUZ"/>
    <n v="23451.94"/>
    <x v="1"/>
  </r>
  <r>
    <x v="2"/>
    <x v="76"/>
    <s v="MUNICIPIO DE IRACEMAPOLIS"/>
    <n v="20920.71"/>
    <x v="1"/>
  </r>
  <r>
    <x v="2"/>
    <x v="76"/>
    <s v="MUNICIPIO DE NEVES PAULISTA"/>
    <n v="1201.55"/>
    <x v="1"/>
  </r>
  <r>
    <x v="2"/>
    <x v="76"/>
    <s v="MUNICIPIO DE NEVES PAULISTA"/>
    <n v="19197.330000000002"/>
    <x v="1"/>
  </r>
  <r>
    <x v="2"/>
    <x v="76"/>
    <s v="MUNICIPIO DE PALMITAL"/>
    <n v="17389.650000000001"/>
    <x v="1"/>
  </r>
  <r>
    <x v="2"/>
    <x v="76"/>
    <s v="MUNICIPIO DE JUNQUEIROPOLIS"/>
    <n v="14651.86"/>
    <x v="1"/>
  </r>
  <r>
    <x v="2"/>
    <x v="76"/>
    <s v="MUNICIPIO DE PIRASSUNUNGA"/>
    <n v="24399.9"/>
    <x v="1"/>
  </r>
  <r>
    <x v="2"/>
    <x v="76"/>
    <s v="MUNICIPIO DE PORTO FERREIRA"/>
    <n v="27382.240000000002"/>
    <x v="1"/>
  </r>
  <r>
    <x v="2"/>
    <x v="76"/>
    <s v="MUNICIPIO DE TAQUARITUBA"/>
    <n v="21375.119999999999"/>
    <x v="1"/>
  </r>
  <r>
    <x v="2"/>
    <x v="76"/>
    <s v="MUNICIPIO DE GUARA"/>
    <n v="22198.18"/>
    <x v="1"/>
  </r>
  <r>
    <x v="2"/>
    <x v="76"/>
    <s v="MUNICIPIO DE GUARIBA"/>
    <n v="22527.52"/>
    <x v="1"/>
  </r>
  <r>
    <x v="2"/>
    <x v="76"/>
    <s v="MUNICIPIO DE SERRANA"/>
    <n v="17864.41"/>
    <x v="1"/>
  </r>
  <r>
    <x v="2"/>
    <x v="76"/>
    <s v="PREF. MUN. - BOM JESUS PERDOES"/>
    <n v="18905.75"/>
    <x v="1"/>
  </r>
  <r>
    <x v="2"/>
    <x v="76"/>
    <s v="MUNICIPIO DE SANTO ANTONIO DE POSSE"/>
    <n v="18647.79"/>
    <x v="1"/>
  </r>
  <r>
    <x v="2"/>
    <x v="76"/>
    <s v="MUNICIPIO DE TAMBAU"/>
    <n v="16260.59"/>
    <x v="1"/>
  </r>
  <r>
    <x v="2"/>
    <x v="76"/>
    <s v="MUNICIPIO DE AMERICO BRASILIENSE"/>
    <n v="18389.77"/>
    <x v="1"/>
  </r>
  <r>
    <x v="2"/>
    <x v="76"/>
    <s v="MUNICIPIO DE CAPELA DO ALTO"/>
    <n v="1068.3599999999999"/>
    <x v="1"/>
  </r>
  <r>
    <x v="2"/>
    <x v="76"/>
    <s v="MUNICIPIO DE GUARAREMA"/>
    <n v="21796.84"/>
    <x v="1"/>
  </r>
  <r>
    <x v="2"/>
    <x v="76"/>
    <s v="MUNICIPIO DE PORTO FELIZ"/>
    <n v="17957.46"/>
    <x v="1"/>
  </r>
  <r>
    <x v="2"/>
    <x v="76"/>
    <s v="MUNICIPIO DE TEODORO SAMPAIO"/>
    <n v="18635.09"/>
    <x v="1"/>
  </r>
  <r>
    <x v="2"/>
    <x v="76"/>
    <s v="MUNICIPIO DE BOITUVA"/>
    <n v="21795.86"/>
    <x v="1"/>
  </r>
  <r>
    <x v="2"/>
    <x v="76"/>
    <s v="MUNICIPIO DE MIGUELOPOLIS"/>
    <n v="16499.36"/>
    <x v="1"/>
  </r>
  <r>
    <x v="2"/>
    <x v="76"/>
    <s v="MUNICIPIO DE PARANAPANEMA"/>
    <n v="17486.099999999999"/>
    <x v="1"/>
  </r>
  <r>
    <x v="2"/>
    <x v="76"/>
    <s v="MUNICIPIO DE POTIM"/>
    <n v="18015.07"/>
    <x v="1"/>
  </r>
  <r>
    <x v="2"/>
    <x v="76"/>
    <s v="MUNICIPIO DE SANTA ISABEL"/>
    <n v="6058.44"/>
    <x v="1"/>
  </r>
  <r>
    <x v="2"/>
    <x v="76"/>
    <s v="MUNICIPIO DE PONTAL"/>
    <n v="18583.84"/>
    <x v="1"/>
  </r>
  <r>
    <x v="2"/>
    <x v="76"/>
    <s v="MUNICIPIO DE TUPI PAULISTA"/>
    <n v="20045.18"/>
    <x v="1"/>
  </r>
  <r>
    <x v="2"/>
    <x v="76"/>
    <s v="MUNICIPIO DE VINHEDO"/>
    <n v="23112.720000000001"/>
    <x v="1"/>
  </r>
  <r>
    <x v="2"/>
    <x v="76"/>
    <s v="PREF. MUN. - BOM JESUS PERDOES"/>
    <n v="18905.75"/>
    <x v="1"/>
  </r>
  <r>
    <x v="2"/>
    <x v="76"/>
    <s v="MUNICIPIO DE BURI"/>
    <n v="21254"/>
    <x v="1"/>
  </r>
  <r>
    <x v="2"/>
    <x v="76"/>
    <s v="MUNICIPIO DE GUARARAPES"/>
    <n v="17653.509999999998"/>
    <x v="1"/>
  </r>
  <r>
    <x v="2"/>
    <x v="76"/>
    <s v="MUNICIPIO DE IPERO"/>
    <n v="18574.240000000002"/>
    <x v="1"/>
  </r>
  <r>
    <x v="2"/>
    <x v="76"/>
    <s v="MUNICIPIO DE JARINU"/>
    <n v="23318.27"/>
    <x v="1"/>
  </r>
  <r>
    <x v="2"/>
    <x v="76"/>
    <s v="MUNICIPIO DE CAJATI"/>
    <n v="22557.41"/>
    <x v="1"/>
  </r>
  <r>
    <x v="2"/>
    <x v="76"/>
    <s v="MUNICIPIO DE MIRANDOPOLIS"/>
    <n v="22250.21"/>
    <x v="1"/>
  </r>
  <r>
    <x v="2"/>
    <x v="76"/>
    <s v="MUNICIPIO DE PAULINIA"/>
    <n v="24199.45"/>
    <x v="1"/>
  </r>
  <r>
    <x v="2"/>
    <x v="76"/>
    <s v="MUNICIPIO DE PRESIDENTE EPITACIO"/>
    <n v="18022.14"/>
    <x v="1"/>
  </r>
  <r>
    <x v="2"/>
    <x v="76"/>
    <s v="MUNICIPIO DE SANTA RITA DO PASSA QUATRO"/>
    <n v="20828.939999999999"/>
    <x v="1"/>
  </r>
  <r>
    <x v="2"/>
    <x v="76"/>
    <s v="MUNICIPIO DE APIAI"/>
    <n v="20035.25"/>
    <x v="1"/>
  </r>
  <r>
    <x v="2"/>
    <x v="76"/>
    <s v="MUNICIPIO DE ANGATUBA"/>
    <n v="19648.68"/>
    <x v="1"/>
  </r>
  <r>
    <x v="2"/>
    <x v="76"/>
    <s v="MUNICIPIO DE LUCELIA"/>
    <n v="1369.82"/>
    <x v="1"/>
  </r>
  <r>
    <x v="2"/>
    <x v="76"/>
    <s v="MUNICIPIO DE SAO ROQUE"/>
    <n v="23028.5"/>
    <x v="1"/>
  </r>
  <r>
    <x v="2"/>
    <x v="76"/>
    <s v="MUNICIPIO DE JAGUARIUNA"/>
    <n v="19318.75"/>
    <x v="1"/>
  </r>
  <r>
    <x v="2"/>
    <x v="76"/>
    <s v="MUNICIPIO DE CACHOEIRA PAULISTA"/>
    <n v="1142.52"/>
    <x v="1"/>
  </r>
  <r>
    <x v="3"/>
    <x v="77"/>
    <s v="CONSELHO REGIONAL DE ENFERMAGEM DE SAO PAULO"/>
    <n v="34950.660000000003"/>
    <x v="2"/>
  </r>
  <r>
    <x v="3"/>
    <x v="1"/>
    <s v="CONSELHO REGIONAL DE ENFERMAGEM DE SAO PAULO"/>
    <n v="17530.7"/>
    <x v="2"/>
  </r>
  <r>
    <x v="3"/>
    <x v="74"/>
    <s v="CONSELHO REGIONAL DE ENFERMAGEM DE SAO PAULO"/>
    <n v="16351.66"/>
    <x v="2"/>
  </r>
  <r>
    <x v="3"/>
    <x v="78"/>
    <s v="CONSELHO REGIONAL DE ENFERMAGEM DE SAO PAULO"/>
    <n v="17686.46"/>
    <x v="2"/>
  </r>
  <r>
    <x v="3"/>
    <x v="5"/>
    <s v="CONSELHO REGIONAL DE ENFERMAGEM DE SAO PAULO"/>
    <n v="16430.330000000002"/>
    <x v="2"/>
  </r>
  <r>
    <x v="3"/>
    <x v="79"/>
    <s v="CONSELHO REGIONAL DE ENFERMAGEM DE SAO PAULO"/>
    <n v="15377.22"/>
    <x v="2"/>
  </r>
  <r>
    <x v="3"/>
    <x v="6"/>
    <s v="CONSELHO REGIONAL DE ENFERMAGEM DE SAO PAULO"/>
    <n v="15292.44"/>
    <x v="2"/>
  </r>
  <r>
    <x v="3"/>
    <x v="7"/>
    <s v="CONSELHO REGIONAL DE ENFERMAGEM DE SAO PAULO"/>
    <n v="19690.55"/>
    <x v="2"/>
  </r>
  <r>
    <x v="3"/>
    <x v="80"/>
    <s v="CONSELHO REGIONAL DE ENFERMAGEM DE SAO PAULO"/>
    <n v="17356.919999999998"/>
    <x v="2"/>
  </r>
  <r>
    <x v="3"/>
    <x v="81"/>
    <s v="CONSELHO REGIONAL DE ENFERMAGEM DE SAO PAULO"/>
    <n v="69693.490000000005"/>
    <x v="2"/>
  </r>
  <r>
    <x v="3"/>
    <x v="82"/>
    <s v="CONSELHO REGIONAL DE ENFERMAGEM DE SAO PAULO"/>
    <n v="32089.85"/>
    <x v="2"/>
  </r>
  <r>
    <x v="3"/>
    <x v="83"/>
    <s v="CONSELHO REGIONAL DE ENFERMAGEM DE SAO PAULO"/>
    <n v="19829.310000000001"/>
    <x v="2"/>
  </r>
  <r>
    <x v="3"/>
    <x v="16"/>
    <s v="CONSELHO REGIONAL DE ENFERMAGEM DE SAO PAULO"/>
    <n v="20603.84"/>
    <x v="2"/>
  </r>
  <r>
    <x v="3"/>
    <x v="21"/>
    <s v="CONSELHO REGIONAL DE ENFERMAGEM DE SAO PAULO"/>
    <n v="16636.439999999999"/>
    <x v="2"/>
  </r>
  <r>
    <x v="3"/>
    <x v="84"/>
    <s v="CONSELHO REGIONAL DE ENFERMAGEM DE SAO PAULO"/>
    <n v="27085.66"/>
    <x v="2"/>
  </r>
  <r>
    <x v="3"/>
    <x v="85"/>
    <s v="CONSELHO REGIONAL DE ENFERMAGEM DE SAO PAULO"/>
    <n v="14833.55"/>
    <x v="2"/>
  </r>
  <r>
    <x v="3"/>
    <x v="25"/>
    <s v="CONSELHO REGIONAL DE ENFERMAGEM DE SAO PAULO"/>
    <n v="74545.34"/>
    <x v="2"/>
  </r>
  <r>
    <x v="3"/>
    <x v="86"/>
    <s v="CONSELHO REGIONAL DE ENFERMAGEM DE SAO PAULO"/>
    <n v="15357.44"/>
    <x v="2"/>
  </r>
  <r>
    <x v="3"/>
    <x v="27"/>
    <s v="CONSELHO REGIONAL DE ENFERMAGEM DE SAO PAULO"/>
    <n v="19994.2"/>
    <x v="2"/>
  </r>
  <r>
    <x v="3"/>
    <x v="87"/>
    <s v="CONSELHO REGIONAL DE ENFERMAGEM DE SAO PAULO"/>
    <n v="16213.92"/>
    <x v="2"/>
  </r>
  <r>
    <x v="3"/>
    <x v="29"/>
    <s v="CONSELHO REGIONAL DE ENFERMAGEM DE SAO PAULO"/>
    <n v="132587.75"/>
    <x v="2"/>
  </r>
  <r>
    <x v="3"/>
    <x v="88"/>
    <s v="CONSELHO REGIONAL DE ENFERMAGEM DE SAO PAULO"/>
    <n v="81008.88"/>
    <x v="2"/>
  </r>
  <r>
    <x v="3"/>
    <x v="89"/>
    <s v="CONSELHO REGIONAL DE ENFERMAGEM DE SAO PAULO"/>
    <n v="16773.7"/>
    <x v="2"/>
  </r>
  <r>
    <x v="3"/>
    <x v="90"/>
    <s v="CONSELHO REGIONAL DE ENFERMAGEM DE SAO PAULO"/>
    <n v="3786.6"/>
    <x v="2"/>
  </r>
  <r>
    <x v="3"/>
    <x v="91"/>
    <s v="CONSELHO REGIONAL DE ENFERMAGEM DE SAO PAULO"/>
    <n v="16210.95"/>
    <x v="2"/>
  </r>
  <r>
    <x v="3"/>
    <x v="71"/>
    <s v="CONSELHO REGIONAL DE ENFERMAGEM DE SAO PAULO"/>
    <n v="34454.11"/>
    <x v="2"/>
  </r>
  <r>
    <x v="3"/>
    <x v="42"/>
    <s v="CONSELHO REGIONAL DE ENFERMAGEM DE SAO PAULO"/>
    <n v="17417.240000000002"/>
    <x v="2"/>
  </r>
  <r>
    <x v="3"/>
    <x v="92"/>
    <s v="CONSELHO REGIONAL DE ENFERMAGEM DE SAO PAULO"/>
    <n v="23441.14"/>
    <x v="2"/>
  </r>
  <r>
    <x v="3"/>
    <x v="93"/>
    <s v="CONSELHO REGIONAL DE ENFERMAGEM DE SAO PAULO"/>
    <n v="19911.22"/>
    <x v="2"/>
  </r>
  <r>
    <x v="3"/>
    <x v="94"/>
    <s v="CONSELHO REGIONAL DE ENFERMAGEM DE SAO PAULO"/>
    <n v="53519.41"/>
    <x v="2"/>
  </r>
  <r>
    <x v="3"/>
    <x v="48"/>
    <s v="CONSELHO REGIONAL DE ENFERMAGEM DE SAO PAULO"/>
    <n v="16316.73"/>
    <x v="2"/>
  </r>
  <r>
    <x v="3"/>
    <x v="95"/>
    <s v="CONSELHO REGIONAL DE ENFERMAGEM DE SAO PAULO"/>
    <n v="27978.41"/>
    <x v="2"/>
  </r>
  <r>
    <x v="3"/>
    <x v="51"/>
    <s v="CONSELHO REGIONAL DE ENFERMAGEM DE SAO PAULO"/>
    <n v="110460.31"/>
    <x v="2"/>
  </r>
  <r>
    <x v="3"/>
    <x v="52"/>
    <s v="CONSELHO REGIONAL DE ENFERMAGEM DE SAO PAULO"/>
    <n v="40361.67"/>
    <x v="2"/>
  </r>
  <r>
    <x v="3"/>
    <x v="72"/>
    <s v="CONSELHO REGIONAL DE ENFERMAGEM DE SAO PAULO"/>
    <n v="26888.71"/>
    <x v="2"/>
  </r>
  <r>
    <x v="3"/>
    <x v="54"/>
    <s v="CONSELHO REGIONAL DE ENFERMAGEM DE SAO PAULO"/>
    <n v="63636.49"/>
    <x v="2"/>
  </r>
  <r>
    <x v="3"/>
    <x v="56"/>
    <s v="CONSELHO REGIONAL DE ENFERMAGEM DE SAO PAULO"/>
    <n v="15475"/>
    <x v="2"/>
  </r>
  <r>
    <x v="3"/>
    <x v="96"/>
    <s v="CONSELHO REGIONAL DE ENFERMAGEM DE SAO PAULO"/>
    <n v="31965.17"/>
    <x v="2"/>
  </r>
  <r>
    <x v="3"/>
    <x v="97"/>
    <s v="CONSELHO REGIONAL DE ENFERMAGEM DE SAO PAULO"/>
    <n v="37670.06"/>
    <x v="2"/>
  </r>
  <r>
    <x v="3"/>
    <x v="59"/>
    <s v="CONSELHO REGIONAL DE ENFERMAGEM DE SAO PAULO"/>
    <n v="12359.75"/>
    <x v="2"/>
  </r>
  <r>
    <x v="3"/>
    <x v="60"/>
    <s v="CONSELHO REGIONAL DE ENFERMAGEM DE SAO PAULO"/>
    <n v="95906.27"/>
    <x v="2"/>
  </r>
  <r>
    <x v="3"/>
    <x v="98"/>
    <s v="CONSELHO REGIONAL DE ENFERMAGEM DE SAO PAULO"/>
    <n v="34277.26"/>
    <x v="2"/>
  </r>
  <r>
    <x v="3"/>
    <x v="67"/>
    <s v="CONSELHO REGIONAL DE ENFERMAGEM DE SAO PAULO"/>
    <n v="16805.89"/>
    <x v="2"/>
  </r>
  <r>
    <x v="3"/>
    <x v="13"/>
    <s v="MUNICIPIO DE CAMPINAS"/>
    <n v="8710.86"/>
    <x v="2"/>
  </r>
  <r>
    <x v="3"/>
    <x v="72"/>
    <s v="MUNICIPIO DE SANTOS"/>
    <n v="8297.7199999999993"/>
    <x v="2"/>
  </r>
  <r>
    <x v="3"/>
    <x v="99"/>
    <s v="SERVICO DE APOIO AS MICRO E PEQ EMPRESAS DE SAO PAULO"/>
    <n v="6154.36"/>
    <x v="2"/>
  </r>
  <r>
    <x v="3"/>
    <x v="100"/>
    <s v="BRK AMBIENTAL - MAUA S.A."/>
    <n v="5601.02"/>
    <x v="2"/>
  </r>
  <r>
    <x v="3"/>
    <x v="99"/>
    <s v="CIA DE DESENVOLVIMENTO HABITACIONAL E URBANO SP - CDHU"/>
    <n v="24571.93"/>
    <x v="2"/>
  </r>
  <r>
    <x v="3"/>
    <x v="101"/>
    <s v="CIA DE DESENVOLVIMENTO HABITACIONAL E URBANO SP - CDHU"/>
    <n v="13484.44"/>
    <x v="2"/>
  </r>
  <r>
    <x v="3"/>
    <x v="102"/>
    <s v="DAE SA - AGUA E ESGOTO"/>
    <n v="8233.09"/>
    <x v="2"/>
  </r>
  <r>
    <x v="3"/>
    <x v="103"/>
    <s v="MUNICIPIO DE CAMPINAS"/>
    <n v="7919.95"/>
    <x v="2"/>
  </r>
  <r>
    <x v="3"/>
    <x v="100"/>
    <s v="MUNICIPIO DE MAUA"/>
    <n v="16094.02"/>
    <x v="2"/>
  </r>
  <r>
    <x v="3"/>
    <x v="104"/>
    <s v="MUNICIPIO DE MOGI-GUACU"/>
    <n v="2325.4"/>
    <x v="2"/>
  </r>
  <r>
    <x v="3"/>
    <x v="105"/>
    <s v="MUNICIPIO DE RIBEIRAO PRETO"/>
    <n v="23500"/>
    <x v="2"/>
  </r>
  <r>
    <x v="3"/>
    <x v="106"/>
    <s v="MUNICIPIO DE SANTOS"/>
    <n v="8681.2999999999993"/>
    <x v="2"/>
  </r>
  <r>
    <x v="3"/>
    <x v="107"/>
    <s v="MUNICIPIO DE SAO JOSE DO RIO PRETO"/>
    <n v="33034.61"/>
    <x v="2"/>
  </r>
  <r>
    <x v="3"/>
    <x v="61"/>
    <s v="MUNICIPIO DE SERTAOZINHO   "/>
    <n v="10377.290000000001"/>
    <x v="2"/>
  </r>
  <r>
    <x v="3"/>
    <x v="6"/>
    <s v="MUNICIPIO DE BARRETOS"/>
    <n v="18108.61"/>
    <x v="2"/>
  </r>
  <r>
    <x v="3"/>
    <x v="7"/>
    <s v="MUNICIPIO DE BAURU"/>
    <n v="11294.98"/>
    <x v="2"/>
  </r>
  <r>
    <x v="3"/>
    <x v="7"/>
    <s v="MUNICIPIO DE BAURU"/>
    <n v="65870.75"/>
    <x v="2"/>
  </r>
  <r>
    <x v="3"/>
    <x v="7"/>
    <s v="MUNICIPIO DE BAURU"/>
    <n v="6130.6100000000006"/>
    <x v="2"/>
  </r>
  <r>
    <x v="3"/>
    <x v="108"/>
    <s v="PREFEITURA MUNICIPAL DE FERNANDOPOLIS"/>
    <n v="6994.16"/>
    <x v="2"/>
  </r>
  <r>
    <x v="3"/>
    <x v="109"/>
    <s v="MUNICIPIO DE GUARUJA"/>
    <n v="24021.58"/>
    <x v="2"/>
  </r>
  <r>
    <x v="3"/>
    <x v="110"/>
    <s v="MUNICIPIO DE SERTAOZINHO   "/>
    <n v="10487.73"/>
    <x v="2"/>
  </r>
  <r>
    <x v="3"/>
    <x v="111"/>
    <s v="SAO PAULO PREVIDENCIA - SPPREV"/>
    <n v="4347.75"/>
    <x v="2"/>
  </r>
  <r>
    <x v="3"/>
    <x v="103"/>
    <s v="SAO PAULO PREVIDENCIA - SPPREV"/>
    <n v="4596.82"/>
    <x v="2"/>
  </r>
  <r>
    <x v="3"/>
    <x v="112"/>
    <s v="SAO PAULO PREVIDENCIA - SPPREV"/>
    <n v="2824.54"/>
    <x v="2"/>
  </r>
  <r>
    <x v="4"/>
    <x v="113"/>
    <s v="SIAFEM"/>
    <n v="119673.56219478202"/>
    <x v="0"/>
  </r>
  <r>
    <x v="4"/>
    <x v="113"/>
    <s v="SIAFEM"/>
    <n v="38041.717805217981"/>
    <x v="2"/>
  </r>
  <r>
    <x v="4"/>
    <x v="113"/>
    <s v="SIAFEM"/>
    <n v="494510.57"/>
    <x v="1"/>
  </r>
  <r>
    <x v="4"/>
    <x v="113"/>
    <s v="BANCO DO BRASIL"/>
    <n v="1058.5999999999999"/>
    <x v="1"/>
  </r>
  <r>
    <x v="4"/>
    <x v="113"/>
    <s v="BANCO DO BRASIL"/>
    <n v="3716.16"/>
    <x v="0"/>
  </r>
  <r>
    <x v="4"/>
    <x v="113"/>
    <s v="BANCO DO BRASIL"/>
    <n v="2039.72"/>
    <x v="2"/>
  </r>
  <r>
    <x v="5"/>
    <x v="113"/>
    <s v="SECRETARIA DE GOVERNO DIGITAL - ND 193"/>
    <n v="62829254.189999998"/>
    <x v="1"/>
  </r>
  <r>
    <x v="6"/>
    <x v="113"/>
    <s v="RESGATE DEPOSITO JUDICIAL-89380191"/>
    <n v="13522.63"/>
    <x v="1"/>
  </r>
  <r>
    <x v="6"/>
    <x v="113"/>
    <s v="RESGATE DEPOSITO JUDICIAL-89380219"/>
    <n v="15847.63"/>
    <x v="1"/>
  </r>
  <r>
    <x v="6"/>
    <x v="113"/>
    <s v="RESGATE DEPOSITO JUDICIAL-89.963.019_x0009_"/>
    <n v="38801.730000000003"/>
    <x v="1"/>
  </r>
  <r>
    <x v="6"/>
    <x v="113"/>
    <s v="RESGATE DEPOSITO JUDICIAL-90184941"/>
    <n v="14698.31"/>
    <x v="1"/>
  </r>
  <r>
    <x v="6"/>
    <x v="113"/>
    <s v="RESGATE DEPOSITO JUDICIAL-90184954"/>
    <n v="5786.92"/>
    <x v="1"/>
  </r>
  <r>
    <x v="6"/>
    <x v="113"/>
    <s v="RESGATE DEPOSITO JUDICIAL- 90.210.774_x0009_"/>
    <n v="18778.71"/>
    <x v="1"/>
  </r>
  <r>
    <x v="6"/>
    <x v="113"/>
    <s v="DEPOSITO JUDICIAL-90185847"/>
    <n v="10684.89"/>
    <x v="1"/>
  </r>
  <r>
    <x v="6"/>
    <x v="113"/>
    <s v="DEPOSITO JUDICIAL-90340921"/>
    <n v="25418.720000000001"/>
    <x v="1"/>
  </r>
  <r>
    <x v="6"/>
    <x v="113"/>
    <s v="RESGATE DEPOSITO JUDICIAL-90252008"/>
    <n v="14626.66"/>
    <x v="1"/>
  </r>
  <r>
    <x v="6"/>
    <x v="113"/>
    <s v="RESGATE DEPOSITO JUDICIAL-90348595"/>
    <n v="22757.040000000001"/>
    <x v="1"/>
  </r>
  <r>
    <x v="6"/>
    <x v="113"/>
    <s v="DEPOSITO JUDICIAL -90359563"/>
    <n v="26535.77"/>
    <x v="1"/>
  </r>
  <r>
    <x v="6"/>
    <x v="113"/>
    <s v="DEPOSITO JUDICIAL -90379306"/>
    <n v="13638.02"/>
    <x v="1"/>
  </r>
  <r>
    <x v="6"/>
    <x v="113"/>
    <s v="DEPOSITO JUDICIAL-89768240"/>
    <n v="9899.18"/>
    <x v="1"/>
  </r>
  <r>
    <x v="6"/>
    <x v="113"/>
    <s v="DEPOSITO JUDICIAL-89768289"/>
    <n v="3941.3"/>
    <x v="1"/>
  </r>
  <r>
    <x v="6"/>
    <x v="113"/>
    <s v="DEPOSITO JUDICIAL-89768337"/>
    <n v="3964.12"/>
    <x v="1"/>
  </r>
  <r>
    <x v="6"/>
    <x v="113"/>
    <s v="DEPOSITO JUDICIAL-89768400"/>
    <n v="4201.96"/>
    <x v="1"/>
  </r>
  <r>
    <x v="6"/>
    <x v="113"/>
    <s v="DEPOSITO JUDICIAL-89768439"/>
    <n v="4064.45"/>
    <x v="1"/>
  </r>
  <r>
    <x v="6"/>
    <x v="113"/>
    <s v="DEPOSITO JUDICIAL-89768510"/>
    <n v="4205.0200000000004"/>
    <x v="1"/>
  </r>
  <r>
    <x v="6"/>
    <x v="113"/>
    <s v="DEPOSITO JUDICIAL-89768536"/>
    <n v="4179.6499999999996"/>
    <x v="1"/>
  </r>
  <r>
    <x v="6"/>
    <x v="113"/>
    <s v="DEPOSITO JUDICIAL-89953067"/>
    <n v="66383.539999999994"/>
    <x v="1"/>
  </r>
  <r>
    <x v="6"/>
    <x v="113"/>
    <s v="DEPOSITO JUDICIAL-90402011"/>
    <n v="28839.58"/>
    <x v="1"/>
  </r>
  <r>
    <x v="6"/>
    <x v="113"/>
    <s v="DEPSITO JUDICIAL-90299674"/>
    <n v="13704.33"/>
    <x v="1"/>
  </r>
  <r>
    <x v="6"/>
    <x v="113"/>
    <s v="DEPSITO JUDICIAL-90429877"/>
    <n v="39143.39"/>
    <x v="1"/>
  </r>
  <r>
    <x v="6"/>
    <x v="113"/>
    <s v="DEPOSITO JUDICIAL -90521005"/>
    <n v="13751.95"/>
    <x v="1"/>
  </r>
  <r>
    <x v="6"/>
    <x v="113"/>
    <s v="DEPOSITO JUDICIAL-90251807"/>
    <n v="13520.76"/>
    <x v="1"/>
  </r>
  <r>
    <x v="6"/>
    <x v="113"/>
    <s v="DEPOSITO JUDICIAL-90462625"/>
    <n v="12210.26"/>
    <x v="1"/>
  </r>
  <r>
    <x v="6"/>
    <x v="113"/>
    <s v="DEPOSITO JUDICIAL-90477570"/>
    <n v="14172.28"/>
    <x v="1"/>
  </r>
  <r>
    <x v="6"/>
    <x v="113"/>
    <s v="DEPOSITO JUDICIAL-90610876"/>
    <n v="10556.87"/>
    <x v="1"/>
  </r>
  <r>
    <x v="6"/>
    <x v="113"/>
    <s v="DEPOSITO JUDICIAL-90454410"/>
    <n v="196932.01"/>
    <x v="1"/>
  </r>
  <r>
    <x v="6"/>
    <x v="113"/>
    <s v="DEPOSITO JUDICIAL-90564624"/>
    <n v="14630.65"/>
    <x v="1"/>
  </r>
  <r>
    <x v="6"/>
    <x v="113"/>
    <s v="DEPOSITO JUDICIAL-90582741"/>
    <n v="22565.08"/>
    <x v="1"/>
  </r>
  <r>
    <x v="6"/>
    <x v="113"/>
    <s v="DEPOSITO JUDICIAL-90618045"/>
    <n v="14392.46"/>
    <x v="1"/>
  </r>
  <r>
    <x v="6"/>
    <x v="113"/>
    <s v="DEPOSITO JUDICIAL-90583887"/>
    <n v="13709.52"/>
    <x v="1"/>
  </r>
  <r>
    <x v="6"/>
    <x v="113"/>
    <s v="DEPOSITO JUDICIAL-90661052"/>
    <n v="14529.48"/>
    <x v="1"/>
  </r>
  <r>
    <x v="6"/>
    <x v="113"/>
    <s v="DEPOSITO JUDICIAL-90661208"/>
    <n v="29036.04"/>
    <x v="1"/>
  </r>
  <r>
    <x v="6"/>
    <x v="113"/>
    <s v="DEPOSITO JUDICIAL-90661297"/>
    <n v="6511.84"/>
    <x v="1"/>
  </r>
  <r>
    <x v="6"/>
    <x v="113"/>
    <s v="DEPOSITO JUDICIAL-90538883"/>
    <n v="28630.1"/>
    <x v="1"/>
  </r>
  <r>
    <x v="6"/>
    <x v="113"/>
    <s v="DEPOSITO JUDICIAL-90575317"/>
    <n v="8437.06"/>
    <x v="1"/>
  </r>
  <r>
    <x v="6"/>
    <x v="113"/>
    <s v="DEPOSITO JUDICIAL-90575380"/>
    <n v="3070.28"/>
    <x v="1"/>
  </r>
  <r>
    <x v="6"/>
    <x v="113"/>
    <s v="DEPOSITO JUDICIAL-90575456"/>
    <n v="3274.68"/>
    <x v="1"/>
  </r>
  <r>
    <x v="6"/>
    <x v="113"/>
    <s v="DEPOSITO JUDICIAL-90575504"/>
    <n v="3172.81"/>
    <x v="1"/>
  </r>
  <r>
    <x v="6"/>
    <x v="113"/>
    <s v="DEPOSITO JUDICIAL-90575591"/>
    <n v="2775.36"/>
    <x v="1"/>
  </r>
  <r>
    <x v="6"/>
    <x v="113"/>
    <s v="DEPOSITO JUDICIAL-90588815"/>
    <n v="13734.01"/>
    <x v="1"/>
  </r>
  <r>
    <x v="6"/>
    <x v="113"/>
    <s v="DEPOSITO JUDICIAL-90668189"/>
    <n v="23093.19"/>
    <x v="1"/>
  </r>
  <r>
    <x v="6"/>
    <x v="113"/>
    <s v="DEPOSITO JUDICIAL-90686397"/>
    <n v="12487.04"/>
    <x v="1"/>
  </r>
  <r>
    <x v="6"/>
    <x v="113"/>
    <s v="DEPOSITO JUDICIAL-90711913"/>
    <n v="9212.91"/>
    <x v="1"/>
  </r>
  <r>
    <x v="6"/>
    <x v="113"/>
    <s v="DEPOSITO JUDICIAL-90649934"/>
    <n v="40235.74"/>
    <x v="1"/>
  </r>
  <r>
    <x v="6"/>
    <x v="113"/>
    <s v="DEPOSITO JUDICIAL-90717935"/>
    <n v="12989.47"/>
    <x v="1"/>
  </r>
  <r>
    <x v="6"/>
    <x v="113"/>
    <s v="DEPOSITO JUDICIAL-90733989"/>
    <n v="13214.37"/>
    <x v="1"/>
  </r>
  <r>
    <x v="6"/>
    <x v="113"/>
    <s v="DEPOSITO JUDICIAL-90734402"/>
    <n v="14211.5"/>
    <x v="1"/>
  </r>
  <r>
    <x v="6"/>
    <x v="113"/>
    <s v="DEPOSITO JUDICIAL -90647208"/>
    <n v="13675.04"/>
    <x v="1"/>
  </r>
  <r>
    <x v="6"/>
    <x v="113"/>
    <s v="Novo Horizonte Participações e Empreendimentos - LTDA - 37° Parcela"/>
    <n v="27901.46"/>
    <x v="1"/>
  </r>
  <r>
    <x v="6"/>
    <x v="113"/>
    <s v="Novo Horizonte Participações e Empreendimentos - LTDA - 36° Parcela"/>
    <n v="27901.46"/>
    <x v="1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8"/>
    <x v="113"/>
    <m/>
    <m/>
    <x v="3"/>
  </r>
  <r>
    <x v="9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10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  <r>
    <x v="7"/>
    <x v="113"/>
    <m/>
    <m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78">
  <r>
    <x v="0"/>
    <m/>
    <x v="0"/>
    <d v="2026-04-30T00:00:00"/>
    <d v="2026-04-30T00:00:00"/>
    <n v="241192.46"/>
    <n v="115060000000"/>
    <s v="Impostos Apurados sobre Receitas - comp. Abril/26"/>
    <s v="01-115060000000-000-0705050000001-1-IN001333-000000000-0-0-0"/>
    <s v="IN001333"/>
    <m/>
    <x v="0"/>
    <x v="0"/>
  </r>
  <r>
    <x v="1"/>
    <m/>
    <x v="1"/>
    <d v="2026-04-30T00:00:00"/>
    <d v="2026-04-30T00:00:00"/>
    <n v="5124.68"/>
    <n v="112120801030"/>
    <s v="Despesas Bancárias ( tarifas )"/>
    <s v="01-112120801030-000-062501000001-1-IN001333-000000000-0-0-0"/>
    <s v="IN001333"/>
    <m/>
    <x v="0"/>
    <x v="0"/>
  </r>
  <r>
    <x v="2"/>
    <m/>
    <x v="2"/>
    <d v="2026-04-30T00:00:00"/>
    <d v="2026-04-30T00:00:00"/>
    <n v="2183.9499999999998"/>
    <n v="115060000000"/>
    <s v="Impostos Apurados sobre Receitas - comp. Abril/26"/>
    <s v="01-115060000000-000-0705050000001-1-CD001313-000000000-0-0-0"/>
    <s v="CD001313"/>
    <m/>
    <x v="1"/>
    <x v="0"/>
  </r>
  <r>
    <x v="1"/>
    <m/>
    <x v="1"/>
    <d v="2026-04-30T00:00:00"/>
    <d v="2026-04-30T00:00:00"/>
    <n v="453.56000000000012"/>
    <n v="112120801030"/>
    <s v="Despesas Bancárias ( tarifas )"/>
    <s v="01-112120801030-000-062501000001-1-CD001313-000000000-0-0-0"/>
    <s v="CD001313"/>
    <m/>
    <x v="1"/>
    <x v="0"/>
  </r>
  <r>
    <x v="2"/>
    <m/>
    <x v="2"/>
    <d v="2026-04-30T00:00:00"/>
    <d v="2026-04-30T00:00:00"/>
    <n v="93428.99"/>
    <n v="115060000000"/>
    <s v="Impostos Apurados sobre Receitas - comp. Abril/26"/>
    <s v="01-115060000000-000-0705050000001-1-NV006958-000000000-0-0-0"/>
    <s v="NV006958"/>
    <m/>
    <x v="2"/>
    <x v="0"/>
  </r>
  <r>
    <x v="1"/>
    <m/>
    <x v="1"/>
    <d v="2026-04-30T00:00:00"/>
    <d v="2026-03-31T00:00:00"/>
    <n v="1074.48"/>
    <n v="112120801030"/>
    <s v="Despesas Bancárias ( tarifas )"/>
    <s v="01-112120801030-000-062501000001-1-NV006958-000000000-0-0-0"/>
    <s v="NV006958"/>
    <m/>
    <x v="2"/>
    <x v="0"/>
  </r>
  <r>
    <x v="2"/>
    <m/>
    <x v="3"/>
    <d v="2026-04-01T00:00:00"/>
    <d v="2026-04-02T00:00:00"/>
    <n v="7364470.2699999996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4"/>
    <d v="2026-04-01T00:00:00"/>
    <d v="2026-04-02T00:00:00"/>
    <n v="1294461.93"/>
    <s v="‭211040300000‬"/>
    <s v="Passivo Poupatempo - Prestação de Contas"/>
    <s v="01-‭211040300000‬-000-‭062501000001‬-1-NV006958-000000000-0-0-0"/>
    <s v="NV006958"/>
    <m/>
    <x v="2"/>
    <x v="0"/>
  </r>
  <r>
    <x v="3"/>
    <m/>
    <x v="5"/>
    <d v="2026-03-04T00:00:00"/>
    <d v="2026-04-06T00:00:00"/>
    <n v="977718.45"/>
    <s v="‭112120503040‬"/>
    <s v="Serviços de Implantação e Operacionalização postos Poupatempo"/>
    <s v="01-‭112120503040‬-000-‭081505060154‬-2-NV000956-PRO008504-0-0-0"/>
    <s v="NV000956"/>
    <m/>
    <x v="2"/>
    <x v="1"/>
  </r>
  <r>
    <x v="3"/>
    <m/>
    <x v="6"/>
    <d v="2026-03-04T00:00:00"/>
    <d v="2026-04-06T00:00:00"/>
    <n v="899509"/>
    <s v="‭112120503040‬"/>
    <s v="Serviços de Implantação e Operacionalização postos Poupatempo"/>
    <s v="01-‭112120503040‬-000-‭048505060152‬-2-NV006966-PRO008504-0-0-0"/>
    <s v="NV006966"/>
    <m/>
    <x v="2"/>
    <x v="2"/>
  </r>
  <r>
    <x v="3"/>
    <m/>
    <x v="7"/>
    <d v="2026-03-04T00:00:00"/>
    <d v="2026-04-06T00:00:00"/>
    <n v="49491.29"/>
    <s v="‭112120503040‬"/>
    <s v="Serviços de Implantação e Operacionalização postos Poupatempo"/>
    <s v="01-‭112120503040‬-000-‭001505060490‬-2-NV022566-PRO008504-0-0-0"/>
    <s v="NV022566"/>
    <m/>
    <x v="2"/>
    <x v="3"/>
  </r>
  <r>
    <x v="3"/>
    <m/>
    <x v="8"/>
    <d v="2026-03-04T00:00:00"/>
    <d v="2026-04-06T00:00:00"/>
    <n v="-16189.01"/>
    <s v="‭112120503040‬"/>
    <s v="Serviços de Implantação e Operacionalização postos Poupatempo"/>
    <s v="01-‭112120503040‬-000-‭046505060153‬-2-NV006964-PRO008504-0-0-0"/>
    <s v="NV006964"/>
    <m/>
    <x v="2"/>
    <x v="4"/>
  </r>
  <r>
    <x v="3"/>
    <m/>
    <x v="9"/>
    <d v="2026-03-04T00:00:00"/>
    <d v="2026-04-06T00:00:00"/>
    <n v="1777794.59"/>
    <s v="‭112120503040‬"/>
    <s v="Serviços de Implantação e Operacionalização postos Poupatempo"/>
    <s v="01-‭112120503040‬-000-‭046505060153‬-2-NV006964-PRO008504-0-0-0"/>
    <s v="NV006964"/>
    <m/>
    <x v="2"/>
    <x v="4"/>
  </r>
  <r>
    <x v="3"/>
    <m/>
    <x v="10"/>
    <d v="2026-03-04T00:00:00"/>
    <d v="2026-04-06T00:00:00"/>
    <n v="243956.09"/>
    <s v="‭112120503040‬"/>
    <s v="Serviços de Implantação e Operacionalização postos Poupatempo"/>
    <s v="01-‭112120503040‬-000-‭001505060423‬-2-NV022666-PRO008504-0-0-0"/>
    <s v="NV022666"/>
    <m/>
    <x v="2"/>
    <x v="5"/>
  </r>
  <r>
    <x v="3"/>
    <m/>
    <x v="11"/>
    <d v="2026-03-04T00:00:00"/>
    <d v="2026-04-06T00:00:00"/>
    <n v="34171.46"/>
    <s v="‭112120503040‬"/>
    <s v="Serviços de Implantação e Operacionalização postos Poupatempo"/>
    <s v="01-‭112120503040‬-000-‭001505060538‬-2-NV023563-PRO008504-0-0-0"/>
    <s v="NV023563"/>
    <m/>
    <x v="2"/>
    <x v="6"/>
  </r>
  <r>
    <x v="3"/>
    <m/>
    <x v="12"/>
    <d v="2026-03-04T00:00:00"/>
    <d v="2026-04-06T00:00:00"/>
    <n v="84156.05"/>
    <s v="‭112120503040‬"/>
    <s v="Serviços de Implantação e Operacionalização postos Poupatempo"/>
    <s v="01-‭112120503040‬-000-‭001505060420‬-2-NV021618-PRO008504-0-0-0"/>
    <s v="NV021618"/>
    <m/>
    <x v="2"/>
    <x v="7"/>
  </r>
  <r>
    <x v="3"/>
    <m/>
    <x v="13"/>
    <d v="2026-03-04T00:00:00"/>
    <d v="2026-04-06T00:00:00"/>
    <n v="114506.48"/>
    <s v="‭112120503040‬"/>
    <s v="Serviços de Implantação e Operacionalização postos Poupatempo"/>
    <s v="01-‭112120503040‬-000-‭134505060151‬-2-NV020554-PRO008504-0-0-0"/>
    <s v="NV020554"/>
    <m/>
    <x v="2"/>
    <x v="8"/>
  </r>
  <r>
    <x v="3"/>
    <m/>
    <x v="14"/>
    <d v="2026-03-04T00:00:00"/>
    <d v="2026-04-06T00:00:00"/>
    <n v="42709.18"/>
    <s v="‭112120503040‬"/>
    <s v="Serviços de Implantação e Operacionalização postos Poupatempo"/>
    <s v="01-‭112120503040‬-000-‭001505060491‬-2-NV022609-PRO008504-0-0-0"/>
    <s v="NV022609"/>
    <m/>
    <x v="2"/>
    <x v="9"/>
  </r>
  <r>
    <x v="3"/>
    <m/>
    <x v="15"/>
    <d v="2026-03-04T00:00:00"/>
    <d v="2026-04-06T00:00:00"/>
    <n v="57063.67"/>
    <s v="‭112120503040‬"/>
    <s v="Serviços de Implantação e Operacionalização postos Poupatempo"/>
    <s v="01-‭112120503040‬-000-‭001505060422‬-2-NV022649-PRO008504-0-0-0"/>
    <s v="NV022649"/>
    <m/>
    <x v="2"/>
    <x v="10"/>
  </r>
  <r>
    <x v="3"/>
    <m/>
    <x v="16"/>
    <d v="2026-03-04T00:00:00"/>
    <d v="2026-04-06T00:00:00"/>
    <n v="58030.04"/>
    <s v="‭112120503040‬"/>
    <s v="Serviços de Implantação e Operacionalização postos Poupatempo"/>
    <s v="01-‭112120503040‬-000-‭001505060487‬-2-NV021603-PRO008504-0-0-0"/>
    <s v="NV021603"/>
    <m/>
    <x v="2"/>
    <x v="11"/>
  </r>
  <r>
    <x v="3"/>
    <m/>
    <x v="17"/>
    <d v="2026-03-04T00:00:00"/>
    <d v="2026-04-06T00:00:00"/>
    <n v="65366.1"/>
    <s v="‭112120503040‬"/>
    <s v="Serviços de Implantação e Operacionalização postos Poupatempo"/>
    <s v="01-‭112120503040‬-000-‭001505060421‬-2-NV021619-PRO008504-0-0-0"/>
    <s v="NV021619"/>
    <m/>
    <x v="2"/>
    <x v="12"/>
  </r>
  <r>
    <x v="3"/>
    <m/>
    <x v="18"/>
    <d v="2026-03-04T00:00:00"/>
    <d v="2026-04-06T00:00:00"/>
    <n v="151767.28"/>
    <s v="‭112120503040‬"/>
    <s v="Serviços de Implantação e Operacionalização postos Poupatempo"/>
    <s v="01-‭112120503040‬-000-‭085505060150‬-2-NV003961-PRO008504-0-0-0"/>
    <s v="NV003961"/>
    <m/>
    <x v="2"/>
    <x v="13"/>
  </r>
  <r>
    <x v="3"/>
    <m/>
    <x v="19"/>
    <d v="2026-03-04T00:00:00"/>
    <d v="2026-04-06T00:00:00"/>
    <n v="27493.91"/>
    <s v="‭112120503040‬"/>
    <s v="Serviços de Implantação e Operacionalização postos Poupatempo"/>
    <s v="01-‭112120503040‬-000-‭001505060537‬-2-NV023562-PRO008504-0-0-0"/>
    <s v="NV023562"/>
    <m/>
    <x v="2"/>
    <x v="14"/>
  </r>
  <r>
    <x v="4"/>
    <m/>
    <x v="20"/>
    <d v="2026-03-01T00:00:00"/>
    <d v="2026-04-06T00:00:00"/>
    <n v="13580"/>
    <s v="‭112120601050‬"/>
    <s v="Ar Condicionado"/>
    <s v="01-‭112120601050‬-000-‭046505060153‬-2-NV006964-PRO008299-0-0-0"/>
    <s v="NV006964"/>
    <m/>
    <x v="2"/>
    <x v="4"/>
  </r>
  <r>
    <x v="4"/>
    <m/>
    <x v="21"/>
    <d v="2026-03-01T00:00:00"/>
    <d v="2026-04-06T00:00:00"/>
    <n v="2400"/>
    <s v="‭112120601050‬"/>
    <s v="Ar Condicionado"/>
    <s v="01-‭112120601050‬-000-‭076505060052‬-2-NV009960-PRO008299-0-0-0"/>
    <s v="NV009960"/>
    <m/>
    <x v="2"/>
    <x v="15"/>
  </r>
  <r>
    <x v="5"/>
    <m/>
    <x v="22"/>
    <d v="2026-03-05T00:00:00"/>
    <d v="2026-04-06T00:00:00"/>
    <n v="348.62"/>
    <s v="‭112120611030‬"/>
    <s v="Transportes (Veículos e Utilitários)"/>
    <s v="01-‭112120611030‬-000-‭001500000008‬-1-NV021583-PRO007768-0-0-0"/>
    <s v="NV021583"/>
    <m/>
    <x v="2"/>
    <x v="16"/>
  </r>
  <r>
    <x v="5"/>
    <m/>
    <x v="22"/>
    <d v="2026-03-05T00:00:00"/>
    <d v="2026-04-06T00:00:00"/>
    <n v="5926.43"/>
    <s v="‭112120611030‬"/>
    <s v="Transportes (Veículos e Utilitários)"/>
    <s v="01-‭112120611030‬-000-‭001505040010‬-2-NV022560-PRO007768-0-0-0"/>
    <s v="NV022560"/>
    <m/>
    <x v="2"/>
    <x v="17"/>
  </r>
  <r>
    <x v="5"/>
    <m/>
    <x v="22"/>
    <d v="2026-03-05T00:00:00"/>
    <d v="2026-04-06T00:00:00"/>
    <n v="3137.56"/>
    <s v="‭112120611030‬"/>
    <s v="Transportes (Veículos e Utilitários)"/>
    <s v="01-‭112120611030‬-000-‭001505040013‬-2-NV006958-PRO007768-0-0-0"/>
    <s v="NV006958"/>
    <m/>
    <x v="2"/>
    <x v="0"/>
  </r>
  <r>
    <x v="5"/>
    <m/>
    <x v="22"/>
    <d v="2026-03-05T00:00:00"/>
    <d v="2026-04-06T00:00:00"/>
    <n v="2091.6999999999998"/>
    <s v="‭112120611030‬"/>
    <s v="Transportes (Veículos e Utilitários)"/>
    <s v="01-‭112120611030‬-000-‭001505040014‬-1-NV006958-PRO007768-0-0-0"/>
    <s v="NV006958"/>
    <m/>
    <x v="2"/>
    <x v="0"/>
  </r>
  <r>
    <x v="5"/>
    <m/>
    <x v="22"/>
    <d v="2026-03-05T00:00:00"/>
    <d v="2026-04-06T00:00:00"/>
    <n v="1045.8499999999999"/>
    <s v="‭112120611030‬"/>
    <s v="Transportes (Veículos e Utilitários)"/>
    <s v="01-‭112120611030‬-000-‭001505060454‬-1-NV021620-PRO007768-0-0-0"/>
    <s v="NV021620"/>
    <m/>
    <x v="2"/>
    <x v="18"/>
  </r>
  <r>
    <x v="5"/>
    <m/>
    <x v="22"/>
    <d v="2026-03-05T00:00:00"/>
    <d v="2026-04-06T00:00:00"/>
    <n v="2440.3200000000002"/>
    <s v="‭112120611030‬"/>
    <s v="Transportes (Veículos e Utilitários)"/>
    <s v="01-‭112120611030‬-000-‭001505080006‬-2-NV006958-PRO007768-0-0-0"/>
    <s v="NV006958"/>
    <m/>
    <x v="2"/>
    <x v="0"/>
  </r>
  <r>
    <x v="5"/>
    <m/>
    <x v="22"/>
    <d v="2026-03-05T00:00:00"/>
    <d v="2026-04-06T00:00:00"/>
    <n v="348.62"/>
    <s v="‭112120611030‬"/>
    <s v="Transportes (Veículos e Utilitários)"/>
    <s v="01-‭112120611030‬-000-‭046505060010‬-2-NV021555-PRO007768-0-0-0"/>
    <s v="NV021555"/>
    <m/>
    <x v="2"/>
    <x v="19"/>
  </r>
  <r>
    <x v="5"/>
    <m/>
    <x v="22"/>
    <d v="2026-03-05T00:00:00"/>
    <d v="2026-04-06T00:00:00"/>
    <n v="697.23"/>
    <s v="‭112120611030‬"/>
    <s v="Transportes (Veículos e Utilitários)"/>
    <s v="01-‭112120611030‬-000-‭047505060446‬-2-NV021556-PRO007768-0-0-0"/>
    <s v="NV021556"/>
    <m/>
    <x v="2"/>
    <x v="20"/>
  </r>
  <r>
    <x v="5"/>
    <m/>
    <x v="22"/>
    <d v="2026-03-05T00:00:00"/>
    <d v="2026-04-06T00:00:00"/>
    <n v="1394.47"/>
    <s v="‭112120611030‬"/>
    <s v="Transportes (Veículos e Utilitários)"/>
    <s v="01-‭112120611030‬-000-‭091505060451‬-1-NV009954-PRO007768-0-0-0"/>
    <s v="NV009954"/>
    <m/>
    <x v="2"/>
    <x v="21"/>
  </r>
  <r>
    <x v="5"/>
    <m/>
    <x v="22"/>
    <d v="2026-03-05T00:00:00"/>
    <d v="2026-04-06T00:00:00"/>
    <n v="174.31"/>
    <s v="‭112120611030‬"/>
    <s v="Transportes (Veículos e Utilitários)"/>
    <s v="01-‭112120611030‬-000-‭001500000001‬-1-NV021583-PRO007768-0-0-0"/>
    <s v="NV021583"/>
    <m/>
    <x v="2"/>
    <x v="16"/>
  </r>
  <r>
    <x v="5"/>
    <m/>
    <x v="23"/>
    <d v="2026-03-05T00:00:00"/>
    <d v="2026-04-06T00:00:00"/>
    <n v="452.41"/>
    <s v="‭112120611030‬"/>
    <s v="Transportes (Veículos e Utilitários)"/>
    <s v="01-‭112120611030‬-000-‭001505040010‬-2-NV022560-PRO007768-0-0-0"/>
    <s v="NV022560"/>
    <m/>
    <x v="2"/>
    <x v="17"/>
  </r>
  <r>
    <x v="5"/>
    <m/>
    <x v="23"/>
    <d v="2026-03-05T00:00:00"/>
    <d v="2026-04-06T00:00:00"/>
    <n v="1163.3699999999999"/>
    <s v="‭112120611030‬"/>
    <s v="Transportes (Veículos e Utilitários)"/>
    <s v="01-‭112120611030‬-000-‭001505040013‬-2-NV006958-PRO007768-0-0-0"/>
    <s v="NV006958"/>
    <m/>
    <x v="2"/>
    <x v="0"/>
  </r>
  <r>
    <x v="5"/>
    <m/>
    <x v="23"/>
    <d v="2026-03-05T00:00:00"/>
    <d v="2026-04-06T00:00:00"/>
    <n v="1486.53"/>
    <s v="‭112120611030‬"/>
    <s v="Transportes (Veículos e Utilitários)"/>
    <s v="01-‭112120611030‬-000-‭001505040014‬-1-NV006958-PRO007768-0-0-0"/>
    <s v="NV006958"/>
    <m/>
    <x v="2"/>
    <x v="0"/>
  </r>
  <r>
    <x v="5"/>
    <m/>
    <x v="23"/>
    <d v="2026-03-05T00:00:00"/>
    <d v="2026-04-06T00:00:00"/>
    <n v="129.26"/>
    <s v="‭112120611030‬"/>
    <s v="Transportes (Veículos e Utilitários)"/>
    <s v="01-‭112120611030‬-000-‭001505060454‬-1-NV021620-PRO007768-0-0-0"/>
    <s v="NV021620"/>
    <m/>
    <x v="2"/>
    <x v="18"/>
  </r>
  <r>
    <x v="5"/>
    <m/>
    <x v="23"/>
    <d v="2026-03-05T00:00:00"/>
    <d v="2026-04-06T00:00:00"/>
    <n v="64.63"/>
    <s v="‭112120611030‬"/>
    <s v="Transportes (Veículos e Utilitários)"/>
    <s v="01-‭112120611030‬-000-‭001505060534‬-2-NV006958-PRO007768-0-0-0"/>
    <s v="NV006958"/>
    <m/>
    <x v="2"/>
    <x v="0"/>
  </r>
  <r>
    <x v="5"/>
    <m/>
    <x v="23"/>
    <d v="2026-03-05T00:00:00"/>
    <d v="2026-04-06T00:00:00"/>
    <n v="710.95"/>
    <s v="‭112120611030‬"/>
    <s v="Transportes (Veículos e Utilitários)"/>
    <s v="01-‭112120611030‬-000-‭001505080006‬-2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00006‬-1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10012‬-2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10013‬-1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10015‬-2-NV006958-PRO007768-0-0-0"/>
    <s v="NV006958"/>
    <m/>
    <x v="2"/>
    <x v="0"/>
  </r>
  <r>
    <x v="5"/>
    <m/>
    <x v="24"/>
    <d v="2026-02-13T00:00:00"/>
    <d v="2026-04-06T00:00:00"/>
    <n v="21.46"/>
    <s v="‭112120611030‬"/>
    <s v="Transportes (Veículos e Utilitários)"/>
    <s v="01-‭112120611030‬-000-‭001505010033‬-2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20012‬-2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40013‬-2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40014‬-1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60458‬-2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80006‬-2-NV006958-PRO007768-0-0-0"/>
    <s v="NV006958"/>
    <m/>
    <x v="2"/>
    <x v="0"/>
  </r>
  <r>
    <x v="5"/>
    <m/>
    <x v="24"/>
    <d v="2026-02-13T00:00:00"/>
    <d v="2026-04-06T00:00:00"/>
    <n v="21.45"/>
    <s v="‭112120611030‬"/>
    <s v="Transportes (Veículos e Utilitários)"/>
    <s v="01-‭112120611030‬-000-‭001505010016‬-2-NV019951-PRO007768-0-0-0"/>
    <s v="NV019951"/>
    <m/>
    <x v="2"/>
    <x v="22"/>
  </r>
  <r>
    <x v="5"/>
    <m/>
    <x v="24"/>
    <d v="2026-02-13T00:00:00"/>
    <d v="2026-04-06T00:00:00"/>
    <n v="21.46"/>
    <s v="‭112120611030‬"/>
    <s v="Transportes (Veículos e Utilitários)"/>
    <s v="01-‭112120611030‬-000-‭001500000008‬-1-NV021583-PRO007768-0-0-0"/>
    <s v="NV021583"/>
    <m/>
    <x v="2"/>
    <x v="16"/>
  </r>
  <r>
    <x v="5"/>
    <m/>
    <x v="24"/>
    <d v="2026-02-13T00:00:00"/>
    <d v="2026-04-06T00:00:00"/>
    <n v="21.46"/>
    <s v="‭112120611030‬"/>
    <s v="Transportes (Veículos e Utilitários)"/>
    <s v="01-‭112120611030‬-000-‭001505060454‬-1-NV021620-PRO007768-0-0-0"/>
    <s v="NV021620"/>
    <m/>
    <x v="2"/>
    <x v="18"/>
  </r>
  <r>
    <x v="5"/>
    <m/>
    <x v="24"/>
    <d v="2026-02-13T00:00:00"/>
    <d v="2026-04-06T00:00:00"/>
    <n v="21.45"/>
    <s v="‭112120611030‬"/>
    <s v="Transportes (Veículos e Utilitários)"/>
    <s v="01-‭112120611030‬-000-‭001505040010‬-2-NV022560-PRO007768-0-0-0"/>
    <s v="NV022560"/>
    <m/>
    <x v="2"/>
    <x v="17"/>
  </r>
  <r>
    <x v="5"/>
    <m/>
    <x v="24"/>
    <d v="2026-02-13T00:00:00"/>
    <d v="2026-04-06T00:00:00"/>
    <n v="21.45"/>
    <s v="‭112120611030‬"/>
    <s v="Transportes (Veículos e Utilitários)"/>
    <s v="01-‭112120611030‬-000-‭001505060277‬-2-NV022589-PRO007768-0-0-0"/>
    <s v="NV022589"/>
    <m/>
    <x v="2"/>
    <x v="23"/>
  </r>
  <r>
    <x v="5"/>
    <m/>
    <x v="25"/>
    <d v="2026-02-13T00:00:00"/>
    <d v="2026-04-06T00:00:00"/>
    <n v="34.83"/>
    <s v="‭112120611030‬"/>
    <s v="Transportes (Veículos e Utilitários)"/>
    <s v="01-‭112120611030‬-000-‭001505020014‬-2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01505040013‬-2-NV006958-PRO007768-0-0-0"/>
    <s v="NV006958"/>
    <m/>
    <x v="2"/>
    <x v="0"/>
  </r>
  <r>
    <x v="5"/>
    <m/>
    <x v="25"/>
    <d v="2026-02-13T00:00:00"/>
    <d v="2026-04-06T00:00:00"/>
    <n v="34.82"/>
    <s v="‭112120611030‬"/>
    <s v="Transportes (Veículos e Utilitários)"/>
    <s v="01-‭112120611030‬-000-‭001505040014‬-1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01505060458‬-2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01505080002‬-1-NV006958-PRO007768-0-0-0"/>
    <s v="NV006958"/>
    <m/>
    <x v="2"/>
    <x v="0"/>
  </r>
  <r>
    <x v="5"/>
    <m/>
    <x v="25"/>
    <d v="2026-02-13T00:00:00"/>
    <d v="2026-04-06T00:00:00"/>
    <n v="34.82"/>
    <s v="‭112120611030‬"/>
    <s v="Transportes (Veículos e Utilitários)"/>
    <s v="01-‭112120611030‬-000-‭001505080003‬-2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01505080006‬-2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91505060451‬-1-NV009954-PRO007768-0-0-0"/>
    <s v="NV009954"/>
    <m/>
    <x v="2"/>
    <x v="21"/>
  </r>
  <r>
    <x v="5"/>
    <m/>
    <x v="25"/>
    <d v="2026-02-13T00:00:00"/>
    <d v="2026-04-06T00:00:00"/>
    <n v="34.83"/>
    <s v="‭112120611030‬"/>
    <s v="Transportes (Veículos e Utilitários)"/>
    <s v="01-‭112120611030‬-000-‭001505010016‬-2-NV019951-PRO007768-0-0-0"/>
    <s v="NV019951"/>
    <m/>
    <x v="2"/>
    <x v="22"/>
  </r>
  <r>
    <x v="5"/>
    <m/>
    <x v="25"/>
    <d v="2026-02-13T00:00:00"/>
    <d v="2026-04-06T00:00:00"/>
    <n v="34.83"/>
    <s v="‭112120611030‬"/>
    <s v="Transportes (Veículos e Utilitários)"/>
    <s v="01-‭112120611030‬-000-‭046505060010‬-2-NV021555-PRO007768-0-0-0"/>
    <s v="NV021555"/>
    <m/>
    <x v="2"/>
    <x v="19"/>
  </r>
  <r>
    <x v="5"/>
    <m/>
    <x v="25"/>
    <d v="2026-02-13T00:00:00"/>
    <d v="2026-04-06T00:00:00"/>
    <n v="34.83"/>
    <s v="‭112120611030‬"/>
    <s v="Transportes (Veículos e Utilitários)"/>
    <s v="01-‭112120611030‬-000-‭047505060446‬-2-NV021556-PRO007768-0-0-0"/>
    <s v="NV021556"/>
    <m/>
    <x v="2"/>
    <x v="20"/>
  </r>
  <r>
    <x v="5"/>
    <m/>
    <x v="25"/>
    <d v="2026-02-13T00:00:00"/>
    <d v="2026-04-06T00:00:00"/>
    <n v="34.82"/>
    <s v="‭112120611030‬"/>
    <s v="Transportes (Veículos e Utilitários)"/>
    <s v="01-‭112120611030‬-000-‭140505060484‬-2-NV021561-PRO007768-0-0-0"/>
    <s v="NV021561"/>
    <m/>
    <x v="2"/>
    <x v="24"/>
  </r>
  <r>
    <x v="5"/>
    <m/>
    <x v="25"/>
    <d v="2026-02-13T00:00:00"/>
    <d v="2026-04-06T00:00:00"/>
    <n v="34.83"/>
    <s v="‭112120611030‬"/>
    <s v="Transportes (Veículos e Utilitários)"/>
    <s v="01-‭112120611030‬-000-‭001500000008‬-1-NV021583-PRO007768-0-0-0"/>
    <s v="NV021583"/>
    <m/>
    <x v="2"/>
    <x v="16"/>
  </r>
  <r>
    <x v="5"/>
    <m/>
    <x v="25"/>
    <d v="2026-02-13T00:00:00"/>
    <d v="2026-04-06T00:00:00"/>
    <n v="34.83"/>
    <s v="‭112120611030‬"/>
    <s v="Transportes (Veículos e Utilitários)"/>
    <s v="01-‭112120611030‬-000-‭001505060454‬-1-NV021620-PRO007768-0-0-0"/>
    <s v="NV021620"/>
    <m/>
    <x v="2"/>
    <x v="18"/>
  </r>
  <r>
    <x v="5"/>
    <m/>
    <x v="25"/>
    <d v="2026-02-13T00:00:00"/>
    <d v="2026-04-06T00:00:00"/>
    <n v="34.83"/>
    <s v="‭112120611030‬"/>
    <s v="Transportes (Veículos e Utilitários)"/>
    <s v="01-‭112120611030‬-000-‭001505040010‬-2-NV022560-PRO007768-0-0-0"/>
    <s v="NV022560"/>
    <m/>
    <x v="2"/>
    <x v="17"/>
  </r>
  <r>
    <x v="5"/>
    <m/>
    <x v="25"/>
    <d v="2026-02-13T00:00:00"/>
    <d v="2026-04-06T00:00:00"/>
    <n v="34.83"/>
    <s v="‭112120611030‬"/>
    <s v="Transportes (Veículos e Utilitários)"/>
    <s v="01-‭112120611030‬-000-‭001505060277‬-2-NV022589-PRO007768-0-0-0"/>
    <s v="NV022589"/>
    <m/>
    <x v="2"/>
    <x v="23"/>
  </r>
  <r>
    <x v="5"/>
    <m/>
    <x v="25"/>
    <d v="2026-02-13T00:00:00"/>
    <d v="2026-04-06T00:00:00"/>
    <n v="34.83"/>
    <s v="‭112120611030‬"/>
    <s v="Transportes (Veículos e Utilitários)"/>
    <s v="01-‭112120611030‬-000-‭001505000006‬-1-NV006958-PRO007768-0-0-0"/>
    <s v="NV006958"/>
    <m/>
    <x v="2"/>
    <x v="0"/>
  </r>
  <r>
    <x v="5"/>
    <m/>
    <x v="25"/>
    <d v="2026-02-13T00:00:00"/>
    <d v="2026-04-06T00:00:00"/>
    <n v="34.82"/>
    <s v="‭112120611030‬"/>
    <s v="Transportes (Veículos e Utilitários)"/>
    <s v="01-‭112120611030‬-000-‭001505010012‬-2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01505010013‬-1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01505010015‬-2-NV006958-PRO007768-0-0-0"/>
    <s v="NV006958"/>
    <m/>
    <x v="2"/>
    <x v="0"/>
  </r>
  <r>
    <x v="5"/>
    <m/>
    <x v="25"/>
    <d v="2026-02-13T00:00:00"/>
    <d v="2026-04-06T00:00:00"/>
    <n v="34.82"/>
    <s v="‭112120611030‬"/>
    <s v="Transportes (Veículos e Utilitários)"/>
    <s v="01-‭112120611030‬-000-‭001505010033‬-2-NV006958-PRO007768-0-0-0"/>
    <s v="NV006958"/>
    <m/>
    <x v="2"/>
    <x v="0"/>
  </r>
  <r>
    <x v="5"/>
    <m/>
    <x v="25"/>
    <d v="2026-02-13T00:00:00"/>
    <d v="2026-04-06T00:00:00"/>
    <n v="34.83"/>
    <s v="‭112120611030‬"/>
    <s v="Transportes (Veículos e Utilitários)"/>
    <s v="01-‭112120611030‬-000-‭001505020012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0000008‬-1-NV021583-PRO007768-0-0-0"/>
    <s v="NV021583"/>
    <m/>
    <x v="2"/>
    <x v="16"/>
  </r>
  <r>
    <x v="5"/>
    <m/>
    <x v="26"/>
    <d v="2026-03-04T00:00:00"/>
    <d v="2026-04-06T00:00:00"/>
    <n v="26.24"/>
    <s v="‭112120611030‬"/>
    <s v="Transportes (Veículos e Utilitários)"/>
    <s v="01-‭112120611030‬-000-‭001505000006‬-1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10012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10013‬-1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10015‬-2-NV006958-PRO007768-0-0-0"/>
    <s v="NV006958"/>
    <m/>
    <x v="2"/>
    <x v="0"/>
  </r>
  <r>
    <x v="5"/>
    <m/>
    <x v="26"/>
    <d v="2026-03-04T00:00:00"/>
    <d v="2026-04-06T00:00:00"/>
    <n v="26.23"/>
    <s v="‭112120611030‬"/>
    <s v="Transportes (Veículos e Utilitários)"/>
    <s v="01-‭112120611030‬-000-‭001505010016‬-2-NV019951-PRO007768-0-0-0"/>
    <s v="NV019951"/>
    <m/>
    <x v="2"/>
    <x v="22"/>
  </r>
  <r>
    <x v="5"/>
    <m/>
    <x v="26"/>
    <d v="2026-03-04T00:00:00"/>
    <d v="2026-04-06T00:00:00"/>
    <n v="26.24"/>
    <s v="‭112120611030‬"/>
    <s v="Transportes (Veículos e Utilitários)"/>
    <s v="01-‭112120611030‬-000-‭001505010033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20012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20014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40010‬-2-NV022560-PRO007768-0-0-0"/>
    <s v="NV022560"/>
    <m/>
    <x v="2"/>
    <x v="17"/>
  </r>
  <r>
    <x v="5"/>
    <m/>
    <x v="26"/>
    <d v="2026-03-04T00:00:00"/>
    <d v="2026-04-06T00:00:00"/>
    <n v="26.24"/>
    <s v="‭112120611030‬"/>
    <s v="Transportes (Veículos e Utilitários)"/>
    <s v="01-‭112120611030‬-000-‭001505040013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40014‬-1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60277‬-2-NV022589-PRO007768-0-0-0"/>
    <s v="NV022589"/>
    <m/>
    <x v="2"/>
    <x v="23"/>
  </r>
  <r>
    <x v="5"/>
    <m/>
    <x v="26"/>
    <d v="2026-03-04T00:00:00"/>
    <d v="2026-04-06T00:00:00"/>
    <n v="26.24"/>
    <s v="‭112120611030‬"/>
    <s v="Transportes (Veículos e Utilitários)"/>
    <s v="01-‭112120611030‬-000-‭001505060454‬-1-NV021620-PRO007768-0-0-0"/>
    <s v="NV021620"/>
    <m/>
    <x v="2"/>
    <x v="18"/>
  </r>
  <r>
    <x v="5"/>
    <m/>
    <x v="26"/>
    <d v="2026-03-04T00:00:00"/>
    <d v="2026-04-06T00:00:00"/>
    <n v="26.24"/>
    <s v="‭112120611030‬"/>
    <s v="Transportes (Veículos e Utilitários)"/>
    <s v="01-‭112120611030‬-000-‭001505060458‬-2-NV006958-PRO007768-0-0-0"/>
    <s v="NV006958"/>
    <m/>
    <x v="2"/>
    <x v="0"/>
  </r>
  <r>
    <x v="5"/>
    <m/>
    <x v="26"/>
    <d v="2026-03-04T00:00:00"/>
    <d v="2026-04-06T00:00:00"/>
    <n v="26.23"/>
    <s v="‭112120611030‬"/>
    <s v="Transportes (Veículos e Utilitários)"/>
    <s v="01-‭112120611030‬-000-‭001505080002‬-1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80003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01505080006‬-2-NV006958-PRO007768-0-0-0"/>
    <s v="NV006958"/>
    <m/>
    <x v="2"/>
    <x v="0"/>
  </r>
  <r>
    <x v="5"/>
    <m/>
    <x v="26"/>
    <d v="2026-03-04T00:00:00"/>
    <d v="2026-04-06T00:00:00"/>
    <n v="26.24"/>
    <s v="‭112120611030‬"/>
    <s v="Transportes (Veículos e Utilitários)"/>
    <s v="01-‭112120611030‬-000-‭046505060010‬-2-NV021555-PRO007768-0-0-0"/>
    <s v="NV021555"/>
    <m/>
    <x v="2"/>
    <x v="19"/>
  </r>
  <r>
    <x v="5"/>
    <m/>
    <x v="26"/>
    <d v="2026-03-04T00:00:00"/>
    <d v="2026-04-06T00:00:00"/>
    <n v="26.24"/>
    <s v="‭112120611030‬"/>
    <s v="Transportes (Veículos e Utilitários)"/>
    <s v="01-‭112120611030‬-000-‭047505060446‬-2-NV021556-PRO007768-0-0-0"/>
    <s v="NV021556"/>
    <m/>
    <x v="2"/>
    <x v="20"/>
  </r>
  <r>
    <x v="5"/>
    <m/>
    <x v="26"/>
    <d v="2026-03-04T00:00:00"/>
    <d v="2026-04-06T00:00:00"/>
    <n v="26.24"/>
    <s v="‭112120611030‬"/>
    <s v="Transportes (Veículos e Utilitários)"/>
    <s v="01-‭112120611030‬-000-‭091505060451‬-1-NV009954-PRO007768-0-0-0"/>
    <s v="NV009954"/>
    <m/>
    <x v="2"/>
    <x v="21"/>
  </r>
  <r>
    <x v="5"/>
    <m/>
    <x v="26"/>
    <d v="2026-03-04T00:00:00"/>
    <d v="2026-04-06T00:00:00"/>
    <n v="26.23"/>
    <s v="‭112120611030‬"/>
    <s v="Transportes (Veículos e Utilitários)"/>
    <s v="01-‭112120611030‬-000-‭140505060484‬-2-NV021561-PRO007768-0-0-0"/>
    <s v="NV021561"/>
    <m/>
    <x v="2"/>
    <x v="24"/>
  </r>
  <r>
    <x v="5"/>
    <m/>
    <x v="27"/>
    <d v="2026-03-04T00:00:00"/>
    <d v="2026-04-06T00:00:00"/>
    <n v="26.17"/>
    <s v="‭112120611030‬"/>
    <s v="Transportes (Veículos e Utilitários)"/>
    <s v="01-‭112120611030‬-000-‭001505010013‬-1-NV006958-PRO007768-0-0-0"/>
    <s v="NV006958"/>
    <m/>
    <x v="2"/>
    <x v="0"/>
  </r>
  <r>
    <x v="5"/>
    <m/>
    <x v="27"/>
    <d v="2026-03-04T00:00:00"/>
    <d v="2026-04-06T00:00:00"/>
    <n v="26.17"/>
    <s v="‭112120611030‬"/>
    <s v="Transportes (Veículos e Utilitários)"/>
    <s v="01-‭112120611030‬-000-‭001505010016‬-2-NV019951-PRO007768-0-0-0"/>
    <s v="NV019951"/>
    <m/>
    <x v="2"/>
    <x v="22"/>
  </r>
  <r>
    <x v="5"/>
    <m/>
    <x v="27"/>
    <d v="2026-03-04T00:00:00"/>
    <d v="2026-04-06T00:00:00"/>
    <n v="26.17"/>
    <s v="‭112120611030‬"/>
    <s v="Transportes (Veículos e Utilitários)"/>
    <s v="01-‭112120611030‬-000-‭001505040010‬-2-NV022560-PRO007768-0-0-0"/>
    <s v="NV022560"/>
    <m/>
    <x v="2"/>
    <x v="17"/>
  </r>
  <r>
    <x v="5"/>
    <m/>
    <x v="27"/>
    <d v="2026-03-04T00:00:00"/>
    <d v="2026-04-06T00:00:00"/>
    <n v="26.17"/>
    <s v="‭112120611030‬"/>
    <s v="Transportes (Veículos e Utilitários)"/>
    <s v="01-‭112120611030‬-000-‭001505040014‬-1-NV006958-PRO007768-0-0-0"/>
    <s v="NV006958"/>
    <m/>
    <x v="2"/>
    <x v="0"/>
  </r>
  <r>
    <x v="5"/>
    <m/>
    <x v="27"/>
    <d v="2026-03-04T00:00:00"/>
    <d v="2026-04-06T00:00:00"/>
    <n v="26.17"/>
    <s v="‭112120611030‬"/>
    <s v="Transportes (Veículos e Utilitários)"/>
    <s v="01-‭112120611030‬-000-‭001505060278‬-1-NV022589-PRO007768-0-0-0"/>
    <s v="NV022589"/>
    <m/>
    <x v="2"/>
    <x v="23"/>
  </r>
  <r>
    <x v="5"/>
    <m/>
    <x v="27"/>
    <d v="2026-03-04T00:00:00"/>
    <d v="2026-04-06T00:00:00"/>
    <n v="26.17"/>
    <s v="‭112120611030‬"/>
    <s v="Transportes (Veículos e Utilitários)"/>
    <s v="01-‭112120611030‬-000-‭047505060446‬-2-NV021556-PRO007768-0-0-0"/>
    <s v="NV021556"/>
    <m/>
    <x v="2"/>
    <x v="20"/>
  </r>
  <r>
    <x v="5"/>
    <m/>
    <x v="28"/>
    <d v="2026-03-05T00:00:00"/>
    <d v="2026-04-06T00:00:00"/>
    <n v="48.82"/>
    <s v="‭112120611030‬"/>
    <s v="Transportes (Veículos e Utilitários)"/>
    <s v="01-‭112120611030‬-000-‭001500000001‬-1-NV021583-PRO007768-0-0-0"/>
    <s v="NV021583"/>
    <m/>
    <x v="2"/>
    <x v="16"/>
  </r>
  <r>
    <x v="5"/>
    <m/>
    <x v="28"/>
    <d v="2026-03-05T00:00:00"/>
    <d v="2026-04-06T00:00:00"/>
    <n v="195.28"/>
    <s v="‭112120611030‬"/>
    <s v="Transportes (Veículos e Utilitários)"/>
    <s v="01-‭112120611030‬-000-‭001505040013‬-2-NV006958-PRO007768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60467‬-2-NV022621-PRO008320-0-0-0"/>
    <s v="NV022621"/>
    <m/>
    <x v="2"/>
    <x v="25"/>
  </r>
  <r>
    <x v="6"/>
    <m/>
    <x v="29"/>
    <d v="2026-03-03T00:00:00"/>
    <d v="2026-04-06T00:00:00"/>
    <n v="22.4"/>
    <s v="‭112120201040‬"/>
    <s v="Outros Equipamentos"/>
    <s v="01-‭112120201040‬-000-‭001505060380‬-2-NV022645-PRO008320-0-0-0"/>
    <s v="NV022645"/>
    <m/>
    <x v="2"/>
    <x v="26"/>
  </r>
  <r>
    <x v="6"/>
    <m/>
    <x v="29"/>
    <d v="2026-03-03T00:00:00"/>
    <d v="2026-04-06T00:00:00"/>
    <n v="1.4"/>
    <s v="‭112120201040‬"/>
    <s v="Outros Equipamentos"/>
    <s v="01-‭112120201040‬-000-‭001505060392‬-2-NV022683-PRO008320-0-0-0"/>
    <s v="NV022683"/>
    <m/>
    <x v="2"/>
    <x v="27"/>
  </r>
  <r>
    <x v="6"/>
    <m/>
    <x v="29"/>
    <d v="2026-03-03T00:00:00"/>
    <d v="2026-04-06T00:00:00"/>
    <n v="2.8"/>
    <s v="‭112120201040‬"/>
    <s v="Outros Equipamentos"/>
    <s v="01-‭112120201040‬-000-‭001505060405‬-2-NV022578-PRO008320-0-0-0"/>
    <s v="NV022578"/>
    <m/>
    <x v="2"/>
    <x v="28"/>
  </r>
  <r>
    <x v="6"/>
    <m/>
    <x v="29"/>
    <d v="2026-03-03T00:00:00"/>
    <d v="2026-04-06T00:00:00"/>
    <n v="7"/>
    <s v="‭112120201040‬"/>
    <s v="Outros Equipamentos"/>
    <s v="01-‭112120201040‬-000-‭001505060384‬-2-NV022654-PRO008320-0-0-0"/>
    <s v="NV022654"/>
    <m/>
    <x v="2"/>
    <x v="29"/>
  </r>
  <r>
    <x v="6"/>
    <m/>
    <x v="29"/>
    <d v="2026-03-03T00:00:00"/>
    <d v="2026-04-06T00:00:00"/>
    <n v="11.2"/>
    <s v="‭112120201040‬"/>
    <s v="Outros Equipamentos"/>
    <s v="01-‭112120201040‬-000-‭001505060371‬-2-NV022575-PRO008320-0-0-0"/>
    <s v="NV022575"/>
    <m/>
    <x v="2"/>
    <x v="30"/>
  </r>
  <r>
    <x v="6"/>
    <m/>
    <x v="29"/>
    <d v="2026-03-03T00:00:00"/>
    <d v="2026-04-06T00:00:00"/>
    <n v="14"/>
    <s v="‭112120201040‬"/>
    <s v="Outros Equipamentos"/>
    <s v="01-‭112120201040‬-000-‭001505060522‬-2-NV022644-PRO008320-0-0-0"/>
    <s v="NV022644"/>
    <m/>
    <x v="2"/>
    <x v="31"/>
  </r>
  <r>
    <x v="6"/>
    <m/>
    <x v="29"/>
    <d v="2026-03-03T00:00:00"/>
    <d v="2026-04-06T00:00:00"/>
    <n v="1.4"/>
    <s v="‭112120201040‬"/>
    <s v="Outros Equipamentos"/>
    <s v="01-‭112120201040‬-000-‭001505060520‬-2-NV022642-PRO008320-0-0-0"/>
    <s v="NV022642"/>
    <m/>
    <x v="2"/>
    <x v="32"/>
  </r>
  <r>
    <x v="6"/>
    <m/>
    <x v="29"/>
    <d v="2026-03-03T00:00:00"/>
    <d v="2026-04-06T00:00:00"/>
    <n v="7"/>
    <s v="‭112120201040‬"/>
    <s v="Outros Equipamentos"/>
    <s v="01-‭112120201040‬-000-‭001505060516‬-2-NV022618-PRO008320-0-0-0"/>
    <s v="NV022618"/>
    <m/>
    <x v="2"/>
    <x v="33"/>
  </r>
  <r>
    <x v="6"/>
    <m/>
    <x v="29"/>
    <d v="2026-03-03T00:00:00"/>
    <d v="2026-04-06T00:00:00"/>
    <n v="8.4"/>
    <s v="‭112120201040‬"/>
    <s v="Outros Equipamentos"/>
    <s v="01-‭112120201040‬-000-‭001505060292‬-2-NV022571-PRO008320-0-0-0"/>
    <s v="NV022571"/>
    <m/>
    <x v="2"/>
    <x v="34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0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2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2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60519‬-2-NV022641-PRO008320-0-0-0"/>
    <s v="NV022641"/>
    <m/>
    <x v="2"/>
    <x v="35"/>
  </r>
  <r>
    <x v="6"/>
    <m/>
    <x v="29"/>
    <d v="2026-03-03T00:00:00"/>
    <d v="2026-04-06T00:00:00"/>
    <n v="40.6"/>
    <s v="‭112120201040‬"/>
    <s v="Outros Equipamentos"/>
    <s v="01-‭112120201040‬-000-‭085505060150‬-2-NV003961-PRO008320-0-0-0"/>
    <s v="NV003961"/>
    <m/>
    <x v="2"/>
    <x v="13"/>
  </r>
  <r>
    <x v="6"/>
    <m/>
    <x v="29"/>
    <d v="2026-03-03T00:00:00"/>
    <d v="2026-04-06T00:00:00"/>
    <n v="18.2"/>
    <s v="‭112120201040‬"/>
    <s v="Outros Equipamentos"/>
    <s v="01-‭112120201040‬-000-‭079505060122‬-2-NV000952-PRO008320-0-0-0"/>
    <s v="NV000952"/>
    <m/>
    <x v="2"/>
    <x v="36"/>
  </r>
  <r>
    <x v="6"/>
    <m/>
    <x v="29"/>
    <d v="2026-03-03T00:00:00"/>
    <d v="2026-04-06T00:00:00"/>
    <n v="102.2"/>
    <s v="‭112120201040‬"/>
    <s v="Outros Equipamentos"/>
    <s v="01-‭112120201040‬-000-‭117505060158‬-2-NV003962-PRO008320-0-0-0"/>
    <s v="NV003962"/>
    <m/>
    <x v="2"/>
    <x v="37"/>
  </r>
  <r>
    <x v="6"/>
    <m/>
    <x v="29"/>
    <d v="2026-03-03T00:00:00"/>
    <d v="2026-04-06T00:00:00"/>
    <n v="51.8"/>
    <s v="‭112120201040‬"/>
    <s v="Outros Equipamentos"/>
    <s v="01-‭112120201040‬-000-‭103505060016‬-2-NV003963-PRO008320-0-0-0"/>
    <s v="NV003963"/>
    <m/>
    <x v="2"/>
    <x v="38"/>
  </r>
  <r>
    <x v="6"/>
    <m/>
    <x v="29"/>
    <d v="2026-03-03T00:00:00"/>
    <d v="2026-04-06T00:00:00"/>
    <n v="49"/>
    <s v="‭112120201040‬"/>
    <s v="Outros Equipamentos"/>
    <s v="01-‭112120201040‬-000-‭124505060437‬-2-NV009958-PRO008320-0-0-0"/>
    <s v="NV009958"/>
    <m/>
    <x v="2"/>
    <x v="39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5.6"/>
    <s v="‭112120201040‬"/>
    <s v="Outros Equipamentos"/>
    <s v="01-‭112120201040‬-000-‭001505060527‬-2-NV022673-PRO008320-0-0-0"/>
    <s v="NV022673"/>
    <m/>
    <x v="2"/>
    <x v="40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7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60406‬-2-NV022602-PRO008320-0-0-0"/>
    <s v="NV022602"/>
    <m/>
    <x v="2"/>
    <x v="41"/>
  </r>
  <r>
    <x v="6"/>
    <m/>
    <x v="29"/>
    <d v="2026-03-03T00:00:00"/>
    <d v="2026-04-06T00:00:00"/>
    <n v="60.2"/>
    <s v="‭112120201040‬"/>
    <s v="Outros Equipamentos"/>
    <s v="01-‭112120201040‬-000-‭111505060159‬-2-NV003964-PRO008320-0-0-0"/>
    <s v="NV003964"/>
    <m/>
    <x v="2"/>
    <x v="42"/>
  </r>
  <r>
    <x v="6"/>
    <m/>
    <x v="29"/>
    <d v="2026-03-03T00:00:00"/>
    <d v="2026-04-06T00:00:00"/>
    <n v="56"/>
    <s v="‭112120201040‬"/>
    <s v="Outros Equipamentos"/>
    <s v="01-‭112120201040‬-000-‭110505060438‬-2-NV003965-PRO008320-0-0-0"/>
    <s v="NV003965"/>
    <m/>
    <x v="2"/>
    <x v="43"/>
  </r>
  <r>
    <x v="6"/>
    <m/>
    <x v="29"/>
    <d v="2026-03-03T00:00:00"/>
    <d v="2026-04-06T00:00:00"/>
    <n v="8.4"/>
    <s v="‭112120201040‬"/>
    <s v="Outros Equipamentos"/>
    <s v="01-‭112120201040‬-000-‭105505060017‬-2-NV003967-PRO008320-0-0-0"/>
    <s v="NV003967"/>
    <m/>
    <x v="2"/>
    <x v="44"/>
  </r>
  <r>
    <x v="6"/>
    <m/>
    <x v="29"/>
    <d v="2026-03-03T00:00:00"/>
    <d v="2026-04-06T00:00:00"/>
    <n v="67.2"/>
    <s v="‭112120201040‬"/>
    <s v="Outros Equipamentos"/>
    <s v="01-‭112120201040‬-000-‭069505060018‬-1-NV000955-PRO008320-0-0-0"/>
    <s v="NV000955"/>
    <m/>
    <x v="2"/>
    <x v="45"/>
  </r>
  <r>
    <x v="6"/>
    <m/>
    <x v="29"/>
    <d v="2026-03-03T00:00:00"/>
    <d v="2026-04-06T00:00:00"/>
    <n v="37.799999999999997"/>
    <s v="‭112120201040‬"/>
    <s v="Outros Equipamentos"/>
    <s v="01-‭112120201040‬-000-‭122505060123‬-2-NV003968-PRO008320-0-0-0"/>
    <s v="NV003968"/>
    <m/>
    <x v="2"/>
    <x v="46"/>
  </r>
  <r>
    <x v="6"/>
    <m/>
    <x v="29"/>
    <d v="2026-03-03T00:00:00"/>
    <d v="2026-04-06T00:00:00"/>
    <n v="15.4"/>
    <s v="‭112120201040‬"/>
    <s v="Outros Equipamentos"/>
    <s v="01-‭112120201040‬-000-‭121505060124‬-2-NV003969-PRO008320-0-0-0"/>
    <s v="NV003969"/>
    <m/>
    <x v="2"/>
    <x v="47"/>
  </r>
  <r>
    <x v="6"/>
    <m/>
    <x v="29"/>
    <d v="2026-03-03T00:00:00"/>
    <d v="2026-04-06T00:00:00"/>
    <n v="44.8"/>
    <s v="‭112120201040‬"/>
    <s v="Outros Equipamentos"/>
    <s v="01-‭112120201040‬-000-‭086505060092‬-2-NV003970-PRO008320-0-0-0"/>
    <s v="NV003970"/>
    <m/>
    <x v="2"/>
    <x v="48"/>
  </r>
  <r>
    <x v="6"/>
    <m/>
    <x v="29"/>
    <d v="2026-03-03T00:00:00"/>
    <d v="2026-04-06T00:00:00"/>
    <n v="53.2"/>
    <s v="‭112120201040‬"/>
    <s v="Outros Equipamentos"/>
    <s v="01-‭112120201040‬-000-‭118505060126‬-2-NV004960-PRO008320-0-0-0"/>
    <s v="NV004960"/>
    <m/>
    <x v="2"/>
    <x v="49"/>
  </r>
  <r>
    <x v="6"/>
    <m/>
    <x v="29"/>
    <d v="2026-03-03T00:00:00"/>
    <d v="2026-04-06T00:00:00"/>
    <n v="71.400000000000006"/>
    <s v="‭112120201040‬"/>
    <s v="Outros Equipamentos"/>
    <s v="01-‭112120201040‬-000-‭072505060480‬-2-NV003973-PRO008320-0-0-0"/>
    <s v="NV003973"/>
    <m/>
    <x v="2"/>
    <x v="50"/>
  </r>
  <r>
    <x v="6"/>
    <m/>
    <x v="29"/>
    <d v="2026-03-03T00:00:00"/>
    <d v="2026-04-06T00:00:00"/>
    <n v="77"/>
    <s v="‭112120201040‬"/>
    <s v="Outros Equipamentos"/>
    <s v="01-‭112120201040‬-000-‭077505060497‬-2-NV009955-PRO008320-0-0-0"/>
    <s v="NV009955"/>
    <m/>
    <x v="2"/>
    <x v="51"/>
  </r>
  <r>
    <x v="6"/>
    <m/>
    <x v="29"/>
    <d v="2026-03-03T00:00:00"/>
    <d v="2026-04-06T00:00:00"/>
    <n v="64.400000000000006"/>
    <s v="‭112120201040‬"/>
    <s v="Outros Equipamentos"/>
    <s v="01-‭112120201040‬-000-‭094505060439‬-1-NV003976-PRO008320-0-0-0"/>
    <s v="NV003976"/>
    <m/>
    <x v="2"/>
    <x v="52"/>
  </r>
  <r>
    <x v="6"/>
    <m/>
    <x v="29"/>
    <d v="2026-03-03T00:00:00"/>
    <d v="2026-04-06T00:00:00"/>
    <n v="54.6"/>
    <s v="‭112120201040‬"/>
    <s v="Outros Equipamentos"/>
    <s v="01-‭112120201040‬-000-‭082505060128‬-2-NV000958-PRO008320-0-0-0"/>
    <s v="NV000958"/>
    <m/>
    <x v="2"/>
    <x v="53"/>
  </r>
  <r>
    <x v="6"/>
    <m/>
    <x v="29"/>
    <d v="2026-03-03T00:00:00"/>
    <d v="2026-04-06T00:00:00"/>
    <n v="72.8"/>
    <s v="‭112120201040‬"/>
    <s v="Outros Equipamentos"/>
    <s v="01-‭112120201040‬-000-‭073505060097‬-2-NV008123-PRO008320-0-0-0"/>
    <s v="NV008123"/>
    <m/>
    <x v="2"/>
    <x v="54"/>
  </r>
  <r>
    <x v="6"/>
    <m/>
    <x v="29"/>
    <d v="2026-03-03T00:00:00"/>
    <d v="2026-04-06T00:00:00"/>
    <n v="36.4"/>
    <s v="‭112120201040‬"/>
    <s v="Outros Equipamentos"/>
    <s v="01-‭112120201040‬-000-‭104505060131‬-2-NV003980-PRO008320-0-0-0"/>
    <s v="NV003980"/>
    <m/>
    <x v="2"/>
    <x v="55"/>
  </r>
  <r>
    <x v="6"/>
    <m/>
    <x v="29"/>
    <d v="2026-03-03T00:00:00"/>
    <d v="2026-04-06T00:00:00"/>
    <n v="22.4"/>
    <s v="‭112120201040‬"/>
    <s v="Outros Equipamentos"/>
    <s v="01-‭112120201040‬-000-‭091505060510‬-1-NV009954-PRO008320-0-0-0"/>
    <s v="NV009954"/>
    <m/>
    <x v="2"/>
    <x v="21"/>
  </r>
  <r>
    <x v="6"/>
    <m/>
    <x v="29"/>
    <d v="2026-03-03T00:00:00"/>
    <d v="2026-04-06T00:00:00"/>
    <n v="40.6"/>
    <s v="‭112120201040‬"/>
    <s v="Outros Equipamentos"/>
    <s v="01-‭112120201040‬-000-‭075505060098‬-2-NV009957-PRO008320-0-0-0"/>
    <s v="NV009957"/>
    <m/>
    <x v="2"/>
    <x v="56"/>
  </r>
  <r>
    <x v="6"/>
    <m/>
    <x v="29"/>
    <d v="2026-03-03T00:00:00"/>
    <d v="2026-04-06T00:00:00"/>
    <n v="50.4"/>
    <s v="‭112120201040‬"/>
    <s v="Outros Equipamentos"/>
    <s v="01-‭112120201040‬-000-‭080505060021‬-2-NV000953-PRO008320-0-0-0"/>
    <s v="NV000953"/>
    <m/>
    <x v="2"/>
    <x v="57"/>
  </r>
  <r>
    <x v="6"/>
    <m/>
    <x v="29"/>
    <d v="2026-03-03T00:00:00"/>
    <d v="2026-04-06T00:00:00"/>
    <n v="18.2"/>
    <s v="‭112120201040‬"/>
    <s v="Outros Equipamentos"/>
    <s v="01-‭112120201040‬-000-‭084505060100‬-2-NV003983-PRO008320-0-0-0"/>
    <s v="NV003983"/>
    <m/>
    <x v="2"/>
    <x v="58"/>
  </r>
  <r>
    <x v="6"/>
    <m/>
    <x v="29"/>
    <d v="2026-03-03T00:00:00"/>
    <d v="2026-04-06T00:00:00"/>
    <n v="53.2"/>
    <s v="‭112120201040‬"/>
    <s v="Outros Equipamentos"/>
    <s v="01-‭112120201040‬-000-‭119505060023‬-2-NV004959-PRO008320-0-0-0"/>
    <s v="NV004959"/>
    <m/>
    <x v="2"/>
    <x v="59"/>
  </r>
  <r>
    <x v="6"/>
    <m/>
    <x v="29"/>
    <d v="2026-03-03T00:00:00"/>
    <d v="2026-04-06T00:00:00"/>
    <n v="70"/>
    <s v="‭112120201040‬"/>
    <s v="Outros Equipamentos"/>
    <s v="01-‭112120201040‬-000-‭115505060162‬-2-NV003984-PRO008320-0-0-0"/>
    <s v="NV003984"/>
    <m/>
    <x v="2"/>
    <x v="60"/>
  </r>
  <r>
    <x v="6"/>
    <m/>
    <x v="29"/>
    <d v="2026-03-03T00:00:00"/>
    <d v="2026-04-06T00:00:00"/>
    <n v="44.8"/>
    <s v="‭112120201040‬"/>
    <s v="Outros Equipamentos"/>
    <s v="01-‭112120201040‬-000-‭078505060483‬-2-NV009959-PRO008320-0-0-0"/>
    <s v="NV009959"/>
    <m/>
    <x v="2"/>
    <x v="61"/>
  </r>
  <r>
    <x v="6"/>
    <m/>
    <x v="29"/>
    <d v="2026-03-03T00:00:00"/>
    <d v="2026-04-06T00:00:00"/>
    <n v="30.8"/>
    <s v="‭112120201040‬"/>
    <s v="Outros Equipamentos"/>
    <s v="01-‭112120201040‬-000-‭095505060473‬-2-NV004957-PRO008320-0-0-0"/>
    <s v="NV004957"/>
    <m/>
    <x v="2"/>
    <x v="62"/>
  </r>
  <r>
    <x v="6"/>
    <m/>
    <x v="29"/>
    <d v="2026-03-03T00:00:00"/>
    <d v="2026-04-06T00:00:00"/>
    <n v="4.2"/>
    <s v="‭112120201040‬"/>
    <s v="Outros Equipamentos"/>
    <s v="01-‭112120201040‬-000-‭001505060517‬-2-NV022633-PRO008320-0-0-0"/>
    <s v="NV022633"/>
    <m/>
    <x v="2"/>
    <x v="63"/>
  </r>
  <r>
    <x v="6"/>
    <m/>
    <x v="29"/>
    <d v="2026-03-03T00:00:00"/>
    <d v="2026-04-06T00:00:00"/>
    <n v="11.2"/>
    <s v="‭112120201040‬"/>
    <s v="Outros Equipamentos"/>
    <s v="01-‭112120201040‬-000-‭001505060411‬-2-NV022627-PRO008320-0-0-0"/>
    <s v="NV022627"/>
    <m/>
    <x v="2"/>
    <x v="64"/>
  </r>
  <r>
    <x v="6"/>
    <m/>
    <x v="29"/>
    <d v="2026-03-03T00:00:00"/>
    <d v="2026-04-06T00:00:00"/>
    <n v="7"/>
    <s v="‭112120201040‬"/>
    <s v="Outros Equipamentos"/>
    <s v="01-‭112120201040‬-000-‭001505060416‬-2-NV022639-PRO008320-0-0-0"/>
    <s v="NV022639"/>
    <m/>
    <x v="2"/>
    <x v="65"/>
  </r>
  <r>
    <x v="6"/>
    <m/>
    <x v="29"/>
    <d v="2026-03-03T00:00:00"/>
    <d v="2026-04-06T00:00:00"/>
    <n v="9.8000000000000007"/>
    <s v="‭112120201040‬"/>
    <s v="Outros Equipamentos"/>
    <s v="01-‭112120201040‬-000-‭001505060512‬-2-NV021594-PRO008320-0-0-0"/>
    <s v="NV021594"/>
    <m/>
    <x v="2"/>
    <x v="66"/>
  </r>
  <r>
    <x v="6"/>
    <m/>
    <x v="29"/>
    <d v="2026-03-03T00:00:00"/>
    <d v="2026-04-06T00:00:00"/>
    <n v="5.6"/>
    <s v="‭112120201040‬"/>
    <s v="Outros Equipamentos"/>
    <s v="01-‭112120201040‬-000-‭001505060521‬-2-NV022643-PRO008320-0-0-0"/>
    <s v="NV022643"/>
    <m/>
    <x v="2"/>
    <x v="67"/>
  </r>
  <r>
    <x v="6"/>
    <m/>
    <x v="29"/>
    <d v="2026-03-03T00:00:00"/>
    <d v="2026-04-06T00:00:00"/>
    <n v="5.6"/>
    <s v="‭112120201040‬"/>
    <s v="Outros Equipamentos"/>
    <s v="01-‭112120201040‬-000-‭001505060527‬-2-NV022673-PRO008320-0-0-0"/>
    <s v="NV022673"/>
    <m/>
    <x v="2"/>
    <x v="40"/>
  </r>
  <r>
    <x v="6"/>
    <m/>
    <x v="29"/>
    <d v="2026-03-03T00:00:00"/>
    <d v="2026-04-06T00:00:00"/>
    <n v="14"/>
    <s v="‭112120201040‬"/>
    <s v="Outros Equipamentos"/>
    <s v="01-‭112120201040‬-000-‭001505060374‬-2-NV022583-PRO008320-0-0-0"/>
    <s v="NV022583"/>
    <m/>
    <x v="2"/>
    <x v="68"/>
  </r>
  <r>
    <x v="6"/>
    <m/>
    <x v="29"/>
    <d v="2026-03-03T00:00:00"/>
    <d v="2026-04-06T00:00:00"/>
    <n v="5.6"/>
    <s v="‭112120201040‬"/>
    <s v="Outros Equipamentos"/>
    <s v="01-‭112120201040‬-000-‭001505060409‬-2-NV022615-PRO008320-0-0-0"/>
    <s v="NV022615"/>
    <m/>
    <x v="2"/>
    <x v="69"/>
  </r>
  <r>
    <x v="6"/>
    <m/>
    <x v="29"/>
    <d v="2026-03-03T00:00:00"/>
    <d v="2026-04-06T00:00:00"/>
    <n v="23.8"/>
    <s v="‭112120201040‬"/>
    <s v="Outros Equipamentos"/>
    <s v="01-‭112120201040‬-000-‭152505060104‬-2-NV021571-PRO008320-0-0-0"/>
    <s v="NV021571"/>
    <m/>
    <x v="2"/>
    <x v="70"/>
  </r>
  <r>
    <x v="6"/>
    <m/>
    <x v="29"/>
    <d v="2026-03-03T00:00:00"/>
    <d v="2026-04-06T00:00:00"/>
    <n v="16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9.8000000000000007"/>
    <s v="‭112120201040‬"/>
    <s v="Outros Equipamentos"/>
    <s v="01-‭112120201040‬-000-‭001505060303‬-2-NV022630-PRO008320-0-0-0"/>
    <s v="NV022630"/>
    <m/>
    <x v="2"/>
    <x v="71"/>
  </r>
  <r>
    <x v="6"/>
    <m/>
    <x v="29"/>
    <d v="2026-03-03T00:00:00"/>
    <d v="2026-04-06T00:00:00"/>
    <n v="15.4"/>
    <s v="‭112120201040‬"/>
    <s v="Outros Equipamentos"/>
    <s v="01-‭112120201040‬-000-‭001505060394‬-2-NV021580-PRO008320-0-0-0"/>
    <s v="NV021580"/>
    <m/>
    <x v="2"/>
    <x v="72"/>
  </r>
  <r>
    <x v="6"/>
    <m/>
    <x v="29"/>
    <d v="2026-03-03T00:00:00"/>
    <d v="2026-04-06T00:00:00"/>
    <n v="16.8"/>
    <s v="‭112120201040‬"/>
    <s v="Outros Equipamentos"/>
    <s v="01-‭112120201040‬-000-‭001505060382‬-2-NV022648-PRO008320-0-0-0"/>
    <s v="NV022648"/>
    <m/>
    <x v="2"/>
    <x v="73"/>
  </r>
  <r>
    <x v="6"/>
    <m/>
    <x v="29"/>
    <d v="2026-03-03T00:00:00"/>
    <d v="2026-04-06T00:00:00"/>
    <n v="25.2"/>
    <s v="‭112120201040‬"/>
    <s v="Outros Equipamentos"/>
    <s v="01-‭112120201040‬-000-‭001505060490‬-2-NV022566-PRO008320-0-0-0"/>
    <s v="NV022566"/>
    <m/>
    <x v="2"/>
    <x v="3"/>
  </r>
  <r>
    <x v="6"/>
    <m/>
    <x v="29"/>
    <d v="2026-03-03T00:00:00"/>
    <d v="2026-04-06T00:00:00"/>
    <n v="21"/>
    <s v="‭112120201040‬"/>
    <s v="Outros Equipamentos"/>
    <s v="01-‭112120201040‬-000-‭142505060137‬-2-NV021575-PRO008320-0-0-0"/>
    <s v="NV021575"/>
    <m/>
    <x v="2"/>
    <x v="74"/>
  </r>
  <r>
    <x v="6"/>
    <m/>
    <x v="29"/>
    <d v="2026-03-03T00:00:00"/>
    <d v="2026-04-06T00:00:00"/>
    <n v="15.4"/>
    <s v="‭112120201040‬"/>
    <s v="Outros Equipamentos"/>
    <s v="01-‭112120201040‬-000-‭001505060360‬-2-NV021590-PRO008320-0-0-0"/>
    <s v="NV021590"/>
    <m/>
    <x v="2"/>
    <x v="75"/>
  </r>
  <r>
    <x v="6"/>
    <m/>
    <x v="29"/>
    <d v="2026-03-03T00:00:00"/>
    <d v="2026-04-06T00:00:00"/>
    <n v="11.2"/>
    <s v="‭112120201040‬"/>
    <s v="Outros Equipamentos"/>
    <s v="01-‭112120201040‬-000-‭001505060291‬-2-NV022565-PRO008320-0-0-0"/>
    <s v="NV022565"/>
    <m/>
    <x v="2"/>
    <x v="76"/>
  </r>
  <r>
    <x v="6"/>
    <m/>
    <x v="29"/>
    <d v="2026-03-03T00:00:00"/>
    <d v="2026-04-06T00:00:00"/>
    <n v="40.6"/>
    <s v="‭112120201040‬"/>
    <s v="Outros Equipamentos"/>
    <s v="01-‭112120201040‬-000-‭001505060487‬-2-NV021603-PRO008320-0-0-0"/>
    <s v="NV021603"/>
    <m/>
    <x v="2"/>
    <x v="11"/>
  </r>
  <r>
    <x v="6"/>
    <m/>
    <x v="29"/>
    <d v="2026-03-03T00:00:00"/>
    <d v="2026-04-06T00:00:00"/>
    <n v="9.8000000000000007"/>
    <s v="‭112120201040‬"/>
    <s v="Outros Equipamentos"/>
    <s v="01-‭112120201040‬-000-‭001505060421‬-2-NV021619-PRO008320-0-0-0"/>
    <s v="NV021619"/>
    <m/>
    <x v="2"/>
    <x v="12"/>
  </r>
  <r>
    <x v="6"/>
    <m/>
    <x v="29"/>
    <d v="2026-03-03T00:00:00"/>
    <d v="2026-04-06T00:00:00"/>
    <n v="29.4"/>
    <s v="‭112120201040‬"/>
    <s v="Outros Equipamentos"/>
    <s v="01-‭112120201040‬-000-‭097505060088‬-2-NV003954-PRO008320-0-0-0"/>
    <s v="NV003954"/>
    <m/>
    <x v="2"/>
    <x v="77"/>
  </r>
  <r>
    <x v="6"/>
    <m/>
    <x v="29"/>
    <d v="2026-03-03T00:00:00"/>
    <d v="2026-04-06T00:00:00"/>
    <n v="43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8.2"/>
    <s v="‭112120201040‬"/>
    <s v="Outros Equipamentos"/>
    <s v="01-‭112120201040‬-000-‭088505060498‬-2-NV003978-PRO008320-0-0-0"/>
    <s v="NV003978"/>
    <m/>
    <x v="2"/>
    <x v="78"/>
  </r>
  <r>
    <x v="6"/>
    <m/>
    <x v="29"/>
    <d v="2026-03-03T00:00:00"/>
    <d v="2026-04-06T00:00:00"/>
    <n v="21"/>
    <s v="‭112120201040‬"/>
    <s v="Outros Equipamentos"/>
    <s v="01-‭112120201040‬-000-‭139505060103‬-2-NV021562-PRO008320-0-0-0"/>
    <s v="NV021562"/>
    <m/>
    <x v="2"/>
    <x v="79"/>
  </r>
  <r>
    <x v="6"/>
    <m/>
    <x v="29"/>
    <d v="2026-03-03T00:00:00"/>
    <d v="2026-04-06T00:00:00"/>
    <n v="16.8"/>
    <s v="‭112120201040‬"/>
    <s v="Outros Equipamentos"/>
    <s v="01-‭112120201040‬-000-‭001505060393‬-2-NV021576-PRO008320-0-0-0"/>
    <s v="NV021576"/>
    <m/>
    <x v="2"/>
    <x v="80"/>
  </r>
  <r>
    <x v="6"/>
    <m/>
    <x v="29"/>
    <d v="2026-03-03T00:00:00"/>
    <d v="2026-04-06T00:00:00"/>
    <n v="23.8"/>
    <s v="‭112120201040‬"/>
    <s v="Outros Equipamentos"/>
    <s v="01-‭112120201040‬-000-‭001505060443‬-2-NV021579-PRO008320-0-0-0"/>
    <s v="NV021579"/>
    <m/>
    <x v="2"/>
    <x v="81"/>
  </r>
  <r>
    <x v="6"/>
    <m/>
    <x v="29"/>
    <d v="2026-03-03T00:00:00"/>
    <d v="2026-04-06T00:00:00"/>
    <n v="32.200000000000003"/>
    <s v="‭112120201040‬"/>
    <s v="Outros Equipamentos"/>
    <s v="01-‭112120201040‬-000-‭001505060396‬-2-NV021593-PRO008320-0-0-0"/>
    <s v="NV021593"/>
    <m/>
    <x v="2"/>
    <x v="82"/>
  </r>
  <r>
    <x v="6"/>
    <m/>
    <x v="29"/>
    <d v="2026-03-03T00:00:00"/>
    <d v="2026-04-06T00:00:00"/>
    <n v="1.4"/>
    <s v="‭112120201040‬"/>
    <s v="Outros Equipamentos"/>
    <s v="01-‭112120201040‬-000-‭001505060401‬-2-NV021609-PRO008320-0-0-0"/>
    <s v="NV021609"/>
    <m/>
    <x v="2"/>
    <x v="83"/>
  </r>
  <r>
    <x v="6"/>
    <m/>
    <x v="29"/>
    <d v="2026-03-03T00:00:00"/>
    <d v="2026-04-06T00:00:00"/>
    <n v="15.4"/>
    <s v="‭112120201040‬"/>
    <s v="Outros Equipamentos"/>
    <s v="01-‭112120201040‬-000-‭001505060400‬-2-NV021608-PRO008320-0-0-0"/>
    <s v="NV021608"/>
    <m/>
    <x v="2"/>
    <x v="84"/>
  </r>
  <r>
    <x v="6"/>
    <m/>
    <x v="29"/>
    <d v="2026-03-03T00:00:00"/>
    <d v="2026-04-06T00:00:00"/>
    <n v="21"/>
    <s v="‭112120201040‬"/>
    <s v="Outros Equipamentos"/>
    <s v="01-‭112120201040‬-000-‭001505060366‬-2-NV022555-PRO008320-0-0-0"/>
    <s v="NV022555"/>
    <m/>
    <x v="2"/>
    <x v="85"/>
  </r>
  <r>
    <x v="6"/>
    <m/>
    <x v="29"/>
    <d v="2026-03-03T00:00:00"/>
    <d v="2026-04-06T00:00:00"/>
    <n v="14"/>
    <s v="‭112120201040‬"/>
    <s v="Outros Equipamentos"/>
    <s v="01-‭112120201040‬-000-‭001505060422‬-2-NV022649-PRO008320-0-0-0"/>
    <s v="NV022649"/>
    <m/>
    <x v="2"/>
    <x v="10"/>
  </r>
  <r>
    <x v="6"/>
    <m/>
    <x v="29"/>
    <d v="2026-03-03T00:00:00"/>
    <d v="2026-04-06T00:00:00"/>
    <n v="61.6"/>
    <s v="‭112120201040‬"/>
    <s v="Outros Equipamentos"/>
    <s v="01-‭112120201040‬-000-‭001505060424‬-2-NV021587-PRO008320-0-0-0"/>
    <s v="NV021587"/>
    <m/>
    <x v="2"/>
    <x v="86"/>
  </r>
  <r>
    <x v="6"/>
    <m/>
    <x v="29"/>
    <d v="2026-03-03T00:00:00"/>
    <d v="2026-04-06T00:00:00"/>
    <n v="32.200000000000003"/>
    <s v="‭112120201040‬"/>
    <s v="Outros Equipamentos"/>
    <s v="01-‭112120201040‬-000-‭001505060420‬-2-NV021618-PRO008320-0-0-0"/>
    <s v="NV021618"/>
    <m/>
    <x v="2"/>
    <x v="7"/>
  </r>
  <r>
    <x v="6"/>
    <m/>
    <x v="29"/>
    <d v="2026-03-03T00:00:00"/>
    <d v="2026-04-06T00:00:00"/>
    <n v="32.200000000000003"/>
    <s v="‭112120201040‬"/>
    <s v="Outros Equipamentos"/>
    <s v="01-‭112120201040‬-000-‭001505060395‬-2-NV021581-PRO008320-0-0-0"/>
    <s v="NV021581"/>
    <m/>
    <x v="2"/>
    <x v="87"/>
  </r>
  <r>
    <x v="6"/>
    <m/>
    <x v="29"/>
    <d v="2026-03-03T00:00:00"/>
    <d v="2026-04-06T00:00:00"/>
    <n v="18.2"/>
    <s v="‭112120201040‬"/>
    <s v="Outros Equipamentos"/>
    <s v="01-‭112120201040‬-000-‭155505060500‬-2-NV021567-PRO008320-0-0-0"/>
    <s v="NV021567"/>
    <m/>
    <x v="2"/>
    <x v="88"/>
  </r>
  <r>
    <x v="6"/>
    <m/>
    <x v="29"/>
    <d v="2026-03-03T00:00:00"/>
    <d v="2026-04-06T00:00:00"/>
    <n v="22.4"/>
    <s v="‭112120201040‬"/>
    <s v="Outros Equipamentos"/>
    <s v="01-‭112120201040‬-000-‭001505060399‬-2-NV021607-PRO008320-0-0-0"/>
    <s v="NV021607"/>
    <m/>
    <x v="2"/>
    <x v="89"/>
  </r>
  <r>
    <x v="6"/>
    <m/>
    <x v="29"/>
    <d v="2026-03-03T00:00:00"/>
    <d v="2026-04-06T00:00:00"/>
    <n v="12.6"/>
    <s v="‭112120201040‬"/>
    <s v="Outros Equipamentos"/>
    <s v="01-‭112120201040‬-000-‭153505060107‬-2-NV021574-PRO008320-0-0-0"/>
    <s v="NV021574"/>
    <m/>
    <x v="2"/>
    <x v="90"/>
  </r>
  <r>
    <x v="6"/>
    <m/>
    <x v="29"/>
    <d v="2026-03-03T00:00:00"/>
    <d v="2026-04-06T00:00:00"/>
    <n v="30.8"/>
    <s v="‭112120201040‬"/>
    <s v="Outros Equipamentos"/>
    <s v="01-‭112120201040‬-000-‭001505060403‬-2-NV022558-PRO008320-0-0-0"/>
    <s v="NV022558"/>
    <m/>
    <x v="2"/>
    <x v="91"/>
  </r>
  <r>
    <x v="6"/>
    <m/>
    <x v="29"/>
    <d v="2026-03-03T00:00:00"/>
    <d v="2026-04-06T00:00:00"/>
    <n v="22.4"/>
    <s v="‭112120201040‬"/>
    <s v="Outros Equipamentos"/>
    <s v="01-‭112120201040‬-000-‭001505060368‬-2-NV022557-PRO008320-0-0-0"/>
    <s v="NV022557"/>
    <m/>
    <x v="2"/>
    <x v="92"/>
  </r>
  <r>
    <x v="6"/>
    <m/>
    <x v="29"/>
    <d v="2026-03-03T00:00:00"/>
    <d v="2026-04-06T00:00:00"/>
    <n v="30.8"/>
    <s v="‭112120201040‬"/>
    <s v="Outros Equipamentos"/>
    <s v="01-‭112120201040‬-000-‭146505060105‬-2-NV021572-PRO008320-0-0-0"/>
    <s v="NV021572"/>
    <m/>
    <x v="2"/>
    <x v="93"/>
  </r>
  <r>
    <x v="6"/>
    <m/>
    <x v="29"/>
    <d v="2026-03-03T00:00:00"/>
    <d v="2026-04-06T00:00:00"/>
    <n v="28"/>
    <s v="‭112120201040‬"/>
    <s v="Outros Equipamentos"/>
    <s v="01-‭112120201040‬-000-‭001505060425‬-2-NV021592-PRO008320-0-0-0"/>
    <s v="NV021592"/>
    <m/>
    <x v="2"/>
    <x v="94"/>
  </r>
  <r>
    <x v="6"/>
    <m/>
    <x v="29"/>
    <d v="2026-03-03T00:00:00"/>
    <d v="2026-04-06T00:00:00"/>
    <n v="4.2"/>
    <s v="‭112120201040‬"/>
    <s v="Outros Equipamentos"/>
    <s v="01-‭112120201040‬-000-‭001505060468‬-2-NV022688-PRO008320-0-0-0"/>
    <s v="NV022688"/>
    <m/>
    <x v="2"/>
    <x v="95"/>
  </r>
  <r>
    <x v="6"/>
    <m/>
    <x v="29"/>
    <d v="2026-03-03T00:00:00"/>
    <d v="2026-04-06T00:00:00"/>
    <n v="14"/>
    <s v="‭112120201040‬"/>
    <s v="Outros Equipamentos"/>
    <s v="01-‭112120201040‬-000-‭001505060508‬-2-NV022680-PRO008320-0-0-0"/>
    <s v="NV022680"/>
    <m/>
    <x v="2"/>
    <x v="96"/>
  </r>
  <r>
    <x v="6"/>
    <m/>
    <x v="29"/>
    <d v="2026-03-03T00:00:00"/>
    <d v="2026-04-06T00:00:00"/>
    <n v="5.6"/>
    <s v="‭112120201040‬"/>
    <s v="Outros Equipamentos"/>
    <s v="01-‭112120201040‬-000-‭001505060488‬-2-NV021610-PRO008320-0-0-0"/>
    <s v="NV021610"/>
    <m/>
    <x v="2"/>
    <x v="97"/>
  </r>
  <r>
    <x v="6"/>
    <m/>
    <x v="29"/>
    <d v="2026-03-03T00:00:00"/>
    <d v="2026-04-06T00:00:00"/>
    <n v="12.6"/>
    <s v="‭112120201040‬"/>
    <s v="Outros Equipamentos"/>
    <s v="01-‭112120201040‬-000-‭001505060293‬-2-NV022572-PRO008320-0-0-0"/>
    <s v="NV022572"/>
    <m/>
    <x v="2"/>
    <x v="98"/>
  </r>
  <r>
    <x v="6"/>
    <m/>
    <x v="29"/>
    <d v="2026-03-03T00:00:00"/>
    <d v="2026-04-06T00:00:00"/>
    <n v="14"/>
    <s v="‭112120201040‬"/>
    <s v="Outros Equipamentos"/>
    <s v="01-‭112120201040‬-000-‭001505060388‬-2-NV022664-PRO008320-0-0-0"/>
    <s v="NV022664"/>
    <m/>
    <x v="2"/>
    <x v="99"/>
  </r>
  <r>
    <x v="6"/>
    <m/>
    <x v="29"/>
    <d v="2026-03-03T00:00:00"/>
    <d v="2026-04-06T00:00:00"/>
    <n v="14"/>
    <s v="‭112120201040‬"/>
    <s v="Outros Equipamentos"/>
    <s v="01-‭112120201040‬-000-‭001505060362‬-2-NV021605-PRO008320-0-0-0"/>
    <s v="NV021605"/>
    <m/>
    <x v="2"/>
    <x v="100"/>
  </r>
  <r>
    <x v="6"/>
    <m/>
    <x v="29"/>
    <d v="2026-03-03T00:00:00"/>
    <d v="2026-04-06T00:00:00"/>
    <n v="21"/>
    <s v="‭112120201040‬"/>
    <s v="Outros Equipamentos"/>
    <s v="01-‭112120201040‬-000-‭001505060373‬-2-NV022582-PRO008320-0-0-0"/>
    <s v="NV022582"/>
    <m/>
    <x v="2"/>
    <x v="101"/>
  </r>
  <r>
    <x v="6"/>
    <m/>
    <x v="29"/>
    <d v="2026-03-03T00:00:00"/>
    <d v="2026-04-06T00:00:00"/>
    <n v="21"/>
    <s v="‭112120201040‬"/>
    <s v="Outros Equipamentos"/>
    <s v="01-‭112120201040‬-000-‭001505060402‬-1-NV021620-PRO008320-0-0-0"/>
    <s v="NV021620"/>
    <m/>
    <x v="2"/>
    <x v="18"/>
  </r>
  <r>
    <x v="6"/>
    <m/>
    <x v="29"/>
    <d v="2026-03-03T00:00:00"/>
    <d v="2026-04-06T00:00:00"/>
    <n v="7"/>
    <s v="‭112120201040‬"/>
    <s v="Outros Equipamentos"/>
    <s v="01-‭112120201040‬-000-‭001505060361‬-2-NV021591-PRO008320-0-0-0"/>
    <s v="NV021591"/>
    <m/>
    <x v="2"/>
    <x v="102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9.8000000000000007"/>
    <s v="‭112120201040‬"/>
    <s v="Outros Equipamentos"/>
    <s v="01-‭112120201040‬-000-‭144505060028‬-2-NV021565-PRO008320-0-0-0"/>
    <s v="NV021565"/>
    <m/>
    <x v="2"/>
    <x v="103"/>
  </r>
  <r>
    <x v="6"/>
    <m/>
    <x v="29"/>
    <d v="2026-03-03T00:00:00"/>
    <d v="2026-04-06T00:00:00"/>
    <n v="21"/>
    <s v="‭112120201040‬"/>
    <s v="Outros Equipamentos"/>
    <s v="01-‭112120201040‬-000-‭001505060363‬-2-NV021606-PRO008320-0-0-0"/>
    <s v="NV021606"/>
    <m/>
    <x v="2"/>
    <x v="104"/>
  </r>
  <r>
    <x v="6"/>
    <m/>
    <x v="29"/>
    <d v="2026-03-03T00:00:00"/>
    <d v="2026-04-06T00:00:00"/>
    <n v="28"/>
    <s v="‭112120201040‬"/>
    <s v="Outros Equipamentos"/>
    <s v="01-‭112120201040‬-000-‭001505060489‬-2-NV021611-PRO008320-0-0-0"/>
    <s v="NV021611"/>
    <m/>
    <x v="2"/>
    <x v="105"/>
  </r>
  <r>
    <x v="6"/>
    <m/>
    <x v="29"/>
    <d v="2026-03-03T00:00:00"/>
    <d v="2026-04-06T00:00:00"/>
    <n v="7"/>
    <s v="‭112120201040‬"/>
    <s v="Outros Equipamentos"/>
    <s v="01-‭112120201040‬-000-‭001505060285‬-2-NV021616-PRO008320-0-0-0"/>
    <s v="NV021616"/>
    <m/>
    <x v="2"/>
    <x v="106"/>
  </r>
  <r>
    <x v="6"/>
    <m/>
    <x v="29"/>
    <d v="2026-03-03T00:00:00"/>
    <d v="2026-04-06T00:00:00"/>
    <n v="18.2"/>
    <s v="‭112120201040‬"/>
    <s v="Outros Equipamentos"/>
    <s v="01-‭112120201040‬-000-‭001505060502‬-2-NV021588-PRO008320-0-0-0"/>
    <s v="NV021588"/>
    <m/>
    <x v="2"/>
    <x v="107"/>
  </r>
  <r>
    <x v="6"/>
    <m/>
    <x v="29"/>
    <d v="2026-03-03T00:00:00"/>
    <d v="2026-04-06T00:00:00"/>
    <n v="4.2"/>
    <s v="‭112120201040‬"/>
    <s v="Outros Equipamentos"/>
    <s v="01-‭112120201040‬-000-‭001505060475‬-2-NV021604-PRO008320-0-0-0"/>
    <s v="NV021604"/>
    <m/>
    <x v="2"/>
    <x v="108"/>
  </r>
  <r>
    <x v="6"/>
    <m/>
    <x v="29"/>
    <d v="2026-03-03T00:00:00"/>
    <d v="2026-04-06T00:00:00"/>
    <n v="22.4"/>
    <s v="‭112120201040‬"/>
    <s v="Outros Equipamentos"/>
    <s v="01-‭112120201040‬-000-‭001505060513‬-2-NV021601-PRO008320-0-0-0"/>
    <s v="NV021601"/>
    <m/>
    <x v="2"/>
    <x v="109"/>
  </r>
  <r>
    <x v="6"/>
    <m/>
    <x v="29"/>
    <d v="2026-03-03T00:00:00"/>
    <d v="2026-04-06T00:00:00"/>
    <n v="7"/>
    <s v="‭112120201040‬"/>
    <s v="Outros Equipamentos"/>
    <s v="01-‭112120201040‬-000-‭001505060514‬-2-NV022553-PRO008320-0-0-0"/>
    <s v="NV022553"/>
    <m/>
    <x v="2"/>
    <x v="110"/>
  </r>
  <r>
    <x v="6"/>
    <m/>
    <x v="29"/>
    <d v="2026-03-03T00:00:00"/>
    <d v="2026-04-06T00:00:00"/>
    <n v="5.6"/>
    <s v="‭112120201040‬"/>
    <s v="Outros Equipamentos"/>
    <s v="01-‭112120201040‬-000-‭001505060466‬-2-NV022554-PRO008320-0-0-0"/>
    <s v="NV022554"/>
    <m/>
    <x v="2"/>
    <x v="111"/>
  </r>
  <r>
    <x v="6"/>
    <m/>
    <x v="29"/>
    <d v="2026-03-03T00:00:00"/>
    <d v="2026-04-06T00:00:00"/>
    <n v="30.8"/>
    <s v="‭112120201040‬"/>
    <s v="Outros Equipamentos"/>
    <s v="01-‭112120201040‬-000-‭143505060163‬-2-NV021577-PRO008320-0-0-0"/>
    <s v="NV021577"/>
    <m/>
    <x v="2"/>
    <x v="112"/>
  </r>
  <r>
    <x v="6"/>
    <m/>
    <x v="29"/>
    <d v="2026-03-03T00:00:00"/>
    <d v="2026-04-06T00:00:00"/>
    <n v="26.6"/>
    <s v="‭112120201040‬"/>
    <s v="Outros Equipamentos"/>
    <s v="01-‭112120201040‬-000-‭001505060397‬-2-NV021589-PRO008320-0-0-0"/>
    <s v="NV021589"/>
    <m/>
    <x v="2"/>
    <x v="113"/>
  </r>
  <r>
    <x v="6"/>
    <m/>
    <x v="29"/>
    <d v="2026-03-03T00:00:00"/>
    <d v="2026-04-06T00:00:00"/>
    <n v="5.6"/>
    <s v="‭112120201040‬"/>
    <s v="Outros Equipamentos"/>
    <s v="01-‭112120201040‬-000-‭001505060465‬-2-NV022675-PRO008320-0-0-0"/>
    <s v="NV022675"/>
    <m/>
    <x v="2"/>
    <x v="114"/>
  </r>
  <r>
    <x v="6"/>
    <m/>
    <x v="29"/>
    <d v="2026-03-03T00:00:00"/>
    <d v="2026-04-06T00:00:00"/>
    <n v="4.2"/>
    <s v="‭112120201040‬"/>
    <s v="Outros Equipamentos"/>
    <s v="01-‭112120201040‬-000-‭001505060287‬-2-NV022551-PRO008320-0-0-0"/>
    <s v="NV022551"/>
    <m/>
    <x v="2"/>
    <x v="115"/>
  </r>
  <r>
    <x v="6"/>
    <m/>
    <x v="29"/>
    <d v="2026-03-03T00:00:00"/>
    <d v="2026-04-06T00:00:00"/>
    <n v="7"/>
    <s v="‭112120201040‬"/>
    <s v="Outros Equipamentos"/>
    <s v="01-‭112120201040‬-000-‭001505060282‬-2-NV021599-PRO008320-0-0-0"/>
    <s v="NV021599"/>
    <m/>
    <x v="2"/>
    <x v="116"/>
  </r>
  <r>
    <x v="6"/>
    <m/>
    <x v="29"/>
    <d v="2026-03-03T00:00:00"/>
    <d v="2026-04-06T00:00:00"/>
    <n v="9.8000000000000007"/>
    <s v="‭112120201040‬"/>
    <s v="Outros Equipamentos"/>
    <s v="01-‭112120201040‬-000-‭001505060283‬-2-NV021600-PRO008320-0-0-0"/>
    <s v="NV021600"/>
    <m/>
    <x v="2"/>
    <x v="117"/>
  </r>
  <r>
    <x v="6"/>
    <m/>
    <x v="29"/>
    <d v="2026-03-03T00:00:00"/>
    <d v="2026-04-06T00:00:00"/>
    <n v="18.2"/>
    <s v="‭112120201040‬"/>
    <s v="Outros Equipamentos"/>
    <s v="01-‭112120201040‬-000-‭147505060106‬-2-NV021573-PRO008320-0-0-0"/>
    <s v="NV021573"/>
    <m/>
    <x v="2"/>
    <x v="118"/>
  </r>
  <r>
    <x v="6"/>
    <m/>
    <x v="29"/>
    <d v="2026-03-03T00:00:00"/>
    <d v="2026-04-06T00:00:00"/>
    <n v="44.8"/>
    <s v="‭112120201040‬"/>
    <s v="Outros Equipamentos"/>
    <s v="01-‭112120201040‬-000-‭109505060094‬-2-NV004956-PRO008320-0-0-0"/>
    <s v="NV004956"/>
    <m/>
    <x v="2"/>
    <x v="119"/>
  </r>
  <r>
    <x v="6"/>
    <m/>
    <x v="29"/>
    <d v="2026-03-03T00:00:00"/>
    <d v="2026-04-06T00:00:00"/>
    <n v="15.4"/>
    <s v="‭112120201040‬"/>
    <s v="Outros Equipamentos"/>
    <s v="01-‭112120201040‬-000-‭068505060463‬-1-NV003975-PRO008320-0-0-0"/>
    <s v="NV003975"/>
    <m/>
    <x v="2"/>
    <x v="120"/>
  </r>
  <r>
    <x v="6"/>
    <m/>
    <x v="29"/>
    <d v="2026-03-03T00:00:00"/>
    <d v="2026-04-06T00:00:00"/>
    <n v="22.4"/>
    <s v="‭112120201040‬"/>
    <s v="Outros Equipamentos"/>
    <s v="01-‭112120201040‬-000-‭116505060499‬-2-NV004958-PRO008320-0-0-0"/>
    <s v="NV004958"/>
    <m/>
    <x v="2"/>
    <x v="121"/>
  </r>
  <r>
    <x v="6"/>
    <m/>
    <x v="29"/>
    <d v="2026-03-03T00:00:00"/>
    <d v="2026-04-06T00:00:00"/>
    <n v="35"/>
    <s v="‭112120201040‬"/>
    <s v="Outros Equipamentos"/>
    <s v="01-‭112120201040‬-000-‭108505060129‬-2-NV003979-PRO008320-0-0-0"/>
    <s v="NV003979"/>
    <m/>
    <x v="2"/>
    <x v="122"/>
  </r>
  <r>
    <x v="6"/>
    <m/>
    <x v="29"/>
    <d v="2026-03-03T00:00:00"/>
    <d v="2026-04-06T00:00:00"/>
    <n v="5.6"/>
    <s v="‭112120201040‬"/>
    <s v="Outros Equipamentos"/>
    <s v="01-‭112120201040‬-000-‭136505060130‬-2-NV020557-PRO008320-0-0-0"/>
    <s v="NV020557"/>
    <m/>
    <x v="2"/>
    <x v="123"/>
  </r>
  <r>
    <x v="6"/>
    <m/>
    <x v="29"/>
    <d v="2026-03-03T00:00:00"/>
    <d v="2026-04-06T00:00:00"/>
    <n v="19.600000000000001"/>
    <s v="‭112120201040‬"/>
    <s v="Outros Equipamentos"/>
    <s v="01-‭112120201040‬-000-‭141505060025‬-2-NV021559-PRO008320-0-0-0"/>
    <s v="NV021559"/>
    <m/>
    <x v="2"/>
    <x v="124"/>
  </r>
  <r>
    <x v="6"/>
    <m/>
    <x v="29"/>
    <d v="2026-03-03T00:00:00"/>
    <d v="2026-04-06T00:00:00"/>
    <n v="8.4"/>
    <s v="‭112120201040‬"/>
    <s v="Outros Equipamentos"/>
    <s v="01-‭112120201040‬-000-‭148505060485‬-2-NV021568-PRO008320-0-0-0"/>
    <s v="NV021568"/>
    <m/>
    <x v="2"/>
    <x v="125"/>
  </r>
  <r>
    <x v="6"/>
    <m/>
    <x v="29"/>
    <d v="2026-03-03T00:00:00"/>
    <d v="2026-04-06T00:00:00"/>
    <n v="5.6"/>
    <s v="‭112120201040‬"/>
    <s v="Outros Equipamentos"/>
    <s v="01-‭112120201040‬-000-‭001505060364‬-2-NV021612-PRO008320-0-0-0"/>
    <s v="NV021612"/>
    <m/>
    <x v="2"/>
    <x v="126"/>
  </r>
  <r>
    <x v="6"/>
    <m/>
    <x v="29"/>
    <d v="2026-03-03T00:00:00"/>
    <d v="2026-04-06T00:00:00"/>
    <n v="8.4"/>
    <s v="‭112120201040‬"/>
    <s v="Outros Equipamentos"/>
    <s v="01-‭112120201040‬-000-‭001505060281‬-2-NV021598-PRO008320-0-0-0"/>
    <s v="NV021598"/>
    <m/>
    <x v="2"/>
    <x v="127"/>
  </r>
  <r>
    <x v="6"/>
    <m/>
    <x v="29"/>
    <d v="2026-03-03T00:00:00"/>
    <d v="2026-04-06T00:00:00"/>
    <n v="12.6"/>
    <s v="‭112120201040‬"/>
    <s v="Outros Equipamentos"/>
    <s v="01-‭112120201040‬-000-‭001505060359‬-2-NV021586-PRO008320-0-0-0"/>
    <s v="NV021586"/>
    <m/>
    <x v="2"/>
    <x v="128"/>
  </r>
  <r>
    <x v="6"/>
    <m/>
    <x v="29"/>
    <d v="2026-03-03T00:00:00"/>
    <d v="2026-04-06T00:00:00"/>
    <n v="19.600000000000001"/>
    <s v="‭112120201040‬"/>
    <s v="Outros Equipamentos"/>
    <s v="01-‭112120201040‬-000-‭001505060445‬-2-NV022640-PRO008320-0-0-0"/>
    <s v="NV022640"/>
    <m/>
    <x v="2"/>
    <x v="129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4.2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7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4.2"/>
    <s v="‭112120201040‬"/>
    <s v="Outros Equipamentos"/>
    <s v="01-‭112120201040‬-000-‭001505060523‬-2-NV022662-PRO008320-0-0-0"/>
    <s v="NV022662"/>
    <m/>
    <x v="2"/>
    <x v="130"/>
  </r>
  <r>
    <x v="6"/>
    <m/>
    <x v="29"/>
    <d v="2026-03-03T00:00:00"/>
    <d v="2026-04-06T00:00:00"/>
    <n v="7"/>
    <s v="‭112120201040‬"/>
    <s v="Outros Equipamentos"/>
    <s v="01-‭112120201040‬-000-‭001505060389‬-2-NV022665-PRO008320-0-0-0"/>
    <s v="NV022665"/>
    <m/>
    <x v="2"/>
    <x v="131"/>
  </r>
  <r>
    <x v="6"/>
    <m/>
    <x v="29"/>
    <d v="2026-03-03T00:00:00"/>
    <d v="2026-04-06T00:00:00"/>
    <n v="7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4.2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5.6"/>
    <s v="‭112120201040‬"/>
    <s v="Outros Equipamentos"/>
    <s v="01-‭112120201040‬-000-‭001505060538‬-2-NV023563-PRO008320-0-0-0"/>
    <s v="NV023563"/>
    <m/>
    <x v="2"/>
    <x v="6"/>
  </r>
  <r>
    <x v="6"/>
    <m/>
    <x v="29"/>
    <d v="2026-03-03T00:00:00"/>
    <d v="2026-04-06T00:00:00"/>
    <n v="2.8"/>
    <s v="‭112120201040‬"/>
    <s v="Outros Equipamentos"/>
    <s v="01-‭112120201040‬-000-‭001505060428‬-2-NV022658-PRO008320-0-0-0"/>
    <s v="NV022658"/>
    <m/>
    <x v="2"/>
    <x v="132"/>
  </r>
  <r>
    <x v="6"/>
    <m/>
    <x v="29"/>
    <d v="2026-03-03T00:00:00"/>
    <d v="2026-04-06T00:00:00"/>
    <n v="37.799999999999997"/>
    <s v="‭112120201040‬"/>
    <s v="Outros Equipamentos"/>
    <s v="01-‭112120201040‬-000-‭001505060423‬-2-NV022666-PRO008320-0-0-0"/>
    <s v="NV022666"/>
    <m/>
    <x v="2"/>
    <x v="5"/>
  </r>
  <r>
    <x v="6"/>
    <m/>
    <x v="29"/>
    <d v="2026-03-03T00:00:00"/>
    <d v="2026-04-06T00:00:00"/>
    <n v="2.8"/>
    <s v="‭112120201040‬"/>
    <s v="Outros Equipamentos"/>
    <s v="01-‭112120201040‬-000-‭001505060407‬-2-NV022603-PRO008320-0-0-0"/>
    <s v="NV022603"/>
    <m/>
    <x v="2"/>
    <x v="133"/>
  </r>
  <r>
    <x v="6"/>
    <m/>
    <x v="29"/>
    <d v="2026-03-03T00:00:00"/>
    <d v="2026-04-06T00:00:00"/>
    <n v="11.2"/>
    <s v="‭112120201040‬"/>
    <s v="Outros Equipamentos"/>
    <s v="01-‭112120201040‬-000-‭001505060414‬-2-NV022637-PRO008320-0-0-0"/>
    <s v="NV022637"/>
    <m/>
    <x v="2"/>
    <x v="134"/>
  </r>
  <r>
    <x v="6"/>
    <m/>
    <x v="29"/>
    <d v="2026-03-03T00:00:00"/>
    <d v="2026-04-06T00:00:00"/>
    <n v="30.8"/>
    <s v="‭112120201040‬"/>
    <s v="Outros Equipamentos"/>
    <s v="01-‭112120201040‬-000-‭126505060135‬-2-NV004961-PRO008320-0-0-0"/>
    <s v="NV004961"/>
    <m/>
    <x v="2"/>
    <x v="135"/>
  </r>
  <r>
    <x v="6"/>
    <m/>
    <x v="29"/>
    <d v="2026-03-03T00:00:00"/>
    <d v="2026-04-06T00:00:00"/>
    <n v="102.2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30.8"/>
    <s v="‭112120201040‬"/>
    <s v="Outros Equipamentos"/>
    <s v="01-‭112120201040‬-000-‭083505060442‬-2-NV002951-PRO008320-0-0-0"/>
    <s v="NV002951"/>
    <m/>
    <x v="2"/>
    <x v="136"/>
  </r>
  <r>
    <x v="6"/>
    <m/>
    <x v="29"/>
    <d v="2026-03-03T00:00:00"/>
    <d v="2026-04-06T00:00:00"/>
    <n v="11.2"/>
    <s v="‭112120201040‬"/>
    <s v="Outros Equipamentos"/>
    <s v="01-‭112120201040‬-000-‭123505060511‬-2-NV003985-PRO008320-0-0-0"/>
    <s v="NV003985"/>
    <m/>
    <x v="2"/>
    <x v="137"/>
  </r>
  <r>
    <x v="6"/>
    <m/>
    <x v="29"/>
    <d v="2026-03-03T00:00:00"/>
    <d v="2026-04-06T00:00:00"/>
    <n v="21"/>
    <s v="‭112120201040‬"/>
    <s v="Outros Equipamentos"/>
    <s v="01-‭112120201040‬-000-‭089505060087‬-2-NV003952-PRO008320-0-0-0"/>
    <s v="NV003952"/>
    <m/>
    <x v="2"/>
    <x v="138"/>
  </r>
  <r>
    <x v="6"/>
    <m/>
    <x v="29"/>
    <d v="2026-03-03T00:00:00"/>
    <d v="2026-04-06T00:00:00"/>
    <n v="51.8"/>
    <s v="‭112120201040‬"/>
    <s v="Outros Equipamentos"/>
    <s v="01-‭112120201040‬-000-‭067505060460‬-1-NV009956-PRO008320-0-0-0"/>
    <s v="NV009956"/>
    <m/>
    <x v="2"/>
    <x v="139"/>
  </r>
  <r>
    <x v="6"/>
    <m/>
    <x v="29"/>
    <d v="2026-03-03T00:00:00"/>
    <d v="2026-04-06T00:00:00"/>
    <n v="72.8"/>
    <s v="‭112120201040‬"/>
    <s v="Outros Equipamentos"/>
    <s v="01-‭112120201040‬-000-‭092505060013‬-1-NV000954-PRO008320-0-0-0"/>
    <s v="NV000954"/>
    <m/>
    <x v="2"/>
    <x v="140"/>
  </r>
  <r>
    <x v="6"/>
    <m/>
    <x v="29"/>
    <d v="2026-03-03T00:00:00"/>
    <d v="2026-04-06T00:00:00"/>
    <n v="113.4"/>
    <s v="‭112120201040‬"/>
    <s v="Outros Equipamentos"/>
    <s v="01-‭112120201040‬-000-‭102505060089‬-2-NV003960-PRO008320-0-0-0"/>
    <s v="NV003960"/>
    <m/>
    <x v="2"/>
    <x v="141"/>
  </r>
  <r>
    <x v="6"/>
    <m/>
    <x v="29"/>
    <d v="2026-03-03T00:00:00"/>
    <d v="2026-04-06T00:00:00"/>
    <n v="5.6"/>
    <s v="‭112120201040‬"/>
    <s v="Outros Equipamentos"/>
    <s v="01-‭112120201040‬-000-‭001505060398‬-2-NV021597-PRO008320-0-0-0"/>
    <s v="NV021597"/>
    <m/>
    <x v="2"/>
    <x v="142"/>
  </r>
  <r>
    <x v="6"/>
    <m/>
    <x v="29"/>
    <d v="2026-03-03T00:00:00"/>
    <d v="2026-04-06T00:00:00"/>
    <n v="8.4"/>
    <s v="‭112120201040‬"/>
    <s v="Outros Equipamentos"/>
    <s v="01-‭112120201040‬-000-‭001505060444‬-2-NV022568-PRO008320-0-0-0"/>
    <s v="NV022568"/>
    <m/>
    <x v="2"/>
    <x v="143"/>
  </r>
  <r>
    <x v="6"/>
    <m/>
    <x v="29"/>
    <d v="2026-03-03T00:00:00"/>
    <d v="2026-04-06T00:00:00"/>
    <n v="25.2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3.8"/>
    <s v="‭112120201040‬"/>
    <s v="Outros Equipamentos"/>
    <s v="01-‭112120201040‬-000-‭001505060388‬-2-NV022664-PRO008320-0-0-0"/>
    <s v="NV022664"/>
    <m/>
    <x v="2"/>
    <x v="99"/>
  </r>
  <r>
    <x v="6"/>
    <m/>
    <x v="29"/>
    <d v="2026-03-03T00:00:00"/>
    <d v="2026-04-06T00:00:00"/>
    <n v="12.6"/>
    <s v="‭112120201040‬"/>
    <s v="Outros Equipamentos"/>
    <s v="01-‭112120201040‬-000-‭001505060387‬-2-NV022657-PRO008320-0-0-0"/>
    <s v="NV022657"/>
    <m/>
    <x v="2"/>
    <x v="144"/>
  </r>
  <r>
    <x v="6"/>
    <m/>
    <x v="29"/>
    <d v="2026-03-03T00:00:00"/>
    <d v="2026-04-06T00:00:00"/>
    <n v="26.6"/>
    <s v="‭112120201040‬"/>
    <s v="Outros Equipamentos"/>
    <s v="01-‭112120201040‬-000-‭001505060426‬-2-NV022559-PRO008320-0-0-0"/>
    <s v="NV022559"/>
    <m/>
    <x v="2"/>
    <x v="145"/>
  </r>
  <r>
    <x v="6"/>
    <m/>
    <x v="29"/>
    <d v="2026-03-03T00:00:00"/>
    <d v="2026-04-06T00:00:00"/>
    <n v="11.2"/>
    <s v="‭112120201040‬"/>
    <s v="Outros Equipamentos"/>
    <s v="01-‭112120201040‬-000-‭001505060383‬-2-NV022653-PRO008320-0-0-0"/>
    <s v="NV022653"/>
    <m/>
    <x v="2"/>
    <x v="146"/>
  </r>
  <r>
    <x v="6"/>
    <m/>
    <x v="29"/>
    <d v="2026-03-03T00:00:00"/>
    <d v="2026-04-06T00:00:00"/>
    <n v="25.2"/>
    <s v="‭112120201040‬"/>
    <s v="Outros Equipamentos"/>
    <s v="01-‭112120201040‬-000-‭001505060429‬-2-NV022686-PRO008320-0-0-0"/>
    <s v="NV022686"/>
    <m/>
    <x v="2"/>
    <x v="147"/>
  </r>
  <r>
    <x v="6"/>
    <m/>
    <x v="29"/>
    <d v="2026-03-03T00:00:00"/>
    <d v="2026-04-06T00:00:00"/>
    <n v="14"/>
    <s v="‭112120201040‬"/>
    <s v="Outros Equipamentos"/>
    <s v="01-‭112120201040‬-000-‭135505060096‬-2-NV020555-PRO008320-0-0-0"/>
    <s v="NV020555"/>
    <m/>
    <x v="2"/>
    <x v="148"/>
  </r>
  <r>
    <x v="6"/>
    <m/>
    <x v="29"/>
    <d v="2026-03-03T00:00:00"/>
    <d v="2026-04-06T00:00:00"/>
    <n v="36.4"/>
    <s v="‭112120201040‬"/>
    <s v="Outros Equipamentos"/>
    <s v="01-‭112120201040‬-000-‭001505060491‬-2-NV022609-PRO008320-0-0-0"/>
    <s v="NV022609"/>
    <m/>
    <x v="2"/>
    <x v="9"/>
  </r>
  <r>
    <x v="6"/>
    <m/>
    <x v="29"/>
    <d v="2026-03-03T00:00:00"/>
    <d v="2026-04-06T00:00:00"/>
    <n v="8.4"/>
    <s v="‭112120201040‬"/>
    <s v="Outros Equipamentos"/>
    <s v="01-‭112120201040‬-000-‭001505060410‬-2-NV022626-PRO008320-0-0-0"/>
    <s v="NV022626"/>
    <m/>
    <x v="2"/>
    <x v="149"/>
  </r>
  <r>
    <x v="6"/>
    <m/>
    <x v="29"/>
    <d v="2026-03-03T00:00:00"/>
    <d v="2026-04-06T00:00:00"/>
    <n v="1.4"/>
    <s v="‭112120201040‬"/>
    <s v="Outros Equipamentos"/>
    <s v="01-‭112120201040‬-000-‭001505060531‬-2-NV022687-PRO008320-0-0-0"/>
    <s v="NV022687"/>
    <m/>
    <x v="2"/>
    <x v="150"/>
  </r>
  <r>
    <x v="6"/>
    <m/>
    <x v="29"/>
    <d v="2026-03-03T00:00:00"/>
    <d v="2026-04-06T00:00:00"/>
    <n v="25.2"/>
    <s v="‭112120201040‬"/>
    <s v="Outros Equipamentos"/>
    <s v="01-‭112120201040‬-000-‭001505060390‬-2-NV022681-PRO008320-0-0-0"/>
    <s v="NV022681"/>
    <m/>
    <x v="2"/>
    <x v="151"/>
  </r>
  <r>
    <x v="6"/>
    <m/>
    <x v="29"/>
    <d v="2026-03-03T00:00:00"/>
    <d v="2026-04-06T00:00:00"/>
    <n v="9.8000000000000007"/>
    <s v="‭112120201040‬"/>
    <s v="Outros Equipamentos"/>
    <s v="01-‭112120201040‬-000-‭001505060507‬-2-NV022636-PRO008320-0-0-0"/>
    <s v="NV022636"/>
    <m/>
    <x v="2"/>
    <x v="152"/>
  </r>
  <r>
    <x v="6"/>
    <m/>
    <x v="29"/>
    <d v="2026-03-03T00:00:00"/>
    <d v="2026-04-06T00:00:00"/>
    <n v="7"/>
    <s v="‭112120201040‬"/>
    <s v="Outros Equipamentos"/>
    <s v="01-‭112120201040‬-000-‭001505060377‬-2-NV022610-PRO008320-0-0-0"/>
    <s v="NV022610"/>
    <m/>
    <x v="2"/>
    <x v="153"/>
  </r>
  <r>
    <x v="6"/>
    <m/>
    <x v="29"/>
    <d v="2026-03-03T00:00:00"/>
    <d v="2026-04-06T00:00:00"/>
    <n v="1.4"/>
    <s v="‭112120201040‬"/>
    <s v="Outros Equipamentos"/>
    <s v="01-‭112120201040‬-000-‭001505060537‬-2-NV023562-PRO008320-0-0-0"/>
    <s v="NV023562"/>
    <m/>
    <x v="2"/>
    <x v="14"/>
  </r>
  <r>
    <x v="6"/>
    <m/>
    <x v="29"/>
    <d v="2026-03-03T00:00:00"/>
    <d v="2026-04-06T00:00:00"/>
    <n v="8.4"/>
    <s v="‭112120201040‬"/>
    <s v="Outros Equipamentos"/>
    <s v="01-‭112120201040‬-000-‭001505060492‬-2-NV022652-PRO008320-0-0-0"/>
    <s v="NV022652"/>
    <m/>
    <x v="2"/>
    <x v="154"/>
  </r>
  <r>
    <x v="6"/>
    <m/>
    <x v="29"/>
    <d v="2026-03-03T00:00:00"/>
    <d v="2026-04-06T00:00:00"/>
    <n v="84"/>
    <s v="‭112120201040‬"/>
    <s v="Outros Equipamentos"/>
    <s v="01-‭112120201040‬-000-‭057505060470‬-2-NV006977-PRO008320-0-0-0"/>
    <s v="NV006977"/>
    <m/>
    <x v="2"/>
    <x v="155"/>
  </r>
  <r>
    <x v="6"/>
    <m/>
    <x v="29"/>
    <d v="2026-03-03T00:00:00"/>
    <d v="2026-04-06T00:00:00"/>
    <n v="116.2"/>
    <s v="‭112120201040‬"/>
    <s v="Outros Equipamentos"/>
    <s v="01-‭112120201040‬-000-‭050505060090‬-2-NV006968-PRO008320-0-0-0"/>
    <s v="NV006968"/>
    <m/>
    <x v="2"/>
    <x v="156"/>
  </r>
  <r>
    <x v="6"/>
    <m/>
    <x v="29"/>
    <d v="2026-03-03T00:00:00"/>
    <d v="2026-04-06T00:00:00"/>
    <n v="18.2"/>
    <s v="‭112120201040‬"/>
    <s v="Outros Equipamentos"/>
    <s v="01-‭112120201040‬-000-‭134505060151‬-2-NV020554-PRO008320-0-0-0"/>
    <s v="NV020554"/>
    <m/>
    <x v="2"/>
    <x v="8"/>
  </r>
  <r>
    <x v="6"/>
    <m/>
    <x v="29"/>
    <d v="2026-03-03T00:00:00"/>
    <d v="2026-04-06T00:00:00"/>
    <n v="166.6"/>
    <s v="‭112120201040‬"/>
    <s v="Outros Equipamentos"/>
    <s v="01-‭112120201040‬-000-‭048505060152‬-2-NV006966-PRO008320-0-0-0"/>
    <s v="NV006966"/>
    <m/>
    <x v="2"/>
    <x v="2"/>
  </r>
  <r>
    <x v="6"/>
    <m/>
    <x v="29"/>
    <d v="2026-03-03T00:00:00"/>
    <d v="2026-04-06T00:00:00"/>
    <n v="18.2"/>
    <s v="‭112120201040‬"/>
    <s v="Outros Equipamentos"/>
    <s v="01-‭112120201040‬-000-‭093505060125‬-2-NV003972-PRO008320-0-0-0"/>
    <s v="NV003972"/>
    <m/>
    <x v="2"/>
    <x v="157"/>
  </r>
  <r>
    <x v="6"/>
    <m/>
    <x v="29"/>
    <d v="2026-03-03T00:00:00"/>
    <d v="2026-04-06T00:00:00"/>
    <n v="173.6"/>
    <s v="‭112120201040‬"/>
    <s v="Outros Equipamentos"/>
    <s v="01-‭112120201040‬-000-‭046505060153‬-2-NV006964-PRO008320-0-0-0"/>
    <s v="NV006964"/>
    <m/>
    <x v="2"/>
    <x v="4"/>
  </r>
  <r>
    <x v="6"/>
    <m/>
    <x v="29"/>
    <d v="2026-03-03T00:00:00"/>
    <d v="2026-04-06T00:00:00"/>
    <n v="56"/>
    <s v="‭112120201040‬"/>
    <s v="Outros Equipamentos"/>
    <s v="01-‭112120201040‬-000-‭064505060093‬-2-NV008122-PRO008320-0-0-0"/>
    <s v="NV008122"/>
    <m/>
    <x v="2"/>
    <x v="158"/>
  </r>
  <r>
    <x v="6"/>
    <m/>
    <x v="29"/>
    <d v="2026-03-03T00:00:00"/>
    <d v="2026-04-06T00:00:00"/>
    <n v="138.6"/>
    <s v="‭112120201040‬"/>
    <s v="Outros Equipamentos"/>
    <s v="01-‭112120201040‬-000-‭081505060154‬-2-NV000956-PRO008320-0-0-0"/>
    <s v="NV000956"/>
    <m/>
    <x v="2"/>
    <x v="1"/>
  </r>
  <r>
    <x v="6"/>
    <m/>
    <x v="29"/>
    <d v="2026-03-03T00:00:00"/>
    <d v="2026-04-06T00:00:00"/>
    <n v="23.8"/>
    <s v="‭112120201040‬"/>
    <s v="Outros Equipamentos"/>
    <s v="01-‭112120201040‬-000-‭128505060474‬-2-NV019956-PRO008320-0-0-0"/>
    <s v="NV019956"/>
    <m/>
    <x v="2"/>
    <x v="159"/>
  </r>
  <r>
    <x v="6"/>
    <m/>
    <x v="29"/>
    <d v="2026-03-03T00:00:00"/>
    <d v="2026-04-06T00:00:00"/>
    <n v="145.6"/>
    <s v="‭112120201040‬"/>
    <s v="Outros Equipamentos"/>
    <s v="01-‭112120201040‬-000-‭059505060160‬-2-NV007121-PRO008320-0-0-0"/>
    <s v="NV007121"/>
    <m/>
    <x v="2"/>
    <x v="160"/>
  </r>
  <r>
    <x v="6"/>
    <m/>
    <x v="29"/>
    <d v="2026-03-03T00:00:00"/>
    <d v="2026-04-06T00:00:00"/>
    <n v="29.4"/>
    <s v="‭112120201040‬"/>
    <s v="Outros Equipamentos"/>
    <s v="01-‭112120201040‬-000-‭049505060020‬-2-NV006967-PRO008320-0-0-0"/>
    <s v="NV006967"/>
    <m/>
    <x v="2"/>
    <x v="161"/>
  </r>
  <r>
    <x v="6"/>
    <m/>
    <x v="29"/>
    <d v="2026-03-03T00:00:00"/>
    <d v="2026-04-06T00:00:00"/>
    <n v="11.2"/>
    <s v="‭112120201040‬"/>
    <s v="Outros Equipamentos"/>
    <s v="01-‭112120201040‬-000-‭127505060481‬-2-NV019955-PRO008320-0-0-0"/>
    <s v="NV019955"/>
    <m/>
    <x v="2"/>
    <x v="162"/>
  </r>
  <r>
    <x v="6"/>
    <m/>
    <x v="29"/>
    <d v="2026-03-03T00:00:00"/>
    <d v="2026-04-06T00:00:00"/>
    <n v="23.8"/>
    <s v="‭112120201040‬"/>
    <s v="Outros Equipamentos"/>
    <s v="01-‭112120201040‬-000-‭131505060099‬-2-NV020551-PRO008320-0-0-0"/>
    <s v="NV020551"/>
    <m/>
    <x v="2"/>
    <x v="163"/>
  </r>
  <r>
    <x v="6"/>
    <m/>
    <x v="29"/>
    <d v="2026-03-03T00:00:00"/>
    <d v="2026-04-06T00:00:00"/>
    <n v="225.4"/>
    <s v="‭112120201040‬"/>
    <s v="Outros Equipamentos"/>
    <s v="01-‭112120201040‬-000-‭016505060161‬-2-NV006961-PRO008320-0-0-0"/>
    <s v="NV006961"/>
    <m/>
    <x v="2"/>
    <x v="164"/>
  </r>
  <r>
    <x v="6"/>
    <m/>
    <x v="29"/>
    <d v="2026-03-03T00:00:00"/>
    <d v="2026-04-06T00:00:00"/>
    <n v="29.4"/>
    <s v="‭112120201040‬"/>
    <s v="Outros Equipamentos"/>
    <s v="01-‭112120201040‬-000-‭120505060441‬-2-NV002952-PRO008320-0-0-0"/>
    <s v="NV002952"/>
    <m/>
    <x v="2"/>
    <x v="165"/>
  </r>
  <r>
    <x v="6"/>
    <m/>
    <x v="29"/>
    <d v="2026-03-03T00:00:00"/>
    <d v="2026-04-06T00:00:00"/>
    <n v="79.8"/>
    <s v="‭112120201040‬"/>
    <s v="Outros Equipamentos"/>
    <s v="01-‭112120201040‬-000-‭060505060133‬-2-NV006978-PRO008320-0-0-0"/>
    <s v="NV006978"/>
    <m/>
    <x v="2"/>
    <x v="166"/>
  </r>
  <r>
    <x v="6"/>
    <m/>
    <x v="29"/>
    <d v="2026-03-03T00:00:00"/>
    <d v="2026-04-06T00:00:00"/>
    <n v="105"/>
    <s v="‭112120201040‬"/>
    <s v="Outros Equipamentos"/>
    <s v="01-‭112120201040‬-000-‭047505060440‬-2-NV006965-PRO008320-0-0-0"/>
    <s v="NV006965"/>
    <m/>
    <x v="2"/>
    <x v="167"/>
  </r>
  <r>
    <x v="6"/>
    <m/>
    <x v="29"/>
    <d v="2026-03-03T00:00:00"/>
    <d v="2026-04-06T00:00:00"/>
    <n v="89.6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64.400000000000006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1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15.4"/>
    <s v="‭112120201040‬"/>
    <s v="Outros Equipamentos"/>
    <s v="01-‭112120201040‬-000-‭001505060372‬-2-NV022576-PRO008320-0-0-0"/>
    <s v="NV022576"/>
    <m/>
    <x v="2"/>
    <x v="168"/>
  </r>
  <r>
    <x v="6"/>
    <m/>
    <x v="29"/>
    <d v="2026-03-03T00:00:00"/>
    <d v="2026-04-06T00:00:00"/>
    <n v="29.4"/>
    <s v="‭112120201040‬"/>
    <s v="Outros Equipamentos"/>
    <s v="01-‭112120201040‬-000-‭001505060503‬-2-NV022562-PRO008320-0-0-0"/>
    <s v="NV022562"/>
    <m/>
    <x v="2"/>
    <x v="169"/>
  </r>
  <r>
    <x v="6"/>
    <m/>
    <x v="29"/>
    <d v="2026-03-03T00:00:00"/>
    <d v="2026-04-06T00:00:00"/>
    <n v="12.6"/>
    <s v="‭112120201040‬"/>
    <s v="Outros Equipamentos"/>
    <s v="01-‭112120201040‬-000-‭001505060477‬-2-NV022661-PRO008320-0-0-0"/>
    <s v="NV022661"/>
    <m/>
    <x v="2"/>
    <x v="170"/>
  </r>
  <r>
    <x v="6"/>
    <m/>
    <x v="29"/>
    <d v="2026-03-03T00:00:00"/>
    <d v="2026-04-06T00:00:00"/>
    <n v="14"/>
    <s v="‭112120201040‬"/>
    <s v="Outros Equipamentos"/>
    <s v="01-‭112120201040‬-000-‭001505060386‬-2-NV022656-PRO008320-0-0-0"/>
    <s v="NV022656"/>
    <m/>
    <x v="2"/>
    <x v="171"/>
  </r>
  <r>
    <x v="6"/>
    <m/>
    <x v="29"/>
    <d v="2026-03-03T00:00:00"/>
    <d v="2026-04-06T00:00:00"/>
    <n v="1.4"/>
    <s v="‭112120201040‬"/>
    <s v="Outros Equipamentos"/>
    <s v="01-‭112120201040‬-000-‭001505060304‬-2-NV022631-PRO008320-0-0-0"/>
    <s v="NV022631"/>
    <m/>
    <x v="2"/>
    <x v="172"/>
  </r>
  <r>
    <x v="6"/>
    <m/>
    <x v="29"/>
    <d v="2026-03-03T00:00:00"/>
    <d v="2026-04-06T00:00:00"/>
    <n v="4.2"/>
    <s v="‭112120201040‬"/>
    <s v="Outros Equipamentos"/>
    <s v="01-‭112120201040‬-000-‭001505060290‬-2-NV022564-PRO008320-0-0-0"/>
    <s v="NV022564"/>
    <m/>
    <x v="2"/>
    <x v="173"/>
  </r>
  <r>
    <x v="6"/>
    <m/>
    <x v="29"/>
    <d v="2026-03-03T00:00:00"/>
    <d v="2026-04-06T00:00:00"/>
    <n v="18.2"/>
    <s v="‭112120201040‬"/>
    <s v="Outros Equipamentos"/>
    <s v="01-‭112120201040‬-000-‭001505060515‬-2-NV022588-PRO008320-0-0-0"/>
    <s v="NV022588"/>
    <m/>
    <x v="2"/>
    <x v="174"/>
  </r>
  <r>
    <x v="6"/>
    <m/>
    <x v="29"/>
    <d v="2026-03-03T00:00:00"/>
    <d v="2026-04-06T00:00:00"/>
    <n v="2.8"/>
    <s v="‭112120201040‬"/>
    <s v="Outros Equipamentos"/>
    <s v="01-‭112120201040‬-000-‭001505060288‬-2-NV022552-PRO008320-0-0-0"/>
    <s v="NV022552"/>
    <m/>
    <x v="2"/>
    <x v="175"/>
  </r>
  <r>
    <x v="6"/>
    <m/>
    <x v="29"/>
    <d v="2026-03-03T00:00:00"/>
    <d v="2026-04-06T00:00:00"/>
    <n v="7"/>
    <s v="‭112120201040‬"/>
    <s v="Outros Equipamentos"/>
    <s v="01-‭112120201040‬-000-‭001505060375‬-2-NV022584-PRO008320-0-0-0"/>
    <s v="NV022584"/>
    <m/>
    <x v="2"/>
    <x v="176"/>
  </r>
  <r>
    <x v="6"/>
    <m/>
    <x v="29"/>
    <d v="2026-03-03T00:00:00"/>
    <d v="2026-04-06T00:00:00"/>
    <n v="12.6"/>
    <s v="‭112120201040‬"/>
    <s v="Outros Equipamentos"/>
    <s v="01-‭112120201040‬-000-‭001505060469‬-2-NV022624-PRO008320-0-0-0"/>
    <s v="NV022624"/>
    <m/>
    <x v="2"/>
    <x v="177"/>
  </r>
  <r>
    <x v="6"/>
    <m/>
    <x v="29"/>
    <d v="2026-03-03T00:00:00"/>
    <d v="2026-04-06T00:00:00"/>
    <n v="11.2"/>
    <s v="‭112120201040‬"/>
    <s v="Outros Equipamentos"/>
    <s v="01-‭112120201040‬-000-‭001505060379‬-2-NV022625-PRO008320-0-0-0"/>
    <s v="NV022625"/>
    <m/>
    <x v="2"/>
    <x v="178"/>
  </r>
  <r>
    <x v="6"/>
    <m/>
    <x v="29"/>
    <d v="2026-03-03T00:00:00"/>
    <d v="2026-04-06T00:00:00"/>
    <n v="5.6"/>
    <s v="‭112120201040‬"/>
    <s v="Outros Equipamentos"/>
    <s v="01-‭112120201040‬-000-‭001505060495‬-2-NV022679-PRO008320-0-0-0"/>
    <s v="NV022679"/>
    <m/>
    <x v="2"/>
    <x v="179"/>
  </r>
  <r>
    <x v="6"/>
    <m/>
    <x v="29"/>
    <d v="2026-03-03T00:00:00"/>
    <d v="2026-04-06T00:00:00"/>
    <n v="25.2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2.8"/>
    <s v="‭112120201040‬"/>
    <s v="Outros Equipamentos"/>
    <s v="01-‭112120201040‬-000-‭001505060413‬-2-NV022629-PRO008320-0-0-0"/>
    <s v="NV022629"/>
    <m/>
    <x v="2"/>
    <x v="180"/>
  </r>
  <r>
    <x v="6"/>
    <m/>
    <x v="29"/>
    <d v="2026-03-03T00:00:00"/>
    <d v="2026-04-06T00:00:00"/>
    <n v="15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9.8000000000000007"/>
    <s v="‭112120201040‬"/>
    <s v="Outros Equipamentos"/>
    <s v="01-‭112120201040‬-000-‭001505060494‬-2-NV022672-PRO008320-0-0-0"/>
    <s v="NV022672"/>
    <m/>
    <x v="2"/>
    <x v="181"/>
  </r>
  <r>
    <x v="6"/>
    <m/>
    <x v="29"/>
    <d v="2026-03-03T00:00:00"/>
    <d v="2026-04-06T00:00:00"/>
    <n v="7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7"/>
    <s v="‭112120201040‬"/>
    <s v="Outros Equipamentos"/>
    <s v="01-‭112120201040‬-000-‭001505060471‬-2-NV022623-PRO008320-0-0-0"/>
    <s v="NV022623"/>
    <m/>
    <x v="2"/>
    <x v="182"/>
  </r>
  <r>
    <x v="6"/>
    <m/>
    <x v="29"/>
    <d v="2026-03-03T00:00:00"/>
    <d v="2026-04-06T00:00:00"/>
    <n v="22.4"/>
    <s v="‭112120201040‬"/>
    <s v="Outros Equipamentos"/>
    <s v="01-‭112120201040‬-000-‭001505060378‬-2-NV022613-PRO008320-0-0-0"/>
    <s v="NV022613"/>
    <m/>
    <x v="2"/>
    <x v="183"/>
  </r>
  <r>
    <x v="6"/>
    <m/>
    <x v="29"/>
    <d v="2026-03-03T00:00:00"/>
    <d v="2026-04-06T00:00:00"/>
    <n v="14"/>
    <s v="‭112120201040‬"/>
    <s v="Outros Equipamentos"/>
    <s v="01-‭112120201040‬-000-‭001505060369‬-2-NV022567-PRO008320-0-0-0"/>
    <s v="NV022567"/>
    <m/>
    <x v="2"/>
    <x v="184"/>
  </r>
  <r>
    <x v="6"/>
    <m/>
    <x v="29"/>
    <d v="2026-03-03T00:00:00"/>
    <d v="2026-04-06T00:00:00"/>
    <n v="4.2"/>
    <s v="‭112120201040‬"/>
    <s v="Outros Equipamentos"/>
    <s v="01-‭112120201040‬-000-‭001505060518‬-2-NV022635-PRO008320-0-0-0"/>
    <s v="NV022635"/>
    <m/>
    <x v="2"/>
    <x v="185"/>
  </r>
  <r>
    <x v="6"/>
    <m/>
    <x v="29"/>
    <d v="2026-03-03T00:00:00"/>
    <d v="2026-04-06T00:00:00"/>
    <n v="98"/>
    <s v="‭112120201040‬"/>
    <s v="Outros Equipamentos"/>
    <s v="01-‭112120201040‬-000-‭015505060536‬-2-NV023559-PRO008320-0-0-0"/>
    <s v="NV023559"/>
    <m/>
    <x v="2"/>
    <x v="186"/>
  </r>
  <r>
    <x v="6"/>
    <m/>
    <x v="29"/>
    <d v="2026-03-03T00:00:00"/>
    <d v="2026-04-06T00:00:00"/>
    <n v="5.6"/>
    <s v="‭112120201040‬"/>
    <s v="Outros Equipamentos"/>
    <s v="01-‭112120201040‬-000-‭137505060101‬-2-NV020556-PRO008320-0-0-0"/>
    <s v="NV020556"/>
    <m/>
    <x v="2"/>
    <x v="187"/>
  </r>
  <r>
    <x v="6"/>
    <m/>
    <x v="29"/>
    <d v="2026-03-03T00:00:00"/>
    <d v="2026-04-06T00:00:00"/>
    <n v="26.6"/>
    <s v="‭112120201040‬"/>
    <s v="Outros Equipamentos"/>
    <s v="01-‭112120201040‬-000-‭133505060102‬-2-NV020553-PRO008320-0-0-0"/>
    <s v="NV020553"/>
    <m/>
    <x v="2"/>
    <x v="188"/>
  </r>
  <r>
    <x v="6"/>
    <m/>
    <x v="29"/>
    <d v="2026-03-03T00:00:00"/>
    <d v="2026-04-06T00:00:00"/>
    <n v="1.4"/>
    <s v="‭112120201040‬"/>
    <s v="Outros Equipamentos"/>
    <s v="01-‭112120201040‬-000-‭001505000005‬-1-NV006958-PRO008320-0-0-0"/>
    <s v="NV006958"/>
    <m/>
    <x v="2"/>
    <x v="0"/>
  </r>
  <r>
    <x v="6"/>
    <m/>
    <x v="29"/>
    <d v="2026-03-03T00:00:00"/>
    <d v="2026-04-06T00:00:00"/>
    <n v="9.8000000000000007"/>
    <s v="‭112120201040‬"/>
    <s v="Outros Equipamentos"/>
    <s v="01-‭112120201040‬-000-‭130505060086‬-2-NV019952-PRO008320-0-0-0"/>
    <s v="NV019952"/>
    <m/>
    <x v="2"/>
    <x v="189"/>
  </r>
  <r>
    <x v="6"/>
    <m/>
    <x v="29"/>
    <d v="2026-03-03T00:00:00"/>
    <d v="2026-04-06T00:00:00"/>
    <n v="44.8"/>
    <s v="‭112120201040‬"/>
    <s v="Outros Equipamentos"/>
    <s v="01-‭112120201040‬-000-‭138505060157‬-2-NV021558-PRO008320-0-0-0"/>
    <s v="NV021558"/>
    <m/>
    <x v="2"/>
    <x v="190"/>
  </r>
  <r>
    <x v="6"/>
    <m/>
    <x v="29"/>
    <d v="2026-03-03T00:00:00"/>
    <d v="2026-04-06T00:00:00"/>
    <n v="19.600000000000001"/>
    <s v="‭112120201040‬"/>
    <s v="Outros Equipamentos"/>
    <s v="01-‭112120201040‬-000-‭114505060459‬-2-NV003953-PRO008320-0-0-0"/>
    <s v="NV003953"/>
    <m/>
    <x v="2"/>
    <x v="191"/>
  </r>
  <r>
    <x v="6"/>
    <m/>
    <x v="29"/>
    <d v="2026-03-03T00:00:00"/>
    <d v="2026-04-06T00:00:00"/>
    <n v="18.2"/>
    <s v="‭112120201040‬"/>
    <s v="Outros Equipamentos"/>
    <s v="01-‭112120201040‬-000-‭113505060496‬-2-NV003955-PRO008320-0-0-0"/>
    <s v="NV003955"/>
    <m/>
    <x v="2"/>
    <x v="192"/>
  </r>
  <r>
    <x v="6"/>
    <m/>
    <x v="29"/>
    <d v="2026-03-03T00:00:00"/>
    <d v="2026-04-06T00:00:00"/>
    <n v="28"/>
    <s v="‭112120201040‬"/>
    <s v="Outros Equipamentos"/>
    <s v="01-‭112120201040‬-000-‭101505060478‬-2-NV003956-PRO008320-0-0-0"/>
    <s v="NV003956"/>
    <m/>
    <x v="2"/>
    <x v="193"/>
  </r>
  <r>
    <x v="6"/>
    <m/>
    <x v="29"/>
    <d v="2026-03-03T00:00:00"/>
    <d v="2026-04-06T00:00:00"/>
    <n v="7"/>
    <s v="‭112120201040‬"/>
    <s v="Outros Equipamentos"/>
    <s v="01-‭112120201040‬-000-‭096505060015‬-2-NV003958-PRO008320-0-0-0"/>
    <s v="NV003958"/>
    <m/>
    <x v="2"/>
    <x v="194"/>
  </r>
  <r>
    <x v="6"/>
    <m/>
    <x v="29"/>
    <d v="2026-03-03T00:00:00"/>
    <d v="2026-04-06T00:00:00"/>
    <n v="22.4"/>
    <s v="‭112120201040‬"/>
    <s v="Outros Equipamentos"/>
    <s v="01-‭112120201040‬-000-‭112505060461‬-2-NV003959-PRO008320-0-0-0"/>
    <s v="NV003959"/>
    <m/>
    <x v="2"/>
    <x v="195"/>
  </r>
  <r>
    <x v="6"/>
    <m/>
    <x v="29"/>
    <d v="2026-03-03T00:00:00"/>
    <d v="2026-04-06T00:00:00"/>
    <n v="54.6"/>
    <s v="‭112120201040‬"/>
    <s v="Outros Equipamentos"/>
    <s v="01-‭112120201040‬-000-‭076505060479‬-2-NV009960-PRO008320-0-0-0"/>
    <s v="NV009960"/>
    <m/>
    <x v="2"/>
    <x v="15"/>
  </r>
  <r>
    <x v="6"/>
    <m/>
    <x v="29"/>
    <d v="2026-03-03T00:00:00"/>
    <d v="2026-04-06T00:00:00"/>
    <n v="58.8"/>
    <s v="‭112120201040‬"/>
    <s v="Outros Equipamentos"/>
    <s v="01-‭112120201040‬-000-‭106505060509‬-2-NV003966-PRO008320-0-0-0"/>
    <s v="NV003966"/>
    <m/>
    <x v="2"/>
    <x v="196"/>
  </r>
  <r>
    <x v="6"/>
    <m/>
    <x v="29"/>
    <d v="2026-03-03T00:00:00"/>
    <d v="2026-04-06T00:00:00"/>
    <n v="40.6"/>
    <s v="‭112120201040‬"/>
    <s v="Outros Equipamentos"/>
    <s v="01-‭112120201040‬-000-‭132505060091‬-2-NV020552-PRO008320-0-0-0"/>
    <s v="NV020552"/>
    <m/>
    <x v="2"/>
    <x v="197"/>
  </r>
  <r>
    <x v="6"/>
    <m/>
    <x v="29"/>
    <d v="2026-03-03T00:00:00"/>
    <d v="2026-04-06T00:00:00"/>
    <n v="23.8"/>
    <s v="‭112120201040‬"/>
    <s v="Outros Equipamentos"/>
    <s v="01-‭112120201040‬-000-‭100505060472‬-2-NV003971-PRO008320-0-0-0"/>
    <s v="NV003971"/>
    <m/>
    <x v="2"/>
    <x v="198"/>
  </r>
  <r>
    <x v="6"/>
    <m/>
    <x v="29"/>
    <d v="2026-03-03T00:00:00"/>
    <d v="2026-04-06T00:00:00"/>
    <n v="11.2"/>
    <s v="‭112120201040‬"/>
    <s v="Outros Equipamentos"/>
    <s v="01-‭112120201040‬-000-‭140505060484‬-2-NV021561-PRO008320-0-0-0"/>
    <s v="NV021561"/>
    <m/>
    <x v="2"/>
    <x v="24"/>
  </r>
  <r>
    <x v="6"/>
    <m/>
    <x v="29"/>
    <d v="2026-03-03T00:00:00"/>
    <d v="2026-04-06T00:00:00"/>
    <n v="23.8"/>
    <s v="‭112120201040‬"/>
    <s v="Outros Equipamentos"/>
    <s v="01-‭112120201040‬-000-‭099505060127‬-2-NV003974-PRO008320-0-0-0"/>
    <s v="NV003974"/>
    <m/>
    <x v="2"/>
    <x v="199"/>
  </r>
  <r>
    <x v="6"/>
    <m/>
    <x v="29"/>
    <d v="2026-03-03T00:00:00"/>
    <d v="2026-04-06T00:00:00"/>
    <n v="72.8"/>
    <s v="‭112120201040‬"/>
    <s v="Outros Equipamentos"/>
    <s v="01-‭112120201040‬-000-‭092505060013‬-1-NV000954-PRO008320-0-0-0"/>
    <s v="NV000954"/>
    <m/>
    <x v="2"/>
    <x v="140"/>
  </r>
  <r>
    <x v="6"/>
    <m/>
    <x v="29"/>
    <d v="2026-03-03T00:00:00"/>
    <d v="2026-04-06T00:00:00"/>
    <n v="19.600000000000001"/>
    <s v="‭112120201040‬"/>
    <s v="Outros Equipamentos"/>
    <s v="01-‭112120201040‬-000-‭098505060014‬-2-NV003957-PRO008320-0-0-0"/>
    <s v="NV003957"/>
    <m/>
    <x v="2"/>
    <x v="200"/>
  </r>
  <r>
    <x v="6"/>
    <m/>
    <x v="29"/>
    <d v="2026-03-03T00:00:00"/>
    <d v="2026-04-06T00:00:00"/>
    <n v="1.4"/>
    <s v="‭112120201040‬"/>
    <s v="Outros Equipamentos"/>
    <s v="01-‭112120201040‬-000-‭001505060294‬-2-NV022573-PRO008320-0-0-0"/>
    <s v="NV022573"/>
    <m/>
    <x v="2"/>
    <x v="201"/>
  </r>
  <r>
    <x v="6"/>
    <m/>
    <x v="29"/>
    <d v="2026-03-03T00:00:00"/>
    <d v="2026-04-06T00:00:00"/>
    <n v="7"/>
    <s v="‭112120201040‬"/>
    <s v="Outros Equipamentos"/>
    <s v="01-‭112120201040‬-000-‭001505060297‬-2-NV022600-PRO008320-0-0-0"/>
    <s v="NV022600"/>
    <m/>
    <x v="2"/>
    <x v="202"/>
  </r>
  <r>
    <x v="6"/>
    <m/>
    <x v="29"/>
    <d v="2026-03-03T00:00:00"/>
    <d v="2026-04-06T00:00:00"/>
    <n v="25.2"/>
    <s v="‭112120201040‬"/>
    <s v="Outros Equipamentos"/>
    <s v="01-‭112120201040‬-000-‭001505060427‬-2-NV022570-PRO008320-0-0-0"/>
    <s v="NV022570"/>
    <m/>
    <x v="2"/>
    <x v="203"/>
  </r>
  <r>
    <x v="6"/>
    <m/>
    <x v="30"/>
    <d v="2026-03-03T00:00:00"/>
    <d v="2026-04-06T00:00:00"/>
    <n v="160"/>
    <s v="‭112120201040‬"/>
    <s v="Outros Equipamentos"/>
    <s v="01-‭112120201040‬-000-‭115505060162‬-2-NV003984-PRO008477-0-0-0"/>
    <s v="NV003984"/>
    <m/>
    <x v="2"/>
    <x v="60"/>
  </r>
  <r>
    <x v="6"/>
    <m/>
    <x v="30"/>
    <d v="2026-03-03T00:00:00"/>
    <d v="2026-04-06T00:00:00"/>
    <n v="160"/>
    <s v="‭112120201040‬"/>
    <s v="Outros Equipamentos"/>
    <s v="01-‭112120201040‬-000-‭001505060384‬-2-NV022654-PRO008477-0-0-0"/>
    <s v="NV022654"/>
    <m/>
    <x v="2"/>
    <x v="29"/>
  </r>
  <r>
    <x v="6"/>
    <m/>
    <x v="30"/>
    <d v="2026-03-03T00:00:00"/>
    <d v="2026-04-06T00:00:00"/>
    <n v="160"/>
    <s v="‭112120201040‬"/>
    <s v="Outros Equipamentos"/>
    <s v="01-‭112120201040‬-000-‭001505060297‬-2-NV022600-PRO008477-0-0-0"/>
    <s v="NV022600"/>
    <m/>
    <x v="2"/>
    <x v="202"/>
  </r>
  <r>
    <x v="6"/>
    <m/>
    <x v="30"/>
    <d v="2026-03-03T00:00:00"/>
    <d v="2026-04-06T00:00:00"/>
    <n v="160"/>
    <s v="‭112120201040‬"/>
    <s v="Outros Equipamentos"/>
    <s v="01-‭112120201040‬-000-‭001505060284‬-2-NV021613-PRO008477-0-0-0"/>
    <s v="NV021613"/>
    <m/>
    <x v="2"/>
    <x v="204"/>
  </r>
  <r>
    <x v="6"/>
    <m/>
    <x v="30"/>
    <d v="2026-03-03T00:00:00"/>
    <d v="2026-04-06T00:00:00"/>
    <n v="160"/>
    <s v="‭112120201040‬"/>
    <s v="Outros Equipamentos"/>
    <s v="01-‭112120201040‬-000-‭001505060405‬-2-NV022578-PRO008477-0-0-0"/>
    <s v="NV022578"/>
    <m/>
    <x v="2"/>
    <x v="28"/>
  </r>
  <r>
    <x v="6"/>
    <m/>
    <x v="30"/>
    <d v="2026-03-03T00:00:00"/>
    <d v="2026-04-06T00:00:00"/>
    <n v="160"/>
    <s v="‭112120201040‬"/>
    <s v="Outros Equipamentos"/>
    <s v="01-‭112120201040‬-000-‭078505060483‬-2-NV009959-PRO008477-0-0-0"/>
    <s v="NV009959"/>
    <m/>
    <x v="2"/>
    <x v="61"/>
  </r>
  <r>
    <x v="6"/>
    <m/>
    <x v="30"/>
    <d v="2026-03-03T00:00:00"/>
    <d v="2026-04-06T00:00:00"/>
    <n v="160"/>
    <s v="‭112120201040‬"/>
    <s v="Outros Equipamentos"/>
    <s v="01-‭112120201040‬-000-‭065505060136‬-2-NV008121-PRO008477-0-0-0"/>
    <s v="NV008121"/>
    <m/>
    <x v="2"/>
    <x v="205"/>
  </r>
  <r>
    <x v="6"/>
    <m/>
    <x v="30"/>
    <d v="2026-03-03T00:00:00"/>
    <d v="2026-04-06T00:00:00"/>
    <n v="160"/>
    <s v="‭112120201040‬"/>
    <s v="Outros Equipamentos"/>
    <s v="01-‭112120201040‬-000-‭001505060522‬-2-NV022644-PRO008477-0-0-0"/>
    <s v="NV022644"/>
    <m/>
    <x v="2"/>
    <x v="31"/>
  </r>
  <r>
    <x v="6"/>
    <m/>
    <x v="30"/>
    <d v="2026-03-03T00:00:00"/>
    <d v="2026-04-06T00:00:00"/>
    <n v="160"/>
    <s v="‭112120201040‬"/>
    <s v="Outros Equipamentos"/>
    <s v="01-‭112120201040‬-000-‭001505060503‬-2-NV022562-PRO008477-0-0-0"/>
    <s v="NV022562"/>
    <m/>
    <x v="2"/>
    <x v="169"/>
  </r>
  <r>
    <x v="6"/>
    <m/>
    <x v="30"/>
    <d v="2026-03-03T00:00:00"/>
    <d v="2026-04-06T00:00:00"/>
    <n v="160"/>
    <s v="‭112120201040‬"/>
    <s v="Outros Equipamentos"/>
    <s v="01-‭112120201040‬-000-‭001505060401‬-2-NV021609-PRO008477-0-0-0"/>
    <s v="NV021609"/>
    <m/>
    <x v="2"/>
    <x v="83"/>
  </r>
  <r>
    <x v="6"/>
    <m/>
    <x v="30"/>
    <d v="2026-03-03T00:00:00"/>
    <d v="2026-04-06T00:00:00"/>
    <n v="160"/>
    <s v="‭112120201040‬"/>
    <s v="Outros Equipamentos"/>
    <s v="01-‭112120201040‬-000-‭123505060511‬-2-NV003985-PRO008477-0-0-0"/>
    <s v="NV003985"/>
    <m/>
    <x v="2"/>
    <x v="137"/>
  </r>
  <r>
    <x v="6"/>
    <m/>
    <x v="30"/>
    <d v="2026-03-03T00:00:00"/>
    <d v="2026-04-06T00:00:00"/>
    <n v="160"/>
    <s v="‭112120201040‬"/>
    <s v="Outros Equipamentos"/>
    <s v="01-‭112120201040‬-000-‭001505060523‬-2-NV022662-PRO008477-0-0-0"/>
    <s v="NV022662"/>
    <m/>
    <x v="2"/>
    <x v="130"/>
  </r>
  <r>
    <x v="6"/>
    <m/>
    <x v="30"/>
    <d v="2026-03-03T00:00:00"/>
    <d v="2026-04-06T00:00:00"/>
    <n v="160"/>
    <s v="‭112120201040‬"/>
    <s v="Outros Equipamentos"/>
    <s v="01-‭112120201040‬-000-‭001505060396‬-2-NV021593-PRO008477-0-0-0"/>
    <s v="NV021593"/>
    <m/>
    <x v="2"/>
    <x v="82"/>
  </r>
  <r>
    <x v="6"/>
    <m/>
    <x v="30"/>
    <d v="2026-03-03T00:00:00"/>
    <d v="2026-04-06T00:00:00"/>
    <n v="160"/>
    <s v="‭112120201040‬"/>
    <s v="Outros Equipamentos"/>
    <s v="01-‭112120201040‬-000-‭001505060364‬-2-NV021612-PRO008477-0-0-0"/>
    <s v="NV021612"/>
    <m/>
    <x v="2"/>
    <x v="126"/>
  </r>
  <r>
    <x v="6"/>
    <m/>
    <x v="30"/>
    <d v="2026-03-03T00:00:00"/>
    <d v="2026-04-06T00:00:00"/>
    <n v="160"/>
    <s v="‭112120201040‬"/>
    <s v="Outros Equipamentos"/>
    <s v="01-‭112120201040‬-000-‭001505060467‬-2-NV022621-PRO008477-0-0-0"/>
    <s v="NV022621"/>
    <m/>
    <x v="2"/>
    <x v="25"/>
  </r>
  <r>
    <x v="6"/>
    <m/>
    <x v="30"/>
    <d v="2026-03-03T00:00:00"/>
    <d v="2026-04-06T00:00:00"/>
    <n v="160"/>
    <s v="‭112120201040‬"/>
    <s v="Outros Equipamentos"/>
    <s v="01-‭112120201040‬-000-‭001505060362‬-2-NV021605-PRO008477-0-0-0"/>
    <s v="NV021605"/>
    <m/>
    <x v="2"/>
    <x v="100"/>
  </r>
  <r>
    <x v="6"/>
    <m/>
    <x v="30"/>
    <d v="2026-03-03T00:00:00"/>
    <d v="2026-04-06T00:00:00"/>
    <n v="160"/>
    <s v="‭112120201040‬"/>
    <s v="Outros Equipamentos"/>
    <s v="01-‭112120201040‬-000-‭001505060367‬-2-NV022556-PRO008477-0-0-0"/>
    <s v="NV022556"/>
    <m/>
    <x v="2"/>
    <x v="206"/>
  </r>
  <r>
    <x v="6"/>
    <m/>
    <x v="30"/>
    <d v="2026-03-03T00:00:00"/>
    <d v="2026-04-06T00:00:00"/>
    <n v="160"/>
    <s v="‭112120201040‬"/>
    <s v="Outros Equipamentos"/>
    <s v="01-‭112120201040‬-000-‭001505060387‬-2-NV022657-PRO008477-0-0-0"/>
    <s v="NV022657"/>
    <m/>
    <x v="2"/>
    <x v="144"/>
  </r>
  <r>
    <x v="6"/>
    <m/>
    <x v="30"/>
    <d v="2026-03-03T00:00:00"/>
    <d v="2026-04-06T00:00:00"/>
    <n v="160"/>
    <s v="‭112120201040‬"/>
    <s v="Outros Equipamentos"/>
    <s v="01-‭112120201040‬-000-‭001505060489‬-2-NV021611-PRO008477-0-0-0"/>
    <s v="NV021611"/>
    <m/>
    <x v="2"/>
    <x v="105"/>
  </r>
  <r>
    <x v="6"/>
    <m/>
    <x v="30"/>
    <d v="2026-03-03T00:00:00"/>
    <d v="2026-04-06T00:00:00"/>
    <n v="160"/>
    <s v="‭112120201040‬"/>
    <s v="Outros Equipamentos"/>
    <s v="01-‭112120201040‬-000-‭001505060429‬-2-NV022686-PRO008477-0-0-0"/>
    <s v="NV022686"/>
    <m/>
    <x v="2"/>
    <x v="147"/>
  </r>
  <r>
    <x v="6"/>
    <m/>
    <x v="30"/>
    <d v="2026-03-03T00:00:00"/>
    <d v="2026-04-06T00:00:00"/>
    <n v="160"/>
    <s v="‭112120201040‬"/>
    <s v="Outros Equipamentos"/>
    <s v="01-‭112120201040‬-000-‭107505060024‬-2-NV003986-PRO008477-0-0-0"/>
    <s v="NV003986"/>
    <m/>
    <x v="2"/>
    <x v="207"/>
  </r>
  <r>
    <x v="6"/>
    <m/>
    <x v="30"/>
    <d v="2026-03-03T00:00:00"/>
    <d v="2026-04-06T00:00:00"/>
    <n v="160"/>
    <s v="‭112120201040‬"/>
    <s v="Outros Equipamentos"/>
    <s v="01-‭112120201040‬-000-‭001505060468‬-2-NV022688-PRO008477-0-0-0"/>
    <s v="NV022688"/>
    <m/>
    <x v="2"/>
    <x v="95"/>
  </r>
  <r>
    <x v="6"/>
    <m/>
    <x v="30"/>
    <d v="2026-03-03T00:00:00"/>
    <d v="2026-04-06T00:00:00"/>
    <n v="160"/>
    <s v="‭112120201040‬"/>
    <s v="Outros Equipamentos"/>
    <s v="01-‭112120201040‬-000-‭075505060098‬-2-NV009957-PRO008477-0-0-0"/>
    <s v="NV009957"/>
    <m/>
    <x v="2"/>
    <x v="56"/>
  </r>
  <r>
    <x v="6"/>
    <m/>
    <x v="30"/>
    <d v="2026-03-03T00:00:00"/>
    <d v="2026-04-06T00:00:00"/>
    <n v="160"/>
    <s v="‭112120201040‬"/>
    <s v="Outros Equipamentos"/>
    <s v="01-‭112120201040‬-000-‭001505060379‬-2-NV022625-PRO008477-0-0-0"/>
    <s v="NV022625"/>
    <m/>
    <x v="2"/>
    <x v="178"/>
  </r>
  <r>
    <x v="6"/>
    <m/>
    <x v="30"/>
    <d v="2026-03-03T00:00:00"/>
    <d v="2026-04-06T00:00:00"/>
    <n v="160"/>
    <s v="‭112120201040‬"/>
    <s v="Outros Equipamentos"/>
    <s v="01-‭112120201040‬-000-‭127505060481‬-2-NV019955-PRO008477-0-0-0"/>
    <s v="NV019955"/>
    <m/>
    <x v="2"/>
    <x v="162"/>
  </r>
  <r>
    <x v="6"/>
    <m/>
    <x v="30"/>
    <d v="2026-03-03T00:00:00"/>
    <d v="2026-04-06T00:00:00"/>
    <n v="160"/>
    <s v="‭112120201040‬"/>
    <s v="Outros Equipamentos"/>
    <s v="01-‭112120201040‬-000-‭131505060099‬-2-NV020551-PRO008477-0-0-0"/>
    <s v="NV020551"/>
    <m/>
    <x v="2"/>
    <x v="163"/>
  </r>
  <r>
    <x v="6"/>
    <m/>
    <x v="30"/>
    <d v="2026-03-03T00:00:00"/>
    <d v="2026-04-06T00:00:00"/>
    <n v="160"/>
    <s v="‭112120201040‬"/>
    <s v="Outros Equipamentos"/>
    <s v="01-‭112120201040‬-000-‭001505060381‬-2-NV022647-PRO008477-0-0-0"/>
    <s v="NV022647"/>
    <m/>
    <x v="2"/>
    <x v="208"/>
  </r>
  <r>
    <x v="6"/>
    <m/>
    <x v="30"/>
    <d v="2026-03-03T00:00:00"/>
    <d v="2026-04-06T00:00:00"/>
    <n v="160"/>
    <s v="‭112120201040‬"/>
    <s v="Outros Equipamentos"/>
    <s v="01-‭112120201040‬-000-‭150505060476‬-2-NV021569-PRO008477-0-0-0"/>
    <s v="NV021569"/>
    <m/>
    <x v="2"/>
    <x v="209"/>
  </r>
  <r>
    <x v="6"/>
    <m/>
    <x v="30"/>
    <d v="2026-03-03T00:00:00"/>
    <d v="2026-04-06T00:00:00"/>
    <n v="160"/>
    <s v="‭112120201040‬"/>
    <s v="Outros Equipamentos"/>
    <s v="01-‭112120201040‬-000-‭001505060300‬-2-NV022617-PRO008477-0-0-0"/>
    <s v="NV022617"/>
    <m/>
    <x v="2"/>
    <x v="210"/>
  </r>
  <r>
    <x v="6"/>
    <m/>
    <x v="30"/>
    <d v="2026-03-03T00:00:00"/>
    <d v="2026-04-06T00:00:00"/>
    <n v="160"/>
    <s v="‭112120201040‬"/>
    <s v="Outros Equipamentos"/>
    <s v="01-‭112120201040‬-000-‭001505060374‬-2-NV022583-PRO008477-0-0-0"/>
    <s v="NV022583"/>
    <m/>
    <x v="2"/>
    <x v="68"/>
  </r>
  <r>
    <x v="6"/>
    <m/>
    <x v="30"/>
    <d v="2026-03-03T00:00:00"/>
    <d v="2026-04-06T00:00:00"/>
    <n v="160"/>
    <s v="‭112120201040‬"/>
    <s v="Outros Equipamentos"/>
    <s v="01-‭112120201040‬-000-‭001505060398‬-2-NV021597-PRO008477-0-0-0"/>
    <s v="NV021597"/>
    <m/>
    <x v="2"/>
    <x v="142"/>
  </r>
  <r>
    <x v="6"/>
    <m/>
    <x v="30"/>
    <d v="2026-03-03T00:00:00"/>
    <d v="2026-04-06T00:00:00"/>
    <n v="160"/>
    <s v="‭112120201040‬"/>
    <s v="Outros Equipamentos"/>
    <s v="01-‭112120201040‬-000-‭001505060305‬-2-NV022632-PRO008477-0-0-0"/>
    <s v="NV022632"/>
    <m/>
    <x v="2"/>
    <x v="211"/>
  </r>
  <r>
    <x v="6"/>
    <m/>
    <x v="30"/>
    <d v="2026-03-03T00:00:00"/>
    <d v="2026-04-06T00:00:00"/>
    <n v="160"/>
    <s v="‭112120201040‬"/>
    <s v="Outros Equipamentos"/>
    <s v="01-‭112120201040‬-000-‭105505060017‬-2-NV003967-PRO008477-0-0-0"/>
    <s v="NV003967"/>
    <m/>
    <x v="2"/>
    <x v="44"/>
  </r>
  <r>
    <x v="6"/>
    <m/>
    <x v="30"/>
    <d v="2026-03-03T00:00:00"/>
    <d v="2026-04-06T00:00:00"/>
    <n v="160"/>
    <s v="‭112120201040‬"/>
    <s v="Outros Equipamentos"/>
    <s v="01-‭112120201040‬-000-‭001505060443‬-2-NV021579-PRO008477-0-0-0"/>
    <s v="NV021579"/>
    <m/>
    <x v="2"/>
    <x v="81"/>
  </r>
  <r>
    <x v="6"/>
    <m/>
    <x v="30"/>
    <d v="2026-03-03T00:00:00"/>
    <d v="2026-04-06T00:00:00"/>
    <n v="160"/>
    <s v="‭112120201040‬"/>
    <s v="Outros Equipamentos"/>
    <s v="01-‭112120201040‬-000-‭069505060018‬-2-NV000955-PRO008477-0-0-0"/>
    <s v="NV000955"/>
    <m/>
    <x v="2"/>
    <x v="45"/>
  </r>
  <r>
    <x v="6"/>
    <m/>
    <x v="30"/>
    <d v="2026-03-03T00:00:00"/>
    <d v="2026-04-06T00:00:00"/>
    <n v="160"/>
    <s v="‭112120201040‬"/>
    <s v="Outros Equipamentos"/>
    <s v="01-‭112120201040‬-000-‭001505060420‬-2-NV021618-PRO008477-0-0-0"/>
    <s v="NV021618"/>
    <m/>
    <x v="2"/>
    <x v="7"/>
  </r>
  <r>
    <x v="6"/>
    <m/>
    <x v="30"/>
    <d v="2026-03-03T00:00:00"/>
    <d v="2026-04-06T00:00:00"/>
    <n v="160"/>
    <s v="‭112120201040‬"/>
    <s v="Outros Equipamentos"/>
    <s v="01-‭112120201040‬-000-‭134505060151‬-2-NV020554-PRO008477-0-0-0"/>
    <s v="NV020554"/>
    <m/>
    <x v="2"/>
    <x v="8"/>
  </r>
  <r>
    <x v="6"/>
    <m/>
    <x v="30"/>
    <d v="2026-03-03T00:00:00"/>
    <d v="2026-04-06T00:00:00"/>
    <n v="160"/>
    <s v="‭112120201040‬"/>
    <s v="Outros Equipamentos"/>
    <s v="01-‭112120201040‬-000-‭001505060507‬-2-NV022636-PRO008477-0-0-0"/>
    <s v="NV022636"/>
    <m/>
    <x v="2"/>
    <x v="152"/>
  </r>
  <r>
    <x v="6"/>
    <m/>
    <x v="30"/>
    <d v="2026-03-03T00:00:00"/>
    <d v="2026-04-06T00:00:00"/>
    <n v="160"/>
    <s v="‭112120201040‬"/>
    <s v="Outros Equipamentos"/>
    <s v="01-‭112120201040‬-000-‭001505060307‬-2-NV022667-PRO008477-0-0-0"/>
    <s v="NV022667"/>
    <m/>
    <x v="2"/>
    <x v="212"/>
  </r>
  <r>
    <x v="6"/>
    <m/>
    <x v="30"/>
    <d v="2026-03-03T00:00:00"/>
    <d v="2026-04-06T00:00:00"/>
    <n v="160"/>
    <s v="‭112120201040‬"/>
    <s v="Outros Equipamentos"/>
    <s v="01-‭112120201040‬-000-‭001505060294‬-2-NV022573-PRO008477-0-0-0"/>
    <s v="NV022573"/>
    <m/>
    <x v="2"/>
    <x v="201"/>
  </r>
  <r>
    <x v="6"/>
    <m/>
    <x v="30"/>
    <d v="2026-03-03T00:00:00"/>
    <d v="2026-04-06T00:00:00"/>
    <n v="160"/>
    <s v="‭112120201040‬"/>
    <s v="Outros Equipamentos"/>
    <s v="01-‭112120201040‬-000-‭001505060416‬-2-NV022639-PRO008477-0-0-0"/>
    <s v="NV022639"/>
    <m/>
    <x v="2"/>
    <x v="65"/>
  </r>
  <r>
    <x v="6"/>
    <m/>
    <x v="30"/>
    <d v="2026-03-03T00:00:00"/>
    <d v="2026-04-06T00:00:00"/>
    <n v="160"/>
    <s v="‭112120201040‬"/>
    <s v="Outros Equipamentos"/>
    <s v="01-‭112120201040‬-000-‭001505060462‬-2-NV022651-PRO008477-0-0-0"/>
    <s v="NV022651"/>
    <m/>
    <x v="2"/>
    <x v="213"/>
  </r>
  <r>
    <x v="6"/>
    <m/>
    <x v="30"/>
    <d v="2026-03-03T00:00:00"/>
    <d v="2026-04-06T00:00:00"/>
    <n v="160"/>
    <s v="‭112120201040‬"/>
    <s v="Outros Equipamentos"/>
    <s v="01-‭112120201040‬-000-‭122505060123‬-2-NV003968-PRO008477-0-0-0"/>
    <s v="NV003968"/>
    <m/>
    <x v="2"/>
    <x v="46"/>
  </r>
  <r>
    <x v="6"/>
    <m/>
    <x v="30"/>
    <d v="2026-03-03T00:00:00"/>
    <d v="2026-04-06T00:00:00"/>
    <n v="160"/>
    <s v="‭112120201040‬"/>
    <s v="Outros Equipamentos"/>
    <s v="01-‭112120201040‬-000-‭001505060304‬-2-NV022631-PRO008477-0-0-0"/>
    <s v="NV022631"/>
    <m/>
    <x v="2"/>
    <x v="172"/>
  </r>
  <r>
    <x v="6"/>
    <m/>
    <x v="30"/>
    <d v="2026-03-03T00:00:00"/>
    <d v="2026-04-06T00:00:00"/>
    <n v="160"/>
    <s v="‭112120201040‬"/>
    <s v="Outros Equipamentos"/>
    <s v="01-‭112120201040‬-000-‭121505060124‬-2-NV003969-PRO008477-0-0-0"/>
    <s v="NV003969"/>
    <m/>
    <x v="2"/>
    <x v="47"/>
  </r>
  <r>
    <x v="6"/>
    <m/>
    <x v="30"/>
    <d v="2026-03-03T00:00:00"/>
    <d v="2026-04-06T00:00:00"/>
    <n v="160"/>
    <s v="‭112120201040‬"/>
    <s v="Outros Equipamentos"/>
    <s v="01-‭112120201040‬-000-‭048505060152‬-2-NV006966-PRO008477-0-0-0"/>
    <s v="NV006966"/>
    <m/>
    <x v="2"/>
    <x v="2"/>
  </r>
  <r>
    <x v="6"/>
    <m/>
    <x v="30"/>
    <d v="2026-03-03T00:00:00"/>
    <d v="2026-04-06T00:00:00"/>
    <n v="160"/>
    <s v="‭112120201040‬"/>
    <s v="Outros Equipamentos"/>
    <s v="01-‭112120201040‬-000-‭132505060091‬-2-NV020552-PRO008477-0-0-0"/>
    <s v="NV020552"/>
    <m/>
    <x v="2"/>
    <x v="197"/>
  </r>
  <r>
    <x v="6"/>
    <m/>
    <x v="30"/>
    <d v="2026-03-03T00:00:00"/>
    <d v="2026-04-06T00:00:00"/>
    <n v="160"/>
    <s v="‭112120201040‬"/>
    <s v="Outros Equipamentos"/>
    <s v="01-‭112120201040‬-000-‭001505060279‬-2-NV021578-PRO008477-0-0-0"/>
    <s v="NV021578"/>
    <m/>
    <x v="2"/>
    <x v="214"/>
  </r>
  <r>
    <x v="6"/>
    <m/>
    <x v="30"/>
    <d v="2026-03-03T00:00:00"/>
    <d v="2026-04-06T00:00:00"/>
    <n v="160"/>
    <s v="‭112120201040‬"/>
    <s v="Outros Equipamentos"/>
    <s v="01-‭112120201040‬-000-‭154505060027‬-2-NV021564-PRO008477-0-0-0"/>
    <s v="NV021564"/>
    <m/>
    <x v="2"/>
    <x v="215"/>
  </r>
  <r>
    <x v="6"/>
    <m/>
    <x v="30"/>
    <d v="2026-03-03T00:00:00"/>
    <d v="2026-04-06T00:00:00"/>
    <n v="160"/>
    <s v="‭112120201040‬"/>
    <s v="Outros Equipamentos"/>
    <s v="01-‭112120201040‬-000-‭001505060490‬-2-NV022566-PRO008477-0-0-0"/>
    <s v="NV022566"/>
    <m/>
    <x v="2"/>
    <x v="3"/>
  </r>
  <r>
    <x v="6"/>
    <m/>
    <x v="30"/>
    <d v="2026-03-03T00:00:00"/>
    <d v="2026-04-06T00:00:00"/>
    <n v="160"/>
    <s v="‭112120201040‬"/>
    <s v="Outros Equipamentos"/>
    <s v="01-‭112120201040‬-000-‭001505060301‬-2-NV022620-PRO008477-0-0-0"/>
    <s v="NV022620"/>
    <m/>
    <x v="2"/>
    <x v="216"/>
  </r>
  <r>
    <x v="6"/>
    <m/>
    <x v="30"/>
    <d v="2026-03-03T00:00:00"/>
    <d v="2026-04-06T00:00:00"/>
    <n v="160"/>
    <s v="‭112120201040‬"/>
    <s v="Outros Equipamentos"/>
    <s v="01-‭112120201040‬-000-‭001505060414‬-2-NV022637-PRO008477-0-0-0"/>
    <s v="NV022637"/>
    <m/>
    <x v="2"/>
    <x v="134"/>
  </r>
  <r>
    <x v="6"/>
    <m/>
    <x v="30"/>
    <d v="2026-03-03T00:00:00"/>
    <d v="2026-04-06T00:00:00"/>
    <n v="160"/>
    <s v="‭112120201040‬"/>
    <s v="Outros Equipamentos"/>
    <s v="01-‭112120201040‬-000-‭001505060299‬-2-NV022616-PRO008477-0-0-0"/>
    <s v="NV022616"/>
    <m/>
    <x v="2"/>
    <x v="217"/>
  </r>
  <r>
    <x v="6"/>
    <m/>
    <x v="30"/>
    <d v="2026-03-03T00:00:00"/>
    <d v="2026-04-06T00:00:00"/>
    <n v="160"/>
    <s v="‭112120201040‬"/>
    <s v="Outros Equipamentos"/>
    <s v="01-‭112120201040‬-000-‭001505060425‬-2-NV021592-PRO008477-0-0-0"/>
    <s v="NV021592"/>
    <m/>
    <x v="2"/>
    <x v="94"/>
  </r>
  <r>
    <x v="6"/>
    <m/>
    <x v="30"/>
    <d v="2026-03-03T00:00:00"/>
    <d v="2026-04-06T00:00:00"/>
    <n v="160"/>
    <s v="‭112120201040‬"/>
    <s v="Outros Equipamentos"/>
    <s v="01-‭112120201040‬-000-‭001505060537‬-2-NV023562-PRO008477-0-0-0"/>
    <s v="NV023562"/>
    <m/>
    <x v="2"/>
    <x v="14"/>
  </r>
  <r>
    <x v="6"/>
    <m/>
    <x v="30"/>
    <d v="2026-03-03T00:00:00"/>
    <d v="2026-04-06T00:00:00"/>
    <n v="160"/>
    <s v="‭112120201040‬"/>
    <s v="Outros Equipamentos"/>
    <s v="01-‭112120201040‬-000-‭016505060161‬-2-NV006961-PRO008477-0-0-0"/>
    <s v="NV006961"/>
    <m/>
    <x v="2"/>
    <x v="164"/>
  </r>
  <r>
    <x v="6"/>
    <m/>
    <x v="30"/>
    <d v="2026-03-03T00:00:00"/>
    <d v="2026-04-06T00:00:00"/>
    <n v="160"/>
    <s v="‭112120201040‬"/>
    <s v="Outros Equipamentos"/>
    <s v="01-‭112120201040‬-000-‭001505060519‬-2-NV022641-PRO008477-0-0-0"/>
    <s v="NV022641"/>
    <m/>
    <x v="2"/>
    <x v="35"/>
  </r>
  <r>
    <x v="6"/>
    <m/>
    <x v="30"/>
    <d v="2026-03-03T00:00:00"/>
    <d v="2026-04-06T00:00:00"/>
    <n v="160"/>
    <s v="‭112120201040‬"/>
    <s v="Outros Equipamentos"/>
    <s v="01-‭112120201040‬-000-‭120505060441‬-2-NV002952-PRO008477-0-0-0"/>
    <s v="NV002952"/>
    <m/>
    <x v="2"/>
    <x v="165"/>
  </r>
  <r>
    <x v="6"/>
    <m/>
    <x v="30"/>
    <d v="2026-03-03T00:00:00"/>
    <d v="2026-04-06T00:00:00"/>
    <n v="160"/>
    <s v="‭112120201040‬"/>
    <s v="Outros Equipamentos"/>
    <s v="01-‭112120201040‬-000-‭001505060377‬-2-NV022610-PRO008477-0-0-0"/>
    <s v="NV022610"/>
    <m/>
    <x v="2"/>
    <x v="153"/>
  </r>
  <r>
    <x v="6"/>
    <m/>
    <x v="30"/>
    <d v="2026-03-03T00:00:00"/>
    <d v="2026-04-06T00:00:00"/>
    <n v="160"/>
    <s v="‭112120201040‬"/>
    <s v="Outros Equipamentos"/>
    <s v="01-‭112120201040‬-000-‭060505060133‬-2-NV006978-PRO008477-0-0-0"/>
    <s v="NV006978"/>
    <m/>
    <x v="2"/>
    <x v="166"/>
  </r>
  <r>
    <x v="6"/>
    <m/>
    <x v="30"/>
    <d v="2026-03-03T00:00:00"/>
    <d v="2026-04-06T00:00:00"/>
    <n v="160"/>
    <s v="‭112120201040‬"/>
    <s v="Outros Equipamentos"/>
    <s v="01-‭112120201040‬-000-‭047505060440‬-2-NV006965-PRO008477-0-0-0"/>
    <s v="NV006965"/>
    <m/>
    <x v="2"/>
    <x v="167"/>
  </r>
  <r>
    <x v="6"/>
    <m/>
    <x v="30"/>
    <d v="2026-03-03T00:00:00"/>
    <d v="2026-04-06T00:00:00"/>
    <n v="160"/>
    <s v="‭112120201040‬"/>
    <s v="Outros Equipamentos"/>
    <s v="01-‭112120201040‬-000-‭080505060021‬-2-NV000953-PRO008477-0-0-0"/>
    <s v="NV000953"/>
    <m/>
    <x v="2"/>
    <x v="57"/>
  </r>
  <r>
    <x v="6"/>
    <m/>
    <x v="30"/>
    <d v="2026-03-03T00:00:00"/>
    <d v="2026-04-06T00:00:00"/>
    <n v="160"/>
    <s v="‭112120201040‬"/>
    <s v="Outros Equipamentos"/>
    <s v="01-‭112120201040‬-000-‭084505060100‬-2-NV003983-PRO008477-0-0-0"/>
    <s v="NV003983"/>
    <m/>
    <x v="2"/>
    <x v="58"/>
  </r>
  <r>
    <x v="6"/>
    <m/>
    <x v="30"/>
    <d v="2026-03-03T00:00:00"/>
    <d v="2026-04-06T00:00:00"/>
    <n v="160"/>
    <s v="‭112120201040‬"/>
    <s v="Outros Equipamentos"/>
    <s v="01-‭112120201040‬-000-‭149505060029‬-2-NV021566-PRO008477-0-0-0"/>
    <s v="NV021566"/>
    <m/>
    <x v="2"/>
    <x v="218"/>
  </r>
  <r>
    <x v="6"/>
    <m/>
    <x v="30"/>
    <d v="2026-03-03T00:00:00"/>
    <d v="2026-04-06T00:00:00"/>
    <n v="160"/>
    <s v="‭112120201040‬"/>
    <s v="Outros Equipamentos"/>
    <s v="01-‭112120201040‬-000-‭001505060388‬-2-NV022664-PRO008477-0-0-0"/>
    <s v="NV022664"/>
    <m/>
    <x v="2"/>
    <x v="99"/>
  </r>
  <r>
    <x v="6"/>
    <m/>
    <x v="30"/>
    <d v="2026-03-03T00:00:00"/>
    <d v="2026-04-06T00:00:00"/>
    <n v="160"/>
    <s v="‭112120201040‬"/>
    <s v="Outros Equipamentos"/>
    <s v="01-‭112120201040‬-000-‭061505060022‬-2-NV007123-PRO008477-0-0-0"/>
    <s v="NV007123"/>
    <m/>
    <x v="2"/>
    <x v="219"/>
  </r>
  <r>
    <x v="6"/>
    <m/>
    <x v="30"/>
    <d v="2026-03-03T00:00:00"/>
    <d v="2026-04-06T00:00:00"/>
    <n v="160"/>
    <s v="‭112120201040‬"/>
    <s v="Outros Equipamentos"/>
    <s v="01-‭112120201040‬-000-‭045505060134‬-2-NV006962-PRO008477-0-0-0"/>
    <s v="NV006962"/>
    <m/>
    <x v="2"/>
    <x v="220"/>
  </r>
  <r>
    <x v="6"/>
    <m/>
    <x v="30"/>
    <d v="2026-03-03T00:00:00"/>
    <d v="2026-04-06T00:00:00"/>
    <n v="160"/>
    <s v="‭112120201040‬"/>
    <s v="Outros Equipamentos"/>
    <s v="01-‭112120201040‬-000-‭001505060477‬-2-NV022661-PRO008477-0-0-0"/>
    <s v="NV022661"/>
    <m/>
    <x v="2"/>
    <x v="170"/>
  </r>
  <r>
    <x v="6"/>
    <m/>
    <x v="30"/>
    <d v="2026-03-03T00:00:00"/>
    <d v="2026-04-06T00:00:00"/>
    <n v="160"/>
    <s v="‭112120201040‬"/>
    <s v="Outros Equipamentos"/>
    <s v="01-‭112120201040‬-000-‭001505060495‬-2-NV022679-PRO008477-0-0-0"/>
    <s v="NV022679"/>
    <m/>
    <x v="2"/>
    <x v="179"/>
  </r>
  <r>
    <x v="6"/>
    <m/>
    <x v="30"/>
    <d v="2026-03-03T00:00:00"/>
    <d v="2026-04-06T00:00:00"/>
    <n v="160"/>
    <s v="‭112120201040‬"/>
    <s v="Outros Equipamentos"/>
    <s v="01-‭112120201040‬-000-‭001505060375‬-2-NV022584-PRO008477-0-0-0"/>
    <s v="NV022584"/>
    <m/>
    <x v="2"/>
    <x v="176"/>
  </r>
  <r>
    <x v="6"/>
    <m/>
    <x v="30"/>
    <d v="2026-03-03T00:00:00"/>
    <d v="2026-04-06T00:00:00"/>
    <n v="160"/>
    <s v="‭112120201040‬"/>
    <s v="Outros Equipamentos"/>
    <s v="01-‭112120201040‬-000-‭001505060487‬-2-NV021603-PRO008477-0-0-0"/>
    <s v="NV021603"/>
    <m/>
    <x v="2"/>
    <x v="11"/>
  </r>
  <r>
    <x v="6"/>
    <m/>
    <x v="30"/>
    <d v="2026-03-03T00:00:00"/>
    <d v="2026-04-06T00:00:00"/>
    <n v="160"/>
    <s v="‭112120201040‬"/>
    <s v="Outros Equipamentos"/>
    <s v="01-‭112120201040‬-000-‭126505060135‬-2-NV004961-PRO008477-0-0-0"/>
    <s v="NV004961"/>
    <m/>
    <x v="2"/>
    <x v="135"/>
  </r>
  <r>
    <x v="6"/>
    <m/>
    <x v="30"/>
    <d v="2026-03-03T00:00:00"/>
    <d v="2026-04-06T00:00:00"/>
    <n v="160"/>
    <s v="‭112120201040‬"/>
    <s v="Outros Equipamentos"/>
    <s v="01-‭112120201040‬-000-‭086505060092‬-2-NV003970-PRO008477-0-0-0"/>
    <s v="NV003970"/>
    <m/>
    <x v="2"/>
    <x v="48"/>
  </r>
  <r>
    <x v="6"/>
    <m/>
    <x v="30"/>
    <d v="2026-03-03T00:00:00"/>
    <d v="2026-04-06T00:00:00"/>
    <n v="160"/>
    <s v="‭112120201040‬"/>
    <s v="Outros Equipamentos"/>
    <s v="01-‭112120201040‬-000-‭001505060488‬-2-NV021610-PRO008477-0-0-0"/>
    <s v="NV021610"/>
    <m/>
    <x v="2"/>
    <x v="97"/>
  </r>
  <r>
    <x v="6"/>
    <m/>
    <x v="30"/>
    <d v="2026-03-03T00:00:00"/>
    <d v="2026-04-06T00:00:00"/>
    <n v="160"/>
    <s v="‭112120201040‬"/>
    <s v="Outros Equipamentos"/>
    <s v="01-‭112120201040‬-000-‭001505060371‬-2-NV022575-PRO008477-0-0-0"/>
    <s v="NV022575"/>
    <m/>
    <x v="2"/>
    <x v="30"/>
  </r>
  <r>
    <x v="6"/>
    <m/>
    <x v="30"/>
    <d v="2026-03-03T00:00:00"/>
    <d v="2026-04-06T00:00:00"/>
    <n v="160"/>
    <s v="‭112120201040‬"/>
    <s v="Outros Equipamentos"/>
    <s v="01-‭112120201040‬-000-‭001505060395‬-2-NV021581-PRO008477-0-0-0"/>
    <s v="NV021581"/>
    <m/>
    <x v="2"/>
    <x v="87"/>
  </r>
  <r>
    <x v="6"/>
    <m/>
    <x v="30"/>
    <d v="2026-03-03T00:00:00"/>
    <d v="2026-04-06T00:00:00"/>
    <n v="160"/>
    <s v="‭112120201040‬"/>
    <s v="Outros Equipamentos"/>
    <s v="01-‭112120201040‬-000-‭001505060426‬-2-NV022559-PRO008477-0-0-0"/>
    <s v="NV022559"/>
    <m/>
    <x v="2"/>
    <x v="145"/>
  </r>
  <r>
    <x v="6"/>
    <m/>
    <x v="30"/>
    <d v="2026-03-03T00:00:00"/>
    <d v="2026-04-06T00:00:00"/>
    <n v="160"/>
    <s v="‭112120201040‬"/>
    <s v="Outros Equipamentos"/>
    <s v="01-‭112120201040‬-000-‭100505060472‬-2-NV003971-PRO008477-0-0-0"/>
    <s v="NV003971"/>
    <m/>
    <x v="2"/>
    <x v="198"/>
  </r>
  <r>
    <x v="6"/>
    <m/>
    <x v="30"/>
    <d v="2026-03-03T00:00:00"/>
    <d v="2026-04-06T00:00:00"/>
    <n v="160"/>
    <s v="‭112120201040‬"/>
    <s v="Outros Equipamentos"/>
    <s v="01-‭112120201040‬-000-‭093505060125‬-2-NV003972-PRO008477-0-0-0"/>
    <s v="NV003972"/>
    <m/>
    <x v="2"/>
    <x v="157"/>
  </r>
  <r>
    <x v="6"/>
    <m/>
    <x v="30"/>
    <d v="2026-03-03T00:00:00"/>
    <d v="2026-04-06T00:00:00"/>
    <n v="160"/>
    <s v="‭112120201040‬"/>
    <s v="Outros Equipamentos"/>
    <s v="01-‭112120201040‬-000-‭118505060126‬-2-NV004960-PRO008477-0-0-0"/>
    <s v="NV004960"/>
    <m/>
    <x v="2"/>
    <x v="49"/>
  </r>
  <r>
    <x v="6"/>
    <m/>
    <x v="30"/>
    <d v="2026-03-03T00:00:00"/>
    <d v="2026-04-06T00:00:00"/>
    <n v="160"/>
    <s v="‭112120201040‬"/>
    <s v="Outros Equipamentos"/>
    <s v="01-‭112120201040‬-000-‭001505060361‬-2-NV021591-PRO008477-0-0-0"/>
    <s v="NV021591"/>
    <m/>
    <x v="2"/>
    <x v="102"/>
  </r>
  <r>
    <x v="6"/>
    <m/>
    <x v="30"/>
    <d v="2026-03-03T00:00:00"/>
    <d v="2026-04-06T00:00:00"/>
    <n v="160"/>
    <s v="‭112120201040‬"/>
    <s v="Outros Equipamentos"/>
    <s v="01-‭112120201040‬-000-‭001505060285‬-2-NV021616-PRO008477-0-0-0"/>
    <s v="NV021616"/>
    <m/>
    <x v="2"/>
    <x v="106"/>
  </r>
  <r>
    <x v="6"/>
    <m/>
    <x v="30"/>
    <d v="2026-03-03T00:00:00"/>
    <d v="2026-04-06T00:00:00"/>
    <n v="160"/>
    <s v="‭112120201040‬"/>
    <s v="Outros Equipamentos"/>
    <s v="01-‭112120201040‬-000-‭046505060153‬-2-NV006964-PRO008477-0-0-0"/>
    <s v="NV006964"/>
    <m/>
    <x v="2"/>
    <x v="4"/>
  </r>
  <r>
    <x v="6"/>
    <m/>
    <x v="30"/>
    <d v="2026-03-03T00:00:00"/>
    <d v="2026-04-06T00:00:00"/>
    <n v="160"/>
    <s v="‭112120201040‬"/>
    <s v="Outros Equipamentos"/>
    <s v="01-‭112120201040‬-000-‭142505060137‬-2-NV021575-PRO008477-0-0-0"/>
    <s v="NV021575"/>
    <m/>
    <x v="2"/>
    <x v="74"/>
  </r>
  <r>
    <x v="6"/>
    <m/>
    <x v="30"/>
    <d v="2026-03-03T00:00:00"/>
    <d v="2026-04-06T00:00:00"/>
    <n v="160"/>
    <s v="‭112120201040‬"/>
    <s v="Outros Equipamentos"/>
    <s v="01-‭112120201040‬-000-‭001505060360‬-2-NV021590-PRO008477-0-0-0"/>
    <s v="NV021590"/>
    <m/>
    <x v="2"/>
    <x v="75"/>
  </r>
  <r>
    <x v="6"/>
    <m/>
    <x v="30"/>
    <d v="2026-03-03T00:00:00"/>
    <d v="2026-04-06T00:00:00"/>
    <n v="160"/>
    <s v="‭112120201040‬"/>
    <s v="Outros Equipamentos"/>
    <s v="01-‭112120201040‬-000-‭140505060484‬-2-NV021561-PRO008477-0-0-0"/>
    <s v="NV021561"/>
    <m/>
    <x v="2"/>
    <x v="24"/>
  </r>
  <r>
    <x v="6"/>
    <m/>
    <x v="30"/>
    <d v="2026-03-03T00:00:00"/>
    <d v="2026-04-06T00:00:00"/>
    <n v="160"/>
    <s v="‭112120201040‬"/>
    <s v="Outros Equipamentos"/>
    <s v="01-‭112120201040‬-000-‭001505060385‬-2-NV022655-PRO008477-0-0-0"/>
    <s v="NV022655"/>
    <m/>
    <x v="2"/>
    <x v="221"/>
  </r>
  <r>
    <x v="6"/>
    <m/>
    <x v="30"/>
    <d v="2026-03-03T00:00:00"/>
    <d v="2026-04-06T00:00:00"/>
    <n v="160"/>
    <s v="‭112120201040‬"/>
    <s v="Outros Equipamentos"/>
    <s v="01-‭112120201040‬-000-‭001505060399‬-2-NV021607-PRO008477-0-0-0"/>
    <s v="NV021607"/>
    <m/>
    <x v="2"/>
    <x v="89"/>
  </r>
  <r>
    <x v="6"/>
    <m/>
    <x v="30"/>
    <d v="2026-03-03T00:00:00"/>
    <d v="2026-04-06T00:00:00"/>
    <n v="160"/>
    <s v="‭112120201040‬"/>
    <s v="Outros Equipamentos"/>
    <s v="01-‭112120201040‬-000-‭112505060461‬-2-NV003959-PRO008477-0-0-0"/>
    <s v="NV003959"/>
    <m/>
    <x v="2"/>
    <x v="195"/>
  </r>
  <r>
    <x v="6"/>
    <m/>
    <x v="30"/>
    <d v="2026-03-03T00:00:00"/>
    <d v="2026-04-06T00:00:00"/>
    <n v="160"/>
    <s v="‭112120201040‬"/>
    <s v="Outros Equipamentos"/>
    <s v="01-‭112120201040‬-000-‭001505060419‬-2-NV022685-PRO008477-0-0-0"/>
    <s v="NV022685"/>
    <m/>
    <x v="2"/>
    <x v="222"/>
  </r>
  <r>
    <x v="6"/>
    <m/>
    <x v="30"/>
    <d v="2026-03-03T00:00:00"/>
    <d v="2026-04-06T00:00:00"/>
    <n v="160"/>
    <s v="‭112120201040‬"/>
    <s v="Outros Equipamentos"/>
    <s v="01-‭112120201040‬-000-‭001505060486‬-2-NV021602-PRO008477-0-0-0"/>
    <s v="NV021602"/>
    <m/>
    <x v="2"/>
    <x v="223"/>
  </r>
  <r>
    <x v="6"/>
    <m/>
    <x v="30"/>
    <d v="2026-03-03T00:00:00"/>
    <d v="2026-04-06T00:00:00"/>
    <n v="160"/>
    <s v="‭112120201040‬"/>
    <s v="Outros Equipamentos"/>
    <s v="01-‭112120201040‬-000-‭001505060391‬-2-NV022682-PRO008477-0-0-0"/>
    <s v="NV022682"/>
    <m/>
    <x v="2"/>
    <x v="224"/>
  </r>
  <r>
    <x v="6"/>
    <m/>
    <x v="30"/>
    <d v="2026-03-03T00:00:00"/>
    <d v="2026-04-06T00:00:00"/>
    <n v="160"/>
    <s v="‭112120201040‬"/>
    <s v="Outros Equipamentos"/>
    <s v="01-‭112120201040‬-000-‭015505060536‬-2-NV023559-PRO008477-0-0-0"/>
    <s v="NV023559"/>
    <m/>
    <x v="2"/>
    <x v="186"/>
  </r>
  <r>
    <x v="6"/>
    <m/>
    <x v="30"/>
    <d v="2026-03-03T00:00:00"/>
    <d v="2026-04-06T00:00:00"/>
    <n v="160"/>
    <s v="‭112120201040‬"/>
    <s v="Outros Equipamentos"/>
    <s v="01-‭112120201040‬-000-‭137505060101‬-2-NV020556-PRO008477-0-0-0"/>
    <s v="NV020556"/>
    <m/>
    <x v="2"/>
    <x v="187"/>
  </r>
  <r>
    <x v="6"/>
    <m/>
    <x v="30"/>
    <d v="2026-03-03T00:00:00"/>
    <d v="2026-04-06T00:00:00"/>
    <n v="160"/>
    <s v="‭112120201040‬"/>
    <s v="Outros Equipamentos"/>
    <s v="01-‭112120201040‬-000-‭001505060281‬-2-NV021598-PRO008477-0-0-0"/>
    <s v="NV021598"/>
    <m/>
    <x v="2"/>
    <x v="127"/>
  </r>
  <r>
    <x v="6"/>
    <m/>
    <x v="30"/>
    <d v="2026-03-03T00:00:00"/>
    <d v="2026-04-06T00:00:00"/>
    <n v="160"/>
    <s v="‭112120201040‬"/>
    <s v="Outros Equipamentos"/>
    <s v="01-‭112120201040‬-000-‭119505060023‬-2-NV004959-PRO008477-0-0-0"/>
    <s v="NV004959"/>
    <m/>
    <x v="2"/>
    <x v="59"/>
  </r>
  <r>
    <x v="6"/>
    <m/>
    <x v="30"/>
    <d v="2026-03-03T00:00:00"/>
    <d v="2026-04-06T00:00:00"/>
    <n v="160"/>
    <s v="‭112120201040‬"/>
    <s v="Outros Equipamentos"/>
    <s v="01-‭112120201040‬-000-‭001505060386‬-2-NV022656-PRO008477-0-0-0"/>
    <s v="NV022656"/>
    <m/>
    <x v="2"/>
    <x v="171"/>
  </r>
  <r>
    <x v="6"/>
    <m/>
    <x v="30"/>
    <d v="2026-03-03T00:00:00"/>
    <d v="2026-04-06T00:00:00"/>
    <n v="160"/>
    <s v="‭112120201040‬"/>
    <s v="Outros Equipamentos"/>
    <s v="01-‭112120201040‬-000-‭071505060482‬-2-NV000957-PRO008477-0-0-0"/>
    <s v="NV000957"/>
    <m/>
    <x v="2"/>
    <x v="225"/>
  </r>
  <r>
    <x v="6"/>
    <m/>
    <x v="30"/>
    <d v="2026-03-03T00:00:00"/>
    <d v="2026-04-06T00:00:00"/>
    <n v="160"/>
    <s v="‭112120201040‬"/>
    <s v="Outros Equipamentos"/>
    <s v="01-‭112120201040‬-000-‭133505060102‬-2-NV020553-PRO008477-0-0-0"/>
    <s v="NV020553"/>
    <m/>
    <x v="2"/>
    <x v="188"/>
  </r>
  <r>
    <x v="6"/>
    <m/>
    <x v="30"/>
    <d v="2026-03-03T00:00:00"/>
    <d v="2026-04-06T00:00:00"/>
    <n v="160"/>
    <s v="‭112120201040‬"/>
    <s v="Outros Equipamentos"/>
    <s v="01-‭112120201040‬-000-‭083505060442‬-2-NV002951-PRO008477-0-0-0"/>
    <s v="NV002951"/>
    <m/>
    <x v="2"/>
    <x v="136"/>
  </r>
  <r>
    <x v="6"/>
    <m/>
    <x v="30"/>
    <d v="2026-03-03T00:00:00"/>
    <d v="2026-04-06T00:00:00"/>
    <n v="160"/>
    <s v="‭112120201040‬"/>
    <s v="Outros Equipamentos"/>
    <s v="01-‭112120201040‬-000-‭001505060309‬-2-NV022669-PRO008477-0-0-0"/>
    <s v="NV022669"/>
    <m/>
    <x v="2"/>
    <x v="226"/>
  </r>
  <r>
    <x v="6"/>
    <m/>
    <x v="30"/>
    <d v="2026-03-03T00:00:00"/>
    <d v="2026-04-06T00:00:00"/>
    <n v="160"/>
    <s v="‭112120201040‬"/>
    <s v="Outros Equipamentos"/>
    <s v="01-‭112120201040‬-000-‭001505060516‬-2-NV022618-PRO008477-0-0-0"/>
    <s v="NV022618"/>
    <m/>
    <x v="2"/>
    <x v="33"/>
  </r>
  <r>
    <x v="6"/>
    <m/>
    <x v="30"/>
    <d v="2026-03-03T00:00:00"/>
    <d v="2026-04-06T00:00:00"/>
    <n v="160"/>
    <s v="‭112120201040‬"/>
    <s v="Outros Equipamentos"/>
    <s v="01-‭112120201040‬-000-‭001505060303‬-2-NV022630-PRO008477-0-0-0"/>
    <s v="NV022630"/>
    <m/>
    <x v="2"/>
    <x v="71"/>
  </r>
  <r>
    <x v="6"/>
    <m/>
    <x v="30"/>
    <d v="2026-03-03T00:00:00"/>
    <d v="2026-04-06T00:00:00"/>
    <n v="160"/>
    <s v="‭112120201040‬"/>
    <s v="Outros Equipamentos"/>
    <s v="01-‭112120201040‬-000-‭057505060470‬-2-NV006977-PRO008477-0-0-0"/>
    <s v="NV006977"/>
    <m/>
    <x v="2"/>
    <x v="155"/>
  </r>
  <r>
    <x v="6"/>
    <m/>
    <x v="30"/>
    <d v="2026-03-03T00:00:00"/>
    <d v="2026-04-06T00:00:00"/>
    <n v="160"/>
    <s v="‭112120201040‬"/>
    <s v="Outros Equipamentos"/>
    <s v="01-‭112120201040‬-000-‭096505060015‬-2-NV003958-PRO008477-0-0-0"/>
    <s v="NV003958"/>
    <m/>
    <x v="2"/>
    <x v="194"/>
  </r>
  <r>
    <x v="6"/>
    <m/>
    <x v="30"/>
    <d v="2026-03-03T00:00:00"/>
    <d v="2026-04-06T00:00:00"/>
    <n v="160"/>
    <s v="‭112120201040‬"/>
    <s v="Outros Equipamentos"/>
    <s v="01-‭112120201040‬-000-‭001505060422‬-2-NV022649-PRO008477-0-0-0"/>
    <s v="NV022649"/>
    <m/>
    <x v="2"/>
    <x v="10"/>
  </r>
  <r>
    <x v="6"/>
    <m/>
    <x v="30"/>
    <d v="2026-03-03T00:00:00"/>
    <d v="2026-04-06T00:00:00"/>
    <n v="160"/>
    <s v="‭112120201040‬"/>
    <s v="Outros Equipamentos"/>
    <s v="01-‭112120201040‬-000-‭001505060415‬-2-NV022638-PRO008477-0-0-0"/>
    <s v="NV022638"/>
    <m/>
    <x v="2"/>
    <x v="227"/>
  </r>
  <r>
    <x v="6"/>
    <m/>
    <x v="30"/>
    <d v="2026-03-03T00:00:00"/>
    <d v="2026-04-06T00:00:00"/>
    <n v="160"/>
    <s v="‭112120201040‬"/>
    <s v="Outros Equipamentos"/>
    <s v="01-‭112120201040‬-000-‭050505060090‬-2-NV006968-PRO008477-0-0-0"/>
    <s v="NV006968"/>
    <m/>
    <x v="2"/>
    <x v="156"/>
  </r>
  <r>
    <x v="6"/>
    <m/>
    <x v="30"/>
    <d v="2026-03-03T00:00:00"/>
    <d v="2026-04-06T00:00:00"/>
    <n v="160"/>
    <s v="‭112120201040‬"/>
    <s v="Outros Equipamentos"/>
    <s v="01-‭112120201040‬-000-‭001505060383‬-2-NV022653-PRO008477-0-0-0"/>
    <s v="NV022653"/>
    <m/>
    <x v="2"/>
    <x v="146"/>
  </r>
  <r>
    <x v="6"/>
    <m/>
    <x v="30"/>
    <d v="2026-03-03T00:00:00"/>
    <d v="2026-04-06T00:00:00"/>
    <n v="160"/>
    <s v="‭112120201040‬"/>
    <s v="Outros Equipamentos"/>
    <s v="01-‭112120201040‬-000-‭001505060508‬-2-NV022680-PRO008477-0-0-0"/>
    <s v="NV022680"/>
    <m/>
    <x v="2"/>
    <x v="96"/>
  </r>
  <r>
    <x v="6"/>
    <m/>
    <x v="30"/>
    <d v="2026-03-03T00:00:00"/>
    <d v="2026-04-06T00:00:00"/>
    <n v="160"/>
    <s v="‭112120201040‬"/>
    <s v="Outros Equipamentos"/>
    <s v="01-‭112120201040‬-000-‭001505060423‬-2-NV022666-PRO008477-0-0-0"/>
    <s v="NV022666"/>
    <m/>
    <x v="2"/>
    <x v="5"/>
  </r>
  <r>
    <x v="6"/>
    <m/>
    <x v="30"/>
    <d v="2026-03-03T00:00:00"/>
    <d v="2026-04-06T00:00:00"/>
    <n v="160"/>
    <s v="‭112120201040‬"/>
    <s v="Outros Equipamentos"/>
    <s v="01-‭112120201040‬-000-‭001505060393‬-2-NV021576-PRO008477-0-0-0"/>
    <s v="NV021576"/>
    <m/>
    <x v="2"/>
    <x v="80"/>
  </r>
  <r>
    <x v="6"/>
    <m/>
    <x v="30"/>
    <d v="2026-03-03T00:00:00"/>
    <d v="2026-04-06T00:00:00"/>
    <n v="160"/>
    <s v="‭112120201040‬"/>
    <s v="Outros Equipamentos"/>
    <s v="01-‭112120201040‬-000-‭102505060089‬-2-NV003960-PRO008477-0-0-0"/>
    <s v="NV003960"/>
    <m/>
    <x v="2"/>
    <x v="141"/>
  </r>
  <r>
    <x v="6"/>
    <m/>
    <x v="30"/>
    <d v="2026-03-03T00:00:00"/>
    <d v="2026-04-06T00:00:00"/>
    <n v="160"/>
    <s v="‭112120201040‬"/>
    <s v="Outros Equipamentos"/>
    <s v="01-‭112120201040‬-000-‭001505060392‬-2-NV022683-PRO008477-0-0-0"/>
    <s v="NV022683"/>
    <m/>
    <x v="2"/>
    <x v="27"/>
  </r>
  <r>
    <x v="6"/>
    <m/>
    <x v="30"/>
    <d v="2026-03-03T00:00:00"/>
    <d v="2026-04-06T00:00:00"/>
    <n v="160"/>
    <s v="‭112120201040‬"/>
    <s v="Outros Equipamentos"/>
    <s v="01-‭112120201040‬-000-‭001505060408‬-2-NV022614-PRO008477-0-0-0"/>
    <s v="NV022614"/>
    <m/>
    <x v="2"/>
    <x v="228"/>
  </r>
  <r>
    <x v="6"/>
    <m/>
    <x v="30"/>
    <d v="2026-03-03T00:00:00"/>
    <d v="2026-04-06T00:00:00"/>
    <n v="160"/>
    <s v="‭112120201040‬"/>
    <s v="Outros Equipamentos"/>
    <s v="01-‭112120201040‬-000-‭153505060107‬-2-NV021574-PRO008477-0-0-0"/>
    <s v="NV021574"/>
    <m/>
    <x v="2"/>
    <x v="90"/>
  </r>
  <r>
    <x v="6"/>
    <m/>
    <x v="30"/>
    <d v="2026-03-03T00:00:00"/>
    <d v="2026-04-06T00:00:00"/>
    <n v="160"/>
    <s v="‭112120201040‬"/>
    <s v="Outros Equipamentos"/>
    <s v="01-‭112120201040‬-000-‭001505060394‬-2-NV021580-PRO008477-0-0-0"/>
    <s v="NV021580"/>
    <m/>
    <x v="2"/>
    <x v="72"/>
  </r>
  <r>
    <x v="6"/>
    <m/>
    <x v="30"/>
    <d v="2026-03-03T00:00:00"/>
    <d v="2026-04-06T00:00:00"/>
    <n v="160"/>
    <s v="‭112120201040‬"/>
    <s v="Outros Equipamentos"/>
    <s v="01-‭112120201040‬-000-‭001505060413‬-2-NV022629-PRO008477-0-0-0"/>
    <s v="NV022629"/>
    <m/>
    <x v="2"/>
    <x v="180"/>
  </r>
  <r>
    <x v="6"/>
    <m/>
    <x v="30"/>
    <d v="2026-03-03T00:00:00"/>
    <d v="2026-04-06T00:00:00"/>
    <n v="160"/>
    <s v="‭112120201040‬"/>
    <s v="Outros Equipamentos"/>
    <s v="01-‭112120201040‬-000-‭085505060150‬-2-NV003961-PRO008477-0-0-0"/>
    <s v="NV003961"/>
    <m/>
    <x v="2"/>
    <x v="13"/>
  </r>
  <r>
    <x v="6"/>
    <m/>
    <x v="30"/>
    <d v="2026-03-03T00:00:00"/>
    <d v="2026-04-06T00:00:00"/>
    <n v="160"/>
    <s v="‭112120201040‬"/>
    <s v="Outros Equipamentos"/>
    <s v="01-‭112120201040‬-000-‭001505060515‬-2-NV022588-PRO008477-0-0-0"/>
    <s v="NV022588"/>
    <m/>
    <x v="2"/>
    <x v="174"/>
  </r>
  <r>
    <x v="6"/>
    <m/>
    <x v="30"/>
    <d v="2026-03-03T00:00:00"/>
    <d v="2026-04-06T00:00:00"/>
    <n v="160"/>
    <s v="‭112120201040‬"/>
    <s v="Outros Equipamentos"/>
    <s v="01-‭112120201040‬-000-‭130505060086‬-2-NV019952-PRO008477-0-0-0"/>
    <s v="NV019952"/>
    <m/>
    <x v="2"/>
    <x v="189"/>
  </r>
  <r>
    <x v="6"/>
    <m/>
    <x v="30"/>
    <d v="2026-03-03T00:00:00"/>
    <d v="2026-04-06T00:00:00"/>
    <n v="160"/>
    <s v="‭112120201040‬"/>
    <s v="Outros Equipamentos"/>
    <s v="01-‭112120201040‬-000-‭001505060517‬-2-NV022633-PRO008477-0-0-0"/>
    <s v="NV022633"/>
    <m/>
    <x v="2"/>
    <x v="63"/>
  </r>
  <r>
    <x v="6"/>
    <m/>
    <x v="30"/>
    <d v="2026-03-03T00:00:00"/>
    <d v="2026-04-06T00:00:00"/>
    <n v="160"/>
    <s v="‭112120201040‬"/>
    <s v="Outros Equipamentos"/>
    <s v="01-‭112120201040‬-000-‭089505060087‬-2-NV003952-PRO008477-0-0-0"/>
    <s v="NV003952"/>
    <m/>
    <x v="2"/>
    <x v="138"/>
  </r>
  <r>
    <x v="6"/>
    <m/>
    <x v="30"/>
    <d v="2026-03-03T00:00:00"/>
    <d v="2026-04-06T00:00:00"/>
    <n v="160"/>
    <s v="‭112120201040‬"/>
    <s v="Outros Equipamentos"/>
    <s v="01-‭112120201040‬-000-‭001505060286‬-2-NV021617-PRO008477-0-0-0"/>
    <s v="NV021617"/>
    <m/>
    <x v="2"/>
    <x v="229"/>
  </r>
  <r>
    <x v="6"/>
    <m/>
    <x v="30"/>
    <d v="2026-03-03T00:00:00"/>
    <d v="2026-04-06T00:00:00"/>
    <n v="160"/>
    <s v="‭112120201040‬"/>
    <s v="Outros Equipamentos"/>
    <s v="01-‭112120201040‬-000-‭001505060366‬-2-NV022555-PRO008477-0-0-0"/>
    <s v="NV022555"/>
    <m/>
    <x v="2"/>
    <x v="85"/>
  </r>
  <r>
    <x v="6"/>
    <m/>
    <x v="30"/>
    <d v="2026-03-03T00:00:00"/>
    <d v="2026-04-06T00:00:00"/>
    <n v="160"/>
    <s v="‭112120201040‬"/>
    <s v="Outros Equipamentos"/>
    <s v="01-‭112120201040‬-000-‭114505060459‬-2-NV003953-PRO008477-0-0-0"/>
    <s v="NV003953"/>
    <m/>
    <x v="2"/>
    <x v="191"/>
  </r>
  <r>
    <x v="6"/>
    <m/>
    <x v="30"/>
    <d v="2026-03-03T00:00:00"/>
    <d v="2026-04-06T00:00:00"/>
    <n v="160"/>
    <s v="‭112120201040‬"/>
    <s v="Outros Equipamentos"/>
    <s v="01-‭112120201040‬-000-‭001505060411‬-2-NV022627-PRO008477-0-0-0"/>
    <s v="NV022627"/>
    <m/>
    <x v="2"/>
    <x v="64"/>
  </r>
  <r>
    <x v="6"/>
    <m/>
    <x v="30"/>
    <d v="2026-03-03T00:00:00"/>
    <d v="2026-04-06T00:00:00"/>
    <n v="160"/>
    <s v="‭112120201040‬"/>
    <s v="Outros Equipamentos"/>
    <s v="01-‭112120201040‬-000-‭001505060409‬-2-NV022615-PRO008477-0-0-0"/>
    <s v="NV022615"/>
    <m/>
    <x v="2"/>
    <x v="69"/>
  </r>
  <r>
    <x v="6"/>
    <m/>
    <x v="30"/>
    <d v="2026-03-03T00:00:00"/>
    <d v="2026-04-06T00:00:00"/>
    <n v="160"/>
    <s v="‭112120201040‬"/>
    <s v="Outros Equipamentos"/>
    <s v="01-‭112120201040‬-000-‭001505060406‬-2-NV022602-PRO008477-0-0-0"/>
    <s v="NV022602"/>
    <m/>
    <x v="2"/>
    <x v="41"/>
  </r>
  <r>
    <x v="6"/>
    <m/>
    <x v="30"/>
    <d v="2026-03-03T00:00:00"/>
    <d v="2026-04-06T00:00:00"/>
    <n v="160"/>
    <s v="‭112120201040‬"/>
    <s v="Outros Equipamentos"/>
    <s v="01-‭112120201040‬-000-‭001505060493‬-2-NV022663-PRO008477-0-0-0"/>
    <s v="NV022663"/>
    <m/>
    <x v="2"/>
    <x v="230"/>
  </r>
  <r>
    <x v="6"/>
    <m/>
    <x v="30"/>
    <d v="2026-03-03T00:00:00"/>
    <d v="2026-04-06T00:00:00"/>
    <n v="160"/>
    <s v="‭112120201040‬"/>
    <s v="Outros Equipamentos"/>
    <s v="01-‭112120201040‬-000-‭067505060460‬-2-NV009956-PRO008477-0-0-0"/>
    <s v="NV009956"/>
    <m/>
    <x v="2"/>
    <x v="139"/>
  </r>
  <r>
    <x v="6"/>
    <m/>
    <x v="30"/>
    <d v="2026-03-03T00:00:00"/>
    <d v="2026-04-06T00:00:00"/>
    <n v="160"/>
    <s v="‭112120201040‬"/>
    <s v="Outros Equipamentos"/>
    <s v="01-‭112120201040‬-000-‭076505060479‬-2-NV009960-PRO008477-0-0-0"/>
    <s v="NV009960"/>
    <m/>
    <x v="2"/>
    <x v="15"/>
  </r>
  <r>
    <x v="6"/>
    <m/>
    <x v="30"/>
    <d v="2026-03-03T00:00:00"/>
    <d v="2026-04-06T00:00:00"/>
    <n v="160"/>
    <s v="‭112120201040‬"/>
    <s v="Outros Equipamentos"/>
    <s v="01-‭112120201040‬-000-‭001505060373‬-2-NV022582-PRO008477-0-0-0"/>
    <s v="NV022582"/>
    <m/>
    <x v="2"/>
    <x v="101"/>
  </r>
  <r>
    <x v="6"/>
    <m/>
    <x v="30"/>
    <d v="2026-03-03T00:00:00"/>
    <d v="2026-04-06T00:00:00"/>
    <n v="160"/>
    <s v="‭112120201040‬"/>
    <s v="Outros Equipamentos"/>
    <s v="01-‭112120201040‬-000-‭079505060122‬-2-NV000952-PRO008477-0-0-0"/>
    <s v="NV000952"/>
    <m/>
    <x v="2"/>
    <x v="36"/>
  </r>
  <r>
    <x v="6"/>
    <m/>
    <x v="30"/>
    <d v="2026-03-03T00:00:00"/>
    <d v="2026-04-06T00:00:00"/>
    <n v="160"/>
    <s v="‭112120201040‬"/>
    <s v="Outros Equipamentos"/>
    <s v="01-‭112120201040‬-000-‭117505060158‬-2-NV003962-PRO008477-0-0-0"/>
    <s v="NV003962"/>
    <m/>
    <x v="2"/>
    <x v="37"/>
  </r>
  <r>
    <x v="6"/>
    <m/>
    <x v="30"/>
    <d v="2026-03-03T00:00:00"/>
    <d v="2026-04-06T00:00:00"/>
    <n v="160"/>
    <s v="‭112120201040‬"/>
    <s v="Outros Equipamentos"/>
    <s v="01-‭112120201040‬-000-‭001505060538‬-2-NV023563-PRO008477-0-0-0"/>
    <s v="NV023563"/>
    <m/>
    <x v="2"/>
    <x v="6"/>
  </r>
  <r>
    <x v="6"/>
    <m/>
    <x v="30"/>
    <d v="2026-03-03T00:00:00"/>
    <d v="2026-04-06T00:00:00"/>
    <n v="160"/>
    <s v="‭112120201040‬"/>
    <s v="Outros Equipamentos"/>
    <s v="01-‭112120201040‬-000-‭103505060016‬-2-NV003963-PRO008477-0-0-0"/>
    <s v="NV003963"/>
    <m/>
    <x v="2"/>
    <x v="38"/>
  </r>
  <r>
    <x v="6"/>
    <m/>
    <x v="30"/>
    <d v="2026-03-03T00:00:00"/>
    <d v="2026-04-06T00:00:00"/>
    <n v="160"/>
    <s v="‭112120201040‬"/>
    <s v="Outros Equipamentos"/>
    <s v="01-‭112120201040‬-000-‭155505060500‬-2-NV021567-PRO008477-0-0-0"/>
    <s v="NV021567"/>
    <m/>
    <x v="2"/>
    <x v="88"/>
  </r>
  <r>
    <x v="6"/>
    <m/>
    <x v="30"/>
    <d v="2026-03-03T00:00:00"/>
    <d v="2026-04-06T00:00:00"/>
    <n v="160"/>
    <s v="‭112120201040‬"/>
    <s v="Outros Equipamentos"/>
    <s v="01-‭112120201040‬-000-‭124505060437‬-2-NV009958-PRO008477-0-0-0"/>
    <s v="NV009958"/>
    <m/>
    <x v="2"/>
    <x v="39"/>
  </r>
  <r>
    <x v="6"/>
    <m/>
    <x v="30"/>
    <d v="2026-03-03T00:00:00"/>
    <d v="2026-04-06T00:00:00"/>
    <n v="160"/>
    <s v="‭112120201040‬"/>
    <s v="Outros Equipamentos"/>
    <s v="01-‭112120201040‬-000-‭001505060407‬-2-NV022603-PRO008477-0-0-0"/>
    <s v="NV022603"/>
    <m/>
    <x v="2"/>
    <x v="133"/>
  </r>
  <r>
    <x v="6"/>
    <m/>
    <x v="30"/>
    <d v="2026-03-03T00:00:00"/>
    <d v="2026-04-06T00:00:00"/>
    <n v="160"/>
    <s v="‭112120201040‬"/>
    <s v="Outros Equipamentos"/>
    <s v="01-‭112120201040‬-000-‭001505060369‬-2-NV022567-PRO008477-0-0-0"/>
    <s v="NV022567"/>
    <m/>
    <x v="2"/>
    <x v="184"/>
  </r>
  <r>
    <x v="6"/>
    <m/>
    <x v="30"/>
    <d v="2026-03-03T00:00:00"/>
    <d v="2026-04-06T00:00:00"/>
    <n v="160"/>
    <s v="‭112120201040‬"/>
    <s v="Outros Equipamentos"/>
    <s v="01-‭112120201040‬-000-‭001505060380‬-2-NV022645-PRO008477-0-0-0"/>
    <s v="NV022645"/>
    <m/>
    <x v="2"/>
    <x v="26"/>
  </r>
  <r>
    <x v="6"/>
    <m/>
    <x v="30"/>
    <d v="2026-03-03T00:00:00"/>
    <d v="2026-04-06T00:00:00"/>
    <n v="160"/>
    <s v="‭112120201040‬"/>
    <s v="Outros Equipamentos"/>
    <s v="01-‭112120201040‬-000-‭001505060382‬-2-NV022648-PRO008477-0-0-0"/>
    <s v="NV022648"/>
    <m/>
    <x v="2"/>
    <x v="73"/>
  </r>
  <r>
    <x v="6"/>
    <m/>
    <x v="30"/>
    <d v="2026-03-03T00:00:00"/>
    <d v="2026-04-06T00:00:00"/>
    <n v="160"/>
    <s v="‭112120201040‬"/>
    <s v="Outros Equipamentos"/>
    <s v="01-‭112120201040‬-000-‭111505060159‬-2-NV003964-PRO008477-0-0-0"/>
    <s v="NV003964"/>
    <m/>
    <x v="2"/>
    <x v="42"/>
  </r>
  <r>
    <x v="6"/>
    <m/>
    <x v="30"/>
    <d v="2026-03-03T00:00:00"/>
    <d v="2026-04-06T00:00:00"/>
    <n v="160"/>
    <s v="‭112120201040‬"/>
    <s v="Outros Equipamentos"/>
    <s v="01-‭112120201040‬-000-‭001505060288‬-2-NV022552-PRO008477-0-0-0"/>
    <s v="NV022552"/>
    <m/>
    <x v="2"/>
    <x v="175"/>
  </r>
  <r>
    <x v="6"/>
    <m/>
    <x v="30"/>
    <d v="2026-03-03T00:00:00"/>
    <d v="2026-04-06T00:00:00"/>
    <n v="160"/>
    <s v="‭112120201040‬"/>
    <s v="Outros Equipamentos"/>
    <s v="01-‭112120201040‬-000-‭001505060402‬-2-NV021620-PRO008477-0-0-0"/>
    <s v="NV021620"/>
    <m/>
    <x v="2"/>
    <x v="18"/>
  </r>
  <r>
    <x v="6"/>
    <m/>
    <x v="30"/>
    <d v="2026-03-03T00:00:00"/>
    <d v="2026-04-06T00:00:00"/>
    <n v="160"/>
    <s v="‭112120201040‬"/>
    <s v="Outros Equipamentos"/>
    <s v="01-‭112120201040‬-000-‭001505060403‬-2-NV022558-PRO008477-0-0-0"/>
    <s v="NV022558"/>
    <m/>
    <x v="2"/>
    <x v="91"/>
  </r>
  <r>
    <x v="6"/>
    <m/>
    <x v="30"/>
    <d v="2026-03-03T00:00:00"/>
    <d v="2026-04-06T00:00:00"/>
    <n v="160"/>
    <s v="‭112120201040‬"/>
    <s v="Outros Equipamentos"/>
    <s v="01-‭112120201040‬-000-‭001505060417‬-2-NV022646-PRO008477-0-0-0"/>
    <s v="NV022646"/>
    <m/>
    <x v="2"/>
    <x v="231"/>
  </r>
  <r>
    <x v="6"/>
    <m/>
    <x v="30"/>
    <d v="2026-03-03T00:00:00"/>
    <d v="2026-04-06T00:00:00"/>
    <n v="160"/>
    <s v="‭112120201040‬"/>
    <s v="Outros Equipamentos"/>
    <s v="01-‭112120201040‬-000-‭001505060289‬-2-NV022563-PRO008477-0-0-0"/>
    <s v="NV022563"/>
    <m/>
    <x v="2"/>
    <x v="232"/>
  </r>
  <r>
    <x v="6"/>
    <m/>
    <x v="30"/>
    <d v="2026-03-03T00:00:00"/>
    <d v="2026-04-06T00:00:00"/>
    <n v="160"/>
    <s v="‭112120201040‬"/>
    <s v="Outros Equipamentos"/>
    <s v="01-‭112120201040‬-000-‭110505060438‬-2-NV003965-PRO008477-0-0-0"/>
    <s v="NV003965"/>
    <m/>
    <x v="2"/>
    <x v="43"/>
  </r>
  <r>
    <x v="6"/>
    <m/>
    <x v="30"/>
    <d v="2026-03-03T00:00:00"/>
    <d v="2026-04-06T00:00:00"/>
    <n v="160"/>
    <s v="‭112120201040‬"/>
    <s v="Outros Equipamentos"/>
    <s v="01-‭112120201040‬-000-‭072505060480‬-2-NV003973-PRO008477-0-0-0"/>
    <s v="NV003973"/>
    <m/>
    <x v="2"/>
    <x v="50"/>
  </r>
  <r>
    <x v="6"/>
    <m/>
    <x v="30"/>
    <d v="2026-03-03T00:00:00"/>
    <d v="2026-04-06T00:00:00"/>
    <n v="160"/>
    <s v="‭112120201040‬"/>
    <s v="Outros Equipamentos"/>
    <s v="01-‭112120201040‬-000-‭001505060492‬-2-NV022652-PRO008477-0-0-0"/>
    <s v="NV022652"/>
    <m/>
    <x v="2"/>
    <x v="154"/>
  </r>
  <r>
    <x v="6"/>
    <m/>
    <x v="30"/>
    <d v="2026-03-03T00:00:00"/>
    <d v="2026-04-06T00:00:00"/>
    <n v="160"/>
    <s v="‭112120201040‬"/>
    <s v="Outros Equipamentos"/>
    <s v="01-‭112120201040‬-000-‭001505060494‬-2-NV022672-PRO008477-0-0-0"/>
    <s v="NV022672"/>
    <m/>
    <x v="2"/>
    <x v="181"/>
  </r>
  <r>
    <x v="6"/>
    <m/>
    <x v="30"/>
    <d v="2026-03-03T00:00:00"/>
    <d v="2026-04-06T00:00:00"/>
    <n v="160"/>
    <s v="‭112120201040‬"/>
    <s v="Outros Equipamentos"/>
    <s v="01-‭112120201040‬-000-‭092505060013‬-2-NV000954-PRO008477-0-0-0"/>
    <s v="NV000954"/>
    <m/>
    <x v="2"/>
    <x v="140"/>
  </r>
  <r>
    <x v="6"/>
    <m/>
    <x v="30"/>
    <d v="2026-03-03T00:00:00"/>
    <d v="2026-04-06T00:00:00"/>
    <n v="160"/>
    <s v="‭112120201040‬"/>
    <s v="Outros Equipamentos"/>
    <s v="01-‭112120201040‬-000-‭097505060088‬-2-NV003954-PRO008477-0-0-0"/>
    <s v="NV003954"/>
    <m/>
    <x v="2"/>
    <x v="77"/>
  </r>
  <r>
    <x v="6"/>
    <m/>
    <x v="30"/>
    <d v="2026-03-03T00:00:00"/>
    <d v="2026-04-06T00:00:00"/>
    <n v="160"/>
    <s v="‭112120201040‬"/>
    <s v="Outros Equipamentos"/>
    <s v="01-‭112120201040‬-000-‭152505060104‬-2-NV021571-PRO008477-0-0-0"/>
    <s v="NV021571"/>
    <m/>
    <x v="2"/>
    <x v="70"/>
  </r>
  <r>
    <x v="6"/>
    <m/>
    <x v="30"/>
    <d v="2026-03-03T00:00:00"/>
    <d v="2026-04-06T00:00:00"/>
    <n v="160"/>
    <s v="‭112120201040‬"/>
    <s v="Outros Equipamentos"/>
    <s v="01-‭112120201040‬-000-‭001505060400‬-2-NV021608-PRO008477-0-0-0"/>
    <s v="NV021608"/>
    <m/>
    <x v="2"/>
    <x v="84"/>
  </r>
  <r>
    <x v="6"/>
    <m/>
    <x v="30"/>
    <d v="2026-03-03T00:00:00"/>
    <d v="2026-04-06T00:00:00"/>
    <n v="160"/>
    <s v="‭112120201040‬"/>
    <s v="Outros Equipamentos"/>
    <s v="01-‭112120201040‬-000-‭138505060157‬-2-NV021558-PRO008477-0-0-0"/>
    <s v="NV021558"/>
    <m/>
    <x v="2"/>
    <x v="190"/>
  </r>
  <r>
    <x v="6"/>
    <m/>
    <x v="30"/>
    <d v="2026-03-03T00:00:00"/>
    <d v="2026-04-06T00:00:00"/>
    <n v="160"/>
    <s v="‭112120201040‬"/>
    <s v="Outros Equipamentos"/>
    <s v="01-‭112120201040‬-000-‭113505060496‬-2-NV003955-PRO008477-0-0-0"/>
    <s v="NV003955"/>
    <m/>
    <x v="2"/>
    <x v="192"/>
  </r>
  <r>
    <x v="6"/>
    <m/>
    <x v="30"/>
    <d v="2026-03-03T00:00:00"/>
    <d v="2026-04-06T00:00:00"/>
    <n v="160"/>
    <s v="‭112120201040‬"/>
    <s v="Outros Equipamentos"/>
    <s v="01-‭112120201040‬-000-‭139505060103‬-2-NV021562-PRO008477-0-0-0"/>
    <s v="NV021562"/>
    <m/>
    <x v="2"/>
    <x v="79"/>
  </r>
  <r>
    <x v="6"/>
    <m/>
    <x v="30"/>
    <d v="2026-03-03T00:00:00"/>
    <d v="2026-04-06T00:00:00"/>
    <n v="160"/>
    <s v="‭112120201040‬"/>
    <s v="Outros Equipamentos"/>
    <s v="01-‭112120201040‬-000-‭101505060478‬-2-NV003956-PRO008477-0-0-0"/>
    <s v="NV003956"/>
    <m/>
    <x v="2"/>
    <x v="193"/>
  </r>
  <r>
    <x v="6"/>
    <m/>
    <x v="30"/>
    <d v="2026-03-03T00:00:00"/>
    <d v="2026-04-06T00:00:00"/>
    <n v="160"/>
    <s v="‭112120201040‬"/>
    <s v="Outros Equipamentos"/>
    <s v="01-‭112120201040‬-000-‭001505060469‬-2-NV022624-PRO008477-0-0-0"/>
    <s v="NV022624"/>
    <m/>
    <x v="2"/>
    <x v="177"/>
  </r>
  <r>
    <x v="6"/>
    <m/>
    <x v="30"/>
    <d v="2026-03-03T00:00:00"/>
    <d v="2026-04-06T00:00:00"/>
    <n v="160"/>
    <s v="‭112120201040‬"/>
    <s v="Outros Equipamentos"/>
    <s v="01-‭112120201040‬-000-‭098505060014‬-2-NV003957-PRO008477-0-0-0"/>
    <s v="NV003957"/>
    <m/>
    <x v="2"/>
    <x v="200"/>
  </r>
  <r>
    <x v="6"/>
    <m/>
    <x v="30"/>
    <d v="2026-03-03T00:00:00"/>
    <d v="2026-04-06T00:00:00"/>
    <n v="160"/>
    <s v="‭112120201040‬"/>
    <s v="Outros Equipamentos"/>
    <s v="01-‭112120201040‬-000-‭001505060298‬-2-NV022611-PRO008477-0-0-0"/>
    <s v="NV022611"/>
    <m/>
    <x v="2"/>
    <x v="233"/>
  </r>
  <r>
    <x v="6"/>
    <m/>
    <x v="30"/>
    <d v="2026-03-03T00:00:00"/>
    <d v="2026-04-06T00:00:00"/>
    <n v="160"/>
    <s v="‭112120201040‬"/>
    <s v="Outros Equipamentos"/>
    <s v="01-‭112120201040‬-000-‭001505060282‬-2-NV021599-PRO008477-0-0-0"/>
    <s v="NV021599"/>
    <m/>
    <x v="2"/>
    <x v="116"/>
  </r>
  <r>
    <x v="6"/>
    <m/>
    <x v="30"/>
    <d v="2026-03-03T00:00:00"/>
    <d v="2026-04-06T00:00:00"/>
    <n v="160"/>
    <s v="‭112120201040‬"/>
    <s v="Outros Equipamentos"/>
    <s v="01-‭112120201040‬-000-‭099505060127‬-2-NV003974-PRO008477-0-0-0"/>
    <s v="NV003974"/>
    <m/>
    <x v="2"/>
    <x v="199"/>
  </r>
  <r>
    <x v="6"/>
    <m/>
    <x v="30"/>
    <d v="2026-03-03T00:00:00"/>
    <d v="2026-04-06T00:00:00"/>
    <n v="160"/>
    <s v="‭112120201040‬"/>
    <s v="Outros Equipamentos"/>
    <s v="01-‭112120201040‬-000-‭001505060365‬-2-NV021614-PRO008477-0-0-0"/>
    <s v="NV021614"/>
    <m/>
    <x v="2"/>
    <x v="234"/>
  </r>
  <r>
    <x v="6"/>
    <m/>
    <x v="30"/>
    <d v="2026-03-03T00:00:00"/>
    <d v="2026-04-06T00:00:00"/>
    <n v="160"/>
    <s v="‭112120201040‬"/>
    <s v="Outros Equipamentos"/>
    <s v="01-‭112120201040‬-000-‭129505060019‬-2-NV019953-PRO008477-0-0-0"/>
    <s v="NV019953"/>
    <m/>
    <x v="2"/>
    <x v="235"/>
  </r>
  <r>
    <x v="6"/>
    <m/>
    <x v="30"/>
    <d v="2026-03-03T00:00:00"/>
    <d v="2026-04-06T00:00:00"/>
    <n v="160"/>
    <s v="‭112120201040‬"/>
    <s v="Outros Equipamentos"/>
    <s v="01-‭112120201040‬-000-‭143505060163‬-2-NV021577-PRO008477-0-0-0"/>
    <s v="NV021577"/>
    <m/>
    <x v="2"/>
    <x v="112"/>
  </r>
  <r>
    <x v="6"/>
    <m/>
    <x v="30"/>
    <d v="2026-03-03T00:00:00"/>
    <d v="2026-04-06T00:00:00"/>
    <n v="160"/>
    <s v="‭112120201040‬"/>
    <s v="Outros Equipamentos"/>
    <s v="01-‭112120201040‬-000-‭001505060378‬-2-NV022613-PRO008477-0-0-0"/>
    <s v="NV022613"/>
    <m/>
    <x v="2"/>
    <x v="183"/>
  </r>
  <r>
    <x v="6"/>
    <m/>
    <x v="30"/>
    <d v="2026-03-03T00:00:00"/>
    <d v="2026-04-06T00:00:00"/>
    <n v="160"/>
    <s v="‭112120201040‬"/>
    <s v="Outros Equipamentos"/>
    <s v="01-‭112120201040‬-000-‭095505060473‬-2-NV004957-PRO008477-0-0-0"/>
    <s v="NV004957"/>
    <m/>
    <x v="2"/>
    <x v="62"/>
  </r>
  <r>
    <x v="6"/>
    <m/>
    <x v="30"/>
    <d v="2026-03-03T00:00:00"/>
    <d v="2026-04-06T00:00:00"/>
    <n v="160"/>
    <s v="‭112120201040‬"/>
    <s v="Outros Equipamentos"/>
    <s v="01-‭112120201040‬-000-‭001505060290‬-2-NV022564-PRO008477-0-0-0"/>
    <s v="NV022564"/>
    <m/>
    <x v="2"/>
    <x v="173"/>
  </r>
  <r>
    <x v="6"/>
    <m/>
    <x v="30"/>
    <d v="2026-03-03T00:00:00"/>
    <d v="2026-04-06T00:00:00"/>
    <n v="160"/>
    <s v="‭112120201040‬"/>
    <s v="Outros Equipamentos"/>
    <s v="01-‭112120201040‬-000-‭064505060093‬-2-NV008122-PRO008477-0-0-0"/>
    <s v="NV008122"/>
    <m/>
    <x v="2"/>
    <x v="158"/>
  </r>
  <r>
    <x v="6"/>
    <m/>
    <x v="30"/>
    <d v="2026-03-03T00:00:00"/>
    <d v="2026-04-06T00:00:00"/>
    <n v="160"/>
    <s v="‭112120201040‬"/>
    <s v="Outros Equipamentos"/>
    <s v="01-‭112120201040‬-000-‭001505060512‬-2-NV021594-PRO008477-0-0-0"/>
    <s v="NV021594"/>
    <m/>
    <x v="2"/>
    <x v="66"/>
  </r>
  <r>
    <x v="6"/>
    <m/>
    <x v="30"/>
    <d v="2026-03-03T00:00:00"/>
    <d v="2026-04-06T00:00:00"/>
    <n v="160"/>
    <s v="‭112120201040‬"/>
    <s v="Outros Equipamentos"/>
    <s v="01-‭112120201040‬-000-‭081505060154‬-2-NV000956-PRO008477-0-0-0"/>
    <s v="NV000956"/>
    <m/>
    <x v="2"/>
    <x v="1"/>
  </r>
  <r>
    <x v="6"/>
    <m/>
    <x v="30"/>
    <d v="2026-03-03T00:00:00"/>
    <d v="2026-04-06T00:00:00"/>
    <n v="160"/>
    <s v="‭112120201040‬"/>
    <s v="Outros Equipamentos"/>
    <s v="01-‭112120201040‬-000-‭001505060506‬-2-NV022634-PRO008477-0-0-0"/>
    <s v="NV022634"/>
    <m/>
    <x v="2"/>
    <x v="236"/>
  </r>
  <r>
    <x v="6"/>
    <m/>
    <x v="30"/>
    <d v="2026-03-03T00:00:00"/>
    <d v="2026-04-06T00:00:00"/>
    <n v="160"/>
    <s v="‭112120201040‬"/>
    <s v="Outros Equipamentos"/>
    <s v="01-‭112120201040‬-000-‭128505060474‬-2-NV019956-PRO008477-0-0-0"/>
    <s v="NV019956"/>
    <m/>
    <x v="2"/>
    <x v="159"/>
  </r>
  <r>
    <x v="6"/>
    <m/>
    <x v="30"/>
    <d v="2026-03-03T00:00:00"/>
    <d v="2026-04-06T00:00:00"/>
    <n v="160"/>
    <s v="‭112120201040‬"/>
    <s v="Outros Equipamentos"/>
    <s v="01-‭112120201040‬-000-‭109505060094‬-2-NV004956-PRO008477-0-0-0"/>
    <s v="NV004956"/>
    <m/>
    <x v="2"/>
    <x v="119"/>
  </r>
  <r>
    <x v="6"/>
    <m/>
    <x v="30"/>
    <d v="2026-03-03T00:00:00"/>
    <d v="2026-04-06T00:00:00"/>
    <n v="160"/>
    <s v="‭112120201040‬"/>
    <s v="Outros Equipamentos"/>
    <s v="01-‭112120201040‬-000-‭068505060463‬-2-NV003975-PRO008477-0-0-0"/>
    <s v="NV003975"/>
    <m/>
    <x v="2"/>
    <x v="120"/>
  </r>
  <r>
    <x v="6"/>
    <m/>
    <x v="30"/>
    <d v="2026-03-03T00:00:00"/>
    <d v="2026-04-06T00:00:00"/>
    <n v="160"/>
    <s v="‭112120201040‬"/>
    <s v="Outros Equipamentos"/>
    <s v="01-‭112120201040‬-000-‭001505060397‬-2-NV021589-PRO008477-0-0-0"/>
    <s v="NV021589"/>
    <m/>
    <x v="2"/>
    <x v="113"/>
  </r>
  <r>
    <x v="6"/>
    <m/>
    <x v="30"/>
    <d v="2026-03-03T00:00:00"/>
    <d v="2026-04-06T00:00:00"/>
    <n v="160"/>
    <s v="‭112120201040‬"/>
    <s v="Outros Equipamentos"/>
    <s v="01-‭112120201040‬-000-‭001505060390‬-2-NV022681-PRO008477-0-0-0"/>
    <s v="NV022681"/>
    <m/>
    <x v="2"/>
    <x v="151"/>
  </r>
  <r>
    <x v="6"/>
    <m/>
    <x v="30"/>
    <d v="2026-03-03T00:00:00"/>
    <d v="2026-04-06T00:00:00"/>
    <n v="160"/>
    <s v="‭112120201040‬"/>
    <s v="Outros Equipamentos"/>
    <s v="01-‭112120201040‬-000-‭001505060520‬-2-NV022642-PRO008477-0-0-0"/>
    <s v="NV022642"/>
    <m/>
    <x v="2"/>
    <x v="32"/>
  </r>
  <r>
    <x v="6"/>
    <m/>
    <x v="30"/>
    <d v="2026-03-03T00:00:00"/>
    <d v="2026-04-06T00:00:00"/>
    <n v="160"/>
    <s v="‭112120201040‬"/>
    <s v="Outros Equipamentos"/>
    <s v="01-‭112120201040‬-000-‭001505060421‬-2-NV021619-PRO008477-0-0-0"/>
    <s v="NV021619"/>
    <m/>
    <x v="2"/>
    <x v="12"/>
  </r>
  <r>
    <x v="6"/>
    <m/>
    <x v="30"/>
    <d v="2026-03-03T00:00:00"/>
    <d v="2026-04-06T00:00:00"/>
    <n v="160"/>
    <s v="‭112120201040‬"/>
    <s v="Outros Equipamentos"/>
    <s v="01-‭112120201040‬-000-‭077505060497‬-2-NV009955-PRO008477-0-0-0"/>
    <s v="NV009955"/>
    <m/>
    <x v="2"/>
    <x v="51"/>
  </r>
  <r>
    <x v="6"/>
    <m/>
    <x v="30"/>
    <d v="2026-03-03T00:00:00"/>
    <d v="2026-04-06T00:00:00"/>
    <n v="160"/>
    <s v="‭112120201040‬"/>
    <s v="Outros Equipamentos"/>
    <s v="01-‭112120201040‬-000-‭001505060521‬-2-NV022643-PRO008477-0-0-0"/>
    <s v="NV022643"/>
    <m/>
    <x v="2"/>
    <x v="67"/>
  </r>
  <r>
    <x v="6"/>
    <m/>
    <x v="30"/>
    <d v="2026-03-03T00:00:00"/>
    <d v="2026-04-06T00:00:00"/>
    <n v="160"/>
    <s v="‭112120201040‬"/>
    <s v="Outros Equipamentos"/>
    <s v="01-‭112120201040‬-000-‭144505060028‬-2-NV021565-PRO008477-0-0-0"/>
    <s v="NV021565"/>
    <m/>
    <x v="2"/>
    <x v="103"/>
  </r>
  <r>
    <x v="6"/>
    <m/>
    <x v="30"/>
    <d v="2026-03-03T00:00:00"/>
    <d v="2026-04-06T00:00:00"/>
    <n v="160"/>
    <s v="‭112120201040‬"/>
    <s v="Outros Equipamentos"/>
    <s v="01-‭112120201040‬-000-‭094505060439‬-2-NV003976-PRO008477-0-0-0"/>
    <s v="NV003976"/>
    <m/>
    <x v="2"/>
    <x v="52"/>
  </r>
  <r>
    <x v="6"/>
    <m/>
    <x v="30"/>
    <d v="2026-03-03T00:00:00"/>
    <d v="2026-04-06T00:00:00"/>
    <n v="160"/>
    <s v="‭112120201040‬"/>
    <s v="Outros Equipamentos"/>
    <s v="01-‭112120201040‬-000-‭001505060310‬-2-NV022670-PRO008477-0-0-0"/>
    <s v="NV022670"/>
    <m/>
    <x v="2"/>
    <x v="237"/>
  </r>
  <r>
    <x v="6"/>
    <m/>
    <x v="30"/>
    <d v="2026-03-03T00:00:00"/>
    <d v="2026-04-06T00:00:00"/>
    <n v="160"/>
    <s v="‭112120201040‬"/>
    <s v="Outros Equipamentos"/>
    <s v="01-‭112120201040‬-000-‭001505060464‬-2-NV022587-PRO008477-0-0-0"/>
    <s v="NV022587"/>
    <m/>
    <x v="2"/>
    <x v="238"/>
  </r>
  <r>
    <x v="6"/>
    <m/>
    <x v="30"/>
    <d v="2026-03-03T00:00:00"/>
    <d v="2026-04-06T00:00:00"/>
    <n v="160"/>
    <s v="‭112120201040‬"/>
    <s v="Outros Equipamentos"/>
    <s v="01-‭112120201040‬-000-‭001505060291‬-2-NV022565-PRO008477-0-0-0"/>
    <s v="NV022565"/>
    <m/>
    <x v="2"/>
    <x v="76"/>
  </r>
  <r>
    <x v="6"/>
    <m/>
    <x v="30"/>
    <d v="2026-03-03T00:00:00"/>
    <d v="2026-04-06T00:00:00"/>
    <n v="160"/>
    <s v="‭112120201040‬"/>
    <s v="Outros Equipamentos"/>
    <s v="01-‭112120201040‬-000-‭001505060363‬-2-NV021606-PRO008477-0-0-0"/>
    <s v="NV021606"/>
    <m/>
    <x v="2"/>
    <x v="104"/>
  </r>
  <r>
    <x v="6"/>
    <m/>
    <x v="30"/>
    <d v="2026-03-03T00:00:00"/>
    <d v="2026-04-06T00:00:00"/>
    <n v="160"/>
    <s v="‭112120201040‬"/>
    <s v="Outros Equipamentos"/>
    <s v="01-‭112120201040‬-000-‭082505060128‬-2-NV000958-PRO008477-0-0-0"/>
    <s v="NV000958"/>
    <m/>
    <x v="2"/>
    <x v="53"/>
  </r>
  <r>
    <x v="6"/>
    <m/>
    <x v="30"/>
    <d v="2026-03-03T00:00:00"/>
    <d v="2026-04-06T00:00:00"/>
    <n v="160"/>
    <s v="‭112120201040‬"/>
    <s v="Outros Equipamentos"/>
    <s v="01-‭112120201040‬-000-‭087505060095‬-2-NV003977-PRO008477-0-0-0"/>
    <s v="NV003977"/>
    <m/>
    <x v="2"/>
    <x v="239"/>
  </r>
  <r>
    <x v="6"/>
    <m/>
    <x v="30"/>
    <d v="2026-03-03T00:00:00"/>
    <d v="2026-04-06T00:00:00"/>
    <n v="160"/>
    <s v="‭112120201040‬"/>
    <s v="Outros Equipamentos"/>
    <s v="01-‭112120201040‬-000-‭001505060359‬-2-NV021586-PRO008477-0-0-0"/>
    <s v="NV021586"/>
    <m/>
    <x v="2"/>
    <x v="128"/>
  </r>
  <r>
    <x v="6"/>
    <m/>
    <x v="30"/>
    <d v="2026-03-03T00:00:00"/>
    <d v="2026-04-06T00:00:00"/>
    <n v="160"/>
    <s v="‭112120201040‬"/>
    <s v="Outros Equipamentos"/>
    <s v="01-‭112120201040‬-000-‭001505060410‬-2-NV022626-PRO008477-0-0-0"/>
    <s v="NV022626"/>
    <m/>
    <x v="2"/>
    <x v="149"/>
  </r>
  <r>
    <x v="6"/>
    <m/>
    <x v="30"/>
    <d v="2026-03-03T00:00:00"/>
    <d v="2026-04-06T00:00:00"/>
    <n v="160"/>
    <s v="‭112120201040‬"/>
    <s v="Outros Equipamentos"/>
    <s v="01-‭112120201040‬-000-‭001505060295‬-2-NV022585-PRO008477-0-0-0"/>
    <s v="NV022585"/>
    <m/>
    <x v="2"/>
    <x v="240"/>
  </r>
  <r>
    <x v="6"/>
    <m/>
    <x v="30"/>
    <d v="2026-03-03T00:00:00"/>
    <d v="2026-04-06T00:00:00"/>
    <n v="160"/>
    <s v="‭112120201040‬"/>
    <s v="Outros Equipamentos"/>
    <s v="01-‭112120201040‬-000-‭001505060306‬-2-NV022650-PRO008477-0-0-0"/>
    <s v="NV022650"/>
    <m/>
    <x v="2"/>
    <x v="241"/>
  </r>
  <r>
    <x v="6"/>
    <m/>
    <x v="30"/>
    <d v="2026-03-03T00:00:00"/>
    <d v="2026-04-06T00:00:00"/>
    <n v="160"/>
    <s v="‭112120201040‬"/>
    <s v="Outros Equipamentos"/>
    <s v="01-‭112120201040‬-000-‭001505060368‬-2-NV022557-PRO008477-0-0-0"/>
    <s v="NV022557"/>
    <m/>
    <x v="2"/>
    <x v="92"/>
  </r>
  <r>
    <x v="6"/>
    <m/>
    <x v="30"/>
    <d v="2026-03-03T00:00:00"/>
    <d v="2026-04-06T00:00:00"/>
    <n v="160"/>
    <s v="‭112120201040‬"/>
    <s v="Outros Equipamentos"/>
    <s v="01-‭112120201040‬-000-‭001505060389‬-2-NV022665-PRO008477-0-0-0"/>
    <s v="NV022665"/>
    <m/>
    <x v="2"/>
    <x v="131"/>
  </r>
  <r>
    <x v="6"/>
    <m/>
    <x v="30"/>
    <d v="2026-03-03T00:00:00"/>
    <d v="2026-04-06T00:00:00"/>
    <n v="160"/>
    <s v="‭112120201040‬"/>
    <s v="Outros Equipamentos"/>
    <s v="01-‭112120201040‬-000-‭151505060026‬-2-NV021563-PRO008477-0-0-0"/>
    <s v="NV021563"/>
    <m/>
    <x v="2"/>
    <x v="242"/>
  </r>
  <r>
    <x v="6"/>
    <m/>
    <x v="30"/>
    <d v="2026-03-03T00:00:00"/>
    <d v="2026-04-06T00:00:00"/>
    <n v="160"/>
    <s v="‭112120201040‬"/>
    <s v="Outros Equipamentos"/>
    <s v="01-‭112120201040‬-000-‭148505060485‬-2-NV021568-PRO008477-0-0-0"/>
    <s v="NV021568"/>
    <m/>
    <x v="2"/>
    <x v="125"/>
  </r>
  <r>
    <x v="6"/>
    <m/>
    <x v="30"/>
    <d v="2026-03-03T00:00:00"/>
    <d v="2026-04-06T00:00:00"/>
    <n v="160"/>
    <s v="‭112120201040‬"/>
    <s v="Outros Equipamentos"/>
    <s v="01-‭112120201040‬-000-‭141505060025‬-2-NV021559-PRO008477-0-0-0"/>
    <s v="NV021559"/>
    <m/>
    <x v="2"/>
    <x v="124"/>
  </r>
  <r>
    <x v="6"/>
    <m/>
    <x v="30"/>
    <d v="2026-03-03T00:00:00"/>
    <d v="2026-04-06T00:00:00"/>
    <n v="160"/>
    <s v="‭112120201040‬"/>
    <s v="Outros Equipamentos"/>
    <s v="01-‭112120201040‬-000-‭001505060412‬-2-NV022628-PRO008477-0-0-0"/>
    <s v="NV022628"/>
    <m/>
    <x v="2"/>
    <x v="243"/>
  </r>
  <r>
    <x v="6"/>
    <m/>
    <x v="30"/>
    <d v="2026-03-03T00:00:00"/>
    <d v="2026-04-06T00:00:00"/>
    <n v="160"/>
    <s v="‭112120201040‬"/>
    <s v="Outros Equipamentos"/>
    <s v="01-‭112120201040‬-000-‭001505060302‬-2-NV022619-PRO008477-0-0-0"/>
    <s v="NV022619"/>
    <m/>
    <x v="2"/>
    <x v="244"/>
  </r>
  <r>
    <x v="6"/>
    <m/>
    <x v="30"/>
    <d v="2026-03-03T00:00:00"/>
    <d v="2026-04-06T00:00:00"/>
    <n v="160"/>
    <s v="‭112120201040‬"/>
    <s v="Outros Equipamentos"/>
    <s v="01-‭112120201040‬-000-‭104505060131‬-2-NV003980-PRO008477-0-0-0"/>
    <s v="NV003980"/>
    <m/>
    <x v="2"/>
    <x v="55"/>
  </r>
  <r>
    <x v="6"/>
    <m/>
    <x v="30"/>
    <d v="2026-03-03T00:00:00"/>
    <d v="2026-04-06T00:00:00"/>
    <n v="160"/>
    <s v="‭112120201040‬"/>
    <s v="Outros Equipamentos"/>
    <s v="01-‭112120201040‬-000-‭001505060513‬-2-NV021601-PRO008477-0-0-0"/>
    <s v="NV021601"/>
    <m/>
    <x v="2"/>
    <x v="109"/>
  </r>
  <r>
    <x v="6"/>
    <m/>
    <x v="30"/>
    <d v="2026-03-03T00:00:00"/>
    <d v="2026-04-06T00:00:00"/>
    <n v="160"/>
    <s v="‭112120201040‬"/>
    <s v="Outros Equipamentos"/>
    <s v="01-‭112120201040‬-000-‭091505060510‬-2-NV009954-PRO008477-0-0-0"/>
    <s v="NV009954"/>
    <m/>
    <x v="2"/>
    <x v="21"/>
  </r>
  <r>
    <x v="6"/>
    <m/>
    <x v="30"/>
    <d v="2026-03-03T00:00:00"/>
    <d v="2026-04-06T00:00:00"/>
    <n v="160"/>
    <s v="‭112120201040‬"/>
    <s v="Outros Equipamentos"/>
    <s v="01-‭112120201040‬-000-‭001505060514‬-2-NV022553-PRO008477-0-0-0"/>
    <s v="NV022553"/>
    <m/>
    <x v="2"/>
    <x v="110"/>
  </r>
  <r>
    <x v="6"/>
    <m/>
    <x v="30"/>
    <d v="2026-03-03T00:00:00"/>
    <d v="2026-04-06T00:00:00"/>
    <n v="160"/>
    <s v="‭112120201040‬"/>
    <s v="Outros Equipamentos"/>
    <s v="01-‭112120201040‬-000-‭001505060466‬-2-NV022554-PRO008477-0-0-0"/>
    <s v="NV022554"/>
    <m/>
    <x v="2"/>
    <x v="111"/>
  </r>
  <r>
    <x v="6"/>
    <m/>
    <x v="30"/>
    <d v="2026-03-03T00:00:00"/>
    <d v="2026-04-06T00:00:00"/>
    <n v="160"/>
    <s v="‭112120201040‬"/>
    <s v="Outros Equipamentos"/>
    <s v="01-‭112120201040‬-000-‭001505060524‬-2-NV022676-PRO008477-0-0-0"/>
    <s v="NV022676"/>
    <m/>
    <x v="2"/>
    <x v="245"/>
  </r>
  <r>
    <x v="6"/>
    <m/>
    <x v="30"/>
    <d v="2026-03-03T00:00:00"/>
    <d v="2026-04-06T00:00:00"/>
    <n v="160"/>
    <s v="‭112120201040‬"/>
    <s v="Outros Equipamentos"/>
    <s v="01-‭112120201040‬-000-‭125505060132‬-2-NV003981-PRO008477-0-0-0"/>
    <s v="NV003981"/>
    <m/>
    <x v="2"/>
    <x v="246"/>
  </r>
  <r>
    <x v="6"/>
    <m/>
    <x v="30"/>
    <d v="2026-03-03T00:00:00"/>
    <d v="2026-04-06T00:00:00"/>
    <n v="160"/>
    <s v="‭112120201040‬"/>
    <s v="Outros Equipamentos"/>
    <s v="01-‭112120201040‬-000-‭001505060444‬-2-NV022568-PRO008477-0-0-0"/>
    <s v="NV022568"/>
    <m/>
    <x v="2"/>
    <x v="143"/>
  </r>
  <r>
    <x v="6"/>
    <m/>
    <x v="30"/>
    <d v="2026-03-03T00:00:00"/>
    <d v="2026-04-06T00:00:00"/>
    <n v="160"/>
    <s v="‭112120201040‬"/>
    <s v="Outros Equipamentos"/>
    <s v="01-‭112120201040‬-000-‭049505060020‬-2-NV006967-PRO008477-0-0-0"/>
    <s v="NV006967"/>
    <m/>
    <x v="2"/>
    <x v="161"/>
  </r>
  <r>
    <x v="6"/>
    <m/>
    <x v="30"/>
    <d v="2026-03-03T00:00:00"/>
    <d v="2026-04-06T00:00:00"/>
    <n v="160"/>
    <s v="‭112120201040‬"/>
    <s v="Outros Equipamentos"/>
    <s v="01-‭112120201040‬-000-‭001505060292‬-2-NV022571-PRO008477-0-0-0"/>
    <s v="NV022571"/>
    <m/>
    <x v="2"/>
    <x v="34"/>
  </r>
  <r>
    <x v="6"/>
    <m/>
    <x v="30"/>
    <d v="2026-03-03T00:00:00"/>
    <d v="2026-04-06T00:00:00"/>
    <n v="160"/>
    <s v="‭112120201040‬"/>
    <s v="Outros Equipamentos"/>
    <s v="01-‭112120201040‬-000-‭135505060096‬-2-NV020555-PRO008477-0-0-0"/>
    <s v="NV020555"/>
    <m/>
    <x v="2"/>
    <x v="148"/>
  </r>
  <r>
    <x v="6"/>
    <m/>
    <x v="30"/>
    <d v="2026-03-03T00:00:00"/>
    <d v="2026-04-06T00:00:00"/>
    <n v="160"/>
    <s v="‭112120201040‬"/>
    <s v="Outros Equipamentos"/>
    <s v="01-‭112120201040‬-000-‭001505060280‬-2-NV021584-PRO008477-0-0-0"/>
    <s v="NV021584"/>
    <m/>
    <x v="2"/>
    <x v="247"/>
  </r>
  <r>
    <x v="6"/>
    <m/>
    <x v="30"/>
    <d v="2026-03-03T00:00:00"/>
    <d v="2026-04-06T00:00:00"/>
    <n v="160"/>
    <s v="‭112120201040‬"/>
    <s v="Outros Equipamentos"/>
    <s v="01-‭112120201040‬-000-‭001505060283‬-2-NV021600-PRO008477-0-0-0"/>
    <s v="NV021600"/>
    <m/>
    <x v="2"/>
    <x v="117"/>
  </r>
  <r>
    <x v="6"/>
    <m/>
    <x v="30"/>
    <d v="2026-03-03T00:00:00"/>
    <d v="2026-04-06T00:00:00"/>
    <n v="160"/>
    <s v="‭112120201040‬"/>
    <s v="Outros Equipamentos"/>
    <s v="01-‭112120201040‬-000-‭001505060293‬-2-NV022572-PRO008477-0-0-0"/>
    <s v="NV022572"/>
    <m/>
    <x v="2"/>
    <x v="98"/>
  </r>
  <r>
    <x v="6"/>
    <m/>
    <x v="30"/>
    <d v="2026-03-03T00:00:00"/>
    <d v="2026-04-06T00:00:00"/>
    <n v="160"/>
    <s v="‭112120201040‬"/>
    <s v="Outros Equipamentos"/>
    <s v="01-‭112120201040‬-000-‭059505060160‬-2-NV007121-PRO008477-0-0-0"/>
    <s v="NV007121"/>
    <m/>
    <x v="2"/>
    <x v="160"/>
  </r>
  <r>
    <x v="6"/>
    <m/>
    <x v="30"/>
    <d v="2026-03-03T00:00:00"/>
    <d v="2026-04-06T00:00:00"/>
    <n v="160"/>
    <s v="‭112120201040‬"/>
    <s v="Outros Equipamentos"/>
    <s v="01-‭112120201040‬-000-‭001505060505‬-2-NV022622-PRO008477-0-0-0"/>
    <s v="NV022622"/>
    <m/>
    <x v="2"/>
    <x v="248"/>
  </r>
  <r>
    <x v="6"/>
    <m/>
    <x v="30"/>
    <d v="2026-03-03T00:00:00"/>
    <d v="2026-04-06T00:00:00"/>
    <n v="160"/>
    <s v="‭112120201040‬"/>
    <s v="Outros Equipamentos"/>
    <s v="01-‭112120201040‬-000-‭088505060498‬-2-NV003978-PRO008477-0-0-0"/>
    <s v="NV003978"/>
    <m/>
    <x v="2"/>
    <x v="78"/>
  </r>
  <r>
    <x v="6"/>
    <m/>
    <x v="30"/>
    <d v="2026-03-03T00:00:00"/>
    <d v="2026-04-06T00:00:00"/>
    <n v="160"/>
    <s v="‭112120201040‬"/>
    <s v="Outros Equipamentos"/>
    <s v="01-‭112120201040‬-000-‭145505060501‬-2-NV021570-PRO008477-0-0-0"/>
    <s v="NV021570"/>
    <m/>
    <x v="2"/>
    <x v="249"/>
  </r>
  <r>
    <x v="6"/>
    <m/>
    <x v="30"/>
    <d v="2026-03-03T00:00:00"/>
    <d v="2026-04-06T00:00:00"/>
    <n v="160"/>
    <s v="‭112120201040‬"/>
    <s v="Outros Equipamentos"/>
    <s v="01-‭112120201040‬-000-‭001505060502‬-2-NV021588-PRO008477-0-0-0"/>
    <s v="NV021588"/>
    <m/>
    <x v="2"/>
    <x v="107"/>
  </r>
  <r>
    <x v="6"/>
    <m/>
    <x v="30"/>
    <d v="2026-03-03T00:00:00"/>
    <d v="2026-04-06T00:00:00"/>
    <n v="160"/>
    <s v="‭112120201040‬"/>
    <s v="Outros Equipamentos"/>
    <s v="01-‭112120201040‬-000-‭001505060418‬-2-NV022684-PRO008477-0-0-0"/>
    <s v="NV022684"/>
    <m/>
    <x v="2"/>
    <x v="250"/>
  </r>
  <r>
    <x v="6"/>
    <m/>
    <x v="30"/>
    <d v="2026-03-03T00:00:00"/>
    <d v="2026-04-06T00:00:00"/>
    <n v="160"/>
    <s v="‭112120201040‬"/>
    <s v="Outros Equipamentos"/>
    <s v="01-‭112120201040‬-000-‭146505060105‬-2-NV021572-PRO008477-0-0-0"/>
    <s v="NV021572"/>
    <m/>
    <x v="2"/>
    <x v="93"/>
  </r>
  <r>
    <x v="6"/>
    <m/>
    <x v="30"/>
    <d v="2026-03-03T00:00:00"/>
    <d v="2026-04-06T00:00:00"/>
    <n v="160"/>
    <s v="‭112120201040‬"/>
    <s v="Outros Equipamentos"/>
    <s v="01-‭112120201040‬-000-‭001505060475‬-2-NV021604-PRO008477-0-0-0"/>
    <s v="NV021604"/>
    <m/>
    <x v="2"/>
    <x v="108"/>
  </r>
  <r>
    <x v="6"/>
    <m/>
    <x v="30"/>
    <d v="2026-03-03T00:00:00"/>
    <d v="2026-04-06T00:00:00"/>
    <n v="160"/>
    <s v="‭112120201040‬"/>
    <s v="Outros Equipamentos"/>
    <s v="01-‭112120201040‬-000-‭001505060376‬-2-NV022601-PRO008477-0-0-0"/>
    <s v="NV022601"/>
    <m/>
    <x v="2"/>
    <x v="251"/>
  </r>
  <r>
    <x v="6"/>
    <m/>
    <x v="30"/>
    <d v="2026-03-03T00:00:00"/>
    <d v="2026-04-06T00:00:00"/>
    <n v="160"/>
    <s v="‭112120201040‬"/>
    <s v="Outros Equipamentos"/>
    <s v="01-‭112120201040‬-000-‭116505060499‬-2-NV004958-PRO008477-0-0-0"/>
    <s v="NV004958"/>
    <m/>
    <x v="2"/>
    <x v="121"/>
  </r>
  <r>
    <x v="6"/>
    <m/>
    <x v="30"/>
    <d v="2026-03-03T00:00:00"/>
    <d v="2026-04-06T00:00:00"/>
    <n v="160"/>
    <s v="‭112120201040‬"/>
    <s v="Outros Equipamentos"/>
    <s v="01-‭112120201040‬-000-‭001505060465‬-2-NV022675-PRO008477-0-0-0"/>
    <s v="NV022675"/>
    <m/>
    <x v="2"/>
    <x v="114"/>
  </r>
  <r>
    <x v="6"/>
    <m/>
    <x v="30"/>
    <d v="2026-03-03T00:00:00"/>
    <d v="2026-04-06T00:00:00"/>
    <n v="160"/>
    <s v="‭112120201040‬"/>
    <s v="Outros Equipamentos"/>
    <s v="01-‭112120201040‬-000-‭001505060491‬-2-NV022609-PRO008477-0-0-0"/>
    <s v="NV022609"/>
    <m/>
    <x v="2"/>
    <x v="9"/>
  </r>
  <r>
    <x v="6"/>
    <m/>
    <x v="30"/>
    <d v="2026-03-03T00:00:00"/>
    <d v="2026-04-06T00:00:00"/>
    <n v="160"/>
    <s v="‭112120201040‬"/>
    <s v="Outros Equipamentos"/>
    <s v="01-‭112120201040‬-000-‭108505060129‬-2-NV003979-PRO008477-0-0-0"/>
    <s v="NV003979"/>
    <m/>
    <x v="2"/>
    <x v="122"/>
  </r>
  <r>
    <x v="6"/>
    <m/>
    <x v="30"/>
    <d v="2026-03-03T00:00:00"/>
    <d v="2026-04-06T00:00:00"/>
    <n v="160"/>
    <s v="‭112120201040‬"/>
    <s v="Outros Equipamentos"/>
    <s v="01-‭112120201040‬-000-‭136505060130‬-2-NV020557-PRO008477-0-0-0"/>
    <s v="NV020557"/>
    <m/>
    <x v="2"/>
    <x v="123"/>
  </r>
  <r>
    <x v="6"/>
    <m/>
    <x v="30"/>
    <d v="2026-03-03T00:00:00"/>
    <d v="2026-04-06T00:00:00"/>
    <n v="160"/>
    <s v="‭112120201040‬"/>
    <s v="Outros Equipamentos"/>
    <s v="01-‭112120201040‬-000-‭073505060097‬-2-NV008123-PRO008477-0-0-0"/>
    <s v="NV008123"/>
    <m/>
    <x v="2"/>
    <x v="54"/>
  </r>
  <r>
    <x v="6"/>
    <m/>
    <x v="30"/>
    <d v="2026-03-03T00:00:00"/>
    <d v="2026-04-06T00:00:00"/>
    <n v="160"/>
    <s v="‭112120201040‬"/>
    <s v="Outros Equipamentos"/>
    <s v="01-‭112120201040‬-000-‭001505060504‬-2-NV022612-PRO008477-0-0-0"/>
    <s v="NV022612"/>
    <m/>
    <x v="2"/>
    <x v="252"/>
  </r>
  <r>
    <x v="6"/>
    <m/>
    <x v="30"/>
    <d v="2026-03-03T00:00:00"/>
    <d v="2026-04-06T00:00:00"/>
    <n v="160"/>
    <s v="‭112120201040‬"/>
    <s v="Outros Equipamentos"/>
    <s v="01-‭112120201040‬-000-‭001505060518‬-2-NV022635-PRO008477-0-0-0"/>
    <s v="NV022635"/>
    <m/>
    <x v="2"/>
    <x v="185"/>
  </r>
  <r>
    <x v="6"/>
    <m/>
    <x v="30"/>
    <d v="2026-03-03T00:00:00"/>
    <d v="2026-04-06T00:00:00"/>
    <n v="160"/>
    <s v="‭112120201040‬"/>
    <s v="Outros Equipamentos"/>
    <s v="01-‭112120201040‬-000-‭147505060106‬-2-NV021573-PRO008477-0-0-0"/>
    <s v="NV021573"/>
    <m/>
    <x v="2"/>
    <x v="118"/>
  </r>
  <r>
    <x v="6"/>
    <m/>
    <x v="30"/>
    <d v="2026-03-03T00:00:00"/>
    <d v="2026-04-06T00:00:00"/>
    <n v="160"/>
    <s v="‭112120201040‬"/>
    <s v="Outros Equipamentos"/>
    <s v="01-‭112120201040‬-000-‭001505060287‬-2-NV022551-PRO008477-0-0-0"/>
    <s v="NV022551"/>
    <m/>
    <x v="2"/>
    <x v="115"/>
  </r>
  <r>
    <x v="6"/>
    <m/>
    <x v="30"/>
    <d v="2026-03-03T00:00:00"/>
    <d v="2026-04-06T00:00:00"/>
    <n v="160"/>
    <s v="‭112120201040‬"/>
    <s v="Outros Equipamentos"/>
    <s v="01-‭112120201040‬-000-‭001505060445‬-2-NV022640-PRO008477-0-0-0"/>
    <s v="NV022640"/>
    <m/>
    <x v="2"/>
    <x v="129"/>
  </r>
  <r>
    <x v="6"/>
    <m/>
    <x v="30"/>
    <d v="2026-03-03T00:00:00"/>
    <d v="2026-04-06T00:00:00"/>
    <n v="160"/>
    <s v="‭112120201040‬"/>
    <s v="Outros Equipamentos"/>
    <s v="01-‭112120201040‬-000-‭001505060296‬-2-NV022586-PRO008477-0-0-0"/>
    <s v="NV022586"/>
    <m/>
    <x v="2"/>
    <x v="253"/>
  </r>
  <r>
    <x v="6"/>
    <m/>
    <x v="30"/>
    <d v="2026-03-03T00:00:00"/>
    <d v="2026-04-06T00:00:00"/>
    <n v="160"/>
    <s v="‭112120201040‬"/>
    <s v="Outros Equipamentos"/>
    <s v="01-‭112120201040‬-000-‭001505060471‬-2-NV022623-PRO008477-0-0-0"/>
    <s v="NV022623"/>
    <m/>
    <x v="2"/>
    <x v="182"/>
  </r>
  <r>
    <x v="6"/>
    <m/>
    <x v="30"/>
    <d v="2026-03-03T00:00:00"/>
    <d v="2026-04-06T00:00:00"/>
    <n v="160"/>
    <s v="‭112120201040‬"/>
    <s v="Outros Equipamentos"/>
    <s v="01-‭112120201040‬-000-‭106505060509‬-2-NV003966-PRO008477-0-0-0"/>
    <s v="NV003966"/>
    <m/>
    <x v="2"/>
    <x v="196"/>
  </r>
  <r>
    <x v="6"/>
    <m/>
    <x v="30"/>
    <d v="2026-03-03T00:00:00"/>
    <d v="2026-04-06T00:00:00"/>
    <n v="160"/>
    <s v="‭112120201040‬"/>
    <s v="Outros Equipamentos"/>
    <s v="01-‭112120201040‬-000-‭001505060424‬-2-NV021587-PRO008477-0-0-0"/>
    <s v="NV021587"/>
    <m/>
    <x v="2"/>
    <x v="86"/>
  </r>
  <r>
    <x v="6"/>
    <m/>
    <x v="30"/>
    <d v="2026-03-03T00:00:00"/>
    <d v="2026-04-06T00:00:00"/>
    <n v="160"/>
    <s v="‭112120201040‬"/>
    <s v="Outros Equipamentos"/>
    <s v="01-‭112120201040‬-000-‭001505060372‬-2-NV022576-PRO008477-0-0-0"/>
    <s v="NV022576"/>
    <m/>
    <x v="2"/>
    <x v="168"/>
  </r>
  <r>
    <x v="6"/>
    <m/>
    <x v="31"/>
    <d v="2026-03-03T00:00:00"/>
    <d v="2026-04-06T00:00:00"/>
    <n v="-535.65"/>
    <n v="112120201040"/>
    <s v="Outros Equipamentos"/>
    <s v="01-112120201040-000-001505000005-1-NV006958-PRO007872-0-0-0"/>
    <s v="NV006958"/>
    <m/>
    <x v="2"/>
    <x v="0"/>
  </r>
  <r>
    <x v="7"/>
    <m/>
    <x v="32"/>
    <d v="2026-02-25T00:00:00"/>
    <d v="2026-04-06T00:00:00"/>
    <n v="347.55"/>
    <s v="‭112120608100‬"/>
    <s v="estagiarios"/>
    <s v="01-‭112120608100‬-000-‭050505060090‬-2-NV006968-PRO007994-0-0-0"/>
    <s v="NV006968"/>
    <m/>
    <x v="2"/>
    <x v="156"/>
  </r>
  <r>
    <x v="8"/>
    <m/>
    <x v="33"/>
    <d v="2026-03-02T00:00:00"/>
    <d v="2026-04-06T00:00:00"/>
    <n v="40361.69"/>
    <s v="‭112120503040‬"/>
    <s v="Serviços de Implantação e Operacionalização postos Poupatempo"/>
    <s v="01-‭112120503040‬-000-‭001505060411‬-2-NV022627-PRO008443-0-0-0"/>
    <s v="NV022627"/>
    <m/>
    <x v="2"/>
    <x v="64"/>
  </r>
  <r>
    <x v="8"/>
    <m/>
    <x v="34"/>
    <d v="2026-03-02T00:00:00"/>
    <d v="2026-04-06T00:00:00"/>
    <n v="37824.379999999997"/>
    <s v="‭112120503040‬"/>
    <s v="Serviços de Implantação e Operacionalização postos Poupatempo"/>
    <s v="01-‭112120503040‬-000-‭001505060409‬-2-NV022615-PRO008443-0-0-0"/>
    <s v="NV022615"/>
    <m/>
    <x v="2"/>
    <x v="69"/>
  </r>
  <r>
    <x v="8"/>
    <m/>
    <x v="35"/>
    <d v="2026-03-02T00:00:00"/>
    <d v="2026-04-06T00:00:00"/>
    <n v="36189.83"/>
    <s v="‭112120503040‬"/>
    <s v="Serviços de Implantação e Operacionalização postos Poupatempo"/>
    <s v="01-‭112120503040‬-000-‭001505060406‬-2-NV022602-PRO008443-0-0-0"/>
    <s v="NV022602"/>
    <m/>
    <x v="2"/>
    <x v="41"/>
  </r>
  <r>
    <x v="8"/>
    <m/>
    <x v="36"/>
    <d v="2026-03-02T00:00:00"/>
    <d v="2026-04-06T00:00:00"/>
    <n v="54036.98"/>
    <s v="‭112120503040‬"/>
    <s v="Serviços de Implantação e Operacionalização postos Poupatempo"/>
    <s v="01-‭112120503040‬-000-‭001505060400‬-2-NV021608-PRO008443-0-0-0"/>
    <s v="NV021608"/>
    <m/>
    <x v="2"/>
    <x v="84"/>
  </r>
  <r>
    <x v="8"/>
    <m/>
    <x v="37"/>
    <d v="2026-03-02T00:00:00"/>
    <d v="2026-04-06T00:00:00"/>
    <n v="45437.599999999999"/>
    <s v="‭112120503040‬"/>
    <s v="Serviços de Implantação e Operacionalização postos Poupatempo"/>
    <s v="01-‭112120503040‬-000-‭001505060399‬-2-NV021607-PRO008443-0-0-0"/>
    <s v="NV021607"/>
    <m/>
    <x v="2"/>
    <x v="89"/>
  </r>
  <r>
    <x v="8"/>
    <m/>
    <x v="38"/>
    <d v="2026-03-02T00:00:00"/>
    <d v="2026-04-06T00:00:00"/>
    <n v="38837.32"/>
    <s v="‭112120503040‬"/>
    <s v="Serviços de Implantação e Operacionalização postos Poupatempo"/>
    <s v="01-‭112120503040‬-000-‭001505060419‬-2-NV022685-PRO008443-0-0-0"/>
    <s v="NV022685"/>
    <m/>
    <x v="2"/>
    <x v="222"/>
  </r>
  <r>
    <x v="8"/>
    <m/>
    <x v="39"/>
    <d v="2026-03-02T00:00:00"/>
    <d v="2026-04-06T00:00:00"/>
    <n v="38242.6"/>
    <s v="‭112120503040‬"/>
    <s v="Serviços de Implantação e Operacionalização postos Poupatempo"/>
    <s v="01-‭112120503040‬-000-‭001505060408‬-2-NV022614-PRO008443-0-0-0"/>
    <s v="NV022614"/>
    <m/>
    <x v="2"/>
    <x v="228"/>
  </r>
  <r>
    <x v="8"/>
    <m/>
    <x v="40"/>
    <d v="2026-03-02T00:00:00"/>
    <d v="2026-04-06T00:00:00"/>
    <n v="59121.71"/>
    <s v="‭112120503040‬"/>
    <s v="Serviços de Implantação e Operacionalização postos Poupatempo"/>
    <s v="01-‭112120503040‬-000-‭001505060394‬-2-NV021580-PRO008443-0-0-0"/>
    <s v="NV021580"/>
    <m/>
    <x v="2"/>
    <x v="72"/>
  </r>
  <r>
    <x v="8"/>
    <m/>
    <x v="41"/>
    <d v="2026-03-02T00:00:00"/>
    <d v="2026-04-06T00:00:00"/>
    <n v="38324.43"/>
    <s v="‭112120503040‬"/>
    <s v="Serviços de Implantação e Operacionalização postos Poupatempo"/>
    <s v="01-‭112120503040‬-000-‭001505060415‬-2-NV022638-PRO008443-0-0-0"/>
    <s v="NV022638"/>
    <m/>
    <x v="2"/>
    <x v="227"/>
  </r>
  <r>
    <x v="8"/>
    <m/>
    <x v="42"/>
    <d v="2026-03-02T00:00:00"/>
    <d v="2026-04-06T00:00:00"/>
    <n v="41883.69"/>
    <s v="‭112120503040‬"/>
    <s v="Serviços de Implantação e Operacionalização postos Poupatempo"/>
    <s v="01-‭112120503040‬-000-‭001505060393‬-2-NV021576-PRO008443-0-0-0"/>
    <s v="NV021576"/>
    <m/>
    <x v="2"/>
    <x v="80"/>
  </r>
  <r>
    <x v="8"/>
    <m/>
    <x v="43"/>
    <d v="2026-03-02T00:00:00"/>
    <d v="2026-04-06T00:00:00"/>
    <n v="230920.12"/>
    <s v="‭112120503040‬"/>
    <s v="Serviços de Implantação e Operacionalização postos Poupatempo"/>
    <s v="01-‭112120503040‬-000-‭079505060122‬-2-NV000952-PRO008443-0-0-0"/>
    <s v="NV000952"/>
    <m/>
    <x v="2"/>
    <x v="36"/>
  </r>
  <r>
    <x v="8"/>
    <m/>
    <x v="44"/>
    <d v="2026-03-02T00:00:00"/>
    <d v="2026-04-06T00:00:00"/>
    <n v="166131.60999999999"/>
    <s v="‭112120503040‬"/>
    <s v="Serviços de Implantação e Operacionalização postos Poupatempo"/>
    <s v="01-‭112120503040‬-000-‭001505060407‬-2-NV022603-PRO008443-0-0-0"/>
    <s v="NV022603"/>
    <m/>
    <x v="2"/>
    <x v="133"/>
  </r>
  <r>
    <x v="8"/>
    <m/>
    <x v="45"/>
    <d v="2026-03-02T00:00:00"/>
    <d v="2026-04-06T00:00:00"/>
    <n v="49144.63"/>
    <s v="‭112120503040‬"/>
    <s v="Serviços de Implantação e Operacionalização postos Poupatempo"/>
    <s v="01-‭112120503040‬-000-‭001505060402‬-2-NV021620-PRO008443-0-0-0"/>
    <s v="NV021620"/>
    <m/>
    <x v="2"/>
    <x v="18"/>
  </r>
  <r>
    <x v="8"/>
    <m/>
    <x v="46"/>
    <d v="2026-03-02T00:00:00"/>
    <d v="2026-04-06T00:00:00"/>
    <n v="70091.91"/>
    <s v="‭112120503040‬"/>
    <s v="Serviços de Implantação e Operacionalização postos Poupatempo"/>
    <s v="01-‭112120503040‬-000-‭001505060403‬-2-NV022558-PRO008443-0-0-0"/>
    <s v="NV022558"/>
    <m/>
    <x v="2"/>
    <x v="91"/>
  </r>
  <r>
    <x v="8"/>
    <m/>
    <x v="47"/>
    <d v="2026-03-02T00:00:00"/>
    <d v="2026-04-06T00:00:00"/>
    <n v="38138.92"/>
    <s v="‭112120503040‬"/>
    <s v="Serviços de Implantação e Operacionalização postos Poupatempo"/>
    <s v="01-‭112120503040‬-000-‭001505060417‬-2-NV022646-PRO008443-0-0-0"/>
    <s v="NV022646"/>
    <m/>
    <x v="2"/>
    <x v="231"/>
  </r>
  <r>
    <x v="8"/>
    <m/>
    <x v="48"/>
    <d v="2026-03-02T00:00:00"/>
    <d v="2026-04-06T00:00:00"/>
    <n v="140427.07"/>
    <s v="‭112120503040‬"/>
    <s v="Serviços de Implantação e Operacionalização postos Poupatempo"/>
    <s v="01-‭112120503040‬-000-‭122505060123‬-2-NV003968-PRO008443-0-0-0"/>
    <s v="NV003968"/>
    <m/>
    <x v="2"/>
    <x v="46"/>
  </r>
  <r>
    <x v="8"/>
    <m/>
    <x v="49"/>
    <d v="2026-03-02T00:00:00"/>
    <d v="2026-04-06T00:00:00"/>
    <n v="209845.86"/>
    <s v="‭112120503040‬"/>
    <s v="Serviços de Implantação e Operacionalização postos Poupatempo"/>
    <s v="01-‭112120503040‬-000-‭121505060124‬-2-NV003969-PRO008443-0-0-0"/>
    <s v="NV003969"/>
    <m/>
    <x v="2"/>
    <x v="47"/>
  </r>
  <r>
    <x v="8"/>
    <m/>
    <x v="50"/>
    <d v="2026-03-02T00:00:00"/>
    <d v="2026-04-06T00:00:00"/>
    <n v="41512.58"/>
    <s v="‭112120503040‬"/>
    <s v="Serviços de Implantação e Operacionalização postos Poupatempo"/>
    <s v="01-‭112120503040‬-000-‭001505060414‬-2-NV022637-PRO008443-0-0-0"/>
    <s v="NV022637"/>
    <m/>
    <x v="2"/>
    <x v="134"/>
  </r>
  <r>
    <x v="8"/>
    <m/>
    <x v="51"/>
    <d v="2026-03-02T00:00:00"/>
    <d v="2026-04-06T00:00:00"/>
    <n v="62732.67"/>
    <s v="‭112120503040‬"/>
    <s v="Serviços de Implantação e Operacionalização postos Poupatempo"/>
    <s v="01-‭112120503040‬-000-‭001505060395‬-2-NV021581-PRO008443-0-0-0"/>
    <s v="NV021581"/>
    <m/>
    <x v="2"/>
    <x v="87"/>
  </r>
  <r>
    <x v="8"/>
    <m/>
    <x v="52"/>
    <d v="2026-03-02T00:00:00"/>
    <d v="2026-04-06T00:00:00"/>
    <n v="111712.03"/>
    <s v="‭112120503040‬"/>
    <s v="Serviços de Implantação e Operacionalização postos Poupatempo"/>
    <s v="01-‭112120503040‬-000-‭093505060125‬-2-NV003972-PRO008443-0-0-0"/>
    <s v="NV003972"/>
    <m/>
    <x v="2"/>
    <x v="157"/>
  </r>
  <r>
    <x v="8"/>
    <m/>
    <x v="53"/>
    <d v="2026-03-02T00:00:00"/>
    <d v="2026-04-06T00:00:00"/>
    <n v="276058.02"/>
    <s v="‭112120503040‬"/>
    <s v="Serviços de Implantação e Operacionalização postos Poupatempo"/>
    <s v="01-‭112120503040‬-000-‭118505060126‬-2-NV004960-PRO008443-0-0-0"/>
    <s v="NV004960"/>
    <m/>
    <x v="2"/>
    <x v="49"/>
  </r>
  <r>
    <x v="8"/>
    <m/>
    <x v="54"/>
    <d v="2026-03-02T00:00:00"/>
    <d v="2026-04-06T00:00:00"/>
    <n v="45493.03"/>
    <s v="‭112120503040‬"/>
    <s v="Serviços de Implantação e Operacionalização postos Poupatempo"/>
    <s v="01-‭112120503040‬-000-‭142505060137‬-2-NV021575-PRO008443-0-0-0"/>
    <s v="NV021575"/>
    <m/>
    <x v="2"/>
    <x v="74"/>
  </r>
  <r>
    <x v="8"/>
    <m/>
    <x v="55"/>
    <d v="2026-03-02T00:00:00"/>
    <d v="2026-04-06T00:00:00"/>
    <n v="143208.32000000001"/>
    <s v="‭112120503040‬"/>
    <s v="Serviços de Implantação e Operacionalização postos Poupatempo"/>
    <s v="01-‭112120503040‬-000-‭099505060127‬-2-NV003974-PRO008443-0-0-0"/>
    <s v="NV003974"/>
    <m/>
    <x v="2"/>
    <x v="199"/>
  </r>
  <r>
    <x v="8"/>
    <m/>
    <x v="56"/>
    <d v="2026-03-02T00:00:00"/>
    <d v="2026-04-06T00:00:00"/>
    <n v="48629.82"/>
    <s v="‭112120503040‬"/>
    <s v="Serviços de Implantação e Operacionalização postos Poupatempo"/>
    <s v="01-‭112120503040‬-000-‭001505060397‬-2-NV021589-PRO008443-0-0-0"/>
    <s v="NV021589"/>
    <m/>
    <x v="2"/>
    <x v="113"/>
  </r>
  <r>
    <x v="8"/>
    <m/>
    <x v="57"/>
    <d v="2026-03-02T00:00:00"/>
    <d v="2026-04-06T00:00:00"/>
    <n v="389734.43"/>
    <s v="‭112120503040‬"/>
    <s v="Serviços de Implantação e Operacionalização postos Poupatempo"/>
    <s v="01-‭112120503040‬-000-‭082505060128‬-2-NV000958-PRO008443-0-0-0"/>
    <s v="NV000958"/>
    <m/>
    <x v="2"/>
    <x v="53"/>
  </r>
  <r>
    <x v="8"/>
    <m/>
    <x v="58"/>
    <d v="2026-03-02T00:00:00"/>
    <d v="2026-04-06T00:00:00"/>
    <n v="41181.730000000003"/>
    <s v="‭112120503040‬"/>
    <s v="Serviços de Implantação e Operacionalização postos Poupatempo"/>
    <s v="01-‭112120503040‬-000-‭001505060418‬-2-NV022684-PRO008443-0-0-0"/>
    <s v="NV022684"/>
    <m/>
    <x v="2"/>
    <x v="250"/>
  </r>
  <r>
    <x v="8"/>
    <m/>
    <x v="59"/>
    <d v="2026-03-02T00:00:00"/>
    <d v="2026-04-06T00:00:00"/>
    <n v="99301.91"/>
    <s v="‭112120503040‬"/>
    <s v="Serviços de Implantação e Operacionalização postos Poupatempo"/>
    <s v="01-‭112120503040‬-000-‭108505060129‬-2-NV003979-PRO008443-0-0-0"/>
    <s v="NV003979"/>
    <m/>
    <x v="2"/>
    <x v="122"/>
  </r>
  <r>
    <x v="8"/>
    <m/>
    <x v="60"/>
    <d v="2026-03-02T00:00:00"/>
    <d v="2026-04-06T00:00:00"/>
    <n v="38237.18"/>
    <s v="‭112120503040‬"/>
    <s v="Serviços de Implantação e Operacionalização postos Poupatempo"/>
    <s v="01-‭112120503040‬-000-‭136505060130‬-2-NV020557-PRO008443-0-0-0"/>
    <s v="NV020557"/>
    <m/>
    <x v="2"/>
    <x v="123"/>
  </r>
  <r>
    <x v="8"/>
    <m/>
    <x v="61"/>
    <d v="2026-03-02T00:00:00"/>
    <d v="2026-04-06T00:00:00"/>
    <n v="38509.99"/>
    <s v="‭112120503040‬"/>
    <s v="Serviços de Implantação e Operacionalização postos Poupatempo"/>
    <s v="01-‭112120503040‬-000-‭001505060412‬-2-NV022628-PRO008443-0-0-0"/>
    <s v="NV022628"/>
    <m/>
    <x v="2"/>
    <x v="243"/>
  </r>
  <r>
    <x v="8"/>
    <m/>
    <x v="62"/>
    <d v="2026-03-02T00:00:00"/>
    <d v="2026-04-06T00:00:00"/>
    <n v="228284.83"/>
    <s v="‭112120503040‬"/>
    <s v="Serviços de Implantação e Operacionalização postos Poupatempo"/>
    <s v="01-‭112120503040‬-000-‭104505060131‬-2-NV003980-PRO008443-0-0-0"/>
    <s v="NV003980"/>
    <m/>
    <x v="2"/>
    <x v="55"/>
  </r>
  <r>
    <x v="8"/>
    <m/>
    <x v="63"/>
    <d v="2026-03-02T00:00:00"/>
    <d v="2026-04-06T00:00:00"/>
    <n v="136714.32"/>
    <s v="‭112120503040‬"/>
    <s v="Serviços de Implantação e Operacionalização postos Poupatempo"/>
    <s v="01-‭112120503040‬-000-‭125505060132‬-2-NV003981-PRO008443-0-0-0"/>
    <s v="NV003981"/>
    <m/>
    <x v="2"/>
    <x v="246"/>
  </r>
  <r>
    <x v="8"/>
    <m/>
    <x v="64"/>
    <d v="2026-03-02T00:00:00"/>
    <d v="2026-04-06T00:00:00"/>
    <n v="45508.7"/>
    <s v="‭112120503040‬"/>
    <s v="Serviços de Implantação e Operacionalização postos Poupatempo"/>
    <s v="01-‭112120503040‬-000-‭001505060398‬-2-NV021597-PRO008443-0-0-0"/>
    <s v="NV021597"/>
    <m/>
    <x v="2"/>
    <x v="142"/>
  </r>
  <r>
    <x v="8"/>
    <m/>
    <x v="65"/>
    <d v="2026-03-02T00:00:00"/>
    <d v="2026-04-06T00:00:00"/>
    <n v="458595.14"/>
    <s v="‭112120503040‬"/>
    <s v="Serviços de Implantação e Operacionalização postos Poupatempo"/>
    <s v="01-‭112120503040‬-000-‭060505060133‬-2-NV006978-PRO008443-0-0-0"/>
    <s v="NV006978"/>
    <m/>
    <x v="2"/>
    <x v="166"/>
  </r>
  <r>
    <x v="8"/>
    <m/>
    <x v="66"/>
    <d v="2026-03-02T00:00:00"/>
    <d v="2026-04-06T00:00:00"/>
    <n v="534353.56999999995"/>
    <s v="‭112120503040‬"/>
    <s v="Serviços de Implantação e Operacionalização postos Poupatempo"/>
    <s v="01-‭112120503040‬-000-‭045505060134‬-2-NV006962-PRO008443-0-0-0"/>
    <s v="NV006962"/>
    <m/>
    <x v="2"/>
    <x v="220"/>
  </r>
  <r>
    <x v="8"/>
    <m/>
    <x v="67"/>
    <d v="2026-03-02T00:00:00"/>
    <d v="2026-04-06T00:00:00"/>
    <n v="179089.05"/>
    <s v="‭112120503040‬"/>
    <s v="Serviços de Implantação e Operacionalização postos Poupatempo"/>
    <s v="01-‭112120503040‬-000-‭126505060135‬-2-NV004961-PRO008443-0-0-0"/>
    <s v="NV004961"/>
    <m/>
    <x v="2"/>
    <x v="135"/>
  </r>
  <r>
    <x v="8"/>
    <m/>
    <x v="68"/>
    <d v="2026-03-02T00:00:00"/>
    <d v="2026-04-06T00:00:00"/>
    <n v="407662.56"/>
    <s v="‭112120503040‬"/>
    <s v="Serviços de Implantação e Operacionalização postos Poupatempo"/>
    <s v="01-‭112120503040‬-000-‭071505060482‬-2-NV000957-PRO008443-0-0-0"/>
    <s v="NV000957"/>
    <m/>
    <x v="2"/>
    <x v="225"/>
  </r>
  <r>
    <x v="8"/>
    <m/>
    <x v="69"/>
    <d v="2026-03-02T00:00:00"/>
    <d v="2026-04-06T00:00:00"/>
    <n v="72129.38"/>
    <s v="‭112120503040‬"/>
    <s v="Serviços de Implantação e Operacionalização postos Poupatempo"/>
    <s v="01-‭112120503040‬-000-‭001505060405‬-2-NV022578-PRO008443-0-0-0"/>
    <s v="NV022578"/>
    <m/>
    <x v="2"/>
    <x v="28"/>
  </r>
  <r>
    <x v="8"/>
    <m/>
    <x v="70"/>
    <d v="2026-03-02T00:00:00"/>
    <d v="2026-04-06T00:00:00"/>
    <n v="227404.63"/>
    <s v="‭112120503040‬"/>
    <s v="Serviços de Implantação e Operacionalização postos Poupatempo"/>
    <s v="01-‭112120503040‬-000-‭065505060136‬-2-NV008121-PRO008443-0-0-0"/>
    <s v="NV008121"/>
    <m/>
    <x v="2"/>
    <x v="205"/>
  </r>
  <r>
    <x v="8"/>
    <m/>
    <x v="71"/>
    <d v="2026-03-02T00:00:00"/>
    <d v="2026-04-06T00:00:00"/>
    <n v="52783.65"/>
    <s v="‭112120503040‬"/>
    <s v="Serviços de Implantação e Operacionalização postos Poupatempo"/>
    <s v="01-‭112120503040‬-000-‭001505060401‬-2-NV021609-PRO008443-0-0-0"/>
    <s v="NV021609"/>
    <m/>
    <x v="2"/>
    <x v="83"/>
  </r>
  <r>
    <x v="8"/>
    <m/>
    <x v="72"/>
    <d v="2026-03-02T00:00:00"/>
    <d v="2026-04-06T00:00:00"/>
    <n v="75644.039999999994"/>
    <s v="‭112120503040‬"/>
    <s v="Serviços de Implantação e Operacionalização postos Poupatempo"/>
    <s v="01-‭112120503040‬-000-‭001505060396‬-2-NV021593-PRO008443-0-0-0"/>
    <s v="NV021593"/>
    <m/>
    <x v="2"/>
    <x v="82"/>
  </r>
  <r>
    <x v="8"/>
    <m/>
    <x v="73"/>
    <d v="2026-03-02T00:00:00"/>
    <d v="2026-04-06T00:00:00"/>
    <n v="72697.48"/>
    <s v="‭112120503040‬"/>
    <s v="Serviços de Implantação e Operacionalização postos Poupatempo"/>
    <s v="01-‭112120503040‬-000-‭001505060489‬-2-NV021611-PRO008443-0-0-0"/>
    <s v="NV021611"/>
    <m/>
    <x v="2"/>
    <x v="105"/>
  </r>
  <r>
    <x v="8"/>
    <m/>
    <x v="74"/>
    <d v="2026-03-04T00:00:00"/>
    <d v="2026-04-06T00:00:00"/>
    <n v="39481.93"/>
    <s v="‭112120503040‬"/>
    <s v="Serviços de Implantação e Operacionalização postos Poupatempo"/>
    <s v="01-‭112120503040‬-000-‭001505060413‬-2-NV022629-PRO008443-0-0-0"/>
    <s v="NV022629"/>
    <m/>
    <x v="2"/>
    <x v="180"/>
  </r>
  <r>
    <x v="8"/>
    <m/>
    <x v="75"/>
    <d v="2026-03-04T00:00:00"/>
    <d v="2026-04-06T00:00:00"/>
    <n v="39930.1"/>
    <s v="‭112120503040‬"/>
    <s v="Serviços de Implantação e Operacionalização postos Poupatempo"/>
    <s v="01-‭112120503040‬-000-‭001505060416‬-2-NV022639-PRO008443-0-0-0"/>
    <s v="NV022639"/>
    <m/>
    <x v="2"/>
    <x v="65"/>
  </r>
  <r>
    <x v="8"/>
    <m/>
    <x v="76"/>
    <d v="2026-03-04T00:00:00"/>
    <d v="2026-04-06T00:00:00"/>
    <n v="40651.83"/>
    <s v="‭112120503040‬"/>
    <s v="Serviços de Implantação e Operacionalização postos Poupatempo"/>
    <s v="01-‭112120503040‬-000-‭001505060410‬-2-NV022626-PRO008443-0-0-0"/>
    <s v="NV022626"/>
    <m/>
    <x v="2"/>
    <x v="149"/>
  </r>
  <r>
    <x v="9"/>
    <m/>
    <x v="77"/>
    <d v="2024-05-25T00:00:00"/>
    <d v="2026-04-06T00:00:00"/>
    <n v="25.82"/>
    <s v="‭112120612090‬"/>
    <s v="Comunicações - Despesas Telefônicas"/>
    <s v="01-‭112120612090‬-000-‭114505060459‬-2-NV003953-000000000-0-0-0"/>
    <s v="NV003953"/>
    <m/>
    <x v="2"/>
    <x v="191"/>
  </r>
  <r>
    <x v="9"/>
    <m/>
    <x v="77"/>
    <d v="2024-05-25T00:00:00"/>
    <d v="2026-04-06T00:00:00"/>
    <n v="38.729999999999997"/>
    <s v="‭112120612090‬"/>
    <s v="Comunicações - Despesas Telefônicas"/>
    <s v="01-‭112120612090‬-000-‭101505060478‬-2-NV003956-000000000-0-0-0"/>
    <s v="NV003956"/>
    <m/>
    <x v="2"/>
    <x v="193"/>
  </r>
  <r>
    <x v="9"/>
    <m/>
    <x v="77"/>
    <d v="2024-05-25T00:00:00"/>
    <d v="2026-04-06T00:00:00"/>
    <n v="38.729999999999997"/>
    <s v="‭112120612090‬"/>
    <s v="Comunicações - Despesas Telefônicas"/>
    <s v="01-‭112120612090‬-000-‭085505060150‬-2-NV003961-000000000-0-0-0"/>
    <s v="NV003961"/>
    <m/>
    <x v="2"/>
    <x v="13"/>
  </r>
  <r>
    <x v="9"/>
    <m/>
    <x v="77"/>
    <d v="2024-05-25T00:00:00"/>
    <d v="2026-04-06T00:00:00"/>
    <n v="25.82"/>
    <s v="‭112120612090‬"/>
    <s v="Comunicações - Despesas Telefônicas"/>
    <s v="01-‭112120612090‬-000-‭111505060159‬-2-NV003964-000000000-0-0-0"/>
    <s v="NV003964"/>
    <m/>
    <x v="2"/>
    <x v="42"/>
  </r>
  <r>
    <x v="9"/>
    <m/>
    <x v="77"/>
    <d v="2024-05-25T00:00:00"/>
    <d v="2026-04-06T00:00:00"/>
    <n v="38.729999999999997"/>
    <s v="‭112120612090‬"/>
    <s v="Comunicações - Despesas Telefônicas"/>
    <s v="01-‭112120612090‬-000-‭106505060509‬-2-NV003966-000000000-0-0-0"/>
    <s v="NV003966"/>
    <m/>
    <x v="2"/>
    <x v="196"/>
  </r>
  <r>
    <x v="9"/>
    <m/>
    <x v="77"/>
    <d v="2024-05-25T00:00:00"/>
    <d v="2026-04-06T00:00:00"/>
    <n v="38.729999999999997"/>
    <s v="‭112120612090‬"/>
    <s v="Comunicações - Despesas Telefônicas"/>
    <s v="01-‭112120612090‬-000-‭086505060092‬-2-NV003970-000000000-0-0-0"/>
    <s v="NV003970"/>
    <m/>
    <x v="2"/>
    <x v="48"/>
  </r>
  <r>
    <x v="9"/>
    <m/>
    <x v="77"/>
    <d v="2024-05-25T00:00:00"/>
    <d v="2026-04-06T00:00:00"/>
    <n v="25.82"/>
    <s v="‭112120612090‬"/>
    <s v="Comunicações - Despesas Telefônicas"/>
    <s v="01-‭112120612090‬-000-‭093505060125‬-2-NV003972-000000000-0-0-0"/>
    <s v="NV003972"/>
    <m/>
    <x v="2"/>
    <x v="157"/>
  </r>
  <r>
    <x v="9"/>
    <m/>
    <x v="77"/>
    <d v="2024-05-25T00:00:00"/>
    <d v="2026-04-06T00:00:00"/>
    <n v="217.36"/>
    <s v="‭112120612090‬"/>
    <s v="Comunicações - Despesas Telefônicas"/>
    <s v="01-‭112120612090‬-000-‭001505060373‬-2-NV022582-000000000-0-0-0"/>
    <s v="NV022582"/>
    <m/>
    <x v="2"/>
    <x v="101"/>
  </r>
  <r>
    <x v="9"/>
    <m/>
    <x v="77"/>
    <d v="2024-05-25T00:00:00"/>
    <d v="2026-04-06T00:00:00"/>
    <n v="25.82"/>
    <s v="‭112120612090‬"/>
    <s v="Comunicações - Despesas Telefônicas"/>
    <s v="01-‭112120612090‬-000-‭072505060480‬-2-NV003973-000000000-0-0-0"/>
    <s v="NV003973"/>
    <m/>
    <x v="2"/>
    <x v="50"/>
  </r>
  <r>
    <x v="9"/>
    <m/>
    <x v="77"/>
    <d v="2024-05-25T00:00:00"/>
    <d v="2026-04-06T00:00:00"/>
    <n v="38.729999999999997"/>
    <s v="‭112120612090‬"/>
    <s v="Comunicações - Despesas Telefônicas"/>
    <s v="01-‭112120612090‬-000-‭099505060127‬-2-NV003974-000000000-0-0-0"/>
    <s v="NV003974"/>
    <m/>
    <x v="2"/>
    <x v="199"/>
  </r>
  <r>
    <x v="9"/>
    <m/>
    <x v="77"/>
    <d v="2024-05-25T00:00:00"/>
    <d v="2026-04-06T00:00:00"/>
    <n v="38.729999999999997"/>
    <s v="‭112120612090‬"/>
    <s v="Comunicações - Despesas Telefônicas"/>
    <s v="01-‭112120612090‬-000-‭001505060367‬-2-NV022556-000000000-0-0-0"/>
    <s v="NV022556"/>
    <m/>
    <x v="2"/>
    <x v="206"/>
  </r>
  <r>
    <x v="9"/>
    <m/>
    <x v="77"/>
    <d v="2024-05-25T00:00:00"/>
    <d v="2026-04-06T00:00:00"/>
    <n v="25.82"/>
    <s v="‭112120612090‬"/>
    <s v="Comunicações - Despesas Telefônicas"/>
    <s v="01-‭112120612090‬-000-‭087505060095‬-2-NV003977-000000000-0-0-0"/>
    <s v="NV003977"/>
    <m/>
    <x v="2"/>
    <x v="239"/>
  </r>
  <r>
    <x v="9"/>
    <m/>
    <x v="77"/>
    <d v="2024-05-25T00:00:00"/>
    <d v="2026-04-06T00:00:00"/>
    <n v="25.82"/>
    <s v="‭112120612090‬"/>
    <s v="Comunicações - Despesas Telefônicas"/>
    <s v="01-‭112120612090‬-000-‭088505060498‬-2-NV003978-000000000-0-0-0"/>
    <s v="NV003978"/>
    <m/>
    <x v="2"/>
    <x v="78"/>
  </r>
  <r>
    <x v="9"/>
    <m/>
    <x v="77"/>
    <d v="2024-05-25T00:00:00"/>
    <d v="2026-04-06T00:00:00"/>
    <n v="25.82"/>
    <s v="‭112120612090‬"/>
    <s v="Comunicações - Despesas Telefônicas"/>
    <s v="01-‭112120612090‬-000-‭125505060132‬-2-NV003981-000000000-0-0-0"/>
    <s v="NV003981"/>
    <m/>
    <x v="2"/>
    <x v="246"/>
  </r>
  <r>
    <x v="9"/>
    <m/>
    <x v="77"/>
    <d v="2024-05-25T00:00:00"/>
    <d v="2026-04-06T00:00:00"/>
    <n v="27.17"/>
    <s v="‭112120612090‬"/>
    <s v="Comunicações - Despesas Telefônicas"/>
    <s v="01-‭112120612090‬-000-‭127505060481‬-2-NV019955-000000000-0-0-0"/>
    <s v="NV019955"/>
    <m/>
    <x v="2"/>
    <x v="162"/>
  </r>
  <r>
    <x v="9"/>
    <m/>
    <x v="77"/>
    <d v="2024-05-25T00:00:00"/>
    <d v="2026-04-06T00:00:00"/>
    <n v="38.729999999999997"/>
    <s v="‭112120612090‬"/>
    <s v="Comunicações - Despesas Telefônicas"/>
    <s v="01-‭112120612090‬-000-‭084505060100‬-1-NV003983-000000000-0-0-0"/>
    <s v="NV003983"/>
    <m/>
    <x v="2"/>
    <x v="58"/>
  </r>
  <r>
    <x v="10"/>
    <m/>
    <x v="78"/>
    <d v="2026-03-04T00:00:00"/>
    <d v="2026-04-06T00:00:00"/>
    <n v="43429.17"/>
    <s v="‭112120503040‬"/>
    <s v="Serviços de Implantação e Operacionalização postos Poupatempo"/>
    <s v="01-‭112120503040‬-000-‭001505060299‬-2-NV022616-PRO008441-0-0-0"/>
    <s v="NV022616"/>
    <m/>
    <x v="2"/>
    <x v="217"/>
  </r>
  <r>
    <x v="10"/>
    <m/>
    <x v="79"/>
    <d v="2026-03-04T00:00:00"/>
    <d v="2026-04-06T00:00:00"/>
    <n v="243187.49"/>
    <s v="‭112120503040‬"/>
    <s v="Serviços de Implantação e Operacionalização postos Poupatempo"/>
    <s v="01-‭112120503040‬-000-‭080505060021‬-2-NV000953-PRO008441-0-0-0"/>
    <s v="NV000953"/>
    <m/>
    <x v="2"/>
    <x v="57"/>
  </r>
  <r>
    <x v="10"/>
    <m/>
    <x v="80"/>
    <d v="2026-03-03T00:00:00"/>
    <d v="2026-04-06T00:00:00"/>
    <n v="1828.92"/>
    <s v="‭112120612130‬"/>
    <s v="Água"/>
    <s v="01-‭112120612130‬-000-‭105505060017‬-2-NV003967-PRO008441-0-0-0"/>
    <s v="NV003967"/>
    <m/>
    <x v="2"/>
    <x v="44"/>
  </r>
  <r>
    <x v="10"/>
    <m/>
    <x v="81"/>
    <d v="2026-03-03T00:00:00"/>
    <d v="2026-04-06T00:00:00"/>
    <n v="2625.8"/>
    <s v="‭112120612120‬"/>
    <s v="Força e Luz"/>
    <s v="01-‭112120612120‬-000-‭001505060285‬-2-NV021616-PRO008441-0-0-0"/>
    <s v="NV021616"/>
    <m/>
    <x v="2"/>
    <x v="106"/>
  </r>
  <r>
    <x v="10"/>
    <m/>
    <x v="82"/>
    <d v="2026-03-03T00:00:00"/>
    <d v="2026-04-06T00:00:00"/>
    <n v="412.96"/>
    <s v="‭112120612130‬"/>
    <s v="Água"/>
    <s v="01-‭112120612130‬-000-‭068505060463‬-2-NV003975-PRO008441-0-0-0"/>
    <s v="NV003975"/>
    <m/>
    <x v="2"/>
    <x v="120"/>
  </r>
  <r>
    <x v="10"/>
    <m/>
    <x v="83"/>
    <d v="2026-03-03T00:00:00"/>
    <d v="2026-04-06T00:00:00"/>
    <n v="2829.23"/>
    <s v="‭112120612120‬"/>
    <s v="Força e Luz"/>
    <s v="01-‭112120612120‬-000-‭001505060291‬-2-NV022565-PRO008441-0-0-0"/>
    <s v="NV022565"/>
    <m/>
    <x v="2"/>
    <x v="76"/>
  </r>
  <r>
    <x v="10"/>
    <m/>
    <x v="84"/>
    <d v="2026-03-03T00:00:00"/>
    <d v="2026-04-06T00:00:00"/>
    <n v="3833.38"/>
    <s v="‭112120612120‬"/>
    <s v="Força e Luz"/>
    <s v="01-‭112120612120‬-000-‭001505060280‬-2-NV021584-PRO008441-0-0-0"/>
    <s v="NV021584"/>
    <m/>
    <x v="2"/>
    <x v="247"/>
  </r>
  <r>
    <x v="10"/>
    <m/>
    <x v="85"/>
    <d v="2026-03-03T00:00:00"/>
    <d v="2026-04-06T00:00:00"/>
    <n v="490.08"/>
    <s v="‭112120612130‬"/>
    <s v="Água"/>
    <s v="01-‭112120612130‬-000-‭001505060280‬-2-NV021584-PRO008441-0-0-0"/>
    <s v="NV021584"/>
    <m/>
    <x v="2"/>
    <x v="247"/>
  </r>
  <r>
    <x v="10"/>
    <m/>
    <x v="86"/>
    <d v="2026-03-03T00:00:00"/>
    <d v="2026-04-06T00:00:00"/>
    <n v="112.95"/>
    <s v="‭112120612130‬"/>
    <s v="Água"/>
    <s v="01-‭112120612130‬-000-‭001505060293‬-2-NV022572-PRO008441-0-0-0"/>
    <s v="NV022572"/>
    <m/>
    <x v="2"/>
    <x v="98"/>
  </r>
  <r>
    <x v="10"/>
    <m/>
    <x v="87"/>
    <d v="2026-03-03T00:00:00"/>
    <d v="2026-04-06T00:00:00"/>
    <n v="3844.54"/>
    <s v="‭112120612120‬"/>
    <s v="Força e Luz"/>
    <s v="01-‭112120612120‬-000-‭001505060293‬-2-NV022572-PRO008441-0-0-0"/>
    <s v="NV022572"/>
    <m/>
    <x v="2"/>
    <x v="98"/>
  </r>
  <r>
    <x v="10"/>
    <m/>
    <x v="88"/>
    <d v="2026-03-03T00:00:00"/>
    <d v="2026-04-06T00:00:00"/>
    <n v="72.86"/>
    <s v="‭112120612130‬"/>
    <s v="Água"/>
    <s v="01-‭112120612130‬-000-‭001505060296‬-2-NV022586-PRO008441-0-0-0"/>
    <s v="NV022586"/>
    <m/>
    <x v="2"/>
    <x v="253"/>
  </r>
  <r>
    <x v="10"/>
    <m/>
    <x v="89"/>
    <d v="2026-03-03T00:00:00"/>
    <d v="2026-04-06T00:00:00"/>
    <n v="91.52"/>
    <s v="‭112120612130‬"/>
    <s v="Água"/>
    <s v="01-‭112120612130‬-000-‭001505060305‬-2-NV022632-PRO008441-0-0-0"/>
    <s v="NV022632"/>
    <m/>
    <x v="2"/>
    <x v="211"/>
  </r>
  <r>
    <x v="10"/>
    <m/>
    <x v="90"/>
    <d v="2026-03-03T00:00:00"/>
    <d v="2026-04-06T00:00:00"/>
    <n v="145.32"/>
    <s v="‭112120612130‬"/>
    <s v="Água"/>
    <s v="01-‭112120612130‬-000-‭001505060299‬-2-NV022616-PRO008441-0-0-0"/>
    <s v="NV022616"/>
    <m/>
    <x v="2"/>
    <x v="217"/>
  </r>
  <r>
    <x v="10"/>
    <m/>
    <x v="91"/>
    <d v="2026-03-03T00:00:00"/>
    <d v="2026-04-06T00:00:00"/>
    <n v="3919.36"/>
    <s v="‭112120612130‬"/>
    <s v="Água"/>
    <s v="01-‭112120612130‬-000-‭061505060022‬-2-NV007123-PRO008441-0-0-0"/>
    <s v="NV007123"/>
    <m/>
    <x v="2"/>
    <x v="219"/>
  </r>
  <r>
    <x v="10"/>
    <m/>
    <x v="92"/>
    <d v="2026-03-04T00:00:00"/>
    <d v="2026-04-06T00:00:00"/>
    <n v="42814.13"/>
    <s v="‭112120503040‬"/>
    <s v="Serviços de Implantação e Operacionalização postos Poupatempo"/>
    <s v="01-‭112120503040‬-000-‭001505060296‬-2-NV022586-PRO008441-0-0-0"/>
    <s v="NV022586"/>
    <m/>
    <x v="2"/>
    <x v="253"/>
  </r>
  <r>
    <x v="10"/>
    <m/>
    <x v="93"/>
    <d v="2026-03-04T00:00:00"/>
    <d v="2026-04-06T00:00:00"/>
    <n v="49047.82"/>
    <s v="‭112120503040‬"/>
    <s v="Serviços de Implantação e Operacionalização postos Poupatempo"/>
    <s v="01-‭112120503040‬-000-‭141505060025‬-2-NV021559-PRO008441-0-0-0"/>
    <s v="NV021559"/>
    <m/>
    <x v="2"/>
    <x v="124"/>
  </r>
  <r>
    <x v="10"/>
    <m/>
    <x v="94"/>
    <d v="2026-03-04T00:00:00"/>
    <d v="2026-04-06T00:00:00"/>
    <n v="43599.71"/>
    <s v="‭112120503040‬"/>
    <s v="Serviços de Implantação e Operacionalização postos Poupatempo"/>
    <s v="01-‭112120503040‬-000-‭001505060302‬-2-NV022619-PRO008441-0-0-0"/>
    <s v="NV022619"/>
    <m/>
    <x v="2"/>
    <x v="244"/>
  </r>
  <r>
    <x v="10"/>
    <m/>
    <x v="95"/>
    <d v="2026-03-04T00:00:00"/>
    <d v="2026-04-06T00:00:00"/>
    <n v="549520.31999999995"/>
    <s v="‭112120503040‬"/>
    <s v="Serviços de Implantação e Operacionalização postos Poupatempo"/>
    <s v="01-‭112120503040‬-000-‭049505060020‬-2-NV006967-PRO008441-0-0-0"/>
    <s v="NV006967"/>
    <m/>
    <x v="2"/>
    <x v="161"/>
  </r>
  <r>
    <x v="10"/>
    <m/>
    <x v="96"/>
    <d v="2026-03-04T00:00:00"/>
    <d v="2026-04-06T00:00:00"/>
    <n v="43955.18"/>
    <s v="‭112120503040‬"/>
    <s v="Serviços de Implantação e Operacionalização postos Poupatempo"/>
    <s v="01-‭112120503040‬-000-‭001505060305‬-2-NV022632-PRO008441-0-0-0"/>
    <s v="NV022632"/>
    <m/>
    <x v="2"/>
    <x v="211"/>
  </r>
  <r>
    <x v="10"/>
    <m/>
    <x v="97"/>
    <d v="2026-03-04T00:00:00"/>
    <d v="2026-04-06T00:00:00"/>
    <n v="49833.41"/>
    <s v="‭112120503040‬"/>
    <s v="Serviços de Implantação e Operacionalização postos Poupatempo"/>
    <s v="01-‭112120503040‬-000-‭149505060029‬-2-NV021566-PRO008441-0-0-0"/>
    <s v="NV021566"/>
    <m/>
    <x v="2"/>
    <x v="218"/>
  </r>
  <r>
    <x v="10"/>
    <m/>
    <x v="98"/>
    <d v="2026-03-04T00:00:00"/>
    <d v="2026-04-06T00:00:00"/>
    <n v="660996.69999999995"/>
    <s v="‭112120503040‬"/>
    <s v="Serviços de Implantação e Operacionalização postos Poupatempo"/>
    <s v="01-‭112120503040‬-000-‭061505060022‬-2-NV007123-PRO008441-0-0-0"/>
    <s v="NV007123"/>
    <m/>
    <x v="2"/>
    <x v="219"/>
  </r>
  <r>
    <x v="10"/>
    <m/>
    <x v="99"/>
    <d v="2026-03-04T00:00:00"/>
    <d v="2026-04-06T00:00:00"/>
    <n v="164377.75"/>
    <s v="‭112120503040‬"/>
    <s v="Serviços de Implantação e Operacionalização postos Poupatempo"/>
    <s v="01-‭112120503040‬-000-‭119505060023‬-2-NV004959-PRO008441-0-0-0"/>
    <s v="NV004959"/>
    <m/>
    <x v="2"/>
    <x v="59"/>
  </r>
  <r>
    <x v="10"/>
    <m/>
    <x v="100"/>
    <d v="2026-03-04T00:00:00"/>
    <d v="2026-04-06T00:00:00"/>
    <n v="44896.86"/>
    <s v="‭112120503040‬"/>
    <s v="Serviços de Implantação e Operacionalização postos Poupatempo"/>
    <s v="01-‭112120503040‬-000-‭001505060309‬-2-NV022669-PRO008441-0-0-0"/>
    <s v="NV022669"/>
    <m/>
    <x v="2"/>
    <x v="226"/>
  </r>
  <r>
    <x v="10"/>
    <m/>
    <x v="101"/>
    <d v="2026-03-04T00:00:00"/>
    <d v="2026-04-06T00:00:00"/>
    <n v="44185.760000000002"/>
    <s v="‭112120503040‬"/>
    <s v="Serviços de Implantação e Operacionalização postos Poupatempo"/>
    <s v="01-‭112120503040‬-000-‭001505060297‬-2-NV022600-PRO008441-0-0-0"/>
    <s v="NV022600"/>
    <m/>
    <x v="2"/>
    <x v="202"/>
  </r>
  <r>
    <x v="10"/>
    <m/>
    <x v="102"/>
    <d v="2026-03-04T00:00:00"/>
    <d v="2026-04-06T00:00:00"/>
    <n v="45439.56"/>
    <s v="‭112120503040‬"/>
    <s v="Serviços de Implantação e Operacionalização postos Poupatempo"/>
    <s v="01-‭112120503040‬-000-‭001505060284‬-2-NV021613-PRO008441-0-0-0"/>
    <s v="NV021613"/>
    <m/>
    <x v="2"/>
    <x v="204"/>
  </r>
  <r>
    <x v="10"/>
    <m/>
    <x v="103"/>
    <d v="2026-03-04T00:00:00"/>
    <d v="2026-04-06T00:00:00"/>
    <n v="171617.05"/>
    <s v="‭112120503040‬"/>
    <s v="Serviços de Implantação e Operacionalização postos Poupatempo"/>
    <s v="01-‭112120503040‬-000-‭107505060024‬-2-NV003986-PRO008441-0-0-0"/>
    <s v="NV003986"/>
    <m/>
    <x v="2"/>
    <x v="207"/>
  </r>
  <r>
    <x v="10"/>
    <m/>
    <x v="104"/>
    <d v="2026-03-05T00:00:00"/>
    <d v="2026-04-06T00:00:00"/>
    <n v="44127.85"/>
    <s v="‭112120503040‬"/>
    <s v="Serviços de Implantação e Operacionalização postos Poupatempo"/>
    <s v="01-‭112120503040‬-000-‭001505060300‬-2-NV022617-PRO008441-0-0-0"/>
    <s v="NV022617"/>
    <m/>
    <x v="2"/>
    <x v="210"/>
  </r>
  <r>
    <x v="10"/>
    <m/>
    <x v="105"/>
    <d v="2026-03-05T00:00:00"/>
    <d v="2026-04-06T00:00:00"/>
    <n v="49323.19"/>
    <s v="‭112120503040‬"/>
    <s v="Serviços de Implantação e Operacionalização postos Poupatempo"/>
    <s v="01-‭112120503040‬-000-‭001505060281‬-2-NV021598-PRO008441-0-0-0"/>
    <s v="NV021598"/>
    <m/>
    <x v="2"/>
    <x v="127"/>
  </r>
  <r>
    <x v="10"/>
    <m/>
    <x v="106"/>
    <d v="2026-03-04T00:00:00"/>
    <d v="2026-04-06T00:00:00"/>
    <n v="43840.3"/>
    <s v="‭112120503040‬"/>
    <s v="Serviços de Implantação e Operacionalização postos Poupatempo"/>
    <s v="01-‭112120503040‬-000-‭001505060286‬-2-NV021617-PRO008441-0-0-0"/>
    <s v="NV021617"/>
    <m/>
    <x v="2"/>
    <x v="229"/>
  </r>
  <r>
    <x v="10"/>
    <m/>
    <x v="107"/>
    <d v="2026-03-04T00:00:00"/>
    <d v="2026-04-06T00:00:00"/>
    <n v="253646.49"/>
    <s v="‭112120503040‬"/>
    <s v="Serviços de Implantação e Operacionalização postos Poupatempo"/>
    <s v="01-‭112120503040‬-000-‭067505060460‬-2-NV009956-PRO008441-0-0-0"/>
    <s v="NV009956"/>
    <m/>
    <x v="2"/>
    <x v="139"/>
  </r>
  <r>
    <x v="10"/>
    <m/>
    <x v="108"/>
    <d v="2026-03-04T00:00:00"/>
    <d v="2026-04-06T00:00:00"/>
    <n v="321169.62"/>
    <s v="‭112120503040‬"/>
    <s v="Serviços de Implantação e Operacionalização postos Poupatempo"/>
    <s v="01-‭112120503040‬-000-‭092505060013‬-2-NV000954-PRO008441-0-0-0"/>
    <s v="NV000954"/>
    <m/>
    <x v="2"/>
    <x v="140"/>
  </r>
  <r>
    <x v="10"/>
    <m/>
    <x v="109"/>
    <d v="2026-03-04T00:00:00"/>
    <d v="2026-04-06T00:00:00"/>
    <n v="189420.64"/>
    <s v="‭112120503040‬"/>
    <s v="Serviços de Implantação e Operacionalização postos Poupatempo"/>
    <s v="01-‭112120503040‬-000-‭098505060014‬-2-NV003957-PRO008441-0-0-0"/>
    <s v="NV003957"/>
    <m/>
    <x v="2"/>
    <x v="200"/>
  </r>
  <r>
    <x v="10"/>
    <m/>
    <x v="110"/>
    <d v="2026-03-04T00:00:00"/>
    <d v="2026-04-06T00:00:00"/>
    <n v="48433.3"/>
    <s v="‭112120503040‬"/>
    <s v="Serviços de Implantação e Operacionalização postos Poupatempo"/>
    <s v="01-‭112120503040‬-000-‭001505060303‬-2-NV022630-PRO008441-0-0-0"/>
    <s v="NV022630"/>
    <m/>
    <x v="2"/>
    <x v="71"/>
  </r>
  <r>
    <x v="10"/>
    <m/>
    <x v="111"/>
    <d v="2026-03-04T00:00:00"/>
    <d v="2026-04-06T00:00:00"/>
    <n v="156037.25"/>
    <s v="‭112120503040‬"/>
    <s v="Serviços de Implantação e Operacionalização postos Poupatempo"/>
    <s v="01-‭112120503040‬-000-‭096505060015‬-2-NV003958-PRO008441-0-0-0"/>
    <s v="NV003958"/>
    <m/>
    <x v="2"/>
    <x v="194"/>
  </r>
  <r>
    <x v="10"/>
    <m/>
    <x v="112"/>
    <d v="2026-03-04T00:00:00"/>
    <d v="2026-04-06T00:00:00"/>
    <n v="185332.11"/>
    <s v="‭112120503040‬"/>
    <s v="Serviços de Implantação e Operacionalização postos Poupatempo"/>
    <s v="01-‭112120503040‬-000-‭103505060016‬-2-NV003963-PRO008441-0-0-0"/>
    <s v="NV003963"/>
    <m/>
    <x v="2"/>
    <x v="38"/>
  </r>
  <r>
    <x v="10"/>
    <m/>
    <x v="113"/>
    <d v="2026-03-04T00:00:00"/>
    <d v="2026-04-06T00:00:00"/>
    <n v="43604.9"/>
    <s v="‭112120503040‬"/>
    <s v="Serviços de Implantação e Operacionalização postos Poupatempo"/>
    <s v="01-‭112120503040‬-000-‭001505060288‬-2-NV022552-PRO008441-0-0-0"/>
    <s v="NV022552"/>
    <m/>
    <x v="2"/>
    <x v="175"/>
  </r>
  <r>
    <x v="10"/>
    <m/>
    <x v="114"/>
    <d v="2026-03-04T00:00:00"/>
    <d v="2026-04-06T00:00:00"/>
    <n v="43960.44"/>
    <s v="‭112120503040‬"/>
    <s v="Serviços de Implantação e Operacionalização postos Poupatempo"/>
    <s v="01-‭112120503040‬-000-‭001505060289‬-2-NV022563-PRO008441-0-0-0"/>
    <s v="NV022563"/>
    <m/>
    <x v="2"/>
    <x v="232"/>
  </r>
  <r>
    <x v="10"/>
    <m/>
    <x v="115"/>
    <d v="2026-03-04T00:00:00"/>
    <d v="2026-04-06T00:00:00"/>
    <n v="189203.44"/>
    <s v="‭112120503040‬"/>
    <s v="Serviços de Implantação e Operacionalização postos Poupatempo"/>
    <s v="01-‭112120503040‬-000-‭105505060017‬-2-NV003967-PRO008441-0-0-0"/>
    <s v="NV003967"/>
    <m/>
    <x v="2"/>
    <x v="44"/>
  </r>
  <r>
    <x v="10"/>
    <m/>
    <x v="116"/>
    <d v="2026-03-04T00:00:00"/>
    <d v="2026-04-06T00:00:00"/>
    <n v="359341.53"/>
    <s v="‭112120503040‬"/>
    <s v="Serviços de Implantação e Operacionalização postos Poupatempo"/>
    <s v="01-‭112120503040‬-000-‭069505060018‬-2-NV000955-PRO008441-0-0-0"/>
    <s v="NV000955"/>
    <m/>
    <x v="2"/>
    <x v="45"/>
  </r>
  <r>
    <x v="10"/>
    <m/>
    <x v="117"/>
    <d v="2026-03-04T00:00:00"/>
    <d v="2026-04-06T00:00:00"/>
    <n v="43429.17"/>
    <s v="‭112120503040‬"/>
    <s v="Serviços de Implantação e Operacionalização postos Poupatempo"/>
    <s v="01-‭112120503040‬-000-‭001505060307‬-2-NV022667-PRO008441-0-0-0"/>
    <s v="NV022667"/>
    <m/>
    <x v="2"/>
    <x v="212"/>
  </r>
  <r>
    <x v="10"/>
    <m/>
    <x v="118"/>
    <d v="2026-03-04T00:00:00"/>
    <d v="2026-04-06T00:00:00"/>
    <n v="42543.44"/>
    <s v="‭112120503040‬"/>
    <s v="Serviços de Implantação e Operacionalização postos Poupatempo"/>
    <s v="01-‭112120503040‬-000-‭001505060294‬-2-NV022573-PRO008441-0-0-0"/>
    <s v="NV022573"/>
    <m/>
    <x v="2"/>
    <x v="201"/>
  </r>
  <r>
    <x v="10"/>
    <m/>
    <x v="119"/>
    <d v="2026-03-04T00:00:00"/>
    <d v="2026-04-06T00:00:00"/>
    <n v="43429.17"/>
    <s v="‭112120503040‬"/>
    <s v="Serviços de Implantação e Operacionalização postos Poupatempo"/>
    <s v="01-‭112120503040‬-000-‭001505060304‬-2-NV022631-PRO008441-0-0-0"/>
    <s v="NV022631"/>
    <m/>
    <x v="2"/>
    <x v="172"/>
  </r>
  <r>
    <x v="10"/>
    <m/>
    <x v="120"/>
    <d v="2026-03-04T00:00:00"/>
    <d v="2026-04-06T00:00:00"/>
    <n v="48452.639999999999"/>
    <s v="‭112120503040‬"/>
    <s v="Serviços de Implantação e Operacionalização postos Poupatempo"/>
    <s v="01-‭112120503040‬-000-‭001505060279‬-2-NV021578-PRO008441-0-0-0"/>
    <s v="NV021578"/>
    <m/>
    <x v="2"/>
    <x v="214"/>
  </r>
  <r>
    <x v="10"/>
    <m/>
    <x v="121"/>
    <d v="2026-03-04T00:00:00"/>
    <d v="2026-04-06T00:00:00"/>
    <n v="51786.99"/>
    <s v="‭112120503040‬"/>
    <s v="Serviços de Implantação e Operacionalização postos Poupatempo"/>
    <s v="01-‭112120503040‬-000-‭154505060027‬-2-NV021564-PRO008441-0-0-0"/>
    <s v="NV021564"/>
    <m/>
    <x v="2"/>
    <x v="215"/>
  </r>
  <r>
    <x v="10"/>
    <m/>
    <x v="122"/>
    <d v="2026-03-04T00:00:00"/>
    <d v="2026-04-06T00:00:00"/>
    <n v="43599.7"/>
    <s v="‭112120503040‬"/>
    <s v="Serviços de Implantação e Operacionalização postos Poupatempo"/>
    <s v="01-‭112120503040‬-000-‭001505060301‬-2-NV022620-PRO008441-0-0-0"/>
    <s v="NV022620"/>
    <m/>
    <x v="2"/>
    <x v="216"/>
  </r>
  <r>
    <x v="10"/>
    <m/>
    <x v="123"/>
    <d v="2026-03-04T00:00:00"/>
    <d v="2026-04-06T00:00:00"/>
    <n v="43429.17"/>
    <s v="‭112120503040‬"/>
    <s v="Serviços de Implantação e Operacionalização postos Poupatempo"/>
    <s v="01-‭112120503040‬-000-‭001505060285‬-2-NV021616-PRO008441-0-0-0"/>
    <s v="NV021616"/>
    <m/>
    <x v="2"/>
    <x v="106"/>
  </r>
  <r>
    <x v="10"/>
    <m/>
    <x v="124"/>
    <d v="2026-03-04T00:00:00"/>
    <d v="2026-04-06T00:00:00"/>
    <n v="48452.639999999999"/>
    <s v="‭112120503040‬"/>
    <s v="Serviços de Implantação e Operacionalização postos Poupatempo"/>
    <s v="01-‭112120503040‬-000-‭001505060298‬-2-NV022611-PRO008441-0-0-0"/>
    <s v="NV022611"/>
    <m/>
    <x v="2"/>
    <x v="233"/>
  </r>
  <r>
    <x v="10"/>
    <m/>
    <x v="125"/>
    <d v="2026-03-04T00:00:00"/>
    <d v="2026-04-06T00:00:00"/>
    <n v="51952.84"/>
    <s v="‭112120503040‬"/>
    <s v="Serviços de Implantação e Operacionalização postos Poupatempo"/>
    <s v="01-‭112120503040‬-000-‭001505060282‬-2-NV021599-PRO008441-0-0-0"/>
    <s v="NV021599"/>
    <m/>
    <x v="2"/>
    <x v="116"/>
  </r>
  <r>
    <x v="10"/>
    <m/>
    <x v="126"/>
    <d v="2026-03-04T00:00:00"/>
    <d v="2026-04-06T00:00:00"/>
    <n v="97934.92"/>
    <s v="‭112120503040‬"/>
    <s v="Serviços de Implantação e Operacionalização postos Poupatempo"/>
    <s v="01-‭112120503040‬-000-‭129505060019‬-2-NV019953-PRO008441-0-0-0"/>
    <s v="NV019953"/>
    <m/>
    <x v="2"/>
    <x v="235"/>
  </r>
  <r>
    <x v="10"/>
    <m/>
    <x v="127"/>
    <d v="2026-03-04T00:00:00"/>
    <d v="2026-04-06T00:00:00"/>
    <n v="47847.040000000001"/>
    <s v="‭112120503040‬"/>
    <s v="Serviços de Implantação e Operacionalização postos Poupatempo"/>
    <s v="01-‭112120503040‬-000-‭001505060290‬-2-NV022564-PRO008441-0-0-0"/>
    <s v="NV022564"/>
    <m/>
    <x v="2"/>
    <x v="173"/>
  </r>
  <r>
    <x v="10"/>
    <m/>
    <x v="128"/>
    <d v="2026-03-04T00:00:00"/>
    <d v="2026-04-06T00:00:00"/>
    <n v="138728.16"/>
    <s v="‭112120503040‬"/>
    <s v="Serviços de Implantação e Operacionalização postos Poupatempo"/>
    <s v="01-‭112120503040‬-000-‭068505060463‬-2-NV003975-PRO008441-0-0-0"/>
    <s v="NV003975"/>
    <m/>
    <x v="2"/>
    <x v="120"/>
  </r>
  <r>
    <x v="10"/>
    <m/>
    <x v="129"/>
    <d v="2026-03-04T00:00:00"/>
    <d v="2026-04-06T00:00:00"/>
    <n v="58379.15"/>
    <s v="‭112120503040‬"/>
    <s v="Serviços de Implantação e Operacionalização postos Poupatempo"/>
    <s v="01-‭112120503040‬-000-‭144505060028‬-2-NV021565-PRO008441-0-0-0"/>
    <s v="NV021565"/>
    <m/>
    <x v="2"/>
    <x v="103"/>
  </r>
  <r>
    <x v="10"/>
    <m/>
    <x v="130"/>
    <d v="2026-03-04T00:00:00"/>
    <d v="2026-04-06T00:00:00"/>
    <n v="43599.71"/>
    <s v="‭112120503040‬"/>
    <s v="Serviços de Implantação e Operacionalização postos Poupatempo"/>
    <s v="01-‭112120503040‬-000-‭001505060310‬-2-NV022670-PRO008441-0-0-0"/>
    <s v="NV022670"/>
    <m/>
    <x v="2"/>
    <x v="237"/>
  </r>
  <r>
    <x v="10"/>
    <m/>
    <x v="131"/>
    <d v="2026-03-04T00:00:00"/>
    <d v="2026-04-06T00:00:00"/>
    <n v="47160.480000000003"/>
    <s v="‭112120503040‬"/>
    <s v="Serviços de Implantação e Operacionalização postos Poupatempo"/>
    <s v="01-‭112120503040‬-000-‭001505060291‬-2-NV022565-PRO008441-0-0-0"/>
    <s v="NV022565"/>
    <m/>
    <x v="2"/>
    <x v="76"/>
  </r>
  <r>
    <x v="10"/>
    <m/>
    <x v="132"/>
    <d v="2026-03-04T00:00:00"/>
    <d v="2026-04-06T00:00:00"/>
    <n v="43599.71"/>
    <s v="‭112120503040‬"/>
    <s v="Serviços de Implantação e Operacionalização postos Poupatempo"/>
    <s v="01-‭112120503040‬-000-‭001505060295‬-2-NV022585-PRO008441-0-0-0"/>
    <s v="NV022585"/>
    <m/>
    <x v="2"/>
    <x v="240"/>
  </r>
  <r>
    <x v="10"/>
    <m/>
    <x v="133"/>
    <d v="2026-03-04T00:00:00"/>
    <d v="2026-04-06T00:00:00"/>
    <n v="43599.71"/>
    <s v="‭112120503040‬"/>
    <s v="Serviços de Implantação e Operacionalização postos Poupatempo"/>
    <s v="01-‭112120503040‬-000-‭001505060306‬-2-NV022650-PRO008441-0-0-0"/>
    <s v="NV022650"/>
    <m/>
    <x v="2"/>
    <x v="241"/>
  </r>
  <r>
    <x v="10"/>
    <m/>
    <x v="134"/>
    <d v="2026-03-04T00:00:00"/>
    <d v="2026-04-06T00:00:00"/>
    <n v="49047.82"/>
    <s v="‭112120503040‬"/>
    <s v="Serviços de Implantação e Operacionalização postos Poupatempo"/>
    <s v="01-‭112120503040‬-000-‭151505060026‬-2-NV021563-PRO008441-0-0-0"/>
    <s v="NV021563"/>
    <m/>
    <x v="2"/>
    <x v="242"/>
  </r>
  <r>
    <x v="10"/>
    <m/>
    <x v="135"/>
    <d v="2026-03-04T00:00:00"/>
    <d v="2026-04-06T00:00:00"/>
    <n v="43517.17"/>
    <s v="‭112120503040‬"/>
    <s v="Serviços de Implantação e Operacionalização postos Poupatempo"/>
    <s v="01-‭112120503040‬-000-‭001505060292‬-2-NV022571-PRO008441-0-0-0"/>
    <s v="NV022571"/>
    <m/>
    <x v="2"/>
    <x v="34"/>
  </r>
  <r>
    <x v="10"/>
    <m/>
    <x v="136"/>
    <d v="2026-03-04T00:00:00"/>
    <d v="2026-04-06T00:00:00"/>
    <n v="49047.82"/>
    <s v="‭112120503040‬"/>
    <s v="Serviços de Implantação e Operacionalização postos Poupatempo"/>
    <s v="01-‭112120503040‬-000-‭001505060280‬-2-NV021584-PRO008441-0-0-0"/>
    <s v="NV021584"/>
    <m/>
    <x v="2"/>
    <x v="247"/>
  </r>
  <r>
    <x v="10"/>
    <m/>
    <x v="137"/>
    <d v="2026-03-04T00:00:00"/>
    <d v="2026-04-06T00:00:00"/>
    <n v="47955.51"/>
    <s v="‭112120503040‬"/>
    <s v="Serviços de Implantação e Operacionalização postos Poupatempo"/>
    <s v="01-‭112120503040‬-000-‭001505060283‬-2-NV021600-PRO008441-0-0-0"/>
    <s v="NV021600"/>
    <m/>
    <x v="2"/>
    <x v="117"/>
  </r>
  <r>
    <x v="10"/>
    <m/>
    <x v="138"/>
    <d v="2026-03-04T00:00:00"/>
    <d v="2026-04-06T00:00:00"/>
    <n v="43782.53"/>
    <s v="‭112120503040‬"/>
    <s v="Serviços de Implantação e Operacionalização postos Poupatempo"/>
    <s v="01-‭112120503040‬-000-‭001505060293‬-2-NV022572-PRO008441-0-0-0"/>
    <s v="NV022572"/>
    <m/>
    <x v="2"/>
    <x v="98"/>
  </r>
  <r>
    <x v="10"/>
    <m/>
    <x v="139"/>
    <d v="2026-03-04T00:00:00"/>
    <d v="2026-04-06T00:00:00"/>
    <n v="42377.15"/>
    <s v="‭112120503040‬"/>
    <s v="Serviços de Implantação e Operacionalização postos Poupatempo"/>
    <s v="01-‭112120503040‬-000-‭001505060287‬-2-NV022551-PRO008441-0-0-0"/>
    <s v="NV022551"/>
    <m/>
    <x v="2"/>
    <x v="115"/>
  </r>
  <r>
    <x v="11"/>
    <m/>
    <x v="140"/>
    <d v="2026-02-20T00:00:00"/>
    <d v="2026-04-06T00:00:00"/>
    <n v="46279.23"/>
    <s v="‭112120503040‬"/>
    <s v="Serviços de Implantação e Operacionalização postos Poupatempo"/>
    <s v="01-‭112120503040‬-000-‭001505060376‬-2-NV022601-PRO008442-0-0-0"/>
    <s v="NV022601"/>
    <m/>
    <x v="2"/>
    <x v="251"/>
  </r>
  <r>
    <x v="11"/>
    <m/>
    <x v="141"/>
    <d v="2026-03-02T00:00:00"/>
    <d v="2026-04-06T00:00:00"/>
    <n v="79279.289999999994"/>
    <s v="‭112120503040‬"/>
    <s v="Serviços de Implantação e Operacionalização postos Poupatempo"/>
    <s v="01-‭112120503040‬-000-‭130505060086‬-2-NV019952-PRO008442-0-0-0"/>
    <s v="NV019952"/>
    <m/>
    <x v="2"/>
    <x v="189"/>
  </r>
  <r>
    <x v="11"/>
    <m/>
    <x v="142"/>
    <d v="2026-03-02T00:00:00"/>
    <d v="2026-04-06T00:00:00"/>
    <n v="243683.54"/>
    <s v="‭112120503040‬"/>
    <s v="Serviços de Implantação e Operacionalização postos Poupatempo"/>
    <s v="01-‭112120503040‬-000-‭089505060087‬-2-NV003952-PRO008442-0-0-0"/>
    <s v="NV003952"/>
    <m/>
    <x v="2"/>
    <x v="138"/>
  </r>
  <r>
    <x v="11"/>
    <m/>
    <x v="143"/>
    <d v="2026-03-02T00:00:00"/>
    <d v="2026-04-06T00:00:00"/>
    <n v="50753.93"/>
    <s v="‭112120503040‬"/>
    <s v="Serviços de Implantação e Operacionalização postos Poupatempo"/>
    <s v="01-‭112120503040‬-000-‭001505060366‬-2-NV022555-PRO008442-0-0-0"/>
    <s v="NV022555"/>
    <m/>
    <x v="2"/>
    <x v="85"/>
  </r>
  <r>
    <x v="11"/>
    <m/>
    <x v="144"/>
    <d v="2026-03-02T00:00:00"/>
    <d v="2026-04-06T00:00:00"/>
    <n v="157715.9"/>
    <s v="‭112120503040‬"/>
    <s v="Serviços de Implantação e Operacionalização postos Poupatempo"/>
    <s v="01-‭112120503040‬-000-‭097505060088‬-2-NV003954-PRO008442-0-0-0"/>
    <s v="NV003954"/>
    <m/>
    <x v="2"/>
    <x v="77"/>
  </r>
  <r>
    <x v="11"/>
    <m/>
    <x v="145"/>
    <d v="2026-03-02T00:00:00"/>
    <d v="2026-04-06T00:00:00"/>
    <n v="50588.93"/>
    <s v="‭112120503040‬"/>
    <s v="Serviços de Implantação e Operacionalização postos Poupatempo"/>
    <s v="01-‭112120503040‬-000-‭152505060104‬-2-NV021571-PRO008442-0-0-0"/>
    <s v="NV021571"/>
    <m/>
    <x v="2"/>
    <x v="70"/>
  </r>
  <r>
    <x v="11"/>
    <m/>
    <x v="146"/>
    <d v="2026-03-02T00:00:00"/>
    <d v="2026-04-06T00:00:00"/>
    <n v="77353.440000000002"/>
    <s v="‭112120503040‬"/>
    <s v="Serviços de Implantação e Operacionalização postos Poupatempo"/>
    <s v="01-‭112120503040‬-000-‭139505060103‬-2-NV021562-PRO008442-0-0-0"/>
    <s v="NV021562"/>
    <m/>
    <x v="2"/>
    <x v="79"/>
  </r>
  <r>
    <x v="11"/>
    <m/>
    <x v="147"/>
    <d v="2026-03-02T00:00:00"/>
    <d v="2026-04-06T00:00:00"/>
    <n v="46068.01"/>
    <s v="‭112120503040‬"/>
    <s v="Serviços de Implantação e Operacionalização postos Poupatempo"/>
    <s v="01-‭112120503040‬-000-‭001505060391‬-2-NV022682-PRO008442-0-0-0"/>
    <s v="NV022682"/>
    <m/>
    <x v="2"/>
    <x v="224"/>
  </r>
  <r>
    <x v="11"/>
    <m/>
    <x v="148"/>
    <d v="2026-03-02T00:00:00"/>
    <d v="2026-04-06T00:00:00"/>
    <n v="191409.53"/>
    <s v="‭112120503040‬"/>
    <s v="Serviços de Implantação e Operacionalização postos Poupatempo"/>
    <s v="01-‭112120503040‬-000-‭102505060089‬-2-NV003960-PRO008442-0-0-0"/>
    <s v="NV003960"/>
    <m/>
    <x v="2"/>
    <x v="141"/>
  </r>
  <r>
    <x v="11"/>
    <m/>
    <x v="149"/>
    <d v="2026-03-02T00:00:00"/>
    <d v="2026-04-06T00:00:00"/>
    <n v="48876.31"/>
    <s v="‭112120503040‬"/>
    <s v="Serviços de Implantação e Operacionalização postos Poupatempo"/>
    <s v="01-‭112120503040‬-000-‭001505060392‬-2-NV022683-PRO008442-0-0-0"/>
    <s v="NV022683"/>
    <m/>
    <x v="2"/>
    <x v="27"/>
  </r>
  <r>
    <x v="11"/>
    <m/>
    <x v="150"/>
    <d v="2026-03-02T00:00:00"/>
    <d v="2026-04-06T00:00:00"/>
    <n v="46696.71"/>
    <s v="‭112120503040‬"/>
    <s v="Serviços de Implantação e Operacionalização postos Poupatempo"/>
    <s v="01-‭112120503040‬-000-‭153505060107‬-2-NV021574-PRO008442-0-0-0"/>
    <s v="NV021574"/>
    <m/>
    <x v="2"/>
    <x v="90"/>
  </r>
  <r>
    <x v="11"/>
    <m/>
    <x v="151"/>
    <d v="2026-03-02T00:00:00"/>
    <d v="2026-04-06T00:00:00"/>
    <n v="30519.16"/>
    <s v="‭112120503040‬"/>
    <s v="Serviços de Implantação e Operacionalização postos Poupatempo"/>
    <s v="01-‭112120503040‬-000-‭001505060370‬-2-NV022574-PRO008442-0-0-0"/>
    <s v="NV022574"/>
    <m/>
    <x v="2"/>
    <x v="254"/>
  </r>
  <r>
    <x v="11"/>
    <m/>
    <x v="152"/>
    <d v="2026-03-02T00:00:00"/>
    <d v="2026-04-06T00:00:00"/>
    <n v="1074060.52"/>
    <s v="‭112120503040‬"/>
    <s v="Serviços de Implantação e Operacionalização postos Poupatempo"/>
    <s v="01-‭112120503040‬-000-‭050505060090‬-2-NV006968-PRO008442-0-0-0"/>
    <s v="NV006968"/>
    <m/>
    <x v="2"/>
    <x v="156"/>
  </r>
  <r>
    <x v="11"/>
    <m/>
    <x v="153"/>
    <d v="2026-03-02T00:00:00"/>
    <d v="2026-04-06T00:00:00"/>
    <n v="51396.9"/>
    <s v="‭112120503040‬"/>
    <s v="Serviços de Implantação e Operacionalização postos Poupatempo"/>
    <s v="01-‭112120503040‬-000-‭001505060373‬-2-NV022582-PRO008442-0-0-0"/>
    <s v="NV022582"/>
    <m/>
    <x v="2"/>
    <x v="101"/>
  </r>
  <r>
    <x v="11"/>
    <m/>
    <x v="154"/>
    <d v="2026-03-02T00:00:00"/>
    <d v="2026-04-06T00:00:00"/>
    <n v="48633.51"/>
    <s v="‭112120503040‬"/>
    <s v="Serviços de Implantação e Operacionalização postos Poupatempo"/>
    <s v="01-‭112120503040‬-000-‭001505060369‬-2-NV022567-PRO008442-0-0-0"/>
    <s v="NV022567"/>
    <m/>
    <x v="2"/>
    <x v="184"/>
  </r>
  <r>
    <x v="11"/>
    <m/>
    <x v="155"/>
    <d v="2026-03-02T00:00:00"/>
    <d v="2026-04-06T00:00:00"/>
    <n v="46094.75"/>
    <s v="‭112120503040‬"/>
    <s v="Serviços de Implantação e Operacionalização postos Poupatempo"/>
    <s v="01-‭112120503040‬-000-‭001505060380‬-2-NV022645-PRO008442-0-0-0"/>
    <s v="NV022645"/>
    <m/>
    <x v="2"/>
    <x v="26"/>
  </r>
  <r>
    <x v="11"/>
    <m/>
    <x v="22"/>
    <d v="2026-03-02T00:00:00"/>
    <d v="2026-04-06T00:00:00"/>
    <n v="50282.29"/>
    <s v="‭112120503040‬"/>
    <s v="Serviços de Implantação e Operacionalização postos Poupatempo"/>
    <s v="01-‭112120503040‬-000-‭001505060382‬-2-NV022648-PRO008442-0-0-0"/>
    <s v="NV022648"/>
    <m/>
    <x v="2"/>
    <x v="73"/>
  </r>
  <r>
    <x v="11"/>
    <m/>
    <x v="156"/>
    <d v="2026-03-02T00:00:00"/>
    <d v="2026-04-06T00:00:00"/>
    <n v="166274.70000000001"/>
    <s v="‭112120503040‬"/>
    <s v="Serviços de Implantação e Operacionalização postos Poupatempo"/>
    <s v="01-‭112120503040‬-000-‭086505060092‬-2-NV003970-PRO008442-0-0-0"/>
    <s v="NV003970"/>
    <m/>
    <x v="2"/>
    <x v="48"/>
  </r>
  <r>
    <x v="11"/>
    <m/>
    <x v="157"/>
    <d v="2026-03-02T00:00:00"/>
    <d v="2026-04-06T00:00:00"/>
    <n v="44573.55"/>
    <s v="‭112120503040‬"/>
    <s v="Serviços de Implantação e Operacionalização postos Poupatempo"/>
    <s v="01-‭112120503040‬-000-‭001505060371‬-2-NV022575-PRO008442-0-0-0"/>
    <s v="NV022575"/>
    <m/>
    <x v="2"/>
    <x v="30"/>
  </r>
  <r>
    <x v="11"/>
    <m/>
    <x v="158"/>
    <d v="2026-03-02T00:00:00"/>
    <d v="2026-04-06T00:00:00"/>
    <n v="68400.39"/>
    <s v="‭112120503040‬"/>
    <s v="Serviços de Implantação e Operacionalização postos Poupatempo"/>
    <s v="01-‭112120503040‬-000-‭001505060360‬-2-NV021590-PRO008442-0-0-0"/>
    <s v="NV021590"/>
    <m/>
    <x v="2"/>
    <x v="75"/>
  </r>
  <r>
    <x v="11"/>
    <m/>
    <x v="159"/>
    <d v="2026-03-02T00:00:00"/>
    <d v="2026-04-06T00:00:00"/>
    <n v="40208.85"/>
    <s v="‭112120503040‬"/>
    <s v="Serviços de Implantação e Operacionalização postos Poupatempo"/>
    <s v="01-‭112120503040‬-000-‭001505060385‬-2-NV022655-PRO008442-0-0-0"/>
    <s v="NV022655"/>
    <m/>
    <x v="2"/>
    <x v="221"/>
  </r>
  <r>
    <x v="11"/>
    <m/>
    <x v="160"/>
    <d v="2026-03-02T00:00:00"/>
    <d v="2026-04-06T00:00:00"/>
    <n v="50928.32"/>
    <s v="‭112120503040‬"/>
    <s v="Serviços de Implantação e Operacionalização postos Poupatempo"/>
    <s v="01-‭112120503040‬-000-‭001505060365‬-2-NV021614-PRO008442-0-0-0"/>
    <s v="NV021614"/>
    <m/>
    <x v="2"/>
    <x v="234"/>
  </r>
  <r>
    <x v="11"/>
    <m/>
    <x v="161"/>
    <d v="2026-03-02T00:00:00"/>
    <d v="2026-04-06T00:00:00"/>
    <n v="44573.55"/>
    <s v="‭112120503040‬"/>
    <s v="Serviços de Implantação e Operacionalização postos Poupatempo"/>
    <s v="01-‭112120503040‬-000-‭001505060378‬-2-NV022613-PRO008442-0-0-0"/>
    <s v="NV022613"/>
    <m/>
    <x v="2"/>
    <x v="183"/>
  </r>
  <r>
    <x v="11"/>
    <m/>
    <x v="162"/>
    <d v="2026-03-02T00:00:00"/>
    <d v="2026-04-06T00:00:00"/>
    <n v="447042.46"/>
    <s v="‭112120503040‬"/>
    <s v="Serviços de Implantação e Operacionalização postos Poupatempo"/>
    <s v="01-‭112120503040‬-000-‭064505060093‬-2-NV008122-PRO008442-0-0-0"/>
    <s v="NV008122"/>
    <m/>
    <x v="2"/>
    <x v="158"/>
  </r>
  <r>
    <x v="11"/>
    <m/>
    <x v="163"/>
    <d v="2026-03-02T00:00:00"/>
    <d v="2026-04-06T00:00:00"/>
    <n v="151388.42000000001"/>
    <s v="‭112120503040‬"/>
    <s v="Serviços de Implantação e Operacionalização postos Poupatempo"/>
    <s v="01-‭112120503040‬-000-‭109505060094‬-2-NV004956-PRO008442-0-0-0"/>
    <s v="NV004956"/>
    <m/>
    <x v="2"/>
    <x v="119"/>
  </r>
  <r>
    <x v="11"/>
    <m/>
    <x v="164"/>
    <d v="2026-03-02T00:00:00"/>
    <d v="2026-04-06T00:00:00"/>
    <n v="47113.24"/>
    <s v="‭112120503040‬"/>
    <s v="Serviços de Implantação e Operacionalização postos Poupatempo"/>
    <s v="01-‭112120503040‬-000-‭001505060390‬-2-NV022681-PRO008442-0-0-0"/>
    <s v="NV022681"/>
    <m/>
    <x v="2"/>
    <x v="151"/>
  </r>
  <r>
    <x v="11"/>
    <m/>
    <x v="165"/>
    <d v="2026-03-02T00:00:00"/>
    <d v="2026-04-06T00:00:00"/>
    <n v="50302.28"/>
    <s v="‭112120503040‬"/>
    <s v="Serviços de Implantação e Operacionalização postos Poupatempo"/>
    <s v="01-‭112120503040‬-000-‭001505060363‬-2-NV021606-PRO008442-0-0-0"/>
    <s v="NV021606"/>
    <m/>
    <x v="2"/>
    <x v="104"/>
  </r>
  <r>
    <x v="11"/>
    <m/>
    <x v="166"/>
    <d v="2026-03-02T00:00:00"/>
    <d v="2026-04-06T00:00:00"/>
    <n v="141485.97"/>
    <s v="‭112120503040‬"/>
    <s v="Serviços de Implantação e Operacionalização postos Poupatempo"/>
    <s v="01-‭112120503040‬-000-‭087505060095‬-2-NV003977-PRO008442-0-0-0"/>
    <s v="NV003977"/>
    <m/>
    <x v="2"/>
    <x v="239"/>
  </r>
  <r>
    <x v="11"/>
    <m/>
    <x v="167"/>
    <d v="2026-03-02T00:00:00"/>
    <d v="2026-04-06T00:00:00"/>
    <n v="51040.61"/>
    <s v="‭112120503040‬"/>
    <s v="Serviços de Implantação e Operacionalização postos Poupatempo"/>
    <s v="01-‭112120503040‬-000-‭001505060359‬-2-NV021586-PRO008442-0-0-0"/>
    <s v="NV021586"/>
    <m/>
    <x v="2"/>
    <x v="128"/>
  </r>
  <r>
    <x v="11"/>
    <m/>
    <x v="168"/>
    <d v="2026-03-02T00:00:00"/>
    <d v="2026-04-06T00:00:00"/>
    <n v="55399.39"/>
    <s v="‭112120503040‬"/>
    <s v="Serviços de Implantação e Operacionalização postos Poupatempo"/>
    <s v="01-‭112120503040‬-000-‭001505060368‬-2-NV022557-PRO008442-0-0-0"/>
    <s v="NV022557"/>
    <m/>
    <x v="2"/>
    <x v="92"/>
  </r>
  <r>
    <x v="11"/>
    <m/>
    <x v="169"/>
    <d v="2026-03-02T00:00:00"/>
    <d v="2026-04-06T00:00:00"/>
    <n v="44573.55"/>
    <s v="‭112120503040‬"/>
    <s v="Serviços de Implantação e Operacionalização postos Poupatempo"/>
    <s v="01-‭112120503040‬-000-‭001505060389‬-2-NV022665-PRO008442-0-0-0"/>
    <s v="NV022665"/>
    <m/>
    <x v="2"/>
    <x v="131"/>
  </r>
  <r>
    <x v="11"/>
    <m/>
    <x v="170"/>
    <d v="2026-03-02T00:00:00"/>
    <d v="2026-04-06T00:00:00"/>
    <n v="48876.31"/>
    <s v="‭112120503040‬"/>
    <s v="Serviços de Implantação e Operacionalização postos Poupatempo"/>
    <s v="01-‭112120503040‬-000-‭135505060096‬-2-NV020555-PRO008442-0-0-0"/>
    <s v="NV020555"/>
    <m/>
    <x v="2"/>
    <x v="148"/>
  </r>
  <r>
    <x v="11"/>
    <m/>
    <x v="171"/>
    <d v="2026-03-03T00:00:00"/>
    <d v="2026-04-06T00:00:00"/>
    <n v="68295.39"/>
    <s v="‭112120503040‬"/>
    <s v="Serviços de Implantação e Operacionalização postos Poupatempo"/>
    <s v="01-‭112120503040‬-000-‭146505060105‬-2-NV021572-PRO008442-0-0-0"/>
    <s v="NV021572"/>
    <m/>
    <x v="2"/>
    <x v="93"/>
  </r>
  <r>
    <x v="11"/>
    <m/>
    <x v="172"/>
    <d v="2026-03-02T00:00:00"/>
    <d v="2026-04-06T00:00:00"/>
    <n v="407259.47"/>
    <s v="‭112120503040‬"/>
    <s v="Serviços de Implantação e Operacionalização postos Poupatempo"/>
    <s v="01-‭112120503040‬-000-‭073505060097‬-2-NV008123-PRO008442-0-0-0"/>
    <s v="NV008123"/>
    <m/>
    <x v="2"/>
    <x v="54"/>
  </r>
  <r>
    <x v="11"/>
    <m/>
    <x v="173"/>
    <d v="2026-03-02T00:00:00"/>
    <d v="2026-04-06T00:00:00"/>
    <n v="59484.09"/>
    <s v="‭112120503040‬"/>
    <s v="Serviços de Implantação e Operacionalização postos Poupatempo"/>
    <s v="01-‭112120503040‬-000-‭147505060106‬-2-NV021573-PRO008442-0-0-0"/>
    <s v="NV021573"/>
    <m/>
    <x v="2"/>
    <x v="118"/>
  </r>
  <r>
    <x v="11"/>
    <m/>
    <x v="174"/>
    <d v="2026-03-02T00:00:00"/>
    <d v="2026-04-06T00:00:00"/>
    <n v="222767.98"/>
    <s v="‭112120503040‬"/>
    <s v="Serviços de Implantação e Operacionalização postos Poupatempo"/>
    <s v="01-‭112120503040‬-000-‭075505060098‬-2-NV009957-PRO008442-0-0-0"/>
    <s v="NV009957"/>
    <m/>
    <x v="2"/>
    <x v="56"/>
  </r>
  <r>
    <x v="11"/>
    <m/>
    <x v="175"/>
    <d v="2026-03-02T00:00:00"/>
    <d v="2026-04-06T00:00:00"/>
    <n v="89843.25"/>
    <s v="‭112120503040‬"/>
    <s v="Serviços de Implantação e Operacionalização postos Poupatempo"/>
    <s v="01-‭112120503040‬-000-‭127505060481‬-2-NV019955-PRO008442-0-0-0"/>
    <s v="NV019955"/>
    <m/>
    <x v="2"/>
    <x v="162"/>
  </r>
  <r>
    <x v="11"/>
    <m/>
    <x v="176"/>
    <d v="2026-03-02T00:00:00"/>
    <d v="2026-04-06T00:00:00"/>
    <n v="87765.9"/>
    <s v="‭112120503040‬"/>
    <s v="Serviços de Implantação e Operacionalização postos Poupatempo"/>
    <s v="01-‭112120503040‬-000-‭131505060099‬-2-NV020551-PRO008442-0-0-0"/>
    <s v="NV020551"/>
    <m/>
    <x v="2"/>
    <x v="163"/>
  </r>
  <r>
    <x v="11"/>
    <m/>
    <x v="177"/>
    <d v="2026-03-02T00:00:00"/>
    <d v="2026-04-06T00:00:00"/>
    <n v="45711.35"/>
    <s v="‭112120503040‬"/>
    <s v="Serviços de Implantação e Operacionalização postos Poupatempo"/>
    <s v="01-‭112120503040‬-000-‭001505060381‬-2-NV022647-PRO008442-0-0-0"/>
    <s v="NV022647"/>
    <m/>
    <x v="2"/>
    <x v="208"/>
  </r>
  <r>
    <x v="11"/>
    <m/>
    <x v="178"/>
    <d v="2026-03-02T00:00:00"/>
    <d v="2026-04-06T00:00:00"/>
    <n v="46280.25"/>
    <s v="‭112120503040‬"/>
    <s v="Serviços de Implantação e Operacionalização postos Poupatempo"/>
    <s v="01-‭112120503040‬-000-‭001505060374‬-2-NV022583-PRO008442-0-0-0"/>
    <s v="NV022583"/>
    <m/>
    <x v="2"/>
    <x v="68"/>
  </r>
  <r>
    <x v="11"/>
    <m/>
    <x v="179"/>
    <d v="2026-03-02T00:00:00"/>
    <d v="2026-04-06T00:00:00"/>
    <n v="46280.25"/>
    <s v="‭112120503040‬"/>
    <s v="Serviços de Implantação e Operacionalização postos Poupatempo"/>
    <s v="01-‭112120503040‬-000-‭001505060377‬-2-NV022610-PRO008442-0-0-0"/>
    <s v="NV022610"/>
    <m/>
    <x v="2"/>
    <x v="153"/>
  </r>
  <r>
    <x v="11"/>
    <m/>
    <x v="180"/>
    <d v="2026-03-02T00:00:00"/>
    <d v="2026-04-06T00:00:00"/>
    <n v="136641.67000000001"/>
    <s v="‭112120503040‬"/>
    <s v="Serviços de Implantação e Operacionalização postos Poupatempo"/>
    <s v="01-‭112120503040‬-000-‭084505060100‬-2-NV003983-PRO008442-0-0-0"/>
    <s v="NV003983"/>
    <m/>
    <x v="2"/>
    <x v="58"/>
  </r>
  <r>
    <x v="11"/>
    <m/>
    <x v="181"/>
    <d v="2026-03-02T00:00:00"/>
    <d v="2026-04-06T00:00:00"/>
    <n v="62736.85"/>
    <s v="‭112120503040‬"/>
    <s v="Serviços de Implantação e Operacionalização postos Poupatempo"/>
    <s v="01-‭112120503040‬-000-‭001505060388‬-2-NV022664-PRO008442-0-0-0"/>
    <s v="NV022664"/>
    <m/>
    <x v="2"/>
    <x v="99"/>
  </r>
  <r>
    <x v="11"/>
    <m/>
    <x v="182"/>
    <d v="2026-03-02T00:00:00"/>
    <d v="2026-04-06T00:00:00"/>
    <n v="49050.2"/>
    <s v="‭112120503040‬"/>
    <s v="Serviços de Implantação e Operacionalização postos Poupatempo"/>
    <s v="01-‭112120503040‬-000-‭001505060375‬-2-NV022584-PRO008442-0-0-0"/>
    <s v="NV022584"/>
    <m/>
    <x v="2"/>
    <x v="176"/>
  </r>
  <r>
    <x v="11"/>
    <m/>
    <x v="183"/>
    <d v="2026-03-02T00:00:00"/>
    <d v="2026-04-06T00:00:00"/>
    <n v="49254.239999999998"/>
    <s v="‭112120503040‬"/>
    <s v="Serviços de Implantação e Operacionalização postos Poupatempo"/>
    <s v="01-‭112120503040‬-000-‭137505060101‬-2-NV020556-PRO008442-0-0-0"/>
    <s v="NV020556"/>
    <m/>
    <x v="2"/>
    <x v="187"/>
  </r>
  <r>
    <x v="11"/>
    <m/>
    <x v="184"/>
    <d v="2026-03-02T00:00:00"/>
    <d v="2026-04-06T00:00:00"/>
    <n v="45304.92"/>
    <s v="‭112120503040‬"/>
    <s v="Serviços de Implantação e Operacionalização postos Poupatempo"/>
    <s v="01-‭112120503040‬-000-‭001505060386‬-2-NV022656-PRO008442-0-0-0"/>
    <s v="NV022656"/>
    <m/>
    <x v="2"/>
    <x v="171"/>
  </r>
  <r>
    <x v="11"/>
    <m/>
    <x v="185"/>
    <d v="2026-03-02T00:00:00"/>
    <d v="2026-04-06T00:00:00"/>
    <n v="117421.62"/>
    <s v="‭112120503040‬"/>
    <s v="Serviços de Implantação e Operacionalização postos Poupatempo"/>
    <s v="01-‭112120503040‬-000-‭133505060102‬-2-NV020553-PRO008442-0-0-0"/>
    <s v="NV020553"/>
    <m/>
    <x v="2"/>
    <x v="188"/>
  </r>
  <r>
    <x v="11"/>
    <m/>
    <x v="186"/>
    <d v="2026-03-02T00:00:00"/>
    <d v="2026-04-06T00:00:00"/>
    <n v="41167.68"/>
    <s v="‭112120503040‬"/>
    <s v="Serviços de Implantação e Operacionalização postos Poupatempo"/>
    <s v="01-‭112120503040‬-000-‭001505060384‬-2-NV022654-PRO008442-0-0-0"/>
    <s v="NV022654"/>
    <m/>
    <x v="2"/>
    <x v="29"/>
  </r>
  <r>
    <x v="11"/>
    <m/>
    <x v="187"/>
    <d v="2026-03-02T00:00:00"/>
    <d v="2026-04-06T00:00:00"/>
    <n v="81936.759999999995"/>
    <s v="‭112120503040‬"/>
    <s v="Serviços de Implantação e Operacionalização postos Poupatempo"/>
    <s v="01-‭112120503040‬-000-‭001505060364‬-2-NV021612-PRO008442-0-0-0"/>
    <s v="NV021612"/>
    <m/>
    <x v="2"/>
    <x v="126"/>
  </r>
  <r>
    <x v="11"/>
    <m/>
    <x v="188"/>
    <d v="2026-03-02T00:00:00"/>
    <d v="2026-04-06T00:00:00"/>
    <n v="53110.18"/>
    <s v="‭112120503040‬"/>
    <s v="Serviços de Implantação e Operacionalização postos Poupatempo"/>
    <s v="01-‭112120503040‬-000-‭001505060362‬-2-NV021605-PRO008442-0-0-0"/>
    <s v="NV021605"/>
    <m/>
    <x v="2"/>
    <x v="100"/>
  </r>
  <r>
    <x v="11"/>
    <m/>
    <x v="189"/>
    <d v="2026-03-02T00:00:00"/>
    <d v="2026-04-06T00:00:00"/>
    <n v="63381.87"/>
    <s v="‭112120503040‬"/>
    <s v="Serviços de Implantação e Operacionalização postos Poupatempo"/>
    <s v="01-‭112120503040‬-000-‭001505060367‬-2-NV022556-PRO008442-0-0-0"/>
    <s v="NV022556"/>
    <m/>
    <x v="2"/>
    <x v="206"/>
  </r>
  <r>
    <x v="11"/>
    <m/>
    <x v="190"/>
    <d v="2026-03-02T00:00:00"/>
    <d v="2026-04-06T00:00:00"/>
    <n v="68695.78"/>
    <s v="‭112120503040‬"/>
    <s v="Serviços de Implantação e Operacionalização postos Poupatempo"/>
    <s v="01-‭112120503040‬-000-‭001505060387‬-2-NV022657-PRO008442-0-0-0"/>
    <s v="NV022657"/>
    <m/>
    <x v="2"/>
    <x v="144"/>
  </r>
  <r>
    <x v="11"/>
    <m/>
    <x v="191"/>
    <d v="2026-03-05T00:00:00"/>
    <d v="2026-04-06T00:00:00"/>
    <n v="46842.5"/>
    <s v="‭112120503040‬"/>
    <s v="Serviços de Implantação e Operacionalização postos Poupatempo"/>
    <s v="01-‭112120503040‬-000-‭001505060379‬-2-NV022625-PRO008442-0-0-0"/>
    <s v="NV022625"/>
    <m/>
    <x v="2"/>
    <x v="178"/>
  </r>
  <r>
    <x v="11"/>
    <m/>
    <x v="192"/>
    <d v="2026-03-05T00:00:00"/>
    <d v="2026-04-06T00:00:00"/>
    <n v="51818.52"/>
    <s v="‭112120503040‬"/>
    <s v="Serviços de Implantação e Operacionalização postos Poupatempo"/>
    <s v="01-‭112120503040‬-000-‭001505060383‬-2-NV022653-PRO008442-0-0-0"/>
    <s v="NV022653"/>
    <m/>
    <x v="2"/>
    <x v="146"/>
  </r>
  <r>
    <x v="11"/>
    <m/>
    <x v="193"/>
    <d v="2026-03-05T00:00:00"/>
    <d v="2026-04-06T00:00:00"/>
    <n v="111930.73"/>
    <s v="‭112120503040‬"/>
    <s v="Serviços de Implantação e Operacionalização postos Poupatempo"/>
    <s v="01-‭112120503040‬-000-‭132505060091‬-2-NV020552-PRO008442-0-0-0"/>
    <s v="NV020552"/>
    <m/>
    <x v="2"/>
    <x v="197"/>
  </r>
  <r>
    <x v="11"/>
    <m/>
    <x v="194"/>
    <d v="2026-03-05T00:00:00"/>
    <d v="2026-04-06T00:00:00"/>
    <n v="46280.25"/>
    <s v="‭112120503040‬"/>
    <s v="Serviços de Implantação e Operacionalização postos Poupatempo"/>
    <s v="01-‭112120503040‬-000-‭001505060376‬-2-NV022601-PRO008442-0-0-0"/>
    <s v="NV022601"/>
    <m/>
    <x v="2"/>
    <x v="251"/>
  </r>
  <r>
    <x v="11"/>
    <m/>
    <x v="195"/>
    <d v="2026-03-05T00:00:00"/>
    <d v="2026-04-06T00:00:00"/>
    <n v="59791.68"/>
    <s v="‭112120503040‬"/>
    <s v="Serviços de Implantação e Operacionalização postos Poupatempo"/>
    <s v="01-‭112120503040‬-000-‭001505060361‬-2-NV021591-PRO008442-0-0-0"/>
    <s v="NV021591"/>
    <m/>
    <x v="2"/>
    <x v="102"/>
  </r>
  <r>
    <x v="12"/>
    <m/>
    <x v="196"/>
    <d v="2026-03-04T00:00:00"/>
    <d v="2026-04-06T00:00:00"/>
    <n v="114286"/>
    <s v="‭112120503040‬"/>
    <s v="Serviços de Implantação e Operacionalização postos Poupatempo"/>
    <s v="01-‭112120503040‬-000-‭138505060157‬-2-NV021558-PRO008453-0-0-0"/>
    <s v="NV021558"/>
    <m/>
    <x v="2"/>
    <x v="190"/>
  </r>
  <r>
    <x v="12"/>
    <m/>
    <x v="197"/>
    <d v="2026-03-04T00:00:00"/>
    <d v="2026-04-06T00:00:00"/>
    <n v="370441.56"/>
    <s v="‭112120503040‬"/>
    <s v="Serviços de Implantação e Operacionalização postos Poupatempo"/>
    <s v="01-‭112120503040‬-000-‭117505060158‬-2-NV003962-PRO008453-0-0-0"/>
    <s v="NV003962"/>
    <m/>
    <x v="2"/>
    <x v="37"/>
  </r>
  <r>
    <x v="12"/>
    <m/>
    <x v="198"/>
    <d v="2026-03-04T00:00:00"/>
    <d v="2026-04-06T00:00:00"/>
    <n v="240895.12"/>
    <s v="‭112120503040‬"/>
    <s v="Serviços de Implantação e Operacionalização postos Poupatempo"/>
    <s v="01-‭112120503040‬-000-‭111505060159‬-2-NV003964-PRO008453-0-0-0"/>
    <s v="NV003964"/>
    <m/>
    <x v="2"/>
    <x v="42"/>
  </r>
  <r>
    <x v="12"/>
    <m/>
    <x v="199"/>
    <d v="2026-03-04T00:00:00"/>
    <d v="2026-04-06T00:00:00"/>
    <n v="128065.60000000001"/>
    <s v="‭112120503040‬"/>
    <s v="Serviços de Implantação e Operacionalização postos Poupatempo"/>
    <s v="01-‭112120503040‬-000-‭001505060424‬-2-NV021587-PRO008453-0-0-0"/>
    <s v="NV021587"/>
    <m/>
    <x v="2"/>
    <x v="86"/>
  </r>
  <r>
    <x v="12"/>
    <m/>
    <x v="200"/>
    <d v="2026-03-04T00:00:00"/>
    <d v="2026-04-06T00:00:00"/>
    <n v="123104.31"/>
    <s v="‭112120503040‬"/>
    <s v="Serviços de Implantação e Operacionalização postos Poupatempo"/>
    <s v="01-‭112120503040‬-000-‭001505060426‬-2-NV022559-PRO008453-0-0-0"/>
    <s v="NV022559"/>
    <m/>
    <x v="2"/>
    <x v="145"/>
  </r>
  <r>
    <x v="12"/>
    <m/>
    <x v="201"/>
    <d v="2026-03-04T00:00:00"/>
    <d v="2026-04-06T00:00:00"/>
    <n v="105999.6"/>
    <s v="‭112120503040‬"/>
    <s v="Serviços de Implantação e Operacionalização postos Poupatempo"/>
    <s v="01-‭112120503040‬-000-‭143505060163‬-2-NV021577-PRO008453-0-0-0"/>
    <s v="NV021577"/>
    <m/>
    <x v="2"/>
    <x v="112"/>
  </r>
  <r>
    <x v="12"/>
    <m/>
    <x v="202"/>
    <d v="2026-03-04T00:00:00"/>
    <d v="2026-04-06T00:00:00"/>
    <n v="845366.05"/>
    <s v="‭112120503040‬"/>
    <s v="Serviços de Implantação e Operacionalização postos Poupatempo"/>
    <s v="01-‭112120503040‬-000-‭059505060160‬-2-NV007121-PRO008453-0-0-0"/>
    <s v="NV007121"/>
    <m/>
    <x v="2"/>
    <x v="160"/>
  </r>
  <r>
    <x v="12"/>
    <m/>
    <x v="78"/>
    <d v="2026-03-04T00:00:00"/>
    <d v="2026-04-06T00:00:00"/>
    <n v="57619.7"/>
    <s v="‭112120503040‬"/>
    <s v="Serviços de Implantação e Operacionalização postos Poupatempo"/>
    <s v="01-‭112120503040‬-000-‭001505060428‬-2-NV022658-PRO008453-0-0-0"/>
    <s v="NV022658"/>
    <m/>
    <x v="2"/>
    <x v="132"/>
  </r>
  <r>
    <x v="12"/>
    <m/>
    <x v="79"/>
    <d v="2026-03-04T00:00:00"/>
    <d v="2026-04-06T00:00:00"/>
    <n v="109461.61"/>
    <s v="‭112120503040‬"/>
    <s v="Serviços de Implantação e Operacionalização postos Poupatempo"/>
    <s v="01-‭112120503040‬-000-‭001505060425‬-2-NV021592-PRO008453-0-0-0"/>
    <s v="NV021592"/>
    <m/>
    <x v="2"/>
    <x v="94"/>
  </r>
  <r>
    <x v="12"/>
    <m/>
    <x v="203"/>
    <d v="2026-03-04T00:00:00"/>
    <d v="2026-04-06T00:00:00"/>
    <n v="1408047.25"/>
    <s v="‭112120503040‬"/>
    <s v="Serviços de Implantação e Operacionalização postos Poupatempo"/>
    <s v="01-‭112120503040‬-000-‭016505060161‬-2-NV006961-PRO008453-0-0-0"/>
    <s v="NV006961"/>
    <m/>
    <x v="2"/>
    <x v="164"/>
  </r>
  <r>
    <x v="12"/>
    <m/>
    <x v="204"/>
    <d v="2026-03-04T00:00:00"/>
    <d v="2026-04-06T00:00:00"/>
    <n v="468440.99"/>
    <s v="‭112120503040‬"/>
    <s v="Serviços de Implantação e Operacionalização postos Poupatempo"/>
    <s v="01-‭112120503040‬-000-‭115505060162‬-2-NV003984-PRO008453-0-0-0"/>
    <s v="NV003984"/>
    <m/>
    <x v="2"/>
    <x v="60"/>
  </r>
  <r>
    <x v="12"/>
    <m/>
    <x v="205"/>
    <d v="2026-03-05T00:00:00"/>
    <d v="2026-04-06T00:00:00"/>
    <n v="104172.77"/>
    <s v="‭112120503040‬"/>
    <s v="Serviços de Implantação e Operacionalização postos Poupatempo"/>
    <s v="01-‭112120503040‬-000-‭001505060429‬-2-NV022686-PRO008453-0-0-0"/>
    <s v="NV022686"/>
    <m/>
    <x v="2"/>
    <x v="147"/>
  </r>
  <r>
    <x v="12"/>
    <m/>
    <x v="206"/>
    <d v="2026-03-02T00:00:00"/>
    <d v="2026-04-06T00:00:00"/>
    <n v="13753.72"/>
    <s v="‭112120612120‬"/>
    <s v="Força e Luz"/>
    <s v="01-‭112120612120‬-000-‭117505060158‬-2-NV003962-PRO008453-0-0-0"/>
    <s v="NV003962"/>
    <m/>
    <x v="2"/>
    <x v="37"/>
  </r>
  <r>
    <x v="12"/>
    <m/>
    <x v="206"/>
    <d v="2026-03-02T00:00:00"/>
    <d v="2026-04-06T00:00:00"/>
    <n v="4631.8500000000004"/>
    <s v="‭112120612130‬"/>
    <s v="Água"/>
    <s v="01-‭112120612130‬-000-‭117505060158‬-2-NV003962-PRO008453-0-0-0"/>
    <s v="NV003962"/>
    <m/>
    <x v="2"/>
    <x v="37"/>
  </r>
  <r>
    <x v="12"/>
    <m/>
    <x v="207"/>
    <d v="2026-03-02T00:00:00"/>
    <d v="2026-04-06T00:00:00"/>
    <n v="62333.49"/>
    <s v="‭112120601050‬"/>
    <s v="Ar Condicionado"/>
    <s v="01-‭112120601050‬-000-‭016505060161‬-2-NV006961-PRO008453-0-0-0"/>
    <s v="NV006961"/>
    <m/>
    <x v="2"/>
    <x v="164"/>
  </r>
  <r>
    <x v="12"/>
    <m/>
    <x v="207"/>
    <d v="2026-03-02T00:00:00"/>
    <d v="2026-04-06T00:00:00"/>
    <n v="7539.57"/>
    <s v="‭112120612130‬"/>
    <s v="Água"/>
    <s v="01-‭112120612130‬-000-‭016505060161‬-2-NV006961-PRO008453-0-0-0"/>
    <s v="NV006961"/>
    <m/>
    <x v="2"/>
    <x v="164"/>
  </r>
  <r>
    <x v="12"/>
    <m/>
    <x v="207"/>
    <d v="2026-03-02T00:00:00"/>
    <d v="2026-04-06T00:00:00"/>
    <n v="17324.63"/>
    <s v="‭112120612120‬"/>
    <s v="Força e Luz"/>
    <s v="01-‭112120612120‬-000-‭016505060161‬-2-NV006961-PRO008453-0-0-0"/>
    <s v="NV006961"/>
    <m/>
    <x v="2"/>
    <x v="164"/>
  </r>
  <r>
    <x v="12"/>
    <m/>
    <x v="208"/>
    <d v="2026-03-02T00:00:00"/>
    <d v="2026-04-06T00:00:00"/>
    <n v="15072.74"/>
    <s v="‭112120612120‬"/>
    <s v="Força e Luz"/>
    <s v="01-‭112120612120‬-000-‭115505060162‬-2-NV003984-PRO008453-0-0-0"/>
    <s v="NV003984"/>
    <m/>
    <x v="2"/>
    <x v="60"/>
  </r>
  <r>
    <x v="13"/>
    <m/>
    <x v="209"/>
    <d v="2026-02-23T00:00:00"/>
    <d v="2026-04-06T00:00:00"/>
    <n v="462.91"/>
    <s v="‭112120503060‬"/>
    <s v="Serviços de Impressão"/>
    <s v="01-112120503060-000-001505060279-2-NV021617-PRO007872-0-0-0"/>
    <s v="NV021617"/>
    <m/>
    <x v="2"/>
    <x v="229"/>
  </r>
  <r>
    <x v="13"/>
    <m/>
    <x v="209"/>
    <d v="2026-02-23T00:00:00"/>
    <d v="2026-04-06T00:00:00"/>
    <n v="556.98"/>
    <s v="‭112120503060‬"/>
    <s v="Serviços de Impressão"/>
    <s v="01-112120503060-000-001505060280-2-NV022557-PRO007872-0-0-0"/>
    <s v="NV022557"/>
    <m/>
    <x v="2"/>
    <x v="92"/>
  </r>
  <r>
    <x v="13"/>
    <m/>
    <x v="209"/>
    <d v="2026-02-23T00:00:00"/>
    <d v="2026-04-06T00:00:00"/>
    <n v="760.97"/>
    <s v="‭112120503060‬"/>
    <s v="Serviços de Impressão"/>
    <s v="01-112120503060-000-001505060281-2-NV021593-PRO007872-0-0-0"/>
    <s v="NV021593"/>
    <m/>
    <x v="2"/>
    <x v="82"/>
  </r>
  <r>
    <x v="13"/>
    <m/>
    <x v="209"/>
    <d v="2026-02-23T00:00:00"/>
    <d v="2026-04-06T00:00:00"/>
    <n v="620.63"/>
    <s v="‭112120503060‬"/>
    <s v="Serviços de Impressão"/>
    <s v="01-112120503060-000-001505060282-2-NV021579-PRO007872-0-0-0"/>
    <s v="NV021579"/>
    <m/>
    <x v="2"/>
    <x v="81"/>
  </r>
  <r>
    <x v="13"/>
    <m/>
    <x v="209"/>
    <d v="2026-02-23T00:00:00"/>
    <d v="2026-04-06T00:00:00"/>
    <n v="668.68"/>
    <s v="‭112120503060‬"/>
    <s v="Serviços de Impressão"/>
    <s v="01-112120503060-000-001505060283-2-NV021600-PRO007872-0-0-0"/>
    <s v="NV021600"/>
    <m/>
    <x v="2"/>
    <x v="117"/>
  </r>
  <r>
    <x v="13"/>
    <m/>
    <x v="209"/>
    <d v="2026-02-23T00:00:00"/>
    <d v="2026-04-06T00:00:00"/>
    <n v="477.34"/>
    <s v="‭112120503060‬"/>
    <s v="Serviços de Impressão"/>
    <s v="01-112120503060-000-001505060284-2-NV020551-PRO007872-0-0-0"/>
    <s v="NV020551"/>
    <m/>
    <x v="2"/>
    <x v="163"/>
  </r>
  <r>
    <x v="13"/>
    <m/>
    <x v="209"/>
    <d v="2026-02-23T00:00:00"/>
    <d v="2026-04-06T00:00:00"/>
    <n v="589.88"/>
    <s v="‭112120503060‬"/>
    <s v="Serviços de Impressão"/>
    <s v="01-112120503060-000-001505060285-2-NV019955-PRO007872-0-0-0"/>
    <s v="NV019955"/>
    <m/>
    <x v="2"/>
    <x v="162"/>
  </r>
  <r>
    <x v="13"/>
    <m/>
    <x v="209"/>
    <d v="2026-02-23T00:00:00"/>
    <d v="2026-04-06T00:00:00"/>
    <n v="443.96"/>
    <s v="‭112120503060‬"/>
    <s v="Serviços de Impressão"/>
    <s v="01-112120503060-000-001505060286-2-NV022556-PRO007872-0-0-0"/>
    <s v="NV022556"/>
    <m/>
    <x v="2"/>
    <x v="206"/>
  </r>
  <r>
    <x v="13"/>
    <m/>
    <x v="209"/>
    <d v="2026-02-23T00:00:00"/>
    <d v="2026-04-06T00:00:00"/>
    <n v="470.39"/>
    <s v="‭112120503060‬"/>
    <s v="Serviços de Impressão"/>
    <s v="01-112120503060-000-001505060287-2-NV022551-PRO007872-0-0-0"/>
    <s v="NV022551"/>
    <m/>
    <x v="2"/>
    <x v="115"/>
  </r>
  <r>
    <x v="13"/>
    <m/>
    <x v="209"/>
    <d v="2026-02-23T00:00:00"/>
    <d v="2026-04-06T00:00:00"/>
    <n v="714.43"/>
    <s v="‭112120503060‬"/>
    <s v="Serviços de Impressão"/>
    <s v="01-112120503060-000-001505060288-2-NV022552-PRO007872-0-0-0"/>
    <s v="NV022552"/>
    <m/>
    <x v="2"/>
    <x v="175"/>
  </r>
  <r>
    <x v="13"/>
    <m/>
    <x v="209"/>
    <d v="2026-02-23T00:00:00"/>
    <d v="2026-04-06T00:00:00"/>
    <n v="744.65"/>
    <s v="‭112120503060‬"/>
    <s v="Serviços de Impressão"/>
    <s v="01-112120503060-000-001505060289-2-NV021564-PRO007872-0-0-0"/>
    <s v="NV021564"/>
    <m/>
    <x v="2"/>
    <x v="215"/>
  </r>
  <r>
    <x v="13"/>
    <m/>
    <x v="209"/>
    <d v="2026-02-23T00:00:00"/>
    <d v="2026-04-06T00:00:00"/>
    <n v="534.08000000000004"/>
    <s v="‭112120503060‬"/>
    <s v="Serviços de Impressão"/>
    <s v="01-112120503060-000-001505060290-2-NV021577-PRO007872-0-0-0"/>
    <s v="NV021577"/>
    <m/>
    <x v="2"/>
    <x v="112"/>
  </r>
  <r>
    <x v="13"/>
    <m/>
    <x v="209"/>
    <d v="2026-02-23T00:00:00"/>
    <d v="2026-04-06T00:00:00"/>
    <n v="444.17"/>
    <s v="‭112120503060‬"/>
    <s v="Serviços de Impressão"/>
    <s v="01-112120503060-000-001505060291-2-NV022641-PRO007872-0-0-0"/>
    <s v="NV022641"/>
    <m/>
    <x v="2"/>
    <x v="35"/>
  </r>
  <r>
    <x v="13"/>
    <m/>
    <x v="209"/>
    <d v="2026-02-23T00:00:00"/>
    <d v="2026-04-06T00:00:00"/>
    <n v="741.59"/>
    <s v="‭112120503060‬"/>
    <s v="Serviços de Impressão"/>
    <s v="01-112120503060-000-001505060292-2-NV022571-PRO007872-0-0-0"/>
    <s v="NV022571"/>
    <m/>
    <x v="2"/>
    <x v="34"/>
  </r>
  <r>
    <x v="13"/>
    <m/>
    <x v="209"/>
    <d v="2026-02-23T00:00:00"/>
    <d v="2026-04-06T00:00:00"/>
    <n v="462.7"/>
    <s v="‭112120503060‬"/>
    <s v="Serviços de Impressão"/>
    <s v="01-112120503060-000-001505060293-2-NV021602-PRO007872-0-0-0"/>
    <s v="NV021602"/>
    <m/>
    <x v="2"/>
    <x v="223"/>
  </r>
  <r>
    <x v="13"/>
    <m/>
    <x v="209"/>
    <d v="2026-02-23T00:00:00"/>
    <d v="2026-04-06T00:00:00"/>
    <n v="276.67"/>
    <s v="‭112120503060‬"/>
    <s v="Serviços de Impressão"/>
    <s v="01-112120503060-000-001505060294-2-NV021565-PRO007872-0-0-0"/>
    <s v="NV021565"/>
    <m/>
    <x v="2"/>
    <x v="103"/>
  </r>
  <r>
    <x v="13"/>
    <m/>
    <x v="209"/>
    <d v="2026-02-23T00:00:00"/>
    <d v="2026-04-06T00:00:00"/>
    <n v="703.17"/>
    <s v="‭112120503060‬"/>
    <s v="Serviços de Impressão"/>
    <s v="01-112120503060-000-001505060295-2-NV022558-PRO007872-0-0-0"/>
    <s v="NV022558"/>
    <m/>
    <x v="2"/>
    <x v="91"/>
  </r>
  <r>
    <x v="13"/>
    <m/>
    <x v="209"/>
    <d v="2026-02-23T00:00:00"/>
    <d v="2026-04-06T00:00:00"/>
    <n v="579.92999999999995"/>
    <s v="‭112120503060‬"/>
    <s v="Serviços de Impressão"/>
    <s v="01-112120503060-000-001505060296-2-NV022640-PRO007872-0-0-0"/>
    <s v="NV022640"/>
    <m/>
    <x v="2"/>
    <x v="129"/>
  </r>
  <r>
    <x v="13"/>
    <m/>
    <x v="209"/>
    <d v="2026-02-23T00:00:00"/>
    <d v="2026-04-06T00:00:00"/>
    <n v="543.88"/>
    <s v="‭112120503060‬"/>
    <s v="Serviços de Impressão"/>
    <s v="01-112120503060-000-001505060297-2-NV022584-PRO007872-0-0-0"/>
    <s v="NV022584"/>
    <m/>
    <x v="2"/>
    <x v="176"/>
  </r>
  <r>
    <x v="13"/>
    <m/>
    <x v="209"/>
    <d v="2026-02-23T00:00:00"/>
    <d v="2026-04-06T00:00:00"/>
    <n v="506.61"/>
    <s v="‭112120503060‬"/>
    <s v="Serviços de Impressão"/>
    <s v="01-112120503060-000-001505060298-2-NV022566-PRO007872-0-0-0"/>
    <s v="NV022566"/>
    <m/>
    <x v="2"/>
    <x v="3"/>
  </r>
  <r>
    <x v="13"/>
    <m/>
    <x v="209"/>
    <d v="2026-02-23T00:00:00"/>
    <d v="2026-04-06T00:00:00"/>
    <n v="711.48"/>
    <s v="‭112120503060‬"/>
    <s v="Serviços de Impressão"/>
    <s v="01-112120503060-000-001505060299-2-NV022621-PRO007872-0-0-0"/>
    <s v="NV022621"/>
    <m/>
    <x v="2"/>
    <x v="25"/>
  </r>
  <r>
    <x v="13"/>
    <m/>
    <x v="209"/>
    <d v="2026-02-23T00:00:00"/>
    <d v="2026-04-06T00:00:00"/>
    <n v="608.73"/>
    <s v="‭112120503060‬"/>
    <s v="Serviços de Impressão"/>
    <s v="01-112120503060-000-001505060300-2-NV022626-PRO007872-0-0-0"/>
    <s v="NV022626"/>
    <m/>
    <x v="2"/>
    <x v="149"/>
  </r>
  <r>
    <x v="13"/>
    <m/>
    <x v="209"/>
    <d v="2026-02-23T00:00:00"/>
    <d v="2026-04-06T00:00:00"/>
    <n v="471.02"/>
    <s v="‭112120503060‬"/>
    <s v="Serviços de Impressão"/>
    <s v="01-112120503060-000-001505060301-2-NV022629-PRO007872-0-0-0"/>
    <s v="NV022629"/>
    <m/>
    <x v="2"/>
    <x v="180"/>
  </r>
  <r>
    <x v="13"/>
    <m/>
    <x v="209"/>
    <d v="2026-02-23T00:00:00"/>
    <d v="2026-04-06T00:00:00"/>
    <n v="495.13"/>
    <s v="‭112120503060‬"/>
    <s v="Serviços de Impressão"/>
    <s v="01-112120503060-000-001505060302-2-NV022623-PRO007872-0-0-0"/>
    <s v="NV022623"/>
    <m/>
    <x v="2"/>
    <x v="182"/>
  </r>
  <r>
    <x v="13"/>
    <m/>
    <x v="209"/>
    <d v="2026-02-23T00:00:00"/>
    <d v="2026-04-06T00:00:00"/>
    <n v="711.17"/>
    <s v="‭112120503060‬"/>
    <s v="Serviços de Impressão"/>
    <s v="01-112120503060-000-001505060303-2-NV022559-PRO007872-0-0-0"/>
    <s v="NV022559"/>
    <m/>
    <x v="2"/>
    <x v="145"/>
  </r>
  <r>
    <x v="13"/>
    <m/>
    <x v="209"/>
    <d v="2026-02-23T00:00:00"/>
    <d v="2026-04-06T00:00:00"/>
    <n v="480.81"/>
    <s v="‭112120503060‬"/>
    <s v="Serviços de Impressão"/>
    <s v="01-112120503060-000-001505060304-2-NV022645-PRO007872-0-0-0"/>
    <s v="NV022645"/>
    <m/>
    <x v="2"/>
    <x v="26"/>
  </r>
  <r>
    <x v="13"/>
    <m/>
    <x v="209"/>
    <d v="2026-02-23T00:00:00"/>
    <d v="2026-04-06T00:00:00"/>
    <n v="720.54"/>
    <s v="‭112120503060‬"/>
    <s v="Serviços de Impressão"/>
    <s v="01-112120503060-000-001505060305-2-NV022633-PRO007872-0-0-0"/>
    <s v="NV022633"/>
    <m/>
    <x v="2"/>
    <x v="63"/>
  </r>
  <r>
    <x v="13"/>
    <m/>
    <x v="209"/>
    <d v="2026-02-23T00:00:00"/>
    <d v="2026-04-06T00:00:00"/>
    <n v="654.74"/>
    <s v="‭112120503060‬"/>
    <s v="Serviços de Impressão"/>
    <s v="01-112120503060-000-001505060306-2-NV022567-PRO007872-0-0-0"/>
    <s v="NV022567"/>
    <m/>
    <x v="2"/>
    <x v="184"/>
  </r>
  <r>
    <x v="13"/>
    <m/>
    <x v="209"/>
    <d v="2026-02-23T00:00:00"/>
    <d v="2026-04-06T00:00:00"/>
    <n v="763.07"/>
    <s v="‭112120503060‬"/>
    <s v="Serviços de Impressão"/>
    <s v="01-112120503060-000-001505060307-2-NV022663-PRO007872-0-0-0"/>
    <s v="NV022663"/>
    <m/>
    <x v="2"/>
    <x v="230"/>
  </r>
  <r>
    <x v="13"/>
    <m/>
    <x v="209"/>
    <d v="2026-02-23T00:00:00"/>
    <d v="2026-04-06T00:00:00"/>
    <n v="434.07"/>
    <s v="‭112120503060‬"/>
    <s v="Serviços de Impressão"/>
    <s v="01-112120503060-000-001505060309-2-NV022662-PRO007872-0-0-0"/>
    <s v="NV022662"/>
    <m/>
    <x v="2"/>
    <x v="130"/>
  </r>
  <r>
    <x v="13"/>
    <m/>
    <x v="209"/>
    <d v="2026-02-23T00:00:00"/>
    <d v="2026-04-06T00:00:00"/>
    <n v="516.5"/>
    <s v="‭112120503060‬"/>
    <s v="Serviços de Impressão"/>
    <s v="01-112120503060-000-001505060310-2-NV022565-PRO007872-0-0-0"/>
    <s v="NV022565"/>
    <m/>
    <x v="2"/>
    <x v="76"/>
  </r>
  <r>
    <x v="13"/>
    <m/>
    <x v="209"/>
    <d v="2026-02-23T00:00:00"/>
    <d v="2026-04-06T00:00:00"/>
    <n v="808.13"/>
    <s v="‭112120503060‬"/>
    <s v="Serviços de Impressão"/>
    <s v="01-112120503060-000-001505060359-2-NV019953-PRO007872-0-0-0"/>
    <s v="NV019953"/>
    <m/>
    <x v="2"/>
    <x v="235"/>
  </r>
  <r>
    <x v="13"/>
    <m/>
    <x v="209"/>
    <d v="2026-02-23T00:00:00"/>
    <d v="2026-04-06T00:00:00"/>
    <n v="787.6"/>
    <s v="‭112120503060‬"/>
    <s v="Serviços de Impressão"/>
    <s v="01-112120503060-000-001505060360-2-NV021590-PRO007872-0-0-0"/>
    <s v="NV021590"/>
    <m/>
    <x v="2"/>
    <x v="75"/>
  </r>
  <r>
    <x v="13"/>
    <m/>
    <x v="209"/>
    <d v="2026-02-23T00:00:00"/>
    <d v="2026-04-06T00:00:00"/>
    <n v="561.98"/>
    <s v="‭112120503060‬"/>
    <s v="Serviços de Impressão"/>
    <s v="01-112120503060-000-001505060361-2-NV021610-PRO007872-0-0-0"/>
    <s v="NV021610"/>
    <m/>
    <x v="2"/>
    <x v="97"/>
  </r>
  <r>
    <x v="13"/>
    <m/>
    <x v="209"/>
    <d v="2026-02-23T00:00:00"/>
    <d v="2026-04-06T00:00:00"/>
    <n v="552.09"/>
    <s v="‭112120503060‬"/>
    <s v="Serviços de Impressão"/>
    <s v="01-112120503060-000-001505060362-2-NV021569-PRO007872-0-0-0"/>
    <s v="NV021569"/>
    <m/>
    <x v="2"/>
    <x v="209"/>
  </r>
  <r>
    <x v="13"/>
    <m/>
    <x v="209"/>
    <d v="2026-02-23T00:00:00"/>
    <d v="2026-04-06T00:00:00"/>
    <n v="946.68"/>
    <s v="‭112120503060‬"/>
    <s v="Serviços de Impressão"/>
    <s v="01-112120503060-000-001505060363-2-NV021606-PRO007872-0-0-0"/>
    <s v="NV021606"/>
    <m/>
    <x v="2"/>
    <x v="104"/>
  </r>
  <r>
    <x v="13"/>
    <m/>
    <x v="209"/>
    <d v="2026-02-23T00:00:00"/>
    <d v="2026-04-06T00:00:00"/>
    <n v="1265.55"/>
    <s v="‭112120503060‬"/>
    <s v="Serviços de Impressão"/>
    <s v="01-112120503060-000-001505060364-2-NV022617-PRO007872-0-0-0"/>
    <s v="NV022617"/>
    <m/>
    <x v="2"/>
    <x v="210"/>
  </r>
  <r>
    <x v="13"/>
    <m/>
    <x v="209"/>
    <d v="2026-02-23T00:00:00"/>
    <d v="2026-04-06T00:00:00"/>
    <n v="134.63999999999999"/>
    <s v="‭112120503060‬"/>
    <s v="Serviços de Impressão"/>
    <s v="01-112120503060-000-001505060365-2-NV022574-PRO007872-0-0-0"/>
    <s v="NV022574"/>
    <m/>
    <x v="2"/>
    <x v="254"/>
  </r>
  <r>
    <x v="13"/>
    <m/>
    <x v="209"/>
    <d v="2026-02-23T00:00:00"/>
    <d v="2026-04-06T00:00:00"/>
    <n v="686.95"/>
    <s v="‭112120503060‬"/>
    <s v="Serviços de Impressão"/>
    <s v="01-112120503060-000-001505060366-2-NV021568-PRO007872-0-0-0"/>
    <s v="NV021568"/>
    <m/>
    <x v="2"/>
    <x v="125"/>
  </r>
  <r>
    <x v="13"/>
    <m/>
    <x v="209"/>
    <d v="2026-02-23T00:00:00"/>
    <d v="2026-04-06T00:00:00"/>
    <n v="874.99"/>
    <s v="‭112120503060‬"/>
    <s v="Serviços de Impressão"/>
    <s v="01-112120503060-000-001505060367-2-NV021613-PRO007872-0-0-0"/>
    <s v="NV021613"/>
    <m/>
    <x v="2"/>
    <x v="204"/>
  </r>
  <r>
    <x v="13"/>
    <m/>
    <x v="209"/>
    <d v="2026-02-23T00:00:00"/>
    <d v="2026-04-06T00:00:00"/>
    <n v="767.7"/>
    <s v="‭112120503060‬"/>
    <s v="Serviços de Impressão"/>
    <s v="01-112120503060-000-001505060368-2-NV021619-PRO007872-0-0-0"/>
    <s v="NV021619"/>
    <m/>
    <x v="2"/>
    <x v="12"/>
  </r>
  <r>
    <x v="13"/>
    <m/>
    <x v="209"/>
    <d v="2026-02-23T00:00:00"/>
    <d v="2026-04-06T00:00:00"/>
    <n v="568.20000000000005"/>
    <s v="‭112120503060‬"/>
    <s v="Serviços de Impressão"/>
    <s v="01-112120503060-000-001505060369-2-NV022669-PRO007872-0-0-0"/>
    <s v="NV022669"/>
    <m/>
    <x v="2"/>
    <x v="226"/>
  </r>
  <r>
    <x v="13"/>
    <m/>
    <x v="209"/>
    <d v="2026-02-23T00:00:00"/>
    <d v="2026-04-06T00:00:00"/>
    <n v="200.82"/>
    <s v="‭112120503060‬"/>
    <s v="Serviços de Impressão"/>
    <s v="01-112120503060-000-001505060370-2-NV021609-PRO007872-0-0-0"/>
    <s v="NV021609"/>
    <m/>
    <x v="2"/>
    <x v="83"/>
  </r>
  <r>
    <x v="13"/>
    <m/>
    <x v="209"/>
    <d v="2026-02-23T00:00:00"/>
    <d v="2026-04-06T00:00:00"/>
    <n v="528.19000000000005"/>
    <s v="‭112120503060‬"/>
    <s v="Serviços de Impressão"/>
    <s v="01-112120503060-000-001505060371-2-NV022653-PRO007872-0-0-0"/>
    <s v="NV022653"/>
    <m/>
    <x v="2"/>
    <x v="146"/>
  </r>
  <r>
    <x v="13"/>
    <m/>
    <x v="209"/>
    <d v="2026-02-23T00:00:00"/>
    <d v="2026-04-06T00:00:00"/>
    <n v="556.92999999999995"/>
    <s v="‭112120503060‬"/>
    <s v="Serviços de Impressão"/>
    <s v="01-112120503060-000-001505060372-2-NV022576-PRO007872-0-0-0"/>
    <s v="NV022576"/>
    <m/>
    <x v="2"/>
    <x v="168"/>
  </r>
  <r>
    <x v="13"/>
    <m/>
    <x v="209"/>
    <d v="2026-02-23T00:00:00"/>
    <d v="2026-04-06T00:00:00"/>
    <n v="559.98"/>
    <s v="‭112120503060‬"/>
    <s v="Serviços de Impressão"/>
    <s v="01-112120503060-000-001505060373-2-NV022555-PRO007872-0-0-0"/>
    <s v="NV022555"/>
    <m/>
    <x v="2"/>
    <x v="85"/>
  </r>
  <r>
    <x v="13"/>
    <m/>
    <x v="209"/>
    <d v="2026-02-23T00:00:00"/>
    <d v="2026-04-06T00:00:00"/>
    <n v="535.14"/>
    <s v="‭112120503060‬"/>
    <s v="Serviços de Impressão"/>
    <s v="01-112120503060-000-001505060374-2-NV022572-PRO007872-0-0-0"/>
    <s v="NV022572"/>
    <m/>
    <x v="2"/>
    <x v="98"/>
  </r>
  <r>
    <x v="13"/>
    <m/>
    <x v="209"/>
    <d v="2026-02-23T00:00:00"/>
    <d v="2026-04-06T00:00:00"/>
    <n v="613.89"/>
    <s v="‭112120503060‬"/>
    <s v="Serviços de Impressão"/>
    <s v="01-112120503060-000-001505060375-2-NV022610-PRO007872-0-0-0"/>
    <s v="NV022610"/>
    <m/>
    <x v="2"/>
    <x v="153"/>
  </r>
  <r>
    <x v="13"/>
    <m/>
    <x v="209"/>
    <d v="2026-02-23T00:00:00"/>
    <d v="2026-04-06T00:00:00"/>
    <n v="874.57"/>
    <s v="‭112120503060‬"/>
    <s v="Serviços de Impressão"/>
    <s v="01-112120503060-000-001505060376-2-NV021605-PRO007872-0-0-0"/>
    <s v="NV021605"/>
    <m/>
    <x v="2"/>
    <x v="100"/>
  </r>
  <r>
    <x v="13"/>
    <m/>
    <x v="209"/>
    <d v="2026-02-23T00:00:00"/>
    <d v="2026-04-06T00:00:00"/>
    <n v="582.83000000000004"/>
    <s v="‭112120503060‬"/>
    <s v="Serviços de Impressão"/>
    <s v="01-112120503060-000-001505060377-2-NV022609-PRO007872-0-0-0"/>
    <s v="NV022609"/>
    <m/>
    <x v="2"/>
    <x v="9"/>
  </r>
  <r>
    <x v="13"/>
    <m/>
    <x v="209"/>
    <d v="2026-02-23T00:00:00"/>
    <d v="2026-04-06T00:00:00"/>
    <n v="489.34"/>
    <s v="‭112120503060‬"/>
    <s v="Serviços de Impressão"/>
    <s v="01-112120503060-000-001505060378-2-NV022611-PRO007872-0-0-0"/>
    <s v="NV022611"/>
    <m/>
    <x v="2"/>
    <x v="233"/>
  </r>
  <r>
    <x v="13"/>
    <m/>
    <x v="209"/>
    <d v="2026-02-23T00:00:00"/>
    <d v="2026-04-06T00:00:00"/>
    <n v="478.81"/>
    <s v="‭112120503060‬"/>
    <s v="Serviços de Impressão"/>
    <s v="01-112120503060-000-001505060379-2-NV022638-PRO007872-0-0-0"/>
    <s v="NV022638"/>
    <m/>
    <x v="2"/>
    <x v="227"/>
  </r>
  <r>
    <x v="13"/>
    <m/>
    <x v="209"/>
    <d v="2026-02-23T00:00:00"/>
    <d v="2026-04-06T00:00:00"/>
    <n v="807.19"/>
    <s v="‭112120503060‬"/>
    <s v="Serviços de Impressão"/>
    <s v="01-112120503060-000-001505060380-2-NV022635-PRO007872-0-0-0"/>
    <s v="NV022635"/>
    <m/>
    <x v="2"/>
    <x v="185"/>
  </r>
  <r>
    <x v="13"/>
    <m/>
    <x v="209"/>
    <d v="2026-02-23T00:00:00"/>
    <d v="2026-04-06T00:00:00"/>
    <n v="526.71"/>
    <s v="‭112120503060‬"/>
    <s v="Serviços de Impressão"/>
    <s v="01-112120503060-000-001505060381-2-NV022622-PRO007872-0-0-0"/>
    <s v="NV022622"/>
    <m/>
    <x v="2"/>
    <x v="248"/>
  </r>
  <r>
    <x v="13"/>
    <m/>
    <x v="209"/>
    <d v="2026-02-23T00:00:00"/>
    <d v="2026-04-06T00:00:00"/>
    <n v="866.46"/>
    <s v="‭112120503060‬"/>
    <s v="Serviços de Impressão"/>
    <s v="01-112120503060-000-001505060382-2-NV022682-PRO007872-0-0-0"/>
    <s v="NV022682"/>
    <m/>
    <x v="2"/>
    <x v="224"/>
  </r>
  <r>
    <x v="13"/>
    <m/>
    <x v="209"/>
    <d v="2026-02-23T00:00:00"/>
    <d v="2026-04-06T00:00:00"/>
    <n v="755.7"/>
    <s v="‭112120503060‬"/>
    <s v="Serviços de Impressão"/>
    <s v="01-112120503060-000-001505060383-2-NV022646-PRO007872-0-0-0"/>
    <s v="NV022646"/>
    <m/>
    <x v="2"/>
    <x v="231"/>
  </r>
  <r>
    <x v="13"/>
    <m/>
    <x v="209"/>
    <d v="2026-02-23T00:00:00"/>
    <d v="2026-04-06T00:00:00"/>
    <n v="417.85"/>
    <s v="‭112120503060‬"/>
    <s v="Serviços de Impressão"/>
    <s v="01-112120503060-000-001505060384-2-NV022642-PRO007872-0-0-0"/>
    <s v="NV022642"/>
    <m/>
    <x v="2"/>
    <x v="32"/>
  </r>
  <r>
    <x v="13"/>
    <m/>
    <x v="209"/>
    <d v="2026-02-23T00:00:00"/>
    <d v="2026-04-06T00:00:00"/>
    <n v="366.43"/>
    <s v="‭112120503060‬"/>
    <s v="Serviços de Impressão"/>
    <s v="01-112120503060-000-001505060385-2-NV021566-PRO007872-0-0-0"/>
    <s v="NV021566"/>
    <m/>
    <x v="2"/>
    <x v="218"/>
  </r>
  <r>
    <x v="13"/>
    <m/>
    <x v="209"/>
    <d v="2026-02-23T00:00:00"/>
    <d v="2026-04-06T00:00:00"/>
    <n v="592.73"/>
    <s v="‭112120503060‬"/>
    <s v="Serviços de Impressão"/>
    <s v="01-112120503060-000-001505060386-2-NV022651-PRO007872-0-0-0"/>
    <s v="NV022651"/>
    <m/>
    <x v="2"/>
    <x v="213"/>
  </r>
  <r>
    <x v="13"/>
    <m/>
    <x v="209"/>
    <d v="2026-02-23T00:00:00"/>
    <d v="2026-04-06T00:00:00"/>
    <n v="1030.07"/>
    <s v="‭112120503060‬"/>
    <s v="Serviços de Impressão"/>
    <s v="01-112120503060-000-001505060387-2-NV022644-PRO007872-0-0-0"/>
    <s v="NV022644"/>
    <m/>
    <x v="2"/>
    <x v="31"/>
  </r>
  <r>
    <x v="13"/>
    <m/>
    <x v="209"/>
    <d v="2026-02-23T00:00:00"/>
    <d v="2026-04-06T00:00:00"/>
    <n v="945"/>
    <s v="‭112120503060‬"/>
    <s v="Serviços de Impressão"/>
    <s v="01-112120503060-000-001505060388-2-NV022657-PRO007872-0-0-0"/>
    <s v="NV022657"/>
    <m/>
    <x v="2"/>
    <x v="144"/>
  </r>
  <r>
    <x v="13"/>
    <m/>
    <x v="209"/>
    <d v="2026-02-23T00:00:00"/>
    <d v="2026-04-06T00:00:00"/>
    <n v="481.23"/>
    <s v="‭112120503060‬"/>
    <s v="Serviços de Impressão"/>
    <s v="01-112120503060-000-001505060389-2-NV022627-PRO007872-0-0-0"/>
    <s v="NV022627"/>
    <m/>
    <x v="2"/>
    <x v="64"/>
  </r>
  <r>
    <x v="13"/>
    <m/>
    <x v="209"/>
    <d v="2026-02-23T00:00:00"/>
    <d v="2026-04-06T00:00:00"/>
    <n v="627.79"/>
    <s v="‭112120503060‬"/>
    <s v="Serviços de Impressão"/>
    <s v="01-112120503060-000-001505060390-2-NV022625-PRO007872-0-0-0"/>
    <s v="NV022625"/>
    <m/>
    <x v="2"/>
    <x v="178"/>
  </r>
  <r>
    <x v="13"/>
    <m/>
    <x v="209"/>
    <d v="2026-02-23T00:00:00"/>
    <d v="2026-04-06T00:00:00"/>
    <n v="468.49"/>
    <s v="‭112120503060‬"/>
    <s v="Serviços de Impressão"/>
    <s v="01-112120503060-000-001505060391-2-NV022685-PRO007872-0-0-0"/>
    <s v="NV022685"/>
    <m/>
    <x v="2"/>
    <x v="222"/>
  </r>
  <r>
    <x v="13"/>
    <m/>
    <x v="209"/>
    <d v="2026-02-23T00:00:00"/>
    <d v="2026-04-06T00:00:00"/>
    <n v="480.71"/>
    <s v="‭112120503060‬"/>
    <s v="Serviços de Impressão"/>
    <s v="01-112120503060-000-001505060392-2-NV022683-PRO007872-0-0-0"/>
    <s v="NV022683"/>
    <m/>
    <x v="2"/>
    <x v="27"/>
  </r>
  <r>
    <x v="13"/>
    <m/>
    <x v="209"/>
    <d v="2026-02-23T00:00:00"/>
    <d v="2026-04-06T00:00:00"/>
    <n v="568.83000000000004"/>
    <s v="‭112120503060‬"/>
    <s v="Serviços de Impressão"/>
    <s v="01-112120503060-000-001505060393-2-NV022601-PRO007872-0-0-0"/>
    <s v="NV022601"/>
    <m/>
    <x v="2"/>
    <x v="251"/>
  </r>
  <r>
    <x v="13"/>
    <m/>
    <x v="209"/>
    <d v="2026-02-23T00:00:00"/>
    <d v="2026-04-06T00:00:00"/>
    <n v="780.55"/>
    <s v="‭112120503060‬"/>
    <s v="Serviços de Impressão"/>
    <s v="01-112120503060-000-001505060394-2-NV021608-PRO007872-0-0-0"/>
    <s v="NV021608"/>
    <m/>
    <x v="2"/>
    <x v="84"/>
  </r>
  <r>
    <x v="13"/>
    <m/>
    <x v="209"/>
    <d v="2026-02-23T00:00:00"/>
    <d v="2026-04-06T00:00:00"/>
    <n v="950.68"/>
    <s v="‭112120503060‬"/>
    <s v="Serviços de Impressão"/>
    <s v="01-112120503060-000-001505060395-2-NV022680-PRO007872-0-0-0"/>
    <s v="NV022680"/>
    <m/>
    <x v="2"/>
    <x v="96"/>
  </r>
  <r>
    <x v="13"/>
    <m/>
    <x v="209"/>
    <d v="2026-02-23T00:00:00"/>
    <d v="2026-04-06T00:00:00"/>
    <n v="845.4"/>
    <s v="‭112120503060‬"/>
    <s v="Serviços de Impressão"/>
    <s v="01-112120503060-000-001505060396-2-NV021586-PRO007872-0-0-0"/>
    <s v="NV021586"/>
    <m/>
    <x v="2"/>
    <x v="128"/>
  </r>
  <r>
    <x v="13"/>
    <m/>
    <x v="209"/>
    <d v="2026-02-23T00:00:00"/>
    <d v="2026-04-06T00:00:00"/>
    <n v="584.41"/>
    <s v="‭112120503060‬"/>
    <s v="Serviços de Impressão"/>
    <s v="01-112120503060-000-001505060397-2-NV021589-PRO007872-0-0-0"/>
    <s v="NV021589"/>
    <m/>
    <x v="2"/>
    <x v="113"/>
  </r>
  <r>
    <x v="13"/>
    <m/>
    <x v="209"/>
    <d v="2026-02-23T00:00:00"/>
    <d v="2026-04-06T00:00:00"/>
    <n v="832.56"/>
    <s v="‭112120503060‬"/>
    <s v="Serviços de Impressão"/>
    <s v="01-112120503060-000-001505060398-2-NV022554-PRO007872-0-0-0"/>
    <s v="NV022554"/>
    <m/>
    <x v="2"/>
    <x v="111"/>
  </r>
  <r>
    <x v="13"/>
    <m/>
    <x v="209"/>
    <d v="2026-02-23T00:00:00"/>
    <d v="2026-04-06T00:00:00"/>
    <n v="904.47"/>
    <s v="‭112120503060‬"/>
    <s v="Serviços de Impressão"/>
    <s v="01-112120503060-000-001505060399-2-NV022619-PRO007872-0-0-0"/>
    <s v="NV022619"/>
    <m/>
    <x v="2"/>
    <x v="244"/>
  </r>
  <r>
    <x v="13"/>
    <m/>
    <x v="209"/>
    <d v="2026-02-23T00:00:00"/>
    <d v="2026-04-06T00:00:00"/>
    <n v="1111.3399999999999"/>
    <s v="‭112120503060‬"/>
    <s v="Serviços de Impressão"/>
    <s v="01-112120503060-000-001505060400-2-NV021611-PRO007872-0-0-0"/>
    <s v="NV021611"/>
    <m/>
    <x v="2"/>
    <x v="105"/>
  </r>
  <r>
    <x v="13"/>
    <m/>
    <x v="209"/>
    <d v="2026-02-23T00:00:00"/>
    <d v="2026-04-06T00:00:00"/>
    <n v="450.49"/>
    <s v="‭112120503060‬"/>
    <s v="Serviços de Impressão"/>
    <s v="01-112120503060-000-001505060401-2-NV021562-PRO007872-0-0-0"/>
    <s v="NV021562"/>
    <m/>
    <x v="2"/>
    <x v="79"/>
  </r>
  <r>
    <x v="13"/>
    <m/>
    <x v="209"/>
    <d v="2026-02-23T00:00:00"/>
    <d v="2026-04-06T00:00:00"/>
    <n v="482.07"/>
    <s v="‭112120503060‬"/>
    <s v="Serviços de Impressão"/>
    <s v="01-112120503060-000-001505060402-2-NV021580-PRO007872-0-0-0"/>
    <s v="NV021580"/>
    <m/>
    <x v="2"/>
    <x v="72"/>
  </r>
  <r>
    <x v="13"/>
    <m/>
    <x v="209"/>
    <d v="2026-02-23T00:00:00"/>
    <d v="2026-04-06T00:00:00"/>
    <n v="1180.6199999999999"/>
    <s v="‭112120503060‬"/>
    <s v="Serviços de Impressão"/>
    <s v="01-112120503060-000-001505060403-2-NV021612-PRO007872-0-0-0"/>
    <s v="NV021612"/>
    <m/>
    <x v="2"/>
    <x v="126"/>
  </r>
  <r>
    <x v="13"/>
    <m/>
    <x v="209"/>
    <d v="2026-02-23T00:00:00"/>
    <d v="2026-04-06T00:00:00"/>
    <n v="628.84"/>
    <s v="‭112120503060‬"/>
    <s v="Serviços de Impressão"/>
    <s v="01-112120503060-000-001505060405-2-NV022600-PRO007872-0-0-0"/>
    <s v="NV022600"/>
    <m/>
    <x v="2"/>
    <x v="202"/>
  </r>
  <r>
    <x v="13"/>
    <m/>
    <x v="209"/>
    <d v="2026-02-23T00:00:00"/>
    <d v="2026-04-06T00:00:00"/>
    <n v="393.32"/>
    <s v="‭112120503060‬"/>
    <s v="Serviços de Impressão"/>
    <s v="01-112120503060-000-001505060406-2-NV022573-PRO007872-0-0-0"/>
    <s v="NV022573"/>
    <m/>
    <x v="2"/>
    <x v="201"/>
  </r>
  <r>
    <x v="13"/>
    <m/>
    <x v="209"/>
    <d v="2026-02-23T00:00:00"/>
    <d v="2026-04-06T00:00:00"/>
    <n v="1513.42"/>
    <s v="‭112120503060‬"/>
    <s v="Serviços de Impressão"/>
    <s v="01-112120503060-000-001505060407-2-NV022614-PRO007872-0-0-0"/>
    <s v="NV022614"/>
    <m/>
    <x v="2"/>
    <x v="228"/>
  </r>
  <r>
    <x v="13"/>
    <m/>
    <x v="209"/>
    <d v="2026-02-23T00:00:00"/>
    <d v="2026-04-06T00:00:00"/>
    <n v="434.07"/>
    <s v="‭112120503060‬"/>
    <s v="Serviços de Impressão"/>
    <s v="01-112120503060-000-001505060408-2-NV019956-PRO007872-0-0-0"/>
    <s v="NV019956"/>
    <m/>
    <x v="2"/>
    <x v="159"/>
  </r>
  <r>
    <x v="13"/>
    <m/>
    <x v="209"/>
    <d v="2026-02-23T00:00:00"/>
    <d v="2026-04-06T00:00:00"/>
    <n v="738.54"/>
    <s v="‭112120503060‬"/>
    <s v="Serviços de Impressão"/>
    <s v="01-112120503060-000-001505060409-2-NV022618-PRO007872-0-0-0"/>
    <s v="NV022618"/>
    <m/>
    <x v="2"/>
    <x v="33"/>
  </r>
  <r>
    <x v="13"/>
    <m/>
    <x v="209"/>
    <d v="2026-02-23T00:00:00"/>
    <d v="2026-04-06T00:00:00"/>
    <n v="506.92"/>
    <s v="‭112120503060‬"/>
    <s v="Serviços de Impressão"/>
    <s v="01-112120503060-000-001505060410-2-NV022620-PRO007872-0-0-0"/>
    <s v="NV022620"/>
    <m/>
    <x v="2"/>
    <x v="216"/>
  </r>
  <r>
    <x v="13"/>
    <m/>
    <x v="209"/>
    <d v="2026-02-23T00:00:00"/>
    <d v="2026-04-06T00:00:00"/>
    <n v="479.65"/>
    <s v="‭112120503060‬"/>
    <s v="Serviços de Impressão"/>
    <s v="01-112120503060-000-001505060411-2-NV022624-PRO007872-0-0-0"/>
    <s v="NV022624"/>
    <m/>
    <x v="2"/>
    <x v="177"/>
  </r>
  <r>
    <x v="13"/>
    <m/>
    <x v="209"/>
    <d v="2026-02-23T00:00:00"/>
    <d v="2026-04-06T00:00:00"/>
    <n v="569.55999999999995"/>
    <s v="‭112120503060‬"/>
    <s v="Serviços de Impressão"/>
    <s v="01-112120503060-000-001505060412-2-NV022616-PRO007872-0-0-0"/>
    <s v="NV022616"/>
    <m/>
    <x v="2"/>
    <x v="217"/>
  </r>
  <r>
    <x v="13"/>
    <m/>
    <x v="209"/>
    <d v="2026-02-23T00:00:00"/>
    <d v="2026-04-06T00:00:00"/>
    <n v="545.14"/>
    <s v="‭112120503060‬"/>
    <s v="Serviços de Impressão"/>
    <s v="01-112120503060-000-001505060413-2-NV021607-PRO007872-0-0-0"/>
    <s v="NV021607"/>
    <m/>
    <x v="2"/>
    <x v="89"/>
  </r>
  <r>
    <x v="13"/>
    <m/>
    <x v="209"/>
    <d v="2026-02-23T00:00:00"/>
    <d v="2026-04-06T00:00:00"/>
    <n v="877.77"/>
    <s v="‭112120503060‬"/>
    <s v="Serviços de Impressão"/>
    <s v="01-112120503060-000-001505060414-2-NV022628-PRO007872-0-0-0"/>
    <s v="NV022628"/>
    <m/>
    <x v="2"/>
    <x v="243"/>
  </r>
  <r>
    <x v="13"/>
    <m/>
    <x v="209"/>
    <d v="2026-02-23T00:00:00"/>
    <d v="2026-04-06T00:00:00"/>
    <n v="539.77"/>
    <s v="‭112120503060‬"/>
    <s v="Serviços de Impressão"/>
    <s v="01-112120503060-000-001505060415-2-NV022664-PRO007872-0-0-0"/>
    <s v="NV022664"/>
    <m/>
    <x v="2"/>
    <x v="99"/>
  </r>
  <r>
    <x v="13"/>
    <m/>
    <x v="209"/>
    <d v="2026-02-23T00:00:00"/>
    <d v="2026-04-06T00:00:00"/>
    <n v="537.14"/>
    <s v="‭112120503060‬"/>
    <s v="Serviços de Impressão"/>
    <s v="01-112120503060-000-001505060416-2-NV022637-PRO007872-0-0-0"/>
    <s v="NV022637"/>
    <m/>
    <x v="2"/>
    <x v="134"/>
  </r>
  <r>
    <x v="13"/>
    <m/>
    <x v="209"/>
    <d v="2026-02-23T00:00:00"/>
    <d v="2026-04-06T00:00:00"/>
    <n v="422.06"/>
    <s v="‭112120503060‬"/>
    <s v="Serviços de Impressão"/>
    <s v="01-112120503060-000-001505060417-2-NV022632-PRO007872-0-0-0"/>
    <s v="NV022632"/>
    <m/>
    <x v="2"/>
    <x v="211"/>
  </r>
  <r>
    <x v="13"/>
    <m/>
    <x v="209"/>
    <d v="2026-02-23T00:00:00"/>
    <d v="2026-04-06T00:00:00"/>
    <n v="357.95"/>
    <s v="‭112120503060‬"/>
    <s v="Serviços de Impressão"/>
    <s v="01-112120503060-000-001505060418-2-NV022650-PRO007872-0-0-0"/>
    <s v="NV022650"/>
    <m/>
    <x v="2"/>
    <x v="241"/>
  </r>
  <r>
    <x v="13"/>
    <m/>
    <x v="209"/>
    <d v="2026-02-23T00:00:00"/>
    <d v="2026-04-06T00:00:00"/>
    <n v="534.08000000000004"/>
    <s v="‭112120503060‬"/>
    <s v="Serviços de Impressão"/>
    <s v="01-112120503060-000-001505060419-2-NV020555-PRO007872-0-0-0"/>
    <s v="NV020555"/>
    <m/>
    <x v="2"/>
    <x v="148"/>
  </r>
  <r>
    <x v="13"/>
    <m/>
    <x v="209"/>
    <d v="2026-02-23T00:00:00"/>
    <d v="2026-04-06T00:00:00"/>
    <n v="1482.88"/>
    <s v="‭112120503060‬"/>
    <s v="Serviços de Impressão"/>
    <s v="01-112120503060-000-001505060420-2-NV022578-PRO007872-0-0-0"/>
    <s v="NV022578"/>
    <m/>
    <x v="2"/>
    <x v="28"/>
  </r>
  <r>
    <x v="13"/>
    <m/>
    <x v="209"/>
    <d v="2026-02-23T00:00:00"/>
    <d v="2026-04-06T00:00:00"/>
    <n v="913.73"/>
    <s v="‭112120503060‬"/>
    <s v="Serviços de Impressão"/>
    <s v="01-112120503060-000-001505060421-2-NV021599-PRO007872-0-0-0"/>
    <s v="NV021599"/>
    <m/>
    <x v="2"/>
    <x v="116"/>
  </r>
  <r>
    <x v="13"/>
    <m/>
    <x v="209"/>
    <d v="2026-02-23T00:00:00"/>
    <d v="2026-04-06T00:00:00"/>
    <n v="792.76"/>
    <s v="‭112120503060‬"/>
    <s v="Serviços de Impressão"/>
    <s v="01-112120503060-000-001505060422-2-NV022667-PRO007872-0-0-0"/>
    <s v="NV022667"/>
    <m/>
    <x v="2"/>
    <x v="212"/>
  </r>
  <r>
    <x v="13"/>
    <m/>
    <x v="209"/>
    <d v="2026-02-23T00:00:00"/>
    <d v="2026-04-06T00:00:00"/>
    <n v="4573.3100000000004"/>
    <s v="‭112120503060‬"/>
    <s v="Serviços de Impressão"/>
    <s v="01-112120503060-000-001505060423-2-NV022575-PRO007872-0-0-0"/>
    <s v="NV022575"/>
    <m/>
    <x v="2"/>
    <x v="30"/>
  </r>
  <r>
    <x v="13"/>
    <m/>
    <x v="209"/>
    <d v="2026-02-23T00:00:00"/>
    <d v="2026-04-06T00:00:00"/>
    <n v="1576.69"/>
    <s v="‭112120503060‬"/>
    <s v="Serviços de Impressão"/>
    <s v="01-112120503060-000-001505060424-2-NV021592-PRO007872-0-0-0"/>
    <s v="NV021592"/>
    <m/>
    <x v="2"/>
    <x v="94"/>
  </r>
  <r>
    <x v="13"/>
    <m/>
    <x v="209"/>
    <d v="2026-02-23T00:00:00"/>
    <d v="2026-04-06T00:00:00"/>
    <n v="1038.5899999999999"/>
    <s v="‭112120503060‬"/>
    <s v="Serviços de Impressão"/>
    <s v="01-112120503060-000-001505060425-2-NV022649-PRO007872-0-0-0"/>
    <s v="NV022649"/>
    <m/>
    <x v="2"/>
    <x v="10"/>
  </r>
  <r>
    <x v="13"/>
    <m/>
    <x v="209"/>
    <d v="2026-02-23T00:00:00"/>
    <d v="2026-04-06T00:00:00"/>
    <n v="1862.68"/>
    <s v="‭112120503060‬"/>
    <s v="Serviços de Impressão"/>
    <s v="01-112120503060-000-001505060426-2-NV022636-PRO007872-0-0-0"/>
    <s v="NV022636"/>
    <m/>
    <x v="2"/>
    <x v="152"/>
  </r>
  <r>
    <x v="13"/>
    <m/>
    <x v="209"/>
    <d v="2026-02-23T00:00:00"/>
    <d v="2026-04-06T00:00:00"/>
    <n v="67.319999999999993"/>
    <s v="‭112120503060‬"/>
    <s v="Serviços de Impressão"/>
    <s v="01-112120503060-000-001505060427-2-NV021567-PRO007872-0-0-0"/>
    <s v="NV021567"/>
    <m/>
    <x v="2"/>
    <x v="88"/>
  </r>
  <r>
    <x v="13"/>
    <m/>
    <x v="209"/>
    <d v="2026-02-23T00:00:00"/>
    <d v="2026-04-06T00:00:00"/>
    <n v="172.71"/>
    <s v="‭112120503060‬"/>
    <s v="Serviços de Impressão"/>
    <s v="01-112120503060-000-001505060428-2-NV023559-PRO007872-0-0-0"/>
    <s v="NV023559"/>
    <m/>
    <x v="2"/>
    <x v="186"/>
  </r>
  <r>
    <x v="13"/>
    <m/>
    <x v="209"/>
    <d v="2026-02-23T00:00:00"/>
    <d v="2026-04-06T00:00:00"/>
    <n v="751.49"/>
    <s v="‭112120503060‬"/>
    <s v="Serviços de Impressão"/>
    <s v="01-112120503060-000-001505060429-2-NV022648-PRO007872-0-0-0"/>
    <s v="NV022648"/>
    <m/>
    <x v="2"/>
    <x v="73"/>
  </r>
  <r>
    <x v="13"/>
    <m/>
    <x v="209"/>
    <d v="2026-02-23T00:00:00"/>
    <d v="2026-04-06T00:00:00"/>
    <n v="896.36"/>
    <s v="‭112120503060‬"/>
    <s v="Serviços de Impressão"/>
    <s v="01-112120503060-000-001505060443-2-NV021620-PRO007872-0-0-0"/>
    <s v="NV021620"/>
    <m/>
    <x v="2"/>
    <x v="18"/>
  </r>
  <r>
    <x v="13"/>
    <m/>
    <x v="209"/>
    <d v="2026-02-23T00:00:00"/>
    <d v="2026-04-06T00:00:00"/>
    <n v="615.78"/>
    <s v="‭112120503060‬"/>
    <s v="Serviços de Impressão"/>
    <s v="01-112120503060-000-001505060444-2-NV022568-PRO007872-0-0-0"/>
    <s v="NV022568"/>
    <m/>
    <x v="2"/>
    <x v="143"/>
  </r>
  <r>
    <x v="13"/>
    <m/>
    <x v="209"/>
    <d v="2026-02-23T00:00:00"/>
    <d v="2026-04-06T00:00:00"/>
    <n v="736.33"/>
    <s v="‭112120503060‬"/>
    <s v="Serviços de Impressão"/>
    <s v="01-112120503060-000-001505060445-2-NV022665-PRO007872-0-0-0"/>
    <s v="NV022665"/>
    <m/>
    <x v="2"/>
    <x v="131"/>
  </r>
  <r>
    <x v="13"/>
    <m/>
    <x v="209"/>
    <d v="2026-02-23T00:00:00"/>
    <d v="2026-04-06T00:00:00"/>
    <n v="558.61"/>
    <s v="‭112120503060‬"/>
    <s v="Serviços de Impressão"/>
    <s v="01-112120503060-000-001505060462-2-NV021573-PRO007872-0-0-0"/>
    <s v="NV021573"/>
    <m/>
    <x v="2"/>
    <x v="118"/>
  </r>
  <r>
    <x v="13"/>
    <m/>
    <x v="209"/>
    <d v="2026-02-23T00:00:00"/>
    <d v="2026-04-06T00:00:00"/>
    <n v="241.08"/>
    <s v="‭112120503060‬"/>
    <s v="Serviços de Impressão"/>
    <s v="01-112120503060-000-001505060464-2-NV022681-PRO007872-0-0-0"/>
    <s v="NV022681"/>
    <m/>
    <x v="2"/>
    <x v="151"/>
  </r>
  <r>
    <x v="13"/>
    <m/>
    <x v="209"/>
    <d v="2026-02-23T00:00:00"/>
    <d v="2026-04-06T00:00:00"/>
    <n v="502.29"/>
    <s v="‭112120503060‬"/>
    <s v="Serviços de Impressão"/>
    <s v="01-112120503060-000-001505060465-2-NV022688-PRO007872-0-0-0"/>
    <s v="NV022688"/>
    <m/>
    <x v="2"/>
    <x v="95"/>
  </r>
  <r>
    <x v="13"/>
    <m/>
    <x v="209"/>
    <d v="2026-02-23T00:00:00"/>
    <d v="2026-04-06T00:00:00"/>
    <n v="503.55"/>
    <s v="‭112120503060‬"/>
    <s v="Serviços de Impressão"/>
    <s v="01-112120503060-000-001505060466-2-NV021559-PRO007872-0-0-0"/>
    <s v="NV021559"/>
    <m/>
    <x v="2"/>
    <x v="124"/>
  </r>
  <r>
    <x v="13"/>
    <m/>
    <x v="209"/>
    <d v="2026-02-23T00:00:00"/>
    <d v="2026-04-06T00:00:00"/>
    <n v="301.57"/>
    <s v="‭112120503060‬"/>
    <s v="Serviços de Impressão"/>
    <s v="01-112120503060-000-001505060467-2-NV022585-PRO007872-0-0-0"/>
    <s v="NV022585"/>
    <m/>
    <x v="2"/>
    <x v="240"/>
  </r>
  <r>
    <x v="13"/>
    <m/>
    <x v="209"/>
    <d v="2026-02-23T00:00:00"/>
    <d v="2026-04-06T00:00:00"/>
    <n v="316.99"/>
    <s v="‭112120503060‬"/>
    <s v="Serviços de Impressão"/>
    <s v="01-112120503060-000-001505060468-2-NV022643-PRO007872-0-0-0"/>
    <s v="NV022643"/>
    <m/>
    <x v="2"/>
    <x v="67"/>
  </r>
  <r>
    <x v="13"/>
    <m/>
    <x v="209"/>
    <d v="2026-02-23T00:00:00"/>
    <d v="2026-04-06T00:00:00"/>
    <n v="402.17"/>
    <s v="‭112120503060‬"/>
    <s v="Serviços de Impressão"/>
    <s v="01-112120503060-000-001505060469-2-NV022672-PRO007872-0-0-0"/>
    <s v="NV022672"/>
    <m/>
    <x v="2"/>
    <x v="181"/>
  </r>
  <r>
    <x v="13"/>
    <m/>
    <x v="209"/>
    <d v="2026-02-23T00:00:00"/>
    <d v="2026-04-06T00:00:00"/>
    <n v="495.18"/>
    <s v="‭112120503060‬"/>
    <s v="Serviços de Impressão"/>
    <s v="01-112120503060-000-001505060471-2-NV022615-PRO007872-0-0-0"/>
    <s v="NV022615"/>
    <m/>
    <x v="2"/>
    <x v="69"/>
  </r>
  <r>
    <x v="13"/>
    <m/>
    <x v="209"/>
    <d v="2026-02-23T00:00:00"/>
    <d v="2026-04-06T00:00:00"/>
    <n v="959.95"/>
    <s v="‭112120503060‬"/>
    <s v="Serviços de Impressão"/>
    <s v="01-112120503060-000-001505060475-2-NV021594-PRO007872-0-0-0"/>
    <s v="NV021594"/>
    <m/>
    <x v="2"/>
    <x v="66"/>
  </r>
  <r>
    <x v="13"/>
    <m/>
    <x v="209"/>
    <d v="2026-02-23T00:00:00"/>
    <d v="2026-04-06T00:00:00"/>
    <n v="440.49"/>
    <s v="‭112120503060‬"/>
    <s v="Serviços de Impressão"/>
    <s v="01-112120503060-000-001505060477-2-NV022656-PRO007872-0-0-0"/>
    <s v="NV022656"/>
    <m/>
    <x v="2"/>
    <x v="171"/>
  </r>
  <r>
    <x v="13"/>
    <m/>
    <x v="209"/>
    <d v="2026-02-23T00:00:00"/>
    <d v="2026-04-06T00:00:00"/>
    <n v="892.99"/>
    <s v="‭112120503060‬"/>
    <s v="Serviços de Impressão"/>
    <s v="01-112120503060-000-001505060486-2-NV022588-PRO007872-0-0-0"/>
    <s v="NV022588"/>
    <m/>
    <x v="2"/>
    <x v="174"/>
  </r>
  <r>
    <x v="13"/>
    <m/>
    <x v="209"/>
    <d v="2026-02-23T00:00:00"/>
    <d v="2026-04-06T00:00:00"/>
    <n v="815.29"/>
    <s v="‭112120503060‬"/>
    <s v="Serviços de Impressão"/>
    <s v="01-112120503060-000-001505060487-2-NV021601-PRO007872-0-0-0"/>
    <s v="NV021601"/>
    <m/>
    <x v="2"/>
    <x v="109"/>
  </r>
  <r>
    <x v="13"/>
    <m/>
    <x v="209"/>
    <d v="2026-02-23T00:00:00"/>
    <d v="2026-04-06T00:00:00"/>
    <n v="615.89"/>
    <s v="‭112120503060‬"/>
    <s v="Serviços de Impressão"/>
    <s v="01-112120503060-000-001505060488-2-NV021578-PRO007872-0-0-0"/>
    <s v="NV021578"/>
    <m/>
    <x v="2"/>
    <x v="214"/>
  </r>
  <r>
    <x v="13"/>
    <m/>
    <x v="209"/>
    <d v="2026-02-23T00:00:00"/>
    <d v="2026-04-06T00:00:00"/>
    <n v="996.27"/>
    <s v="‭112120503060‬"/>
    <s v="Serviços de Impressão"/>
    <s v="01-112120503060-000-001505060489-2-NV021598-PRO007872-0-0-0"/>
    <s v="NV021598"/>
    <m/>
    <x v="2"/>
    <x v="127"/>
  </r>
  <r>
    <x v="13"/>
    <m/>
    <x v="209"/>
    <d v="2026-02-23T00:00:00"/>
    <d v="2026-04-06T00:00:00"/>
    <n v="586.73"/>
    <s v="‭112120503060‬"/>
    <s v="Serviços de Impressão"/>
    <s v="01-112120503060-000-001505060490-2-NV022603-PRO007872-0-0-0"/>
    <s v="NV022603"/>
    <m/>
    <x v="2"/>
    <x v="133"/>
  </r>
  <r>
    <x v="13"/>
    <m/>
    <x v="209"/>
    <d v="2026-02-23T00:00:00"/>
    <d v="2026-04-06T00:00:00"/>
    <n v="468.49"/>
    <s v="‭112120503060‬"/>
    <s v="Serviços de Impressão"/>
    <s v="01-112120503060-000-001505060491-2-NV022613-PRO007872-0-0-0"/>
    <s v="NV022613"/>
    <m/>
    <x v="2"/>
    <x v="183"/>
  </r>
  <r>
    <x v="13"/>
    <m/>
    <x v="209"/>
    <d v="2026-02-23T00:00:00"/>
    <d v="2026-04-06T00:00:00"/>
    <n v="315.41000000000003"/>
    <s v="‭112120503060‬"/>
    <s v="Serviços de Impressão"/>
    <s v="01-112120503060-000-001505060492-2-NV022562-PRO007872-0-0-0"/>
    <s v="NV022562"/>
    <m/>
    <x v="2"/>
    <x v="169"/>
  </r>
  <r>
    <x v="13"/>
    <m/>
    <x v="209"/>
    <d v="2026-02-23T00:00:00"/>
    <d v="2026-04-06T00:00:00"/>
    <n v="372.9"/>
    <s v="‭112120503060‬"/>
    <s v="Serviços de Impressão"/>
    <s v="01-112120503060-000-001505060493-2-NV021581-PRO007872-0-0-0"/>
    <s v="NV021581"/>
    <m/>
    <x v="2"/>
    <x v="87"/>
  </r>
  <r>
    <x v="13"/>
    <m/>
    <x v="209"/>
    <d v="2026-02-23T00:00:00"/>
    <d v="2026-04-06T00:00:00"/>
    <n v="432.28"/>
    <s v="‭112120503060‬"/>
    <s v="Serviços de Impressão"/>
    <s v="01-112120503060-000-001505060494-2-NV021587-PRO007872-0-0-0"/>
    <s v="NV021587"/>
    <m/>
    <x v="2"/>
    <x v="86"/>
  </r>
  <r>
    <x v="13"/>
    <m/>
    <x v="209"/>
    <d v="2026-02-23T00:00:00"/>
    <d v="2026-04-06T00:00:00"/>
    <n v="448.6"/>
    <s v="‭112120503060‬"/>
    <s v="Serviços de Impressão"/>
    <s v="01-112120503060-000-001505060495-2-NV022676-PRO007872-0-0-0"/>
    <s v="NV022676"/>
    <m/>
    <x v="2"/>
    <x v="245"/>
  </r>
  <r>
    <x v="13"/>
    <m/>
    <x v="209"/>
    <d v="2026-02-23T00:00:00"/>
    <d v="2026-04-06T00:00:00"/>
    <n v="373.63"/>
    <s v="‭112120503060‬"/>
    <s v="Serviços de Impressão"/>
    <s v="01-112120503060-000-001505060502-2-NV020554-PRO007872-0-0-0"/>
    <s v="NV020554"/>
    <m/>
    <x v="2"/>
    <x v="8"/>
  </r>
  <r>
    <x v="13"/>
    <m/>
    <x v="209"/>
    <d v="2026-02-23T00:00:00"/>
    <d v="2026-04-06T00:00:00"/>
    <n v="614.41"/>
    <s v="‭112120503060‬"/>
    <s v="Serviços de Impressão"/>
    <s v="01-112120503060-000-001505060503-2-NV022686-PRO007872-0-0-0"/>
    <s v="NV022686"/>
    <m/>
    <x v="2"/>
    <x v="147"/>
  </r>
  <r>
    <x v="13"/>
    <m/>
    <x v="209"/>
    <d v="2026-02-23T00:00:00"/>
    <d v="2026-04-06T00:00:00"/>
    <n v="355.42"/>
    <s v="‭112120503060‬"/>
    <s v="Serviços de Impressão"/>
    <s v="01-112120503060-000-001505060504-2-NV022583-PRO007872-0-0-0"/>
    <s v="NV022583"/>
    <m/>
    <x v="2"/>
    <x v="68"/>
  </r>
  <r>
    <x v="13"/>
    <m/>
    <x v="209"/>
    <d v="2026-02-23T00:00:00"/>
    <d v="2026-04-06T00:00:00"/>
    <n v="449.96"/>
    <s v="‭112120503060‬"/>
    <s v="Serviços de Impressão"/>
    <s v="01-112120503060-000-001505060505-2-NV022666-PRO007872-0-0-0"/>
    <s v="NV022666"/>
    <m/>
    <x v="2"/>
    <x v="5"/>
  </r>
  <r>
    <x v="13"/>
    <m/>
    <x v="209"/>
    <d v="2026-02-23T00:00:00"/>
    <d v="2026-04-06T00:00:00"/>
    <n v="442.17"/>
    <s v="‭112120503060‬"/>
    <s v="Serviços de Impressão"/>
    <s v="01-112120503060-000-001505060506-2-NV022647-PRO007872-0-0-0"/>
    <s v="NV022647"/>
    <m/>
    <x v="2"/>
    <x v="208"/>
  </r>
  <r>
    <x v="13"/>
    <m/>
    <x v="209"/>
    <d v="2026-02-23T00:00:00"/>
    <d v="2026-04-06T00:00:00"/>
    <n v="577.46"/>
    <s v="‭112120503060‬"/>
    <s v="Serviços de Impressão"/>
    <s v="01-112120503060-000-001505060507-2-NV022655-PRO007872-0-0-0"/>
    <s v="NV022655"/>
    <m/>
    <x v="2"/>
    <x v="221"/>
  </r>
  <r>
    <x v="13"/>
    <m/>
    <x v="209"/>
    <d v="2026-02-23T00:00:00"/>
    <d v="2026-04-06T00:00:00"/>
    <n v="649.79"/>
    <s v="‭112120503060‬"/>
    <s v="Serviços de Impressão"/>
    <s v="01-112120503060-000-001505060508-2-NV022587-PRO007872-0-0-0"/>
    <s v="NV022587"/>
    <m/>
    <x v="2"/>
    <x v="238"/>
  </r>
  <r>
    <x v="13"/>
    <m/>
    <x v="209"/>
    <d v="2026-02-23T00:00:00"/>
    <d v="2026-04-06T00:00:00"/>
    <n v="478.28"/>
    <s v="‭112120503060‬"/>
    <s v="Serviços de Impressão"/>
    <s v="01-112120503060-000-001505060512-2-NV021561-PRO007872-0-0-0"/>
    <s v="NV021561"/>
    <m/>
    <x v="2"/>
    <x v="24"/>
  </r>
  <r>
    <x v="13"/>
    <m/>
    <x v="209"/>
    <d v="2026-02-23T00:00:00"/>
    <d v="2026-04-06T00:00:00"/>
    <n v="407.11"/>
    <s v="‭112120503060‬"/>
    <s v="Serviços de Impressão"/>
    <s v="01-112120503060-000-001505060513-2-NV021616-PRO007872-0-0-0"/>
    <s v="NV021616"/>
    <m/>
    <x v="2"/>
    <x v="106"/>
  </r>
  <r>
    <x v="13"/>
    <m/>
    <x v="209"/>
    <d v="2026-02-23T00:00:00"/>
    <d v="2026-04-06T00:00:00"/>
    <n v="530.61"/>
    <s v="‭112120503060‬"/>
    <s v="Serviços de Impressão"/>
    <s v="01-112120503060-000-001505060514-2-NV020557-PRO007872-0-0-0"/>
    <s v="NV020557"/>
    <m/>
    <x v="2"/>
    <x v="123"/>
  </r>
  <r>
    <x v="13"/>
    <m/>
    <x v="209"/>
    <d v="2026-02-23T00:00:00"/>
    <d v="2026-04-06T00:00:00"/>
    <n v="358.47"/>
    <s v="‭112120503060‬"/>
    <s v="Serviços de Impressão"/>
    <s v="01-112120503060-000-001505060515-2-NV022570-PRO007872-0-0-0"/>
    <s v="NV022570"/>
    <m/>
    <x v="2"/>
    <x v="203"/>
  </r>
  <r>
    <x v="13"/>
    <m/>
    <x v="209"/>
    <d v="2026-02-23T00:00:00"/>
    <d v="2026-04-06T00:00:00"/>
    <n v="467.55"/>
    <s v="‭112120503060‬"/>
    <s v="Serviços de Impressão"/>
    <s v="01-112120503060-000-001505060516-2-NV022612-PRO007872-0-0-0"/>
    <s v="NV022612"/>
    <m/>
    <x v="2"/>
    <x v="252"/>
  </r>
  <r>
    <x v="13"/>
    <m/>
    <x v="209"/>
    <d v="2026-02-23T00:00:00"/>
    <d v="2026-04-06T00:00:00"/>
    <n v="455.33"/>
    <s v="‭112120503060‬"/>
    <s v="Serviços de Impressão"/>
    <s v="01-112120503060-000-001505060517-2-NV022639-PRO007872-0-0-0"/>
    <s v="NV022639"/>
    <m/>
    <x v="2"/>
    <x v="65"/>
  </r>
  <r>
    <x v="13"/>
    <m/>
    <x v="209"/>
    <d v="2026-02-23T00:00:00"/>
    <d v="2026-04-06T00:00:00"/>
    <n v="663.79"/>
    <s v="‭112120503060‬"/>
    <s v="Serviços de Impressão"/>
    <s v="01-112120503060-000-001505060518-2-NV022661-PRO007872-0-0-0"/>
    <s v="NV022661"/>
    <m/>
    <x v="2"/>
    <x v="170"/>
  </r>
  <r>
    <x v="13"/>
    <m/>
    <x v="209"/>
    <d v="2026-02-23T00:00:00"/>
    <d v="2026-04-06T00:00:00"/>
    <n v="403.53"/>
    <s v="‭112120503060‬"/>
    <s v="Serviços de Impressão"/>
    <s v="01-112120503060-000-001505060519-2-NV006964-PRO007872-0-0-0"/>
    <s v="NV006964"/>
    <m/>
    <x v="2"/>
    <x v="4"/>
  </r>
  <r>
    <x v="13"/>
    <m/>
    <x v="209"/>
    <d v="2026-02-23T00:00:00"/>
    <d v="2026-04-06T00:00:00"/>
    <n v="469.44"/>
    <s v="‭112120503060‬"/>
    <s v="Serviços de Impressão"/>
    <s v="01-112120503060-000-001505060520-2-NV022631-PRO007872-0-0-0"/>
    <s v="NV022631"/>
    <m/>
    <x v="2"/>
    <x v="172"/>
  </r>
  <r>
    <x v="13"/>
    <m/>
    <x v="209"/>
    <d v="2026-02-23T00:00:00"/>
    <d v="2026-04-06T00:00:00"/>
    <n v="494.29"/>
    <s v="‭112120503060‬"/>
    <s v="Serviços de Impressão"/>
    <s v="01-112120503060-000-001505060521-2-NV022652-PRO007872-0-0-0"/>
    <s v="NV022652"/>
    <m/>
    <x v="2"/>
    <x v="154"/>
  </r>
  <r>
    <x v="13"/>
    <m/>
    <x v="209"/>
    <d v="2026-02-23T00:00:00"/>
    <d v="2026-04-06T00:00:00"/>
    <n v="450.07"/>
    <s v="‭112120503060‬"/>
    <s v="Serviços de Impressão"/>
    <s v="01-112120503060-000-001505060522-2-NV022654-PRO007872-0-0-0"/>
    <s v="NV022654"/>
    <m/>
    <x v="2"/>
    <x v="29"/>
  </r>
  <r>
    <x v="13"/>
    <m/>
    <x v="209"/>
    <d v="2026-02-23T00:00:00"/>
    <d v="2026-04-06T00:00:00"/>
    <n v="497.87"/>
    <s v="‭112120503060‬"/>
    <s v="Serviços de Impressão"/>
    <s v="01-112120503060-000-001505060523-2-NV022586-PRO007872-0-0-0"/>
    <s v="NV022586"/>
    <m/>
    <x v="2"/>
    <x v="253"/>
  </r>
  <r>
    <x v="13"/>
    <m/>
    <x v="209"/>
    <d v="2026-02-23T00:00:00"/>
    <d v="2026-04-06T00:00:00"/>
    <n v="619.57000000000005"/>
    <s v="‭112120503060‬"/>
    <s v="Serviços de Impressão"/>
    <s v="01-112120503060-000-001505060524-2-NV022675-PRO007872-0-0-0"/>
    <s v="NV022675"/>
    <m/>
    <x v="2"/>
    <x v="114"/>
  </r>
  <r>
    <x v="13"/>
    <m/>
    <x v="209"/>
    <d v="2026-02-23T00:00:00"/>
    <d v="2026-04-06T00:00:00"/>
    <n v="151.97"/>
    <s v="‭112120503060‬"/>
    <s v="Serviços de Impressão"/>
    <s v="01-112120503060-000-001505060537-2-NV022658-PRO007872-0-0-0"/>
    <s v="NV022658"/>
    <m/>
    <x v="2"/>
    <x v="132"/>
  </r>
  <r>
    <x v="13"/>
    <m/>
    <x v="209"/>
    <d v="2026-02-23T00:00:00"/>
    <d v="2026-04-06T00:00:00"/>
    <n v="185.24"/>
    <s v="‭112120503060‬"/>
    <s v="Serviços de Impressão"/>
    <s v="01-112120503060-000-001505060538-2-NV006964-PRO007872-0-0-0"/>
    <s v="NV006964"/>
    <m/>
    <x v="2"/>
    <x v="4"/>
  </r>
  <r>
    <x v="13"/>
    <m/>
    <x v="209"/>
    <d v="2026-02-23T00:00:00"/>
    <d v="2026-04-06T00:00:00"/>
    <n v="682.6"/>
    <s v="‭112120503060‬"/>
    <s v="Serviços de Impressão"/>
    <s v="01-112120503060-000-015505060003-2-NV006963-PRO007872-0-0-0"/>
    <s v="NV006963"/>
    <m/>
    <x v="2"/>
    <x v="255"/>
  </r>
  <r>
    <x v="13"/>
    <m/>
    <x v="209"/>
    <d v="2026-02-23T00:00:00"/>
    <d v="2026-04-06T00:00:00"/>
    <n v="12783.25"/>
    <s v="‭112120503060‬"/>
    <s v="Serviços de Impressão"/>
    <s v="01-112120503060-000-015505060536-2-NV022679-PRO007872-0-0-0"/>
    <s v="NV022679"/>
    <m/>
    <x v="2"/>
    <x v="179"/>
  </r>
  <r>
    <x v="13"/>
    <m/>
    <x v="209"/>
    <d v="2026-02-23T00:00:00"/>
    <d v="2026-04-06T00:00:00"/>
    <n v="581.52"/>
    <s v="‭112120503060‬"/>
    <s v="Serviços de Impressão"/>
    <s v="01-112120503060-000-016505060161-2-NV006961-PRO007872-0-0-0"/>
    <s v="NV006961"/>
    <m/>
    <x v="2"/>
    <x v="164"/>
  </r>
  <r>
    <x v="13"/>
    <m/>
    <x v="209"/>
    <d v="2026-02-23T00:00:00"/>
    <d v="2026-04-06T00:00:00"/>
    <n v="787.98"/>
    <s v="‭112120503060‬"/>
    <s v="Serviços de Impressão"/>
    <s v="01-112120503060-000-046505060153-2-NV006964-PRO007872-0-0-0"/>
    <s v="NV006964"/>
    <m/>
    <x v="2"/>
    <x v="4"/>
  </r>
  <r>
    <x v="13"/>
    <m/>
    <x v="209"/>
    <d v="2026-02-23T00:00:00"/>
    <d v="2026-04-06T00:00:00"/>
    <n v="411.8"/>
    <s v="‭112120503060‬"/>
    <s v="Serviços de Impressão"/>
    <s v="01-112120503060-000-047505060440-2-NV006965-PRO007872-0-0-0"/>
    <s v="NV006965"/>
    <m/>
    <x v="2"/>
    <x v="167"/>
  </r>
  <r>
    <x v="13"/>
    <m/>
    <x v="209"/>
    <d v="2026-02-23T00:00:00"/>
    <d v="2026-04-06T00:00:00"/>
    <n v="717.33"/>
    <s v="‭112120503060‬"/>
    <s v="Serviços de Impressão"/>
    <s v="01-112120503060-000-048505060152-2-NV006968-PRO007872-0-0-0"/>
    <s v="NV006968"/>
    <m/>
    <x v="2"/>
    <x v="156"/>
  </r>
  <r>
    <x v="13"/>
    <m/>
    <x v="209"/>
    <d v="2026-02-23T00:00:00"/>
    <d v="2026-04-06T00:00:00"/>
    <n v="404.22"/>
    <s v="‭112120503060‬"/>
    <s v="Serviços de Impressão"/>
    <s v="01-112120503060-000-049505060020-2-NV004961-PRO007872-0-0-0"/>
    <s v="NV004961"/>
    <m/>
    <x v="2"/>
    <x v="135"/>
  </r>
  <r>
    <x v="13"/>
    <m/>
    <x v="209"/>
    <d v="2026-02-23T00:00:00"/>
    <d v="2026-04-06T00:00:00"/>
    <n v="199.56"/>
    <s v="‭112120503060‬"/>
    <s v="Serviços de Impressão"/>
    <s v="01-112120503060-000-057505060470-2-NV006977-PRO007872-0-0-0"/>
    <s v="NV006977"/>
    <m/>
    <x v="2"/>
    <x v="155"/>
  </r>
  <r>
    <x v="13"/>
    <m/>
    <x v="209"/>
    <d v="2026-02-23T00:00:00"/>
    <d v="2026-04-06T00:00:00"/>
    <n v="411.59"/>
    <s v="‭112120503060‬"/>
    <s v="Serviços de Impressão"/>
    <s v="01-112120503060-000-059505060160-2-NV004961-PRO007872-0-0-0"/>
    <s v="NV004961"/>
    <m/>
    <x v="2"/>
    <x v="135"/>
  </r>
  <r>
    <x v="13"/>
    <m/>
    <x v="209"/>
    <d v="2026-02-23T00:00:00"/>
    <d v="2026-04-06T00:00:00"/>
    <n v="291.68"/>
    <s v="‭112120503060‬"/>
    <s v="Serviços de Impressão"/>
    <s v="01-112120503060-000-060505060133-2-NV006978-PRO007872-0-0-0"/>
    <s v="NV006978"/>
    <m/>
    <x v="2"/>
    <x v="166"/>
  </r>
  <r>
    <x v="13"/>
    <m/>
    <x v="209"/>
    <d v="2026-02-23T00:00:00"/>
    <d v="2026-04-06T00:00:00"/>
    <n v="332.74"/>
    <s v="‭112120503060‬"/>
    <s v="Serviços de Impressão"/>
    <s v="01-112120503060-000-061505060022-2-NV004961-PRO007872-0-0-0"/>
    <s v="NV004961"/>
    <m/>
    <x v="2"/>
    <x v="135"/>
  </r>
  <r>
    <x v="13"/>
    <m/>
    <x v="209"/>
    <d v="2026-02-23T00:00:00"/>
    <d v="2026-04-06T00:00:00"/>
    <n v="233.25"/>
    <s v="‭112120503060‬"/>
    <s v="Serviços de Impressão"/>
    <s v="01-112120503060-000-067505060460-2-NV009956-PRO007872-0-0-0"/>
    <s v="NV009956"/>
    <m/>
    <x v="2"/>
    <x v="139"/>
  </r>
  <r>
    <x v="13"/>
    <m/>
    <x v="209"/>
    <d v="2026-02-23T00:00:00"/>
    <d v="2026-04-06T00:00:00"/>
    <n v="177.66"/>
    <s v="‭112120503060‬"/>
    <s v="Serviços de Impressão"/>
    <s v="01-112120503060-000-069505060018-2-NV000955-PRO007872-0-0-0"/>
    <s v="NV000955"/>
    <m/>
    <x v="2"/>
    <x v="45"/>
  </r>
  <r>
    <x v="13"/>
    <m/>
    <x v="209"/>
    <d v="2026-02-23T00:00:00"/>
    <d v="2026-04-06T00:00:00"/>
    <n v="401.8"/>
    <s v="‭112120503060‬"/>
    <s v="Serviços de Impressão"/>
    <s v="01-112120503060-000-071505060482-2-NV000957-PRO007872-0-0-0"/>
    <s v="NV000957"/>
    <m/>
    <x v="2"/>
    <x v="225"/>
  </r>
  <r>
    <x v="13"/>
    <m/>
    <x v="209"/>
    <d v="2026-02-23T00:00:00"/>
    <d v="2026-04-06T00:00:00"/>
    <n v="362.53"/>
    <s v="‭112120503060‬"/>
    <s v="Serviços de Impressão"/>
    <s v="01-112120503060-000-073505060097-2-NV008123-PRO007872-0-0-0"/>
    <s v="NV008123"/>
    <m/>
    <x v="2"/>
    <x v="54"/>
  </r>
  <r>
    <x v="13"/>
    <m/>
    <x v="209"/>
    <d v="2026-02-23T00:00:00"/>
    <d v="2026-04-06T00:00:00"/>
    <n v="154.07"/>
    <s v="‭112120503060‬"/>
    <s v="Serviços de Impressão"/>
    <s v="01-112120503060-000-076505060479-2-NV009960-PRO007872-0-0-0"/>
    <s v="NV009960"/>
    <m/>
    <x v="2"/>
    <x v="15"/>
  </r>
  <r>
    <x v="13"/>
    <m/>
    <x v="209"/>
    <d v="2026-02-23T00:00:00"/>
    <d v="2026-04-06T00:00:00"/>
    <n v="126.49"/>
    <s v="‭112120503060‬"/>
    <s v="Serviços de Impressão"/>
    <s v="01-112120503060-000-079505060122-2-NV000952-PRO007872-0-0-0"/>
    <s v="NV000952"/>
    <m/>
    <x v="2"/>
    <x v="36"/>
  </r>
  <r>
    <x v="13"/>
    <m/>
    <x v="209"/>
    <d v="2026-02-23T00:00:00"/>
    <d v="2026-04-06T00:00:00"/>
    <n v="247.25"/>
    <s v="‭112120503060‬"/>
    <s v="Serviços de Impressão"/>
    <s v="01-112120503060-000-082505060128-2-NV000958-PRO007872-0-0-0"/>
    <s v="NV000958"/>
    <m/>
    <x v="2"/>
    <x v="53"/>
  </r>
  <r>
    <x v="13"/>
    <m/>
    <x v="209"/>
    <d v="2026-02-23T00:00:00"/>
    <d v="2026-04-06T00:00:00"/>
    <n v="144.07"/>
    <s v="‭112120503060‬"/>
    <s v="Serviços de Impressão"/>
    <s v="01-112120503060-000-084505060100-2-NV003983-PRO007872-0-0-0"/>
    <s v="NV003983"/>
    <m/>
    <x v="2"/>
    <x v="58"/>
  </r>
  <r>
    <x v="13"/>
    <m/>
    <x v="209"/>
    <d v="2026-02-23T00:00:00"/>
    <d v="2026-04-06T00:00:00"/>
    <n v="155.86000000000001"/>
    <s v="‭112120503060‬"/>
    <s v="Serviços de Impressão"/>
    <s v="01-112120503060-000-088505060498-2-NV003978-PRO007872-0-0-0"/>
    <s v="NV003978"/>
    <m/>
    <x v="2"/>
    <x v="78"/>
  </r>
  <r>
    <x v="13"/>
    <m/>
    <x v="209"/>
    <d v="2026-02-23T00:00:00"/>
    <d v="2026-04-06T00:00:00"/>
    <n v="268.31"/>
    <s v="‭112120503060‬"/>
    <s v="Serviços de Impressão"/>
    <s v="01-112120503060-000-091505060510-2-NV009954-PRO007872-0-0-0"/>
    <s v="NV009954"/>
    <m/>
    <x v="2"/>
    <x v="21"/>
  </r>
  <r>
    <x v="13"/>
    <m/>
    <x v="209"/>
    <d v="2026-02-23T00:00:00"/>
    <d v="2026-04-06T00:00:00"/>
    <n v="212.51"/>
    <s v="‭112120503060‬"/>
    <s v="Serviços de Impressão"/>
    <s v="01-112120503060-000-092505060013-2-NV000954-PRO007872-0-0-0"/>
    <s v="NV000954"/>
    <m/>
    <x v="2"/>
    <x v="140"/>
  </r>
  <r>
    <x v="13"/>
    <m/>
    <x v="209"/>
    <d v="2026-02-23T00:00:00"/>
    <d v="2026-04-06T00:00:00"/>
    <n v="94.49"/>
    <s v="‭112120503060‬"/>
    <s v="Serviços de Impressão"/>
    <s v="01-112120503060-000-093505060125-2-NV003972-PRO007872-0-0-0"/>
    <s v="NV003972"/>
    <m/>
    <x v="2"/>
    <x v="157"/>
  </r>
  <r>
    <x v="13"/>
    <m/>
    <x v="209"/>
    <d v="2026-02-23T00:00:00"/>
    <d v="2026-04-06T00:00:00"/>
    <n v="165.76"/>
    <s v="‭112120503060‬"/>
    <s v="Serviços de Impressão"/>
    <s v="01-112120503060-000-098505060014-2-NV003957-PRO007872-0-0-0"/>
    <s v="NV003957"/>
    <m/>
    <x v="2"/>
    <x v="200"/>
  </r>
  <r>
    <x v="13"/>
    <m/>
    <x v="209"/>
    <d v="2026-02-23T00:00:00"/>
    <d v="2026-04-06T00:00:00"/>
    <n v="169.55"/>
    <s v="‭112120503060‬"/>
    <s v="Serviços de Impressão"/>
    <s v="01-112120503060-000-100505060472-2-NV003971-PRO007872-0-0-0"/>
    <s v="NV003971"/>
    <m/>
    <x v="2"/>
    <x v="198"/>
  </r>
  <r>
    <x v="13"/>
    <m/>
    <x v="209"/>
    <d v="2026-02-23T00:00:00"/>
    <d v="2026-04-06T00:00:00"/>
    <n v="125.02"/>
    <s v="‭112120503060‬"/>
    <s v="Serviços de Impressão"/>
    <s v="01-112120503060-000-105505060017-2-NV003967-PRO007872-0-0-0"/>
    <s v="NV003967"/>
    <m/>
    <x v="2"/>
    <x v="44"/>
  </r>
  <r>
    <x v="13"/>
    <m/>
    <x v="209"/>
    <d v="2026-02-23T00:00:00"/>
    <d v="2026-04-06T00:00:00"/>
    <n v="117.9"/>
    <s v="‭112120503060‬"/>
    <s v="Serviços de Impressão"/>
    <s v="01-112120503060-000-113505060496-2-NV003955-PRO007872-0-0-0"/>
    <s v="NV003955"/>
    <m/>
    <x v="2"/>
    <x v="192"/>
  </r>
  <r>
    <x v="13"/>
    <m/>
    <x v="209"/>
    <d v="2026-02-23T00:00:00"/>
    <d v="2026-04-06T00:00:00"/>
    <n v="218.09"/>
    <s v="‭112120503060‬"/>
    <s v="Serviços de Impressão"/>
    <s v="01-112120503060-000-122505060123-2-NV003968-PRO007872-0-0-0"/>
    <s v="NV003968"/>
    <m/>
    <x v="2"/>
    <x v="46"/>
  </r>
  <r>
    <x v="13"/>
    <m/>
    <x v="209"/>
    <d v="2026-02-23T00:00:00"/>
    <d v="2026-04-06T00:00:00"/>
    <n v="248.51"/>
    <s v="‭112120503060‬"/>
    <s v="Serviços de Impressão"/>
    <s v="01-112120503060-000-123505060511-2-NV003985-PRO007872-0-0-0"/>
    <s v="NV003985"/>
    <m/>
    <x v="2"/>
    <x v="137"/>
  </r>
  <r>
    <x v="13"/>
    <m/>
    <x v="209"/>
    <d v="2026-02-23T00:00:00"/>
    <d v="2026-04-06T00:00:00"/>
    <n v="112.59"/>
    <s v="‭112120503060‬"/>
    <s v="Serviços de Impressão"/>
    <s v="01-112120503060-000-125505060132-2-NV003981-PRO007872-0-0-0"/>
    <s v="NV003981"/>
    <m/>
    <x v="2"/>
    <x v="246"/>
  </r>
  <r>
    <x v="13"/>
    <m/>
    <x v="209"/>
    <d v="2026-02-23T00:00:00"/>
    <d v="2026-04-06T00:00:00"/>
    <n v="217.14"/>
    <s v="‭112120503060‬"/>
    <s v="Serviços de Impressão"/>
    <s v="01-112120503060-000-126505060135-2-NV006966-PRO007872-0-0-0"/>
    <s v="NV006966"/>
    <m/>
    <x v="2"/>
    <x v="2"/>
  </r>
  <r>
    <x v="13"/>
    <m/>
    <x v="209"/>
    <d v="2026-02-23T00:00:00"/>
    <d v="2026-04-06T00:00:00"/>
    <n v="1639.86"/>
    <s v="‭112120503060‬"/>
    <s v="Serviços de Impressão"/>
    <s v="01-112120503060-000-127505060481-2-NV020552-PRO007872-0-0-0"/>
    <s v="NV020552"/>
    <m/>
    <x v="2"/>
    <x v="197"/>
  </r>
  <r>
    <x v="13"/>
    <m/>
    <x v="209"/>
    <d v="2026-02-23T00:00:00"/>
    <d v="2026-04-06T00:00:00"/>
    <n v="725.7"/>
    <s v="‭112120503060‬"/>
    <s v="Serviços de Impressão"/>
    <s v="01-112120503060-000-128505060474-2-NV021603-PRO007872-0-0-0"/>
    <s v="NV021603"/>
    <m/>
    <x v="2"/>
    <x v="11"/>
  </r>
  <r>
    <x v="13"/>
    <m/>
    <x v="209"/>
    <d v="2026-02-23T00:00:00"/>
    <d v="2026-04-06T00:00:00"/>
    <n v="873.62"/>
    <s v="‭112120503060‬"/>
    <s v="Serviços de Impressão"/>
    <s v="01-112120503060-000-129505060019-2-NV019952-PRO007872-0-0-0"/>
    <s v="NV019952"/>
    <m/>
    <x v="2"/>
    <x v="189"/>
  </r>
  <r>
    <x v="13"/>
    <m/>
    <x v="209"/>
    <d v="2026-02-23T00:00:00"/>
    <d v="2026-04-06T00:00:00"/>
    <n v="731.91"/>
    <s v="‭112120503060‬"/>
    <s v="Serviços de Impressão"/>
    <s v="01-112120503060-000-130505060086-2-NV021614-PRO007872-0-0-0"/>
    <s v="NV021614"/>
    <m/>
    <x v="2"/>
    <x v="234"/>
  </r>
  <r>
    <x v="13"/>
    <m/>
    <x v="209"/>
    <d v="2026-02-23T00:00:00"/>
    <d v="2026-04-06T00:00:00"/>
    <n v="1392.66"/>
    <s v="‭112120503060‬"/>
    <s v="Serviços de Impressão"/>
    <s v="01-112120503060-000-131505060099-2-NV020553-PRO007872-0-0-0"/>
    <s v="NV020553"/>
    <m/>
    <x v="2"/>
    <x v="188"/>
  </r>
  <r>
    <x v="13"/>
    <m/>
    <x v="209"/>
    <d v="2026-02-23T00:00:00"/>
    <d v="2026-04-06T00:00:00"/>
    <n v="1121.98"/>
    <s v="‭112120503060‬"/>
    <s v="Serviços de Impressão"/>
    <s v="01-112120503060-000-132505060091-2-NV021563-PRO007872-0-0-0"/>
    <s v="NV021563"/>
    <m/>
    <x v="2"/>
    <x v="242"/>
  </r>
  <r>
    <x v="13"/>
    <m/>
    <x v="209"/>
    <d v="2026-02-23T00:00:00"/>
    <d v="2026-04-06T00:00:00"/>
    <n v="1296.1099999999999"/>
    <s v="‭112120503060‬"/>
    <s v="Serviços de Impressão"/>
    <s v="01-112120503060-000-133505060102-2-NV022553-PRO007872-0-0-0"/>
    <s v="NV022553"/>
    <m/>
    <x v="2"/>
    <x v="110"/>
  </r>
  <r>
    <x v="13"/>
    <m/>
    <x v="209"/>
    <d v="2026-02-23T00:00:00"/>
    <d v="2026-04-06T00:00:00"/>
    <n v="230.14"/>
    <s v="‭112120503060‬"/>
    <s v="Serviços de Impressão"/>
    <s v="01-112120503060-000-134505060151-2-NV022564-PRO007872-0-0-0"/>
    <s v="NV022564"/>
    <m/>
    <x v="2"/>
    <x v="173"/>
  </r>
  <r>
    <x v="13"/>
    <m/>
    <x v="209"/>
    <d v="2026-02-23T00:00:00"/>
    <d v="2026-04-06T00:00:00"/>
    <n v="642.52"/>
    <s v="‭112120503060‬"/>
    <s v="Serviços de Impressão"/>
    <s v="01-112120503060-000-135505060096-2-NV022684-PRO007872-0-0-0"/>
    <s v="NV022684"/>
    <m/>
    <x v="2"/>
    <x v="250"/>
  </r>
  <r>
    <x v="13"/>
    <m/>
    <x v="209"/>
    <d v="2026-02-23T00:00:00"/>
    <d v="2026-04-06T00:00:00"/>
    <n v="394.69"/>
    <s v="‭112120503060‬"/>
    <s v="Serviços de Impressão"/>
    <s v="01-112120503060-000-136505060130-2-NV021570-PRO007872-0-0-0"/>
    <s v="NV021570"/>
    <m/>
    <x v="2"/>
    <x v="249"/>
  </r>
  <r>
    <x v="13"/>
    <m/>
    <x v="209"/>
    <d v="2026-02-23T00:00:00"/>
    <d v="2026-04-06T00:00:00"/>
    <n v="502.08"/>
    <s v="‭112120503060‬"/>
    <s v="Serviços de Impressão"/>
    <s v="01-112120503060-000-137505060101-2-NV022568-PRO007872-0-0-0"/>
    <s v="NV022568"/>
    <m/>
    <x v="2"/>
    <x v="143"/>
  </r>
  <r>
    <x v="13"/>
    <m/>
    <x v="209"/>
    <d v="2026-02-23T00:00:00"/>
    <d v="2026-04-06T00:00:00"/>
    <n v="1991.19"/>
    <s v="‭112120503060‬"/>
    <s v="Serviços de Impressão"/>
    <s v="01-112120503060-000-138505060157-2-NV022670-PRO007872-0-0-0"/>
    <s v="NV022670"/>
    <m/>
    <x v="2"/>
    <x v="237"/>
  </r>
  <r>
    <x v="13"/>
    <m/>
    <x v="209"/>
    <d v="2026-02-23T00:00:00"/>
    <d v="2026-04-06T00:00:00"/>
    <n v="905.99"/>
    <s v="‭112120503060‬"/>
    <s v="Serviços de Impressão"/>
    <s v="01-112120503060-000-139505060103-2-NV020556-PRO007872-0-0-0"/>
    <s v="NV020556"/>
    <m/>
    <x v="2"/>
    <x v="187"/>
  </r>
  <r>
    <x v="13"/>
    <m/>
    <x v="209"/>
    <d v="2026-02-23T00:00:00"/>
    <d v="2026-04-06T00:00:00"/>
    <n v="258.3"/>
    <s v="‭112120503060‬"/>
    <s v="Serviços de Impressão"/>
    <s v="01-112120503060-000-140505060484-2-NV021591-PRO007872-0-0-0"/>
    <s v="NV021591"/>
    <m/>
    <x v="2"/>
    <x v="102"/>
  </r>
  <r>
    <x v="13"/>
    <m/>
    <x v="209"/>
    <d v="2026-02-23T00:00:00"/>
    <d v="2026-04-06T00:00:00"/>
    <n v="685.69"/>
    <s v="‭112120503060‬"/>
    <s v="Serviços de Impressão"/>
    <s v="01-112120503060-000-141505060025-2-NV021604-PRO007872-0-0-0"/>
    <s v="NV021604"/>
    <m/>
    <x v="2"/>
    <x v="108"/>
  </r>
  <r>
    <x v="13"/>
    <m/>
    <x v="209"/>
    <d v="2026-02-23T00:00:00"/>
    <d v="2026-04-06T00:00:00"/>
    <n v="572.72"/>
    <s v="‭112120503060‬"/>
    <s v="Serviços de Impressão"/>
    <s v="01-112120503060-000-142505060137-2-NV021618-PRO007872-0-0-0"/>
    <s v="NV021618"/>
    <m/>
    <x v="2"/>
    <x v="7"/>
  </r>
  <r>
    <x v="13"/>
    <m/>
    <x v="209"/>
    <d v="2026-02-23T00:00:00"/>
    <d v="2026-04-06T00:00:00"/>
    <n v="950.79"/>
    <s v="‭112120503060‬"/>
    <s v="Serviços de Impressão"/>
    <s v="01-112120503060-000-143505060163-2-NV021597-PRO007872-0-0-0"/>
    <s v="NV021597"/>
    <m/>
    <x v="2"/>
    <x v="142"/>
  </r>
  <r>
    <x v="13"/>
    <m/>
    <x v="209"/>
    <d v="2026-02-23T00:00:00"/>
    <d v="2026-04-06T00:00:00"/>
    <n v="600.52"/>
    <s v="‭112120503060‬"/>
    <s v="Serviços de Impressão"/>
    <s v="01-112120503060-000-144505060028-2-NV021575-PRO007872-0-0-0"/>
    <s v="NV021575"/>
    <m/>
    <x v="2"/>
    <x v="74"/>
  </r>
  <r>
    <x v="13"/>
    <m/>
    <x v="209"/>
    <d v="2026-02-23T00:00:00"/>
    <d v="2026-04-06T00:00:00"/>
    <n v="406.8"/>
    <s v="‭112120503060‬"/>
    <s v="Serviços de Impressão"/>
    <s v="01-112120503060-000-145505060501-2-NV021584-PRO007872-0-0-0"/>
    <s v="NV021584"/>
    <m/>
    <x v="2"/>
    <x v="247"/>
  </r>
  <r>
    <x v="13"/>
    <m/>
    <x v="209"/>
    <d v="2026-02-23T00:00:00"/>
    <d v="2026-04-06T00:00:00"/>
    <n v="1051.1199999999999"/>
    <s v="‭112120503060‬"/>
    <s v="Serviços de Impressão"/>
    <s v="01-112120503060-000-146505060105-2-NV021572-PRO007872-0-0-0"/>
    <s v="NV021572"/>
    <m/>
    <x v="2"/>
    <x v="93"/>
  </r>
  <r>
    <x v="13"/>
    <m/>
    <x v="209"/>
    <d v="2026-02-23T00:00:00"/>
    <d v="2026-04-06T00:00:00"/>
    <n v="819.82"/>
    <s v="‭112120503060‬"/>
    <s v="Serviços de Impressão"/>
    <s v="01-112120503060-000-147505060106-2-NV022634-PRO007872-0-0-0"/>
    <s v="NV022634"/>
    <m/>
    <x v="2"/>
    <x v="236"/>
  </r>
  <r>
    <x v="13"/>
    <m/>
    <x v="209"/>
    <d v="2026-02-23T00:00:00"/>
    <d v="2026-04-06T00:00:00"/>
    <n v="596.41"/>
    <s v="‭112120503060‬"/>
    <s v="Serviços de Impressão"/>
    <s v="01-112120503060-000-148505060485-2-NV021588-PRO007872-0-0-0"/>
    <s v="NV021588"/>
    <m/>
    <x v="2"/>
    <x v="107"/>
  </r>
  <r>
    <x v="13"/>
    <m/>
    <x v="209"/>
    <d v="2026-02-23T00:00:00"/>
    <d v="2026-04-06T00:00:00"/>
    <n v="402.7"/>
    <s v="‭112120503060‬"/>
    <s v="Serviços de Impressão"/>
    <s v="01-112120503060-000-149505060029-2-NV022630-PRO007872-0-0-0"/>
    <s v="NV022630"/>
    <m/>
    <x v="2"/>
    <x v="71"/>
  </r>
  <r>
    <x v="13"/>
    <m/>
    <x v="209"/>
    <d v="2026-02-23T00:00:00"/>
    <d v="2026-04-06T00:00:00"/>
    <n v="710.12"/>
    <s v="‭112120503060‬"/>
    <s v="Serviços de Impressão"/>
    <s v="01-112120503060-000-150505060476-2-NV022582-PRO007872-0-0-0"/>
    <s v="NV022582"/>
    <m/>
    <x v="2"/>
    <x v="101"/>
  </r>
  <r>
    <x v="13"/>
    <m/>
    <x v="209"/>
    <d v="2026-02-23T00:00:00"/>
    <d v="2026-04-06T00:00:00"/>
    <n v="406.27"/>
    <s v="‭112120503060‬"/>
    <s v="Serviços de Impressão"/>
    <s v="01-112120503060-000-151505060026-2-NV022563-PRO007872-0-0-0"/>
    <s v="NV022563"/>
    <m/>
    <x v="2"/>
    <x v="232"/>
  </r>
  <r>
    <x v="13"/>
    <m/>
    <x v="209"/>
    <d v="2026-02-23T00:00:00"/>
    <d v="2026-04-06T00:00:00"/>
    <n v="808.34"/>
    <s v="‭112120503060‬"/>
    <s v="Serviços de Impressão"/>
    <s v="01-112120503060-000-152505060104-2-NV021571-PRO007872-0-0-0"/>
    <s v="NV021571"/>
    <m/>
    <x v="2"/>
    <x v="70"/>
  </r>
  <r>
    <x v="13"/>
    <m/>
    <x v="209"/>
    <d v="2026-02-23T00:00:00"/>
    <d v="2026-04-06T00:00:00"/>
    <n v="446.17"/>
    <s v="‭112120503060‬"/>
    <s v="Serviços de Impressão"/>
    <s v="01-112120503060-000-153505060107-2-NV021574-PRO007872-0-0-0"/>
    <s v="NV021574"/>
    <m/>
    <x v="2"/>
    <x v="90"/>
  </r>
  <r>
    <x v="13"/>
    <m/>
    <x v="209"/>
    <d v="2026-02-23T00:00:00"/>
    <d v="2026-04-06T00:00:00"/>
    <n v="435.96"/>
    <s v="‭112120503060‬"/>
    <s v="Serviços de Impressão"/>
    <s v="01-112120503060-000-154505060027-2-NV021576-PRO007872-0-0-0"/>
    <s v="NV021576"/>
    <m/>
    <x v="2"/>
    <x v="80"/>
  </r>
  <r>
    <x v="13"/>
    <m/>
    <x v="209"/>
    <d v="2026-02-23T00:00:00"/>
    <d v="2026-04-06T00:00:00"/>
    <n v="571.66999999999996"/>
    <n v="112120503060"/>
    <s v="Serviços de Impressão"/>
    <s v="01-112120503060-000-155505060500-2-NV022602-PRO007872-0-0-0"/>
    <s v="NV022602"/>
    <m/>
    <x v="2"/>
    <x v="41"/>
  </r>
  <r>
    <x v="13"/>
    <m/>
    <x v="210"/>
    <d v="2026-02-23T00:00:00"/>
    <d v="2026-04-06T00:00:00"/>
    <n v="112.2"/>
    <s v="‭112120503060‬"/>
    <s v="Serviços de Impressão"/>
    <s v="01-112120503060-000-001505060279-2-NV021617-PRO007872-0-0-0"/>
    <s v="NV021617"/>
    <m/>
    <x v="2"/>
    <x v="229"/>
  </r>
  <r>
    <x v="13"/>
    <m/>
    <x v="210"/>
    <d v="2026-02-23T00:00:00"/>
    <d v="2026-04-06T00:00:00"/>
    <n v="135"/>
    <s v="‭112120503060‬"/>
    <s v="Serviços de Impressão"/>
    <s v="01-112120503060-000-001505060280-2-NV022557-PRO007872-0-0-0"/>
    <s v="NV022557"/>
    <m/>
    <x v="2"/>
    <x v="92"/>
  </r>
  <r>
    <x v="13"/>
    <m/>
    <x v="210"/>
    <d v="2026-02-23T00:00:00"/>
    <d v="2026-04-06T00:00:00"/>
    <n v="184.44"/>
    <s v="‭112120503060‬"/>
    <s v="Serviços de Impressão"/>
    <s v="01-112120503060-000-001505060281-2-NV021593-PRO007872-0-0-0"/>
    <s v="NV021593"/>
    <m/>
    <x v="2"/>
    <x v="82"/>
  </r>
  <r>
    <x v="13"/>
    <m/>
    <x v="210"/>
    <d v="2026-02-23T00:00:00"/>
    <d v="2026-04-06T00:00:00"/>
    <n v="150.43"/>
    <s v="‭112120503060‬"/>
    <s v="Serviços de Impressão"/>
    <s v="01-112120503060-000-001505060282-2-NV021579-PRO007872-0-0-0"/>
    <s v="NV021579"/>
    <m/>
    <x v="2"/>
    <x v="81"/>
  </r>
  <r>
    <x v="13"/>
    <m/>
    <x v="210"/>
    <d v="2026-02-23T00:00:00"/>
    <d v="2026-04-06T00:00:00"/>
    <n v="162.07"/>
    <s v="‭112120503060‬"/>
    <s v="Serviços de Impressão"/>
    <s v="01-112120503060-000-001505060283-2-NV021600-PRO007872-0-0-0"/>
    <s v="NV021600"/>
    <m/>
    <x v="2"/>
    <x v="117"/>
  </r>
  <r>
    <x v="13"/>
    <m/>
    <x v="210"/>
    <d v="2026-02-23T00:00:00"/>
    <d v="2026-04-06T00:00:00"/>
    <n v="115.7"/>
    <s v="‭112120503060‬"/>
    <s v="Serviços de Impressão"/>
    <s v="01-112120503060-000-001505060284-2-NV020551-PRO007872-0-0-0"/>
    <s v="NV020551"/>
    <m/>
    <x v="2"/>
    <x v="163"/>
  </r>
  <r>
    <x v="13"/>
    <m/>
    <x v="210"/>
    <d v="2026-02-23T00:00:00"/>
    <d v="2026-04-06T00:00:00"/>
    <n v="142.97999999999999"/>
    <s v="‭112120503060‬"/>
    <s v="Serviços de Impressão"/>
    <s v="01-112120503060-000-001505060285-2-NV019955-PRO007872-0-0-0"/>
    <s v="NV019955"/>
    <m/>
    <x v="2"/>
    <x v="162"/>
  </r>
  <r>
    <x v="13"/>
    <m/>
    <x v="210"/>
    <d v="2026-02-23T00:00:00"/>
    <d v="2026-04-06T00:00:00"/>
    <n v="107.61"/>
    <s v="‭112120503060‬"/>
    <s v="Serviços de Impressão"/>
    <s v="01-112120503060-000-001505060286-2-NV022556-PRO007872-0-0-0"/>
    <s v="NV022556"/>
    <m/>
    <x v="2"/>
    <x v="206"/>
  </r>
  <r>
    <x v="13"/>
    <m/>
    <x v="210"/>
    <d v="2026-02-23T00:00:00"/>
    <d v="2026-04-06T00:00:00"/>
    <n v="114.01"/>
    <s v="‭112120503060‬"/>
    <s v="Serviços de Impressão"/>
    <s v="01-112120503060-000-001505060287-2-NV022551-PRO007872-0-0-0"/>
    <s v="NV022551"/>
    <m/>
    <x v="2"/>
    <x v="115"/>
  </r>
  <r>
    <x v="13"/>
    <m/>
    <x v="210"/>
    <d v="2026-02-23T00:00:00"/>
    <d v="2026-04-06T00:00:00"/>
    <n v="173.16"/>
    <s v="‭112120503060‬"/>
    <s v="Serviços de Impressão"/>
    <s v="01-112120503060-000-001505060288-2-NV022552-PRO007872-0-0-0"/>
    <s v="NV022552"/>
    <m/>
    <x v="2"/>
    <x v="175"/>
  </r>
  <r>
    <x v="13"/>
    <m/>
    <x v="210"/>
    <d v="2026-02-23T00:00:00"/>
    <d v="2026-04-06T00:00:00"/>
    <n v="180.49"/>
    <s v="‭112120503060‬"/>
    <s v="Serviços de Impressão"/>
    <s v="01-112120503060-000-001505060289-2-NV021564-PRO007872-0-0-0"/>
    <s v="NV021564"/>
    <m/>
    <x v="2"/>
    <x v="215"/>
  </r>
  <r>
    <x v="13"/>
    <m/>
    <x v="210"/>
    <d v="2026-02-23T00:00:00"/>
    <d v="2026-04-06T00:00:00"/>
    <n v="129.44999999999999"/>
    <s v="‭112120503060‬"/>
    <s v="Serviços de Impressão"/>
    <s v="01-112120503060-000-001505060290-2-NV021577-PRO007872-0-0-0"/>
    <s v="NV021577"/>
    <m/>
    <x v="2"/>
    <x v="112"/>
  </r>
  <r>
    <x v="13"/>
    <m/>
    <x v="210"/>
    <d v="2026-02-23T00:00:00"/>
    <d v="2026-04-06T00:00:00"/>
    <n v="107.66"/>
    <s v="‭112120503060‬"/>
    <s v="Serviços de Impressão"/>
    <s v="01-112120503060-000-001505060291-2-NV022641-PRO007872-0-0-0"/>
    <s v="NV022641"/>
    <m/>
    <x v="2"/>
    <x v="35"/>
  </r>
  <r>
    <x v="13"/>
    <m/>
    <x v="210"/>
    <d v="2026-02-23T00:00:00"/>
    <d v="2026-04-06T00:00:00"/>
    <n v="179.75"/>
    <s v="‭112120503060‬"/>
    <s v="Serviços de Impressão"/>
    <s v="01-112120503060-000-001505060292-2-NV022571-PRO007872-0-0-0"/>
    <s v="NV022571"/>
    <m/>
    <x v="2"/>
    <x v="34"/>
  </r>
  <r>
    <x v="13"/>
    <m/>
    <x v="210"/>
    <d v="2026-02-23T00:00:00"/>
    <d v="2026-04-06T00:00:00"/>
    <n v="112.15"/>
    <s v="‭112120503060‬"/>
    <s v="Serviços de Impressão"/>
    <s v="01-112120503060-000-001505060293-2-NV021602-PRO007872-0-0-0"/>
    <s v="NV021602"/>
    <m/>
    <x v="2"/>
    <x v="223"/>
  </r>
  <r>
    <x v="13"/>
    <m/>
    <x v="210"/>
    <d v="2026-02-23T00:00:00"/>
    <d v="2026-04-06T00:00:00"/>
    <n v="67.06"/>
    <s v="‭112120503060‬"/>
    <s v="Serviços de Impressão"/>
    <s v="01-112120503060-000-001505060294-2-NV021565-PRO007872-0-0-0"/>
    <s v="NV021565"/>
    <m/>
    <x v="2"/>
    <x v="103"/>
  </r>
  <r>
    <x v="13"/>
    <m/>
    <x v="210"/>
    <d v="2026-02-23T00:00:00"/>
    <d v="2026-04-06T00:00:00"/>
    <n v="170.43"/>
    <s v="‭112120503060‬"/>
    <s v="Serviços de Impressão"/>
    <s v="01-112120503060-000-001505060295-2-NV022558-PRO007872-0-0-0"/>
    <s v="NV022558"/>
    <m/>
    <x v="2"/>
    <x v="91"/>
  </r>
  <r>
    <x v="13"/>
    <m/>
    <x v="210"/>
    <d v="2026-02-23T00:00:00"/>
    <d v="2026-04-06T00:00:00"/>
    <n v="140.56"/>
    <s v="‭112120503060‬"/>
    <s v="Serviços de Impressão"/>
    <s v="01-112120503060-000-001505060296-2-NV022640-PRO007872-0-0-0"/>
    <s v="NV022640"/>
    <m/>
    <x v="2"/>
    <x v="129"/>
  </r>
  <r>
    <x v="13"/>
    <m/>
    <x v="210"/>
    <d v="2026-02-23T00:00:00"/>
    <d v="2026-04-06T00:00:00"/>
    <n v="131.82"/>
    <s v="‭112120503060‬"/>
    <s v="Serviços de Impressão"/>
    <s v="01-112120503060-000-001505060297-2-NV022584-PRO007872-0-0-0"/>
    <s v="NV022584"/>
    <m/>
    <x v="2"/>
    <x v="176"/>
  </r>
  <r>
    <x v="13"/>
    <m/>
    <x v="210"/>
    <d v="2026-02-23T00:00:00"/>
    <d v="2026-04-06T00:00:00"/>
    <n v="122.79"/>
    <s v="‭112120503060‬"/>
    <s v="Serviços de Impressão"/>
    <s v="01-112120503060-000-001505060298-2-NV022566-PRO007872-0-0-0"/>
    <s v="NV022566"/>
    <m/>
    <x v="2"/>
    <x v="3"/>
  </r>
  <r>
    <x v="13"/>
    <m/>
    <x v="210"/>
    <d v="2026-02-23T00:00:00"/>
    <d v="2026-04-06T00:00:00"/>
    <n v="172.45"/>
    <s v="‭112120503060‬"/>
    <s v="Serviços de Impressão"/>
    <s v="01-112120503060-000-001505060299-2-NV022621-PRO007872-0-0-0"/>
    <s v="NV022621"/>
    <m/>
    <x v="2"/>
    <x v="25"/>
  </r>
  <r>
    <x v="13"/>
    <m/>
    <x v="210"/>
    <d v="2026-02-23T00:00:00"/>
    <d v="2026-04-06T00:00:00"/>
    <n v="147.54"/>
    <s v="‭112120503060‬"/>
    <s v="Serviços de Impressão"/>
    <s v="01-112120503060-000-001505060300-2-NV022626-PRO007872-0-0-0"/>
    <s v="NV022626"/>
    <m/>
    <x v="2"/>
    <x v="149"/>
  </r>
  <r>
    <x v="13"/>
    <m/>
    <x v="210"/>
    <d v="2026-02-23T00:00:00"/>
    <d v="2026-04-06T00:00:00"/>
    <n v="114.17"/>
    <s v="‭112120503060‬"/>
    <s v="Serviços de Impressão"/>
    <s v="01-112120503060-000-001505060301-2-NV022629-PRO007872-0-0-0"/>
    <s v="NV022629"/>
    <m/>
    <x v="2"/>
    <x v="180"/>
  </r>
  <r>
    <x v="13"/>
    <m/>
    <x v="210"/>
    <d v="2026-02-23T00:00:00"/>
    <d v="2026-04-06T00:00:00"/>
    <n v="120.01"/>
    <s v="‭112120503060‬"/>
    <s v="Serviços de Impressão"/>
    <s v="01-112120503060-000-001505060302-2-NV022623-PRO007872-0-0-0"/>
    <s v="NV022623"/>
    <m/>
    <x v="2"/>
    <x v="182"/>
  </r>
  <r>
    <x v="13"/>
    <m/>
    <x v="210"/>
    <d v="2026-02-23T00:00:00"/>
    <d v="2026-04-06T00:00:00"/>
    <n v="172.37"/>
    <s v="‭112120503060‬"/>
    <s v="Serviços de Impressão"/>
    <s v="01-112120503060-000-001505060303-2-NV022559-PRO007872-0-0-0"/>
    <s v="NV022559"/>
    <m/>
    <x v="2"/>
    <x v="145"/>
  </r>
  <r>
    <x v="13"/>
    <m/>
    <x v="210"/>
    <d v="2026-02-23T00:00:00"/>
    <d v="2026-04-06T00:00:00"/>
    <n v="116.54"/>
    <s v="‭112120503060‬"/>
    <s v="Serviços de Impressão"/>
    <s v="01-112120503060-000-001505060304-2-NV022645-PRO007872-0-0-0"/>
    <s v="NV022645"/>
    <m/>
    <x v="2"/>
    <x v="26"/>
  </r>
  <r>
    <x v="13"/>
    <m/>
    <x v="210"/>
    <d v="2026-02-23T00:00:00"/>
    <d v="2026-04-06T00:00:00"/>
    <n v="174.64"/>
    <s v="‭112120503060‬"/>
    <s v="Serviços de Impressão"/>
    <s v="01-112120503060-000-001505060305-2-NV022633-PRO007872-0-0-0"/>
    <s v="NV022633"/>
    <m/>
    <x v="2"/>
    <x v="63"/>
  </r>
  <r>
    <x v="13"/>
    <m/>
    <x v="210"/>
    <d v="2026-02-23T00:00:00"/>
    <d v="2026-04-06T00:00:00"/>
    <n v="158.69"/>
    <s v="‭112120503060‬"/>
    <s v="Serviços de Impressão"/>
    <s v="01-112120503060-000-001505060306-2-NV022567-PRO007872-0-0-0"/>
    <s v="NV022567"/>
    <m/>
    <x v="2"/>
    <x v="184"/>
  </r>
  <r>
    <x v="13"/>
    <m/>
    <x v="210"/>
    <d v="2026-02-23T00:00:00"/>
    <d v="2026-04-06T00:00:00"/>
    <n v="184.95"/>
    <s v="‭112120503060‬"/>
    <s v="Serviços de Impressão"/>
    <s v="01-112120503060-000-001505060307-2-NV022663-PRO007872-0-0-0"/>
    <s v="NV022663"/>
    <m/>
    <x v="2"/>
    <x v="230"/>
  </r>
  <r>
    <x v="13"/>
    <m/>
    <x v="210"/>
    <d v="2026-02-23T00:00:00"/>
    <d v="2026-04-06T00:00:00"/>
    <n v="105.21"/>
    <s v="‭112120503060‬"/>
    <s v="Serviços de Impressão"/>
    <s v="01-112120503060-000-001505060309-2-NV022662-PRO007872-0-0-0"/>
    <s v="NV022662"/>
    <m/>
    <x v="2"/>
    <x v="130"/>
  </r>
  <r>
    <x v="13"/>
    <m/>
    <x v="210"/>
    <d v="2026-02-23T00:00:00"/>
    <d v="2026-04-06T00:00:00"/>
    <n v="125.19"/>
    <s v="‭112120503060‬"/>
    <s v="Serviços de Impressão"/>
    <s v="01-112120503060-000-001505060310-2-NV022565-PRO007872-0-0-0"/>
    <s v="NV022565"/>
    <m/>
    <x v="2"/>
    <x v="76"/>
  </r>
  <r>
    <x v="13"/>
    <m/>
    <x v="210"/>
    <d v="2026-02-23T00:00:00"/>
    <d v="2026-04-06T00:00:00"/>
    <n v="195.87"/>
    <s v="‭112120503060‬"/>
    <s v="Serviços de Impressão"/>
    <s v="01-112120503060-000-001505060359-2-NV019953-PRO007872-0-0-0"/>
    <s v="NV019953"/>
    <m/>
    <x v="2"/>
    <x v="235"/>
  </r>
  <r>
    <x v="13"/>
    <m/>
    <x v="210"/>
    <d v="2026-02-23T00:00:00"/>
    <d v="2026-04-06T00:00:00"/>
    <n v="190.9"/>
    <s v="‭112120503060‬"/>
    <s v="Serviços de Impressão"/>
    <s v="01-112120503060-000-001505060360-2-NV021590-PRO007872-0-0-0"/>
    <s v="NV021590"/>
    <m/>
    <x v="2"/>
    <x v="75"/>
  </r>
  <r>
    <x v="13"/>
    <m/>
    <x v="210"/>
    <d v="2026-02-23T00:00:00"/>
    <d v="2026-04-06T00:00:00"/>
    <n v="136.21"/>
    <s v="‭112120503060‬"/>
    <s v="Serviços de Impressão"/>
    <s v="01-112120503060-000-001505060361-2-NV021610-PRO007872-0-0-0"/>
    <s v="NV021610"/>
    <m/>
    <x v="2"/>
    <x v="97"/>
  </r>
  <r>
    <x v="13"/>
    <m/>
    <x v="210"/>
    <d v="2026-02-23T00:00:00"/>
    <d v="2026-04-06T00:00:00"/>
    <n v="133.81"/>
    <s v="‭112120503060‬"/>
    <s v="Serviços de Impressão"/>
    <s v="01-112120503060-000-001505060362-2-NV021569-PRO007872-0-0-0"/>
    <s v="NV021569"/>
    <m/>
    <x v="2"/>
    <x v="209"/>
  </r>
  <r>
    <x v="13"/>
    <m/>
    <x v="210"/>
    <d v="2026-02-23T00:00:00"/>
    <d v="2026-04-06T00:00:00"/>
    <n v="229.46"/>
    <s v="‭112120503060‬"/>
    <s v="Serviços de Impressão"/>
    <s v="01-112120503060-000-001505060363-2-NV021606-PRO007872-0-0-0"/>
    <s v="NV021606"/>
    <m/>
    <x v="2"/>
    <x v="104"/>
  </r>
  <r>
    <x v="13"/>
    <m/>
    <x v="210"/>
    <d v="2026-02-23T00:00:00"/>
    <d v="2026-04-06T00:00:00"/>
    <n v="306.75"/>
    <s v="‭112120503060‬"/>
    <s v="Serviços de Impressão"/>
    <s v="01-112120503060-000-001505060364-2-NV022617-PRO007872-0-0-0"/>
    <s v="NV022617"/>
    <m/>
    <x v="2"/>
    <x v="210"/>
  </r>
  <r>
    <x v="13"/>
    <m/>
    <x v="210"/>
    <d v="2026-02-23T00:00:00"/>
    <d v="2026-04-06T00:00:00"/>
    <n v="32.64"/>
    <s v="‭112120503060‬"/>
    <s v="Serviços de Impressão"/>
    <s v="01-112120503060-000-001505060365-2-NV022574-PRO007872-0-0-0"/>
    <s v="NV022574"/>
    <m/>
    <x v="2"/>
    <x v="254"/>
  </r>
  <r>
    <x v="13"/>
    <m/>
    <x v="210"/>
    <d v="2026-02-23T00:00:00"/>
    <d v="2026-04-06T00:00:00"/>
    <n v="166.5"/>
    <s v="‭112120503060‬"/>
    <s v="Serviços de Impressão"/>
    <s v="01-112120503060-000-001505060366-2-NV021568-PRO007872-0-0-0"/>
    <s v="NV021568"/>
    <m/>
    <x v="2"/>
    <x v="125"/>
  </r>
  <r>
    <x v="13"/>
    <m/>
    <x v="210"/>
    <d v="2026-02-23T00:00:00"/>
    <d v="2026-04-06T00:00:00"/>
    <n v="212.08"/>
    <s v="‭112120503060‬"/>
    <s v="Serviços de Impressão"/>
    <s v="01-112120503060-000-001505060367-2-NV021613-PRO007872-0-0-0"/>
    <s v="NV021613"/>
    <m/>
    <x v="2"/>
    <x v="204"/>
  </r>
  <r>
    <x v="13"/>
    <m/>
    <x v="210"/>
    <d v="2026-02-23T00:00:00"/>
    <d v="2026-04-06T00:00:00"/>
    <n v="186.08"/>
    <s v="‭112120503060‬"/>
    <s v="Serviços de Impressão"/>
    <s v="01-112120503060-000-001505060368-2-NV021619-PRO007872-0-0-0"/>
    <s v="NV021619"/>
    <m/>
    <x v="2"/>
    <x v="12"/>
  </r>
  <r>
    <x v="13"/>
    <m/>
    <x v="210"/>
    <d v="2026-02-23T00:00:00"/>
    <d v="2026-04-06T00:00:00"/>
    <n v="137.72"/>
    <s v="‭112120503060‬"/>
    <s v="Serviços de Impressão"/>
    <s v="01-112120503060-000-001505060369-2-NV022669-PRO007872-0-0-0"/>
    <s v="NV022669"/>
    <m/>
    <x v="2"/>
    <x v="226"/>
  </r>
  <r>
    <x v="13"/>
    <m/>
    <x v="210"/>
    <d v="2026-02-23T00:00:00"/>
    <d v="2026-04-06T00:00:00"/>
    <n v="48.67"/>
    <s v="‭112120503060‬"/>
    <s v="Serviços de Impressão"/>
    <s v="01-112120503060-000-001505060370-2-NV021609-PRO007872-0-0-0"/>
    <s v="NV021609"/>
    <m/>
    <x v="2"/>
    <x v="83"/>
  </r>
  <r>
    <x v="13"/>
    <m/>
    <x v="210"/>
    <d v="2026-02-23T00:00:00"/>
    <d v="2026-04-06T00:00:00"/>
    <n v="128.02000000000001"/>
    <s v="‭112120503060‬"/>
    <s v="Serviços de Impressão"/>
    <s v="01-112120503060-000-001505060371-2-NV022653-PRO007872-0-0-0"/>
    <s v="NV022653"/>
    <m/>
    <x v="2"/>
    <x v="146"/>
  </r>
  <r>
    <x v="13"/>
    <m/>
    <x v="210"/>
    <d v="2026-02-23T00:00:00"/>
    <d v="2026-04-06T00:00:00"/>
    <n v="134.99"/>
    <s v="‭112120503060‬"/>
    <s v="Serviços de Impressão"/>
    <s v="01-112120503060-000-001505060372-2-NV022576-PRO007872-0-0-0"/>
    <s v="NV022576"/>
    <m/>
    <x v="2"/>
    <x v="168"/>
  </r>
  <r>
    <x v="13"/>
    <m/>
    <x v="210"/>
    <d v="2026-02-23T00:00:00"/>
    <d v="2026-04-06T00:00:00"/>
    <n v="135.72999999999999"/>
    <s v="‭112120503060‬"/>
    <s v="Serviços de Impressão"/>
    <s v="01-112120503060-000-001505060373-2-NV022555-PRO007872-0-0-0"/>
    <s v="NV022555"/>
    <m/>
    <x v="2"/>
    <x v="85"/>
  </r>
  <r>
    <x v="13"/>
    <m/>
    <x v="210"/>
    <d v="2026-02-23T00:00:00"/>
    <d v="2026-04-06T00:00:00"/>
    <n v="129.71"/>
    <s v="‭112120503060‬"/>
    <s v="Serviços de Impressão"/>
    <s v="01-112120503060-000-001505060374-2-NV022572-PRO007872-0-0-0"/>
    <s v="NV022572"/>
    <m/>
    <x v="2"/>
    <x v="98"/>
  </r>
  <r>
    <x v="13"/>
    <m/>
    <x v="210"/>
    <d v="2026-02-23T00:00:00"/>
    <d v="2026-04-06T00:00:00"/>
    <n v="148.79"/>
    <s v="‭112120503060‬"/>
    <s v="Serviços de Impressão"/>
    <s v="01-112120503060-000-001505060375-2-NV022610-PRO007872-0-0-0"/>
    <s v="NV022610"/>
    <m/>
    <x v="2"/>
    <x v="153"/>
  </r>
  <r>
    <x v="13"/>
    <m/>
    <x v="210"/>
    <d v="2026-02-23T00:00:00"/>
    <d v="2026-04-06T00:00:00"/>
    <n v="211.98"/>
    <s v="‭112120503060‬"/>
    <s v="Serviços de Impressão"/>
    <s v="01-112120503060-000-001505060376-2-NV021605-PRO007872-0-0-0"/>
    <s v="NV021605"/>
    <m/>
    <x v="2"/>
    <x v="100"/>
  </r>
  <r>
    <x v="13"/>
    <m/>
    <x v="210"/>
    <d v="2026-02-23T00:00:00"/>
    <d v="2026-04-06T00:00:00"/>
    <n v="141.27000000000001"/>
    <s v="‭112120503060‬"/>
    <s v="Serviços de Impressão"/>
    <s v="01-112120503060-000-001505060377-2-NV022609-PRO007872-0-0-0"/>
    <s v="NV022609"/>
    <m/>
    <x v="2"/>
    <x v="9"/>
  </r>
  <r>
    <x v="13"/>
    <m/>
    <x v="210"/>
    <d v="2026-02-23T00:00:00"/>
    <d v="2026-04-06T00:00:00"/>
    <n v="118.61"/>
    <s v="‭112120503060‬"/>
    <s v="Serviços de Impressão"/>
    <s v="01-112120503060-000-001505060378-2-NV022611-PRO007872-0-0-0"/>
    <s v="NV022611"/>
    <m/>
    <x v="2"/>
    <x v="233"/>
  </r>
  <r>
    <x v="13"/>
    <m/>
    <x v="210"/>
    <d v="2026-02-23T00:00:00"/>
    <d v="2026-04-06T00:00:00"/>
    <n v="116.05"/>
    <s v="‭112120503060‬"/>
    <s v="Serviços de Impressão"/>
    <s v="01-112120503060-000-001505060379-2-NV022638-PRO007872-0-0-0"/>
    <s v="NV022638"/>
    <m/>
    <x v="2"/>
    <x v="227"/>
  </r>
  <r>
    <x v="13"/>
    <m/>
    <x v="210"/>
    <d v="2026-02-23T00:00:00"/>
    <d v="2026-04-06T00:00:00"/>
    <n v="195.65"/>
    <s v="‭112120503060‬"/>
    <s v="Serviços de Impressão"/>
    <s v="01-112120503060-000-001505060380-2-NV022635-PRO007872-0-0-0"/>
    <s v="NV022635"/>
    <m/>
    <x v="2"/>
    <x v="185"/>
  </r>
  <r>
    <x v="13"/>
    <m/>
    <x v="210"/>
    <d v="2026-02-23T00:00:00"/>
    <d v="2026-04-06T00:00:00"/>
    <n v="127.66"/>
    <s v="‭112120503060‬"/>
    <s v="Serviços de Impressão"/>
    <s v="01-112120503060-000-001505060381-2-NV022622-PRO007872-0-0-0"/>
    <s v="NV022622"/>
    <m/>
    <x v="2"/>
    <x v="248"/>
  </r>
  <r>
    <x v="13"/>
    <m/>
    <x v="210"/>
    <d v="2026-02-23T00:00:00"/>
    <d v="2026-04-06T00:00:00"/>
    <n v="210.01"/>
    <s v="‭112120503060‬"/>
    <s v="Serviços de Impressão"/>
    <s v="01-112120503060-000-001505060382-2-NV022682-PRO007872-0-0-0"/>
    <s v="NV022682"/>
    <m/>
    <x v="2"/>
    <x v="224"/>
  </r>
  <r>
    <x v="13"/>
    <m/>
    <x v="210"/>
    <d v="2026-02-23T00:00:00"/>
    <d v="2026-04-06T00:00:00"/>
    <n v="183.17"/>
    <s v="‭112120503060‬"/>
    <s v="Serviços de Impressão"/>
    <s v="01-112120503060-000-001505060383-2-NV022646-PRO007872-0-0-0"/>
    <s v="NV022646"/>
    <m/>
    <x v="2"/>
    <x v="231"/>
  </r>
  <r>
    <x v="13"/>
    <m/>
    <x v="210"/>
    <d v="2026-02-23T00:00:00"/>
    <d v="2026-04-06T00:00:00"/>
    <n v="101.28"/>
    <s v="‭112120503060‬"/>
    <s v="Serviços de Impressão"/>
    <s v="01-112120503060-000-001505060384-2-NV022642-PRO007872-0-0-0"/>
    <s v="NV022642"/>
    <m/>
    <x v="2"/>
    <x v="32"/>
  </r>
  <r>
    <x v="13"/>
    <m/>
    <x v="210"/>
    <d v="2026-02-23T00:00:00"/>
    <d v="2026-04-06T00:00:00"/>
    <n v="88.81"/>
    <s v="‭112120503060‬"/>
    <s v="Serviços de Impressão"/>
    <s v="01-112120503060-000-001505060385-2-NV021566-PRO007872-0-0-0"/>
    <s v="NV021566"/>
    <m/>
    <x v="2"/>
    <x v="218"/>
  </r>
  <r>
    <x v="13"/>
    <m/>
    <x v="210"/>
    <d v="2026-02-23T00:00:00"/>
    <d v="2026-04-06T00:00:00"/>
    <n v="143.66"/>
    <s v="‭112120503060‬"/>
    <s v="Serviços de Impressão"/>
    <s v="01-112120503060-000-001505060386-2-NV022651-PRO007872-0-0-0"/>
    <s v="NV022651"/>
    <m/>
    <x v="2"/>
    <x v="213"/>
  </r>
  <r>
    <x v="13"/>
    <m/>
    <x v="210"/>
    <d v="2026-02-23T00:00:00"/>
    <d v="2026-04-06T00:00:00"/>
    <n v="249.67"/>
    <s v="‭112120503060‬"/>
    <s v="Serviços de Impressão"/>
    <s v="01-112120503060-000-001505060387-2-NV022644-PRO007872-0-0-0"/>
    <s v="NV022644"/>
    <m/>
    <x v="2"/>
    <x v="31"/>
  </r>
  <r>
    <x v="13"/>
    <m/>
    <x v="210"/>
    <d v="2026-02-23T00:00:00"/>
    <d v="2026-04-06T00:00:00"/>
    <n v="229.05"/>
    <s v="‭112120503060‬"/>
    <s v="Serviços de Impressão"/>
    <s v="01-112120503060-000-001505060388-2-NV022657-PRO007872-0-0-0"/>
    <s v="NV022657"/>
    <m/>
    <x v="2"/>
    <x v="144"/>
  </r>
  <r>
    <x v="13"/>
    <m/>
    <x v="210"/>
    <d v="2026-02-23T00:00:00"/>
    <d v="2026-04-06T00:00:00"/>
    <n v="116.64"/>
    <s v="‭112120503060‬"/>
    <s v="Serviços de Impressão"/>
    <s v="01-112120503060-000-001505060389-2-NV022627-PRO007872-0-0-0"/>
    <s v="NV022627"/>
    <m/>
    <x v="2"/>
    <x v="64"/>
  </r>
  <r>
    <x v="13"/>
    <m/>
    <x v="210"/>
    <d v="2026-02-23T00:00:00"/>
    <d v="2026-04-06T00:00:00"/>
    <n v="152.16"/>
    <s v="‭112120503060‬"/>
    <s v="Serviços de Impressão"/>
    <s v="01-112120503060-000-001505060390-2-NV022625-PRO007872-0-0-0"/>
    <s v="NV022625"/>
    <m/>
    <x v="2"/>
    <x v="178"/>
  </r>
  <r>
    <x v="13"/>
    <m/>
    <x v="210"/>
    <d v="2026-02-23T00:00:00"/>
    <d v="2026-04-06T00:00:00"/>
    <n v="113.55"/>
    <s v="‭112120503060‬"/>
    <s v="Serviços de Impressão"/>
    <s v="01-112120503060-000-001505060391-2-NV022685-PRO007872-0-0-0"/>
    <s v="NV022685"/>
    <m/>
    <x v="2"/>
    <x v="222"/>
  </r>
  <r>
    <x v="13"/>
    <m/>
    <x v="210"/>
    <d v="2026-02-23T00:00:00"/>
    <d v="2026-04-06T00:00:00"/>
    <n v="116.51"/>
    <s v="‭112120503060‬"/>
    <s v="Serviços de Impressão"/>
    <s v="01-112120503060-000-001505060392-2-NV022683-PRO007872-0-0-0"/>
    <s v="NV022683"/>
    <m/>
    <x v="2"/>
    <x v="27"/>
  </r>
  <r>
    <x v="13"/>
    <m/>
    <x v="210"/>
    <d v="2026-02-23T00:00:00"/>
    <d v="2026-04-06T00:00:00"/>
    <n v="137.87"/>
    <s v="‭112120503060‬"/>
    <s v="Serviços de Impressão"/>
    <s v="01-112120503060-000-001505060393-2-NV022601-PRO007872-0-0-0"/>
    <s v="NV022601"/>
    <m/>
    <x v="2"/>
    <x v="251"/>
  </r>
  <r>
    <x v="13"/>
    <m/>
    <x v="210"/>
    <d v="2026-02-23T00:00:00"/>
    <d v="2026-04-06T00:00:00"/>
    <n v="189.19"/>
    <s v="‭112120503060‬"/>
    <s v="Serviços de Impressão"/>
    <s v="01-112120503060-000-001505060394-2-NV021608-PRO007872-0-0-0"/>
    <s v="NV021608"/>
    <m/>
    <x v="2"/>
    <x v="84"/>
  </r>
  <r>
    <x v="13"/>
    <m/>
    <x v="210"/>
    <d v="2026-02-23T00:00:00"/>
    <d v="2026-04-06T00:00:00"/>
    <n v="230.43"/>
    <s v="‭112120503060‬"/>
    <s v="Serviços de Impressão"/>
    <s v="01-112120503060-000-001505060395-2-NV022680-PRO007872-0-0-0"/>
    <s v="NV022680"/>
    <m/>
    <x v="2"/>
    <x v="96"/>
  </r>
  <r>
    <x v="13"/>
    <m/>
    <x v="210"/>
    <d v="2026-02-23T00:00:00"/>
    <d v="2026-04-06T00:00:00"/>
    <n v="204.91"/>
    <s v="‭112120503060‬"/>
    <s v="Serviços de Impressão"/>
    <s v="01-112120503060-000-001505060396-2-NV021586-PRO007872-0-0-0"/>
    <s v="NV021586"/>
    <m/>
    <x v="2"/>
    <x v="128"/>
  </r>
  <r>
    <x v="13"/>
    <m/>
    <x v="210"/>
    <d v="2026-02-23T00:00:00"/>
    <d v="2026-04-06T00:00:00"/>
    <n v="141.65"/>
    <s v="‭112120503060‬"/>
    <s v="Serviços de Impressão"/>
    <s v="01-112120503060-000-001505060397-2-NV021589-PRO007872-0-0-0"/>
    <s v="NV021589"/>
    <m/>
    <x v="2"/>
    <x v="113"/>
  </r>
  <r>
    <x v="13"/>
    <m/>
    <x v="210"/>
    <d v="2026-02-23T00:00:00"/>
    <d v="2026-04-06T00:00:00"/>
    <n v="201.79"/>
    <s v="‭112120503060‬"/>
    <s v="Serviços de Impressão"/>
    <s v="01-112120503060-000-001505060398-2-NV022554-PRO007872-0-0-0"/>
    <s v="NV022554"/>
    <m/>
    <x v="2"/>
    <x v="111"/>
  </r>
  <r>
    <x v="13"/>
    <m/>
    <x v="210"/>
    <d v="2026-02-23T00:00:00"/>
    <d v="2026-04-06T00:00:00"/>
    <n v="219.22"/>
    <s v="‭112120503060‬"/>
    <s v="Serviços de Impressão"/>
    <s v="01-112120503060-000-001505060399-2-NV022619-PRO007872-0-0-0"/>
    <s v="NV022619"/>
    <m/>
    <x v="2"/>
    <x v="244"/>
  </r>
  <r>
    <x v="13"/>
    <m/>
    <x v="210"/>
    <d v="2026-02-23T00:00:00"/>
    <d v="2026-04-06T00:00:00"/>
    <n v="269.37"/>
    <s v="‭112120503060‬"/>
    <s v="Serviços de Impressão"/>
    <s v="01-112120503060-000-001505060400-2-NV021611-PRO007872-0-0-0"/>
    <s v="NV021611"/>
    <m/>
    <x v="2"/>
    <x v="105"/>
  </r>
  <r>
    <x v="13"/>
    <m/>
    <x v="210"/>
    <d v="2026-02-23T00:00:00"/>
    <d v="2026-04-06T00:00:00"/>
    <n v="109.19"/>
    <s v="‭112120503060‬"/>
    <s v="Serviços de Impressão"/>
    <s v="01-112120503060-000-001505060401-2-NV021562-PRO007872-0-0-0"/>
    <s v="NV021562"/>
    <m/>
    <x v="2"/>
    <x v="79"/>
  </r>
  <r>
    <x v="13"/>
    <m/>
    <x v="210"/>
    <d v="2026-02-23T00:00:00"/>
    <d v="2026-04-06T00:00:00"/>
    <n v="116.85"/>
    <s v="‭112120503060‬"/>
    <s v="Serviços de Impressão"/>
    <s v="01-112120503060-000-001505060402-2-NV021580-PRO007872-0-0-0"/>
    <s v="NV021580"/>
    <m/>
    <x v="2"/>
    <x v="72"/>
  </r>
  <r>
    <x v="13"/>
    <m/>
    <x v="210"/>
    <d v="2026-02-23T00:00:00"/>
    <d v="2026-04-06T00:00:00"/>
    <n v="286.16000000000003"/>
    <s v="‭112120503060‬"/>
    <s v="Serviços de Impressão"/>
    <s v="01-112120503060-000-001505060403-2-NV021612-PRO007872-0-0-0"/>
    <s v="NV021612"/>
    <m/>
    <x v="2"/>
    <x v="126"/>
  </r>
  <r>
    <x v="13"/>
    <m/>
    <x v="210"/>
    <d v="2026-02-23T00:00:00"/>
    <d v="2026-04-06T00:00:00"/>
    <n v="152.41999999999999"/>
    <s v="‭112120503060‬"/>
    <s v="Serviços de Impressão"/>
    <s v="01-112120503060-000-001505060405-2-NV022600-PRO007872-0-0-0"/>
    <s v="NV022600"/>
    <m/>
    <x v="2"/>
    <x v="202"/>
  </r>
  <r>
    <x v="13"/>
    <m/>
    <x v="210"/>
    <d v="2026-02-23T00:00:00"/>
    <d v="2026-04-06T00:00:00"/>
    <n v="95.33"/>
    <s v="‭112120503060‬"/>
    <s v="Serviços de Impressão"/>
    <s v="01-112120503060-000-001505060406-2-NV022573-PRO007872-0-0-0"/>
    <s v="NV022573"/>
    <m/>
    <x v="2"/>
    <x v="201"/>
  </r>
  <r>
    <x v="13"/>
    <m/>
    <x v="210"/>
    <d v="2026-02-23T00:00:00"/>
    <d v="2026-04-06T00:00:00"/>
    <n v="366.82"/>
    <s v="‭112120503060‬"/>
    <s v="Serviços de Impressão"/>
    <s v="01-112120503060-000-001505060407-2-NV022614-PRO007872-0-0-0"/>
    <s v="NV022614"/>
    <m/>
    <x v="2"/>
    <x v="228"/>
  </r>
  <r>
    <x v="13"/>
    <m/>
    <x v="210"/>
    <d v="2026-02-23T00:00:00"/>
    <d v="2026-04-06T00:00:00"/>
    <n v="105.21"/>
    <s v="‭112120503060‬"/>
    <s v="Serviços de Impressão"/>
    <s v="01-112120503060-000-001505060408-2-NV019956-PRO007872-0-0-0"/>
    <s v="NV019956"/>
    <m/>
    <x v="2"/>
    <x v="159"/>
  </r>
  <r>
    <x v="13"/>
    <m/>
    <x v="210"/>
    <d v="2026-02-23T00:00:00"/>
    <d v="2026-04-06T00:00:00"/>
    <n v="179.01"/>
    <s v="‭112120503060‬"/>
    <s v="Serviços de Impressão"/>
    <s v="01-112120503060-000-001505060409-2-NV022618-PRO007872-0-0-0"/>
    <s v="NV022618"/>
    <m/>
    <x v="2"/>
    <x v="33"/>
  </r>
  <r>
    <x v="13"/>
    <m/>
    <x v="210"/>
    <d v="2026-02-23T00:00:00"/>
    <d v="2026-04-06T00:00:00"/>
    <n v="122.87"/>
    <s v="‭112120503060‬"/>
    <s v="Serviços de Impressão"/>
    <s v="01-112120503060-000-001505060410-2-NV022620-PRO007872-0-0-0"/>
    <s v="NV022620"/>
    <m/>
    <x v="2"/>
    <x v="216"/>
  </r>
  <r>
    <x v="13"/>
    <m/>
    <x v="210"/>
    <d v="2026-02-23T00:00:00"/>
    <d v="2026-04-06T00:00:00"/>
    <n v="116.26"/>
    <s v="‭112120503060‬"/>
    <s v="Serviços de Impressão"/>
    <s v="01-112120503060-000-001505060411-2-NV022624-PRO007872-0-0-0"/>
    <s v="NV022624"/>
    <m/>
    <x v="2"/>
    <x v="177"/>
  </r>
  <r>
    <x v="13"/>
    <m/>
    <x v="210"/>
    <d v="2026-02-23T00:00:00"/>
    <d v="2026-04-06T00:00:00"/>
    <n v="138.05000000000001"/>
    <s v="‭112120503060‬"/>
    <s v="Serviços de Impressão"/>
    <s v="01-112120503060-000-001505060412-2-NV022616-PRO007872-0-0-0"/>
    <s v="NV022616"/>
    <m/>
    <x v="2"/>
    <x v="217"/>
  </r>
  <r>
    <x v="13"/>
    <m/>
    <x v="210"/>
    <d v="2026-02-23T00:00:00"/>
    <d v="2026-04-06T00:00:00"/>
    <n v="132.13"/>
    <s v="‭112120503060‬"/>
    <s v="Serviços de Impressão"/>
    <s v="01-112120503060-000-001505060413-2-NV021607-PRO007872-0-0-0"/>
    <s v="NV021607"/>
    <m/>
    <x v="2"/>
    <x v="89"/>
  </r>
  <r>
    <x v="13"/>
    <m/>
    <x v="210"/>
    <d v="2026-02-23T00:00:00"/>
    <d v="2026-04-06T00:00:00"/>
    <n v="212.75"/>
    <s v="‭112120503060‬"/>
    <s v="Serviços de Impressão"/>
    <s v="01-112120503060-000-001505060414-2-NV022628-PRO007872-0-0-0"/>
    <s v="NV022628"/>
    <m/>
    <x v="2"/>
    <x v="243"/>
  </r>
  <r>
    <x v="13"/>
    <m/>
    <x v="210"/>
    <d v="2026-02-23T00:00:00"/>
    <d v="2026-04-06T00:00:00"/>
    <n v="130.83000000000001"/>
    <s v="‭112120503060‬"/>
    <s v="Serviços de Impressão"/>
    <s v="01-112120503060-000-001505060415-2-NV022664-PRO007872-0-0-0"/>
    <s v="NV022664"/>
    <m/>
    <x v="2"/>
    <x v="99"/>
  </r>
  <r>
    <x v="13"/>
    <m/>
    <x v="210"/>
    <d v="2026-02-23T00:00:00"/>
    <d v="2026-04-06T00:00:00"/>
    <n v="130.19"/>
    <s v="‭112120503060‬"/>
    <s v="Serviços de Impressão"/>
    <s v="01-112120503060-000-001505060416-2-NV022637-PRO007872-0-0-0"/>
    <s v="NV022637"/>
    <m/>
    <x v="2"/>
    <x v="134"/>
  </r>
  <r>
    <x v="13"/>
    <m/>
    <x v="210"/>
    <d v="2026-02-23T00:00:00"/>
    <d v="2026-04-06T00:00:00"/>
    <n v="102.3"/>
    <s v="‭112120503060‬"/>
    <s v="Serviços de Impressão"/>
    <s v="01-112120503060-000-001505060417-2-NV022632-PRO007872-0-0-0"/>
    <s v="NV022632"/>
    <m/>
    <x v="2"/>
    <x v="211"/>
  </r>
  <r>
    <x v="13"/>
    <m/>
    <x v="210"/>
    <d v="2026-02-23T00:00:00"/>
    <d v="2026-04-06T00:00:00"/>
    <n v="86.76"/>
    <s v="‭112120503060‬"/>
    <s v="Serviços de Impressão"/>
    <s v="01-112120503060-000-001505060418-2-NV022650-PRO007872-0-0-0"/>
    <s v="NV022650"/>
    <m/>
    <x v="2"/>
    <x v="241"/>
  </r>
  <r>
    <x v="13"/>
    <m/>
    <x v="210"/>
    <d v="2026-02-23T00:00:00"/>
    <d v="2026-04-06T00:00:00"/>
    <n v="129.44999999999999"/>
    <s v="‭112120503060‬"/>
    <s v="Serviços de Impressão"/>
    <s v="01-112120503060-000-001505060419-2-NV020555-PRO007872-0-0-0"/>
    <s v="NV020555"/>
    <m/>
    <x v="2"/>
    <x v="148"/>
  </r>
  <r>
    <x v="13"/>
    <m/>
    <x v="210"/>
    <d v="2026-02-23T00:00:00"/>
    <d v="2026-04-06T00:00:00"/>
    <n v="359.42"/>
    <s v="‭112120503060‬"/>
    <s v="Serviços de Impressão"/>
    <s v="01-112120503060-000-001505060420-2-NV022578-PRO007872-0-0-0"/>
    <s v="NV022578"/>
    <m/>
    <x v="2"/>
    <x v="28"/>
  </r>
  <r>
    <x v="13"/>
    <m/>
    <x v="210"/>
    <d v="2026-02-23T00:00:00"/>
    <d v="2026-04-06T00:00:00"/>
    <n v="221.47"/>
    <s v="‭112120503060‬"/>
    <s v="Serviços de Impressão"/>
    <s v="01-112120503060-000-001505060421-2-NV021599-PRO007872-0-0-0"/>
    <s v="NV021599"/>
    <m/>
    <x v="2"/>
    <x v="116"/>
  </r>
  <r>
    <x v="13"/>
    <m/>
    <x v="210"/>
    <d v="2026-02-23T00:00:00"/>
    <d v="2026-04-06T00:00:00"/>
    <n v="192.15"/>
    <s v="‭112120503060‬"/>
    <s v="Serviços de Impressão"/>
    <s v="01-112120503060-000-001505060422-2-NV022667-PRO007872-0-0-0"/>
    <s v="NV022667"/>
    <m/>
    <x v="2"/>
    <x v="212"/>
  </r>
  <r>
    <x v="13"/>
    <m/>
    <x v="210"/>
    <d v="2026-02-23T00:00:00"/>
    <d v="2026-04-06T00:00:00"/>
    <n v="1108.48"/>
    <s v="‭112120503060‬"/>
    <s v="Serviços de Impressão"/>
    <s v="01-112120503060-000-001505060423-2-NV022575-PRO007872-0-0-0"/>
    <s v="NV022575"/>
    <m/>
    <x v="2"/>
    <x v="30"/>
  </r>
  <r>
    <x v="13"/>
    <m/>
    <x v="210"/>
    <d v="2026-02-23T00:00:00"/>
    <d v="2026-04-06T00:00:00"/>
    <n v="382.16"/>
    <s v="‭112120503060‬"/>
    <s v="Serviços de Impressão"/>
    <s v="01-112120503060-000-001505060424-2-NV021592-PRO007872-0-0-0"/>
    <s v="NV021592"/>
    <m/>
    <x v="2"/>
    <x v="94"/>
  </r>
  <r>
    <x v="13"/>
    <m/>
    <x v="210"/>
    <d v="2026-02-23T00:00:00"/>
    <d v="2026-04-06T00:00:00"/>
    <n v="251.73"/>
    <s v="‭112120503060‬"/>
    <s v="Serviços de Impressão"/>
    <s v="01-112120503060-000-001505060425-2-NV022649-PRO007872-0-0-0"/>
    <s v="NV022649"/>
    <m/>
    <x v="2"/>
    <x v="10"/>
  </r>
  <r>
    <x v="13"/>
    <m/>
    <x v="210"/>
    <d v="2026-02-23T00:00:00"/>
    <d v="2026-04-06T00:00:00"/>
    <n v="451.48"/>
    <s v="‭112120503060‬"/>
    <s v="Serviços de Impressão"/>
    <s v="01-112120503060-000-001505060426-2-NV022636-PRO007872-0-0-0"/>
    <s v="NV022636"/>
    <m/>
    <x v="2"/>
    <x v="152"/>
  </r>
  <r>
    <x v="13"/>
    <m/>
    <x v="210"/>
    <d v="2026-02-23T00:00:00"/>
    <d v="2026-04-06T00:00:00"/>
    <n v="16.32"/>
    <s v="‭112120503060‬"/>
    <s v="Serviços de Impressão"/>
    <s v="01-112120503060-000-001505060427-2-NV021567-PRO007872-0-0-0"/>
    <s v="NV021567"/>
    <m/>
    <x v="2"/>
    <x v="88"/>
  </r>
  <r>
    <x v="13"/>
    <m/>
    <x v="210"/>
    <d v="2026-02-23T00:00:00"/>
    <d v="2026-04-06T00:00:00"/>
    <n v="41.86"/>
    <s v="‭112120503060‬"/>
    <s v="Serviços de Impressão"/>
    <s v="01-112120503060-000-001505060428-2-NV023559-PRO007872-0-0-0"/>
    <s v="NV023559"/>
    <m/>
    <x v="2"/>
    <x v="186"/>
  </r>
  <r>
    <x v="13"/>
    <m/>
    <x v="210"/>
    <d v="2026-02-23T00:00:00"/>
    <d v="2026-04-06T00:00:00"/>
    <n v="182.15"/>
    <s v="‭112120503060‬"/>
    <s v="Serviços de Impressão"/>
    <s v="01-112120503060-000-001505060429-2-NV022648-PRO007872-0-0-0"/>
    <s v="NV022648"/>
    <m/>
    <x v="2"/>
    <x v="73"/>
  </r>
  <r>
    <x v="13"/>
    <m/>
    <x v="210"/>
    <d v="2026-02-23T00:00:00"/>
    <d v="2026-04-06T00:00:00"/>
    <n v="217.26"/>
    <s v="‭112120503060‬"/>
    <s v="Serviços de Impressão"/>
    <s v="01-112120503060-000-001505060443-2-NV021620-PRO007872-0-0-0"/>
    <s v="NV021620"/>
    <m/>
    <x v="2"/>
    <x v="18"/>
  </r>
  <r>
    <x v="13"/>
    <m/>
    <x v="210"/>
    <d v="2026-02-23T00:00:00"/>
    <d v="2026-04-06T00:00:00"/>
    <n v="149.25"/>
    <s v="‭112120503060‬"/>
    <s v="Serviços de Impressão"/>
    <s v="01-112120503060-000-001505060444-2-NV022568-PRO007872-0-0-0"/>
    <s v="NV022568"/>
    <m/>
    <x v="2"/>
    <x v="143"/>
  </r>
  <r>
    <x v="13"/>
    <m/>
    <x v="210"/>
    <d v="2026-02-23T00:00:00"/>
    <d v="2026-04-06T00:00:00"/>
    <n v="178.47"/>
    <s v="‭112120503060‬"/>
    <s v="Serviços de Impressão"/>
    <s v="01-112120503060-000-001505060445-2-NV022665-PRO007872-0-0-0"/>
    <s v="NV022665"/>
    <m/>
    <x v="2"/>
    <x v="131"/>
  </r>
  <r>
    <x v="13"/>
    <m/>
    <x v="210"/>
    <d v="2026-02-23T00:00:00"/>
    <d v="2026-04-06T00:00:00"/>
    <n v="135.4"/>
    <s v="‭112120503060‬"/>
    <s v="Serviços de Impressão"/>
    <s v="01-112120503060-000-001505060462-2-NV021573-PRO007872-0-0-0"/>
    <s v="NV021573"/>
    <m/>
    <x v="2"/>
    <x v="118"/>
  </r>
  <r>
    <x v="13"/>
    <m/>
    <x v="210"/>
    <d v="2026-02-23T00:00:00"/>
    <d v="2026-04-06T00:00:00"/>
    <n v="58.43"/>
    <s v="‭112120503060‬"/>
    <s v="Serviços de Impressão"/>
    <s v="01-112120503060-000-001505060464-2-NV022681-PRO007872-0-0-0"/>
    <s v="NV022681"/>
    <m/>
    <x v="2"/>
    <x v="151"/>
  </r>
  <r>
    <x v="13"/>
    <m/>
    <x v="210"/>
    <d v="2026-02-23T00:00:00"/>
    <d v="2026-04-06T00:00:00"/>
    <n v="121.74"/>
    <s v="‭112120503060‬"/>
    <s v="Serviços de Impressão"/>
    <s v="01-112120503060-000-001505060465-2-NV022688-PRO007872-0-0-0"/>
    <s v="NV022688"/>
    <m/>
    <x v="2"/>
    <x v="95"/>
  </r>
  <r>
    <x v="13"/>
    <m/>
    <x v="210"/>
    <d v="2026-02-23T00:00:00"/>
    <d v="2026-04-06T00:00:00"/>
    <n v="122.05"/>
    <s v="‭112120503060‬"/>
    <s v="Serviços de Impressão"/>
    <s v="01-112120503060-000-001505060466-2-NV021559-PRO007872-0-0-0"/>
    <s v="NV021559"/>
    <m/>
    <x v="2"/>
    <x v="124"/>
  </r>
  <r>
    <x v="13"/>
    <m/>
    <x v="210"/>
    <d v="2026-02-23T00:00:00"/>
    <d v="2026-04-06T00:00:00"/>
    <n v="73.099999999999994"/>
    <s v="‭112120503060‬"/>
    <s v="Serviços de Impressão"/>
    <s v="01-112120503060-000-001505060467-2-NV022585-PRO007872-0-0-0"/>
    <s v="NV022585"/>
    <m/>
    <x v="2"/>
    <x v="240"/>
  </r>
  <r>
    <x v="13"/>
    <m/>
    <x v="210"/>
    <d v="2026-02-23T00:00:00"/>
    <d v="2026-04-06T00:00:00"/>
    <n v="76.83"/>
    <s v="‭112120503060‬"/>
    <s v="Serviços de Impressão"/>
    <s v="01-112120503060-000-001505060468-2-NV022643-PRO007872-0-0-0"/>
    <s v="NV022643"/>
    <m/>
    <x v="2"/>
    <x v="67"/>
  </r>
  <r>
    <x v="13"/>
    <m/>
    <x v="210"/>
    <d v="2026-02-23T00:00:00"/>
    <d v="2026-04-06T00:00:00"/>
    <n v="97.48"/>
    <s v="‭112120503060‬"/>
    <s v="Serviços de Impressão"/>
    <s v="01-112120503060-000-001505060469-2-NV022672-PRO007872-0-0-0"/>
    <s v="NV022672"/>
    <m/>
    <x v="2"/>
    <x v="181"/>
  </r>
  <r>
    <x v="13"/>
    <m/>
    <x v="210"/>
    <d v="2026-02-23T00:00:00"/>
    <d v="2026-04-06T00:00:00"/>
    <n v="120.02"/>
    <s v="‭112120503060‬"/>
    <s v="Serviços de Impressão"/>
    <s v="01-112120503060-000-001505060471-2-NV022615-PRO007872-0-0-0"/>
    <s v="NV022615"/>
    <m/>
    <x v="2"/>
    <x v="69"/>
  </r>
  <r>
    <x v="13"/>
    <m/>
    <x v="210"/>
    <d v="2026-02-23T00:00:00"/>
    <d v="2026-04-06T00:00:00"/>
    <n v="232.67"/>
    <s v="‭112120503060‬"/>
    <s v="Serviços de Impressão"/>
    <s v="01-112120503060-000-001505060475-2-NV021594-PRO007872-0-0-0"/>
    <s v="NV021594"/>
    <m/>
    <x v="2"/>
    <x v="66"/>
  </r>
  <r>
    <x v="13"/>
    <m/>
    <x v="210"/>
    <d v="2026-02-23T00:00:00"/>
    <d v="2026-04-06T00:00:00"/>
    <n v="106.77"/>
    <s v="‭112120503060‬"/>
    <s v="Serviços de Impressão"/>
    <s v="01-112120503060-000-001505060477-2-NV022656-PRO007872-0-0-0"/>
    <s v="NV022656"/>
    <m/>
    <x v="2"/>
    <x v="171"/>
  </r>
  <r>
    <x v="13"/>
    <m/>
    <x v="210"/>
    <d v="2026-02-23T00:00:00"/>
    <d v="2026-04-06T00:00:00"/>
    <n v="216.44"/>
    <s v="‭112120503060‬"/>
    <s v="Serviços de Impressão"/>
    <s v="01-112120503060-000-001505060486-2-NV022588-PRO007872-0-0-0"/>
    <s v="NV022588"/>
    <m/>
    <x v="2"/>
    <x v="174"/>
  </r>
  <r>
    <x v="13"/>
    <m/>
    <x v="210"/>
    <d v="2026-02-23T00:00:00"/>
    <d v="2026-04-06T00:00:00"/>
    <n v="197.61"/>
    <s v="‭112120503060‬"/>
    <s v="Serviços de Impressão"/>
    <s v="01-112120503060-000-001505060487-2-NV021601-PRO007872-0-0-0"/>
    <s v="NV021601"/>
    <m/>
    <x v="2"/>
    <x v="109"/>
  </r>
  <r>
    <x v="13"/>
    <m/>
    <x v="210"/>
    <d v="2026-02-23T00:00:00"/>
    <d v="2026-04-06T00:00:00"/>
    <n v="149.28"/>
    <s v="‭112120503060‬"/>
    <s v="Serviços de Impressão"/>
    <s v="01-112120503060-000-001505060488-2-NV021578-PRO007872-0-0-0"/>
    <s v="NV021578"/>
    <m/>
    <x v="2"/>
    <x v="214"/>
  </r>
  <r>
    <x v="13"/>
    <m/>
    <x v="210"/>
    <d v="2026-02-23T00:00:00"/>
    <d v="2026-04-06T00:00:00"/>
    <n v="241.48"/>
    <s v="‭112120503060‬"/>
    <s v="Serviços de Impressão"/>
    <s v="01-112120503060-000-001505060489-2-NV021598-PRO007872-0-0-0"/>
    <s v="NV021598"/>
    <m/>
    <x v="2"/>
    <x v="127"/>
  </r>
  <r>
    <x v="13"/>
    <m/>
    <x v="210"/>
    <d v="2026-02-23T00:00:00"/>
    <d v="2026-04-06T00:00:00"/>
    <n v="142.21"/>
    <s v="‭112120503060‬"/>
    <s v="Serviços de Impressão"/>
    <s v="01-112120503060-000-001505060490-2-NV022603-PRO007872-0-0-0"/>
    <s v="NV022603"/>
    <m/>
    <x v="2"/>
    <x v="133"/>
  </r>
  <r>
    <x v="13"/>
    <m/>
    <x v="210"/>
    <d v="2026-02-23T00:00:00"/>
    <d v="2026-04-06T00:00:00"/>
    <n v="113.55"/>
    <s v="‭112120503060‬"/>
    <s v="Serviços de Impressão"/>
    <s v="01-112120503060-000-001505060491-2-NV022613-PRO007872-0-0-0"/>
    <s v="NV022613"/>
    <m/>
    <x v="2"/>
    <x v="183"/>
  </r>
  <r>
    <x v="13"/>
    <m/>
    <x v="210"/>
    <d v="2026-02-23T00:00:00"/>
    <d v="2026-04-06T00:00:00"/>
    <n v="76.45"/>
    <s v="‭112120503060‬"/>
    <s v="Serviços de Impressão"/>
    <s v="01-112120503060-000-001505060492-2-NV022562-PRO007872-0-0-0"/>
    <s v="NV022562"/>
    <m/>
    <x v="2"/>
    <x v="169"/>
  </r>
  <r>
    <x v="13"/>
    <m/>
    <x v="210"/>
    <d v="2026-02-23T00:00:00"/>
    <d v="2026-04-06T00:00:00"/>
    <n v="90.38"/>
    <s v="‭112120503060‬"/>
    <s v="Serviços de Impressão"/>
    <s v="01-112120503060-000-001505060493-2-NV021581-PRO007872-0-0-0"/>
    <s v="NV021581"/>
    <m/>
    <x v="2"/>
    <x v="87"/>
  </r>
  <r>
    <x v="13"/>
    <m/>
    <x v="210"/>
    <d v="2026-02-23T00:00:00"/>
    <d v="2026-04-06T00:00:00"/>
    <n v="104.77"/>
    <s v="‭112120503060‬"/>
    <s v="Serviços de Impressão"/>
    <s v="01-112120503060-000-001505060494-2-NV021587-PRO007872-0-0-0"/>
    <s v="NV021587"/>
    <m/>
    <x v="2"/>
    <x v="86"/>
  </r>
  <r>
    <x v="13"/>
    <m/>
    <x v="210"/>
    <d v="2026-02-23T00:00:00"/>
    <d v="2026-04-06T00:00:00"/>
    <n v="108.73"/>
    <s v="‭112120503060‬"/>
    <s v="Serviços de Impressão"/>
    <s v="01-112120503060-000-001505060495-2-NV022676-PRO007872-0-0-0"/>
    <s v="NV022676"/>
    <m/>
    <x v="2"/>
    <x v="245"/>
  </r>
  <r>
    <x v="13"/>
    <m/>
    <x v="210"/>
    <d v="2026-02-23T00:00:00"/>
    <d v="2026-04-06T00:00:00"/>
    <n v="90.56"/>
    <s v="‭112120503060‬"/>
    <s v="Serviços de Impressão"/>
    <s v="01-112120503060-000-001505060502-2-NV020554-PRO007872-0-0-0"/>
    <s v="NV020554"/>
    <m/>
    <x v="2"/>
    <x v="8"/>
  </r>
  <r>
    <x v="13"/>
    <m/>
    <x v="210"/>
    <d v="2026-02-23T00:00:00"/>
    <d v="2026-04-06T00:00:00"/>
    <n v="148.91999999999999"/>
    <s v="‭112120503060‬"/>
    <s v="Serviços de Impressão"/>
    <s v="01-112120503060-000-001505060503-2-NV022686-PRO007872-0-0-0"/>
    <s v="NV022686"/>
    <m/>
    <x v="2"/>
    <x v="147"/>
  </r>
  <r>
    <x v="13"/>
    <m/>
    <x v="210"/>
    <d v="2026-02-23T00:00:00"/>
    <d v="2026-04-06T00:00:00"/>
    <n v="86.15"/>
    <s v="‭112120503060‬"/>
    <s v="Serviços de Impressão"/>
    <s v="01-112120503060-000-001505060504-2-NV022583-PRO007872-0-0-0"/>
    <s v="NV022583"/>
    <m/>
    <x v="2"/>
    <x v="68"/>
  </r>
  <r>
    <x v="13"/>
    <m/>
    <x v="210"/>
    <d v="2026-02-23T00:00:00"/>
    <d v="2026-04-06T00:00:00"/>
    <n v="109.06"/>
    <s v="‭112120503060‬"/>
    <s v="Serviços de Impressão"/>
    <s v="01-112120503060-000-001505060505-2-NV022666-PRO007872-0-0-0"/>
    <s v="NV022666"/>
    <m/>
    <x v="2"/>
    <x v="5"/>
  </r>
  <r>
    <x v="13"/>
    <m/>
    <x v="210"/>
    <d v="2026-02-23T00:00:00"/>
    <d v="2026-04-06T00:00:00"/>
    <n v="107.17"/>
    <s v="‭112120503060‬"/>
    <s v="Serviços de Impressão"/>
    <s v="01-112120503060-000-001505060506-2-NV022647-PRO007872-0-0-0"/>
    <s v="NV022647"/>
    <m/>
    <x v="2"/>
    <x v="208"/>
  </r>
  <r>
    <x v="13"/>
    <m/>
    <x v="210"/>
    <d v="2026-02-23T00:00:00"/>
    <d v="2026-04-06T00:00:00"/>
    <n v="139.96"/>
    <s v="‭112120503060‬"/>
    <s v="Serviços de Impressão"/>
    <s v="01-112120503060-000-001505060507-2-NV022655-PRO007872-0-0-0"/>
    <s v="NV022655"/>
    <m/>
    <x v="2"/>
    <x v="221"/>
  </r>
  <r>
    <x v="13"/>
    <m/>
    <x v="210"/>
    <d v="2026-02-23T00:00:00"/>
    <d v="2026-04-06T00:00:00"/>
    <n v="157.5"/>
    <s v="‭112120503060‬"/>
    <s v="Serviços de Impressão"/>
    <s v="01-112120503060-000-001505060508-2-NV022587-PRO007872-0-0-0"/>
    <s v="NV022587"/>
    <m/>
    <x v="2"/>
    <x v="238"/>
  </r>
  <r>
    <x v="13"/>
    <m/>
    <x v="210"/>
    <d v="2026-02-23T00:00:00"/>
    <d v="2026-04-06T00:00:00"/>
    <n v="115.93"/>
    <s v="‭112120503060‬"/>
    <s v="Serviços de Impressão"/>
    <s v="01-112120503060-000-001505060512-2-NV021561-PRO007872-0-0-0"/>
    <s v="NV021561"/>
    <m/>
    <x v="2"/>
    <x v="24"/>
  </r>
  <r>
    <x v="13"/>
    <m/>
    <x v="210"/>
    <d v="2026-02-23T00:00:00"/>
    <d v="2026-04-06T00:00:00"/>
    <n v="98.68"/>
    <s v="‭112120503060‬"/>
    <s v="Serviços de Impressão"/>
    <s v="01-112120503060-000-001505060513-2-NV021616-PRO007872-0-0-0"/>
    <s v="NV021616"/>
    <m/>
    <x v="2"/>
    <x v="106"/>
  </r>
  <r>
    <x v="13"/>
    <m/>
    <x v="210"/>
    <d v="2026-02-23T00:00:00"/>
    <d v="2026-04-06T00:00:00"/>
    <n v="128.61000000000001"/>
    <s v="‭112120503060‬"/>
    <s v="Serviços de Impressão"/>
    <s v="01-112120503060-000-001505060514-2-NV020557-PRO007872-0-0-0"/>
    <s v="NV020557"/>
    <m/>
    <x v="2"/>
    <x v="123"/>
  </r>
  <r>
    <x v="13"/>
    <m/>
    <x v="210"/>
    <d v="2026-02-23T00:00:00"/>
    <d v="2026-04-06T00:00:00"/>
    <n v="86.89"/>
    <s v="‭112120503060‬"/>
    <s v="Serviços de Impressão"/>
    <s v="01-112120503060-000-001505060515-2-NV022570-PRO007872-0-0-0"/>
    <s v="NV022570"/>
    <m/>
    <x v="2"/>
    <x v="203"/>
  </r>
  <r>
    <x v="13"/>
    <m/>
    <x v="210"/>
    <d v="2026-02-23T00:00:00"/>
    <d v="2026-04-06T00:00:00"/>
    <n v="113.32"/>
    <s v="‭112120503060‬"/>
    <s v="Serviços de Impressão"/>
    <s v="01-112120503060-000-001505060516-2-NV022612-PRO007872-0-0-0"/>
    <s v="NV022612"/>
    <m/>
    <x v="2"/>
    <x v="252"/>
  </r>
  <r>
    <x v="13"/>
    <m/>
    <x v="210"/>
    <d v="2026-02-23T00:00:00"/>
    <d v="2026-04-06T00:00:00"/>
    <n v="110.36"/>
    <s v="‭112120503060‬"/>
    <s v="Serviços de Impressão"/>
    <s v="01-112120503060-000-001505060517-2-NV022639-PRO007872-0-0-0"/>
    <s v="NV022639"/>
    <m/>
    <x v="2"/>
    <x v="65"/>
  </r>
  <r>
    <x v="13"/>
    <m/>
    <x v="210"/>
    <d v="2026-02-23T00:00:00"/>
    <d v="2026-04-06T00:00:00"/>
    <n v="160.88999999999999"/>
    <s v="‭112120503060‬"/>
    <s v="Serviços de Impressão"/>
    <s v="01-112120503060-000-001505060518-2-NV022661-PRO007872-0-0-0"/>
    <s v="NV022661"/>
    <m/>
    <x v="2"/>
    <x v="170"/>
  </r>
  <r>
    <x v="13"/>
    <m/>
    <x v="210"/>
    <d v="2026-02-23T00:00:00"/>
    <d v="2026-04-06T00:00:00"/>
    <n v="97.81"/>
    <s v="‭112120503060‬"/>
    <s v="Serviços de Impressão"/>
    <s v="01-112120503060-000-001505060519-2-NV006964-PRO007872-0-0-0"/>
    <s v="NV006964"/>
    <m/>
    <x v="2"/>
    <x v="4"/>
  </r>
  <r>
    <x v="13"/>
    <m/>
    <x v="210"/>
    <d v="2026-02-23T00:00:00"/>
    <d v="2026-04-06T00:00:00"/>
    <n v="113.78"/>
    <s v="‭112120503060‬"/>
    <s v="Serviços de Impressão"/>
    <s v="01-112120503060-000-001505060520-2-NV022631-PRO007872-0-0-0"/>
    <s v="NV022631"/>
    <m/>
    <x v="2"/>
    <x v="172"/>
  </r>
  <r>
    <x v="13"/>
    <m/>
    <x v="210"/>
    <d v="2026-02-23T00:00:00"/>
    <d v="2026-04-06T00:00:00"/>
    <n v="119.81"/>
    <s v="‭112120503060‬"/>
    <s v="Serviços de Impressão"/>
    <s v="01-112120503060-000-001505060521-2-NV022652-PRO007872-0-0-0"/>
    <s v="NV022652"/>
    <m/>
    <x v="2"/>
    <x v="154"/>
  </r>
  <r>
    <x v="13"/>
    <m/>
    <x v="210"/>
    <d v="2026-02-23T00:00:00"/>
    <d v="2026-04-06T00:00:00"/>
    <n v="109.09"/>
    <s v="‭112120503060‬"/>
    <s v="Serviços de Impressão"/>
    <s v="01-112120503060-000-001505060522-2-NV022654-PRO007872-0-0-0"/>
    <s v="NV022654"/>
    <m/>
    <x v="2"/>
    <x v="29"/>
  </r>
  <r>
    <x v="13"/>
    <m/>
    <x v="210"/>
    <d v="2026-02-23T00:00:00"/>
    <d v="2026-04-06T00:00:00"/>
    <n v="120.67"/>
    <s v="‭112120503060‬"/>
    <s v="Serviços de Impressão"/>
    <s v="01-112120503060-000-001505060523-2-NV022586-PRO007872-0-0-0"/>
    <s v="NV022586"/>
    <m/>
    <x v="2"/>
    <x v="253"/>
  </r>
  <r>
    <x v="13"/>
    <m/>
    <x v="210"/>
    <d v="2026-02-23T00:00:00"/>
    <d v="2026-04-06T00:00:00"/>
    <n v="150.16999999999999"/>
    <s v="‭112120503060‬"/>
    <s v="Serviços de Impressão"/>
    <s v="01-112120503060-000-001505060524-2-NV022675-PRO007872-0-0-0"/>
    <s v="NV022675"/>
    <m/>
    <x v="2"/>
    <x v="114"/>
  </r>
  <r>
    <x v="13"/>
    <m/>
    <x v="210"/>
    <d v="2026-02-23T00:00:00"/>
    <d v="2026-04-06T00:00:00"/>
    <n v="36.83"/>
    <s v="‭112120503060‬"/>
    <s v="Serviços de Impressão"/>
    <s v="01-112120503060-000-001505060537-2-NV022658-PRO007872-0-0-0"/>
    <s v="NV022658"/>
    <m/>
    <x v="2"/>
    <x v="132"/>
  </r>
  <r>
    <x v="13"/>
    <m/>
    <x v="210"/>
    <d v="2026-02-23T00:00:00"/>
    <d v="2026-04-06T00:00:00"/>
    <n v="44.9"/>
    <s v="‭112120503060‬"/>
    <s v="Serviços de Impressão"/>
    <s v="01-112120503060-000-001505060538-2-NV006964-PRO007872-0-0-0"/>
    <s v="NV006964"/>
    <m/>
    <x v="2"/>
    <x v="4"/>
  </r>
  <r>
    <x v="13"/>
    <m/>
    <x v="210"/>
    <d v="2026-02-23T00:00:00"/>
    <d v="2026-04-06T00:00:00"/>
    <n v="165.45"/>
    <s v="‭112120503060‬"/>
    <s v="Serviços de Impressão"/>
    <s v="01-112120503060-000-015505060003-2-NV006963-PRO007872-0-0-0"/>
    <s v="NV006963"/>
    <m/>
    <x v="2"/>
    <x v="255"/>
  </r>
  <r>
    <x v="13"/>
    <m/>
    <x v="210"/>
    <d v="2026-02-23T00:00:00"/>
    <d v="2026-04-06T00:00:00"/>
    <n v="3098.4"/>
    <s v="‭112120503060‬"/>
    <s v="Serviços de Impressão"/>
    <s v="01-112120503060-000-015505060536-2-NV022679-PRO007872-0-0-0"/>
    <s v="NV022679"/>
    <m/>
    <x v="2"/>
    <x v="179"/>
  </r>
  <r>
    <x v="13"/>
    <m/>
    <x v="210"/>
    <d v="2026-02-23T00:00:00"/>
    <d v="2026-04-06T00:00:00"/>
    <n v="140.94999999999999"/>
    <s v="‭112120503060‬"/>
    <s v="Serviços de Impressão"/>
    <s v="01-112120503060-000-016505060161-2-NV006961-PRO007872-0-0-0"/>
    <s v="NV006961"/>
    <m/>
    <x v="2"/>
    <x v="164"/>
  </r>
  <r>
    <x v="13"/>
    <m/>
    <x v="210"/>
    <d v="2026-02-23T00:00:00"/>
    <d v="2026-04-06T00:00:00"/>
    <n v="190.99"/>
    <s v="‭112120503060‬"/>
    <s v="Serviços de Impressão"/>
    <s v="01-112120503060-000-046505060153-2-NV006964-PRO007872-0-0-0"/>
    <s v="NV006964"/>
    <m/>
    <x v="2"/>
    <x v="4"/>
  </r>
  <r>
    <x v="13"/>
    <m/>
    <x v="210"/>
    <d v="2026-02-23T00:00:00"/>
    <d v="2026-04-06T00:00:00"/>
    <n v="99.81"/>
    <s v="‭112120503060‬"/>
    <s v="Serviços de Impressão"/>
    <s v="01-112120503060-000-047505060440-2-NV006965-PRO007872-0-0-0"/>
    <s v="NV006965"/>
    <m/>
    <x v="2"/>
    <x v="167"/>
  </r>
  <r>
    <x v="13"/>
    <m/>
    <x v="210"/>
    <d v="2026-02-23T00:00:00"/>
    <d v="2026-04-06T00:00:00"/>
    <n v="173.87"/>
    <s v="‭112120503060‬"/>
    <s v="Serviços de Impressão"/>
    <s v="01-112120503060-000-048505060152-2-NV006968-PRO007872-0-0-0"/>
    <s v="NV006968"/>
    <m/>
    <x v="2"/>
    <x v="156"/>
  </r>
  <r>
    <x v="13"/>
    <m/>
    <x v="210"/>
    <d v="2026-02-23T00:00:00"/>
    <d v="2026-04-06T00:00:00"/>
    <n v="97.98"/>
    <s v="‭112120503060‬"/>
    <s v="Serviços de Impressão"/>
    <s v="01-112120503060-000-049505060020-2-NV004961-PRO007872-0-0-0"/>
    <s v="NV004961"/>
    <m/>
    <x v="2"/>
    <x v="135"/>
  </r>
  <r>
    <x v="13"/>
    <m/>
    <x v="210"/>
    <d v="2026-02-23T00:00:00"/>
    <d v="2026-04-06T00:00:00"/>
    <n v="48.37"/>
    <s v="‭112120503060‬"/>
    <s v="Serviços de Impressão"/>
    <s v="01-112120503060-000-057505060470-2-NV006977-PRO007872-0-0-0"/>
    <s v="NV006977"/>
    <m/>
    <x v="2"/>
    <x v="155"/>
  </r>
  <r>
    <x v="13"/>
    <m/>
    <x v="210"/>
    <d v="2026-02-23T00:00:00"/>
    <d v="2026-04-06T00:00:00"/>
    <n v="99.76"/>
    <s v="‭112120503060‬"/>
    <s v="Serviços de Impressão"/>
    <s v="01-112120503060-000-059505060160-2-NV004961-PRO007872-0-0-0"/>
    <s v="NV004961"/>
    <m/>
    <x v="2"/>
    <x v="135"/>
  </r>
  <r>
    <x v="13"/>
    <m/>
    <x v="210"/>
    <d v="2026-02-23T00:00:00"/>
    <d v="2026-04-06T00:00:00"/>
    <n v="70.7"/>
    <n v="112120503060"/>
    <s v="Serviços de Impressão"/>
    <s v="01-112120503060-000-060505060133-2-NV006978-PRO007872-0-0-0"/>
    <s v="NV006978"/>
    <m/>
    <x v="2"/>
    <x v="166"/>
  </r>
  <r>
    <x v="13"/>
    <m/>
    <x v="210"/>
    <d v="2026-02-23T00:00:00"/>
    <d v="2026-04-06T00:00:00"/>
    <n v="80.650000000000006"/>
    <s v="‭112120503060‬"/>
    <s v="Serviços de Impressão"/>
    <s v="01-112120503060-000-061505060022-2-NV004961-PRO007872-0-0-0"/>
    <s v="NV004961"/>
    <m/>
    <x v="2"/>
    <x v="135"/>
  </r>
  <r>
    <x v="13"/>
    <m/>
    <x v="210"/>
    <d v="2026-02-23T00:00:00"/>
    <d v="2026-04-06T00:00:00"/>
    <n v="56.53"/>
    <s v="‭112120503060‬"/>
    <s v="Serviços de Impressão"/>
    <s v="01-112120503060-000-067505060460-2-NV009956-PRO007872-0-0-0"/>
    <s v="NV009956"/>
    <m/>
    <x v="2"/>
    <x v="139"/>
  </r>
  <r>
    <x v="13"/>
    <m/>
    <x v="210"/>
    <d v="2026-02-23T00:00:00"/>
    <d v="2026-04-06T00:00:00"/>
    <n v="43.06"/>
    <s v="‭112120503060‬"/>
    <s v="Serviços de Impressão"/>
    <s v="01-112120503060-000-069505060018-2-NV000955-PRO007872-0-0-0"/>
    <s v="NV000955"/>
    <m/>
    <x v="2"/>
    <x v="45"/>
  </r>
  <r>
    <x v="13"/>
    <m/>
    <x v="210"/>
    <d v="2026-02-23T00:00:00"/>
    <d v="2026-04-06T00:00:00"/>
    <n v="97.39"/>
    <s v="‭112120503060‬"/>
    <s v="Serviços de Impressão"/>
    <s v="01-112120503060-000-071505060482-2-NV000957-PRO007872-0-0-0"/>
    <s v="NV000957"/>
    <m/>
    <x v="2"/>
    <x v="225"/>
  </r>
  <r>
    <x v="13"/>
    <m/>
    <x v="210"/>
    <d v="2026-02-23T00:00:00"/>
    <d v="2026-04-06T00:00:00"/>
    <n v="87.87"/>
    <s v="‭112120503060‬"/>
    <s v="Serviços de Impressão"/>
    <s v="01-112120503060-000-073505060097-2-NV008123-PRO007872-0-0-0"/>
    <s v="NV008123"/>
    <m/>
    <x v="2"/>
    <x v="54"/>
  </r>
  <r>
    <x v="13"/>
    <m/>
    <x v="210"/>
    <d v="2026-02-23T00:00:00"/>
    <d v="2026-04-06T00:00:00"/>
    <n v="37.340000000000003"/>
    <s v="‭112120503060‬"/>
    <s v="Serviços de Impressão"/>
    <s v="01-112120503060-000-076505060479-2-NV009960-PRO007872-0-0-0"/>
    <s v="NV009960"/>
    <m/>
    <x v="2"/>
    <x v="15"/>
  </r>
  <r>
    <x v="13"/>
    <m/>
    <x v="210"/>
    <d v="2026-02-23T00:00:00"/>
    <d v="2026-04-06T00:00:00"/>
    <n v="30.66"/>
    <s v="‭112120503060‬"/>
    <s v="Serviços de Impressão"/>
    <s v="01-112120503060-000-079505060122-2-NV000952-PRO007872-0-0-0"/>
    <s v="NV000952"/>
    <m/>
    <x v="2"/>
    <x v="36"/>
  </r>
  <r>
    <x v="13"/>
    <m/>
    <x v="210"/>
    <d v="2026-02-23T00:00:00"/>
    <d v="2026-04-06T00:00:00"/>
    <n v="59.93"/>
    <s v="‭112120503060‬"/>
    <s v="Serviços de Impressão"/>
    <s v="01-112120503060-000-082505060128-2-NV000958-PRO007872-0-0-0"/>
    <s v="NV000958"/>
    <m/>
    <x v="2"/>
    <x v="53"/>
  </r>
  <r>
    <x v="13"/>
    <m/>
    <x v="210"/>
    <d v="2026-02-23T00:00:00"/>
    <d v="2026-04-06T00:00:00"/>
    <n v="34.92"/>
    <s v="‭112120503060‬"/>
    <s v="Serviços de Impressão"/>
    <s v="01-112120503060-000-084505060100-2-NV003983-PRO007872-0-0-0"/>
    <s v="NV003983"/>
    <m/>
    <x v="2"/>
    <x v="58"/>
  </r>
  <r>
    <x v="13"/>
    <m/>
    <x v="210"/>
    <d v="2026-02-23T00:00:00"/>
    <d v="2026-04-06T00:00:00"/>
    <n v="37.78"/>
    <s v="‭112120503060‬"/>
    <s v="Serviços de Impressão"/>
    <s v="01-112120503060-000-088505060498-2-NV003978-PRO007872-0-0-0"/>
    <s v="NV003978"/>
    <m/>
    <x v="2"/>
    <x v="78"/>
  </r>
  <r>
    <x v="13"/>
    <m/>
    <x v="210"/>
    <d v="2026-02-23T00:00:00"/>
    <d v="2026-04-06T00:00:00"/>
    <n v="65.03"/>
    <s v="‭112120503060‬"/>
    <s v="Serviços de Impressão"/>
    <s v="01-112120503060-000-091505060510-2-NV009954-PRO007872-0-0-0"/>
    <s v="NV009954"/>
    <m/>
    <x v="2"/>
    <x v="21"/>
  </r>
  <r>
    <x v="13"/>
    <m/>
    <x v="210"/>
    <d v="2026-02-23T00:00:00"/>
    <d v="2026-04-06T00:00:00"/>
    <n v="51.51"/>
    <s v="‭112120503060‬"/>
    <s v="Serviços de Impressão"/>
    <s v="01-112120503060-000-092505060013-2-NV000954-PRO007872-0-0-0"/>
    <s v="NV000954"/>
    <m/>
    <x v="2"/>
    <x v="140"/>
  </r>
  <r>
    <x v="13"/>
    <m/>
    <x v="210"/>
    <d v="2026-02-23T00:00:00"/>
    <d v="2026-04-06T00:00:00"/>
    <n v="22.9"/>
    <s v="‭112120503060‬"/>
    <s v="Serviços de Impressão"/>
    <s v="01-112120503060-000-093505060125-2-NV003972-PRO007872-0-0-0"/>
    <s v="NV003972"/>
    <m/>
    <x v="2"/>
    <x v="157"/>
  </r>
  <r>
    <x v="13"/>
    <m/>
    <x v="210"/>
    <d v="2026-02-23T00:00:00"/>
    <d v="2026-04-06T00:00:00"/>
    <n v="40.18"/>
    <s v="‭112120503060‬"/>
    <s v="Serviços de Impressão"/>
    <s v="01-112120503060-000-098505060014-2-NV003957-PRO007872-0-0-0"/>
    <s v="NV003957"/>
    <m/>
    <x v="2"/>
    <x v="200"/>
  </r>
  <r>
    <x v="13"/>
    <m/>
    <x v="210"/>
    <d v="2026-02-23T00:00:00"/>
    <d v="2026-04-06T00:00:00"/>
    <n v="41.1"/>
    <s v="‭112120503060‬"/>
    <s v="Serviços de Impressão"/>
    <s v="01-112120503060-000-100505060472-2-NV003971-PRO007872-0-0-0"/>
    <s v="NV003971"/>
    <m/>
    <x v="2"/>
    <x v="198"/>
  </r>
  <r>
    <x v="13"/>
    <m/>
    <x v="210"/>
    <d v="2026-02-23T00:00:00"/>
    <d v="2026-04-06T00:00:00"/>
    <n v="30.3"/>
    <s v="‭112120503060‬"/>
    <s v="Serviços de Impressão"/>
    <s v="01-112120503060-000-105505060017-2-NV003967-PRO007872-0-0-0"/>
    <s v="NV003967"/>
    <m/>
    <x v="2"/>
    <x v="44"/>
  </r>
  <r>
    <x v="13"/>
    <m/>
    <x v="210"/>
    <d v="2026-02-23T00:00:00"/>
    <d v="2026-04-06T00:00:00"/>
    <n v="28.57"/>
    <s v="‭112120503060‬"/>
    <s v="Serviços de Impressão"/>
    <s v="01-112120503060-000-113505060496-2-NV003955-PRO007872-0-0-0"/>
    <s v="NV003955"/>
    <m/>
    <x v="2"/>
    <x v="192"/>
  </r>
  <r>
    <x v="13"/>
    <m/>
    <x v="210"/>
    <d v="2026-02-23T00:00:00"/>
    <d v="2026-04-06T00:00:00"/>
    <n v="52.86"/>
    <s v="‭112120503060‬"/>
    <s v="Serviços de Impressão"/>
    <s v="01-112120503060-000-122505060123-2-NV003968-PRO007872-0-0-0"/>
    <s v="NV003968"/>
    <m/>
    <x v="2"/>
    <x v="46"/>
  </r>
  <r>
    <x v="13"/>
    <m/>
    <x v="210"/>
    <d v="2026-02-23T00:00:00"/>
    <d v="2026-04-06T00:00:00"/>
    <n v="60.23"/>
    <s v="‭112120503060‬"/>
    <s v="Serviços de Impressão"/>
    <s v="01-112120503060-000-123505060511-2-NV003985-PRO007872-0-0-0"/>
    <s v="NV003985"/>
    <m/>
    <x v="2"/>
    <x v="137"/>
  </r>
  <r>
    <x v="13"/>
    <m/>
    <x v="210"/>
    <d v="2026-02-23T00:00:00"/>
    <d v="2026-04-06T00:00:00"/>
    <n v="27.29"/>
    <s v="‭112120503060‬"/>
    <s v="Serviços de Impressão"/>
    <s v="01-112120503060-000-125505060132-2-NV003981-PRO007872-0-0-0"/>
    <s v="NV003981"/>
    <m/>
    <x v="2"/>
    <x v="246"/>
  </r>
  <r>
    <x v="13"/>
    <m/>
    <x v="210"/>
    <d v="2026-02-23T00:00:00"/>
    <d v="2026-04-06T00:00:00"/>
    <n v="52.63"/>
    <s v="‭112120503060‬"/>
    <s v="Serviços de Impressão"/>
    <s v="01-112120503060-000-126505060135-2-NV006966-PRO007872-0-0-0"/>
    <s v="NV006966"/>
    <m/>
    <x v="2"/>
    <x v="2"/>
  </r>
  <r>
    <x v="13"/>
    <m/>
    <x v="210"/>
    <d v="2026-02-23T00:00:00"/>
    <d v="2026-04-06T00:00:00"/>
    <n v="397.47"/>
    <s v="‭112120503060‬"/>
    <s v="Serviços de Impressão"/>
    <s v="01-112120503060-000-127505060481-2-NV020552-PRO007872-0-0-0"/>
    <s v="NV020552"/>
    <m/>
    <x v="2"/>
    <x v="197"/>
  </r>
  <r>
    <x v="13"/>
    <m/>
    <x v="210"/>
    <d v="2026-02-23T00:00:00"/>
    <d v="2026-04-06T00:00:00"/>
    <n v="175.89"/>
    <s v="‭112120503060‬"/>
    <s v="Serviços de Impressão"/>
    <s v="01-112120503060-000-128505060474-2-NV021603-PRO007872-0-0-0"/>
    <s v="NV021603"/>
    <m/>
    <x v="2"/>
    <x v="11"/>
  </r>
  <r>
    <x v="13"/>
    <m/>
    <x v="210"/>
    <d v="2026-02-23T00:00:00"/>
    <d v="2026-04-06T00:00:00"/>
    <n v="211.75"/>
    <s v="‭112120503060‬"/>
    <s v="Serviços de Impressão"/>
    <s v="01-112120503060-000-129505060019-2-NV019952-PRO007872-0-0-0"/>
    <s v="NV019952"/>
    <m/>
    <x v="2"/>
    <x v="189"/>
  </r>
  <r>
    <x v="13"/>
    <m/>
    <x v="210"/>
    <d v="2026-02-23T00:00:00"/>
    <d v="2026-04-06T00:00:00"/>
    <n v="177.4"/>
    <s v="‭112120503060‬"/>
    <s v="Serviços de Impressão"/>
    <s v="01-112120503060-000-130505060086-2-NV021614-PRO007872-0-0-0"/>
    <s v="NV021614"/>
    <m/>
    <x v="2"/>
    <x v="234"/>
  </r>
  <r>
    <x v="13"/>
    <m/>
    <x v="210"/>
    <d v="2026-02-23T00:00:00"/>
    <d v="2026-04-06T00:00:00"/>
    <n v="337.55"/>
    <s v="‭112120503060‬"/>
    <s v="Serviços de Impressão"/>
    <s v="01-112120503060-000-131505060099-2-NV020553-PRO007872-0-0-0"/>
    <s v="NV020553"/>
    <m/>
    <x v="2"/>
    <x v="188"/>
  </r>
  <r>
    <x v="13"/>
    <m/>
    <x v="210"/>
    <d v="2026-02-23T00:00:00"/>
    <d v="2026-04-06T00:00:00"/>
    <n v="271.94"/>
    <s v="‭112120503060‬"/>
    <s v="Serviços de Impressão"/>
    <s v="01-112120503060-000-132505060091-2-NV021563-PRO007872-0-0-0"/>
    <s v="NV021563"/>
    <m/>
    <x v="2"/>
    <x v="242"/>
  </r>
  <r>
    <x v="13"/>
    <m/>
    <x v="210"/>
    <d v="2026-02-23T00:00:00"/>
    <d v="2026-04-06T00:00:00"/>
    <n v="314.14999999999998"/>
    <s v="‭112120503060‬"/>
    <s v="Serviços de Impressão"/>
    <s v="01-112120503060-000-133505060102-2-NV022553-PRO007872-0-0-0"/>
    <s v="NV022553"/>
    <m/>
    <x v="2"/>
    <x v="110"/>
  </r>
  <r>
    <x v="13"/>
    <m/>
    <x v="210"/>
    <d v="2026-02-23T00:00:00"/>
    <d v="2026-04-06T00:00:00"/>
    <n v="55.78"/>
    <s v="‭112120503060‬"/>
    <s v="Serviços de Impressão"/>
    <s v="01-112120503060-000-134505060151-2-NV022564-PRO007872-0-0-0"/>
    <s v="NV022564"/>
    <m/>
    <x v="2"/>
    <x v="173"/>
  </r>
  <r>
    <x v="13"/>
    <m/>
    <x v="210"/>
    <d v="2026-02-23T00:00:00"/>
    <d v="2026-04-06T00:00:00"/>
    <n v="155.72999999999999"/>
    <s v="‭112120503060‬"/>
    <s v="Serviços de Impressão"/>
    <s v="01-112120503060-000-135505060096-2-NV022684-PRO007872-0-0-0"/>
    <s v="NV022684"/>
    <m/>
    <x v="2"/>
    <x v="250"/>
  </r>
  <r>
    <x v="13"/>
    <m/>
    <x v="210"/>
    <d v="2026-02-23T00:00:00"/>
    <d v="2026-04-06T00:00:00"/>
    <n v="95.66"/>
    <s v="‭112120503060‬"/>
    <s v="Serviços de Impressão"/>
    <s v="01-112120503060-000-136505060130-2-NV021570-PRO007872-0-0-0"/>
    <s v="NV021570"/>
    <m/>
    <x v="2"/>
    <x v="249"/>
  </r>
  <r>
    <x v="13"/>
    <m/>
    <x v="210"/>
    <d v="2026-02-23T00:00:00"/>
    <d v="2026-04-06T00:00:00"/>
    <n v="121.69"/>
    <s v="‭112120503060‬"/>
    <s v="Serviços de Impressão"/>
    <s v="01-112120503060-000-137505060101-2-NV022568-PRO007872-0-0-0"/>
    <s v="NV022568"/>
    <m/>
    <x v="2"/>
    <x v="143"/>
  </r>
  <r>
    <x v="13"/>
    <m/>
    <x v="210"/>
    <d v="2026-02-23T00:00:00"/>
    <d v="2026-04-06T00:00:00"/>
    <n v="482.62"/>
    <s v="‭112120503060‬"/>
    <s v="Serviços de Impressão"/>
    <s v="01-112120503060-000-138505060157-2-NV022670-PRO007872-0-0-0"/>
    <s v="NV022670"/>
    <m/>
    <x v="2"/>
    <x v="237"/>
  </r>
  <r>
    <x v="13"/>
    <m/>
    <x v="210"/>
    <d v="2026-02-23T00:00:00"/>
    <d v="2026-04-06T00:00:00"/>
    <n v="219.59"/>
    <s v="‭112120503060‬"/>
    <s v="Serviços de Impressão"/>
    <s v="01-112120503060-000-139505060103-2-NV020556-PRO007872-0-0-0"/>
    <s v="NV020556"/>
    <m/>
    <x v="2"/>
    <x v="187"/>
  </r>
  <r>
    <x v="13"/>
    <m/>
    <x v="210"/>
    <d v="2026-02-23T00:00:00"/>
    <d v="2026-04-06T00:00:00"/>
    <n v="62.61"/>
    <s v="‭112120503060‬"/>
    <s v="Serviços de Impressão"/>
    <s v="01-112120503060-000-140505060484-2-NV021591-PRO007872-0-0-0"/>
    <s v="NV021591"/>
    <m/>
    <x v="2"/>
    <x v="102"/>
  </r>
  <r>
    <x v="13"/>
    <m/>
    <x v="210"/>
    <d v="2026-02-23T00:00:00"/>
    <d v="2026-04-06T00:00:00"/>
    <n v="166.2"/>
    <s v="‭112120503060‬"/>
    <s v="Serviços de Impressão"/>
    <s v="01-112120503060-000-141505060025-2-NV021604-PRO007872-0-0-0"/>
    <s v="NV021604"/>
    <m/>
    <x v="2"/>
    <x v="108"/>
  </r>
  <r>
    <x v="13"/>
    <m/>
    <x v="210"/>
    <d v="2026-02-23T00:00:00"/>
    <d v="2026-04-06T00:00:00"/>
    <n v="138.82"/>
    <s v="‭112120503060‬"/>
    <s v="Serviços de Impressão"/>
    <s v="01-112120503060-000-142505060137-2-NV021618-PRO007872-0-0-0"/>
    <s v="NV021618"/>
    <m/>
    <x v="2"/>
    <x v="7"/>
  </r>
  <r>
    <x v="13"/>
    <m/>
    <x v="210"/>
    <d v="2026-02-23T00:00:00"/>
    <d v="2026-04-06T00:00:00"/>
    <n v="230.45"/>
    <s v="‭112120503060‬"/>
    <s v="Serviços de Impressão"/>
    <s v="01-112120503060-000-143505060163-2-NV021597-PRO007872-0-0-0"/>
    <s v="NV021597"/>
    <m/>
    <x v="2"/>
    <x v="142"/>
  </r>
  <r>
    <x v="13"/>
    <m/>
    <x v="210"/>
    <d v="2026-02-23T00:00:00"/>
    <d v="2026-04-06T00:00:00"/>
    <n v="145.55000000000001"/>
    <s v="‭112120503060‬"/>
    <s v="Serviços de Impressão"/>
    <s v="01-112120503060-000-144505060028-2-NV021575-PRO007872-0-0-0"/>
    <s v="NV021575"/>
    <m/>
    <x v="2"/>
    <x v="74"/>
  </r>
  <r>
    <x v="13"/>
    <m/>
    <x v="210"/>
    <d v="2026-02-23T00:00:00"/>
    <d v="2026-04-06T00:00:00"/>
    <n v="98.6"/>
    <s v="‭112120503060‬"/>
    <s v="Serviços de Impressão"/>
    <s v="01-112120503060-000-145505060501-2-NV021584-PRO007872-0-0-0"/>
    <s v="NV021584"/>
    <m/>
    <x v="2"/>
    <x v="247"/>
  </r>
  <r>
    <x v="13"/>
    <m/>
    <x v="210"/>
    <d v="2026-02-23T00:00:00"/>
    <d v="2026-04-06T00:00:00"/>
    <n v="254.77"/>
    <s v="‭112120503060‬"/>
    <s v="Serviços de Impressão"/>
    <s v="01-112120503060-000-146505060105-2-NV021572-PRO007872-0-0-0"/>
    <s v="NV021572"/>
    <m/>
    <x v="2"/>
    <x v="93"/>
  </r>
  <r>
    <x v="13"/>
    <m/>
    <x v="210"/>
    <d v="2026-02-23T00:00:00"/>
    <d v="2026-04-06T00:00:00"/>
    <n v="198.71"/>
    <s v="‭112120503060‬"/>
    <s v="Serviços de Impressão"/>
    <s v="01-112120503060-000-147505060106-2-NV022634-PRO007872-0-0-0"/>
    <s v="NV022634"/>
    <m/>
    <x v="2"/>
    <x v="236"/>
  </r>
  <r>
    <x v="13"/>
    <m/>
    <x v="210"/>
    <d v="2026-02-23T00:00:00"/>
    <d v="2026-04-06T00:00:00"/>
    <n v="144.56"/>
    <s v="‭112120503060‬"/>
    <s v="Serviços de Impressão"/>
    <s v="01-112120503060-000-148505060485-2-NV021588-PRO007872-0-0-0"/>
    <s v="NV021588"/>
    <m/>
    <x v="2"/>
    <x v="107"/>
  </r>
  <r>
    <x v="13"/>
    <m/>
    <x v="210"/>
    <d v="2026-02-23T00:00:00"/>
    <d v="2026-04-06T00:00:00"/>
    <n v="97.61"/>
    <s v="‭112120503060‬"/>
    <s v="Serviços de Impressão"/>
    <s v="01-112120503060-000-149505060029-2-NV022630-PRO007872-0-0-0"/>
    <s v="NV022630"/>
    <m/>
    <x v="2"/>
    <x v="71"/>
  </r>
  <r>
    <x v="13"/>
    <m/>
    <x v="210"/>
    <d v="2026-02-23T00:00:00"/>
    <d v="2026-04-06T00:00:00"/>
    <n v="172.12"/>
    <s v="‭112120503060‬"/>
    <s v="Serviços de Impressão"/>
    <s v="01-112120503060-000-150505060476-2-NV022582-PRO007872-0-0-0"/>
    <s v="NV022582"/>
    <m/>
    <x v="2"/>
    <x v="101"/>
  </r>
  <r>
    <x v="13"/>
    <m/>
    <x v="210"/>
    <d v="2026-02-23T00:00:00"/>
    <d v="2026-04-06T00:00:00"/>
    <n v="98.47"/>
    <s v="‭112120503060‬"/>
    <s v="Serviços de Impressão"/>
    <s v="01-112120503060-000-151505060026-2-NV022563-PRO007872-0-0-0"/>
    <s v="NV022563"/>
    <m/>
    <x v="2"/>
    <x v="232"/>
  </r>
  <r>
    <x v="13"/>
    <m/>
    <x v="210"/>
    <d v="2026-02-23T00:00:00"/>
    <d v="2026-04-06T00:00:00"/>
    <n v="195.93"/>
    <s v="‭112120503060‬"/>
    <s v="Serviços de Impressão"/>
    <s v="01-112120503060-000-152505060104-2-NV021571-PRO007872-0-0-0"/>
    <s v="NV021571"/>
    <m/>
    <x v="2"/>
    <x v="70"/>
  </r>
  <r>
    <x v="13"/>
    <m/>
    <x v="210"/>
    <d v="2026-02-23T00:00:00"/>
    <d v="2026-04-06T00:00:00"/>
    <n v="108.14"/>
    <s v="‭112120503060‬"/>
    <s v="Serviços de Impressão"/>
    <s v="01-112120503060-000-153505060107-2-NV021574-PRO007872-0-0-0"/>
    <s v="NV021574"/>
    <m/>
    <x v="2"/>
    <x v="90"/>
  </r>
  <r>
    <x v="13"/>
    <m/>
    <x v="210"/>
    <d v="2026-02-23T00:00:00"/>
    <d v="2026-04-06T00:00:00"/>
    <n v="105.67"/>
    <s v="‭112120503060‬"/>
    <s v="Serviços de Impressão"/>
    <s v="01-112120503060-000-154505060027-2-NV021576-PRO007872-0-0-0"/>
    <s v="NV021576"/>
    <m/>
    <x v="2"/>
    <x v="80"/>
  </r>
  <r>
    <x v="13"/>
    <m/>
    <x v="210"/>
    <d v="2026-02-23T00:00:00"/>
    <d v="2026-04-06T00:00:00"/>
    <n v="138.56"/>
    <s v="‭112120503060‬"/>
    <s v="Serviços de Impressão"/>
    <s v="01-112120503060-000-155505060500-2-NV022602-PRO007872-0-0-0"/>
    <s v="NV022602"/>
    <m/>
    <x v="2"/>
    <x v="41"/>
  </r>
  <r>
    <x v="14"/>
    <m/>
    <x v="209"/>
    <d v="2026-03-02T00:00:00"/>
    <d v="2026-04-06T00:00:00"/>
    <n v="118990.8"/>
    <s v="‭112120607050‬"/>
    <s v="Outras Despesas com Transportes"/>
    <s v="01-‭112120607050‬-000-‭001505000005‬-1-NV006958-PRO008498-0-0-0"/>
    <s v="NV006958"/>
    <m/>
    <x v="2"/>
    <x v="0"/>
  </r>
  <r>
    <x v="15"/>
    <m/>
    <x v="211"/>
    <d v="2026-03-03T00:00:00"/>
    <d v="2026-04-06T00:00:00"/>
    <n v="4450"/>
    <s v="‭112120601060‬"/>
    <s v="Mat. e Serv. Adap. Imóveis e Instalações (Contratos/esporádicos)"/>
    <s v="01-‭112120601060‬-000-‭001505060407‬-2-NV022603-PRO008474-0-0-0"/>
    <s v="NV022603"/>
    <m/>
    <x v="2"/>
    <x v="133"/>
  </r>
  <r>
    <x v="16"/>
    <m/>
    <x v="212"/>
    <d v="2026-03-05T00:00:00"/>
    <d v="2026-04-06T00:00:00"/>
    <n v="176679.58"/>
    <s v="‭112120503040‬"/>
    <s v="Serviços de Implantação e Operacionalização postos Poupatempo"/>
    <s v="01-‭112120503040‬-000-‭110505060438‬-2-NV003965-PRO008444-0-0-0"/>
    <s v="NV003965"/>
    <m/>
    <x v="2"/>
    <x v="43"/>
  </r>
  <r>
    <x v="16"/>
    <m/>
    <x v="213"/>
    <d v="2026-03-05T00:00:00"/>
    <d v="2026-04-06T00:00:00"/>
    <n v="55135.73"/>
    <s v="‭112120503040‬"/>
    <s v="Serviços de Implantação e Operacionalização postos Poupatempo"/>
    <s v="01-‭112120503040‬-000-‭001505060443‬-2-NV021579-PRO008444-0-0-0"/>
    <s v="NV021579"/>
    <m/>
    <x v="2"/>
    <x v="81"/>
  </r>
  <r>
    <x v="16"/>
    <m/>
    <x v="214"/>
    <d v="2026-03-05T00:00:00"/>
    <d v="2026-04-06T00:00:00"/>
    <n v="191188.79"/>
    <s v="‭112120503040‬"/>
    <s v="Serviços de Implantação e Operacionalização postos Poupatempo"/>
    <s v="01-‭112120503040‬-000-‭094505060439‬-2-NV003976-PRO008444-0-0-0"/>
    <s v="NV003976"/>
    <m/>
    <x v="2"/>
    <x v="52"/>
  </r>
  <r>
    <x v="16"/>
    <m/>
    <x v="215"/>
    <d v="2026-03-05T00:00:00"/>
    <d v="2026-04-06T00:00:00"/>
    <n v="37267.300000000003"/>
    <s v="‭112120503040‬"/>
    <s v="Serviços de Implantação e Operacionalização postos Poupatempo"/>
    <s v="01-‭112120503040‬-000-‭001505060444‬-2-NV022568-PRO008444-0-0-0"/>
    <s v="NV022568"/>
    <m/>
    <x v="2"/>
    <x v="143"/>
  </r>
  <r>
    <x v="16"/>
    <m/>
    <x v="216"/>
    <d v="2026-03-05T00:00:00"/>
    <d v="2026-04-06T00:00:00"/>
    <n v="47285.49"/>
    <s v="‭112120503040‬"/>
    <s v="Serviços de Implantação e Operacionalização postos Poupatempo"/>
    <s v="01-‭112120503040‬-000-‭001505060445‬-2-NV022640-PRO008444-0-0-0"/>
    <s v="NV022640"/>
    <m/>
    <x v="2"/>
    <x v="129"/>
  </r>
  <r>
    <x v="16"/>
    <m/>
    <x v="217"/>
    <d v="2026-03-05T00:00:00"/>
    <d v="2026-04-06T00:00:00"/>
    <n v="277272.90000000002"/>
    <s v="‭112120503040‬"/>
    <s v="Serviços de Implantação e Operacionalização postos Poupatempo"/>
    <s v="01-‭112120503040‬-000-‭120505060441‬-2-NV002952-PRO008444-0-0-0"/>
    <s v="NV002952"/>
    <m/>
    <x v="2"/>
    <x v="165"/>
  </r>
  <r>
    <x v="16"/>
    <m/>
    <x v="218"/>
    <d v="2026-03-05T00:00:00"/>
    <d v="2026-04-06T00:00:00"/>
    <n v="438200.53"/>
    <s v="‭112120503040‬"/>
    <s v="Serviços de Implantação e Operacionalização postos Poupatempo"/>
    <s v="01-‭112120503040‬-000-‭047505060440‬-2-NV006965-PRO008444-0-0-0"/>
    <s v="NV006965"/>
    <m/>
    <x v="2"/>
    <x v="167"/>
  </r>
  <r>
    <x v="16"/>
    <m/>
    <x v="219"/>
    <d v="2026-03-05T00:00:00"/>
    <d v="2026-04-06T00:00:00"/>
    <n v="642068.99"/>
    <s v="‭112120503040‬"/>
    <s v="Serviços de Implantação e Operacionalização postos Poupatempo"/>
    <s v="01-‭112120503040‬-000-‭015505060536‬-2-NV023559-PRO008444-0-0-0"/>
    <s v="NV023559"/>
    <m/>
    <x v="2"/>
    <x v="186"/>
  </r>
  <r>
    <x v="16"/>
    <m/>
    <x v="220"/>
    <d v="2026-03-05T00:00:00"/>
    <d v="2026-04-06T00:00:00"/>
    <n v="151311.19"/>
    <s v="‭112120503040‬"/>
    <s v="Serviços de Implantação e Operacionalização postos Poupatempo"/>
    <s v="01-‭112120503040‬-000-‭083505060442‬-2-NV002951-PRO008444-0-0-0"/>
    <s v="NV002951"/>
    <m/>
    <x v="2"/>
    <x v="136"/>
  </r>
  <r>
    <x v="16"/>
    <m/>
    <x v="221"/>
    <d v="2026-03-05T00:00:00"/>
    <d v="2026-04-06T00:00:00"/>
    <n v="289302.25"/>
    <s v="‭112120503040‬"/>
    <s v="Serviços de Implantação e Operacionalização postos Poupatempo"/>
    <s v="01-‭112120503040‬-000-‭124505060437‬-2-NV009958-PRO008444-0-0-0"/>
    <s v="NV009958"/>
    <m/>
    <x v="2"/>
    <x v="39"/>
  </r>
  <r>
    <x v="16"/>
    <m/>
    <x v="222"/>
    <d v="2025-05-02T00:00:00"/>
    <d v="2026-04-06T00:00:00"/>
    <n v="14067.4"/>
    <s v="‭112120612120‬"/>
    <s v="Força e Luz"/>
    <s v="01-‭112120612120‬-000-‭083505060442‬-2-NV002951-PRO007651-0-0-0"/>
    <s v="NV002951"/>
    <m/>
    <x v="2"/>
    <x v="136"/>
  </r>
  <r>
    <x v="16"/>
    <m/>
    <x v="222"/>
    <d v="2025-05-02T00:00:00"/>
    <d v="2026-04-06T00:00:00"/>
    <n v="3448.35"/>
    <s v="‭112120612130‬"/>
    <s v="Água"/>
    <s v="01-‭112120612130‬-000-‭083505060442‬-2-NV002951-PRO007651-0-0-0"/>
    <s v="NV002951"/>
    <m/>
    <x v="2"/>
    <x v="136"/>
  </r>
  <r>
    <x v="16"/>
    <m/>
    <x v="223"/>
    <d v="2025-05-15T00:00:00"/>
    <d v="2026-04-06T00:00:00"/>
    <n v="22798.26"/>
    <s v="‭112120612120‬"/>
    <s v="Força e Luz"/>
    <s v="01-‭112120612120‬-000-‭120505060441‬-2-NV002952-PRO007651-0-0-0"/>
    <s v="NV002952"/>
    <m/>
    <x v="2"/>
    <x v="165"/>
  </r>
  <r>
    <x v="16"/>
    <m/>
    <x v="224"/>
    <d v="2025-05-15T00:00:00"/>
    <d v="2026-04-06T00:00:00"/>
    <n v="63288.32"/>
    <s v="‭112120612120‬"/>
    <s v="Força e Luz"/>
    <s v="01-‭112120612120‬-000-‭047505060440‬-2-NV006965-PRO007651-0-0-0"/>
    <s v="NV006965"/>
    <m/>
    <x v="2"/>
    <x v="167"/>
  </r>
  <r>
    <x v="16"/>
    <m/>
    <x v="225"/>
    <d v="2025-05-15T00:00:00"/>
    <d v="2026-04-06T00:00:00"/>
    <n v="17118.2"/>
    <s v="‭112120612120‬"/>
    <s v="Força e Luz"/>
    <s v="01-‭112120612120‬-000-‭110505060438‬-2-NV003965-PRO007651-0-0-0"/>
    <s v="NV003965"/>
    <m/>
    <x v="2"/>
    <x v="43"/>
  </r>
  <r>
    <x v="16"/>
    <m/>
    <x v="226"/>
    <d v="2025-05-15T00:00:00"/>
    <d v="2026-04-06T00:00:00"/>
    <n v="21020.720000000001"/>
    <s v="‭112120612120‬"/>
    <s v="Força e Luz"/>
    <s v="01-‭112120612120‬-000-‭091505060510‬-2-NV009954-PRO007651-0-0-0"/>
    <s v="NV009954"/>
    <m/>
    <x v="2"/>
    <x v="21"/>
  </r>
  <r>
    <x v="16"/>
    <m/>
    <x v="227"/>
    <d v="2025-05-15T00:00:00"/>
    <d v="2026-04-06T00:00:00"/>
    <n v="26934.91"/>
    <s v="‭112120612120‬"/>
    <s v="Força e Luz"/>
    <s v="01-‭112120612120‬-000-‭094505060439‬-2-NV003976-PRO007651-0-0-0"/>
    <s v="NV003976"/>
    <m/>
    <x v="2"/>
    <x v="52"/>
  </r>
  <r>
    <x v="16"/>
    <m/>
    <x v="228"/>
    <d v="2025-05-19T00:00:00"/>
    <d v="2026-04-06T00:00:00"/>
    <n v="5297.4"/>
    <s v="‭112120612120‬"/>
    <s v="Força e Luz"/>
    <s v="01-‭112120612120‬-000-‭123505060511‬-2-NV003985-PRO007651-0-0-0"/>
    <s v="NV003985"/>
    <m/>
    <x v="2"/>
    <x v="137"/>
  </r>
  <r>
    <x v="16"/>
    <m/>
    <x v="229"/>
    <d v="2025-05-19T00:00:00"/>
    <d v="2026-04-06T00:00:00"/>
    <n v="22806.400000000001"/>
    <s v="‭112120612130‬"/>
    <s v="Água"/>
    <s v="01-‭112120612130‬-000-‭047505060440‬-2-NV006965-PRO007651-0-0-0"/>
    <s v="NV006965"/>
    <m/>
    <x v="2"/>
    <x v="167"/>
  </r>
  <r>
    <x v="16"/>
    <m/>
    <x v="230"/>
    <d v="2025-06-12T00:00:00"/>
    <d v="2026-04-06T00:00:00"/>
    <n v="11721"/>
    <s v="‭112120612120‬"/>
    <s v="Força e Luz"/>
    <s v="01-‭112120612120‬-000-‭001505060521‬-2-NV022643-PRO007651-0-0-0"/>
    <s v="NV022643"/>
    <m/>
    <x v="2"/>
    <x v="67"/>
  </r>
  <r>
    <x v="16"/>
    <m/>
    <x v="231"/>
    <d v="2025-06-12T00:00:00"/>
    <d v="2026-04-06T00:00:00"/>
    <n v="7425.27"/>
    <s v="‭112120612130‬"/>
    <s v="Água"/>
    <s v="01-‭112120612130‬-000-‭001505060523‬-2-NV022662-PRO007651-0-0-0"/>
    <s v="NV022662"/>
    <m/>
    <x v="2"/>
    <x v="130"/>
  </r>
  <r>
    <x v="16"/>
    <m/>
    <x v="232"/>
    <d v="2025-06-12T00:00:00"/>
    <d v="2026-04-06T00:00:00"/>
    <n v="4439.9799999999996"/>
    <n v="112120612130"/>
    <s v="Água"/>
    <s v="01-112120612130-000-001505010012-2-NV002952-PRO008320-0-0-0"/>
    <s v="NV002952"/>
    <m/>
    <x v="2"/>
    <x v="165"/>
  </r>
  <r>
    <x v="16"/>
    <m/>
    <x v="233"/>
    <d v="2025-06-13T00:00:00"/>
    <d v="2026-04-06T00:00:00"/>
    <n v="23882.799999999999"/>
    <s v="‭112120612130‬"/>
    <s v="Água"/>
    <s v="01-‭112120612130‬-000-‭047505060440‬-2-NV006965-PRO007651-0-0-0"/>
    <s v="NV006965"/>
    <m/>
    <x v="2"/>
    <x v="167"/>
  </r>
  <r>
    <x v="16"/>
    <m/>
    <x v="234"/>
    <d v="2025-06-12T00:00:00"/>
    <d v="2026-04-06T00:00:00"/>
    <n v="23127.02"/>
    <s v="‭112120612120‬"/>
    <s v="Força e Luz"/>
    <s v="01-‭112120612120‬-000-‭001505060523‬-2-NV022662-PRO007651-0-0-0"/>
    <s v="NV022662"/>
    <m/>
    <x v="2"/>
    <x v="130"/>
  </r>
  <r>
    <x v="16"/>
    <m/>
    <x v="235"/>
    <d v="2025-06-13T00:00:00"/>
    <d v="2026-04-06T00:00:00"/>
    <n v="18522.650000000001"/>
    <s v="‭112120612120‬"/>
    <s v="Força e Luz"/>
    <s v="01-‭112120612120‬-000-‭135505060096‬-2-NV020555-PRO007651-0-0-0"/>
    <s v="NV020555"/>
    <m/>
    <x v="2"/>
    <x v="148"/>
  </r>
  <r>
    <x v="16"/>
    <m/>
    <x v="236"/>
    <d v="2025-06-13T00:00:00"/>
    <d v="2026-04-06T00:00:00"/>
    <n v="2574.67"/>
    <s v="‭112120612120‬"/>
    <s v="Força e Luz"/>
    <s v="01-‭112120612120‬-000-‭001505060372‬-2-NV022576-PRO007651-0-0-0"/>
    <s v="NV022576"/>
    <m/>
    <x v="2"/>
    <x v="168"/>
  </r>
  <r>
    <x v="16"/>
    <m/>
    <x v="237"/>
    <d v="2025-07-16T00:00:00"/>
    <d v="2026-04-06T00:00:00"/>
    <n v="621.94000000000005"/>
    <s v="‭112120612120‬"/>
    <s v="Força e Luz"/>
    <s v="01-‭112120612120‬-000-‭001505060521‬-2-NV022643-PRO007651-0-0-0"/>
    <s v="NV022643"/>
    <m/>
    <x v="2"/>
    <x v="67"/>
  </r>
  <r>
    <x v="16"/>
    <m/>
    <x v="238"/>
    <d v="2025-07-16T00:00:00"/>
    <d v="2026-04-06T00:00:00"/>
    <n v="473.14"/>
    <n v="112120612120"/>
    <s v="Força e Luz"/>
    <s v="01-112120612120-000-001505010012-2-NV022662-PRO008320-0-0-0"/>
    <s v="NV022662"/>
    <m/>
    <x v="2"/>
    <x v="130"/>
  </r>
  <r>
    <x v="16"/>
    <m/>
    <x v="239"/>
    <d v="2025-07-16T00:00:00"/>
    <d v="2026-04-06T00:00:00"/>
    <n v="491.48"/>
    <s v="‭112120612130‬"/>
    <s v="Água"/>
    <s v="01-‭112120612130‬-000-‭091505060510‬-2-NV009954-PRO007651-0-0-0"/>
    <s v="NV009954"/>
    <m/>
    <x v="2"/>
    <x v="21"/>
  </r>
  <r>
    <x v="16"/>
    <m/>
    <x v="240"/>
    <d v="2025-07-16T00:00:00"/>
    <d v="2026-04-06T00:00:00"/>
    <n v="1742.48"/>
    <s v="‭112120612120‬"/>
    <s v="Força e Luz"/>
    <s v="01-‭112120612120‬-000-‭001505060514‬-2-NV022553-PRO007651-0-0-0"/>
    <s v="NV022553"/>
    <m/>
    <x v="2"/>
    <x v="110"/>
  </r>
  <r>
    <x v="16"/>
    <m/>
    <x v="241"/>
    <d v="2025-07-16T00:00:00"/>
    <d v="2026-04-06T00:00:00"/>
    <n v="9833.6"/>
    <s v="‭112120612120‬"/>
    <s v="Força e Luz"/>
    <s v="01-‭112120612120‬-000-‭047505060440‬-2-NV006965-PRO007651-0-0-0"/>
    <s v="NV006965"/>
    <m/>
    <x v="2"/>
    <x v="167"/>
  </r>
  <r>
    <x v="16"/>
    <m/>
    <x v="242"/>
    <d v="2025-07-16T00:00:00"/>
    <d v="2026-04-06T00:00:00"/>
    <n v="3616.6"/>
    <s v="‭112120612120‬"/>
    <s v="Força e Luz"/>
    <s v="01-‭112120612120‬-000-‭120505060441‬-2-NV002952-PRO007651-0-0-0"/>
    <s v="NV002952"/>
    <m/>
    <x v="2"/>
    <x v="165"/>
  </r>
  <r>
    <x v="16"/>
    <m/>
    <x v="243"/>
    <d v="2025-07-16T00:00:00"/>
    <d v="2026-04-06T00:00:00"/>
    <n v="1409.66"/>
    <s v="‭112120612120‬"/>
    <s v="Força e Luz"/>
    <s v="01-‭112120612120‬-000-‭001505060518‬-2-NV022635-PRO007651-0-0-0"/>
    <s v="NV022635"/>
    <m/>
    <x v="2"/>
    <x v="185"/>
  </r>
  <r>
    <x v="16"/>
    <m/>
    <x v="244"/>
    <d v="2025-07-16T00:00:00"/>
    <d v="2026-04-06T00:00:00"/>
    <n v="2595.65"/>
    <s v="‭112120612120‬"/>
    <s v="Força e Luz"/>
    <s v="01-‭112120612120‬-000-‭110505060438‬-2-NV003965-PRO007651-0-0-0"/>
    <s v="NV003965"/>
    <m/>
    <x v="2"/>
    <x v="43"/>
  </r>
  <r>
    <x v="16"/>
    <m/>
    <x v="245"/>
    <d v="2025-07-16T00:00:00"/>
    <d v="2026-04-06T00:00:00"/>
    <n v="1223.5999999999999"/>
    <s v="‭112120612120‬"/>
    <s v="Força e Luz"/>
    <s v="01-‭112120612120‬-000-‭001505060513‬-2-NV021601-PRO007651-0-0-0"/>
    <s v="NV021601"/>
    <m/>
    <x v="2"/>
    <x v="109"/>
  </r>
  <r>
    <x v="16"/>
    <m/>
    <x v="246"/>
    <d v="2025-07-16T00:00:00"/>
    <d v="2026-04-06T00:00:00"/>
    <n v="305.06"/>
    <s v="‭112120612130‬"/>
    <s v="Água"/>
    <s v="01-‭112120612130‬-000-‭123505060511‬-2-NV003985-PRO007651-0-0-0"/>
    <s v="NV003985"/>
    <m/>
    <x v="2"/>
    <x v="137"/>
  </r>
  <r>
    <x v="16"/>
    <m/>
    <x v="247"/>
    <d v="2025-07-16T00:00:00"/>
    <d v="2026-04-06T00:00:00"/>
    <n v="3202.2"/>
    <s v="‭112120612120‬"/>
    <s v="Força e Luz"/>
    <s v="01-‭112120612120‬-000-‭123505060511‬-2-NV003985-PRO007651-0-0-0"/>
    <s v="NV003985"/>
    <m/>
    <x v="2"/>
    <x v="137"/>
  </r>
  <r>
    <x v="16"/>
    <m/>
    <x v="248"/>
    <d v="2025-07-16T00:00:00"/>
    <d v="2026-04-06T00:00:00"/>
    <n v="2495.4"/>
    <s v="‭112120612120‬"/>
    <s v="Força e Luz"/>
    <s v="01-‭112120612120‬-000-‭001505060443‬-2-NV021579-PRO007651-0-0-0"/>
    <s v="NV021579"/>
    <m/>
    <x v="2"/>
    <x v="81"/>
  </r>
  <r>
    <x v="16"/>
    <m/>
    <x v="249"/>
    <d v="2025-07-16T00:00:00"/>
    <d v="2026-04-06T00:00:00"/>
    <n v="2005.02"/>
    <s v="‭112120612120‬"/>
    <s v="Força e Luz"/>
    <s v="01-‭112120612120‬-000-‭124505060437‬-2-NV009958-PRO007651-0-0-0"/>
    <s v="NV009958"/>
    <m/>
    <x v="2"/>
    <x v="39"/>
  </r>
  <r>
    <x v="16"/>
    <m/>
    <x v="250"/>
    <d v="2025-07-16T00:00:00"/>
    <d v="2026-04-06T00:00:00"/>
    <n v="2577.31"/>
    <s v="‭112120612130‬"/>
    <s v="Água"/>
    <s v="01-‭112120612130‬-000-‭120505060441‬-2-NV002952-PRO007651-0-0-0"/>
    <s v="NV002952"/>
    <m/>
    <x v="2"/>
    <x v="165"/>
  </r>
  <r>
    <x v="16"/>
    <m/>
    <x v="251"/>
    <d v="2025-07-16T00:00:00"/>
    <d v="2026-04-06T00:00:00"/>
    <n v="3551.93"/>
    <s v="‭112120612120‬"/>
    <s v="Força e Luz"/>
    <s v="01-‭112120612120‬-000-‭094505060439‬-2-NV003976-PRO007651-0-0-0"/>
    <s v="NV003976"/>
    <m/>
    <x v="2"/>
    <x v="52"/>
  </r>
  <r>
    <x v="16"/>
    <m/>
    <x v="252"/>
    <d v="2025-07-16T00:00:00"/>
    <d v="2026-04-06T00:00:00"/>
    <n v="336.04"/>
    <s v="‭112120612130‬"/>
    <s v="Água"/>
    <s v="01-‭112120612130‬-000-‭001505060444‬-2-NV022568-PRO007651-0-0-0"/>
    <s v="NV022568"/>
    <m/>
    <x v="2"/>
    <x v="143"/>
  </r>
  <r>
    <x v="16"/>
    <m/>
    <x v="253"/>
    <d v="2025-07-16T00:00:00"/>
    <d v="2026-04-06T00:00:00"/>
    <n v="3427.7"/>
    <s v="‭112120612120‬"/>
    <s v="Força e Luz"/>
    <s v="01-‭112120612120‬-000-‭091505060510‬-2-NV009954-PRO007651-0-0-0"/>
    <s v="NV009954"/>
    <m/>
    <x v="2"/>
    <x v="21"/>
  </r>
  <r>
    <x v="16"/>
    <m/>
    <x v="254"/>
    <d v="2025-07-17T00:00:00"/>
    <d v="2026-04-06T00:00:00"/>
    <n v="153.69"/>
    <s v="‭112120612130‬"/>
    <s v="Água"/>
    <s v="01-‭112120612130‬-000-‭001505060515‬-2-NV022588-PRO007651-0-0-0"/>
    <s v="NV022588"/>
    <m/>
    <x v="2"/>
    <x v="174"/>
  </r>
  <r>
    <x v="16"/>
    <m/>
    <x v="255"/>
    <d v="2025-07-17T00:00:00"/>
    <d v="2026-04-06T00:00:00"/>
    <n v="3542.9"/>
    <s v="‭112120612130‬"/>
    <s v="Água"/>
    <s v="01-‭112120612130‬-000-‭124505060437‬-2-NV009958-PRO007651-0-0-0"/>
    <s v="NV009958"/>
    <m/>
    <x v="2"/>
    <x v="39"/>
  </r>
  <r>
    <x v="16"/>
    <m/>
    <x v="256"/>
    <d v="2025-07-17T00:00:00"/>
    <d v="2026-04-06T00:00:00"/>
    <n v="14017.24"/>
    <s v="‭112120612120‬"/>
    <s v="Força e Luz"/>
    <s v="01-‭112120612120‬-000-‭110505060438‬-2-NV003965-PRO007651-0-0-0"/>
    <s v="NV003965"/>
    <m/>
    <x v="2"/>
    <x v="43"/>
  </r>
  <r>
    <x v="16"/>
    <m/>
    <x v="257"/>
    <d v="2025-07-17T00:00:00"/>
    <d v="2026-04-06T00:00:00"/>
    <n v="386.31"/>
    <s v="‭112120612120‬"/>
    <s v="Força e Luz"/>
    <s v="01-‭112120612120‬-000-‭001505060518‬-2-NV022635-PRO007651-0-0-0"/>
    <s v="NV022635"/>
    <m/>
    <x v="2"/>
    <x v="185"/>
  </r>
  <r>
    <x v="16"/>
    <m/>
    <x v="258"/>
    <d v="2025-07-17T00:00:00"/>
    <d v="2026-04-06T00:00:00"/>
    <n v="1295.3499999999999"/>
    <s v="‭112120612120‬"/>
    <s v="Força e Luz"/>
    <s v="01-‭112120612120‬-000-‭001505060513‬-2-NV021601-PRO007651-0-0-0"/>
    <s v="NV021601"/>
    <m/>
    <x v="2"/>
    <x v="109"/>
  </r>
  <r>
    <x v="16"/>
    <m/>
    <x v="259"/>
    <d v="2025-07-17T00:00:00"/>
    <d v="2026-04-06T00:00:00"/>
    <n v="615.95000000000005"/>
    <s v="‭112120612130‬"/>
    <s v="Água"/>
    <s v="01-‭112120612130‬-000-‭091505060510‬-2-NV009954-PRO007651-0-0-0"/>
    <s v="NV009954"/>
    <m/>
    <x v="2"/>
    <x v="21"/>
  </r>
  <r>
    <x v="16"/>
    <m/>
    <x v="260"/>
    <d v="2025-07-17T00:00:00"/>
    <d v="2026-04-06T00:00:00"/>
    <n v="15574.34"/>
    <s v="‭112120612120‬"/>
    <s v="Força e Luz"/>
    <s v="01-‭112120612120‬-000-‭091505060510‬-2-NV009954-PRO007651-0-0-0"/>
    <s v="NV009954"/>
    <m/>
    <x v="2"/>
    <x v="21"/>
  </r>
  <r>
    <x v="16"/>
    <m/>
    <x v="261"/>
    <d v="2025-07-17T00:00:00"/>
    <d v="2026-04-06T00:00:00"/>
    <n v="2299.71"/>
    <s v="‭112120612120‬"/>
    <s v="Força e Luz"/>
    <s v="01-‭112120612120‬-000-‭001505060514‬-2-NV022553-PRO007651-0-0-0"/>
    <s v="NV022553"/>
    <m/>
    <x v="2"/>
    <x v="110"/>
  </r>
  <r>
    <x v="16"/>
    <m/>
    <x v="262"/>
    <d v="2025-07-17T00:00:00"/>
    <d v="2026-04-06T00:00:00"/>
    <n v="81.06"/>
    <s v="‭112120612130‬"/>
    <s v="Água"/>
    <s v="01-‭112120612130‬-000-‭001505060444‬-2-NV022568-PRO007651-0-0-0"/>
    <s v="NV022568"/>
    <m/>
    <x v="2"/>
    <x v="143"/>
  </r>
  <r>
    <x v="16"/>
    <m/>
    <x v="263"/>
    <d v="2025-07-17T00:00:00"/>
    <d v="2026-04-06T00:00:00"/>
    <n v="35584.839999999997"/>
    <s v="‭112120612120‬"/>
    <s v="Força e Luz"/>
    <s v="01-‭112120612120‬-000-‭047505060440‬-2-NV006965-PRO007651-0-0-0"/>
    <s v="NV006965"/>
    <m/>
    <x v="2"/>
    <x v="167"/>
  </r>
  <r>
    <x v="16"/>
    <m/>
    <x v="264"/>
    <d v="2025-07-17T00:00:00"/>
    <d v="2026-04-06T00:00:00"/>
    <n v="19535.830000000002"/>
    <s v="‭112120612120‬"/>
    <s v="Força e Luz"/>
    <s v="01-‭112120612120‬-000-‭120505060441‬-2-NV002952-PRO007651-0-0-0"/>
    <s v="NV002952"/>
    <m/>
    <x v="2"/>
    <x v="165"/>
  </r>
  <r>
    <x v="16"/>
    <m/>
    <x v="265"/>
    <d v="2025-07-17T00:00:00"/>
    <d v="2026-04-06T00:00:00"/>
    <n v="1198.67"/>
    <s v="‭112120612120‬"/>
    <s v="Força e Luz"/>
    <s v="01-‭112120612120‬-000-‭123505060511‬-2-NV003985-PRO007651-0-0-0"/>
    <s v="NV003985"/>
    <m/>
    <x v="2"/>
    <x v="137"/>
  </r>
  <r>
    <x v="16"/>
    <m/>
    <x v="266"/>
    <d v="2025-07-17T00:00:00"/>
    <d v="2026-04-06T00:00:00"/>
    <n v="324.44"/>
    <s v="‭112120612130‬"/>
    <s v="Água"/>
    <s v="01-‭112120612130‬-000-‭123505060511‬-2-NV003985-PRO007651-0-0-0"/>
    <s v="NV003985"/>
    <m/>
    <x v="2"/>
    <x v="137"/>
  </r>
  <r>
    <x v="16"/>
    <m/>
    <x v="267"/>
    <d v="2025-07-17T00:00:00"/>
    <d v="2026-04-06T00:00:00"/>
    <n v="1154.8399999999999"/>
    <s v="‭112120612120‬"/>
    <s v="Força e Luz"/>
    <s v="01-‭112120612120‬-000-‭001505060523‬-2-NV022662-PRO007651-0-0-0"/>
    <s v="NV022662"/>
    <m/>
    <x v="2"/>
    <x v="130"/>
  </r>
  <r>
    <x v="16"/>
    <m/>
    <x v="268"/>
    <d v="2025-07-17T00:00:00"/>
    <d v="2026-04-06T00:00:00"/>
    <n v="1703.13"/>
    <s v="‭112120612130‬"/>
    <s v="Água"/>
    <s v="01-‭112120612130‬-000-‭083505060442‬-2-NV002951-PRO007651-0-0-0"/>
    <s v="NV002951"/>
    <m/>
    <x v="2"/>
    <x v="136"/>
  </r>
  <r>
    <x v="16"/>
    <m/>
    <x v="269"/>
    <d v="2025-08-18T00:00:00"/>
    <d v="2026-04-06T00:00:00"/>
    <n v="50265.47"/>
    <s v="‭112120612130‬"/>
    <s v="Água"/>
    <s v="01-‭112120612130‬-000-‭047505060440‬-2-NV006965-PRO007651-0-0-0"/>
    <s v="NV006965"/>
    <m/>
    <x v="2"/>
    <x v="167"/>
  </r>
  <r>
    <x v="16"/>
    <m/>
    <x v="270"/>
    <d v="2025-08-18T00:00:00"/>
    <d v="2026-04-06T00:00:00"/>
    <n v="55.25"/>
    <s v="‭112120612120‬"/>
    <s v="Força e Luz"/>
    <s v="01-‭112120612120‬-000-‭083505060442‬-2-NV002951-PRO007651-0-0-0"/>
    <s v="NV002951"/>
    <m/>
    <x v="2"/>
    <x v="136"/>
  </r>
  <r>
    <x v="16"/>
    <m/>
    <x v="271"/>
    <d v="2025-08-18T00:00:00"/>
    <d v="2026-04-06T00:00:00"/>
    <n v="34.61"/>
    <s v="‭112120612130‬"/>
    <s v="Água"/>
    <s v="01-‭112120612130‬-000-‭001505060524‬-2-NV022676-PRO007651-0-0-0"/>
    <s v="NV022676"/>
    <m/>
    <x v="2"/>
    <x v="245"/>
  </r>
  <r>
    <x v="16"/>
    <m/>
    <x v="272"/>
    <d v="2025-09-01T00:00:00"/>
    <d v="2026-04-06T00:00:00"/>
    <n v="2437.08"/>
    <s v="‭112120612130‬"/>
    <s v="Água"/>
    <s v="01-‭112120612130‬-000-‭124505060437‬-2-NV009958-PRO007651-0-0-0"/>
    <s v="NV009958"/>
    <m/>
    <x v="2"/>
    <x v="39"/>
  </r>
  <r>
    <x v="16"/>
    <m/>
    <x v="273"/>
    <d v="2025-09-17T00:00:00"/>
    <d v="2026-04-06T00:00:00"/>
    <n v="11461.43"/>
    <s v="‭112120612130‬"/>
    <s v="Água"/>
    <s v="01-‭112120612130‬-000-‭047505060440‬-2-NV006965-PRO007651-0-0-0"/>
    <s v="NV006965"/>
    <m/>
    <x v="2"/>
    <x v="167"/>
  </r>
  <r>
    <x v="16"/>
    <m/>
    <x v="274"/>
    <d v="2025-09-17T00:00:00"/>
    <d v="2026-04-06T00:00:00"/>
    <n v="2047.09"/>
    <s v="‭112120612120‬"/>
    <s v="Força e Luz"/>
    <s v="01-‭112120612120‬-000-‭001505060514‬-2-NV022553-PRO007651-0-0-0"/>
    <s v="NV022553"/>
    <m/>
    <x v="2"/>
    <x v="110"/>
  </r>
  <r>
    <x v="16"/>
    <m/>
    <x v="275"/>
    <d v="2025-09-17T00:00:00"/>
    <d v="2026-04-06T00:00:00"/>
    <n v="835.23"/>
    <s v="‭112120612130‬"/>
    <s v="Água"/>
    <s v="01-‭112120612130‬-000-‭091505060510‬-2-NV009954-PRO007651-0-0-0"/>
    <s v="NV009954"/>
    <m/>
    <x v="2"/>
    <x v="21"/>
  </r>
  <r>
    <x v="16"/>
    <m/>
    <x v="276"/>
    <d v="2025-09-17T00:00:00"/>
    <d v="2026-04-06T00:00:00"/>
    <n v="1571.72"/>
    <s v="‭112120612120‬"/>
    <s v="Força e Luz"/>
    <s v="01-‭112120612120‬-000-‭001505060515‬-2-NV022588-PRO007651-0-0-0"/>
    <s v="NV022588"/>
    <m/>
    <x v="2"/>
    <x v="174"/>
  </r>
  <r>
    <x v="16"/>
    <m/>
    <x v="277"/>
    <d v="2025-09-17T00:00:00"/>
    <d v="2026-04-06T00:00:00"/>
    <n v="1238.46"/>
    <s v="‭112120612120‬"/>
    <s v="Força e Luz"/>
    <s v="01-‭112120612120‬-000-‭001505060518‬-2-NV022635-PRO007651-0-0-0"/>
    <s v="NV022635"/>
    <m/>
    <x v="2"/>
    <x v="185"/>
  </r>
  <r>
    <x v="16"/>
    <m/>
    <x v="278"/>
    <d v="2025-09-17T00:00:00"/>
    <d v="2026-04-06T00:00:00"/>
    <n v="800.4"/>
    <s v="‭112120612120‬"/>
    <s v="Força e Luz"/>
    <s v="01-‭112120612120‬-000-‭001505060523‬-2-NV022662-PRO007651-0-0-0"/>
    <s v="NV022662"/>
    <m/>
    <x v="2"/>
    <x v="130"/>
  </r>
  <r>
    <x v="16"/>
    <m/>
    <x v="279"/>
    <d v="2025-09-17T00:00:00"/>
    <d v="2026-04-06T00:00:00"/>
    <n v="2666.02"/>
    <s v="‭112120612120‬"/>
    <s v="Força e Luz"/>
    <s v="01-‭112120612120‬-000-‭123505060511‬-2-NV003985-PRO007651-0-0-0"/>
    <s v="NV003985"/>
    <m/>
    <x v="2"/>
    <x v="137"/>
  </r>
  <r>
    <x v="16"/>
    <m/>
    <x v="280"/>
    <d v="2025-09-17T00:00:00"/>
    <d v="2026-04-06T00:00:00"/>
    <n v="813.07"/>
    <s v="‭112120612120‬"/>
    <s v="Força e Luz"/>
    <s v="01-‭112120612120‬-000-‭001505060521‬-2-NV022643-PRO007651-0-0-0"/>
    <s v="NV022643"/>
    <m/>
    <x v="2"/>
    <x v="67"/>
  </r>
  <r>
    <x v="16"/>
    <m/>
    <x v="281"/>
    <d v="2025-09-17T00:00:00"/>
    <d v="2026-04-06T00:00:00"/>
    <n v="138.56"/>
    <s v="‭112120612130‬"/>
    <s v="Água"/>
    <s v="01-‭112120612130‬-000-‭001505060524‬-2-NV022676-PRO007651-0-0-0"/>
    <s v="NV022676"/>
    <m/>
    <x v="2"/>
    <x v="245"/>
  </r>
  <r>
    <x v="16"/>
    <m/>
    <x v="282"/>
    <d v="2025-09-19T00:00:00"/>
    <d v="2026-04-06T00:00:00"/>
    <n v="51055.48"/>
    <s v="‭112120612130‬"/>
    <s v="Água"/>
    <s v="01-‭112120612130‬-000-‭047505060440‬-2-NV006965-PRO007651-0-0-0"/>
    <s v="NV006965"/>
    <m/>
    <x v="2"/>
    <x v="167"/>
  </r>
  <r>
    <x v="16"/>
    <m/>
    <x v="283"/>
    <d v="2025-09-22T00:00:00"/>
    <d v="2026-04-06T00:00:00"/>
    <n v="2210.08"/>
    <s v="‭112120612120‬"/>
    <s v="Força e Luz"/>
    <s v="01-‭112120612120‬-000-‭124505060437‬-2-NV009958-PRO007651-0-0-0"/>
    <s v="NV009958"/>
    <m/>
    <x v="2"/>
    <x v="39"/>
  </r>
  <r>
    <x v="16"/>
    <m/>
    <x v="284"/>
    <d v="2025-09-22T00:00:00"/>
    <d v="2026-04-06T00:00:00"/>
    <n v="636.78"/>
    <s v="‭112120612130‬"/>
    <s v="Água"/>
    <s v="01-‭112120612130‬-000-‭094505060439‬-2-NV003976-PRO007651-0-0-0"/>
    <s v="NV003976"/>
    <m/>
    <x v="2"/>
    <x v="52"/>
  </r>
  <r>
    <x v="16"/>
    <m/>
    <x v="285"/>
    <d v="2025-09-22T00:00:00"/>
    <d v="2026-04-06T00:00:00"/>
    <n v="3155.65"/>
    <s v="‭112120612120‬"/>
    <s v="Força e Luz"/>
    <s v="01-‭112120612120‬-000-‭094505060439‬-2-NV003976-PRO007651-0-0-0"/>
    <s v="NV003976"/>
    <m/>
    <x v="2"/>
    <x v="52"/>
  </r>
  <r>
    <x v="16"/>
    <m/>
    <x v="286"/>
    <d v="2025-09-22T00:00:00"/>
    <d v="2026-04-06T00:00:00"/>
    <n v="2263.58"/>
    <s v="‭112120612130‬"/>
    <s v="Água"/>
    <s v="01-‭112120612130‬-000-‭120505060441‬-2-NV002952-PRO007651-0-0-0"/>
    <s v="NV002952"/>
    <m/>
    <x v="2"/>
    <x v="165"/>
  </r>
  <r>
    <x v="16"/>
    <m/>
    <x v="287"/>
    <d v="2025-09-22T00:00:00"/>
    <d v="2026-04-06T00:00:00"/>
    <n v="82.39"/>
    <s v="‭112120612120‬"/>
    <s v="Força e Luz"/>
    <s v="01-‭112120612120‬-000-‭001505060443‬-2-NV021579-PRO007651-0-0-0"/>
    <s v="NV021579"/>
    <m/>
    <x v="2"/>
    <x v="81"/>
  </r>
  <r>
    <x v="17"/>
    <m/>
    <x v="288"/>
    <d v="2026-03-04T00:00:00"/>
    <d v="2026-04-06T00:00:00"/>
    <n v="868.61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17"/>
    <m/>
    <x v="289"/>
    <d v="2026-03-05T00:00:00"/>
    <d v="2026-04-06T00:00:00"/>
    <n v="868.61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18"/>
    <m/>
    <x v="290"/>
    <d v="2026-03-05T00:00:00"/>
    <d v="2026-04-06T00:00:00"/>
    <n v="182377.71"/>
    <s v="‭112120503040‬"/>
    <s v="Serviços de Implantação e Operacionalização postos Poupatempo"/>
    <s v="01-‭112120503040‬-000-‭077505060497‬-2-NV009955-PRO008452-0-0-0"/>
    <s v="NV009955"/>
    <m/>
    <x v="2"/>
    <x v="51"/>
  </r>
  <r>
    <x v="18"/>
    <m/>
    <x v="291"/>
    <d v="2026-03-05T00:00:00"/>
    <d v="2026-04-06T00:00:00"/>
    <n v="24676.49"/>
    <s v="‭112120503040‬"/>
    <s v="Serviços de Implantação e Operacionalização postos Poupatempo"/>
    <s v="01-‭112120503040‬-000-‭001505060521‬-2-NV022643-PRO008452-0-0-0"/>
    <s v="NV022643"/>
    <m/>
    <x v="2"/>
    <x v="67"/>
  </r>
  <r>
    <x v="18"/>
    <m/>
    <x v="292"/>
    <d v="2026-03-05T00:00:00"/>
    <d v="2026-04-06T00:00:00"/>
    <n v="23817.4"/>
    <s v="‭112120503040‬"/>
    <s v="Serviços de Implantação e Operacionalização postos Poupatempo"/>
    <s v="01-‭112120503040‬-000-‭001505060464‬-2-NV022587-PRO008452-0-0-0"/>
    <s v="NV022587"/>
    <m/>
    <x v="2"/>
    <x v="238"/>
  </r>
  <r>
    <x v="18"/>
    <m/>
    <x v="293"/>
    <d v="2026-03-05T00:00:00"/>
    <d v="2026-04-06T00:00:00"/>
    <n v="26286.83"/>
    <s v="‭112120503040‬"/>
    <s v="Serviços de Implantação e Operacionalização postos Poupatempo"/>
    <s v="01-‭112120503040‬-000-‭001505060505‬-2-NV022622-PRO008452-0-0-0"/>
    <s v="NV022622"/>
    <m/>
    <x v="2"/>
    <x v="248"/>
  </r>
  <r>
    <x v="18"/>
    <m/>
    <x v="294"/>
    <d v="2026-03-05T00:00:00"/>
    <d v="2026-04-06T00:00:00"/>
    <n v="95683.29"/>
    <s v="‭112120503040‬"/>
    <s v="Serviços de Implantação e Operacionalização postos Poupatempo"/>
    <s v="01-‭112120503040‬-000-‭088505060498‬-2-NV003978-PRO008452-0-0-0"/>
    <s v="NV003978"/>
    <m/>
    <x v="2"/>
    <x v="78"/>
  </r>
  <r>
    <x v="18"/>
    <m/>
    <x v="295"/>
    <d v="2026-03-05T00:00:00"/>
    <d v="2026-04-06T00:00:00"/>
    <n v="23799.08"/>
    <s v="‭112120503040‬"/>
    <s v="Serviços de Implantação e Operacionalização postos Poupatempo"/>
    <s v="01-‭112120503040‬-000-‭145505060501‬-2-NV021570-PRO008452-0-0-0"/>
    <s v="NV021570"/>
    <m/>
    <x v="2"/>
    <x v="249"/>
  </r>
  <r>
    <x v="18"/>
    <m/>
    <x v="296"/>
    <d v="2026-03-05T00:00:00"/>
    <d v="2026-04-06T00:00:00"/>
    <n v="27639.45"/>
    <s v="‭112120503040‬"/>
    <s v="Serviços de Implantação e Operacionalização postos Poupatempo"/>
    <s v="01-‭112120503040‬-000-‭001505060502‬-2-NV021588-PRO008452-0-0-0"/>
    <s v="NV021588"/>
    <m/>
    <x v="2"/>
    <x v="107"/>
  </r>
  <r>
    <x v="18"/>
    <m/>
    <x v="297"/>
    <d v="2026-03-05T00:00:00"/>
    <d v="2026-04-06T00:00:00"/>
    <n v="29325.96"/>
    <s v="‭112120503040‬"/>
    <s v="Serviços de Implantação e Operacionalização postos Poupatempo"/>
    <s v="01-‭112120503040‬-000-‭001505060475‬-2-NV021604-PRO008452-0-0-0"/>
    <s v="NV021604"/>
    <m/>
    <x v="2"/>
    <x v="108"/>
  </r>
  <r>
    <x v="18"/>
    <m/>
    <x v="298"/>
    <d v="2026-03-05T00:00:00"/>
    <d v="2026-04-06T00:00:00"/>
    <n v="85941.81"/>
    <s v="‭112120503040‬"/>
    <s v="Serviços de Implantação e Operacionalização postos Poupatempo"/>
    <s v="01-‭112120503040‬-000-‭116505060499‬-2-NV004958-PRO008452-0-0-0"/>
    <s v="NV004958"/>
    <m/>
    <x v="2"/>
    <x v="121"/>
  </r>
  <r>
    <x v="18"/>
    <m/>
    <x v="299"/>
    <d v="2026-03-05T00:00:00"/>
    <d v="2026-04-06T00:00:00"/>
    <n v="27639.45"/>
    <s v="‭112120503040‬"/>
    <s v="Serviços de Implantação e Operacionalização postos Poupatempo"/>
    <s v="01-‭112120503040‬-000-‭001505060465‬-2-NV022675-PRO008452-0-0-0"/>
    <s v="NV022675"/>
    <m/>
    <x v="2"/>
    <x v="114"/>
  </r>
  <r>
    <x v="18"/>
    <m/>
    <x v="300"/>
    <d v="2026-03-05T00:00:00"/>
    <d v="2026-04-06T00:00:00"/>
    <n v="24686.02"/>
    <s v="‭112120503040‬"/>
    <s v="Serviços de Implantação e Operacionalização postos Poupatempo"/>
    <s v="01-‭112120503040‬-000-‭001505060504‬-2-NV022612-PRO008452-0-0-0"/>
    <s v="NV022612"/>
    <m/>
    <x v="2"/>
    <x v="252"/>
  </r>
  <r>
    <x v="18"/>
    <m/>
    <x v="301"/>
    <d v="2026-03-05T00:00:00"/>
    <d v="2026-04-06T00:00:00"/>
    <n v="24396.47"/>
    <s v="‭112120503040‬"/>
    <s v="Serviços de Implantação e Operacionalização postos Poupatempo"/>
    <s v="01-‭112120503040‬-000-‭001505060518‬-2-NV022635-PRO008452-0-0-0"/>
    <s v="NV022635"/>
    <m/>
    <x v="2"/>
    <x v="185"/>
  </r>
  <r>
    <x v="18"/>
    <m/>
    <x v="302"/>
    <d v="2026-03-05T00:00:00"/>
    <d v="2026-04-06T00:00:00"/>
    <n v="27596.03"/>
    <s v="‭112120503040‬"/>
    <s v="Serviços de Implantação e Operacionalização postos Poupatempo"/>
    <s v="01-‭112120503040‬-000-‭148505060485‬-2-NV021568-PRO008452-0-0-0"/>
    <s v="NV021568"/>
    <m/>
    <x v="2"/>
    <x v="125"/>
  </r>
  <r>
    <x v="18"/>
    <m/>
    <x v="303"/>
    <d v="2026-03-05T00:00:00"/>
    <d v="2026-04-06T00:00:00"/>
    <n v="27141.360000000001"/>
    <s v="‭112120503040‬"/>
    <s v="Serviços de Implantação e Operacionalização postos Poupatempo"/>
    <s v="01-‭112120503040‬-000-‭001505060513‬-2-NV021601-PRO008452-0-0-0"/>
    <s v="NV021601"/>
    <m/>
    <x v="2"/>
    <x v="109"/>
  </r>
  <r>
    <x v="18"/>
    <m/>
    <x v="304"/>
    <d v="2026-03-05T00:00:00"/>
    <d v="2026-04-06T00:00:00"/>
    <n v="173686.2"/>
    <s v="‭112120503040‬"/>
    <s v="Serviços de Implantação e Operacionalização postos Poupatempo"/>
    <s v="01-‭112120503040‬-000-‭091505060510‬-2-NV009954-PRO008452-0-0-0"/>
    <s v="NV009954"/>
    <m/>
    <x v="2"/>
    <x v="21"/>
  </r>
  <r>
    <x v="18"/>
    <m/>
    <x v="305"/>
    <d v="2026-03-05T00:00:00"/>
    <d v="2026-04-06T00:00:00"/>
    <n v="30512.92"/>
    <s v="‭112120503040‬"/>
    <s v="Serviços de Implantação e Operacionalização postos Poupatempo"/>
    <s v="01-‭112120503040‬-000-‭001505060514‬-2-NV022553-PRO008452-0-0-0"/>
    <s v="NV022553"/>
    <m/>
    <x v="2"/>
    <x v="110"/>
  </r>
  <r>
    <x v="18"/>
    <m/>
    <x v="306"/>
    <d v="2026-03-05T00:00:00"/>
    <d v="2026-04-06T00:00:00"/>
    <n v="27639.45"/>
    <s v="‭112120503040‬"/>
    <s v="Serviços de Implantação e Operacionalização postos Poupatempo"/>
    <s v="01-‭112120503040‬-000-‭001505060466‬-2-NV022554-PRO008452-0-0-0"/>
    <s v="NV022554"/>
    <m/>
    <x v="2"/>
    <x v="111"/>
  </r>
  <r>
    <x v="18"/>
    <m/>
    <x v="307"/>
    <d v="2026-03-05T00:00:00"/>
    <d v="2026-04-06T00:00:00"/>
    <n v="24396.47"/>
    <s v="‭112120503040‬"/>
    <s v="Serviços de Implantação e Operacionalização postos Poupatempo"/>
    <s v="01-‭112120503040‬-000-‭001505060524‬-2-NV022676-PRO008452-0-0-0"/>
    <s v="NV022676"/>
    <m/>
    <x v="2"/>
    <x v="245"/>
  </r>
  <r>
    <x v="18"/>
    <m/>
    <x v="308"/>
    <d v="2026-03-05T00:00:00"/>
    <d v="2026-04-06T00:00:00"/>
    <n v="26987.77"/>
    <s v="‭112120503040‬"/>
    <s v="Serviços de Implantação e Operacionalização postos Poupatempo"/>
    <s v="01-‭112120503040‬-000-‭150505060476‬-2-NV021569-PRO008452-0-0-0"/>
    <s v="NV021569"/>
    <m/>
    <x v="2"/>
    <x v="209"/>
  </r>
  <r>
    <x v="18"/>
    <m/>
    <x v="309"/>
    <d v="2026-03-05T00:00:00"/>
    <d v="2026-04-06T00:00:00"/>
    <n v="23817.4"/>
    <s v="‭112120503040‬"/>
    <s v="Serviços de Implantação e Operacionalização postos Poupatempo"/>
    <s v="01-‭112120503040‬-000-‭001505060519‬-2-NV022641-PRO008452-0-0-0"/>
    <s v="NV022641"/>
    <m/>
    <x v="2"/>
    <x v="35"/>
  </r>
  <r>
    <x v="18"/>
    <m/>
    <x v="310"/>
    <d v="2026-03-05T00:00:00"/>
    <d v="2026-04-06T00:00:00"/>
    <n v="24396.47"/>
    <s v="‭112120503040‬"/>
    <s v="Serviços de Implantação e Operacionalização postos Poupatempo"/>
    <s v="01-‭112120503040‬-000-‭001505060477‬-2-NV022661-PRO008452-0-0-0"/>
    <s v="NV022661"/>
    <m/>
    <x v="2"/>
    <x v="170"/>
  </r>
  <r>
    <x v="18"/>
    <m/>
    <x v="311"/>
    <d v="2026-03-05T00:00:00"/>
    <d v="2026-04-06T00:00:00"/>
    <n v="26182.31"/>
    <s v="‭112120503040‬"/>
    <s v="Serviços de Implantação e Operacionalização postos Poupatempo"/>
    <s v="01-‭112120503040‬-000-‭001505060495‬-2-NV022679-PRO008452-0-0-0"/>
    <s v="NV022679"/>
    <m/>
    <x v="2"/>
    <x v="179"/>
  </r>
  <r>
    <x v="18"/>
    <m/>
    <x v="312"/>
    <d v="2026-03-05T00:00:00"/>
    <d v="2026-04-06T00:00:00"/>
    <n v="108670.19"/>
    <s v="‭112120503040‬"/>
    <s v="Serviços de Implantação e Operacionalização postos Poupatempo"/>
    <s v="01-‭112120503040‬-000-‭078505060483‬-2-NV009959-PRO008452-0-0-0"/>
    <s v="NV009959"/>
    <m/>
    <x v="2"/>
    <x v="61"/>
  </r>
  <r>
    <x v="18"/>
    <m/>
    <x v="313"/>
    <d v="2026-03-05T00:00:00"/>
    <d v="2026-04-06T00:00:00"/>
    <n v="24387.09"/>
    <s v="‭112120503040‬"/>
    <s v="Serviços de Implantação e Operacionalização postos Poupatempo"/>
    <s v="01-‭112120503040‬-000-‭001505060522‬-2-NV022644-PRO008452-0-0-0"/>
    <s v="NV022644"/>
    <m/>
    <x v="2"/>
    <x v="31"/>
  </r>
  <r>
    <x v="18"/>
    <m/>
    <x v="314"/>
    <d v="2026-03-05T00:00:00"/>
    <d v="2026-04-06T00:00:00"/>
    <n v="23958.35"/>
    <s v="‭112120503040‬"/>
    <s v="Serviços de Implantação e Operacionalização postos Poupatempo"/>
    <s v="01-‭112120503040‬-000-‭001505060503‬-2-NV022562-PRO008452-0-0-0"/>
    <s v="NV022562"/>
    <m/>
    <x v="2"/>
    <x v="169"/>
  </r>
  <r>
    <x v="18"/>
    <m/>
    <x v="315"/>
    <d v="2026-03-05T00:00:00"/>
    <d v="2026-04-06T00:00:00"/>
    <n v="76892.58"/>
    <s v="‭112120503040‬"/>
    <s v="Serviços de Implantação e Operacionalização postos Poupatempo"/>
    <s v="01-‭112120503040‬-000-‭123505060511‬-2-NV003985-PRO008452-0-0-0"/>
    <s v="NV003985"/>
    <m/>
    <x v="2"/>
    <x v="137"/>
  </r>
  <r>
    <x v="18"/>
    <m/>
    <x v="316"/>
    <d v="2026-03-05T00:00:00"/>
    <d v="2026-04-06T00:00:00"/>
    <n v="24396.47"/>
    <s v="‭112120503040‬"/>
    <s v="Serviços de Implantação e Operacionalização postos Poupatempo"/>
    <s v="01-‭112120503040‬-000-‭001505060523‬-2-NV022662-PRO008452-0-0-0"/>
    <s v="NV022662"/>
    <m/>
    <x v="2"/>
    <x v="130"/>
  </r>
  <r>
    <x v="18"/>
    <m/>
    <x v="317"/>
    <d v="2026-03-05T00:00:00"/>
    <d v="2026-04-06T00:00:00"/>
    <n v="24686.01"/>
    <s v="‭112120503040‬"/>
    <s v="Serviços de Implantação e Operacionalização postos Poupatempo"/>
    <s v="01-‭112120503040‬-000-‭001505060467‬-2-NV022621-PRO008452-0-0-0"/>
    <s v="NV022621"/>
    <m/>
    <x v="2"/>
    <x v="25"/>
  </r>
  <r>
    <x v="18"/>
    <m/>
    <x v="318"/>
    <d v="2026-03-05T00:00:00"/>
    <d v="2026-04-06T00:00:00"/>
    <n v="24288.03"/>
    <s v="‭112120503040‬"/>
    <s v="Serviços de Implantação e Operacionalização postos Poupatempo"/>
    <s v="01-‭112120503040‬-000-‭001505060468‬-2-NV022688-PRO008452-0-0-0"/>
    <s v="NV022688"/>
    <m/>
    <x v="2"/>
    <x v="95"/>
  </r>
  <r>
    <x v="18"/>
    <m/>
    <x v="319"/>
    <d v="2026-03-05T00:00:00"/>
    <d v="2026-04-06T00:00:00"/>
    <n v="23817.4"/>
    <s v="‭112120503040‬"/>
    <s v="Serviços de Implantação e Operacionalização postos Poupatempo"/>
    <s v="01-‭112120503040‬-000-‭001505060517‬-2-NV022633-PRO008452-0-0-0"/>
    <s v="NV022633"/>
    <m/>
    <x v="2"/>
    <x v="63"/>
  </r>
  <r>
    <x v="18"/>
    <m/>
    <x v="320"/>
    <d v="2026-03-05T00:00:00"/>
    <d v="2026-04-06T00:00:00"/>
    <n v="94761.58"/>
    <s v="‭112120503040‬"/>
    <s v="Serviços de Implantação e Operacionalização postos Poupatempo"/>
    <s v="01-‭112120503040‬-000-‭114505060459‬-2-NV003953-PRO008452-0-0-0"/>
    <s v="NV003953"/>
    <m/>
    <x v="2"/>
    <x v="191"/>
  </r>
  <r>
    <x v="18"/>
    <m/>
    <x v="321"/>
    <d v="2026-03-05T00:00:00"/>
    <d v="2026-04-06T00:00:00"/>
    <n v="24686.02"/>
    <s v="‭112120503040‬"/>
    <s v="Serviços de Implantação e Operacionalização postos Poupatempo"/>
    <s v="01-‭112120503040‬-000-‭001505060493‬-2-NV022663-PRO008452-0-0-0"/>
    <s v="NV022663"/>
    <m/>
    <x v="2"/>
    <x v="230"/>
  </r>
  <r>
    <x v="18"/>
    <m/>
    <x v="322"/>
    <d v="2026-03-05T00:00:00"/>
    <d v="2026-04-06T00:00:00"/>
    <n v="27639.45"/>
    <s v="‭112120503040‬"/>
    <s v="Serviços de Implantação e Operacionalização postos Poupatempo"/>
    <s v="01-‭112120503040‬-000-‭001505060494‬-2-NV022672-PRO008452-0-0-0"/>
    <s v="NV022672"/>
    <m/>
    <x v="2"/>
    <x v="181"/>
  </r>
  <r>
    <x v="18"/>
    <m/>
    <x v="323"/>
    <d v="2026-03-05T00:00:00"/>
    <d v="2026-04-06T00:00:00"/>
    <n v="87551.14"/>
    <s v="‭112120503040‬"/>
    <s v="Serviços de Implantação e Operacionalização postos Poupatempo"/>
    <s v="01-‭112120503040‬-000-‭113505060496‬-2-NV003955-PRO008452-0-0-0"/>
    <s v="NV003955"/>
    <m/>
    <x v="2"/>
    <x v="192"/>
  </r>
  <r>
    <x v="18"/>
    <m/>
    <x v="324"/>
    <d v="2026-03-05T00:00:00"/>
    <d v="2026-04-06T00:00:00"/>
    <n v="60271.88"/>
    <s v="‭112120503040‬"/>
    <s v="Serviços de Implantação e Operacionalização postos Poupatempo"/>
    <s v="01-‭112120503040‬-000-‭101505060478‬-2-NV003956-PRO008452-0-0-0"/>
    <s v="NV003956"/>
    <m/>
    <x v="2"/>
    <x v="193"/>
  </r>
  <r>
    <x v="18"/>
    <m/>
    <x v="325"/>
    <d v="2026-03-05T00:00:00"/>
    <d v="2026-04-06T00:00:00"/>
    <n v="24682.65"/>
    <s v="‭112120503040‬"/>
    <s v="Serviços de Implantação e Operacionalização postos Poupatempo"/>
    <s v="01-‭112120503040‬-000-‭001505060469‬-2-NV022624-PRO008452-0-0-0"/>
    <s v="NV022624"/>
    <m/>
    <x v="2"/>
    <x v="177"/>
  </r>
  <r>
    <x v="18"/>
    <m/>
    <x v="326"/>
    <d v="2026-03-05T00:00:00"/>
    <d v="2026-04-06T00:00:00"/>
    <n v="22853.42"/>
    <s v="‭112120503040‬"/>
    <s v="Serviços de Implantação e Operacionalização postos Poupatempo"/>
    <s v="01-‭112120503040‬-000-‭001505060516‬-2-NV022618-PRO008452-0-0-0"/>
    <s v="NV022618"/>
    <m/>
    <x v="2"/>
    <x v="33"/>
  </r>
  <r>
    <x v="18"/>
    <m/>
    <x v="327"/>
    <d v="2026-03-05T00:00:00"/>
    <d v="2026-04-06T00:00:00"/>
    <n v="334773.94"/>
    <s v="‭112120503040‬"/>
    <s v="Serviços de Implantação e Operacionalização postos Poupatempo"/>
    <s v="01-‭112120503040‬-000-‭057505060470‬-2-NV006977-PRO008452-0-0-0"/>
    <s v="NV006977"/>
    <m/>
    <x v="2"/>
    <x v="155"/>
  </r>
  <r>
    <x v="18"/>
    <m/>
    <x v="328"/>
    <d v="2026-03-05T00:00:00"/>
    <d v="2026-04-06T00:00:00"/>
    <n v="108484.93"/>
    <s v="‭112120503040‬"/>
    <s v="Serviços de Implantação e Operacionalização postos Poupatempo"/>
    <s v="01-‭112120503040‬-000-‭112505060461‬-2-NV003959-PRO008452-0-0-0"/>
    <s v="NV003959"/>
    <m/>
    <x v="2"/>
    <x v="195"/>
  </r>
  <r>
    <x v="18"/>
    <m/>
    <x v="329"/>
    <d v="2026-03-05T00:00:00"/>
    <d v="2026-04-06T00:00:00"/>
    <n v="35331.46"/>
    <s v="‭112120503040‬"/>
    <s v="Serviços de Implantação e Operacionalização postos Poupatempo"/>
    <s v="01-‭112120503040‬-000-‭001505060486‬-2-NV021602-PRO008452-0-0-0"/>
    <s v="NV021602"/>
    <m/>
    <x v="2"/>
    <x v="223"/>
  </r>
  <r>
    <x v="18"/>
    <m/>
    <x v="330"/>
    <d v="2026-03-05T00:00:00"/>
    <d v="2026-04-06T00:00:00"/>
    <n v="112135.71"/>
    <s v="‭112120503040‬"/>
    <s v="Serviços de Implantação e Operacionalização postos Poupatempo"/>
    <s v="01-‭112120503040‬-000-‭076505060479‬-2-NV009960-PRO008452-0-0-0"/>
    <s v="NV009960"/>
    <m/>
    <x v="2"/>
    <x v="15"/>
  </r>
  <r>
    <x v="18"/>
    <m/>
    <x v="331"/>
    <d v="2026-03-05T00:00:00"/>
    <d v="2026-04-06T00:00:00"/>
    <n v="24686.01"/>
    <s v="‭112120503040‬"/>
    <s v="Serviços de Implantação e Operacionalização postos Poupatempo"/>
    <s v="01-‭112120503040‬-000-‭001505060508‬-2-NV022680-PRO008452-0-0-0"/>
    <s v="NV022680"/>
    <m/>
    <x v="2"/>
    <x v="96"/>
  </r>
  <r>
    <x v="18"/>
    <m/>
    <x v="332"/>
    <d v="2026-03-05T00:00:00"/>
    <d v="2026-04-06T00:00:00"/>
    <n v="24673.13"/>
    <s v="‭112120503040‬"/>
    <s v="Serviços de Implantação e Operacionalização postos Poupatempo"/>
    <s v="01-‭112120503040‬-000-‭001505060492‬-2-NV022652-PRO008452-0-0-0"/>
    <s v="NV022652"/>
    <m/>
    <x v="2"/>
    <x v="154"/>
  </r>
  <r>
    <x v="18"/>
    <m/>
    <x v="333"/>
    <d v="2026-03-05T00:00:00"/>
    <d v="2026-04-06T00:00:00"/>
    <n v="24686.01"/>
    <s v="‭112120503040‬"/>
    <s v="Serviços de Implantação e Operacionalização postos Poupatempo"/>
    <s v="01-‭112120503040‬-000-‭155505060500‬-2-NV021567-PRO008452-0-0-0"/>
    <s v="NV021567"/>
    <m/>
    <x v="2"/>
    <x v="88"/>
  </r>
  <r>
    <x v="18"/>
    <m/>
    <x v="334"/>
    <d v="2026-03-05T00:00:00"/>
    <d v="2026-04-06T00:00:00"/>
    <n v="24396.47"/>
    <s v="‭112120503040‬"/>
    <s v="Serviços de Implantação e Operacionalização postos Poupatempo"/>
    <s v="01-‭112120503040‬-000-‭001505060471‬-2-NV022623-PRO008452-0-0-0"/>
    <s v="NV022623"/>
    <m/>
    <x v="2"/>
    <x v="182"/>
  </r>
  <r>
    <x v="18"/>
    <m/>
    <x v="335"/>
    <d v="2026-03-05T00:00:00"/>
    <d v="2026-04-06T00:00:00"/>
    <n v="65788.009999999995"/>
    <s v="‭112120503040‬"/>
    <s v="Serviços de Implantação e Operacionalização postos Poupatempo"/>
    <s v="01-‭112120503040‬-000-‭106505060509‬-2-NV003966-PRO008452-0-0-0"/>
    <s v="NV003966"/>
    <m/>
    <x v="2"/>
    <x v="196"/>
  </r>
  <r>
    <x v="18"/>
    <m/>
    <x v="336"/>
    <d v="2026-03-05T00:00:00"/>
    <d v="2026-04-06T00:00:00"/>
    <n v="26812.29"/>
    <s v="‭112120503040‬"/>
    <s v="Serviços de Implantação e Operacionalização postos Poupatempo"/>
    <s v="01-‭112120503040‬-000-‭001505060507‬-2-NV022636-PRO008452-0-0-0"/>
    <s v="NV022636"/>
    <m/>
    <x v="2"/>
    <x v="152"/>
  </r>
  <r>
    <x v="18"/>
    <m/>
    <x v="337"/>
    <d v="2026-03-05T00:00:00"/>
    <d v="2026-04-06T00:00:00"/>
    <n v="24686.01"/>
    <s v="‭112120503040‬"/>
    <s v="Serviços de Implantação e Operacionalização postos Poupatempo"/>
    <s v="01-‭112120503040‬-000-‭001505060462‬-2-NV022651-PRO008452-0-0-0"/>
    <s v="NV022651"/>
    <m/>
    <x v="2"/>
    <x v="213"/>
  </r>
  <r>
    <x v="18"/>
    <m/>
    <x v="338"/>
    <d v="2026-03-05T00:00:00"/>
    <d v="2026-04-06T00:00:00"/>
    <n v="24387.08"/>
    <s v="‭112120503040‬"/>
    <s v="Serviços de Implantação e Operacionalização postos Poupatempo"/>
    <s v="01-‭112120503040‬-000-‭001505060488‬-2-NV021610-PRO008452-0-0-0"/>
    <s v="NV021610"/>
    <m/>
    <x v="2"/>
    <x v="97"/>
  </r>
  <r>
    <x v="18"/>
    <m/>
    <x v="339"/>
    <d v="2026-03-05T00:00:00"/>
    <d v="2026-04-06T00:00:00"/>
    <n v="73736.03"/>
    <s v="‭112120503040‬"/>
    <s v="Serviços de Implantação e Operacionalização postos Poupatempo"/>
    <s v="01-‭112120503040‬-000-‭100505060472‬-2-NV003971-PRO008452-0-0-0"/>
    <s v="NV003971"/>
    <m/>
    <x v="2"/>
    <x v="198"/>
  </r>
  <r>
    <x v="18"/>
    <m/>
    <x v="340"/>
    <d v="2026-03-05T00:00:00"/>
    <d v="2026-04-06T00:00:00"/>
    <n v="26430.560000000001"/>
    <s v="‭112120503040‬"/>
    <s v="Serviços de Implantação e Operacionalização postos Poupatempo"/>
    <s v="01-‭112120503040‬-000-‭140505060484‬-2-NV021561-PRO008452-0-0-0"/>
    <s v="NV021561"/>
    <m/>
    <x v="2"/>
    <x v="24"/>
  </r>
  <r>
    <x v="18"/>
    <m/>
    <x v="341"/>
    <d v="2026-03-05T00:00:00"/>
    <d v="2026-04-06T00:00:00"/>
    <n v="71755.649999999994"/>
    <s v="‭112120503040‬"/>
    <s v="Serviços de Implantação e Operacionalização postos Poupatempo"/>
    <s v="01-‭112120503040‬-000-‭095505060473‬-2-NV004957-PRO008452-0-0-0"/>
    <s v="NV004957"/>
    <m/>
    <x v="2"/>
    <x v="62"/>
  </r>
  <r>
    <x v="18"/>
    <m/>
    <x v="342"/>
    <d v="2026-03-05T00:00:00"/>
    <d v="2026-04-06T00:00:00"/>
    <n v="24396.47"/>
    <s v="‭112120503040‬"/>
    <s v="Serviços de Implantação e Operacionalização postos Poupatempo"/>
    <s v="01-‭112120503040‬-000-‭001505060512‬-2-NV021594-PRO008452-0-0-0"/>
    <s v="NV021594"/>
    <m/>
    <x v="2"/>
    <x v="66"/>
  </r>
  <r>
    <x v="18"/>
    <m/>
    <x v="343"/>
    <d v="2026-03-05T00:00:00"/>
    <d v="2026-04-06T00:00:00"/>
    <n v="23799.08"/>
    <s v="‭112120503040‬"/>
    <s v="Serviços de Implantação e Operacionalização postos Poupatempo"/>
    <s v="01-‭112120503040‬-000-‭001505060506‬-2-NV022634-PRO008452-0-0-0"/>
    <s v="NV022634"/>
    <m/>
    <x v="2"/>
    <x v="236"/>
  </r>
  <r>
    <x v="18"/>
    <m/>
    <x v="344"/>
    <d v="2026-03-05T00:00:00"/>
    <d v="2026-04-06T00:00:00"/>
    <n v="40625.589999999997"/>
    <s v="‭112120503040‬"/>
    <s v="Serviços de Implantação e Operacionalização postos Poupatempo"/>
    <s v="01-‭112120503040‬-000-‭128505060474‬-2-NV019956-PRO008452-0-0-0"/>
    <s v="NV019956"/>
    <m/>
    <x v="2"/>
    <x v="159"/>
  </r>
  <r>
    <x v="18"/>
    <m/>
    <x v="345"/>
    <d v="2026-03-05T00:00:00"/>
    <d v="2026-04-06T00:00:00"/>
    <n v="24676.5"/>
    <s v="‭112120503040‬"/>
    <s v="Serviços de Implantação e Operacionalização postos Poupatempo"/>
    <s v="01-‭112120503040‬-000-‭001505060520‬-2-NV022642-PRO008452-0-0-0"/>
    <s v="NV022642"/>
    <m/>
    <x v="2"/>
    <x v="32"/>
  </r>
  <r>
    <x v="18"/>
    <m/>
    <x v="346"/>
    <d v="2026-03-05T00:00:00"/>
    <d v="2026-04-06T00:00:00"/>
    <n v="69372.19"/>
    <s v="‭112120503040‬"/>
    <s v="Serviços de Implantação e Operacionalização postos Poupatempo"/>
    <s v="01-‭112120503040‬-000-‭072505060480‬-2-NV003973-PRO008452-0-0-0"/>
    <s v="NV003973"/>
    <m/>
    <x v="2"/>
    <x v="50"/>
  </r>
  <r>
    <x v="18"/>
    <m/>
    <x v="347"/>
    <d v="2026-03-01T00:00:00"/>
    <d v="2026-04-06T00:00:00"/>
    <n v="171.4"/>
    <s v="‭112120612130‬"/>
    <s v="Água"/>
    <s v="01-‭112120612130‬-000-‭001505060475‬-2-NV021604-PRO008452-0-0-0"/>
    <s v="NV021604"/>
    <m/>
    <x v="2"/>
    <x v="108"/>
  </r>
  <r>
    <x v="18"/>
    <m/>
    <x v="348"/>
    <d v="2026-03-01T00:00:00"/>
    <d v="2026-04-06T00:00:00"/>
    <n v="2425.6799999999998"/>
    <s v="‭112120612120‬"/>
    <s v="Força e Luz"/>
    <s v="01-‭112120612120‬-000-‭128505060474‬-2-NV019956-PRO008452-0-0-0"/>
    <s v="NV019956"/>
    <m/>
    <x v="2"/>
    <x v="159"/>
  </r>
  <r>
    <x v="18"/>
    <m/>
    <x v="349"/>
    <d v="2026-03-01T00:00:00"/>
    <d v="2026-04-06T00:00:00"/>
    <n v="138.57"/>
    <s v="‭112120612130‬"/>
    <s v="Água"/>
    <s v="01-‭112120612130‬-000-‭001505060506‬-2-NV022634-PRO008452-0-0-0"/>
    <s v="NV022634"/>
    <m/>
    <x v="2"/>
    <x v="236"/>
  </r>
  <r>
    <x v="18"/>
    <m/>
    <x v="350"/>
    <d v="2026-03-01T00:00:00"/>
    <d v="2026-04-06T00:00:00"/>
    <n v="209.75"/>
    <s v="‭112120612130‬"/>
    <s v="Água"/>
    <s v="01-‭112120612130‬-000-‭077505060497‬-2-NV009955-PRO008452-0-0-0"/>
    <s v="NV009955"/>
    <m/>
    <x v="2"/>
    <x v="51"/>
  </r>
  <r>
    <x v="18"/>
    <m/>
    <x v="351"/>
    <d v="2026-03-01T00:00:00"/>
    <d v="2026-04-06T00:00:00"/>
    <n v="76.81"/>
    <s v="‭112120612130‬"/>
    <s v="Água"/>
    <s v="01-‭112120612130‬-000-‭128505060474‬-2-NV019956-PRO008452-0-0-0"/>
    <s v="NV019956"/>
    <m/>
    <x v="2"/>
    <x v="159"/>
  </r>
  <r>
    <x v="18"/>
    <m/>
    <x v="352"/>
    <d v="2026-03-01T00:00:00"/>
    <d v="2026-04-06T00:00:00"/>
    <n v="55.08"/>
    <s v="‭112120612130‬"/>
    <s v="Água"/>
    <s v="01-‭112120612130‬-000-‭001505060465‬-2-NV022675-PRO008452-0-0-0"/>
    <s v="NV022675"/>
    <m/>
    <x v="2"/>
    <x v="114"/>
  </r>
  <r>
    <x v="18"/>
    <m/>
    <x v="353"/>
    <d v="2026-03-02T00:00:00"/>
    <d v="2026-04-06T00:00:00"/>
    <n v="6775.23"/>
    <s v="‭112120612130‬"/>
    <s v="Água"/>
    <s v="01-‭112120612130‬-000-‭057505060470‬-2-NV006977-PRO008452-0-0-0"/>
    <s v="NV006977"/>
    <m/>
    <x v="2"/>
    <x v="155"/>
  </r>
  <r>
    <x v="18"/>
    <m/>
    <x v="354"/>
    <d v="2026-03-02T00:00:00"/>
    <d v="2026-04-06T00:00:00"/>
    <n v="8643.6"/>
    <s v="‭112120612130‬"/>
    <s v="Água"/>
    <s v="01-‭112120612130‬-000-‭057505060470‬-2-NV006977-PRO008452-0-0-0"/>
    <s v="NV006977"/>
    <m/>
    <x v="2"/>
    <x v="155"/>
  </r>
  <r>
    <x v="18"/>
    <m/>
    <x v="355"/>
    <d v="2026-03-02T00:00:00"/>
    <d v="2026-04-06T00:00:00"/>
    <n v="28.82"/>
    <s v="‭112120612130‬"/>
    <s v="Água"/>
    <s v="01-‭112120612130‬-000-‭001505060521‬-2-NV022643-PRO008452-0-0-0"/>
    <s v="NV022643"/>
    <m/>
    <x v="2"/>
    <x v="67"/>
  </r>
  <r>
    <x v="18"/>
    <m/>
    <x v="356"/>
    <d v="2026-03-02T00:00:00"/>
    <d v="2026-04-06T00:00:00"/>
    <n v="55.69"/>
    <s v="‭112120612130‬"/>
    <s v="Água"/>
    <s v="01-‭112120612130‬-000-‭001505060462‬-2-NV022651-PRO008452-0-0-0"/>
    <s v="NV022651"/>
    <m/>
    <x v="2"/>
    <x v="213"/>
  </r>
  <r>
    <x v="18"/>
    <m/>
    <x v="357"/>
    <d v="2026-03-02T00:00:00"/>
    <d v="2026-04-06T00:00:00"/>
    <n v="72.52"/>
    <s v="‭112120612130‬"/>
    <s v="Água"/>
    <s v="01-‭112120612130‬-000-‭001505060504‬-2-NV022612-PRO008452-0-0-0"/>
    <s v="NV022612"/>
    <m/>
    <x v="2"/>
    <x v="252"/>
  </r>
  <r>
    <x v="18"/>
    <m/>
    <x v="358"/>
    <d v="2026-03-02T00:00:00"/>
    <d v="2026-04-06T00:00:00"/>
    <n v="5493.69"/>
    <s v="‭112120612120‬"/>
    <s v="Força e Luz"/>
    <s v="01-‭112120612120‬-000-‭123505060511‬-2-NV003985-PRO008452-0-0-0"/>
    <s v="NV003985"/>
    <m/>
    <x v="2"/>
    <x v="137"/>
  </r>
  <r>
    <x v="18"/>
    <m/>
    <x v="359"/>
    <d v="2026-03-02T00:00:00"/>
    <d v="2026-04-06T00:00:00"/>
    <n v="5612"/>
    <s v="‭112120601050‬"/>
    <s v="Ar Condicionado"/>
    <s v="01-‭112120601050‬-000-‭001505060513‬-2-NV021601-PRO008452-0-0-0"/>
    <s v="NV021601"/>
    <m/>
    <x v="2"/>
    <x v="109"/>
  </r>
  <r>
    <x v="18"/>
    <m/>
    <x v="360"/>
    <d v="2026-03-02T00:00:00"/>
    <d v="2026-04-06T00:00:00"/>
    <n v="2356.44"/>
    <s v="‭112120612120‬"/>
    <s v="Força e Luz"/>
    <s v="01-‭112120612120‬-000-‭001505060505‬-2-NV022622-PRO008452-0-0-0"/>
    <s v="NV022622"/>
    <m/>
    <x v="2"/>
    <x v="248"/>
  </r>
  <r>
    <x v="18"/>
    <m/>
    <x v="361"/>
    <d v="2026-03-02T00:00:00"/>
    <d v="2026-04-06T00:00:00"/>
    <n v="6460.83"/>
    <s v="‭112120612120‬"/>
    <s v="Força e Luz"/>
    <s v="01-‭112120612120‬-000-‭072505060480‬-2-NV003973-PRO008452-0-0-0"/>
    <s v="NV003973"/>
    <m/>
    <x v="2"/>
    <x v="50"/>
  </r>
  <r>
    <x v="18"/>
    <m/>
    <x v="362"/>
    <d v="2026-03-02T00:00:00"/>
    <d v="2026-04-06T00:00:00"/>
    <n v="159.80000000000001"/>
    <s v="‭112120612130‬"/>
    <s v="Água"/>
    <s v="01-‭112120612130‬-000-‭116505060499‬-2-NV004958-PRO008452-0-0-0"/>
    <s v="NV004958"/>
    <m/>
    <x v="2"/>
    <x v="121"/>
  </r>
  <r>
    <x v="18"/>
    <m/>
    <x v="363"/>
    <d v="2026-03-02T00:00:00"/>
    <d v="2026-04-06T00:00:00"/>
    <n v="147.55000000000001"/>
    <s v="‭112120612130‬"/>
    <s v="Água"/>
    <s v="01-‭112120612130‬-000-‭001505060493‬-2-NV022663-PRO008452-0-0-0"/>
    <s v="NV022663"/>
    <m/>
    <x v="2"/>
    <x v="230"/>
  </r>
  <r>
    <x v="18"/>
    <m/>
    <x v="364"/>
    <d v="2026-03-02T00:00:00"/>
    <d v="2026-04-06T00:00:00"/>
    <n v="75.150000000000006"/>
    <s v="‭112120612130‬"/>
    <s v="Água"/>
    <s v="01-‭112120612130‬-000-‭001505060469‬-2-NV022624-PRO008452-0-0-0"/>
    <s v="NV022624"/>
    <m/>
    <x v="2"/>
    <x v="177"/>
  </r>
  <r>
    <x v="18"/>
    <m/>
    <x v="365"/>
    <d v="2026-03-02T00:00:00"/>
    <d v="2026-04-06T00:00:00"/>
    <n v="147.56"/>
    <s v="‭112120612130‬"/>
    <s v="Água"/>
    <s v="01-‭112120612130‬-000-‭001505060486‬-2-NV021602-PRO008452-0-0-0"/>
    <s v="NV021602"/>
    <m/>
    <x v="2"/>
    <x v="223"/>
  </r>
  <r>
    <x v="18"/>
    <m/>
    <x v="366"/>
    <d v="2026-03-02T00:00:00"/>
    <d v="2026-04-06T00:00:00"/>
    <n v="17862.84"/>
    <s v="‭112120612120‬"/>
    <s v="Força e Luz"/>
    <s v="01-‭112120612120‬-000-‭077505060497‬-2-NV009955-PRO008452-0-0-0"/>
    <s v="NV009955"/>
    <m/>
    <x v="2"/>
    <x v="51"/>
  </r>
  <r>
    <x v="18"/>
    <m/>
    <x v="367"/>
    <d v="2026-03-02T00:00:00"/>
    <d v="2026-04-06T00:00:00"/>
    <n v="147.55000000000001"/>
    <s v="‭112120612130‬"/>
    <s v="Água"/>
    <s v="01-‭112120612130‬-000-‭001505060506‬-2-NV022634-PRO008452-0-0-0"/>
    <s v="NV022634"/>
    <m/>
    <x v="2"/>
    <x v="236"/>
  </r>
  <r>
    <x v="18"/>
    <m/>
    <x v="368"/>
    <d v="2026-03-02T00:00:00"/>
    <d v="2026-04-06T00:00:00"/>
    <n v="379.98"/>
    <s v="‭112120612130‬"/>
    <s v="Água"/>
    <s v="01-‭112120612130‬-000-‭077505060497‬-2-NV009955-PRO008452-0-0-0"/>
    <s v="NV009955"/>
    <m/>
    <x v="2"/>
    <x v="51"/>
  </r>
  <r>
    <x v="18"/>
    <m/>
    <x v="369"/>
    <d v="2026-03-03T00:00:00"/>
    <d v="2026-04-06T00:00:00"/>
    <n v="26171.73"/>
    <s v="‭112120612120‬"/>
    <s v="Força e Luz"/>
    <s v="01-‭112120612120‬-000-‭078505060483‬-2-NV009959-PRO008452-0-0-0"/>
    <s v="NV009959"/>
    <m/>
    <x v="2"/>
    <x v="61"/>
  </r>
  <r>
    <x v="18"/>
    <m/>
    <x v="370"/>
    <d v="2026-03-03T00:00:00"/>
    <d v="2026-04-06T00:00:00"/>
    <n v="8172.4"/>
    <s v="‭112120612120‬"/>
    <s v="Força e Luz"/>
    <s v="01-‭112120612120‬-000-‭113505060496‬-2-NV003955-PRO008452-0-0-0"/>
    <s v="NV003955"/>
    <m/>
    <x v="2"/>
    <x v="192"/>
  </r>
  <r>
    <x v="18"/>
    <m/>
    <x v="371"/>
    <d v="2026-03-03T00:00:00"/>
    <d v="2026-04-06T00:00:00"/>
    <n v="7012.51"/>
    <s v="‭112120612120‬"/>
    <s v="Força e Luz"/>
    <s v="01-‭112120612120‬-000-‭114505060459‬-2-NV003953-PRO008452-0-0-0"/>
    <s v="NV003953"/>
    <m/>
    <x v="2"/>
    <x v="191"/>
  </r>
  <r>
    <x v="18"/>
    <m/>
    <x v="372"/>
    <d v="2026-03-03T00:00:00"/>
    <d v="2026-04-06T00:00:00"/>
    <n v="3562.77"/>
    <s v="‭112120612120‬"/>
    <s v="Força e Luz"/>
    <s v="01-‭112120612120‬-000-‭001505060515‬-2-NV022588-PRO008452-0-0-0"/>
    <s v="NV022588"/>
    <m/>
    <x v="2"/>
    <x v="174"/>
  </r>
  <r>
    <x v="18"/>
    <m/>
    <x v="373"/>
    <d v="2026-03-03T00:00:00"/>
    <d v="2026-04-06T00:00:00"/>
    <n v="2806.07"/>
    <s v="‭112120612120‬"/>
    <s v="Força e Luz"/>
    <s v="01-‭112120612120‬-000-‭001505060502‬-2-NV021588-PRO008452-0-0-0"/>
    <s v="NV021588"/>
    <m/>
    <x v="2"/>
    <x v="107"/>
  </r>
  <r>
    <x v="18"/>
    <m/>
    <x v="374"/>
    <d v="2026-03-03T00:00:00"/>
    <d v="2026-04-06T00:00:00"/>
    <n v="2005.31"/>
    <s v="‭112120612120‬"/>
    <s v="Força e Luz"/>
    <s v="01-‭112120612120‬-000-‭145505060501‬-2-NV021570-PRO008452-0-0-0"/>
    <s v="NV021570"/>
    <m/>
    <x v="2"/>
    <x v="249"/>
  </r>
  <r>
    <x v="18"/>
    <m/>
    <x v="375"/>
    <d v="2026-03-03T00:00:00"/>
    <d v="2026-04-06T00:00:00"/>
    <n v="1951.13"/>
    <s v="‭112120612120‬"/>
    <s v="Força e Luz"/>
    <s v="01-‭112120612120‬-000-‭001505060518‬-2-NV022635-PRO008452-0-0-0"/>
    <s v="NV022635"/>
    <m/>
    <x v="2"/>
    <x v="185"/>
  </r>
  <r>
    <x v="18"/>
    <m/>
    <x v="376"/>
    <d v="2026-03-03T00:00:00"/>
    <d v="2026-04-06T00:00:00"/>
    <n v="917.79"/>
    <s v="‭112120612130‬"/>
    <s v="Água"/>
    <s v="01-‭112120612130‬-000-‭113505060496‬-2-NV003955-PRO008452-0-0-0"/>
    <s v="NV003955"/>
    <m/>
    <x v="2"/>
    <x v="192"/>
  </r>
  <r>
    <x v="18"/>
    <m/>
    <x v="377"/>
    <d v="2026-03-03T00:00:00"/>
    <d v="2026-04-06T00:00:00"/>
    <n v="3311.76"/>
    <s v="‭112120612120‬"/>
    <s v="Força e Luz"/>
    <s v="01-‭112120612120‬-000-‭001505060524‬-2-NV022676-PRO008452-0-0-0"/>
    <s v="NV022676"/>
    <m/>
    <x v="2"/>
    <x v="245"/>
  </r>
  <r>
    <x v="18"/>
    <m/>
    <x v="378"/>
    <d v="2026-03-03T00:00:00"/>
    <d v="2026-04-06T00:00:00"/>
    <n v="2470.42"/>
    <s v="‭112120612120‬"/>
    <s v="Força e Luz"/>
    <s v="01-‭112120612120‬-000-‭128505060474‬-2-NV019956-PRO008452-0-0-0"/>
    <s v="NV019956"/>
    <m/>
    <x v="2"/>
    <x v="159"/>
  </r>
  <r>
    <x v="18"/>
    <m/>
    <x v="379"/>
    <d v="2026-03-03T00:00:00"/>
    <d v="2026-04-06T00:00:00"/>
    <n v="1908.61"/>
    <s v="‭112120612120‬"/>
    <s v="Força e Luz"/>
    <s v="01-‭112120612120‬-000-‭001505060465‬-2-NV022675-PRO008452-0-0-0"/>
    <s v="NV022675"/>
    <m/>
    <x v="2"/>
    <x v="114"/>
  </r>
  <r>
    <x v="18"/>
    <m/>
    <x v="380"/>
    <d v="2026-03-03T00:00:00"/>
    <d v="2026-04-06T00:00:00"/>
    <n v="25795.69"/>
    <s v="‭112120612120‬"/>
    <s v="Força e Luz"/>
    <s v="01-‭112120612120‬-000-‭091505060510‬-2-NV009954-PRO008452-0-0-0"/>
    <s v="NV009954"/>
    <m/>
    <x v="2"/>
    <x v="21"/>
  </r>
  <r>
    <x v="18"/>
    <m/>
    <x v="381"/>
    <d v="2026-03-03T00:00:00"/>
    <d v="2026-04-06T00:00:00"/>
    <n v="3444.11"/>
    <s v="‭112120612120‬"/>
    <s v="Força e Luz"/>
    <s v="01-‭112120612120‬-000-‭001505060504‬-2-NV022612-PRO008452-0-0-0"/>
    <s v="NV022612"/>
    <m/>
    <x v="2"/>
    <x v="252"/>
  </r>
  <r>
    <x v="18"/>
    <m/>
    <x v="382"/>
    <d v="2026-03-03T00:00:00"/>
    <d v="2026-04-06T00:00:00"/>
    <n v="3126.81"/>
    <s v="‭112120612120‬"/>
    <s v="Força e Luz"/>
    <s v="01-‭112120612120‬-000-‭150505060476‬-2-NV021569-PRO008452-0-0-0"/>
    <s v="NV021569"/>
    <m/>
    <x v="2"/>
    <x v="209"/>
  </r>
  <r>
    <x v="18"/>
    <m/>
    <x v="383"/>
    <d v="2026-03-03T00:00:00"/>
    <d v="2026-04-06T00:00:00"/>
    <n v="1606.93"/>
    <s v="‭112120612120‬"/>
    <s v="Força e Luz"/>
    <s v="01-‭112120612120‬-000-‭001505060493‬-2-NV022663-PRO008452-0-0-0"/>
    <s v="NV022663"/>
    <m/>
    <x v="2"/>
    <x v="230"/>
  </r>
  <r>
    <x v="18"/>
    <m/>
    <x v="384"/>
    <d v="2026-03-03T00:00:00"/>
    <d v="2026-04-06T00:00:00"/>
    <n v="3280.59"/>
    <s v="‭112120612120‬"/>
    <s v="Força e Luz"/>
    <s v="01-‭112120612120‬-000-‭001505060513‬-2-NV021601-PRO008452-0-0-0"/>
    <s v="NV021601"/>
    <m/>
    <x v="2"/>
    <x v="109"/>
  </r>
  <r>
    <x v="18"/>
    <m/>
    <x v="385"/>
    <d v="2026-03-03T00:00:00"/>
    <d v="2026-04-06T00:00:00"/>
    <n v="2724.39"/>
    <s v="‭112120612120‬"/>
    <s v="Força e Luz"/>
    <s v="01-‭112120612120‬-000-‭001505060488‬-2-NV021610-PRO008452-0-0-0"/>
    <s v="NV021610"/>
    <m/>
    <x v="2"/>
    <x v="97"/>
  </r>
  <r>
    <x v="18"/>
    <m/>
    <x v="386"/>
    <d v="2026-03-03T00:00:00"/>
    <d v="2026-04-06T00:00:00"/>
    <n v="2719.3"/>
    <s v="‭112120612120‬"/>
    <s v="Força e Luz"/>
    <s v="01-‭112120612120‬-000-‭001505060462‬-2-NV022651-PRO008452-0-0-0"/>
    <s v="NV022651"/>
    <m/>
    <x v="2"/>
    <x v="213"/>
  </r>
  <r>
    <x v="18"/>
    <m/>
    <x v="387"/>
    <d v="2026-03-03T00:00:00"/>
    <d v="2026-04-06T00:00:00"/>
    <n v="2403.5"/>
    <s v="‭112120612130‬"/>
    <s v="Água"/>
    <s v="01-‭112120612130‬-000-‭091505060510‬-2-NV009954-PRO008452-0-0-0"/>
    <s v="NV009954"/>
    <m/>
    <x v="2"/>
    <x v="21"/>
  </r>
  <r>
    <x v="18"/>
    <m/>
    <x v="388"/>
    <d v="2026-03-03T00:00:00"/>
    <d v="2026-04-06T00:00:00"/>
    <n v="2827.51"/>
    <s v="‭112120612120‬"/>
    <s v="Força e Luz"/>
    <s v="01-‭112120612120‬-000-‭001505060475‬-2-NV021604-PRO008452-0-0-0"/>
    <s v="NV021604"/>
    <m/>
    <x v="2"/>
    <x v="108"/>
  </r>
  <r>
    <x v="18"/>
    <m/>
    <x v="389"/>
    <d v="2026-03-03T00:00:00"/>
    <d v="2026-04-06T00:00:00"/>
    <n v="2720.47"/>
    <s v="‭112120612120‬"/>
    <s v="Força e Luz"/>
    <s v="01-‭112120612120‬-000-‭001505060507‬-2-NV022636-PRO008452-0-0-0"/>
    <s v="NV022636"/>
    <m/>
    <x v="2"/>
    <x v="152"/>
  </r>
  <r>
    <x v="18"/>
    <m/>
    <x v="390"/>
    <d v="2026-03-03T00:00:00"/>
    <d v="2026-04-06T00:00:00"/>
    <n v="2670.61"/>
    <s v="‭112120612120‬"/>
    <s v="Força e Luz"/>
    <s v="01-‭112120612120‬-000-‭001505060466‬-2-NV022554-PRO008452-0-0-0"/>
    <s v="NV022554"/>
    <m/>
    <x v="2"/>
    <x v="111"/>
  </r>
  <r>
    <x v="18"/>
    <m/>
    <x v="391"/>
    <d v="2026-03-03T00:00:00"/>
    <d v="2026-04-06T00:00:00"/>
    <n v="1854.07"/>
    <s v="‭112120612120‬"/>
    <s v="Força e Luz"/>
    <s v="01-‭112120612120‬-000-‭001505060471‬-2-NV022623-PRO008452-0-0-0"/>
    <s v="NV022623"/>
    <m/>
    <x v="2"/>
    <x v="182"/>
  </r>
  <r>
    <x v="18"/>
    <m/>
    <x v="392"/>
    <d v="2026-03-03T00:00:00"/>
    <d v="2026-04-06T00:00:00"/>
    <n v="1827.2"/>
    <s v="‭112120612120‬"/>
    <s v="Força e Luz"/>
    <s v="01-‭112120612120‬-000-‭001505060469‬-2-NV022624-PRO008452-0-0-0"/>
    <s v="NV022624"/>
    <m/>
    <x v="2"/>
    <x v="177"/>
  </r>
  <r>
    <x v="18"/>
    <m/>
    <x v="393"/>
    <d v="2026-03-03T00:00:00"/>
    <d v="2026-04-06T00:00:00"/>
    <n v="1442.11"/>
    <s v="‭112120612120‬"/>
    <s v="Força e Luz"/>
    <s v="01-‭112120612120‬-000-‭001505060495‬-2-NV022679-PRO008452-0-0-0"/>
    <s v="NV022679"/>
    <m/>
    <x v="2"/>
    <x v="179"/>
  </r>
  <r>
    <x v="18"/>
    <m/>
    <x v="394"/>
    <d v="2026-03-03T00:00:00"/>
    <d v="2026-04-06T00:00:00"/>
    <n v="6818.42"/>
    <s v="‭112120612120‬"/>
    <s v="Força e Luz"/>
    <s v="01-‭112120612120‬-000-‭095505060473‬-2-NV004957-PRO008452-0-0-0"/>
    <s v="NV004957"/>
    <m/>
    <x v="2"/>
    <x v="62"/>
  </r>
  <r>
    <x v="18"/>
    <m/>
    <x v="395"/>
    <d v="2026-03-03T00:00:00"/>
    <d v="2026-04-06T00:00:00"/>
    <n v="4702.54"/>
    <s v="‭112120612120‬"/>
    <s v="Força e Luz"/>
    <s v="01-‭112120612120‬-000-‭001505060514‬-2-NV022553-PRO008452-0-0-0"/>
    <s v="NV022553"/>
    <m/>
    <x v="2"/>
    <x v="110"/>
  </r>
  <r>
    <x v="18"/>
    <m/>
    <x v="396"/>
    <d v="2026-03-03T00:00:00"/>
    <d v="2026-04-06T00:00:00"/>
    <n v="492.55"/>
    <s v="‭112120612130‬"/>
    <s v="Água"/>
    <s v="01-‭112120612130‬-000-‭001505060502‬-2-NV021588-PRO008452-0-0-0"/>
    <s v="NV021588"/>
    <m/>
    <x v="2"/>
    <x v="107"/>
  </r>
  <r>
    <x v="18"/>
    <m/>
    <x v="397"/>
    <d v="2026-03-03T00:00:00"/>
    <d v="2026-04-06T00:00:00"/>
    <n v="1363.95"/>
    <s v="‭112120612120‬"/>
    <s v="Força e Luz"/>
    <s v="01-‭112120612120‬-000-‭001505060503‬-2-NV022562-PRO008452-0-0-0"/>
    <s v="NV022562"/>
    <m/>
    <x v="2"/>
    <x v="169"/>
  </r>
  <r>
    <x v="18"/>
    <m/>
    <x v="398"/>
    <d v="2026-03-03T00:00:00"/>
    <d v="2026-04-06T00:00:00"/>
    <n v="147.58000000000001"/>
    <s v="‭112120612130‬"/>
    <s v="Água"/>
    <s v="01-‭112120612130‬-000-‭001505060513‬-2-NV021601-PRO008452-0-0-0"/>
    <s v="NV021601"/>
    <m/>
    <x v="2"/>
    <x v="109"/>
  </r>
  <r>
    <x v="18"/>
    <m/>
    <x v="399"/>
    <d v="2026-03-03T00:00:00"/>
    <d v="2026-04-06T00:00:00"/>
    <n v="379.17"/>
    <s v="‭112120612130‬"/>
    <s v="Água"/>
    <s v="01-‭112120612130‬-000-‭123505060511‬-2-NV003985-PRO008452-0-0-0"/>
    <s v="NV003985"/>
    <m/>
    <x v="2"/>
    <x v="137"/>
  </r>
  <r>
    <x v="18"/>
    <m/>
    <x v="400"/>
    <d v="2026-03-04T00:00:00"/>
    <d v="2026-04-06T00:00:00"/>
    <n v="354"/>
    <s v="‭112120607050‬"/>
    <s v="Outras Despesas com Transportes"/>
    <s v="01-‭112120607050‬-000-‭001505060540‬-2-NV003953-PRO008452-0-0-0"/>
    <s v="NV003953"/>
    <m/>
    <x v="2"/>
    <x v="191"/>
  </r>
  <r>
    <x v="18"/>
    <m/>
    <x v="401"/>
    <d v="2026-03-05T00:00:00"/>
    <d v="2026-04-06T00:00:00"/>
    <n v="-2556"/>
    <n v="112120503040"/>
    <s v="Serviços de Implantação e Operacionalização postos Poupatempo"/>
    <s v="01-112120503040-000-057505060470-2-NV006977-PRO008452-0-0-0"/>
    <s v="NV006977"/>
    <m/>
    <x v="2"/>
    <x v="155"/>
  </r>
  <r>
    <x v="19"/>
    <m/>
    <x v="402"/>
    <d v="2026-03-03T00:00:00"/>
    <d v="2026-04-06T00:00:00"/>
    <n v="32335.16"/>
    <s v="‭112120503040‬"/>
    <s v="Serviços de Implantação e Operacionalização postos Poupatempo"/>
    <s v="01-‭112120503040‬-000-‭001505060515‬-2-NV022588-PRO008452-0-0-0"/>
    <s v="NV022588"/>
    <m/>
    <x v="2"/>
    <x v="174"/>
  </r>
  <r>
    <x v="19"/>
    <m/>
    <x v="403"/>
    <d v="2026-03-03T00:00:00"/>
    <d v="2026-04-06T00:00:00"/>
    <n v="24288.04"/>
    <s v="‭112120503040‬"/>
    <s v="Serviços de Implantação e Operacionalização postos Poupatempo"/>
    <s v="01-‭112120503040‬-000-‭001505060468‬-2-NV022688-PRO008452-0-0-0"/>
    <s v="NV022688"/>
    <m/>
    <x v="2"/>
    <x v="95"/>
  </r>
  <r>
    <x v="19"/>
    <m/>
    <x v="404"/>
    <d v="2026-03-03T00:00:00"/>
    <d v="2026-04-06T00:00:00"/>
    <n v="23817.4"/>
    <s v="‭112120503040‬"/>
    <s v="Serviços de Implantação e Operacionalização postos Poupatempo"/>
    <s v="01-‭112120503040‬-000-‭001505060517‬-2-NV022633-PRO008452-0-0-0"/>
    <s v="NV022633"/>
    <m/>
    <x v="2"/>
    <x v="63"/>
  </r>
  <r>
    <x v="19"/>
    <m/>
    <x v="405"/>
    <d v="2026-03-03T00:00:00"/>
    <d v="2026-04-06T00:00:00"/>
    <n v="24686.01"/>
    <s v="‭112120503040‬"/>
    <s v="Serviços de Implantação e Operacionalização postos Poupatempo"/>
    <s v="01-‭112120503040‬-000-‭001505060493‬-2-NV022663-PRO008452-0-0-0"/>
    <s v="NV022663"/>
    <m/>
    <x v="2"/>
    <x v="230"/>
  </r>
  <r>
    <x v="19"/>
    <m/>
    <x v="406"/>
    <d v="2026-03-03T00:00:00"/>
    <d v="2026-04-06T00:00:00"/>
    <n v="27639.45"/>
    <s v="‭112120503040‬"/>
    <s v="Serviços de Implantação e Operacionalização postos Poupatempo"/>
    <s v="01-‭112120503040‬-000-‭001505060494‬-2-NV022672-PRO008452-0-0-0"/>
    <s v="NV022672"/>
    <m/>
    <x v="2"/>
    <x v="181"/>
  </r>
  <r>
    <x v="19"/>
    <m/>
    <x v="407"/>
    <d v="2026-03-03T00:00:00"/>
    <d v="2026-04-06T00:00:00"/>
    <n v="87551.15"/>
    <s v="‭112120503040‬"/>
    <s v="Serviços de Implantação e Operacionalização postos Poupatempo"/>
    <s v="01-‭112120503040‬-000-‭113505060496‬-2-NV003955-PRO008452-0-0-0"/>
    <s v="NV003955"/>
    <m/>
    <x v="2"/>
    <x v="192"/>
  </r>
  <r>
    <x v="19"/>
    <m/>
    <x v="408"/>
    <d v="2026-03-03T00:00:00"/>
    <d v="2026-04-06T00:00:00"/>
    <n v="60271.88"/>
    <s v="‭112120503040‬"/>
    <s v="Serviços de Implantação e Operacionalização postos Poupatempo"/>
    <s v="01-‭112120503040‬-000-‭101505060478‬-2-NV003956-PRO008452-0-0-0"/>
    <s v="NV003956"/>
    <m/>
    <x v="2"/>
    <x v="193"/>
  </r>
  <r>
    <x v="19"/>
    <m/>
    <x v="409"/>
    <d v="2026-03-03T00:00:00"/>
    <d v="2026-04-06T00:00:00"/>
    <n v="24682.639999999999"/>
    <s v="‭112120503040‬"/>
    <s v="Serviços de Implantação e Operacionalização postos Poupatempo"/>
    <s v="01-‭112120503040‬-000-‭001505060469‬-2-NV022624-PRO008452-0-0-0"/>
    <s v="NV022624"/>
    <m/>
    <x v="2"/>
    <x v="177"/>
  </r>
  <r>
    <x v="19"/>
    <m/>
    <x v="410"/>
    <d v="2026-03-03T00:00:00"/>
    <d v="2026-04-06T00:00:00"/>
    <n v="22853.43"/>
    <s v="‭112120503040‬"/>
    <s v="Serviços de Implantação e Operacionalização postos Poupatempo"/>
    <s v="01-‭112120503040‬-000-‭001505060516‬-2-NV022618-PRO008452-0-0-0"/>
    <s v="NV022618"/>
    <m/>
    <x v="2"/>
    <x v="33"/>
  </r>
  <r>
    <x v="19"/>
    <m/>
    <x v="411"/>
    <d v="2026-03-03T00:00:00"/>
    <d v="2026-04-06T00:00:00"/>
    <n v="334773.94"/>
    <s v="‭112120503040‬"/>
    <s v="Serviços de Implantação e Operacionalização postos Poupatempo"/>
    <s v="01-‭112120503040‬-000-‭057505060470‬-2-NV006977-PRO008452-0-0-0"/>
    <s v="NV006977"/>
    <m/>
    <x v="2"/>
    <x v="155"/>
  </r>
  <r>
    <x v="19"/>
    <m/>
    <x v="412"/>
    <d v="2026-03-03T00:00:00"/>
    <d v="2026-04-06T00:00:00"/>
    <n v="108484.93"/>
    <s v="‭112120503040‬"/>
    <s v="Serviços de Implantação e Operacionalização postos Poupatempo"/>
    <s v="01-‭112120503040‬-000-‭112505060461‬-2-NV003959-PRO008452-0-0-0"/>
    <s v="NV003959"/>
    <m/>
    <x v="2"/>
    <x v="195"/>
  </r>
  <r>
    <x v="19"/>
    <m/>
    <x v="413"/>
    <d v="2026-03-03T00:00:00"/>
    <d v="2026-04-06T00:00:00"/>
    <n v="35331.449999999997"/>
    <s v="‭112120503040‬"/>
    <s v="Serviços de Implantação e Operacionalização postos Poupatempo"/>
    <s v="01-‭112120503040‬-000-‭001505060486‬-2-NV021602-PRO008452-0-0-0"/>
    <s v="NV021602"/>
    <m/>
    <x v="2"/>
    <x v="223"/>
  </r>
  <r>
    <x v="19"/>
    <m/>
    <x v="414"/>
    <d v="2026-03-03T00:00:00"/>
    <d v="2026-04-06T00:00:00"/>
    <n v="112135.71"/>
    <s v="‭112120503040‬"/>
    <s v="Serviços de Implantação e Operacionalização postos Poupatempo"/>
    <s v="01-‭112120503040‬-000-‭076505060479‬-2-NV009960-PRO008452-0-0-0"/>
    <s v="NV009960"/>
    <m/>
    <x v="2"/>
    <x v="15"/>
  </r>
  <r>
    <x v="19"/>
    <m/>
    <x v="415"/>
    <d v="2026-03-03T00:00:00"/>
    <d v="2026-04-06T00:00:00"/>
    <n v="24686.01"/>
    <s v="‭112120503040‬"/>
    <s v="Serviços de Implantação e Operacionalização postos Poupatempo"/>
    <s v="01-‭112120503040‬-000-‭155505060500‬-2-NV021567-PRO008452-0-0-0"/>
    <s v="NV021567"/>
    <m/>
    <x v="2"/>
    <x v="88"/>
  </r>
  <r>
    <x v="19"/>
    <m/>
    <x v="416"/>
    <d v="2026-03-03T00:00:00"/>
    <d v="2026-04-06T00:00:00"/>
    <n v="24396.47"/>
    <s v="‭112120503040‬"/>
    <s v="Serviços de Implantação e Operacionalização postos Poupatempo"/>
    <s v="01-‭112120503040‬-000-‭001505060471‬-2-NV022623-PRO008452-0-0-0"/>
    <s v="NV022623"/>
    <m/>
    <x v="2"/>
    <x v="182"/>
  </r>
  <r>
    <x v="19"/>
    <m/>
    <x v="417"/>
    <d v="2026-03-03T00:00:00"/>
    <d v="2026-04-06T00:00:00"/>
    <n v="65788.009999999995"/>
    <s v="‭112120503040‬"/>
    <s v="Serviços de Implantação e Operacionalização postos Poupatempo"/>
    <s v="01-‭112120503040‬-000-‭106505060509‬-2-NV003966-PRO008452-0-0-0"/>
    <s v="NV003966"/>
    <m/>
    <x v="2"/>
    <x v="196"/>
  </r>
  <r>
    <x v="19"/>
    <m/>
    <x v="418"/>
    <d v="2026-03-03T00:00:00"/>
    <d v="2026-04-06T00:00:00"/>
    <n v="26812.29"/>
    <s v="‭112120503040‬"/>
    <s v="Serviços de Implantação e Operacionalização postos Poupatempo"/>
    <s v="01-‭112120503040‬-000-‭001505060507‬-2-NV022636-PRO008452-0-0-0"/>
    <s v="NV022636"/>
    <m/>
    <x v="2"/>
    <x v="152"/>
  </r>
  <r>
    <x v="19"/>
    <m/>
    <x v="419"/>
    <d v="2026-03-03T00:00:00"/>
    <d v="2026-04-06T00:00:00"/>
    <n v="24686.02"/>
    <s v="‭112120503040‬"/>
    <s v="Serviços de Implantação e Operacionalização postos Poupatempo"/>
    <s v="01-‭112120503040‬-000-‭001505060462‬-2-NV022651-PRO008452-0-0-0"/>
    <s v="NV022651"/>
    <m/>
    <x v="2"/>
    <x v="213"/>
  </r>
  <r>
    <x v="19"/>
    <m/>
    <x v="420"/>
    <d v="2026-03-03T00:00:00"/>
    <d v="2026-04-06T00:00:00"/>
    <n v="24387.08"/>
    <s v="‭112120503040‬"/>
    <s v="Serviços de Implantação e Operacionalização postos Poupatempo"/>
    <s v="01-‭112120503040‬-000-‭001505060488‬-2-NV021610-PRO008452-0-0-0"/>
    <s v="NV021610"/>
    <m/>
    <x v="2"/>
    <x v="97"/>
  </r>
  <r>
    <x v="19"/>
    <m/>
    <x v="421"/>
    <d v="2026-03-03T00:00:00"/>
    <d v="2026-04-06T00:00:00"/>
    <n v="73736.02"/>
    <s v="‭112120503040‬"/>
    <s v="Serviços de Implantação e Operacionalização postos Poupatempo"/>
    <s v="01-‭112120503040‬-000-‭100505060472‬-2-NV003971-PRO008452-0-0-0"/>
    <s v="NV003971"/>
    <m/>
    <x v="2"/>
    <x v="198"/>
  </r>
  <r>
    <x v="19"/>
    <m/>
    <x v="422"/>
    <d v="2026-03-03T00:00:00"/>
    <d v="2026-04-06T00:00:00"/>
    <n v="26430.560000000001"/>
    <s v="‭112120503040‬"/>
    <s v="Serviços de Implantação e Operacionalização postos Poupatempo"/>
    <s v="01-‭112120503040‬-000-‭140505060484‬-2-NV021561-PRO008452-0-0-0"/>
    <s v="NV021561"/>
    <m/>
    <x v="2"/>
    <x v="24"/>
  </r>
  <r>
    <x v="19"/>
    <m/>
    <x v="423"/>
    <d v="2026-03-03T00:00:00"/>
    <d v="2026-04-06T00:00:00"/>
    <n v="69372.19"/>
    <s v="‭112120503040‬"/>
    <s v="Serviços de Implantação e Operacionalização postos Poupatempo"/>
    <s v="01-‭112120503040‬-000-‭072505060480‬-2-NV003973-PRO008452-0-0-0"/>
    <s v="NV003973"/>
    <m/>
    <x v="2"/>
    <x v="50"/>
  </r>
  <r>
    <x v="19"/>
    <m/>
    <x v="424"/>
    <d v="2026-03-04T00:00:00"/>
    <d v="2026-04-06T00:00:00"/>
    <n v="71755.66"/>
    <s v="‭112120503040‬"/>
    <s v="Serviços de Implantação e Operacionalização postos Poupatempo"/>
    <s v="01-‭112120503040‬-000-‭095505060473‬-2-NV004957-PRO008452-0-0-0"/>
    <s v="NV004957"/>
    <m/>
    <x v="2"/>
    <x v="62"/>
  </r>
  <r>
    <x v="19"/>
    <m/>
    <x v="425"/>
    <d v="2026-03-04T00:00:00"/>
    <d v="2026-04-06T00:00:00"/>
    <n v="24396.47"/>
    <s v="‭112120503040‬"/>
    <s v="Serviços de Implantação e Operacionalização postos Poupatempo"/>
    <s v="01-‭112120503040‬-000-‭001505060512‬-2-NV021594-PRO008452-0-0-0"/>
    <s v="NV021594"/>
    <m/>
    <x v="2"/>
    <x v="66"/>
  </r>
  <r>
    <x v="19"/>
    <m/>
    <x v="426"/>
    <d v="2026-03-04T00:00:00"/>
    <d v="2026-04-06T00:00:00"/>
    <n v="40625.589999999997"/>
    <s v="‭112120503040‬"/>
    <s v="Serviços de Implantação e Operacionalização postos Poupatempo"/>
    <s v="01-‭112120503040‬-000-‭128505060474‬-2-NV019956-PRO008452-0-0-0"/>
    <s v="NV019956"/>
    <m/>
    <x v="2"/>
    <x v="159"/>
  </r>
  <r>
    <x v="19"/>
    <m/>
    <x v="427"/>
    <d v="2026-03-04T00:00:00"/>
    <d v="2026-04-06T00:00:00"/>
    <n v="24676.5"/>
    <s v="‭112120503040‬"/>
    <s v="Serviços de Implantação e Operacionalização postos Poupatempo"/>
    <s v="01-‭112120503040‬-000-‭001505060520‬-2-NV022642-PRO008452-0-0-0"/>
    <s v="NV022642"/>
    <m/>
    <x v="2"/>
    <x v="32"/>
  </r>
  <r>
    <x v="19"/>
    <m/>
    <x v="428"/>
    <d v="2026-03-04T00:00:00"/>
    <d v="2026-04-06T00:00:00"/>
    <n v="182377.7"/>
    <s v="‭112120503040‬"/>
    <s v="Serviços de Implantação e Operacionalização postos Poupatempo"/>
    <s v="01-‭112120503040‬-000-‭077505060497‬-2-NV009955-PRO008452-0-0-0"/>
    <s v="NV009955"/>
    <m/>
    <x v="2"/>
    <x v="51"/>
  </r>
  <r>
    <x v="19"/>
    <m/>
    <x v="429"/>
    <d v="2026-03-04T00:00:00"/>
    <d v="2026-04-06T00:00:00"/>
    <n v="24676.5"/>
    <s v="‭112120503040‬"/>
    <s v="Serviços de Implantação e Operacionalização postos Poupatempo"/>
    <s v="01-‭112120503040‬-000-‭001505060521‬-2-NV022643-PRO008452-0-0-0"/>
    <s v="NV022643"/>
    <m/>
    <x v="2"/>
    <x v="67"/>
  </r>
  <r>
    <x v="19"/>
    <m/>
    <x v="430"/>
    <d v="2026-03-04T00:00:00"/>
    <d v="2026-04-06T00:00:00"/>
    <n v="23817.4"/>
    <s v="‭112120503040‬"/>
    <s v="Serviços de Implantação e Operacionalização postos Poupatempo"/>
    <s v="01-‭112120503040‬-000-‭001505060464‬-2-NV022587-PRO008452-0-0-0"/>
    <s v="NV022587"/>
    <m/>
    <x v="2"/>
    <x v="238"/>
  </r>
  <r>
    <x v="19"/>
    <m/>
    <x v="431"/>
    <d v="2026-03-04T00:00:00"/>
    <d v="2026-04-06T00:00:00"/>
    <n v="95683.29"/>
    <s v="‭112120503040‬"/>
    <s v="Serviços de Implantação e Operacionalização postos Poupatempo"/>
    <s v="01-‭112120503040‬-000-‭088505060498‬-2-NV003978-PRO008452-0-0-0"/>
    <s v="NV003978"/>
    <m/>
    <x v="2"/>
    <x v="78"/>
  </r>
  <r>
    <x v="19"/>
    <m/>
    <x v="432"/>
    <d v="2026-03-04T00:00:00"/>
    <d v="2026-04-06T00:00:00"/>
    <n v="27639.45"/>
    <s v="‭112120503040‬"/>
    <s v="Serviços de Implantação e Operacionalização postos Poupatempo"/>
    <s v="01-‭112120503040‬-000-‭001505060502‬-2-NV021588-PRO008452-0-0-0"/>
    <s v="NV021588"/>
    <m/>
    <x v="2"/>
    <x v="107"/>
  </r>
  <r>
    <x v="19"/>
    <m/>
    <x v="433"/>
    <d v="2026-03-04T00:00:00"/>
    <d v="2026-04-06T00:00:00"/>
    <n v="29325.96"/>
    <s v="‭112120503040‬"/>
    <s v="Serviços de Implantação e Operacionalização postos Poupatempo"/>
    <s v="01-‭112120503040‬-000-‭001505060475‬-2-NV021604-PRO008452-0-0-0"/>
    <s v="NV021604"/>
    <m/>
    <x v="2"/>
    <x v="108"/>
  </r>
  <r>
    <x v="19"/>
    <m/>
    <x v="434"/>
    <d v="2026-03-04T00:00:00"/>
    <d v="2026-04-06T00:00:00"/>
    <n v="85941.81"/>
    <s v="‭112120503040‬"/>
    <s v="Serviços de Implantação e Operacionalização postos Poupatempo"/>
    <s v="01-‭112120503040‬-000-‭116505060499‬-2-NV004958-PRO008452-0-0-0"/>
    <s v="NV004958"/>
    <m/>
    <x v="2"/>
    <x v="121"/>
  </r>
  <r>
    <x v="19"/>
    <m/>
    <x v="435"/>
    <d v="2026-03-04T00:00:00"/>
    <d v="2026-04-06T00:00:00"/>
    <n v="24686.02"/>
    <s v="‭112120503040‬"/>
    <s v="Serviços de Implantação e Operacionalização postos Poupatempo"/>
    <s v="01-‭112120503040‬-000-‭001505060504‬-2-NV022612-PRO008452-0-0-0"/>
    <s v="NV022612"/>
    <m/>
    <x v="2"/>
    <x v="252"/>
  </r>
  <r>
    <x v="19"/>
    <m/>
    <x v="436"/>
    <d v="2026-03-04T00:00:00"/>
    <d v="2026-04-06T00:00:00"/>
    <n v="24396.47"/>
    <s v="‭112120503040‬"/>
    <s v="Serviços de Implantação e Operacionalização postos Poupatempo"/>
    <s v="01-‭112120503040‬-000-‭001505060518‬-2-NV022635-PRO008452-0-0-0"/>
    <s v="NV022635"/>
    <m/>
    <x v="2"/>
    <x v="185"/>
  </r>
  <r>
    <x v="19"/>
    <m/>
    <x v="437"/>
    <d v="2026-03-04T00:00:00"/>
    <d v="2026-04-06T00:00:00"/>
    <n v="27596.02"/>
    <s v="‭112120503040‬"/>
    <s v="Serviços de Implantação e Operacionalização postos Poupatempo"/>
    <s v="01-‭112120503040‬-000-‭148505060485‬-2-NV021568-PRO008452-0-0-0"/>
    <s v="NV021568"/>
    <m/>
    <x v="2"/>
    <x v="125"/>
  </r>
  <r>
    <x v="19"/>
    <m/>
    <x v="438"/>
    <d v="2026-03-04T00:00:00"/>
    <d v="2026-04-06T00:00:00"/>
    <n v="27141.37"/>
    <s v="‭112120503040‬"/>
    <s v="Serviços de Implantação e Operacionalização postos Poupatempo"/>
    <s v="01-‭112120503040‬-000-‭001505060513‬-2-NV021601-PRO008452-0-0-0"/>
    <s v="NV021601"/>
    <m/>
    <x v="2"/>
    <x v="109"/>
  </r>
  <r>
    <x v="19"/>
    <m/>
    <x v="439"/>
    <d v="2026-03-04T00:00:00"/>
    <d v="2026-04-06T00:00:00"/>
    <n v="173686.2"/>
    <s v="‭112120503040‬"/>
    <s v="Serviços de Implantação e Operacionalização postos Poupatempo"/>
    <s v="01-‭112120503040‬-000-‭091505060510‬-2-NV009954-PRO008452-0-0-0"/>
    <s v="NV009954"/>
    <m/>
    <x v="2"/>
    <x v="21"/>
  </r>
  <r>
    <x v="19"/>
    <m/>
    <x v="440"/>
    <d v="2026-03-04T00:00:00"/>
    <d v="2026-04-06T00:00:00"/>
    <n v="30512.92"/>
    <s v="‭112120503040‬"/>
    <s v="Serviços de Implantação e Operacionalização postos Poupatempo"/>
    <s v="01-‭112120503040‬-000-‭001505060514‬-2-NV022553-PRO008452-0-0-0"/>
    <s v="NV022553"/>
    <m/>
    <x v="2"/>
    <x v="110"/>
  </r>
  <r>
    <x v="19"/>
    <m/>
    <x v="441"/>
    <d v="2026-03-04T00:00:00"/>
    <d v="2026-04-06T00:00:00"/>
    <n v="27639.45"/>
    <s v="‭112120503040‬"/>
    <s v="Serviços de Implantação e Operacionalização postos Poupatempo"/>
    <s v="01-‭112120503040‬-000-‭001505060466‬-2-NV022554-PRO008452-0-0-0"/>
    <s v="NV022554"/>
    <m/>
    <x v="2"/>
    <x v="111"/>
  </r>
  <r>
    <x v="19"/>
    <m/>
    <x v="442"/>
    <d v="2026-03-04T00:00:00"/>
    <d v="2026-04-06T00:00:00"/>
    <n v="24396.47"/>
    <s v="‭112120503040‬"/>
    <s v="Serviços de Implantação e Operacionalização postos Poupatempo"/>
    <s v="01-‭112120503040‬-000-‭001505060524‬-2-NV022676-PRO008452-0-0-0"/>
    <s v="NV022676"/>
    <m/>
    <x v="2"/>
    <x v="245"/>
  </r>
  <r>
    <x v="19"/>
    <m/>
    <x v="443"/>
    <d v="2026-03-04T00:00:00"/>
    <d v="2026-04-06T00:00:00"/>
    <n v="26987.78"/>
    <s v="‭112120503040‬"/>
    <s v="Serviços de Implantação e Operacionalização postos Poupatempo"/>
    <s v="01-‭112120503040‬-000-‭150505060476‬-2-NV021569-PRO008452-0-0-0"/>
    <s v="NV021569"/>
    <m/>
    <x v="2"/>
    <x v="209"/>
  </r>
  <r>
    <x v="19"/>
    <m/>
    <x v="444"/>
    <d v="2026-03-03T00:00:00"/>
    <d v="2026-04-06T00:00:00"/>
    <n v="23817.4"/>
    <s v="‭112120503040‬"/>
    <s v="Serviços de Implantação e Operacionalização postos Poupatempo"/>
    <s v="01-‭112120503040‬-000-‭001505060519‬-2-NV022641-PRO008452-0-0-0"/>
    <s v="NV022641"/>
    <m/>
    <x v="2"/>
    <x v="35"/>
  </r>
  <r>
    <x v="19"/>
    <m/>
    <x v="445"/>
    <d v="2026-03-04T00:00:00"/>
    <d v="2026-04-06T00:00:00"/>
    <n v="24396.47"/>
    <s v="‭112120503040‬"/>
    <s v="Serviços de Implantação e Operacionalização postos Poupatempo"/>
    <s v="01-‭112120503040‬-000-‭001505060477‬-2-NV022661-PRO008452-0-0-0"/>
    <s v="NV022661"/>
    <m/>
    <x v="2"/>
    <x v="170"/>
  </r>
  <r>
    <x v="19"/>
    <m/>
    <x v="446"/>
    <d v="2026-03-04T00:00:00"/>
    <d v="2026-04-06T00:00:00"/>
    <n v="26182.3"/>
    <s v="‭112120503040‬"/>
    <s v="Serviços de Implantação e Operacionalização postos Poupatempo"/>
    <s v="01-‭112120503040‬-000-‭001505060495‬-2-NV022679-PRO008452-0-0-0"/>
    <s v="NV022679"/>
    <m/>
    <x v="2"/>
    <x v="179"/>
  </r>
  <r>
    <x v="19"/>
    <m/>
    <x v="447"/>
    <d v="2026-03-04T00:00:00"/>
    <d v="2026-04-06T00:00:00"/>
    <n v="108670.2"/>
    <s v="‭112120503040‬"/>
    <s v="Serviços de Implantação e Operacionalização postos Poupatempo"/>
    <s v="01-‭112120503040‬-000-‭078505060483‬-2-NV009959-PRO008452-0-0-0"/>
    <s v="NV009959"/>
    <m/>
    <x v="2"/>
    <x v="61"/>
  </r>
  <r>
    <x v="19"/>
    <m/>
    <x v="448"/>
    <d v="2026-03-04T00:00:00"/>
    <d v="2026-04-06T00:00:00"/>
    <n v="24387.08"/>
    <s v="‭112120503040‬"/>
    <s v="Serviços de Implantação e Operacionalização postos Poupatempo"/>
    <s v="01-‭112120503040‬-000-‭001505060522‬-2-NV022644-PRO008452-0-0-0"/>
    <s v="NV022644"/>
    <m/>
    <x v="2"/>
    <x v="31"/>
  </r>
  <r>
    <x v="19"/>
    <m/>
    <x v="449"/>
    <d v="2026-03-04T00:00:00"/>
    <d v="2026-04-06T00:00:00"/>
    <n v="23958.36"/>
    <s v="‭112120503040‬"/>
    <s v="Serviços de Implantação e Operacionalização postos Poupatempo"/>
    <s v="01-‭112120503040‬-000-‭001505060503‬-2-NV022562-PRO008452-0-0-0"/>
    <s v="NV022562"/>
    <m/>
    <x v="2"/>
    <x v="169"/>
  </r>
  <r>
    <x v="19"/>
    <m/>
    <x v="450"/>
    <d v="2026-03-04T00:00:00"/>
    <d v="2026-04-06T00:00:00"/>
    <n v="76892.570000000007"/>
    <s v="‭112120503040‬"/>
    <s v="Serviços de Implantação e Operacionalização postos Poupatempo"/>
    <s v="01-‭112120503040‬-000-‭123505060511‬-2-NV003985-PRO008452-0-0-0"/>
    <s v="NV003985"/>
    <m/>
    <x v="2"/>
    <x v="137"/>
  </r>
  <r>
    <x v="19"/>
    <m/>
    <x v="451"/>
    <d v="2026-03-04T00:00:00"/>
    <d v="2026-04-06T00:00:00"/>
    <n v="24396.47"/>
    <s v="‭112120503040‬"/>
    <s v="Serviços de Implantação e Operacionalização postos Poupatempo"/>
    <s v="01-‭112120503040‬-000-‭001505060523‬-2-NV022662-PRO008452-0-0-0"/>
    <s v="NV022662"/>
    <m/>
    <x v="2"/>
    <x v="130"/>
  </r>
  <r>
    <x v="19"/>
    <m/>
    <x v="452"/>
    <d v="2026-03-04T00:00:00"/>
    <d v="2026-04-06T00:00:00"/>
    <n v="24686.01"/>
    <s v="‭112120503040‬"/>
    <s v="Serviços de Implantação e Operacionalização postos Poupatempo"/>
    <s v="01-‭112120503040‬-000-‭001505060467‬-2-NV022621-PRO008452-0-0-0"/>
    <s v="NV022621"/>
    <m/>
    <x v="2"/>
    <x v="25"/>
  </r>
  <r>
    <x v="19"/>
    <m/>
    <x v="453"/>
    <d v="2026-03-04T00:00:00"/>
    <d v="2026-04-06T00:00:00"/>
    <n v="23799.08"/>
    <s v="‭112120503040‬"/>
    <s v="Serviços de Implantação e Operacionalização postos Poupatempo"/>
    <s v="01-‭112120503040‬-000-‭001505060506‬-2-NV022634-PRO008452-0-0-0"/>
    <s v="NV022634"/>
    <m/>
    <x v="2"/>
    <x v="236"/>
  </r>
  <r>
    <x v="19"/>
    <m/>
    <x v="454"/>
    <d v="2026-03-04T00:00:00"/>
    <d v="2026-04-06T00:00:00"/>
    <n v="23799.07"/>
    <s v="‭112120503040‬"/>
    <s v="Serviços de Implantação e Operacionalização postos Poupatempo"/>
    <s v="01-‭112120503040‬-000-‭145505060501‬-2-NV021570-PRO008452-0-0-0"/>
    <s v="NV021570"/>
    <m/>
    <x v="2"/>
    <x v="249"/>
  </r>
  <r>
    <x v="19"/>
    <m/>
    <x v="455"/>
    <d v="2026-03-04T00:00:00"/>
    <d v="2026-04-06T00:00:00"/>
    <n v="24686.01"/>
    <s v="‭112120503040‬"/>
    <s v="Serviços de Implantação e Operacionalização postos Poupatempo"/>
    <s v="01-‭112120503040‬-000-‭001505060508‬-2-NV022680-PRO008452-0-0-0"/>
    <s v="NV022680"/>
    <m/>
    <x v="2"/>
    <x v="96"/>
  </r>
  <r>
    <x v="19"/>
    <m/>
    <x v="456"/>
    <d v="2026-03-04T00:00:00"/>
    <d v="2026-04-06T00:00:00"/>
    <n v="24673.13"/>
    <s v="‭112120503040‬"/>
    <s v="Serviços de Implantação e Operacionalização postos Poupatempo"/>
    <s v="01-‭112120503040‬-000-‭001505060492‬-2-NV022652-PRO008452-0-0-0"/>
    <s v="NV022652"/>
    <m/>
    <x v="2"/>
    <x v="154"/>
  </r>
  <r>
    <x v="19"/>
    <m/>
    <x v="457"/>
    <d v="2026-03-04T00:00:00"/>
    <d v="2026-04-06T00:00:00"/>
    <n v="26286.83"/>
    <s v="‭112120503040‬"/>
    <s v="Serviços de Implantação e Operacionalização postos Poupatempo"/>
    <s v="01-‭112120503040‬-000-‭001505060505‬-2-NV022622-PRO008452-0-0-0"/>
    <s v="NV022622"/>
    <m/>
    <x v="2"/>
    <x v="248"/>
  </r>
  <r>
    <x v="19"/>
    <m/>
    <x v="458"/>
    <d v="2026-03-04T00:00:00"/>
    <d v="2026-04-06T00:00:00"/>
    <n v="27639.45"/>
    <s v="‭112120503040‬"/>
    <s v="Serviços de Implantação e Operacionalização postos Poupatempo"/>
    <s v="01-‭112120503040‬-000-‭001505060465‬-2-NV022675-PRO008452-0-0-0"/>
    <s v="NV022675"/>
    <m/>
    <x v="2"/>
    <x v="114"/>
  </r>
  <r>
    <x v="19"/>
    <m/>
    <x v="459"/>
    <d v="2026-03-03T00:00:00"/>
    <d v="2026-04-06T00:00:00"/>
    <n v="-2556"/>
    <n v="112120503040"/>
    <s v="Serviços de Implantação e Operacionalização postos Poupatempo"/>
    <s v="01-112120503040-000-057505060470-2-NV006977-PRO008452-0-0-0"/>
    <s v="NV006977"/>
    <m/>
    <x v="2"/>
    <x v="155"/>
  </r>
  <r>
    <x v="20"/>
    <m/>
    <x v="460"/>
    <d v="2026-03-11T00:00:00"/>
    <d v="2026-04-06T00:00:00"/>
    <n v="30231.22"/>
    <s v="‭112120612130‬"/>
    <s v="Água"/>
    <s v="01-‭112120612130‬-000-‭046505060153‬-2-NV006965-PRO00.000-0-0-0"/>
    <s v="NV006965"/>
    <m/>
    <x v="2"/>
    <x v="167"/>
  </r>
  <r>
    <x v="21"/>
    <m/>
    <x v="461"/>
    <d v="2026-03-02T00:00:00"/>
    <d v="2026-04-06T00:00:00"/>
    <n v="87976.9"/>
    <s v="‭112120611010‬"/>
    <s v="Vigilãncia"/>
    <s v="01-‭112120611010‬-000-‭015501020001‬-1-NV006963-PRO007743-0-0-0"/>
    <s v="NV006963"/>
    <m/>
    <x v="2"/>
    <x v="255"/>
  </r>
  <r>
    <x v="21"/>
    <m/>
    <x v="462"/>
    <d v="2026-03-02T00:00:00"/>
    <d v="2026-04-06T00:00:00"/>
    <n v="-25955.07"/>
    <n v="112120611010"/>
    <s v="Vigilãncia"/>
    <s v="01-112120611010-000-015501020001-1-NV006963-PRO007743-0-0-0"/>
    <s v="NV006963"/>
    <m/>
    <x v="2"/>
    <x v="255"/>
  </r>
  <r>
    <x v="22"/>
    <m/>
    <x v="463"/>
    <d v="2026-03-05T00:00:00"/>
    <d v="2026-04-06T00:00:00"/>
    <n v="277957.06"/>
    <s v="‭112120503040‬"/>
    <s v="Serviços de Implantação e Operacionalização postos Poupatempo"/>
    <s v="01-‭112120503040‬-000-‭124505060437‬-2-NV009958-PRO008444-0-0-0"/>
    <s v="NV009958"/>
    <m/>
    <x v="2"/>
    <x v="39"/>
  </r>
  <r>
    <x v="22"/>
    <m/>
    <x v="464"/>
    <d v="2026-03-05T00:00:00"/>
    <d v="2026-04-06T00:00:00"/>
    <n v="169750.97"/>
    <s v="‭112120503040‬"/>
    <s v="Serviços de Implantação e Operacionalização postos Poupatempo"/>
    <s v="01-‭112120503040‬-000-‭110505060438‬-2-NV003965-PRO008444-0-0-0"/>
    <s v="NV003965"/>
    <m/>
    <x v="2"/>
    <x v="43"/>
  </r>
  <r>
    <x v="22"/>
    <m/>
    <x v="465"/>
    <d v="2026-03-05T00:00:00"/>
    <d v="2026-04-06T00:00:00"/>
    <n v="52973.54"/>
    <s v="‭112120503040‬"/>
    <s v="Serviços de Implantação e Operacionalização postos Poupatempo"/>
    <s v="01-‭112120503040‬-000-‭001505060443‬-2-NV021579-PRO008444-0-0-0"/>
    <s v="NV021579"/>
    <m/>
    <x v="2"/>
    <x v="81"/>
  </r>
  <r>
    <x v="22"/>
    <m/>
    <x v="466"/>
    <d v="2026-03-05T00:00:00"/>
    <d v="2026-04-06T00:00:00"/>
    <n v="183691.21"/>
    <s v="‭112120503040‬"/>
    <s v="Serviços de Implantação e Operacionalização postos Poupatempo"/>
    <s v="01-‭112120503040‬-000-‭094505060439‬-2-NV003976-PRO008444-0-0-0"/>
    <s v="NV003976"/>
    <m/>
    <x v="2"/>
    <x v="52"/>
  </r>
  <r>
    <x v="22"/>
    <m/>
    <x v="467"/>
    <d v="2026-03-05T00:00:00"/>
    <d v="2026-04-06T00:00:00"/>
    <n v="45431.17"/>
    <s v="‭112120503040‬"/>
    <s v="Serviços de Implantação e Operacionalização postos Poupatempo"/>
    <s v="01-‭112120503040‬-000-‭001505060445‬-2-NV022640-PRO008444-0-0-0"/>
    <s v="NV022640"/>
    <m/>
    <x v="2"/>
    <x v="129"/>
  </r>
  <r>
    <x v="22"/>
    <m/>
    <x v="468"/>
    <d v="2026-03-05T00:00:00"/>
    <d v="2026-04-06T00:00:00"/>
    <n v="35805.83"/>
    <s v="‭112120503040‬"/>
    <s v="Serviços de Implantação e Operacionalização postos Poupatempo"/>
    <s v="01-‭112120503040‬-000-‭001505060444‬-2-NV022568-PRO008444-0-0-0"/>
    <s v="NV022568"/>
    <m/>
    <x v="2"/>
    <x v="143"/>
  </r>
  <r>
    <x v="22"/>
    <m/>
    <x v="469"/>
    <d v="2026-03-05T00:00:00"/>
    <d v="2026-04-06T00:00:00"/>
    <n v="266399.44"/>
    <s v="‭112120503040‬"/>
    <s v="Serviços de Implantação e Operacionalização postos Poupatempo"/>
    <s v="01-‭112120503040‬-000-‭120505060441‬-2-NV002952-PRO008444-0-0-0"/>
    <s v="NV002952"/>
    <m/>
    <x v="2"/>
    <x v="165"/>
  </r>
  <r>
    <x v="22"/>
    <m/>
    <x v="470"/>
    <d v="2026-03-05T00:00:00"/>
    <d v="2026-04-06T00:00:00"/>
    <n v="421016.19"/>
    <s v="‭112120503040‬"/>
    <s v="Serviços de Implantação e Operacionalização postos Poupatempo"/>
    <s v="01-‭112120503040‬-000-‭047505060440‬-2-NV006965-PRO008444-0-0-0"/>
    <s v="NV006965"/>
    <m/>
    <x v="2"/>
    <x v="167"/>
  </r>
  <r>
    <x v="22"/>
    <m/>
    <x v="471"/>
    <d v="2026-03-05T00:00:00"/>
    <d v="2026-04-06T00:00:00"/>
    <n v="616889.81999999995"/>
    <s v="‭112120503040‬"/>
    <s v="Serviços de Implantação e Operacionalização postos Poupatempo"/>
    <s v="01-‭112120503040‬-000-‭015505060536‬-2-NV023559-PRO008444-0-0-0"/>
    <s v="NV023559"/>
    <m/>
    <x v="2"/>
    <x v="186"/>
  </r>
  <r>
    <x v="22"/>
    <m/>
    <x v="472"/>
    <d v="2026-03-05T00:00:00"/>
    <d v="2026-04-06T00:00:00"/>
    <n v="145377.4"/>
    <s v="‭112120503040‬"/>
    <s v="Serviços de Implantação e Operacionalização postos Poupatempo"/>
    <s v="01-‭112120503040‬-000-‭083505060442‬-2-NV002951-PRO008444-0-0-0"/>
    <s v="NV002951"/>
    <m/>
    <x v="2"/>
    <x v="136"/>
  </r>
  <r>
    <x v="23"/>
    <m/>
    <x v="473"/>
    <d v="2026-03-02T00:00:00"/>
    <d v="2026-04-07T00:00:00"/>
    <n v="4115.51"/>
    <s v="‭112120503040‬"/>
    <s v="Serviços de Implantação e Operacionalização postos Poupatempo"/>
    <s v="01-‭112120503040‬-000-‭093505060125‬-2-NV003972-000000000-0-0-0"/>
    <s v="NV003972"/>
    <m/>
    <x v="2"/>
    <x v="157"/>
  </r>
  <r>
    <x v="24"/>
    <m/>
    <x v="474"/>
    <d v="2026-03-02T00:00:00"/>
    <d v="2026-04-07T00:00:00"/>
    <n v="2403.89"/>
    <s v="‭112120503040‬"/>
    <s v="Serviços de Implantação e Operacionalização postos Poupatempo"/>
    <s v="01-‭112120503040‬-000-‭136505060130‬-2-NV020557-000000000-0-0-0"/>
    <s v="NV020557"/>
    <m/>
    <x v="2"/>
    <x v="123"/>
  </r>
  <r>
    <x v="25"/>
    <m/>
    <x v="475"/>
    <d v="2026-04-08T00:00:00"/>
    <d v="2026-04-08T00:00:00"/>
    <n v="13813.83"/>
    <s v="‭112120502050‬"/>
    <s v="Indenizações Sobre Processos Trabalhistas"/>
    <s v="01-‭112120502050‬-000-‭117505060158‬-1-NV003962-000000000-0-0-0"/>
    <s v="NV003962"/>
    <m/>
    <x v="2"/>
    <x v="37"/>
  </r>
  <r>
    <x v="26"/>
    <m/>
    <x v="476"/>
    <d v="2026-03-17T00:00:00"/>
    <d v="2026-04-10T00:00:00"/>
    <n v="1706.71"/>
    <s v="‭112120503040‬"/>
    <s v="Serviços de Implantação e Operacionalização postos Poupatempo"/>
    <s v="01-‭112120503040‬-000-‭001505060372‬-2-NV022576-000000000-0-0-0"/>
    <s v="NV022576"/>
    <m/>
    <x v="2"/>
    <x v="168"/>
  </r>
  <r>
    <x v="27"/>
    <m/>
    <x v="477"/>
    <d v="2026-03-04T00:00:00"/>
    <d v="2026-04-10T00:00:00"/>
    <n v="6690.85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27"/>
    <m/>
    <x v="478"/>
    <d v="2026-03-05T00:00:00"/>
    <d v="2026-04-10T00:00:00"/>
    <n v="6690.85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28"/>
    <m/>
    <x v="479"/>
    <d v="2026-03-04T00:00:00"/>
    <d v="2026-04-10T00:00:00"/>
    <n v="1787.81"/>
    <s v="‭112120503040‬"/>
    <s v="Serviços de Implantação e Operacionalização postos Poupatempo"/>
    <s v="01-‭112120503040‬-000-‭001505060280‬-2-NV021584-000000000-0-0-0"/>
    <s v="NV021584"/>
    <m/>
    <x v="2"/>
    <x v="247"/>
  </r>
  <r>
    <x v="29"/>
    <m/>
    <x v="480"/>
    <d v="2026-03-04T00:00:00"/>
    <d v="2026-04-10T00:00:00"/>
    <n v="3500.88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29"/>
    <m/>
    <x v="481"/>
    <d v="2026-03-05T00:00:00"/>
    <d v="2026-04-10T00:00:00"/>
    <n v="3500.88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30"/>
    <m/>
    <x v="482"/>
    <d v="2026-03-02T00:00:00"/>
    <d v="2026-04-10T00:00:00"/>
    <n v="1522.73"/>
    <s v="‭112120503040‬"/>
    <s v="Serviços de Implantação e Operacionalização postos Poupatempo"/>
    <s v="01-‭112120503040‬-000-‭001505060418‬-2-NV022684-000000000-0-0-0"/>
    <s v="NV022684"/>
    <m/>
    <x v="2"/>
    <x v="250"/>
  </r>
  <r>
    <x v="31"/>
    <m/>
    <x v="483"/>
    <d v="2026-03-04T00:00:00"/>
    <d v="2026-04-10T00:00:00"/>
    <n v="1584.4"/>
    <s v="‭112120503040‬"/>
    <s v="Serviços de Implantação e Operacionalização postos Poupatempo"/>
    <s v="01-‭112120503040‬-000-‭001505060302‬-2-NV022619-000000000-0-0-0"/>
    <s v="NV022619"/>
    <m/>
    <x v="2"/>
    <x v="244"/>
  </r>
  <r>
    <x v="32"/>
    <m/>
    <x v="484"/>
    <d v="2026-03-02T00:00:00"/>
    <d v="2026-04-10T00:00:00"/>
    <n v="6556.54"/>
    <s v="‭112120503040‬"/>
    <s v="Serviços de Implantação e Operacionalização postos Poupatempo"/>
    <s v="01-‭112120503040‬-000-‭126505060135‬-2-NV004961-000000000-0-0-0"/>
    <s v="NV004961"/>
    <m/>
    <x v="2"/>
    <x v="135"/>
  </r>
  <r>
    <x v="33"/>
    <m/>
    <x v="485"/>
    <d v="2026-03-02T00:00:00"/>
    <d v="2026-04-10T00:00:00"/>
    <n v="2886.83"/>
    <s v="‭112120503040‬"/>
    <s v="Serviços de Implantação e Operacionalização postos Poupatempo"/>
    <s v="01-‭112120503040‬-000-‭133505060102‬-2-NV020553-000000000-0-0-0"/>
    <s v="NV020553"/>
    <m/>
    <x v="2"/>
    <x v="188"/>
  </r>
  <r>
    <x v="34"/>
    <m/>
    <x v="486"/>
    <d v="2026-03-04T00:00:00"/>
    <d v="2026-04-10T00:00:00"/>
    <n v="579.07000000000005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34"/>
    <m/>
    <x v="487"/>
    <d v="2026-03-05T00:00:00"/>
    <d v="2026-04-10T00:00:00"/>
    <n v="579.07000000000005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35"/>
    <m/>
    <x v="488"/>
    <d v="2026-03-04T00:00:00"/>
    <d v="2026-04-10T00:00:00"/>
    <n v="24037.33"/>
    <s v="‭112120503040‬"/>
    <s v="Serviços de Implantação e Operacionalização postos Poupatempo"/>
    <s v="01-‭112120503040‬-000-‭081505060154‬-2-NV000956-000000000-0-0-0"/>
    <s v="NV000956"/>
    <m/>
    <x v="2"/>
    <x v="1"/>
  </r>
  <r>
    <x v="35"/>
    <m/>
    <x v="489"/>
    <d v="2026-03-04T00:00:00"/>
    <d v="2026-04-10T00:00:00"/>
    <n v="43707.3"/>
    <s v="‭112120503040‬"/>
    <s v="Serviços de Implantação e Operacionalização postos Poupatempo"/>
    <s v="01-‭112120503040‬-000-‭046505060153‬-2-NV006964-000000000-0-0-0"/>
    <s v="NV006964"/>
    <m/>
    <x v="2"/>
    <x v="4"/>
  </r>
  <r>
    <x v="35"/>
    <m/>
    <x v="490"/>
    <d v="2026-03-04T00:00:00"/>
    <d v="2026-04-10T00:00:00"/>
    <n v="5997.62"/>
    <s v="‭112120503040‬"/>
    <s v="Serviços de Implantação e Operacionalização postos Poupatempo"/>
    <s v="01-‭112120503040‬-000-‭001505060423‬-2-NV022666-000000000-0-0-0"/>
    <s v="NV022666"/>
    <m/>
    <x v="2"/>
    <x v="5"/>
  </r>
  <r>
    <x v="35"/>
    <m/>
    <x v="491"/>
    <d v="2026-03-04T00:00:00"/>
    <d v="2026-04-10T00:00:00"/>
    <n v="840.11"/>
    <s v="‭112120503040‬"/>
    <s v="Serviços de Implantação e Operacionalização postos Poupatempo"/>
    <s v="01-‭112120503040‬-000-‭001505060538‬-2-NV023563-000000000-0-0-0"/>
    <s v="NV023563"/>
    <m/>
    <x v="2"/>
    <x v="6"/>
  </r>
  <r>
    <x v="35"/>
    <m/>
    <x v="492"/>
    <d v="2026-03-04T00:00:00"/>
    <d v="2026-04-10T00:00:00"/>
    <n v="34617.019999999997"/>
    <s v="‭112120503040‬"/>
    <s v="Serviços de Implantação e Operacionalização postos Poupatempo"/>
    <s v="01-‭112120503040‬-000-‭016505060161‬-2-NV006961-000000000-0-0-0"/>
    <s v="NV006961"/>
    <m/>
    <x v="2"/>
    <x v="164"/>
  </r>
  <r>
    <x v="35"/>
    <m/>
    <x v="493"/>
    <d v="2026-03-05T00:00:00"/>
    <d v="2026-04-10T00:00:00"/>
    <n v="15420.32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35"/>
    <m/>
    <x v="494"/>
    <d v="2026-03-05T00:00:00"/>
    <d v="2026-04-10T00:00:00"/>
    <n v="6887.95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35"/>
    <m/>
    <x v="495"/>
    <d v="2026-03-05T00:00:00"/>
    <d v="2026-04-10T00:00:00"/>
    <n v="6617.84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35"/>
    <m/>
    <x v="496"/>
    <d v="2026-03-05T00:00:00"/>
    <d v="2026-04-10T00:00:00"/>
    <n v="14815.6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35"/>
    <m/>
    <x v="497"/>
    <d v="2026-03-02T00:00:00"/>
    <d v="2026-04-10T00:00:00"/>
    <n v="2162.92"/>
    <s v="‭112120611010‬"/>
    <s v="Vigilãncia"/>
    <s v="01-‭112120611010‬-000-‭015501020001‬-1-NV006963-000000000-0-0-0"/>
    <s v="NV006963"/>
    <m/>
    <x v="2"/>
    <x v="255"/>
  </r>
  <r>
    <x v="35"/>
    <m/>
    <x v="498"/>
    <d v="2026-03-02T00:00:00"/>
    <d v="2026-04-10T00:00:00"/>
    <n v="4021.69"/>
    <s v="‭112120503040‬"/>
    <s v="Serviços de Implantação e Operacionalização postos Poupatempo"/>
    <s v="01-‭112120503040‬-000-‭001505060407‬-2-NV022603-000000000-0-0-0"/>
    <s v="NV022603"/>
    <m/>
    <x v="2"/>
    <x v="133"/>
  </r>
  <r>
    <x v="35"/>
    <m/>
    <x v="499"/>
    <d v="2026-03-04T00:00:00"/>
    <d v="2026-04-10T00:00:00"/>
    <n v="2809.74"/>
    <s v="‭112120503040‬"/>
    <s v="Serviços de Implantação e Operacionalização postos Poupatempo"/>
    <s v="01-‭112120503040‬-000-‭138505060157‬-2-NV021558-000000000-0-0-0"/>
    <s v="NV021558"/>
    <m/>
    <x v="2"/>
    <x v="190"/>
  </r>
  <r>
    <x v="35"/>
    <m/>
    <x v="500"/>
    <d v="2026-03-04T00:00:00"/>
    <d v="2026-04-10T00:00:00"/>
    <n v="675.94"/>
    <s v="‭112120503040‬"/>
    <s v="Serviços de Implantação e Operacionalização postos Poupatempo"/>
    <s v="01-‭112120503040‬-000-‭001505060537‬-2-NV023562-000000000-0-0-0"/>
    <s v="NV023562"/>
    <m/>
    <x v="2"/>
    <x v="14"/>
  </r>
  <r>
    <x v="36"/>
    <m/>
    <x v="501"/>
    <d v="2026-03-02T00:00:00"/>
    <d v="2026-04-10T00:00:00"/>
    <n v="2385.85"/>
    <s v="‭112120503040‬"/>
    <s v="Serviços de Implantação e Operacionalização postos Poupatempo"/>
    <s v="01-‭112120503040‬-000-‭001505060409‬-2-NV022615-000000000-0-0-0"/>
    <s v="NV022615"/>
    <m/>
    <x v="2"/>
    <x v="69"/>
  </r>
  <r>
    <x v="37"/>
    <m/>
    <x v="502"/>
    <d v="2026-03-03T00:00:00"/>
    <d v="2026-04-10T00:00:00"/>
    <n v="1164.92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37"/>
    <m/>
    <x v="503"/>
    <d v="2026-03-09T00:00:00"/>
    <d v="2026-04-10T00:00:00"/>
    <n v="1164.92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38"/>
    <m/>
    <x v="504"/>
    <d v="2026-03-04T00:00:00"/>
    <d v="2026-04-10T00:00:00"/>
    <n v="12678.78"/>
    <s v="‭112120503040‬"/>
    <s v="Serviços de Implantação e Operacionalização postos Poupatempo"/>
    <s v="01-‭112120503040‬-000-‭067505060460‬-2-NV009956-000000000-0-0-0"/>
    <s v="NV009956"/>
    <m/>
    <x v="2"/>
    <x v="139"/>
  </r>
  <r>
    <x v="39"/>
    <m/>
    <x v="505"/>
    <d v="2026-03-03T00:00:00"/>
    <d v="2026-04-10T00:00:00"/>
    <n v="651.67999999999995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39"/>
    <m/>
    <x v="506"/>
    <d v="2026-03-05T00:00:00"/>
    <d v="2026-04-10T00:00:00"/>
    <n v="651.67999999999995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40"/>
    <m/>
    <x v="507"/>
    <d v="2026-03-02T00:00:00"/>
    <d v="2026-04-10T00:00:00"/>
    <n v="2680.24"/>
    <s v="‭112120503040‬"/>
    <s v="Serviços de Implantação e Operacionalização postos Poupatempo"/>
    <s v="01-‭112120503040‬-000-‭001505060400‬-2-NV021608-000000000-0-0-0"/>
    <s v="NV021608"/>
    <m/>
    <x v="2"/>
    <x v="84"/>
  </r>
  <r>
    <x v="41"/>
    <m/>
    <x v="508"/>
    <d v="2026-03-04T00:00:00"/>
    <d v="2026-04-10T00:00:00"/>
    <n v="11953.87"/>
    <s v="‭112120503040‬"/>
    <s v="Serviços de Implantação e Operacionalização postos Poupatempo"/>
    <s v="01-‭112120503040‬-000-‭098505060014‬-2-NV003957-000000000-0-0-0"/>
    <s v="NV003957"/>
    <m/>
    <x v="2"/>
    <x v="200"/>
  </r>
  <r>
    <x v="42"/>
    <m/>
    <x v="509"/>
    <d v="2026-03-04T00:00:00"/>
    <d v="2026-04-10T00:00:00"/>
    <n v="1162.1199999999999"/>
    <s v="‭112120503040‬"/>
    <s v="Serviços de Implantação e Operacionalização postos Poupatempo"/>
    <s v="01-‭112120503040‬-000-‭001505060303‬-2-NV022630-000000000-0-0-0"/>
    <s v="NV022630"/>
    <m/>
    <x v="2"/>
    <x v="71"/>
  </r>
  <r>
    <x v="43"/>
    <m/>
    <x v="510"/>
    <d v="2026-03-02T00:00:00"/>
    <d v="2026-04-10T00:00:00"/>
    <n v="1095.83"/>
    <s v="‭112120503040‬"/>
    <s v="Serviços de Implantação e Operacionalização postos Poupatempo"/>
    <s v="01-‭112120503040‬-000-‭001505060399‬-2-NV021607-000000000-0-0-0"/>
    <s v="NV021607"/>
    <m/>
    <x v="2"/>
    <x v="89"/>
  </r>
  <r>
    <x v="44"/>
    <m/>
    <x v="511"/>
    <d v="2026-03-03T00:00:00"/>
    <d v="2026-04-10T00:00:00"/>
    <n v="2687.04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44"/>
    <m/>
    <x v="512"/>
    <d v="2026-03-05T00:00:00"/>
    <d v="2026-04-10T00:00:00"/>
    <n v="2687.04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45"/>
    <m/>
    <x v="513"/>
    <d v="2026-03-04T00:00:00"/>
    <d v="2026-04-10T00:00:00"/>
    <n v="2130.5700000000002"/>
    <s v="‭112120503040‬"/>
    <s v="Serviços de Implantação e Operacionalização postos Poupatempo"/>
    <s v="01-‭112120503040‬-000-‭001505060422‬-2-NV022649-000000000-0-0-0"/>
    <s v="NV022649"/>
    <m/>
    <x v="2"/>
    <x v="10"/>
  </r>
  <r>
    <x v="46"/>
    <m/>
    <x v="514"/>
    <d v="2026-03-02T00:00:00"/>
    <d v="2026-04-10T00:00:00"/>
    <n v="1947.62"/>
    <s v="‭112120503040‬"/>
    <s v="Serviços de Implantação e Operacionalização postos Poupatempo"/>
    <s v="01-‭112120503040‬-000-‭001505060370‬-2-NV022574-000000000-0-0-0"/>
    <s v="NV022574"/>
    <m/>
    <x v="2"/>
    <x v="254"/>
  </r>
  <r>
    <x v="46"/>
    <m/>
    <x v="515"/>
    <d v="2026-03-02T00:00:00"/>
    <d v="2026-04-10T00:00:00"/>
    <n v="68542.460000000006"/>
    <s v="‭112120503040‬"/>
    <s v="Serviços de Implantação e Operacionalização postos Poupatempo"/>
    <s v="01-‭112120503040‬-000-‭050505060090‬-2-NV006968-000000000-0-0-0"/>
    <s v="NV006968"/>
    <m/>
    <x v="2"/>
    <x v="156"/>
  </r>
  <r>
    <x v="47"/>
    <m/>
    <x v="516"/>
    <d v="2026-03-04T00:00:00"/>
    <d v="2026-04-10T00:00:00"/>
    <n v="5922.44"/>
    <s v="‭112120503040‬"/>
    <s v="Serviços de Implantação e Operacionalização postos Poupatempo"/>
    <s v="01-‭112120503040‬-000-‭111505060159‬-2-NV003964-000000000-0-0-0"/>
    <s v="NV003964"/>
    <m/>
    <x v="2"/>
    <x v="42"/>
  </r>
  <r>
    <x v="48"/>
    <m/>
    <x v="517"/>
    <d v="2026-03-02T00:00:00"/>
    <d v="2026-04-10T00:00:00"/>
    <n v="1403.67"/>
    <s v="‭112120503040‬"/>
    <s v="Serviços de Implantação e Operacionalização postos Poupatempo"/>
    <s v="01-‭112120503040‬-000-‭001505060417‬-2-NV022646-000000000-0-0-0"/>
    <s v="NV022646"/>
    <m/>
    <x v="2"/>
    <x v="231"/>
  </r>
  <r>
    <x v="49"/>
    <m/>
    <x v="518"/>
    <d v="2026-03-03T00:00:00"/>
    <d v="2026-04-10T00:00:00"/>
    <n v="4085.03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49"/>
    <m/>
    <x v="519"/>
    <d v="2026-03-05T00:00:00"/>
    <d v="2026-04-10T00:00:00"/>
    <n v="4085.03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50"/>
    <m/>
    <x v="520"/>
    <d v="2026-03-04T00:00:00"/>
    <d v="2026-04-10T00:00:00"/>
    <n v="3142.11"/>
    <s v="‭112120503040‬"/>
    <s v="Serviços de Implantação e Operacionalização postos Poupatempo"/>
    <s v="01-‭112120503040‬-000-‭001505060420‬-2-NV021618-000000000-0-0-0"/>
    <s v="NV021618"/>
    <m/>
    <x v="2"/>
    <x v="7"/>
  </r>
  <r>
    <x v="51"/>
    <m/>
    <x v="521"/>
    <d v="2026-03-02T00:00:00"/>
    <d v="2026-04-10T00:00:00"/>
    <n v="5148.82"/>
    <s v="‭112120503040‬"/>
    <s v="Serviços de Implantação e Operacionalização postos Poupatempo"/>
    <s v="01-‭112120503040‬-000-‭122505060123‬-2-NV003968-000000000-0-0-0"/>
    <s v="NV003968"/>
    <m/>
    <x v="2"/>
    <x v="46"/>
  </r>
  <r>
    <x v="52"/>
    <m/>
    <x v="522"/>
    <d v="2026-03-02T00:00:00"/>
    <d v="2026-04-10T00:00:00"/>
    <n v="7737.19"/>
    <s v="‭112120503040‬"/>
    <s v="Serviços de Implantação e Operacionalização postos Poupatempo"/>
    <s v="01-‭112120503040‬-000-‭121505060124‬-2-NV003969-000000000-0-0-0"/>
    <s v="NV003969"/>
    <m/>
    <x v="2"/>
    <x v="47"/>
  </r>
  <r>
    <x v="53"/>
    <m/>
    <x v="523"/>
    <d v="2026-03-04T00:00:00"/>
    <d v="2026-04-10T00:00:00"/>
    <n v="57403.25"/>
    <s v="‭112120503040‬"/>
    <s v="Serviços de Implantação e Operacionalização postos Poupatempo"/>
    <s v="01-‭112120503040‬-000-‭048505060152‬-2-NV006966-000000000-0-0-0"/>
    <s v="NV006966"/>
    <m/>
    <x v="2"/>
    <x v="2"/>
  </r>
  <r>
    <x v="54"/>
    <m/>
    <x v="524"/>
    <d v="2026-03-04T00:00:00"/>
    <d v="2026-04-10T00:00:00"/>
    <n v="716.5"/>
    <s v="‭112120503040‬"/>
    <s v="Serviços de Implantação e Operacionalização postos Poupatempo"/>
    <s v="01-‭112120503040‬-000-‭001505060301‬-2-NV022620-000000000-0-0-0"/>
    <s v="NV022620"/>
    <m/>
    <x v="2"/>
    <x v="216"/>
  </r>
  <r>
    <x v="55"/>
    <m/>
    <x v="525"/>
    <d v="2026-03-02T00:00:00"/>
    <d v="2026-04-10T00:00:00"/>
    <n v="3953.25"/>
    <s v="‭112120503040‬"/>
    <s v="Serviços de Implantação e Operacionalização postos Poupatempo"/>
    <s v="01-‭112120503040‬-000-‭001505060395‬-2-NV021581-000000000-0-0-0"/>
    <s v="NV021581"/>
    <m/>
    <x v="2"/>
    <x v="87"/>
  </r>
  <r>
    <x v="56"/>
    <m/>
    <x v="526"/>
    <d v="2026-03-04T00:00:00"/>
    <d v="2026-04-10T00:00:00"/>
    <n v="7856.05"/>
    <s v="‭112120503040‬"/>
    <s v="Serviços de Implantação e Operacionalização postos Poupatempo"/>
    <s v="01-‭112120503040‬-000-‭001505060426‬-2-NV022559-000000000-0-0-0"/>
    <s v="NV022559"/>
    <m/>
    <x v="2"/>
    <x v="145"/>
  </r>
  <r>
    <x v="57"/>
    <m/>
    <x v="527"/>
    <d v="2026-03-02T00:00:00"/>
    <d v="2026-04-10T00:00:00"/>
    <n v="1501.26"/>
    <s v="‭112120503040‬"/>
    <s v="Serviços de Implantação e Operacionalização postos Poupatempo"/>
    <s v="01-‭112120503040‬-000-‭001505060385‬-2-NV022655-000000000-0-0-0"/>
    <s v="NV022655"/>
    <m/>
    <x v="2"/>
    <x v="221"/>
  </r>
  <r>
    <x v="58"/>
    <m/>
    <x v="528"/>
    <d v="2026-03-02T00:00:00"/>
    <d v="2026-04-10T00:00:00"/>
    <n v="2844.51"/>
    <s v="‭112120503040‬"/>
    <s v="Serviços de Implantação e Operacionalização postos Poupatempo"/>
    <s v="01-‭112120503040‬-000-‭001505060378‬-2-NV022613-000000000-0-0-0"/>
    <s v="NV022613"/>
    <m/>
    <x v="2"/>
    <x v="183"/>
  </r>
  <r>
    <x v="59"/>
    <m/>
    <x v="529"/>
    <d v="2026-03-02T00:00:00"/>
    <d v="2026-04-10T00:00:00"/>
    <n v="19365.400000000001"/>
    <s v="‭112120503040‬"/>
    <s v="Serviços de Implantação e Operacionalização postos Poupatempo"/>
    <s v="01-‭112120503040‬-000-‭082505060128‬-2-NV000958-000000000-0-0-0"/>
    <s v="NV000958"/>
    <m/>
    <x v="2"/>
    <x v="53"/>
  </r>
  <r>
    <x v="60"/>
    <m/>
    <x v="530"/>
    <d v="2026-03-02T00:00:00"/>
    <d v="2026-04-10T00:00:00"/>
    <n v="1362"/>
    <s v="‭112120503040‬"/>
    <s v="Serviços de Implantação e Operacionalização postos Poupatempo"/>
    <s v="01-‭112120503040‬-000-‭001505060368‬-2-NV022557-000000000-0-0-0"/>
    <s v="NV022557"/>
    <m/>
    <x v="2"/>
    <x v="92"/>
  </r>
  <r>
    <x v="61"/>
    <m/>
    <x v="531"/>
    <d v="2026-03-02T00:00:00"/>
    <d v="2026-04-10T00:00:00"/>
    <n v="2844.51"/>
    <s v="‭112120503040‬"/>
    <s v="Serviços de Implantação e Operacionalização postos Poupatempo"/>
    <s v="01-‭112120503040‬-000-‭001505060389‬-2-NV022665-000000000-0-0-0"/>
    <s v="NV022665"/>
    <m/>
    <x v="2"/>
    <x v="131"/>
  </r>
  <r>
    <x v="62"/>
    <m/>
    <x v="532"/>
    <d v="2026-03-02T00:00:00"/>
    <d v="2026-04-10T00:00:00"/>
    <n v="3119.1"/>
    <s v="‭112120503040‬"/>
    <s v="Serviços de Implantação e Operacionalização postos Poupatempo"/>
    <s v="01-‭112120503040‬-000-‭135505060096‬-2-NV020555-000000000-0-0-0"/>
    <s v="NV020555"/>
    <m/>
    <x v="2"/>
    <x v="148"/>
  </r>
  <r>
    <x v="63"/>
    <m/>
    <x v="533"/>
    <d v="2026-03-04T00:00:00"/>
    <d v="2026-04-10T00:00:00"/>
    <n v="2358.7199999999998"/>
    <s v="‭112120503040‬"/>
    <s v="Serviços de Implantação e Operacionalização postos Poupatempo"/>
    <s v="01-‭112120503040‬-000-‭001505060283‬-2-NV021600-000000000-0-0-0"/>
    <s v="NV021600"/>
    <m/>
    <x v="2"/>
    <x v="117"/>
  </r>
  <r>
    <x v="64"/>
    <m/>
    <x v="534"/>
    <d v="2026-03-04T00:00:00"/>
    <d v="2026-04-10T00:00:00"/>
    <n v="1047.77"/>
    <s v="‭112120503040‬"/>
    <s v="Serviços de Implantação e Operacionalização postos Poupatempo"/>
    <s v="01-‭112120503040‬-000-‭001505060293‬-2-NV022572-000000000-0-0-0"/>
    <s v="NV022572"/>
    <m/>
    <x v="2"/>
    <x v="98"/>
  </r>
  <r>
    <x v="65"/>
    <m/>
    <x v="535"/>
    <d v="2026-03-04T00:00:00"/>
    <d v="2026-04-10T00:00:00"/>
    <n v="20783.43"/>
    <s v="‭112120503040‬"/>
    <s v="Serviços de Implantação e Operacionalização postos Poupatempo"/>
    <s v="01-‭112120503040‬-000-‭059505060160‬-2-NV007121-000000000-0-0-0"/>
    <s v="NV007121"/>
    <m/>
    <x v="2"/>
    <x v="160"/>
  </r>
  <r>
    <x v="66"/>
    <m/>
    <x v="536"/>
    <d v="2026-03-04T00:00:00"/>
    <d v="2026-04-10T00:00:00"/>
    <n v="2630.05"/>
    <s v="‭112120503040‬"/>
    <s v="Serviços de Implantação e Operacionalização postos Poupatempo"/>
    <s v="01-‭112120503040‬-000-‭001505060287‬-2-NV022551-000000000-0-0-0"/>
    <s v="NV022551"/>
    <m/>
    <x v="2"/>
    <x v="115"/>
  </r>
  <r>
    <x v="67"/>
    <m/>
    <x v="537"/>
    <d v="2026-03-04T00:00:00"/>
    <d v="2026-04-10T00:00:00"/>
    <n v="2100.83"/>
    <s v="‭112120503040‬"/>
    <s v="Serviços de Implantação e Operacionalização postos Poupatempo"/>
    <s v="01-‭112120503040‬-000-‭001505060296‬-2-NV022586-000000000-0-0-0"/>
    <s v="NV022586"/>
    <m/>
    <x v="2"/>
    <x v="253"/>
  </r>
  <r>
    <x v="68"/>
    <m/>
    <x v="538"/>
    <d v="2026-03-04T00:00:00"/>
    <d v="2026-04-10T00:00:00"/>
    <n v="651.67999999999995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68"/>
    <m/>
    <x v="539"/>
    <d v="2026-03-05T00:00:00"/>
    <d v="2026-04-10T00:00:00"/>
    <n v="651.67999999999995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69"/>
    <m/>
    <x v="540"/>
    <d v="2026-03-02T00:00:00"/>
    <d v="2026-04-10T00:00:00"/>
    <n v="3321.64"/>
    <s v="‭112120503040‬"/>
    <s v="Serviços de Implantação e Operacionalização postos Poupatempo"/>
    <s v="01-‭112120503040‬-000-‭125505060132‬-2-NV003981-000000000-0-0-0"/>
    <s v="NV003981"/>
    <m/>
    <x v="2"/>
    <x v="246"/>
  </r>
  <r>
    <x v="70"/>
    <m/>
    <x v="541"/>
    <d v="2026-03-02T00:00:00"/>
    <d v="2026-04-10T00:00:00"/>
    <n v="1137.81"/>
    <s v="‭112120503040‬"/>
    <s v="Serviços de Implantação e Operacionalização postos Poupatempo"/>
    <s v="01-‭112120503040‬-000-‭001505060374‬-2-NV022583-000000000-0-0-0"/>
    <s v="NV022583"/>
    <m/>
    <x v="2"/>
    <x v="68"/>
  </r>
  <r>
    <x v="71"/>
    <m/>
    <x v="542"/>
    <d v="2026-03-02T00:00:00"/>
    <d v="2026-04-10T00:00:00"/>
    <n v="1103.08"/>
    <s v="‭112120503040‬"/>
    <s v="Serviços de Implantação e Operacionalização postos Poupatempo"/>
    <s v="01-‭112120503040‬-000-‭001505060398‬-2-NV021597-000000000-0-0-0"/>
    <s v="NV021597"/>
    <m/>
    <x v="2"/>
    <x v="142"/>
  </r>
  <r>
    <x v="72"/>
    <m/>
    <x v="543"/>
    <d v="2026-03-04T00:00:00"/>
    <d v="2026-04-10T00:00:00"/>
    <n v="6985.42"/>
    <s v="‭112120503040‬"/>
    <s v="Serviços de Implantação e Operacionalização postos Poupatempo"/>
    <s v="01-‭112120503040‬-000-‭001505060425‬-2-NV021592-000000000-0-0-0"/>
    <s v="NV021592"/>
    <m/>
    <x v="2"/>
    <x v="94"/>
  </r>
  <r>
    <x v="73"/>
    <m/>
    <x v="544"/>
    <d v="2026-03-02T00:00:00"/>
    <d v="2026-04-10T00:00:00"/>
    <n v="6888.05"/>
    <s v="‭112120503040‬"/>
    <s v="Serviços de Implantação e Operacionalização postos Poupatempo"/>
    <s v="01-‭112120503040‬-000-‭084505060100‬-2-NV003983-000000000-0-0-0"/>
    <s v="NV003983"/>
    <m/>
    <x v="2"/>
    <x v="58"/>
  </r>
  <r>
    <x v="74"/>
    <m/>
    <x v="545"/>
    <d v="2026-03-02T00:00:00"/>
    <d v="2026-04-10T00:00:00"/>
    <n v="3130.2"/>
    <s v="‭112120503040‬"/>
    <s v="Serviços de Implantação e Operacionalização postos Poupatempo"/>
    <s v="01-‭112120503040‬-000-‭001505060375‬-2-NV022584-000000000-0-0-0"/>
    <s v="NV022584"/>
    <m/>
    <x v="2"/>
    <x v="176"/>
  </r>
  <r>
    <x v="75"/>
    <m/>
    <x v="546"/>
    <d v="2026-03-02T00:00:00"/>
    <d v="2026-04-10T00:00:00"/>
    <n v="25549.79"/>
    <s v="‭112120503040‬"/>
    <s v="Serviços de Implantação e Operacionalização postos Poupatempo"/>
    <s v="01-‭112120503040‬-000-‭071505060482‬-2-NV000957-000000000-0-0-0"/>
    <s v="NV000957"/>
    <m/>
    <x v="2"/>
    <x v="225"/>
  </r>
  <r>
    <x v="76"/>
    <m/>
    <x v="547"/>
    <d v="2026-03-05T00:00:00"/>
    <d v="2026-04-10T00:00:00"/>
    <n v="7418.61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76"/>
    <m/>
    <x v="548"/>
    <d v="2026-03-05T00:00:00"/>
    <d v="2026-04-10T00:00:00"/>
    <n v="7127.69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77"/>
    <m/>
    <x v="549"/>
    <d v="2026-03-02T00:00:00"/>
    <d v="2026-04-10T00:00:00"/>
    <n v="2627.16"/>
    <s v="‭112120503040‬"/>
    <s v="Serviços de Implantação e Operacionalização postos Poupatempo"/>
    <s v="01-‭112120503040‬-000-‭001505060384‬-2-NV022654-000000000-0-0-0"/>
    <s v="NV022654"/>
    <m/>
    <x v="2"/>
    <x v="29"/>
  </r>
  <r>
    <x v="78"/>
    <m/>
    <x v="550"/>
    <d v="2026-03-04T00:00:00"/>
    <d v="2026-04-10T00:00:00"/>
    <n v="1085.3900000000001"/>
    <s v="‭112120503040‬"/>
    <s v="Serviços de Implantação e Operacionalização postos Poupatempo"/>
    <s v="01-‭112120503040‬-000-‭001505060284‬-2-NV021613-000000000-0-0-0"/>
    <s v="NV021613"/>
    <m/>
    <x v="2"/>
    <x v="204"/>
  </r>
  <r>
    <x v="79"/>
    <m/>
    <x v="551"/>
    <d v="2026-03-04T00:00:00"/>
    <d v="2026-04-10T00:00:00"/>
    <n v="852.16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79"/>
    <m/>
    <x v="552"/>
    <d v="2026-03-05T00:00:00"/>
    <d v="2026-04-10T00:00:00"/>
    <n v="852.16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80"/>
    <m/>
    <x v="553"/>
    <d v="2026-03-02T00:00:00"/>
    <d v="2026-04-10T00:00:00"/>
    <n v="2779.28"/>
    <s v="‭112120503040‬"/>
    <s v="Serviços de Implantação e Operacionalização postos Poupatempo"/>
    <s v="01-‭112120503040‬-000-‭001505060396‬-2-NV021593-000000000-0-0-0"/>
    <s v="NV021593"/>
    <m/>
    <x v="2"/>
    <x v="82"/>
  </r>
  <r>
    <x v="81"/>
    <m/>
    <x v="554"/>
    <d v="2026-03-02T00:00:00"/>
    <d v="2026-04-10T00:00:00"/>
    <n v="4562.6099999999997"/>
    <s v="‭112120503040‬"/>
    <s v="Serviços de Implantação e Operacionalização postos Poupatempo"/>
    <s v="01-‭112120503040‬-000-‭001505060489‬-2-NV021611-000000000-0-0-0"/>
    <s v="NV021611"/>
    <m/>
    <x v="2"/>
    <x v="105"/>
  </r>
  <r>
    <x v="82"/>
    <m/>
    <x v="555"/>
    <d v="2026-03-03T00:00:00"/>
    <d v="2026-04-10T00:00:00"/>
    <n v="1447.68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82"/>
    <m/>
    <x v="556"/>
    <d v="2026-03-05T00:00:00"/>
    <d v="2026-04-10T00:00:00"/>
    <n v="1447.68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83"/>
    <m/>
    <x v="557"/>
    <d v="2026-03-02T00:00:00"/>
    <d v="2026-04-13T00:00:00"/>
    <n v="1564.28"/>
    <s v="‭112120503040‬"/>
    <s v="Serviços de Implantação e Operacionalização postos Poupatempo"/>
    <s v="01-‭112120503040‬-000-‭152505060104‬-2-NV021571-000000000-0-0-0"/>
    <s v="NV021571"/>
    <m/>
    <x v="2"/>
    <x v="70"/>
  </r>
  <r>
    <x v="84"/>
    <m/>
    <x v="558"/>
    <d v="2026-03-02T00:00:00"/>
    <d v="2026-04-13T00:00:00"/>
    <n v="4404.8999999999996"/>
    <s v="‭112120503040‬"/>
    <s v="Serviços de Implantação e Operacionalização postos Poupatempo"/>
    <s v="01-‭112120503040‬-000-‭001505060403‬-2-NV022558-000000000-0-0-0"/>
    <s v="NV022558"/>
    <m/>
    <x v="2"/>
    <x v="91"/>
  </r>
  <r>
    <x v="85"/>
    <m/>
    <x v="559"/>
    <d v="2026-03-02T00:00:00"/>
    <d v="2026-04-13T00:00:00"/>
    <n v="16884.14"/>
    <s v="‭112120503040‬"/>
    <s v="Serviços de Implantação e Operacionalização postos Poupatempo"/>
    <s v="01-‭112120503040‬-000-‭060505060133‬-2-NV006978-000000000-0-0-0"/>
    <s v="NV006978"/>
    <m/>
    <x v="2"/>
    <x v="166"/>
  </r>
  <r>
    <x v="86"/>
    <m/>
    <x v="560"/>
    <d v="2026-04-08T00:00:00"/>
    <d v="2026-04-13T00:00:00"/>
    <n v="6081.61"/>
    <n v="112120801050"/>
    <s v="Legais e Judiciais"/>
    <s v="01-112120801050-000-001505000005-1-NV006958-000000000-0-0-0"/>
    <s v="NV006958"/>
    <m/>
    <x v="2"/>
    <x v="0"/>
  </r>
  <r>
    <x v="2"/>
    <m/>
    <x v="561"/>
    <d v="2026-04-09T00:00:00"/>
    <d v="2026-04-14T00:00:00"/>
    <n v="3240410.02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562"/>
    <d v="2026-04-09T00:00:00"/>
    <d v="2026-04-14T00:00:00"/>
    <n v="6359611.1699999999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563"/>
    <d v="2026-04-09T00:00:00"/>
    <d v="2026-04-14T00:00:00"/>
    <n v="243314.47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564"/>
    <d v="2026-04-09T00:00:00"/>
    <d v="2026-04-14T00:00:00"/>
    <n v="115944.78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565"/>
    <d v="2026-04-09T00:00:00"/>
    <d v="2026-04-14T00:00:00"/>
    <n v="80695.11"/>
    <s v="‭211040300000‬"/>
    <s v="Passivo Poupatempo - Prestação de Contas"/>
    <s v="01-‭211040300000‬-000-‭062501000001‬-1-NV006958-000000000-0-0-0"/>
    <s v="NV006958"/>
    <m/>
    <x v="2"/>
    <x v="0"/>
  </r>
  <r>
    <x v="87"/>
    <m/>
    <x v="566"/>
    <d v="2026-03-02T00:00:00"/>
    <d v="2026-04-14T00:00:00"/>
    <n v="1132.5899999999999"/>
    <s v="‭112120503040‬"/>
    <s v="Serviços de Implantação e Operacionalização postos Poupatempo"/>
    <s v="01-‭112120503040‬-000-‭001505060391‬-2-NV022682-000000000-0-0-0"/>
    <s v="NV022682"/>
    <m/>
    <x v="2"/>
    <x v="224"/>
  </r>
  <r>
    <x v="88"/>
    <m/>
    <x v="567"/>
    <d v="2026-03-03T00:00:00"/>
    <d v="2026-04-14T00:00:00"/>
    <n v="868.61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88"/>
    <m/>
    <x v="568"/>
    <d v="2026-03-05T00:00:00"/>
    <d v="2026-04-14T00:00:00"/>
    <n v="868.61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89"/>
    <m/>
    <x v="569"/>
    <d v="2026-03-02T00:00:00"/>
    <d v="2026-04-14T00:00:00"/>
    <n v="1973.81"/>
    <s v="‭112120503040‬"/>
    <s v="Serviços de Implantação e Operacionalização postos Poupatempo"/>
    <s v="01-‭112120503040‬-000-‭142505060137‬-2-NV021575-000000000-0-0-0"/>
    <s v="NV021575"/>
    <m/>
    <x v="2"/>
    <x v="74"/>
  </r>
  <r>
    <x v="90"/>
    <m/>
    <x v="570"/>
    <d v="2026-03-30T00:00:00"/>
    <d v="2026-04-14T00:00:00"/>
    <n v="1157.5899999999999"/>
    <s v="‭112120801050‬"/>
    <s v="Legais e Judiciais (Despesas Cartorárias)"/>
    <s v="01-‭112120801050‬-000-‭050505060090‬-2-NV006968-000000000-0-0-0"/>
    <s v="NV006968"/>
    <m/>
    <x v="2"/>
    <x v="156"/>
  </r>
  <r>
    <x v="91"/>
    <m/>
    <x v="571"/>
    <d v="2026-03-04T00:00:00"/>
    <d v="2026-04-15T00:00:00"/>
    <n v="2640.66"/>
    <s v="‭112120503040‬"/>
    <s v="Serviços de Implantação e Operacionalização postos Poupatempo"/>
    <s v="01-‭112120503040‬-000-‭001505060294‬-2-NV022573-000000000-0-0-0"/>
    <s v="NV022573"/>
    <m/>
    <x v="2"/>
    <x v="201"/>
  </r>
  <r>
    <x v="92"/>
    <m/>
    <x v="572"/>
    <d v="2026-03-04T00:00:00"/>
    <d v="2026-04-15T00:00:00"/>
    <n v="1162.5899999999999"/>
    <s v="‭112120503040‬"/>
    <s v="Serviços de Implantação e Operacionalização postos Poupatempo"/>
    <s v="01-‭112120503040‬-000-‭001505060279‬-2-NV021578-000000000-0-0-0"/>
    <s v="NV021578"/>
    <m/>
    <x v="2"/>
    <x v="214"/>
  </r>
  <r>
    <x v="93"/>
    <m/>
    <x v="573"/>
    <d v="2026-03-04T00:00:00"/>
    <d v="2026-04-15T00:00:00"/>
    <n v="1890.11"/>
    <s v="‭112120503040‬"/>
    <s v="Serviços de Implantação e Operacionalização postos Poupatempo"/>
    <s v="01-‭112120503040‬-000-‭154505060027‬-2-NV021564-000000000-0-0-0"/>
    <s v="NV021564"/>
    <m/>
    <x v="2"/>
    <x v="215"/>
  </r>
  <r>
    <x v="94"/>
    <m/>
    <x v="574"/>
    <d v="2026-03-04T00:00:00"/>
    <d v="2026-04-15T00:00:00"/>
    <n v="1593.36"/>
    <s v="‭112120503040‬"/>
    <s v="Serviços de Implantação e Operacionalização postos Poupatempo"/>
    <s v="01-‭112120503040‬-000-‭001505060286‬-2-NV021617-000000000-0-0-0"/>
    <s v="NV021617"/>
    <m/>
    <x v="2"/>
    <x v="229"/>
  </r>
  <r>
    <x v="95"/>
    <m/>
    <x v="575"/>
    <d v="2026-03-02T00:00:00"/>
    <d v="2026-04-15T00:00:00"/>
    <n v="2005.89"/>
    <s v="‭112120503040‬"/>
    <s v="Serviços de Implantação e Operacionalização postos Poupatempo"/>
    <s v="01-‭112120503040‬-000-‭001505060411‬-2-NV022627-000000000-0-0-0"/>
    <s v="NV022627"/>
    <m/>
    <x v="2"/>
    <x v="64"/>
  </r>
  <r>
    <x v="96"/>
    <m/>
    <x v="576"/>
    <d v="2026-03-04T00:00:00"/>
    <d v="2026-04-15T00:00:00"/>
    <n v="20305.900000000001"/>
    <s v="‭112120503040‬"/>
    <s v="Serviços de Implantação e Operacionalização postos Poupatempo"/>
    <s v="01-‭112120503040‬-000-‭092505060013‬-2-NV000954-000000000-0-0-0"/>
    <s v="NV000954"/>
    <m/>
    <x v="2"/>
    <x v="140"/>
  </r>
  <r>
    <x v="97"/>
    <m/>
    <x v="577"/>
    <d v="2026-03-03T00:00:00"/>
    <d v="2026-04-15T00:00:00"/>
    <n v="578.99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97"/>
    <m/>
    <x v="578"/>
    <d v="2026-03-05T00:00:00"/>
    <d v="2026-04-15T00:00:00"/>
    <n v="578.99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98"/>
    <m/>
    <x v="579"/>
    <d v="2026-03-03T00:00:00"/>
    <d v="2026-04-15T00:00:00"/>
    <n v="8093.58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98"/>
    <m/>
    <x v="580"/>
    <d v="2026-03-05T00:00:00"/>
    <d v="2026-04-15T00:00:00"/>
    <n v="8093.58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99"/>
    <m/>
    <x v="581"/>
    <d v="2026-03-03T00:00:00"/>
    <d v="2026-04-15T00:00:00"/>
    <n v="622.02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99"/>
    <m/>
    <x v="582"/>
    <d v="2026-03-05T00:00:00"/>
    <d v="2026-04-15T00:00:00"/>
    <n v="622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100"/>
    <m/>
    <x v="583"/>
    <d v="2026-03-02T00:00:00"/>
    <d v="2026-04-15T00:00:00"/>
    <n v="1878.12"/>
    <s v="‭112120503040‬"/>
    <s v="Serviços de Implantação e Operacionalização postos Poupatempo"/>
    <s v="01-‭112120503040‬-000-‭001505060363‬-2-NV021606-000000000-0-0-0"/>
    <s v="NV021606"/>
    <m/>
    <x v="2"/>
    <x v="104"/>
  </r>
  <r>
    <x v="101"/>
    <m/>
    <x v="584"/>
    <d v="2026-03-05T00:00:00"/>
    <d v="2026-04-15T00:00:00"/>
    <n v="888.31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101"/>
    <m/>
    <x v="585"/>
    <d v="2026-03-05T00:00:00"/>
    <d v="2026-04-15T00:00:00"/>
    <n v="853.48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102"/>
    <m/>
    <x v="586"/>
    <d v="2026-03-02T00:00:00"/>
    <d v="2026-04-15T00:00:00"/>
    <n v="2208.81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103"/>
    <m/>
    <x v="587"/>
    <d v="2026-03-02T00:00:00"/>
    <d v="2026-04-15T00:00:00"/>
    <n v="1542.39"/>
    <s v="‭112120503040‬"/>
    <s v="Serviços de Implantação e Operacionalização postos Poupatempo"/>
    <s v="01-‭112120503040‬-000-‭001505060388‬-2-NV022664-000000000-0-0-0"/>
    <s v="NV022664"/>
    <m/>
    <x v="2"/>
    <x v="99"/>
  </r>
  <r>
    <x v="104"/>
    <m/>
    <x v="588"/>
    <d v="2026-03-04T00:00:00"/>
    <d v="2026-04-15T00:00:00"/>
    <n v="1426.68"/>
    <s v="‭112120503040‬"/>
    <s v="Serviços de Implantação e Operacionalização postos Poupatempo"/>
    <s v="01-‭112120503040‬-000-‭001505060487‬-2-NV021603-000000000-0-0-0"/>
    <s v="NV021603"/>
    <m/>
    <x v="2"/>
    <x v="11"/>
  </r>
  <r>
    <x v="105"/>
    <m/>
    <x v="589"/>
    <d v="2026-03-04T00:00:00"/>
    <d v="2026-04-15T00:00:00"/>
    <n v="11516.68"/>
    <s v="‭112120503040‬"/>
    <s v="Serviços de Implantação e Operacionalização postos Poupatempo"/>
    <s v="01-‭112120503040‬-000-‭115505060162‬-2-NV003984-000000000-0-0-0"/>
    <s v="NV003984"/>
    <m/>
    <x v="2"/>
    <x v="60"/>
  </r>
  <r>
    <x v="106"/>
    <m/>
    <x v="590"/>
    <d v="2026-03-02T00:00:00"/>
    <d v="2026-04-15T00:00:00"/>
    <n v="4564.74"/>
    <s v="‭112120503040‬"/>
    <s v="Serviços de Implantação e Operacionalização postos Poupatempo"/>
    <s v="01-‭112120503040‬-000-‭001505060405‬-2-NV022578-000000000-0-0-0"/>
    <s v="NV022578"/>
    <m/>
    <x v="2"/>
    <x v="28"/>
  </r>
  <r>
    <x v="107"/>
    <m/>
    <x v="591"/>
    <d v="2026-03-02T00:00:00"/>
    <d v="2026-04-15T00:00:00"/>
    <n v="3389.29"/>
    <s v="‭112120503040‬"/>
    <s v="Serviços de Implantação e Operacionalização postos Poupatempo"/>
    <s v="01-‭112120503040‬-000-‭001505060362‬-2-NV021605-000000000-0-0-0"/>
    <s v="NV021605"/>
    <m/>
    <x v="2"/>
    <x v="100"/>
  </r>
  <r>
    <x v="108"/>
    <m/>
    <x v="592"/>
    <d v="2026-03-02T00:00:00"/>
    <d v="2026-04-15T00:00:00"/>
    <n v="2279.42"/>
    <s v="‭112120503040‬"/>
    <s v="Serviços de Implantação e Operacionalização postos Poupatempo"/>
    <s v="01-‭112120503040‬-000-‭001505060406‬-2-NV022602-000000000-0-0-0"/>
    <s v="NV022602"/>
    <m/>
    <x v="2"/>
    <x v="41"/>
  </r>
  <r>
    <x v="109"/>
    <m/>
    <x v="593"/>
    <d v="2026-03-02T00:00:00"/>
    <d v="2026-04-15T00:00:00"/>
    <n v="10064.83"/>
    <s v="‭112120503040‬"/>
    <s v="Serviços de Implantação e Operacionalização postos Poupatempo"/>
    <s v="01-‭112120503040‬-000-‭097505060088‬-2-NV003954-000000000-0-0-0"/>
    <s v="NV003954"/>
    <m/>
    <x v="2"/>
    <x v="77"/>
  </r>
  <r>
    <x v="110"/>
    <m/>
    <x v="594"/>
    <d v="2026-03-02T00:00:00"/>
    <d v="2026-04-15T00:00:00"/>
    <n v="1901.74"/>
    <s v="‭112120503040‬"/>
    <s v="Serviços de Implantação e Operacionalização postos Poupatempo"/>
    <s v="01-‭112120503040‬-000-‭139505060103‬-2-NV021562-000000000-0-0-0"/>
    <s v="NV021562"/>
    <m/>
    <x v="2"/>
    <x v="79"/>
  </r>
  <r>
    <x v="111"/>
    <m/>
    <x v="595"/>
    <d v="2026-03-03T00:00:00"/>
    <d v="2026-04-15T00:00:00"/>
    <n v="1437.78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111"/>
    <m/>
    <x v="596"/>
    <d v="2026-03-05T00:00:00"/>
    <d v="2026-04-15T00:00:00"/>
    <n v="1437.78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112"/>
    <m/>
    <x v="597"/>
    <d v="2026-03-03T00:00:00"/>
    <d v="2026-04-15T00:00:00"/>
    <n v="817.77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112"/>
    <m/>
    <x v="598"/>
    <d v="2026-03-05T00:00:00"/>
    <d v="2026-04-15T00:00:00"/>
    <n v="817.77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113"/>
    <m/>
    <x v="599"/>
    <d v="2026-03-02T00:00:00"/>
    <d v="2026-04-15T00:00:00"/>
    <n v="7146.59"/>
    <s v="‭112120503040‬"/>
    <s v="Serviços de Implantação e Operacionalização postos Poupatempo"/>
    <s v="01-‭112120503040‬-000-‭102505060089‬-2-NV003960-000000000-0-0-0"/>
    <s v="NV003960"/>
    <m/>
    <x v="2"/>
    <x v="141"/>
  </r>
  <r>
    <x v="114"/>
    <m/>
    <x v="600"/>
    <d v="2026-03-02T00:00:00"/>
    <d v="2026-04-15T00:00:00"/>
    <n v="3119.1"/>
    <s v="‭112120503040‬"/>
    <s v="Serviços de Implantação e Operacionalização postos Poupatempo"/>
    <s v="01-‭112120503040‬-000-‭001505060392‬-2-NV022683-000000000-0-0-0"/>
    <s v="NV022683"/>
    <m/>
    <x v="2"/>
    <x v="27"/>
  </r>
  <r>
    <x v="115"/>
    <m/>
    <x v="601"/>
    <d v="2026-03-02T00:00:00"/>
    <d v="2026-04-15T00:00:00"/>
    <n v="2177.06"/>
    <s v="‭112120503040‬"/>
    <s v="Serviços de Implantação e Operacionalização postos Poupatempo"/>
    <s v="01-‭112120503040‬-000-‭001505060394‬-2-NV021580-000000000-0-0-0"/>
    <s v="NV021580"/>
    <m/>
    <x v="2"/>
    <x v="72"/>
  </r>
  <r>
    <x v="116"/>
    <m/>
    <x v="602"/>
    <d v="2026-03-04T00:00:00"/>
    <d v="2026-04-15T00:00:00"/>
    <n v="3731.22"/>
    <s v="‭112120503040‬"/>
    <s v="Serviços de Implantação e Operacionalização postos Poupatempo"/>
    <s v="01-‭112120503040‬-000-‭085505060150‬-2-NV003961-000000000-0-0-0"/>
    <s v="NV003961"/>
    <m/>
    <x v="2"/>
    <x v="13"/>
  </r>
  <r>
    <x v="117"/>
    <m/>
    <x v="603"/>
    <d v="2026-03-02T00:00:00"/>
    <d v="2026-04-15T00:00:00"/>
    <n v="1263.5999999999999"/>
    <s v="‭112120503040‬"/>
    <s v="Serviços de Implantação e Operacionalização postos Poupatempo"/>
    <s v="01-‭112120503040‬-000-‭001505060373‬-2-NV022582-000000000-0-0-0"/>
    <s v="NV022582"/>
    <m/>
    <x v="2"/>
    <x v="101"/>
  </r>
  <r>
    <x v="118"/>
    <m/>
    <x v="604"/>
    <d v="2026-03-02T00:00:00"/>
    <d v="2026-04-15T00:00:00"/>
    <n v="5612.53"/>
    <s v="‭112120503040‬"/>
    <s v="Serviços de Implantação e Operacionalização postos Poupatempo"/>
    <s v="01-‭112120503040‬-000-‭079505060122‬-2-NV000952-000000000-0-0-0"/>
    <s v="NV000952"/>
    <m/>
    <x v="2"/>
    <x v="36"/>
  </r>
  <r>
    <x v="119"/>
    <m/>
    <x v="605"/>
    <d v="2026-03-04T00:00:00"/>
    <d v="2026-04-15T00:00:00"/>
    <n v="23640.18"/>
    <s v="‭112120503040‬"/>
    <s v="Serviços de Implantação e Operacionalização postos Poupatempo"/>
    <s v="01-‭112120503040‬-000-‭117505060158‬-2-NV003962-000000000-0-0-0"/>
    <s v="NV003962"/>
    <m/>
    <x v="2"/>
    <x v="37"/>
  </r>
  <r>
    <x v="120"/>
    <m/>
    <x v="606"/>
    <d v="2026-03-04T00:00:00"/>
    <d v="2026-04-15T00:00:00"/>
    <n v="6840.85"/>
    <s v="‭112120503040‬"/>
    <s v="Serviços de Implantação e Operacionalização postos Poupatempo"/>
    <s v="01-‭112120503040‬-000-‭103505060016‬-2-NV003963-000000000-0-0-0"/>
    <s v="NV003963"/>
    <m/>
    <x v="2"/>
    <x v="38"/>
  </r>
  <r>
    <x v="121"/>
    <m/>
    <x v="607"/>
    <d v="2026-03-02T00:00:00"/>
    <d v="2026-04-15T00:00:00"/>
    <n v="2960.02"/>
    <s v="‭112120503040‬"/>
    <s v="Serviços de Implantação e Operacionalização postos Poupatempo"/>
    <s v="01-‭112120503040‬-000-‭130505060086‬-2-NV019952-000000000-0-0-0"/>
    <s v="NV019952"/>
    <m/>
    <x v="2"/>
    <x v="189"/>
  </r>
  <r>
    <x v="122"/>
    <m/>
    <x v="608"/>
    <d v="2026-03-02T00:00:00"/>
    <d v="2026-04-15T00:00:00"/>
    <n v="1247.79"/>
    <s v="‭112120503040‬"/>
    <s v="Serviços de Implantação e Operacionalização postos Poupatempo"/>
    <s v="01-‭112120503040‬-000-‭001505060366‬-2-NV022555-000000000-0-0-0"/>
    <s v="NV022555"/>
    <m/>
    <x v="2"/>
    <x v="85"/>
  </r>
  <r>
    <x v="123"/>
    <m/>
    <x v="609"/>
    <d v="2026-03-02T00:00:00"/>
    <d v="2026-04-15T00:00:00"/>
    <n v="3103.61"/>
    <s v="‭112120503040‬"/>
    <s v="Serviços de Implantação e Operacionalização postos Poupatempo"/>
    <s v="01-‭112120503040‬-000-‭001505060369‬-2-NV022567-000000000-0-0-0"/>
    <s v="NV022567"/>
    <m/>
    <x v="2"/>
    <x v="184"/>
  </r>
  <r>
    <x v="124"/>
    <m/>
    <x v="610"/>
    <d v="2026-03-02T00:00:00"/>
    <d v="2026-04-15T00:00:00"/>
    <n v="1721.02"/>
    <s v="‭112120503040‬"/>
    <s v="Serviços de Implantação e Operacionalização postos Poupatempo"/>
    <s v="01-‭112120503040‬-000-‭001505060380‬-2-NV022645-000000000-0-0-0"/>
    <s v="NV022645"/>
    <m/>
    <x v="2"/>
    <x v="26"/>
  </r>
  <r>
    <x v="125"/>
    <m/>
    <x v="611"/>
    <d v="2026-03-03T00:00:00"/>
    <d v="2026-04-15T00:00:00"/>
    <n v="868.25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125"/>
    <m/>
    <x v="612"/>
    <d v="2026-03-05T00:00:00"/>
    <d v="2026-04-15T00:00:00"/>
    <n v="868.25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126"/>
    <m/>
    <x v="613"/>
    <d v="2026-03-02T00:00:00"/>
    <d v="2026-04-15T00:00:00"/>
    <n v="2429.7199999999998"/>
    <s v="‭112120503040‬"/>
    <s v="Serviços de Implantação e Operacionalização postos Poupatempo"/>
    <s v="01-‭112120503040‬-000-‭001505060412‬-2-NV022628-000000000-0-0-0"/>
    <s v="NV022628"/>
    <m/>
    <x v="2"/>
    <x v="243"/>
  </r>
  <r>
    <x v="127"/>
    <m/>
    <x v="614"/>
    <d v="2026-03-04T00:00:00"/>
    <d v="2026-04-15T00:00:00"/>
    <n v="3148.5"/>
    <s v="‭112120503040‬"/>
    <s v="Serviços de Implantação e Operacionalização postos Poupatempo"/>
    <s v="01-‭112120503040‬-000-‭001505060424‬-2-NV021587-000000000-0-0-0"/>
    <s v="NV021587"/>
    <m/>
    <x v="2"/>
    <x v="86"/>
  </r>
  <r>
    <x v="128"/>
    <m/>
    <x v="615"/>
    <d v="2026-03-05T00:00:00"/>
    <d v="2026-04-15T00:00:00"/>
    <n v="3433.6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128"/>
    <m/>
    <x v="616"/>
    <d v="2026-03-05T00:00:00"/>
    <d v="2026-04-15T00:00:00"/>
    <n v="3298.95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129"/>
    <m/>
    <x v="617"/>
    <d v="2026-03-04T00:00:00"/>
    <d v="2026-04-15T00:00:00"/>
    <n v="7307.37"/>
    <s v="‭112120503040‬"/>
    <s v="Serviços de Implantação e Operacionalização postos Poupatempo"/>
    <s v="01-‭112120503040‬-000-‭134505060151‬-2-NV020554-000000000-0-0-0"/>
    <s v="NV020554"/>
    <m/>
    <x v="2"/>
    <x v="8"/>
  </r>
  <r>
    <x v="130"/>
    <m/>
    <x v="618"/>
    <d v="2026-03-03T00:00:00"/>
    <d v="2026-04-15T00:00:00"/>
    <n v="579.07000000000005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130"/>
    <m/>
    <x v="619"/>
    <d v="2026-03-05T00:00:00"/>
    <d v="2026-04-15T00:00:00"/>
    <n v="579.07000000000005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131"/>
    <m/>
    <x v="620"/>
    <d v="2026-03-04T00:00:00"/>
    <d v="2026-04-15T00:00:00"/>
    <n v="2494.83"/>
    <s v="‭112120503040‬"/>
    <s v="Serviços de Implantação e Operacionalização postos Poupatempo"/>
    <s v="01-‭112120503040‬-000-‭001505060490‬-2-NV022566-000000000-0-0-0"/>
    <s v="NV022566"/>
    <m/>
    <x v="2"/>
    <x v="3"/>
  </r>
  <r>
    <x v="132"/>
    <m/>
    <x v="621"/>
    <d v="2026-03-02T00:00:00"/>
    <d v="2026-04-15T00:00:00"/>
    <n v="5141.46"/>
    <s v="‭112120503040‬"/>
    <s v="Serviços de Implantação e Operacionalização postos Poupatempo"/>
    <s v="01-‭112120503040‬-000-‭086505060092‬-2-NV003970-000000000-0-0-0"/>
    <s v="NV003970"/>
    <m/>
    <x v="2"/>
    <x v="48"/>
  </r>
  <r>
    <x v="133"/>
    <m/>
    <x v="622"/>
    <d v="2026-03-02T00:00:00"/>
    <d v="2026-04-15T00:00:00"/>
    <n v="6653.96"/>
    <s v="‭112120503040‬"/>
    <s v="Serviços de Implantação e Operacionalização postos Poupatempo"/>
    <s v="01-‭112120503040‬-000-‭118505060126‬-2-NV004960-000000000-0-0-0"/>
    <s v="NV004960"/>
    <m/>
    <x v="2"/>
    <x v="49"/>
  </r>
  <r>
    <x v="134"/>
    <m/>
    <x v="623"/>
    <d v="2026-03-03T00:00:00"/>
    <d v="2026-04-15T00:00:00"/>
    <n v="1660.4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134"/>
    <m/>
    <x v="624"/>
    <d v="2026-03-05T00:00:00"/>
    <d v="2026-04-15T00:00:00"/>
    <n v="1660.4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135"/>
    <m/>
    <x v="625"/>
    <d v="2026-03-04T00:00:00"/>
    <d v="2026-04-15T00:00:00"/>
    <n v="1896.3"/>
    <s v="‭112120503040‬"/>
    <s v="Serviços de Implantação e Operacionalização postos Poupatempo"/>
    <s v="01-‭112120503040‬-000-‭001505060282‬-2-NV021599-000000000-0-0-0"/>
    <s v="NV021599"/>
    <m/>
    <x v="2"/>
    <x v="116"/>
  </r>
  <r>
    <x v="136"/>
    <m/>
    <x v="626"/>
    <d v="2026-03-04T00:00:00"/>
    <d v="2026-04-15T00:00:00"/>
    <n v="1446.51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136"/>
    <m/>
    <x v="627"/>
    <d v="2026-03-05T00:00:00"/>
    <d v="2026-04-15T00:00:00"/>
    <n v="1446.51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137"/>
    <m/>
    <x v="628"/>
    <d v="2026-03-04T00:00:00"/>
    <d v="2026-04-15T00:00:00"/>
    <n v="966.66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137"/>
    <m/>
    <x v="629"/>
    <d v="2026-03-05T00:00:00"/>
    <d v="2026-04-15T00:00:00"/>
    <n v="966.66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138"/>
    <m/>
    <x v="630"/>
    <d v="2026-03-02T00:00:00"/>
    <d v="2026-04-15T00:00:00"/>
    <n v="7631.43"/>
    <s v="‭112120503040‬"/>
    <s v="Serviços de Implantação e Operacionalização postos Poupatempo"/>
    <s v="01-‭112120503040‬-000-‭109505060094‬-2-NV004956-000000000-0-0-0"/>
    <s v="NV004956"/>
    <m/>
    <x v="2"/>
    <x v="119"/>
  </r>
  <r>
    <x v="139"/>
    <m/>
    <x v="631"/>
    <d v="2026-03-04T00:00:00"/>
    <d v="2026-04-15T00:00:00"/>
    <n v="3366.8"/>
    <s v="‭112120503040‬"/>
    <s v="Serviços de Implantação e Operacionalização postos Poupatempo"/>
    <s v="01-‭112120503040‬-000-‭068505060463‬-2-NV003975-000000000-0-0-0"/>
    <s v="NV003975"/>
    <m/>
    <x v="2"/>
    <x v="120"/>
  </r>
  <r>
    <x v="140"/>
    <m/>
    <x v="632"/>
    <d v="2026-03-02T00:00:00"/>
    <d v="2026-04-15T00:00:00"/>
    <n v="1158.28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141"/>
    <m/>
    <x v="633"/>
    <d v="2026-03-04T00:00:00"/>
    <d v="2026-04-15T00:00:00"/>
    <n v="2440.5500000000002"/>
    <s v="‭112120503040‬"/>
    <s v="Serviços de Implantação e Operacionalização postos Poupatempo"/>
    <s v="01-‭112120503040‬-000-‭001505060421‬-2-NV021619-000000000-0-0-0"/>
    <s v="NV021619"/>
    <m/>
    <x v="2"/>
    <x v="12"/>
  </r>
  <r>
    <x v="142"/>
    <m/>
    <x v="634"/>
    <d v="2026-03-04T00:00:00"/>
    <d v="2026-04-15T00:00:00"/>
    <n v="578.84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142"/>
    <m/>
    <x v="635"/>
    <d v="2026-03-05T00:00:00"/>
    <d v="2026-04-15T00:00:00"/>
    <n v="578.84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143"/>
    <m/>
    <x v="636"/>
    <d v="2026-03-04T00:00:00"/>
    <d v="2026-04-15T00:00:00"/>
    <n v="1447.68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143"/>
    <m/>
    <x v="637"/>
    <d v="2026-03-05T00:00:00"/>
    <d v="2026-04-15T00:00:00"/>
    <n v="1447.68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144"/>
    <m/>
    <x v="638"/>
    <d v="2026-03-04T00:00:00"/>
    <d v="2026-04-15T00:00:00"/>
    <n v="1719.27"/>
    <s v="‭112120503040‬"/>
    <s v="Serviços de Implantação e Operacionalização postos Poupatempo"/>
    <s v="01-‭112120503040‬-000-‭001505060291‬-2-NV022565-000000000-0-0-0"/>
    <s v="NV022565"/>
    <m/>
    <x v="2"/>
    <x v="76"/>
  </r>
  <r>
    <x v="145"/>
    <m/>
    <x v="639"/>
    <d v="2026-03-02T00:00:00"/>
    <d v="2026-04-15T00:00:00"/>
    <n v="1905.69"/>
    <s v="‭112120503040‬"/>
    <s v="Serviços de Implantação e Operacionalização postos Poupatempo"/>
    <s v="01-‭112120503040‬-000-‭001505060359‬-2-NV021586-000000000-0-0-0"/>
    <s v="NV021586"/>
    <m/>
    <x v="2"/>
    <x v="128"/>
  </r>
  <r>
    <x v="146"/>
    <m/>
    <x v="640"/>
    <d v="2026-03-04T00:00:00"/>
    <d v="2026-04-15T00:00:00"/>
    <n v="1584.4"/>
    <s v="‭112120503040‬"/>
    <s v="Serviços de Implantação e Operacionalização postos Poupatempo"/>
    <s v="01-‭112120503040‬-000-‭001505060295‬-2-NV022585-000000000-0-0-0"/>
    <s v="NV022585"/>
    <m/>
    <x v="2"/>
    <x v="240"/>
  </r>
  <r>
    <x v="147"/>
    <m/>
    <x v="641"/>
    <d v="2026-03-04T00:00:00"/>
    <d v="2026-04-15T00:00:00"/>
    <n v="1406.34"/>
    <s v="‭112120503040‬"/>
    <s v="Serviços de Implantação e Operacionalização postos Poupatempo"/>
    <s v="01-‭112120503040‬-000-‭144505060028‬-2-NV021565-000000000-0-0-0"/>
    <s v="NV021565"/>
    <m/>
    <x v="2"/>
    <x v="103"/>
  </r>
  <r>
    <x v="148"/>
    <m/>
    <x v="642"/>
    <d v="2026-03-04T00:00:00"/>
    <d v="2026-04-15T00:00:00"/>
    <n v="722.33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148"/>
    <m/>
    <x v="643"/>
    <d v="2026-03-05T00:00:00"/>
    <d v="2026-04-15T00:00:00"/>
    <n v="722.33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149"/>
    <m/>
    <x v="644"/>
    <d v="2026-03-04T00:00:00"/>
    <d v="2026-04-15T00:00:00"/>
    <n v="651.67999999999995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149"/>
    <m/>
    <x v="645"/>
    <d v="2026-03-05T00:00:00"/>
    <d v="2026-04-15T00:00:00"/>
    <n v="651.67999999999995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150"/>
    <m/>
    <x v="646"/>
    <d v="2026-03-04T00:00:00"/>
    <d v="2026-04-15T00:00:00"/>
    <n v="3138.55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150"/>
    <m/>
    <x v="647"/>
    <d v="2026-03-05T00:00:00"/>
    <d v="2026-04-15T00:00:00"/>
    <n v="3138.55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151"/>
    <m/>
    <x v="648"/>
    <d v="2026-03-04T00:00:00"/>
    <d v="2026-04-15T00:00:00"/>
    <n v="868.61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151"/>
    <m/>
    <x v="649"/>
    <d v="2026-03-05T00:00:00"/>
    <d v="2026-04-15T00:00:00"/>
    <n v="868.61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152"/>
    <m/>
    <x v="650"/>
    <d v="2026-03-02T00:00:00"/>
    <d v="2026-04-15T00:00:00"/>
    <n v="2220.94"/>
    <s v="‭112120503040‬"/>
    <s v="Serviços de Implantação e Operacionalização postos Poupatempo"/>
    <s v="01-‭112120503040‬-000-‭147505060106‬-2-NV021573-000000000-0-0-0"/>
    <s v="NV021573"/>
    <m/>
    <x v="2"/>
    <x v="118"/>
  </r>
  <r>
    <x v="153"/>
    <m/>
    <x v="651"/>
    <d v="2026-03-04T00:00:00"/>
    <d v="2026-04-15T00:00:00"/>
    <n v="1787.81"/>
    <s v="‭112120503040‬"/>
    <s v="Serviços de Implantação e Operacionalização postos Poupatempo"/>
    <s v="01-‭112120503040‬-000-‭141505060025‬-2-NV021559-000000000-0-0-0"/>
    <s v="NV021559"/>
    <m/>
    <x v="2"/>
    <x v="124"/>
  </r>
  <r>
    <x v="154"/>
    <m/>
    <x v="652"/>
    <d v="2026-03-02T00:00:00"/>
    <d v="2026-04-15T00:00:00"/>
    <n v="14336.39"/>
    <s v="‭112120503040‬"/>
    <s v="Serviços de Implantação e Operacionalização postos Poupatempo"/>
    <s v="01-‭112120503040‬-000-‭104505060131‬-2-NV003980-000000000-0-0-0"/>
    <s v="NV003980"/>
    <m/>
    <x v="2"/>
    <x v="55"/>
  </r>
  <r>
    <x v="155"/>
    <m/>
    <x v="653"/>
    <d v="2026-03-04T00:00:00"/>
    <d v="2026-04-15T00:00:00"/>
    <n v="16698.71"/>
    <s v="‭112120503040‬"/>
    <s v="Serviços de Implantação e Operacionalização postos Poupatempo"/>
    <s v="01-‭112120503040‬-000-‭049505060020‬-2-NV006967-000000000-0-0-0"/>
    <s v="NV006967"/>
    <m/>
    <x v="2"/>
    <x v="161"/>
  </r>
  <r>
    <x v="156"/>
    <m/>
    <x v="654"/>
    <d v="2026-03-05T00:00:00"/>
    <d v="2026-04-15T00:00:00"/>
    <n v="1151.6300000000001"/>
    <s v="‭112120503040‬"/>
    <s v="Serviços de Implantação e Operacionalização postos Poupatempo"/>
    <s v="01-‭112120503040‬-000-‭001505060379‬-2-NV022625-000000000-0-0-0"/>
    <s v="NV022625"/>
    <m/>
    <x v="2"/>
    <x v="178"/>
  </r>
  <r>
    <x v="157"/>
    <m/>
    <x v="655"/>
    <d v="2026-03-02T00:00:00"/>
    <d v="2026-04-15T00:00:00"/>
    <n v="2157.7399999999998"/>
    <s v="‭112120503040‬"/>
    <s v="Serviços de Implantação e Operacionalização postos Poupatempo"/>
    <s v="01-‭112120503040‬-000-‭131505060099‬-2-NV020551-000000000-0-0-0"/>
    <s v="NV020551"/>
    <m/>
    <x v="2"/>
    <x v="163"/>
  </r>
  <r>
    <x v="158"/>
    <m/>
    <x v="656"/>
    <d v="2026-03-02T00:00:00"/>
    <d v="2026-04-15T00:00:00"/>
    <n v="1706.71"/>
    <s v="‭112120503040‬"/>
    <s v="Serviços de Implantação e Operacionalização postos Poupatempo"/>
    <s v="01-‭112120503040‬-000-‭001505060381‬-2-NV022647-000000000-0-0-0"/>
    <s v="NV022647"/>
    <m/>
    <x v="2"/>
    <x v="208"/>
  </r>
  <r>
    <x v="159"/>
    <m/>
    <x v="657"/>
    <d v="2026-03-04T00:00:00"/>
    <d v="2026-04-15T00:00:00"/>
    <n v="1303.3599999999999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159"/>
    <m/>
    <x v="658"/>
    <d v="2026-03-05T00:00:00"/>
    <d v="2026-04-15T00:00:00"/>
    <n v="1303.3599999999999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160"/>
    <m/>
    <x v="659"/>
    <d v="2026-03-04T00:00:00"/>
    <d v="2026-04-15T00:00:00"/>
    <n v="1052.02"/>
    <s v="‭112120503040‬"/>
    <s v="Serviços de Implantação e Operacionalização postos Poupatempo"/>
    <s v="01-‭112120503040‬-000-‭001505060305‬-2-NV022632-000000000-0-0-0"/>
    <s v="NV022632"/>
    <m/>
    <x v="2"/>
    <x v="211"/>
  </r>
  <r>
    <x v="161"/>
    <m/>
    <x v="660"/>
    <d v="2026-03-04T00:00:00"/>
    <d v="2026-04-15T00:00:00"/>
    <n v="1578.03"/>
    <s v="‭112120503040‬"/>
    <s v="Serviços de Implantação e Operacionalização postos Poupatempo"/>
    <s v="01-‭112120503040‬-000-‭001505060299‬-2-NV022616-000000000-0-0-0"/>
    <s v="NV022616"/>
    <m/>
    <x v="2"/>
    <x v="217"/>
  </r>
  <r>
    <x v="162"/>
    <m/>
    <x v="661"/>
    <d v="2026-03-02T00:00:00"/>
    <d v="2026-04-15T00:00:00"/>
    <n v="1137.81"/>
    <s v="‭112120503040‬"/>
    <s v="Serviços de Implantação e Operacionalização postos Poupatempo"/>
    <s v="01-‭112120503040‬-000-‭001505060377‬-2-NV022610-000000000-0-0-0"/>
    <s v="NV022610"/>
    <m/>
    <x v="2"/>
    <x v="153"/>
  </r>
  <r>
    <x v="163"/>
    <m/>
    <x v="662"/>
    <d v="2026-03-05T00:00:00"/>
    <d v="2026-04-15T00:00:00"/>
    <n v="15791.72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163"/>
    <m/>
    <x v="663"/>
    <d v="2026-03-05T00:00:00"/>
    <d v="2026-04-15T00:00:00"/>
    <n v="15172.44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164"/>
    <m/>
    <x v="664"/>
    <d v="2026-03-04T00:00:00"/>
    <d v="2026-04-15T00:00:00"/>
    <n v="1809.97"/>
    <s v="‭112120503040‬"/>
    <s v="Serviços de Implantação e Operacionalização postos Poupatempo"/>
    <s v="01-‭112120503040‬-000-‭149505060029‬-2-NV021566-000000000-0-0-0"/>
    <s v="NV021566"/>
    <m/>
    <x v="2"/>
    <x v="218"/>
  </r>
  <r>
    <x v="165"/>
    <m/>
    <x v="665"/>
    <d v="2026-03-04T00:00:00"/>
    <d v="2026-04-15T00:00:00"/>
    <n v="24263.53"/>
    <s v="‭112120503040‬"/>
    <s v="Serviços de Implantação e Operacionalização postos Poupatempo"/>
    <s v="01-‭112120503040‬-000-‭061505060022‬-2-NV007123-000000000-0-0-0"/>
    <s v="NV007123"/>
    <m/>
    <x v="2"/>
    <x v="219"/>
  </r>
  <r>
    <x v="166"/>
    <m/>
    <x v="666"/>
    <d v="2026-03-04T00:00:00"/>
    <d v="2026-04-15T00:00:00"/>
    <n v="868.61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166"/>
    <m/>
    <x v="667"/>
    <d v="2026-03-05T00:00:00"/>
    <d v="2026-04-15T00:00:00"/>
    <n v="868.61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167"/>
    <m/>
    <x v="668"/>
    <d v="2026-03-02T00:00:00"/>
    <d v="2026-04-15T00:00:00"/>
    <n v="2283.8000000000002"/>
    <s v="‭112120503040‬"/>
    <s v="Serviços de Implantação e Operacionalização postos Poupatempo"/>
    <s v="01-‭112120503040‬-000-‭001505060386‬-2-NV022656-000000000-0-0-0"/>
    <s v="NV022656"/>
    <m/>
    <x v="2"/>
    <x v="171"/>
  </r>
  <r>
    <x v="168"/>
    <m/>
    <x v="669"/>
    <d v="2026-03-04T00:00:00"/>
    <d v="2026-04-15T00:00:00"/>
    <n v="4790.95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168"/>
    <m/>
    <x v="670"/>
    <d v="2026-03-05T00:00:00"/>
    <d v="2026-04-15T00:00:00"/>
    <n v="4790.95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169"/>
    <m/>
    <x v="671"/>
    <d v="2026-03-02T00:00:00"/>
    <d v="2026-04-15T00:00:00"/>
    <n v="3059.24"/>
    <s v="‭112120503040‬"/>
    <s v="Serviços de Implantação e Operacionalização postos Poupatempo"/>
    <s v="01-‭112120503040‬-000-‭001505060364‬-2-NV021612-000000000-0-0-0"/>
    <s v="NV021612"/>
    <m/>
    <x v="2"/>
    <x v="126"/>
  </r>
  <r>
    <x v="170"/>
    <m/>
    <x v="672"/>
    <d v="2026-03-02T00:00:00"/>
    <d v="2026-04-15T00:00:00"/>
    <n v="1688.89"/>
    <s v="‭112120503040‬"/>
    <s v="Serviços de Implantação e Operacionalização postos Poupatempo"/>
    <s v="01-‭112120503040‬-000-‭001505060387‬-2-NV022657-000000000-0-0-0"/>
    <s v="NV022657"/>
    <m/>
    <x v="2"/>
    <x v="144"/>
  </r>
  <r>
    <x v="171"/>
    <m/>
    <x v="673"/>
    <d v="2026-03-04T00:00:00"/>
    <d v="2026-04-15T00:00:00"/>
    <n v="1584.57"/>
    <s v="‭112120503040‬"/>
    <s v="Serviços de Implantação e Operacionalização postos Poupatempo"/>
    <s v="01-‭112120503040‬-000-‭001505060288‬-2-NV022552-000000000-0-0-0"/>
    <s v="NV022552"/>
    <m/>
    <x v="2"/>
    <x v="175"/>
  </r>
  <r>
    <x v="172"/>
    <m/>
    <x v="674"/>
    <d v="2026-03-04T00:00:00"/>
    <d v="2026-04-15T00:00:00"/>
    <n v="1628.09"/>
    <s v="‭112120503040‬"/>
    <s v="Serviços de Implantação e Operacionalização postos Poupatempo"/>
    <s v="01-‭112120503040‬-000-‭001505060309‬-2-NV022669-000000000-0-0-0"/>
    <s v="NV022669"/>
    <m/>
    <x v="2"/>
    <x v="226"/>
  </r>
  <r>
    <x v="173"/>
    <m/>
    <x v="675"/>
    <d v="2026-03-03T00:00:00"/>
    <d v="2026-04-15T00:00:00"/>
    <n v="579.07000000000005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173"/>
    <m/>
    <x v="676"/>
    <d v="2026-03-05T00:00:00"/>
    <d v="2026-04-15T00:00:00"/>
    <n v="579.07000000000005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174"/>
    <m/>
    <x v="677"/>
    <d v="2026-03-02T00:00:00"/>
    <d v="2026-04-16T00:00:00"/>
    <n v="1681.63"/>
    <s v="‭112120503040‬"/>
    <s v="Serviços de Implantação e Operacionalização postos Poupatempo"/>
    <s v="01-‭112120503040‬-000-‭001505060360‬-2-NV021590-000000000-0-0-0"/>
    <s v="NV021590"/>
    <m/>
    <x v="2"/>
    <x v="75"/>
  </r>
  <r>
    <x v="175"/>
    <m/>
    <x v="678"/>
    <d v="2026-03-04T00:00:00"/>
    <d v="2026-04-16T00:00:00"/>
    <n v="3599.13"/>
    <s v="‭112120503040‬"/>
    <s v="Serviços de Implantação e Operacionalização postos Poupatempo"/>
    <s v="01-‭112120503040‬-000-‭129505060019‬-2-NV019953-000000000-0-0-0"/>
    <s v="NV019953"/>
    <m/>
    <x v="2"/>
    <x v="235"/>
  </r>
  <r>
    <x v="176"/>
    <m/>
    <x v="679"/>
    <d v="2026-03-02T00:00:00"/>
    <d v="2026-04-16T00:00:00"/>
    <n v="2482.89"/>
    <s v="‭112120503040‬"/>
    <s v="Serviços de Implantação e Operacionalização postos Poupatempo"/>
    <s v="01-‭112120503040‬-000-‭137505060101‬-2-NV020556-000000000-0-0-0"/>
    <s v="NV020556"/>
    <m/>
    <x v="2"/>
    <x v="187"/>
  </r>
  <r>
    <x v="177"/>
    <m/>
    <x v="680"/>
    <d v="2026-03-03T00:00:00"/>
    <d v="2026-04-17T00:00:00"/>
    <n v="1447.68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177"/>
    <m/>
    <x v="681"/>
    <d v="2026-03-05T00:00:00"/>
    <d v="2026-04-17T00:00:00"/>
    <n v="1447.68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3"/>
    <m/>
    <x v="682"/>
    <d v="2026-03-03T00:00:00"/>
    <d v="2026-04-20T00:00:00"/>
    <n v="14167.61"/>
    <s v="‭112120612130‬"/>
    <s v="Água"/>
    <s v="01-‭112120612130‬-000-‭081505060154‬-2-NV000956-PRO008504-0-0-0"/>
    <s v="NV000956"/>
    <m/>
    <x v="2"/>
    <x v="1"/>
  </r>
  <r>
    <x v="3"/>
    <m/>
    <x v="683"/>
    <d v="2026-03-03T00:00:00"/>
    <d v="2026-04-20T00:00:00"/>
    <n v="64364.78"/>
    <s v="‭112120612120‬"/>
    <s v="Força e Luz"/>
    <s v="01-‭112120612120‬-000-‭081505060154‬-2-NV000956-PRO008504-0-0-0"/>
    <s v="NV000956"/>
    <m/>
    <x v="2"/>
    <x v="1"/>
  </r>
  <r>
    <x v="3"/>
    <m/>
    <x v="684"/>
    <d v="2026-03-03T00:00:00"/>
    <d v="2026-04-20T00:00:00"/>
    <n v="1840.67"/>
    <s v="‭112120612120‬"/>
    <s v="Força e Luz"/>
    <s v="01-‭112120612120‬-000-‭001505060487‬-2-NV021603-PRO008504-0-0-0"/>
    <s v="NV021603"/>
    <m/>
    <x v="2"/>
    <x v="11"/>
  </r>
  <r>
    <x v="3"/>
    <m/>
    <x v="685"/>
    <d v="2026-03-03T00:00:00"/>
    <d v="2026-04-20T00:00:00"/>
    <n v="2117.31"/>
    <s v="‭112120612120‬"/>
    <s v="Força e Luz"/>
    <s v="01-‭112120612120‬-000-‭001505060487‬-2-NV021603-PRO008504-0-0-0"/>
    <s v="NV021603"/>
    <m/>
    <x v="2"/>
    <x v="11"/>
  </r>
  <r>
    <x v="3"/>
    <m/>
    <x v="686"/>
    <d v="2026-03-03T00:00:00"/>
    <d v="2026-04-20T00:00:00"/>
    <n v="65425.14"/>
    <s v="‭112120612120‬"/>
    <s v="Força e Luz"/>
    <s v="01-‭112120612120‬-000-‭046505060153‬-2-NV006964-PRO008504-0-0-0"/>
    <s v="NV006964"/>
    <m/>
    <x v="2"/>
    <x v="4"/>
  </r>
  <r>
    <x v="3"/>
    <m/>
    <x v="687"/>
    <d v="2026-03-03T00:00:00"/>
    <d v="2026-04-20T00:00:00"/>
    <n v="688.22"/>
    <s v="‭112120612120‬"/>
    <s v="Força e Luz"/>
    <s v="01-‭112120612120‬-000-‭001505060490‬-2-NV022566-PRO008504-0-0-0"/>
    <s v="NV022566"/>
    <m/>
    <x v="2"/>
    <x v="3"/>
  </r>
  <r>
    <x v="3"/>
    <m/>
    <x v="688"/>
    <d v="2026-03-03T00:00:00"/>
    <d v="2026-04-20T00:00:00"/>
    <n v="2048"/>
    <s v="‭112120612120‬"/>
    <s v="Força e Luz"/>
    <s v="01-‭112120612120‬-000-‭001505060490‬-2-NV022566-PRO008504-0-0-0"/>
    <s v="NV022566"/>
    <m/>
    <x v="2"/>
    <x v="3"/>
  </r>
  <r>
    <x v="3"/>
    <m/>
    <x v="689"/>
    <d v="2026-03-03T00:00:00"/>
    <d v="2026-04-20T00:00:00"/>
    <n v="1350.14"/>
    <s v="‭112120612120‬"/>
    <s v="Força e Luz"/>
    <s v="01-‭112120612120‬-000-‭001505060491‬-2-NV022609-PRO008463-0-0-0"/>
    <s v="NV022609"/>
    <m/>
    <x v="2"/>
    <x v="9"/>
  </r>
  <r>
    <x v="3"/>
    <m/>
    <x v="690"/>
    <d v="2026-03-03T00:00:00"/>
    <d v="2026-04-20T00:00:00"/>
    <n v="1360.75"/>
    <s v="‭112120612120‬"/>
    <s v="Força e Luz"/>
    <s v="01-‭112120612120‬-000-‭001505060491‬-2-NV022609-PRO008504-0-0-0"/>
    <s v="NV022609"/>
    <m/>
    <x v="2"/>
    <x v="9"/>
  </r>
  <r>
    <x v="3"/>
    <m/>
    <x v="691"/>
    <d v="2026-03-03T00:00:00"/>
    <d v="2026-04-20T00:00:00"/>
    <n v="314.39999999999998"/>
    <s v="‭112120612130‬"/>
    <s v="Água"/>
    <s v="01-‭112120612130‬-000-‭001505060421‬-2-NV021619-PRO008504-0-0-0"/>
    <s v="NV021619"/>
    <m/>
    <x v="2"/>
    <x v="12"/>
  </r>
  <r>
    <x v="3"/>
    <m/>
    <x v="692"/>
    <d v="2026-03-03T00:00:00"/>
    <d v="2026-04-20T00:00:00"/>
    <n v="914.67"/>
    <s v="‭112120612130‬"/>
    <s v="Água"/>
    <s v="01-‭112120612130‬-000-‭001505060421‬-2-NV021619-PRO008504-0-0-0"/>
    <s v="NV021619"/>
    <m/>
    <x v="2"/>
    <x v="12"/>
  </r>
  <r>
    <x v="3"/>
    <m/>
    <x v="693"/>
    <d v="2026-03-03T00:00:00"/>
    <d v="2026-04-20T00:00:00"/>
    <n v="287.45999999999998"/>
    <s v="‭112120612130‬"/>
    <s v="Água"/>
    <s v="01-‭112120612130‬-000-‭001505060487‬-2-NV021603-PRO008504-0-0-0"/>
    <s v="NV021603"/>
    <m/>
    <x v="2"/>
    <x v="11"/>
  </r>
  <r>
    <x v="3"/>
    <m/>
    <x v="694"/>
    <d v="2026-03-03T00:00:00"/>
    <d v="2026-04-20T00:00:00"/>
    <n v="149.63999999999999"/>
    <s v="‭112120612130‬"/>
    <s v="Água"/>
    <s v="01-‭112120612130‬-000-‭001505060490‬-2-NV022566-PRO008504-0-0-0"/>
    <s v="NV022566"/>
    <m/>
    <x v="2"/>
    <x v="3"/>
  </r>
  <r>
    <x v="3"/>
    <m/>
    <x v="695"/>
    <d v="2026-03-03T00:00:00"/>
    <d v="2026-04-20T00:00:00"/>
    <n v="252.47"/>
    <s v="‭112120612130‬"/>
    <s v="Água"/>
    <s v="01-‭112120612130‬-000-‭001505060490‬-2-NV022566-PRO008504-0-0-0"/>
    <s v="NV022566"/>
    <m/>
    <x v="2"/>
    <x v="3"/>
  </r>
  <r>
    <x v="3"/>
    <m/>
    <x v="696"/>
    <d v="2026-03-03T00:00:00"/>
    <d v="2026-04-20T00:00:00"/>
    <n v="165.04"/>
    <s v="‭112120612130‬"/>
    <s v="Água"/>
    <s v="01-‭112120612130‬-000-‭001505060491‬-2-NV022609-PRO008504-0-0-0"/>
    <s v="NV022609"/>
    <m/>
    <x v="2"/>
    <x v="9"/>
  </r>
  <r>
    <x v="3"/>
    <m/>
    <x v="697"/>
    <d v="2026-03-03T00:00:00"/>
    <d v="2026-04-20T00:00:00"/>
    <n v="139.16"/>
    <s v="‭112120612130‬"/>
    <s v="Água"/>
    <s v="01-‭112120612130‬-000-‭001505060491‬-2-NV022609-PRO008504-0-0-0"/>
    <s v="NV022609"/>
    <m/>
    <x v="2"/>
    <x v="9"/>
  </r>
  <r>
    <x v="178"/>
    <m/>
    <x v="698"/>
    <d v="2026-04-06T00:00:00"/>
    <d v="2026-04-20T00:00:00"/>
    <n v="24669.98"/>
    <s v="‭112120601010‬"/>
    <s v="Aluguéis"/>
    <s v="01-‭112120601010‬-000-‭117505060158‬-2-NV003962-PRO006601-0-0-0"/>
    <s v="NV003962"/>
    <m/>
    <x v="2"/>
    <x v="37"/>
  </r>
  <r>
    <x v="179"/>
    <m/>
    <x v="698"/>
    <d v="2026-04-01T00:00:00"/>
    <d v="2026-04-20T00:00:00"/>
    <n v="13862.87"/>
    <s v="‭112120601010‬"/>
    <s v="Aluguéis"/>
    <s v="01-‭112120601010‬-000-‭062501210001‬-2-NV000954-PRO005618-0-0-0"/>
    <s v="NV000954"/>
    <m/>
    <x v="2"/>
    <x v="140"/>
  </r>
  <r>
    <x v="5"/>
    <m/>
    <x v="699"/>
    <d v="2026-03-17T00:00:00"/>
    <d v="2026-04-20T00:00:00"/>
    <n v="40.67"/>
    <s v="‭112120611030‬"/>
    <s v="Transportes (Veículos e Utilitários)"/>
    <s v="01-‭112120611030‬-000-‭001500000001‬-1-NV021583-PRO007768-0-0-0"/>
    <s v="NV021583"/>
    <m/>
    <x v="2"/>
    <x v="16"/>
  </r>
  <r>
    <x v="5"/>
    <m/>
    <x v="699"/>
    <d v="2026-03-17T00:00:00"/>
    <d v="2026-04-20T00:00:00"/>
    <n v="40.67"/>
    <s v="‭112120611030‬"/>
    <s v="Transportes (Veículos e Utilitários)"/>
    <s v="01-‭112120611030‬-000-‭001500000008‬-1-NV021583-PRO007768-0-0-0"/>
    <s v="NV021583"/>
    <m/>
    <x v="2"/>
    <x v="16"/>
  </r>
  <r>
    <x v="5"/>
    <m/>
    <x v="699"/>
    <d v="2026-03-17T00:00:00"/>
    <d v="2026-04-20T00:00:00"/>
    <n v="81.34"/>
    <s v="‭112120611030‬"/>
    <s v="Transportes (Veículos e Utilitários)"/>
    <s v="01-‭112120611030‬-000-‭001505040010‬-2-NV022560-PRO007768-0-0-0"/>
    <s v="NV022560"/>
    <m/>
    <x v="2"/>
    <x v="17"/>
  </r>
  <r>
    <x v="5"/>
    <m/>
    <x v="699"/>
    <d v="2026-03-17T00:00:00"/>
    <d v="2026-04-20T00:00:00"/>
    <n v="122.01"/>
    <s v="‭112120611030‬"/>
    <s v="Transportes (Veículos e Utilitários)"/>
    <s v="01-‭112120611030‬-000-‭001505040013‬-2-NV006958-PRO007768-0-0-0"/>
    <s v="NV006958"/>
    <m/>
    <x v="2"/>
    <x v="0"/>
  </r>
  <r>
    <x v="5"/>
    <m/>
    <x v="699"/>
    <d v="2026-03-17T00:00:00"/>
    <d v="2026-04-20T00:00:00"/>
    <n v="81.34"/>
    <s v="‭112120611030‬"/>
    <s v="Transportes (Veículos e Utilitários)"/>
    <s v="01-‭112120611030‬-000-‭001505040014‬-1-NV006958-PRO007768-0-0-0"/>
    <s v="NV006958"/>
    <m/>
    <x v="2"/>
    <x v="0"/>
  </r>
  <r>
    <x v="5"/>
    <m/>
    <x v="699"/>
    <d v="2026-03-17T00:00:00"/>
    <d v="2026-04-20T00:00:00"/>
    <n v="81.34"/>
    <s v="‭112120611030‬"/>
    <s v="Transportes (Veículos e Utilitários)"/>
    <s v="01-‭112120611030‬-000-‭001505060454‬-1-NV021620-PRO007768-0-0-0"/>
    <s v="NV021620"/>
    <m/>
    <x v="2"/>
    <x v="18"/>
  </r>
  <r>
    <x v="5"/>
    <m/>
    <x v="699"/>
    <d v="2026-03-17T00:00:00"/>
    <d v="2026-04-20T00:00:00"/>
    <n v="40.67"/>
    <s v="‭112120611030‬"/>
    <s v="Transportes (Veículos e Utilitários)"/>
    <s v="01-‭112120611030‬-000-‭001505060534‬-2-NV006958-PRO007768-0-0-0"/>
    <s v="NV006958"/>
    <m/>
    <x v="2"/>
    <x v="0"/>
  </r>
  <r>
    <x v="5"/>
    <m/>
    <x v="699"/>
    <d v="2026-03-17T00:00:00"/>
    <d v="2026-04-20T00:00:00"/>
    <n v="122.01"/>
    <s v="‭112120611030‬"/>
    <s v="Transportes (Veículos e Utilitários)"/>
    <s v="01-‭112120611030‬-000-‭001505080006‬-2-NV006958-PRO007768-0-0-0"/>
    <s v="NV006958"/>
    <m/>
    <x v="2"/>
    <x v="0"/>
  </r>
  <r>
    <x v="5"/>
    <m/>
    <x v="699"/>
    <d v="2026-03-17T00:00:00"/>
    <d v="2026-04-20T00:00:00"/>
    <n v="40.67"/>
    <s v="‭112120611030‬"/>
    <s v="Transportes (Veículos e Utilitários)"/>
    <s v="01-‭112120611030‬-000-‭046505060010‬-2-NV021555-PRO007768-0-0-0"/>
    <s v="NV021555"/>
    <m/>
    <x v="2"/>
    <x v="19"/>
  </r>
  <r>
    <x v="5"/>
    <m/>
    <x v="699"/>
    <d v="2026-03-17T00:00:00"/>
    <d v="2026-04-20T00:00:00"/>
    <n v="40.67"/>
    <s v="‭112120611030‬"/>
    <s v="Transportes (Veículos e Utilitários)"/>
    <s v="01-‭112120611030‬-000-‭047505060446‬-2-NV021556-PRO007768-0-0-0"/>
    <s v="NV021556"/>
    <m/>
    <x v="2"/>
    <x v="20"/>
  </r>
  <r>
    <x v="5"/>
    <m/>
    <x v="699"/>
    <d v="2026-03-17T00:00:00"/>
    <d v="2026-04-20T00:00:00"/>
    <n v="40.67"/>
    <s v="‭112120611030‬"/>
    <s v="Transportes (Veículos e Utilitários)"/>
    <s v="01-‭112120611030‬-000-‭091505060451‬-1-NV009954-PRO007768-0-0-0"/>
    <s v="NV009954"/>
    <m/>
    <x v="2"/>
    <x v="21"/>
  </r>
  <r>
    <x v="180"/>
    <m/>
    <x v="700"/>
    <d v="2026-03-30T00:00:00"/>
    <d v="2026-04-20T00:00:00"/>
    <n v="16210"/>
    <s v="‭112120601020‬"/>
    <s v="Condomínios"/>
    <s v="01-‭112120601020‬-000-‭045501070001‬-1-NV006962-PRO007835-0-0-0"/>
    <s v="NV006962"/>
    <m/>
    <x v="2"/>
    <x v="220"/>
  </r>
  <r>
    <x v="181"/>
    <m/>
    <x v="698"/>
    <d v="2026-04-07T00:00:00"/>
    <d v="2026-04-20T00:00:00"/>
    <n v="44983.27"/>
    <s v="‭112120601010‬"/>
    <s v="Aluguéis"/>
    <s v="01-‭112120601010‬-000-‭001505060277‬-3-NV009959-PRO008526-0-0-0"/>
    <s v="NV009959"/>
    <m/>
    <x v="2"/>
    <x v="61"/>
  </r>
  <r>
    <x v="8"/>
    <m/>
    <x v="701"/>
    <d v="2026-03-12T00:00:00"/>
    <d v="2026-04-20T00:00:00"/>
    <n v="185.24"/>
    <s v="‭112120105010‬"/>
    <s v="Viagens e estadas Nacionais"/>
    <s v="01-‭112120105010‬-000-‭099505060127‬-2-NV003974-PRO008443-0-0-0"/>
    <s v="NV003974"/>
    <m/>
    <x v="2"/>
    <x v="199"/>
  </r>
  <r>
    <x v="8"/>
    <m/>
    <x v="702"/>
    <d v="2026-03-12T00:00:00"/>
    <d v="2026-04-20T00:00:00"/>
    <n v="1027.8699999999999"/>
    <s v="‭112120105010‬"/>
    <s v="Viagens e estadas Nacionais"/>
    <s v="01-‭112120105010‬-000-‭104505060131‬-2-NV003980-PRO008443-0-0-0"/>
    <s v="NV003980"/>
    <m/>
    <x v="2"/>
    <x v="55"/>
  </r>
  <r>
    <x v="8"/>
    <m/>
    <x v="703"/>
    <d v="2026-03-12T00:00:00"/>
    <d v="2026-04-20T00:00:00"/>
    <n v="1717.09"/>
    <s v="‭112120612120‬"/>
    <s v="Força e Luz"/>
    <s v="01-‭112120612120‬-000-‭001505060401‬-2-NV021609-PRO008443-0-0-0"/>
    <s v="NV021609"/>
    <m/>
    <x v="2"/>
    <x v="83"/>
  </r>
  <r>
    <x v="8"/>
    <m/>
    <x v="704"/>
    <d v="2026-03-12T00:00:00"/>
    <d v="2026-04-20T00:00:00"/>
    <n v="28079.41"/>
    <s v="‭112120612120‬"/>
    <s v="Força e Luz"/>
    <s v="01-‭112120612120‬-000-‭082505060128‬-2-NV000958-PRO008443-0-0-0"/>
    <s v="NV000958"/>
    <m/>
    <x v="2"/>
    <x v="53"/>
  </r>
  <r>
    <x v="8"/>
    <m/>
    <x v="704"/>
    <d v="2026-03-12T00:00:00"/>
    <d v="2026-04-20T00:00:00"/>
    <n v="9429.56"/>
    <s v="‭112120612130‬"/>
    <s v="Água"/>
    <s v="01-‭112120612130‬-000-‭082505060128‬-2-NV000958-PRO008443-0-0-0"/>
    <s v="NV000958"/>
    <m/>
    <x v="2"/>
    <x v="53"/>
  </r>
  <r>
    <x v="8"/>
    <m/>
    <x v="705"/>
    <d v="2026-03-12T00:00:00"/>
    <d v="2026-04-20T00:00:00"/>
    <n v="27764.75"/>
    <s v="‭112120612120‬"/>
    <s v="Força e Luz"/>
    <s v="01-‭112120612120‬-000-‭071505060482‬-2-NV000957-PRO008443-0-0-0"/>
    <s v="NV000957"/>
    <m/>
    <x v="2"/>
    <x v="225"/>
  </r>
  <r>
    <x v="8"/>
    <m/>
    <x v="705"/>
    <d v="2026-03-12T00:00:00"/>
    <d v="2026-04-20T00:00:00"/>
    <n v="1520.35"/>
    <s v="‭112120612130‬"/>
    <s v="Água"/>
    <s v="01-‭112120612130‬-000-‭071505060482‬-2-NV000957-PRO008443-0-0-0"/>
    <s v="NV000957"/>
    <m/>
    <x v="2"/>
    <x v="225"/>
  </r>
  <r>
    <x v="8"/>
    <m/>
    <x v="706"/>
    <d v="2026-03-12T00:00:00"/>
    <d v="2026-04-20T00:00:00"/>
    <n v="14249.35"/>
    <s v="‭112120612120‬"/>
    <s v="Força e Luz"/>
    <s v="01-‭112120612120‬-000-‭108505060129‬-2-NV003979-PRO008443-0-0-0"/>
    <s v="NV003979"/>
    <m/>
    <x v="2"/>
    <x v="122"/>
  </r>
  <r>
    <x v="8"/>
    <m/>
    <x v="707"/>
    <d v="2026-03-12T00:00:00"/>
    <d v="2026-04-20T00:00:00"/>
    <n v="648.99"/>
    <s v="‭112120612120‬"/>
    <s v="Força e Luz"/>
    <s v="01-‭112120612120‬-000-‭001505060406‬-2-NV022602-PRO008443-0-0-0"/>
    <s v="NV022602"/>
    <m/>
    <x v="2"/>
    <x v="41"/>
  </r>
  <r>
    <x v="8"/>
    <m/>
    <x v="708"/>
    <d v="2026-03-12T00:00:00"/>
    <d v="2026-04-20T00:00:00"/>
    <n v="874.7"/>
    <s v="‭112120612120‬"/>
    <s v="Força e Luz"/>
    <s v="01-‭112120612120‬-000-‭001505060401‬-2-NV021609-PRO008443-0-0-0"/>
    <s v="NV021609"/>
    <m/>
    <x v="2"/>
    <x v="83"/>
  </r>
  <r>
    <x v="8"/>
    <m/>
    <x v="709"/>
    <d v="2026-03-12T00:00:00"/>
    <d v="2026-04-20T00:00:00"/>
    <n v="58567.15"/>
    <s v="‭112120612120‬"/>
    <s v="Força e Luz"/>
    <s v="01-‭112120612120‬-000-‭060505060133‬-2-NV006978-PRO008443-0-0-0"/>
    <s v="NV006978"/>
    <m/>
    <x v="2"/>
    <x v="166"/>
  </r>
  <r>
    <x v="8"/>
    <m/>
    <x v="710"/>
    <d v="2026-03-12T00:00:00"/>
    <d v="2026-04-20T00:00:00"/>
    <n v="10761.92"/>
    <s v="‭112120612130‬"/>
    <s v="Água"/>
    <s v="01-‭112120612130‬-000-‭082505060128‬-2-NV000958-PRO008443-0-0-0"/>
    <s v="NV000958"/>
    <m/>
    <x v="2"/>
    <x v="53"/>
  </r>
  <r>
    <x v="8"/>
    <m/>
    <x v="710"/>
    <d v="2026-03-12T00:00:00"/>
    <d v="2026-04-20T00:00:00"/>
    <n v="25026.6"/>
    <s v="‭112120612120‬"/>
    <s v="Força e Luz"/>
    <s v="01-‭112120612120‬-000-‭082505060128‬-2-NV000958-PRO008443-0-0-0"/>
    <s v="NV000958"/>
    <m/>
    <x v="2"/>
    <x v="53"/>
  </r>
  <r>
    <x v="8"/>
    <m/>
    <x v="711"/>
    <d v="2026-03-12T00:00:00"/>
    <d v="2026-04-20T00:00:00"/>
    <n v="13404.25"/>
    <s v="‭112120612120‬"/>
    <s v="Força e Luz"/>
    <s v="01-‭112120612120‬-000-‭108505060129‬-2-NV003979-PRO008443-0-0-0"/>
    <s v="NV003979"/>
    <m/>
    <x v="2"/>
    <x v="122"/>
  </r>
  <r>
    <x v="8"/>
    <m/>
    <x v="712"/>
    <d v="2026-03-13T00:00:00"/>
    <d v="2026-04-20T00:00:00"/>
    <n v="4507.8999999999996"/>
    <s v="‭112120612120‬"/>
    <s v="Força e Luz"/>
    <s v="01-‭112120612120‬-000-‭118505060126‬-2-NV004960-PRO008443-0-0-0"/>
    <s v="NV004960"/>
    <m/>
    <x v="2"/>
    <x v="49"/>
  </r>
  <r>
    <x v="8"/>
    <m/>
    <x v="712"/>
    <d v="2026-03-13T00:00:00"/>
    <d v="2026-04-20T00:00:00"/>
    <n v="1705.13"/>
    <s v="‭112120612130‬"/>
    <s v="Água"/>
    <s v="01-‭112120612130‬-000-‭118505060126‬-2-NV004960-PRO008443-0-0-0"/>
    <s v="NV004960"/>
    <m/>
    <x v="2"/>
    <x v="49"/>
  </r>
  <r>
    <x v="8"/>
    <m/>
    <x v="713"/>
    <d v="2026-03-12T00:00:00"/>
    <d v="2026-04-20T00:00:00"/>
    <n v="1419.31"/>
    <s v="‭112120612120‬"/>
    <s v="Força e Luz"/>
    <s v="01-‭112120612120‬-000-‭136505060130‬-2-NV020557-PRO008443-0-0-0"/>
    <s v="NV020557"/>
    <m/>
    <x v="2"/>
    <x v="123"/>
  </r>
  <r>
    <x v="8"/>
    <m/>
    <x v="714"/>
    <d v="2026-03-12T00:00:00"/>
    <d v="2026-04-20T00:00:00"/>
    <n v="1448.59"/>
    <s v="‭112120612120‬"/>
    <s v="Força e Luz"/>
    <s v="01-‭112120612120‬-000-‭001505060397‬-2-NV021589-PRO008443-0-0-0"/>
    <s v="NV021589"/>
    <m/>
    <x v="2"/>
    <x v="113"/>
  </r>
  <r>
    <x v="8"/>
    <m/>
    <x v="714"/>
    <d v="2026-03-12T00:00:00"/>
    <d v="2026-04-20T00:00:00"/>
    <n v="61.27"/>
    <s v="‭112120612130‬"/>
    <s v="Água"/>
    <s v="01-‭112120612130‬-000-‭001505060397‬-2-NV021589-PRO008443-0-0-0"/>
    <s v="NV021589"/>
    <m/>
    <x v="2"/>
    <x v="113"/>
  </r>
  <r>
    <x v="8"/>
    <m/>
    <x v="715"/>
    <d v="2026-03-12T00:00:00"/>
    <d v="2026-04-20T00:00:00"/>
    <n v="1589.35"/>
    <s v="‭112120612120‬"/>
    <s v="Força e Luz"/>
    <s v="01-‭112120612120‬-000-‭001505060400‬-2-NV021608-PRO008443-0-0-0"/>
    <s v="NV021608"/>
    <m/>
    <x v="2"/>
    <x v="84"/>
  </r>
  <r>
    <x v="8"/>
    <m/>
    <x v="715"/>
    <d v="2026-03-12T00:00:00"/>
    <d v="2026-04-20T00:00:00"/>
    <n v="373.73"/>
    <s v="‭112120612130‬"/>
    <s v="Água"/>
    <s v="01-‭112120612130‬-000-‭001505060400‬-2-NV021608-PRO008443-0-0-0"/>
    <s v="NV021608"/>
    <m/>
    <x v="2"/>
    <x v="84"/>
  </r>
  <r>
    <x v="8"/>
    <m/>
    <x v="716"/>
    <d v="2026-03-12T00:00:00"/>
    <d v="2026-04-20T00:00:00"/>
    <n v="876.06"/>
    <s v="‭112120612130‬"/>
    <s v="Água"/>
    <s v="01-‭112120612130‬-000-‭001505060399‬-2-NV021607-PRO008443-0-0-0"/>
    <s v="NV021607"/>
    <m/>
    <x v="2"/>
    <x v="89"/>
  </r>
  <r>
    <x v="8"/>
    <m/>
    <x v="716"/>
    <d v="2026-03-12T00:00:00"/>
    <d v="2026-04-20T00:00:00"/>
    <n v="6281.85"/>
    <s v="‭112120612120‬"/>
    <s v="Força e Luz"/>
    <s v="01-‭112120612120‬-000-‭001505060399‬-2-NV021607-PRO008443-0-0-0"/>
    <s v="NV021607"/>
    <m/>
    <x v="2"/>
    <x v="89"/>
  </r>
  <r>
    <x v="8"/>
    <m/>
    <x v="717"/>
    <d v="2026-03-12T00:00:00"/>
    <d v="2026-04-20T00:00:00"/>
    <n v="1782.28"/>
    <s v="‭112120612120‬"/>
    <s v="Força e Luz"/>
    <s v="01-‭112120612120‬-000-‭001505060405‬-2-NV022578-PRO008443-0-0-0"/>
    <s v="NV022578"/>
    <m/>
    <x v="2"/>
    <x v="28"/>
  </r>
  <r>
    <x v="8"/>
    <m/>
    <x v="717"/>
    <d v="2026-03-12T00:00:00"/>
    <d v="2026-04-20T00:00:00"/>
    <n v="252.49"/>
    <s v="‭112120612130‬"/>
    <s v="Água"/>
    <s v="01-‭112120612130‬-000-‭001505060405‬-2-NV022578-PRO008443-0-0-0"/>
    <s v="NV022578"/>
    <m/>
    <x v="2"/>
    <x v="28"/>
  </r>
  <r>
    <x v="8"/>
    <m/>
    <x v="718"/>
    <d v="2026-03-12T00:00:00"/>
    <d v="2026-04-20T00:00:00"/>
    <n v="150.41999999999999"/>
    <s v="‭112120612130‬"/>
    <s v="Água"/>
    <s v="01-‭112120612130‬-000-‭001505060419‬-2-NV022685-PRO008443-0-0-0"/>
    <s v="NV022685"/>
    <m/>
    <x v="2"/>
    <x v="222"/>
  </r>
  <r>
    <x v="8"/>
    <m/>
    <x v="719"/>
    <d v="2026-03-12T00:00:00"/>
    <d v="2026-04-20T00:00:00"/>
    <n v="56664.84"/>
    <s v="‭112120612120‬"/>
    <s v="Força e Luz"/>
    <s v="01-‭112120612120‬-000-‭060505060133‬-2-NV006978-PRO008443-0-0-0"/>
    <s v="NV006978"/>
    <m/>
    <x v="2"/>
    <x v="166"/>
  </r>
  <r>
    <x v="8"/>
    <m/>
    <x v="720"/>
    <d v="2026-03-12T00:00:00"/>
    <d v="2026-04-20T00:00:00"/>
    <n v="9829.7900000000009"/>
    <s v="‭112120612120‬"/>
    <s v="Força e Luz"/>
    <s v="01-‭112120612120‬-000-‭045505060134‬-2-NV006962-PRO008443-0-0-0"/>
    <s v="NV006962"/>
    <m/>
    <x v="2"/>
    <x v="220"/>
  </r>
  <r>
    <x v="8"/>
    <m/>
    <x v="720"/>
    <d v="2026-03-12T00:00:00"/>
    <d v="2026-04-20T00:00:00"/>
    <n v="552.89"/>
    <s v="‭112120612130‬"/>
    <s v="Água"/>
    <s v="01-‭112120612130‬-000-‭045505060134‬-2-NV006962-PRO008443-0-0-0"/>
    <s v="NV006962"/>
    <m/>
    <x v="2"/>
    <x v="220"/>
  </r>
  <r>
    <x v="8"/>
    <m/>
    <x v="721"/>
    <d v="2026-03-13T00:00:00"/>
    <d v="2026-04-20T00:00:00"/>
    <n v="2627.52"/>
    <s v="‭112120612130‬"/>
    <s v="Água"/>
    <s v="01-‭112120612130‬-000-‭079505060122‬-2-NV000952-PRO008443-0-0-0"/>
    <s v="NV000952"/>
    <m/>
    <x v="2"/>
    <x v="36"/>
  </r>
  <r>
    <x v="8"/>
    <m/>
    <x v="722"/>
    <d v="2026-03-12T00:00:00"/>
    <d v="2026-04-20T00:00:00"/>
    <n v="7413.46"/>
    <s v="‭112120612120‬"/>
    <s v="Força e Luz"/>
    <s v="01-‭112120612120‬-000-‭093505060125‬-2-NV003972-PRO008443-0-0-0"/>
    <s v="NV003972"/>
    <m/>
    <x v="2"/>
    <x v="157"/>
  </r>
  <r>
    <x v="8"/>
    <m/>
    <x v="722"/>
    <d v="2026-03-12T00:00:00"/>
    <d v="2026-04-20T00:00:00"/>
    <n v="620.76"/>
    <s v="‭112120612130‬"/>
    <s v="Água"/>
    <s v="01-‭112120612130‬-000-‭093505060125‬-2-NV003972-PRO008443-0-0-0"/>
    <s v="NV003972"/>
    <m/>
    <x v="2"/>
    <x v="157"/>
  </r>
  <r>
    <x v="8"/>
    <m/>
    <x v="723"/>
    <d v="2026-03-12T00:00:00"/>
    <d v="2026-04-20T00:00:00"/>
    <n v="60711.41"/>
    <s v="‭112120612120‬"/>
    <s v="Força e Luz"/>
    <s v="01-‭112120612120‬-000-‭121505060124‬-2-NV003969-PRO008443-0-0-0"/>
    <s v="NV003969"/>
    <m/>
    <x v="2"/>
    <x v="47"/>
  </r>
  <r>
    <x v="8"/>
    <m/>
    <x v="724"/>
    <d v="2026-03-12T00:00:00"/>
    <d v="2026-04-20T00:00:00"/>
    <n v="4665.99"/>
    <s v="‭112120612120‬"/>
    <s v="Força e Luz"/>
    <s v="01-‭112120612120‬-000-‭001505060396‬-2-NV021593-PRO008443-0-0-0"/>
    <s v="NV021593"/>
    <m/>
    <x v="2"/>
    <x v="82"/>
  </r>
  <r>
    <x v="8"/>
    <m/>
    <x v="724"/>
    <d v="2026-03-12T00:00:00"/>
    <d v="2026-04-20T00:00:00"/>
    <n v="48.45"/>
    <s v="‭112120612130‬"/>
    <s v="Água"/>
    <s v="01-‭112120612130‬-000-‭001505060396‬-2-NV021593-PRO008443-0-0-0"/>
    <s v="NV021593"/>
    <m/>
    <x v="2"/>
    <x v="82"/>
  </r>
  <r>
    <x v="8"/>
    <m/>
    <x v="725"/>
    <d v="2026-03-16T00:00:00"/>
    <d v="2026-04-20T00:00:00"/>
    <n v="1051.3"/>
    <s v="‭112120612130‬"/>
    <s v="Água"/>
    <s v="01-‭112120612130‬-000-‭001505060399‬-2-NV021607-PRO008443-0-0-0"/>
    <s v="NV021607"/>
    <m/>
    <x v="2"/>
    <x v="89"/>
  </r>
  <r>
    <x v="8"/>
    <m/>
    <x v="726"/>
    <d v="2026-03-12T00:00:00"/>
    <d v="2026-04-20T00:00:00"/>
    <n v="1652.56"/>
    <s v="‭112120612120‬"/>
    <s v="Força e Luz"/>
    <s v="01-‭112120612120‬-000-‭001505060408‬-2-NV022614-PRO008443-0-0-0"/>
    <s v="NV022614"/>
    <m/>
    <x v="2"/>
    <x v="228"/>
  </r>
  <r>
    <x v="8"/>
    <m/>
    <x v="726"/>
    <d v="2026-03-12T00:00:00"/>
    <d v="2026-04-20T00:00:00"/>
    <n v="165.05"/>
    <s v="‭112120612130‬"/>
    <s v="Água"/>
    <s v="01-‭112120612130‬-000-‭001505060408‬-2-NV022614-PRO008443-0-0-0"/>
    <s v="NV022614"/>
    <m/>
    <x v="2"/>
    <x v="228"/>
  </r>
  <r>
    <x v="8"/>
    <m/>
    <x v="727"/>
    <d v="2026-03-12T00:00:00"/>
    <d v="2026-04-20T00:00:00"/>
    <n v="2244.9699999999998"/>
    <s v="‭112120612120‬"/>
    <s v="Força e Luz"/>
    <s v="01-‭112120612120‬-000-‭001505060412‬-2-NV022628-PRO008443-0-0-0"/>
    <s v="NV022628"/>
    <m/>
    <x v="2"/>
    <x v="243"/>
  </r>
  <r>
    <x v="8"/>
    <m/>
    <x v="727"/>
    <d v="2026-03-12T00:00:00"/>
    <d v="2026-04-20T00:00:00"/>
    <n v="108.98"/>
    <s v="‭112120612130‬"/>
    <s v="Água"/>
    <s v="01-‭112120612130‬-000-‭001505060412‬-2-NV022628-PRO008443-0-0-0"/>
    <s v="NV022628"/>
    <m/>
    <x v="2"/>
    <x v="243"/>
  </r>
  <r>
    <x v="8"/>
    <m/>
    <x v="728"/>
    <d v="2026-03-11T00:00:00"/>
    <d v="2026-04-20T00:00:00"/>
    <n v="68.41"/>
    <s v="‭112120612130‬"/>
    <s v="Água"/>
    <s v="01-‭112120612130‬-000-‭001505060403‬-2-NV022558-PRO008443-0-0-0"/>
    <s v="NV022558"/>
    <m/>
    <x v="2"/>
    <x v="91"/>
  </r>
  <r>
    <x v="8"/>
    <m/>
    <x v="729"/>
    <d v="2026-03-12T00:00:00"/>
    <d v="2026-04-20T00:00:00"/>
    <n v="1333.34"/>
    <s v="‭112120105010‬"/>
    <s v="Viagens e estadas Nacionais"/>
    <s v="01-‭112120105010‬-000-‭060505060133‬-2-NV006978-PRO008443-0-0-0"/>
    <s v="NV006978"/>
    <m/>
    <x v="2"/>
    <x v="166"/>
  </r>
  <r>
    <x v="8"/>
    <m/>
    <x v="730"/>
    <d v="2026-03-12T00:00:00"/>
    <d v="2026-04-20T00:00:00"/>
    <n v="823.54"/>
    <s v="‭112120105010‬"/>
    <s v="Viagens e estadas Nacionais"/>
    <s v="01-‭112120105010‬-000-‭045505060134‬-2-NV006962-PRO008443-0-0-0"/>
    <s v="NV006962"/>
    <m/>
    <x v="2"/>
    <x v="220"/>
  </r>
  <r>
    <x v="8"/>
    <m/>
    <x v="731"/>
    <d v="2026-03-12T00:00:00"/>
    <d v="2026-04-20T00:00:00"/>
    <n v="3733.8"/>
    <s v="‭112120612130‬"/>
    <s v="Água"/>
    <s v="01-‭112120612130‬-000-‭065505060136‬-2-NV008121-PRO008443-0-0-0"/>
    <s v="NV008121"/>
    <m/>
    <x v="2"/>
    <x v="205"/>
  </r>
  <r>
    <x v="8"/>
    <m/>
    <x v="731"/>
    <d v="2026-03-12T00:00:00"/>
    <d v="2026-04-20T00:00:00"/>
    <n v="16641.79"/>
    <s v="‭112120612120‬"/>
    <s v="Força e Luz"/>
    <s v="01-‭112120612120‬-000-‭065505060136‬-2-NV008121-PRO008443-0-0-0"/>
    <s v="NV008121"/>
    <m/>
    <x v="2"/>
    <x v="205"/>
  </r>
  <r>
    <x v="8"/>
    <m/>
    <x v="732"/>
    <d v="2026-03-12T00:00:00"/>
    <d v="2026-04-20T00:00:00"/>
    <n v="3961.73"/>
    <s v="‭112120612130‬"/>
    <s v="Água"/>
    <s v="01-‭112120612130‬-000-‭079505060122‬-2-NV000952-PRO008443-0-0-0"/>
    <s v="NV000952"/>
    <m/>
    <x v="2"/>
    <x v="36"/>
  </r>
  <r>
    <x v="8"/>
    <m/>
    <x v="732"/>
    <d v="2026-03-12T00:00:00"/>
    <d v="2026-04-20T00:00:00"/>
    <n v="24850.28"/>
    <s v="‭112120612120‬"/>
    <s v="Força e Luz"/>
    <s v="01-‭112120612120‬-000-‭079505060122‬-2-NV000952-PRO008443-0-0-0"/>
    <s v="NV000952"/>
    <m/>
    <x v="2"/>
    <x v="36"/>
  </r>
  <r>
    <x v="8"/>
    <m/>
    <x v="733"/>
    <d v="2026-03-12T00:00:00"/>
    <d v="2026-04-20T00:00:00"/>
    <n v="7888.21"/>
    <s v="‭112120612120‬"/>
    <s v="Força e Luz"/>
    <s v="01-‭112120612120‬-000-‭125505060132‬-2-NV003981-PRO008443-0-0-0"/>
    <s v="NV003981"/>
    <m/>
    <x v="2"/>
    <x v="246"/>
  </r>
  <r>
    <x v="8"/>
    <m/>
    <x v="733"/>
    <d v="2026-03-12T00:00:00"/>
    <d v="2026-04-20T00:00:00"/>
    <n v="786.71"/>
    <s v="‭112120612130‬"/>
    <s v="Água"/>
    <s v="01-‭112120612130‬-000-‭125505060132‬-2-NV003981-PRO008443-0-0-0"/>
    <s v="NV003981"/>
    <m/>
    <x v="2"/>
    <x v="246"/>
  </r>
  <r>
    <x v="8"/>
    <m/>
    <x v="734"/>
    <d v="2026-03-12T00:00:00"/>
    <d v="2026-04-20T00:00:00"/>
    <n v="12848.94"/>
    <s v="‭112120612120‬"/>
    <s v="Força e Luz"/>
    <s v="01-‭112120612120‬-000-‭121505060124‬-2-NV003969-PRO008443-0-0-0"/>
    <s v="NV003969"/>
    <m/>
    <x v="2"/>
    <x v="47"/>
  </r>
  <r>
    <x v="8"/>
    <m/>
    <x v="735"/>
    <d v="2026-03-12T00:00:00"/>
    <d v="2026-04-20T00:00:00"/>
    <n v="270.27999999999997"/>
    <s v="‭112120612130‬"/>
    <s v="Água"/>
    <s v="01-‭112120612130‬-000-‭122505060123‬-2-NV003968-PRO008443-0-0-0"/>
    <s v="NV003968"/>
    <m/>
    <x v="2"/>
    <x v="46"/>
  </r>
  <r>
    <x v="8"/>
    <m/>
    <x v="735"/>
    <d v="2026-03-12T00:00:00"/>
    <d v="2026-04-20T00:00:00"/>
    <n v="8999.69"/>
    <s v="‭112120612120‬"/>
    <s v="Força e Luz"/>
    <s v="01-‭112120612120‬-000-‭122505060123‬-2-NV003968-PRO008443-0-0-0"/>
    <s v="NV003968"/>
    <m/>
    <x v="2"/>
    <x v="46"/>
  </r>
  <r>
    <x v="8"/>
    <m/>
    <x v="736"/>
    <d v="2026-03-12T00:00:00"/>
    <d v="2026-04-20T00:00:00"/>
    <n v="5095.92"/>
    <s v="‭112120612120‬"/>
    <s v="Força e Luz"/>
    <s v="01-‭112120612120‬-000-‭001505060396‬-2-NV021593-PRO008443-0-0-0"/>
    <s v="NV021593"/>
    <m/>
    <x v="2"/>
    <x v="82"/>
  </r>
  <r>
    <x v="8"/>
    <m/>
    <x v="736"/>
    <d v="2026-03-12T00:00:00"/>
    <d v="2026-04-20T00:00:00"/>
    <n v="155.69999999999999"/>
    <s v="‭112120612130‬"/>
    <s v="Água"/>
    <s v="01-‭112120612130‬-000-‭001505060396‬-2-NV021593-PRO008443-0-0-0"/>
    <s v="NV021593"/>
    <m/>
    <x v="2"/>
    <x v="82"/>
  </r>
  <r>
    <x v="8"/>
    <m/>
    <x v="737"/>
    <d v="2026-03-12T00:00:00"/>
    <d v="2026-04-20T00:00:00"/>
    <n v="379.16"/>
    <s v="‭112120612130‬"/>
    <s v="Água"/>
    <s v="01-‭112120612130‬-000-‭001505060393‬-2-NV021576-PRO008443-0-0-0"/>
    <s v="NV021576"/>
    <m/>
    <x v="2"/>
    <x v="80"/>
  </r>
  <r>
    <x v="8"/>
    <m/>
    <x v="737"/>
    <d v="2026-03-12T00:00:00"/>
    <d v="2026-04-20T00:00:00"/>
    <n v="2147.23"/>
    <s v="‭112120612120‬"/>
    <s v="Força e Luz"/>
    <s v="01-‭112120612120‬-000-‭001505060393‬-2-NV021576-PRO008443-0-0-0"/>
    <s v="NV021576"/>
    <m/>
    <x v="2"/>
    <x v="80"/>
  </r>
  <r>
    <x v="8"/>
    <m/>
    <x v="738"/>
    <d v="2026-03-16T00:00:00"/>
    <d v="2026-04-20T00:00:00"/>
    <n v="1898.12"/>
    <s v="‭112120612120‬"/>
    <s v="Força e Luz"/>
    <s v="01-‭112120612120‬-000-‭001505060415‬-2-NV022638-PRO008443-0-0-0"/>
    <s v="NV022638"/>
    <m/>
    <x v="2"/>
    <x v="227"/>
  </r>
  <r>
    <x v="8"/>
    <m/>
    <x v="738"/>
    <d v="2026-03-16T00:00:00"/>
    <d v="2026-04-20T00:00:00"/>
    <n v="202.97"/>
    <s v="‭112120612130‬"/>
    <s v="Água"/>
    <s v="01-‭112120612130‬-000-‭001505060415‬-2-NV022638-PRO008443-0-0-0"/>
    <s v="NV022638"/>
    <m/>
    <x v="2"/>
    <x v="227"/>
  </r>
  <r>
    <x v="8"/>
    <m/>
    <x v="739"/>
    <d v="2026-03-12T00:00:00"/>
    <d v="2026-04-20T00:00:00"/>
    <n v="252.45"/>
    <s v="‭112120612130‬"/>
    <s v="Água"/>
    <s v="01-‭112120612130‬-000-‭001505060403‬-2-NV022558-PRO008443-0-0-0"/>
    <s v="NV022558"/>
    <m/>
    <x v="2"/>
    <x v="91"/>
  </r>
  <r>
    <x v="8"/>
    <m/>
    <x v="739"/>
    <d v="2026-03-12T00:00:00"/>
    <d v="2026-04-20T00:00:00"/>
    <n v="6087.5"/>
    <s v="‭112120612120‬"/>
    <s v="Força e Luz"/>
    <s v="01-‭112120612120‬-000-‭001505060403‬-2-NV022558-PRO008443-0-0-0"/>
    <s v="NV022558"/>
    <m/>
    <x v="2"/>
    <x v="91"/>
  </r>
  <r>
    <x v="8"/>
    <m/>
    <x v="740"/>
    <d v="2026-03-12T00:00:00"/>
    <d v="2026-04-20T00:00:00"/>
    <n v="237.36"/>
    <s v="‭112120105010‬"/>
    <s v="Viagens e estadas Nacionais"/>
    <s v="01-‭112120105010‬-000-‭045505060134‬-2-NV006962-PRO008443-0-0-0"/>
    <s v="NV006962"/>
    <m/>
    <x v="2"/>
    <x v="220"/>
  </r>
  <r>
    <x v="8"/>
    <m/>
    <x v="741"/>
    <d v="2026-03-12T00:00:00"/>
    <d v="2026-04-20T00:00:00"/>
    <n v="409.7"/>
    <s v="‭112120105010‬"/>
    <s v="Viagens e estadas Nacionais"/>
    <s v="01-‭112120105010‬-000-‭065505060136‬-2-NV008121-PRO008443-0-0-0"/>
    <s v="NV008121"/>
    <m/>
    <x v="2"/>
    <x v="205"/>
  </r>
  <r>
    <x v="8"/>
    <m/>
    <x v="742"/>
    <d v="2026-03-12T00:00:00"/>
    <d v="2026-04-20T00:00:00"/>
    <n v="11592.27"/>
    <s v="‭112120601060‬"/>
    <s v="Mat. e Serv. Adap. Imóveis e Instalações (Contratos/esporádicos)"/>
    <s v="01-‭112120601060‬-000-‭079505060122‬-2-NV000952-PRO008443-0-0-0"/>
    <s v="NV000952"/>
    <m/>
    <x v="2"/>
    <x v="36"/>
  </r>
  <r>
    <x v="8"/>
    <m/>
    <x v="743"/>
    <d v="2026-03-12T00:00:00"/>
    <d v="2026-04-20T00:00:00"/>
    <n v="334.37"/>
    <s v="‭112120105010‬"/>
    <s v="Viagens e estadas Nacionais"/>
    <s v="01-‭112120105010‬-000-‭122505060123‬-2-NV003968-PRO008443-0-0-0"/>
    <s v="NV003968"/>
    <m/>
    <x v="2"/>
    <x v="46"/>
  </r>
  <r>
    <x v="8"/>
    <m/>
    <x v="744"/>
    <d v="2026-03-12T00:00:00"/>
    <d v="2026-04-20T00:00:00"/>
    <n v="7680"/>
    <s v="‭112120105010‬"/>
    <s v="Viagens e estadas Nacionais"/>
    <s v="01-‭112120105010‬-000-‭122505060123‬-2-NV003968-PRO008443-0-0-0"/>
    <s v="NV003968"/>
    <m/>
    <x v="2"/>
    <x v="46"/>
  </r>
  <r>
    <x v="8"/>
    <m/>
    <x v="745"/>
    <d v="2026-03-12T00:00:00"/>
    <d v="2026-04-20T00:00:00"/>
    <n v="436.88"/>
    <s v="‭112120105010‬"/>
    <s v="Viagens e estadas Nacionais"/>
    <s v="01-‭112120105010‬-000-‭122505060123‬-2-NV003968-PRO008443-0-0-0"/>
    <s v="NV003968"/>
    <m/>
    <x v="2"/>
    <x v="46"/>
  </r>
  <r>
    <x v="8"/>
    <m/>
    <x v="746"/>
    <d v="2026-03-12T00:00:00"/>
    <d v="2026-04-20T00:00:00"/>
    <n v="7680"/>
    <s v="‭112120105010‬"/>
    <s v="Viagens e estadas Nacionais"/>
    <s v="01-‭112120105010‬-000-‭122505060123‬-2-NV003968-PRO008443-0-0-0"/>
    <s v="NV003968"/>
    <m/>
    <x v="2"/>
    <x v="46"/>
  </r>
  <r>
    <x v="8"/>
    <m/>
    <x v="747"/>
    <d v="2026-03-12T00:00:00"/>
    <d v="2026-04-20T00:00:00"/>
    <n v="258.86"/>
    <s v="‭112120105010‬"/>
    <s v="Viagens e estadas Nacionais"/>
    <s v="01-‭112120105010‬-000-‭122505060123‬-2-NV003968-PRO008443-0-0-0"/>
    <s v="NV003968"/>
    <m/>
    <x v="2"/>
    <x v="46"/>
  </r>
  <r>
    <x v="8"/>
    <m/>
    <x v="748"/>
    <d v="2026-03-12T00:00:00"/>
    <d v="2026-04-20T00:00:00"/>
    <n v="6400"/>
    <s v="‭112120105010‬"/>
    <s v="Viagens e estadas Nacionais"/>
    <s v="01-‭112120105010‬-000-‭122505060123‬-2-NV003968-PRO008443-0-0-0"/>
    <s v="NV003968"/>
    <m/>
    <x v="2"/>
    <x v="46"/>
  </r>
  <r>
    <x v="182"/>
    <m/>
    <x v="698"/>
    <d v="2026-03-24T00:00:00"/>
    <d v="2026-04-20T00:00:00"/>
    <n v="21464.560000000001"/>
    <s v="‭112120612120‬"/>
    <s v="Força e Luz"/>
    <s v="01-‭112120612120‬-000-‭048501100001‬-1-NV006966-PRO007920-0-0-0"/>
    <s v="NV006966"/>
    <m/>
    <x v="2"/>
    <x v="2"/>
  </r>
  <r>
    <x v="182"/>
    <m/>
    <x v="698"/>
    <d v="2026-03-24T00:00:00"/>
    <d v="2026-04-20T00:00:00"/>
    <n v="7517.85"/>
    <s v="‭112120612130‬"/>
    <s v="Água"/>
    <s v="01-‭112120612130‬-000-‭048501100001‬-1-NV006966-PRO007920-0-0-0"/>
    <s v="NV006966"/>
    <m/>
    <x v="2"/>
    <x v="2"/>
  </r>
  <r>
    <x v="183"/>
    <m/>
    <x v="749"/>
    <d v="2026-04-13T00:00:00"/>
    <d v="2026-04-20T00:00:00"/>
    <n v="36281.5"/>
    <s v="‭112120601020‬"/>
    <s v="Condomínios"/>
    <s v="01-‭112120601020‬-000-‭049505060020‬-2-NV006967-PRO007507-0-0-0"/>
    <s v="NV006967"/>
    <m/>
    <x v="2"/>
    <x v="161"/>
  </r>
  <r>
    <x v="183"/>
    <m/>
    <x v="749"/>
    <d v="2026-04-13T00:00:00"/>
    <d v="2026-04-20T00:00:00"/>
    <n v="55907.07"/>
    <s v="‭112120601030‬"/>
    <s v="Impostos e Taxas"/>
    <s v="01-‭112120601030‬-000-‭049505060020‬-2-NV006967-PRO007507-0-0-0"/>
    <s v="NV006967"/>
    <m/>
    <x v="2"/>
    <x v="161"/>
  </r>
  <r>
    <x v="183"/>
    <m/>
    <x v="749"/>
    <d v="2026-04-13T00:00:00"/>
    <d v="2026-04-20T00:00:00"/>
    <n v="20062.05"/>
    <s v="‭112120612130‬"/>
    <s v="Água"/>
    <s v="01-‭112120612130‬-000-‭049505060020‬-2-NV006967-PRO007507-0-0-0"/>
    <s v="NV006967"/>
    <m/>
    <x v="2"/>
    <x v="161"/>
  </r>
  <r>
    <x v="183"/>
    <m/>
    <x v="750"/>
    <d v="2026-03-27T00:00:00"/>
    <d v="2026-04-20T00:00:00"/>
    <n v="11191.47"/>
    <s v="‭112120601030‬"/>
    <s v="Impostos e Taxas"/>
    <s v="01-‭112120601030‬-000-‭049505060020‬-2-NV006967-PRO007507-0-0-0"/>
    <s v="NV006967"/>
    <m/>
    <x v="2"/>
    <x v="161"/>
  </r>
  <r>
    <x v="183"/>
    <m/>
    <x v="750"/>
    <d v="2026-03-27T00:00:00"/>
    <d v="2026-04-20T00:00:00"/>
    <n v="3380.6"/>
    <s v="‭112120612130‬"/>
    <s v="Água"/>
    <s v="01-‭112120612130‬-000-‭049505060020‬-2-NV006967-PRO007507-0-0-0"/>
    <s v="NV006967"/>
    <m/>
    <x v="2"/>
    <x v="161"/>
  </r>
  <r>
    <x v="183"/>
    <m/>
    <x v="750"/>
    <d v="2026-03-27T00:00:00"/>
    <d v="2026-04-20T00:00:00"/>
    <n v="7256.3"/>
    <s v="‭112120601020‬"/>
    <s v="Condomínios"/>
    <s v="01-‭112120601020‬-000-‭049505060020‬-2-NV006967-PRO007507-0-0-0"/>
    <s v="NV006967"/>
    <m/>
    <x v="2"/>
    <x v="161"/>
  </r>
  <r>
    <x v="184"/>
    <m/>
    <x v="751"/>
    <d v="2026-04-02T00:00:00"/>
    <d v="2026-04-20T00:00:00"/>
    <n v="3824.4"/>
    <s v="‭112120612120‬"/>
    <s v="Força e Luz"/>
    <s v="01-‭112120612120‬-000-‭070505060252‬-2-NV022666-PRO000000-0-0-0"/>
    <s v="NV022666"/>
    <m/>
    <x v="2"/>
    <x v="5"/>
  </r>
  <r>
    <x v="184"/>
    <m/>
    <x v="751"/>
    <d v="2026-04-02T00:00:00"/>
    <d v="2026-04-20T00:00:00"/>
    <n v="2493.64"/>
    <s v="‭112120612130‬"/>
    <s v="Água"/>
    <s v="01-‭112120612130‬-000-‭070505060252‬-2-NV022666-PRO000000-0-0-0"/>
    <s v="NV022666"/>
    <m/>
    <x v="2"/>
    <x v="5"/>
  </r>
  <r>
    <x v="185"/>
    <m/>
    <x v="698"/>
    <d v="2026-03-24T00:00:00"/>
    <d v="2026-04-20T00:00:00"/>
    <n v="22828.799999999999"/>
    <s v="‭112120601020‬"/>
    <s v="Condomínios"/>
    <s v="01-‭112120601020‬-000-‭075505060098‬-2-NV009957-PRO008109-0-0-0"/>
    <s v="NV009957"/>
    <m/>
    <x v="2"/>
    <x v="56"/>
  </r>
  <r>
    <x v="185"/>
    <m/>
    <x v="698"/>
    <d v="2026-03-24T00:00:00"/>
    <d v="2026-04-20T00:00:00"/>
    <n v="549.16999999999996"/>
    <s v="‭112120612130‬"/>
    <s v="Água"/>
    <s v="01-‭112120612130‬-000-‭075505060098‬-2-NV009957-PRO008109-0-0-0"/>
    <s v="NV009957"/>
    <m/>
    <x v="2"/>
    <x v="56"/>
  </r>
  <r>
    <x v="185"/>
    <m/>
    <x v="698"/>
    <d v="2026-03-24T00:00:00"/>
    <d v="2026-04-20T00:00:00"/>
    <n v="183.69"/>
    <s v="‭112120612120‬"/>
    <s v="Força e Luz"/>
    <s v="01-‭112120612120‬-000-‭075505060098‬-2-NV009957-PRO008109-0-0-0"/>
    <s v="NV009957"/>
    <m/>
    <x v="2"/>
    <x v="56"/>
  </r>
  <r>
    <x v="185"/>
    <m/>
    <x v="698"/>
    <d v="2026-03-24T00:00:00"/>
    <d v="2026-04-20T00:00:00"/>
    <n v="450.67"/>
    <s v="‭112120601080‬"/>
    <s v="Seguros de Edifícios e Instalações"/>
    <s v="01-‭112120601080‬-000-‭075505060098‬-2-NV009957-PRO008109-0-0-0"/>
    <s v="NV009957"/>
    <m/>
    <x v="2"/>
    <x v="56"/>
  </r>
  <r>
    <x v="11"/>
    <m/>
    <x v="752"/>
    <d v="2026-03-17T00:00:00"/>
    <d v="2026-04-20T00:00:00"/>
    <n v="45711.35"/>
    <s v="‭112120503040‬"/>
    <s v="Serviços de Implantação e Operacionalização postos Poupatempo"/>
    <s v="01-‭112120503040‬-000-‭001505060372‬-2-NV022576-PRO008442-0-0-0"/>
    <s v="NV022576"/>
    <m/>
    <x v="2"/>
    <x v="168"/>
  </r>
  <r>
    <x v="11"/>
    <m/>
    <x v="753"/>
    <d v="2026-03-04T00:00:00"/>
    <d v="2026-04-20T00:00:00"/>
    <n v="379.08"/>
    <s v="‭112120612130‬"/>
    <s v="Água"/>
    <s v="01-‭112120612130‬-000-‭089505060087‬-2-NV003952-PRO008442-0-0-0"/>
    <s v="NV003952"/>
    <m/>
    <x v="2"/>
    <x v="138"/>
  </r>
  <r>
    <x v="11"/>
    <m/>
    <x v="754"/>
    <d v="2026-03-04T00:00:00"/>
    <d v="2026-04-20T00:00:00"/>
    <n v="12443.34"/>
    <s v="‭112120612120‬"/>
    <s v="Força e Luz"/>
    <s v="01-‭112120612120‬-000-‭089505060087‬-2-NV003952-PRO008442-0-0-0"/>
    <s v="NV003952"/>
    <m/>
    <x v="2"/>
    <x v="138"/>
  </r>
  <r>
    <x v="11"/>
    <m/>
    <x v="755"/>
    <d v="2026-03-04T00:00:00"/>
    <d v="2026-04-20T00:00:00"/>
    <n v="1942.87"/>
    <s v="‭112120612120‬"/>
    <s v="Força e Luz"/>
    <s v="01-‭112120612120‬-000-‭001505060366‬-2-NV022555-PRO008442-0-0-0"/>
    <s v="NV022555"/>
    <m/>
    <x v="2"/>
    <x v="85"/>
  </r>
  <r>
    <x v="11"/>
    <m/>
    <x v="756"/>
    <d v="2026-03-04T00:00:00"/>
    <d v="2026-04-20T00:00:00"/>
    <n v="11765.86"/>
    <s v="‭112120612120‬"/>
    <s v="Força e Luz"/>
    <s v="01-‭112120612120‬-000-‭097505060088‬-2-NV003954-PRO008442-0-0-0"/>
    <s v="NV003954"/>
    <m/>
    <x v="2"/>
    <x v="77"/>
  </r>
  <r>
    <x v="11"/>
    <m/>
    <x v="757"/>
    <d v="2026-03-04T00:00:00"/>
    <d v="2026-04-20T00:00:00"/>
    <n v="1006.66"/>
    <s v="‭112120612130‬"/>
    <s v="Água"/>
    <s v="01-‭112120612130‬-000-‭152505060104‬-2-NV021571-PRO008442-0-0-0"/>
    <s v="NV021571"/>
    <m/>
    <x v="2"/>
    <x v="70"/>
  </r>
  <r>
    <x v="11"/>
    <m/>
    <x v="758"/>
    <d v="2026-03-04T00:00:00"/>
    <d v="2026-04-20T00:00:00"/>
    <n v="3847.97"/>
    <s v="‭112120612120‬"/>
    <s v="Força e Luz"/>
    <s v="01-‭112120612120‬-000-‭152505060104‬-2-NV021571-PRO008442-0-0-0"/>
    <s v="NV021571"/>
    <m/>
    <x v="2"/>
    <x v="70"/>
  </r>
  <r>
    <x v="11"/>
    <m/>
    <x v="759"/>
    <d v="2026-03-04T00:00:00"/>
    <d v="2026-04-20T00:00:00"/>
    <n v="2009.57"/>
    <s v="‭112120612120‬"/>
    <s v="Força e Luz"/>
    <s v="01-‭112120612120‬-000-‭139505060103‬-2-NV021562-PRO008442-0-0-0"/>
    <s v="NV021562"/>
    <m/>
    <x v="2"/>
    <x v="79"/>
  </r>
  <r>
    <x v="11"/>
    <m/>
    <x v="760"/>
    <d v="2026-03-04T00:00:00"/>
    <d v="2026-04-20T00:00:00"/>
    <n v="17322.13"/>
    <s v="‭112120612120‬"/>
    <s v="Força e Luz"/>
    <s v="01-‭112120612120‬-000-‭050505060090‬-2-NV006968-PRO008442-0-0-0"/>
    <s v="NV006968"/>
    <m/>
    <x v="2"/>
    <x v="156"/>
  </r>
  <r>
    <x v="11"/>
    <m/>
    <x v="761"/>
    <d v="2026-03-04T00:00:00"/>
    <d v="2026-04-20T00:00:00"/>
    <n v="33.9"/>
    <s v="‭112120612130‬"/>
    <s v="Água"/>
    <s v="01-‭112120612130‬-000-‭001505060369‬-2-NV022567-PRO008442-0-0-0"/>
    <s v="NV022567"/>
    <m/>
    <x v="2"/>
    <x v="184"/>
  </r>
  <r>
    <x v="11"/>
    <m/>
    <x v="762"/>
    <d v="2026-03-04T00:00:00"/>
    <d v="2026-04-20T00:00:00"/>
    <n v="3280.46"/>
    <s v="‭112120612120‬"/>
    <s v="Força e Luz"/>
    <s v="01-‭112120612120‬-000-‭001505060369‬-2-NV022567-PRO008442-0-0-0"/>
    <s v="NV022567"/>
    <m/>
    <x v="2"/>
    <x v="184"/>
  </r>
  <r>
    <x v="11"/>
    <m/>
    <x v="763"/>
    <d v="2026-03-04T00:00:00"/>
    <d v="2026-04-20T00:00:00"/>
    <n v="69.900000000000006"/>
    <s v="‭112120612130‬"/>
    <s v="Água"/>
    <s v="01-‭112120612130‬-000-‭001505060380‬-2-NV022645-PRO008442-0-0-0"/>
    <s v="NV022645"/>
    <m/>
    <x v="2"/>
    <x v="26"/>
  </r>
  <r>
    <x v="11"/>
    <m/>
    <x v="764"/>
    <d v="2026-03-04T00:00:00"/>
    <d v="2026-04-20T00:00:00"/>
    <n v="2216.4499999999998"/>
    <s v="‭112120612120‬"/>
    <s v="Força e Luz"/>
    <s v="01-‭112120612120‬-000-‭001505060380‬-2-NV022645-PRO008442-0-0-0"/>
    <s v="NV022645"/>
    <m/>
    <x v="2"/>
    <x v="26"/>
  </r>
  <r>
    <x v="11"/>
    <m/>
    <x v="765"/>
    <d v="2026-03-04T00:00:00"/>
    <d v="2026-04-20T00:00:00"/>
    <n v="10634.64"/>
    <s v="‭112120612120‬"/>
    <s v="Força e Luz"/>
    <s v="01-‭112120612120‬-000-‭086505060092‬-2-NV003970-PRO008442-0-0-0"/>
    <s v="NV003970"/>
    <m/>
    <x v="2"/>
    <x v="48"/>
  </r>
  <r>
    <x v="11"/>
    <m/>
    <x v="766"/>
    <d v="2026-03-04T00:00:00"/>
    <d v="2026-04-20T00:00:00"/>
    <n v="58.9"/>
    <s v="‭112120612130‬"/>
    <s v="Água"/>
    <s v="01-‭112120612130‬-000-‭001505060361‬-2-NV021591-PRO008442-0-0-0"/>
    <s v="NV021591"/>
    <m/>
    <x v="2"/>
    <x v="102"/>
  </r>
  <r>
    <x v="11"/>
    <m/>
    <x v="767"/>
    <d v="2026-03-04T00:00:00"/>
    <d v="2026-04-20T00:00:00"/>
    <n v="3818.4"/>
    <s v="‭112120612120‬"/>
    <s v="Força e Luz"/>
    <s v="01-‭112120612120‬-000-‭001505060361‬-2-NV021591-PRO008442-0-0-0"/>
    <s v="NV021591"/>
    <m/>
    <x v="2"/>
    <x v="102"/>
  </r>
  <r>
    <x v="11"/>
    <m/>
    <x v="768"/>
    <d v="2026-03-04T00:00:00"/>
    <d v="2026-04-20T00:00:00"/>
    <n v="1980.67"/>
    <s v="‭112120612120‬"/>
    <s v="Força e Luz"/>
    <s v="01-‭112120612120‬-000-‭001505060360‬-2-NV021590-PRO008442-0-0-0"/>
    <s v="NV021590"/>
    <m/>
    <x v="2"/>
    <x v="75"/>
  </r>
  <r>
    <x v="11"/>
    <m/>
    <x v="769"/>
    <d v="2026-03-04T00:00:00"/>
    <d v="2026-04-20T00:00:00"/>
    <n v="44.56"/>
    <s v="‭112120612130‬"/>
    <s v="Água"/>
    <s v="01-‭112120612130‬-000-‭001505060385‬-2-NV022655-PRO008442-0-0-0"/>
    <s v="NV022655"/>
    <m/>
    <x v="2"/>
    <x v="221"/>
  </r>
  <r>
    <x v="11"/>
    <m/>
    <x v="770"/>
    <d v="2026-03-04T00:00:00"/>
    <d v="2026-04-20T00:00:00"/>
    <n v="1218.49"/>
    <s v="‭112120612120‬"/>
    <s v="Força e Luz"/>
    <s v="01-‭112120612120‬-000-‭001505060385‬-2-NV022655-PRO008442-0-0-0"/>
    <s v="NV022655"/>
    <m/>
    <x v="2"/>
    <x v="221"/>
  </r>
  <r>
    <x v="11"/>
    <m/>
    <x v="771"/>
    <d v="2026-03-04T00:00:00"/>
    <d v="2026-04-20T00:00:00"/>
    <n v="91.14"/>
    <s v="‭112120612130‬"/>
    <s v="Água"/>
    <s v="01-‭112120612130‬-000-‭001505060365‬-2-NV021614-PRO008442-0-0-0"/>
    <s v="NV021614"/>
    <m/>
    <x v="2"/>
    <x v="234"/>
  </r>
  <r>
    <x v="11"/>
    <m/>
    <x v="772"/>
    <d v="2026-03-04T00:00:00"/>
    <d v="2026-04-20T00:00:00"/>
    <n v="3481.52"/>
    <s v="‭112120612120‬"/>
    <s v="Força e Luz"/>
    <s v="01-‭112120612120‬-000-‭001505060365‬-2-NV021614-PRO008442-0-0-0"/>
    <s v="NV021614"/>
    <m/>
    <x v="2"/>
    <x v="234"/>
  </r>
  <r>
    <x v="11"/>
    <m/>
    <x v="773"/>
    <d v="2026-03-04T00:00:00"/>
    <d v="2026-04-20T00:00:00"/>
    <n v="34448.370000000003"/>
    <s v="‭112120612120‬"/>
    <s v="Força e Luz"/>
    <s v="01-‭112120612120‬-000-‭064505060093‬-2-NV008122-PRO008442-0-0-0"/>
    <s v="NV008122"/>
    <m/>
    <x v="2"/>
    <x v="158"/>
  </r>
  <r>
    <x v="11"/>
    <m/>
    <x v="774"/>
    <d v="2026-03-04T00:00:00"/>
    <d v="2026-04-20T00:00:00"/>
    <n v="142.16"/>
    <s v="‭112120612130‬"/>
    <s v="Água"/>
    <s v="01-‭112120612130‬-000-‭001505060363‬-2-NV021606-PRO008442-0-0-0"/>
    <s v="NV021606"/>
    <m/>
    <x v="2"/>
    <x v="104"/>
  </r>
  <r>
    <x v="11"/>
    <m/>
    <x v="775"/>
    <d v="2026-03-04T00:00:00"/>
    <d v="2026-04-20T00:00:00"/>
    <n v="3566.06"/>
    <s v="‭112120612120‬"/>
    <s v="Força e Luz"/>
    <s v="01-‭112120612120‬-000-‭001505060359‬-2-NV021586-PRO008442-0-0-0"/>
    <s v="NV021586"/>
    <m/>
    <x v="2"/>
    <x v="128"/>
  </r>
  <r>
    <x v="11"/>
    <m/>
    <x v="776"/>
    <d v="2026-03-04T00:00:00"/>
    <d v="2026-04-20T00:00:00"/>
    <n v="5104.16"/>
    <s v="‭112120612130‬"/>
    <s v="Água"/>
    <s v="01-‭112120612130‬-000-‭073505060097‬-2-NV008123-PRO008442-0-0-0"/>
    <s v="NV008123"/>
    <m/>
    <x v="2"/>
    <x v="54"/>
  </r>
  <r>
    <x v="11"/>
    <m/>
    <x v="777"/>
    <d v="2026-03-04T00:00:00"/>
    <d v="2026-04-20T00:00:00"/>
    <n v="23229.86"/>
    <s v="‭112120612120‬"/>
    <s v="Força e Luz"/>
    <s v="01-‭112120612120‬-000-‭073505060097‬-2-NV008123-PRO008442-0-0-0"/>
    <s v="NV008123"/>
    <m/>
    <x v="2"/>
    <x v="54"/>
  </r>
  <r>
    <x v="11"/>
    <m/>
    <x v="778"/>
    <d v="2026-03-04T00:00:00"/>
    <d v="2026-04-20T00:00:00"/>
    <n v="2930.7"/>
    <s v="‭112120612120‬"/>
    <s v="Força e Luz"/>
    <s v="01-‭112120612120‬-000-‭147505060106‬-2-NV021573-PRO008442-0-0-0"/>
    <s v="NV021573"/>
    <m/>
    <x v="2"/>
    <x v="118"/>
  </r>
  <r>
    <x v="11"/>
    <m/>
    <x v="779"/>
    <d v="2026-03-04T00:00:00"/>
    <d v="2026-04-20T00:00:00"/>
    <n v="15561.91"/>
    <s v="‭112120612120‬"/>
    <s v="Força e Luz"/>
    <s v="01-‭112120612120‬-000-‭075505060098‬-2-NV009957-PRO008442-0-0-0"/>
    <s v="NV009957"/>
    <m/>
    <x v="2"/>
    <x v="56"/>
  </r>
  <r>
    <x v="11"/>
    <m/>
    <x v="780"/>
    <d v="2026-03-04T00:00:00"/>
    <d v="2026-04-20T00:00:00"/>
    <n v="99.26"/>
    <s v="‭112120612130‬"/>
    <s v="Água"/>
    <s v="01-‭112120612130‬-000-‭127505060481‬-2-NV019955-PRO008442-0-0-0"/>
    <s v="NV019955"/>
    <m/>
    <x v="2"/>
    <x v="162"/>
  </r>
  <r>
    <x v="11"/>
    <m/>
    <x v="781"/>
    <d v="2026-03-04T00:00:00"/>
    <d v="2026-04-20T00:00:00"/>
    <n v="4355.97"/>
    <s v="‭112120612120‬"/>
    <s v="Força e Luz"/>
    <s v="01-‭112120612120‬-000-‭127505060481‬-2-NV019955-PRO008442-0-0-0"/>
    <s v="NV019955"/>
    <m/>
    <x v="2"/>
    <x v="162"/>
  </r>
  <r>
    <x v="11"/>
    <m/>
    <x v="782"/>
    <d v="2026-03-04T00:00:00"/>
    <d v="2026-04-20T00:00:00"/>
    <n v="124.49"/>
    <s v="‭112120612130‬"/>
    <s v="Água"/>
    <s v="01-‭112120612130‬-000-‭001505060388‬-2-NV022664-PRO008442-0-0-0"/>
    <s v="NV022664"/>
    <m/>
    <x v="2"/>
    <x v="99"/>
  </r>
  <r>
    <x v="11"/>
    <m/>
    <x v="783"/>
    <d v="2026-03-04T00:00:00"/>
    <d v="2026-04-20T00:00:00"/>
    <n v="2116.84"/>
    <s v="‭112120612120‬"/>
    <s v="Força e Luz"/>
    <s v="01-‭112120612120‬-000-‭001505060388‬-2-NV022664-PRO008442-0-0-0"/>
    <s v="NV022664"/>
    <m/>
    <x v="2"/>
    <x v="99"/>
  </r>
  <r>
    <x v="11"/>
    <m/>
    <x v="784"/>
    <d v="2026-03-04T00:00:00"/>
    <d v="2026-04-20T00:00:00"/>
    <n v="69.790000000000006"/>
    <s v="‭112120612130‬"/>
    <s v="Água"/>
    <s v="01-‭112120612130‬-000-‭001505060375‬-2-NV022584-PRO008442-0-0-0"/>
    <s v="NV022584"/>
    <m/>
    <x v="2"/>
    <x v="176"/>
  </r>
  <r>
    <x v="11"/>
    <m/>
    <x v="785"/>
    <d v="2026-03-04T00:00:00"/>
    <d v="2026-04-20T00:00:00"/>
    <n v="2278.7399999999998"/>
    <s v="‭112120612120‬"/>
    <s v="Força e Luz"/>
    <s v="01-‭112120612120‬-000-‭001505060375‬-2-NV022584-PRO008442-0-0-0"/>
    <s v="NV022584"/>
    <m/>
    <x v="2"/>
    <x v="176"/>
  </r>
  <r>
    <x v="11"/>
    <m/>
    <x v="786"/>
    <d v="2026-03-04T00:00:00"/>
    <d v="2026-04-20T00:00:00"/>
    <n v="140.65"/>
    <s v="‭112120612130‬"/>
    <s v="Água"/>
    <s v="01-‭112120612130‬-000-‭137505060101‬-2-NV020556-PRO008442-0-0-0"/>
    <s v="NV020556"/>
    <m/>
    <x v="2"/>
    <x v="187"/>
  </r>
  <r>
    <x v="11"/>
    <m/>
    <x v="787"/>
    <d v="2026-03-04T00:00:00"/>
    <d v="2026-04-20T00:00:00"/>
    <n v="1761.25"/>
    <s v="‭112120612120‬"/>
    <s v="Força e Luz"/>
    <s v="01-‭112120612120‬-000-‭137505060101‬-2-NV020556-PRO008442-0-0-0"/>
    <s v="NV020556"/>
    <m/>
    <x v="2"/>
    <x v="187"/>
  </r>
  <r>
    <x v="11"/>
    <m/>
    <x v="788"/>
    <d v="2026-03-04T00:00:00"/>
    <d v="2026-04-20T00:00:00"/>
    <n v="3030.52"/>
    <s v="‭112120612120‬"/>
    <s v="Força e Luz"/>
    <s v="01-‭112120612120‬-000-‭133505060102‬-2-NV020553-PRO008442-0-0-0"/>
    <s v="NV020553"/>
    <m/>
    <x v="2"/>
    <x v="188"/>
  </r>
  <r>
    <x v="11"/>
    <m/>
    <x v="789"/>
    <d v="2026-03-18T00:00:00"/>
    <d v="2026-04-20T00:00:00"/>
    <n v="813.74"/>
    <s v="‭112120612130‬"/>
    <s v="Água"/>
    <s v="01-‭112120612130‬-000-‭089505060087‬-2-NV003952-PRO008442-0-0-0"/>
    <s v="NV003952"/>
    <m/>
    <x v="2"/>
    <x v="138"/>
  </r>
  <r>
    <x v="11"/>
    <m/>
    <x v="790"/>
    <d v="2026-03-18T00:00:00"/>
    <d v="2026-04-20T00:00:00"/>
    <n v="12521.27"/>
    <s v="‭112120612120‬"/>
    <s v="Força e Luz"/>
    <s v="01-‭112120612120‬-000-‭089505060087‬-2-NV003952-PRO008442-0-0-0"/>
    <s v="NV003952"/>
    <m/>
    <x v="2"/>
    <x v="138"/>
  </r>
  <r>
    <x v="11"/>
    <m/>
    <x v="791"/>
    <d v="2026-03-18T00:00:00"/>
    <d v="2026-04-20T00:00:00"/>
    <n v="1853.56"/>
    <s v="‭112120612120‬"/>
    <s v="Força e Luz"/>
    <s v="01-‭112120612120‬-000-‭001505060366‬-2-NV022555-PRO008442-0-0-0"/>
    <s v="NV022555"/>
    <m/>
    <x v="2"/>
    <x v="85"/>
  </r>
  <r>
    <x v="11"/>
    <m/>
    <x v="792"/>
    <d v="2026-03-18T00:00:00"/>
    <d v="2026-04-20T00:00:00"/>
    <n v="9913.5300000000007"/>
    <s v="‭112120612120‬"/>
    <s v="Força e Luz"/>
    <s v="01-‭112120612120‬-000-‭097505060088‬-2-NV003954-PRO008442-0-0-0"/>
    <s v="NV003954"/>
    <m/>
    <x v="2"/>
    <x v="77"/>
  </r>
  <r>
    <x v="11"/>
    <m/>
    <x v="793"/>
    <d v="2026-03-18T00:00:00"/>
    <d v="2026-04-20T00:00:00"/>
    <n v="3665.78"/>
    <s v="‭112120612120‬"/>
    <s v="Força e Luz"/>
    <s v="01-‭112120612120‬-000-‭152505060104‬-2-NV021571-PRO008442-0-0-0"/>
    <s v="NV021571"/>
    <m/>
    <x v="2"/>
    <x v="70"/>
  </r>
  <r>
    <x v="11"/>
    <m/>
    <x v="794"/>
    <d v="2026-03-18T00:00:00"/>
    <d v="2026-04-20T00:00:00"/>
    <n v="1810.09"/>
    <s v="‭112120612120‬"/>
    <s v="Força e Luz"/>
    <s v="01-‭112120612120‬-000-‭139505060103‬-2-NV021562-PRO008442-0-0-0"/>
    <s v="NV021562"/>
    <m/>
    <x v="2"/>
    <x v="79"/>
  </r>
  <r>
    <x v="11"/>
    <m/>
    <x v="795"/>
    <d v="2026-03-18T00:00:00"/>
    <d v="2026-04-20T00:00:00"/>
    <n v="16673.310000000001"/>
    <s v="‭112120612120‬"/>
    <s v="Força e Luz"/>
    <s v="01-‭112120612120‬-000-‭050505060090‬-2-NV006968-PRO008442-0-0-0"/>
    <s v="NV006968"/>
    <m/>
    <x v="2"/>
    <x v="156"/>
  </r>
  <r>
    <x v="11"/>
    <m/>
    <x v="796"/>
    <d v="2026-03-18T00:00:00"/>
    <d v="2026-04-20T00:00:00"/>
    <n v="33.9"/>
    <s v="‭112120612130‬"/>
    <s v="Água"/>
    <s v="01-‭112120612130‬-000-‭001505060369‬-2-NV022567-PRO008442-0-0-0"/>
    <s v="NV022567"/>
    <m/>
    <x v="2"/>
    <x v="184"/>
  </r>
  <r>
    <x v="11"/>
    <m/>
    <x v="797"/>
    <d v="2026-03-18T00:00:00"/>
    <d v="2026-04-20T00:00:00"/>
    <n v="2929.28"/>
    <s v="‭112120612120‬"/>
    <s v="Força e Luz"/>
    <s v="01-‭112120612120‬-000-‭001505060369‬-2-NV022567-PRO008442-0-0-0"/>
    <s v="NV022567"/>
    <m/>
    <x v="2"/>
    <x v="184"/>
  </r>
  <r>
    <x v="11"/>
    <m/>
    <x v="798"/>
    <d v="2026-03-18T00:00:00"/>
    <d v="2026-04-20T00:00:00"/>
    <n v="69.900000000000006"/>
    <s v="‭112120612130‬"/>
    <s v="Água"/>
    <s v="01-‭112120612130‬-000-‭001505060380‬-2-NV022645-PRO008442-0-0-0"/>
    <s v="NV022645"/>
    <m/>
    <x v="2"/>
    <x v="26"/>
  </r>
  <r>
    <x v="11"/>
    <m/>
    <x v="799"/>
    <d v="2026-03-18T00:00:00"/>
    <d v="2026-04-20T00:00:00"/>
    <n v="2008.73"/>
    <s v="‭112120612120‬"/>
    <s v="Força e Luz"/>
    <s v="01-‭112120612120‬-000-‭001505060380‬-2-NV022645-PRO008442-0-0-0"/>
    <s v="NV022645"/>
    <m/>
    <x v="2"/>
    <x v="26"/>
  </r>
  <r>
    <x v="11"/>
    <m/>
    <x v="800"/>
    <d v="2026-03-18T00:00:00"/>
    <d v="2026-04-20T00:00:00"/>
    <n v="8330.4500000000007"/>
    <s v="‭112120612120‬"/>
    <s v="Força e Luz"/>
    <s v="01-‭112120612120‬-000-‭086505060092‬-2-NV003970-PRO008442-0-0-0"/>
    <s v="NV003970"/>
    <m/>
    <x v="2"/>
    <x v="48"/>
  </r>
  <r>
    <x v="11"/>
    <m/>
    <x v="801"/>
    <d v="2026-03-18T00:00:00"/>
    <d v="2026-04-20T00:00:00"/>
    <n v="58.9"/>
    <s v="‭112120612130‬"/>
    <s v="Água"/>
    <s v="01-‭112120612130‬-000-‭001505060361‬-2-NV021591-PRO008442-0-0-0"/>
    <s v="NV021591"/>
    <m/>
    <x v="2"/>
    <x v="102"/>
  </r>
  <r>
    <x v="11"/>
    <m/>
    <x v="802"/>
    <d v="2026-03-18T00:00:00"/>
    <d v="2026-04-20T00:00:00"/>
    <n v="3667.38"/>
    <s v="‭112120612120‬"/>
    <s v="Força e Luz"/>
    <s v="01-‭112120612120‬-000-‭001505060361‬-2-NV021591-PRO008442-0-0-0"/>
    <s v="NV021591"/>
    <m/>
    <x v="2"/>
    <x v="102"/>
  </r>
  <r>
    <x v="11"/>
    <m/>
    <x v="803"/>
    <d v="2026-03-18T00:00:00"/>
    <d v="2026-04-20T00:00:00"/>
    <n v="1990.73"/>
    <s v="‭112120612120‬"/>
    <s v="Força e Luz"/>
    <s v="01-‭112120612120‬-000-‭001505060360‬-2-NV021590-PRO008442-0-0-0"/>
    <s v="NV021590"/>
    <m/>
    <x v="2"/>
    <x v="75"/>
  </r>
  <r>
    <x v="11"/>
    <m/>
    <x v="804"/>
    <d v="2026-03-18T00:00:00"/>
    <d v="2026-04-20T00:00:00"/>
    <n v="44.56"/>
    <s v="‭112120612130‬"/>
    <s v="Água"/>
    <s v="01-‭112120612130‬-000-‭001505060385‬-2-NV022655-PRO008442-0-0-0"/>
    <s v="NV022655"/>
    <m/>
    <x v="2"/>
    <x v="221"/>
  </r>
  <r>
    <x v="11"/>
    <m/>
    <x v="805"/>
    <d v="2026-03-20T00:00:00"/>
    <d v="2026-04-20T00:00:00"/>
    <n v="1309.02"/>
    <s v="‭112120612120‬"/>
    <s v="Força e Luz"/>
    <s v="01-‭112120612120‬-000-‭001505060385‬-2-NV022655-PRO008442-0-0-0"/>
    <s v="NV022655"/>
    <m/>
    <x v="2"/>
    <x v="221"/>
  </r>
  <r>
    <x v="11"/>
    <m/>
    <x v="806"/>
    <d v="2026-03-18T00:00:00"/>
    <d v="2026-04-20T00:00:00"/>
    <n v="91.14"/>
    <s v="‭112120612130‬"/>
    <s v="Água"/>
    <s v="01-‭112120612130‬-000-‭001505060365‬-2-NV021614-PRO008442-0-0-0"/>
    <s v="NV021614"/>
    <m/>
    <x v="2"/>
    <x v="234"/>
  </r>
  <r>
    <x v="11"/>
    <m/>
    <x v="807"/>
    <d v="2026-03-18T00:00:00"/>
    <d v="2026-04-20T00:00:00"/>
    <n v="3229.9"/>
    <s v="‭112120612120‬"/>
    <s v="Força e Luz"/>
    <s v="01-‭112120612120‬-000-‭001505060365‬-2-NV021614-PRO008442-0-0-0"/>
    <s v="NV021614"/>
    <m/>
    <x v="2"/>
    <x v="234"/>
  </r>
  <r>
    <x v="11"/>
    <m/>
    <x v="808"/>
    <d v="2026-03-18T00:00:00"/>
    <d v="2026-04-20T00:00:00"/>
    <n v="31210.9"/>
    <s v="‭112120612120‬"/>
    <s v="Força e Luz"/>
    <s v="01-‭112120612120‬-000-‭064505060093‬-2-NV008122-PRO008442-0-0-0"/>
    <s v="NV008122"/>
    <m/>
    <x v="2"/>
    <x v="158"/>
  </r>
  <r>
    <x v="11"/>
    <m/>
    <x v="809"/>
    <d v="2026-03-18T00:00:00"/>
    <d v="2026-04-20T00:00:00"/>
    <n v="181.62"/>
    <s v="‭112120612130‬"/>
    <s v="Água"/>
    <s v="01-‭112120612130‬-000-‭001505060363‬-2-NV021606-PRO008442-0-0-0"/>
    <s v="NV021606"/>
    <m/>
    <x v="2"/>
    <x v="104"/>
  </r>
  <r>
    <x v="11"/>
    <m/>
    <x v="347"/>
    <d v="2026-03-18T00:00:00"/>
    <d v="2026-04-20T00:00:00"/>
    <n v="1453.08"/>
    <s v="‭112120612130‬"/>
    <s v="Água"/>
    <s v="01-‭112120612130‬-000-‭001505060359‬-2-NV021586-PRO008442-0-0-0"/>
    <s v="NV021586"/>
    <m/>
    <x v="2"/>
    <x v="128"/>
  </r>
  <r>
    <x v="11"/>
    <m/>
    <x v="348"/>
    <d v="2026-03-18T00:00:00"/>
    <d v="2026-04-20T00:00:00"/>
    <n v="4012.22"/>
    <s v="‭112120612120‬"/>
    <s v="Força e Luz"/>
    <s v="01-‭112120612120‬-000-‭001505060359‬-2-NV021586-PRO008442-0-0-0"/>
    <s v="NV021586"/>
    <m/>
    <x v="2"/>
    <x v="128"/>
  </r>
  <r>
    <x v="11"/>
    <m/>
    <x v="349"/>
    <d v="2026-03-18T00:00:00"/>
    <d v="2026-04-20T00:00:00"/>
    <n v="6207.56"/>
    <s v="‭112120612130‬"/>
    <s v="Água"/>
    <s v="01-‭112120612130‬-000-‭073505060097‬-2-NV008123-PRO008442-0-0-0"/>
    <s v="NV008123"/>
    <m/>
    <x v="2"/>
    <x v="54"/>
  </r>
  <r>
    <x v="11"/>
    <m/>
    <x v="350"/>
    <d v="2026-03-18T00:00:00"/>
    <d v="2026-04-20T00:00:00"/>
    <n v="20701.09"/>
    <s v="‭112120612120‬"/>
    <s v="Força e Luz"/>
    <s v="01-‭112120612120‬-000-‭073505060097‬-2-NV008123-PRO008442-0-0-0"/>
    <s v="NV008123"/>
    <m/>
    <x v="2"/>
    <x v="54"/>
  </r>
  <r>
    <x v="11"/>
    <m/>
    <x v="810"/>
    <d v="2026-03-18T00:00:00"/>
    <d v="2026-04-20T00:00:00"/>
    <n v="3232.83"/>
    <s v="‭112120612120‬"/>
    <s v="Força e Luz"/>
    <s v="01-‭112120612120‬-000-‭147505060106‬-2-NV021573-PRO008442-0-0-0"/>
    <s v="NV021573"/>
    <m/>
    <x v="2"/>
    <x v="118"/>
  </r>
  <r>
    <x v="11"/>
    <m/>
    <x v="351"/>
    <d v="2026-03-18T00:00:00"/>
    <d v="2026-04-20T00:00:00"/>
    <n v="14867.37"/>
    <s v="‭112120612120‬"/>
    <s v="Força e Luz"/>
    <s v="01-‭112120612120‬-000-‭075505060098‬-2-NV009957-PRO008442-0-0-0"/>
    <s v="NV009957"/>
    <m/>
    <x v="2"/>
    <x v="56"/>
  </r>
  <r>
    <x v="11"/>
    <m/>
    <x v="352"/>
    <d v="2026-03-18T00:00:00"/>
    <d v="2026-04-20T00:00:00"/>
    <n v="4122.83"/>
    <s v="‭112120612120‬"/>
    <s v="Força e Luz"/>
    <s v="01-‭112120612120‬-000-‭127505060481‬-2-NV019955-PRO008442-0-0-0"/>
    <s v="NV019955"/>
    <m/>
    <x v="2"/>
    <x v="162"/>
  </r>
  <r>
    <x v="11"/>
    <m/>
    <x v="811"/>
    <d v="2026-03-18T00:00:00"/>
    <d v="2026-04-20T00:00:00"/>
    <n v="1815.98"/>
    <s v="‭112120612120‬"/>
    <s v="Força e Luz"/>
    <s v="01-‭112120612120‬-000-‭001505060377‬-2-NV022610-PRO008442-0-0-0"/>
    <s v="NV022610"/>
    <m/>
    <x v="2"/>
    <x v="153"/>
  </r>
  <r>
    <x v="11"/>
    <m/>
    <x v="812"/>
    <d v="2026-03-18T00:00:00"/>
    <d v="2026-04-20T00:00:00"/>
    <n v="81.11"/>
    <s v="‭112120612130‬"/>
    <s v="Água"/>
    <s v="01-‭112120612130‬-000-‭001505060388‬-2-NV022664-PRO008442-0-0-0"/>
    <s v="NV022664"/>
    <m/>
    <x v="2"/>
    <x v="99"/>
  </r>
  <r>
    <x v="11"/>
    <m/>
    <x v="813"/>
    <d v="2026-03-18T00:00:00"/>
    <d v="2026-04-20T00:00:00"/>
    <n v="2101.12"/>
    <s v="‭112120612120‬"/>
    <s v="Força e Luz"/>
    <s v="01-‭112120612120‬-000-‭001505060388‬-2-NV022664-PRO008442-0-0-0"/>
    <s v="NV022664"/>
    <m/>
    <x v="2"/>
    <x v="99"/>
  </r>
  <r>
    <x v="11"/>
    <m/>
    <x v="814"/>
    <d v="2026-03-18T00:00:00"/>
    <d v="2026-04-20T00:00:00"/>
    <n v="69.790000000000006"/>
    <s v="‭112120612130‬"/>
    <s v="Água"/>
    <s v="01-‭112120612130‬-000-‭001505060375‬-2-NV022584-PRO008442-0-0-0"/>
    <s v="NV022584"/>
    <m/>
    <x v="2"/>
    <x v="176"/>
  </r>
  <r>
    <x v="11"/>
    <m/>
    <x v="815"/>
    <d v="2026-03-19T00:00:00"/>
    <d v="2026-04-20T00:00:00"/>
    <n v="2131.4"/>
    <s v="‭112120612120‬"/>
    <s v="Força e Luz"/>
    <s v="01-‭112120612120‬-000-‭001505060375‬-2-NV022584-PRO008442-0-0-0"/>
    <s v="NV022584"/>
    <m/>
    <x v="2"/>
    <x v="176"/>
  </r>
  <r>
    <x v="11"/>
    <m/>
    <x v="816"/>
    <d v="2026-03-18T00:00:00"/>
    <d v="2026-04-20T00:00:00"/>
    <n v="147.55000000000001"/>
    <s v="‭112120612130‬"/>
    <s v="Água"/>
    <s v="01-‭112120612130‬-000-‭137505060101‬-2-NV020556-PRO008442-0-0-0"/>
    <s v="NV020556"/>
    <m/>
    <x v="2"/>
    <x v="187"/>
  </r>
  <r>
    <x v="11"/>
    <m/>
    <x v="817"/>
    <d v="2026-03-18T00:00:00"/>
    <d v="2026-04-20T00:00:00"/>
    <n v="993"/>
    <s v="‭112120612120‬"/>
    <s v="Força e Luz"/>
    <s v="01-‭112120612120‬-000-‭137505060101‬-2-NV020556-PRO008442-0-0-0"/>
    <s v="NV020556"/>
    <m/>
    <x v="2"/>
    <x v="187"/>
  </r>
  <r>
    <x v="11"/>
    <m/>
    <x v="818"/>
    <d v="2026-03-18T00:00:00"/>
    <d v="2026-04-20T00:00:00"/>
    <n v="3889.68"/>
    <s v="‭112120612120‬"/>
    <s v="Força e Luz"/>
    <s v="01-‭112120612120‬-000-‭133505060102‬-2-NV020553-PRO008442-0-0-0"/>
    <s v="NV020553"/>
    <m/>
    <x v="2"/>
    <x v="188"/>
  </r>
  <r>
    <x v="11"/>
    <m/>
    <x v="819"/>
    <d v="2026-03-18T00:00:00"/>
    <d v="2026-04-20T00:00:00"/>
    <n v="938.82"/>
    <s v="‭112120612130‬"/>
    <s v="Água"/>
    <s v="01-‭112120612130‬-000-‭152505060104‬-2-NV021571-PRO008442-0-0-0"/>
    <s v="NV021571"/>
    <m/>
    <x v="2"/>
    <x v="70"/>
  </r>
  <r>
    <x v="186"/>
    <m/>
    <x v="820"/>
    <d v="2025-05-12T00:00:00"/>
    <d v="2026-04-20T00:00:00"/>
    <n v="38209.699999999997"/>
    <s v="‭112120612120‬"/>
    <s v="Força e Luz"/>
    <s v="01-‭112120612120‬-000-‭057505060470‬-2-NV006977-PRO007647-0-0-0"/>
    <s v="NV006977"/>
    <m/>
    <x v="2"/>
    <x v="155"/>
  </r>
  <r>
    <x v="186"/>
    <m/>
    <x v="821"/>
    <d v="2025-05-12T00:00:00"/>
    <d v="2026-04-20T00:00:00"/>
    <n v="27942.240000000002"/>
    <s v="‭112120612120‬"/>
    <s v="Força e Luz"/>
    <s v="01-‭112120612120‬-000-‭064505060093‬-2-NV008122-PRO007647-0-0-0"/>
    <s v="NV008122"/>
    <m/>
    <x v="2"/>
    <x v="158"/>
  </r>
  <r>
    <x v="186"/>
    <m/>
    <x v="822"/>
    <d v="2025-06-12T00:00:00"/>
    <d v="2026-04-20T00:00:00"/>
    <n v="11884.05"/>
    <s v="‭112120612120‬"/>
    <s v="Força e Luz"/>
    <s v="01-‭112120612120‬-000-‭089505060087‬-2-NV003952-PRO007647-0-0-0"/>
    <s v="NV003952"/>
    <m/>
    <x v="2"/>
    <x v="138"/>
  </r>
  <r>
    <x v="186"/>
    <m/>
    <x v="822"/>
    <d v="2025-06-12T00:00:00"/>
    <d v="2026-04-20T00:00:00"/>
    <n v="798.56"/>
    <s v="‭112120612130‬"/>
    <s v="Água"/>
    <s v="01-‭112120612130‬-000-‭089505060087‬-2-NV003952-PRO007647-0-0-0"/>
    <s v="NV003952"/>
    <m/>
    <x v="2"/>
    <x v="138"/>
  </r>
  <r>
    <x v="186"/>
    <m/>
    <x v="823"/>
    <d v="2025-06-12T00:00:00"/>
    <d v="2026-04-20T00:00:00"/>
    <n v="7831.47"/>
    <s v="‭112120612120‬"/>
    <s v="Força e Luz"/>
    <s v="01-‭112120612120‬-000-‭097505060088‬-2-NV003954-PRO007647-0-0-0"/>
    <s v="NV003954"/>
    <m/>
    <x v="2"/>
    <x v="77"/>
  </r>
  <r>
    <x v="186"/>
    <m/>
    <x v="824"/>
    <d v="2025-06-12T00:00:00"/>
    <d v="2026-04-20T00:00:00"/>
    <n v="2341.88"/>
    <s v="‭112120612120‬"/>
    <s v="Força e Luz"/>
    <s v="01-‭112120612120‬-000-‭152505060104‬-2-NV021571-PRO007647-0-0-0"/>
    <s v="NV021571"/>
    <m/>
    <x v="2"/>
    <x v="70"/>
  </r>
  <r>
    <x v="186"/>
    <m/>
    <x v="824"/>
    <d v="2025-06-12T00:00:00"/>
    <d v="2026-04-20T00:00:00"/>
    <n v="289.24"/>
    <s v="‭112120612130‬"/>
    <s v="Água"/>
    <s v="01-‭112120612130‬-000-‭152505060104‬-2-NV021571-PRO007647-0-0-0"/>
    <s v="NV021571"/>
    <m/>
    <x v="2"/>
    <x v="70"/>
  </r>
  <r>
    <x v="186"/>
    <m/>
    <x v="825"/>
    <d v="2025-06-12T00:00:00"/>
    <d v="2026-04-20T00:00:00"/>
    <n v="20683.57"/>
    <s v="‭112120612120‬"/>
    <s v="Força e Luz"/>
    <s v="01-‭112120612120‬-000-‭050505010020‬-2-NV006968-PRO007647-0-0-0"/>
    <s v="NV006968"/>
    <m/>
    <x v="2"/>
    <x v="156"/>
  </r>
  <r>
    <x v="186"/>
    <m/>
    <x v="826"/>
    <d v="2025-06-12T00:00:00"/>
    <d v="2026-04-20T00:00:00"/>
    <n v="2798.63"/>
    <s v="‭112120612120‬"/>
    <s v="Força e Luz"/>
    <s v="01-‭112120612120‬-000-‭001505060369‬-2-NV022567-PRO007647-0-0-0"/>
    <s v="NV022567"/>
    <m/>
    <x v="2"/>
    <x v="184"/>
  </r>
  <r>
    <x v="186"/>
    <m/>
    <x v="826"/>
    <d v="2025-06-12T00:00:00"/>
    <d v="2026-04-20T00:00:00"/>
    <n v="52.35"/>
    <s v="‭112120612130‬"/>
    <s v="Água"/>
    <s v="01-‭112120612130‬-000-‭001505060369‬-2-NV022567-PRO007647-0-0-0"/>
    <s v="NV022567"/>
    <m/>
    <x v="2"/>
    <x v="184"/>
  </r>
  <r>
    <x v="186"/>
    <m/>
    <x v="827"/>
    <d v="2025-06-12T00:00:00"/>
    <d v="2026-04-20T00:00:00"/>
    <n v="2454.86"/>
    <s v="‭112120612120‬"/>
    <s v="Força e Luz"/>
    <s v="01-‭112120612120‬-000-‭001505060360‬-2-NV021590-PRO007647-0-0-0"/>
    <s v="NV021590"/>
    <m/>
    <x v="2"/>
    <x v="75"/>
  </r>
  <r>
    <x v="186"/>
    <m/>
    <x v="828"/>
    <d v="2025-06-12T00:00:00"/>
    <d v="2026-04-20T00:00:00"/>
    <n v="3939.68"/>
    <s v="‭112120612120‬"/>
    <s v="Força e Luz"/>
    <s v="01-‭112120612120‬-000-‭001505060361‬-2-NV021591-PRO007647-0-0-0"/>
    <s v="NV021591"/>
    <m/>
    <x v="2"/>
    <x v="102"/>
  </r>
  <r>
    <x v="186"/>
    <m/>
    <x v="828"/>
    <d v="2025-06-12T00:00:00"/>
    <d v="2026-04-20T00:00:00"/>
    <n v="65.59"/>
    <s v="‭112120612130‬"/>
    <s v="Água"/>
    <s v="01-‭112120612130‬-000-‭001505060361‬-2-NV021591-PRO007647-0-0-0"/>
    <s v="NV021591"/>
    <m/>
    <x v="2"/>
    <x v="102"/>
  </r>
  <r>
    <x v="186"/>
    <m/>
    <x v="829"/>
    <d v="2025-06-12T00:00:00"/>
    <d v="2026-04-20T00:00:00"/>
    <n v="3037.71"/>
    <s v="‭112120612120‬"/>
    <s v="Força e Luz"/>
    <s v="01-‭112120612120‬-000-‭001505060365‬-2-NV021614-PRO007647-0-0-0"/>
    <s v="NV021614"/>
    <m/>
    <x v="2"/>
    <x v="234"/>
  </r>
  <r>
    <x v="186"/>
    <m/>
    <x v="829"/>
    <d v="2025-06-12T00:00:00"/>
    <d v="2026-04-20T00:00:00"/>
    <n v="91.14"/>
    <s v="‭112120612130‬"/>
    <s v="Água"/>
    <s v="01-‭112120612130‬-000-‭001505060365‬-2-NV021614-PRO007647-0-0-0"/>
    <s v="NV021614"/>
    <m/>
    <x v="2"/>
    <x v="234"/>
  </r>
  <r>
    <x v="186"/>
    <m/>
    <x v="830"/>
    <d v="2025-06-12T00:00:00"/>
    <d v="2026-04-20T00:00:00"/>
    <n v="23814.14"/>
    <s v="‭112120612120‬"/>
    <s v="Força e Luz"/>
    <s v="01-‭112120612120‬-000-‭064505060093‬-2-NV008122-PRO007647-0-0-0"/>
    <s v="NV008122"/>
    <m/>
    <x v="2"/>
    <x v="158"/>
  </r>
  <r>
    <x v="186"/>
    <m/>
    <x v="831"/>
    <d v="2025-06-12T00:00:00"/>
    <d v="2026-04-20T00:00:00"/>
    <n v="2947.01"/>
    <s v="‭112120612120‬"/>
    <s v="Força e Luz"/>
    <s v="01-‭112120612120‬-000-‭001505060359‬-2-NV021586-PRO007647-0-0-0"/>
    <s v="NV021586"/>
    <m/>
    <x v="2"/>
    <x v="128"/>
  </r>
  <r>
    <x v="186"/>
    <m/>
    <x v="831"/>
    <d v="2025-06-12T00:00:00"/>
    <d v="2026-04-20T00:00:00"/>
    <n v="339.84"/>
    <s v="‭112120612130‬"/>
    <s v="Água"/>
    <s v="01-‭112120612130‬-000-‭001505060359‬-2-NV021586-PRO007647-0-0-0"/>
    <s v="NV021586"/>
    <m/>
    <x v="2"/>
    <x v="128"/>
  </r>
  <r>
    <x v="186"/>
    <m/>
    <x v="832"/>
    <d v="2025-06-12T00:00:00"/>
    <d v="2026-04-20T00:00:00"/>
    <n v="19461.32"/>
    <s v="‭112120612120‬"/>
    <s v="Força e Luz"/>
    <s v="01-‭112120612120‬-000-‭073505060097‬-2-NV008123-PRO007647-0-0-0"/>
    <s v="NV008123"/>
    <m/>
    <x v="2"/>
    <x v="54"/>
  </r>
  <r>
    <x v="186"/>
    <m/>
    <x v="832"/>
    <d v="2025-06-12T00:00:00"/>
    <d v="2026-04-20T00:00:00"/>
    <n v="7660.02"/>
    <s v="‭112120612130‬"/>
    <s v="Água"/>
    <s v="01-‭112120612130‬-000-‭073505060097‬-2-NV008123-PRO007647-0-0-0"/>
    <s v="NV008123"/>
    <m/>
    <x v="2"/>
    <x v="54"/>
  </r>
  <r>
    <x v="186"/>
    <m/>
    <x v="833"/>
    <d v="2025-06-12T00:00:00"/>
    <d v="2026-04-20T00:00:00"/>
    <n v="14971.3"/>
    <s v="‭112120612120‬"/>
    <s v="Força e Luz"/>
    <s v="01-‭112120612120‬-000-‭075505060098‬-2-NV009957-PRO007647-0-0-0"/>
    <s v="NV009957"/>
    <m/>
    <x v="2"/>
    <x v="56"/>
  </r>
  <r>
    <x v="186"/>
    <m/>
    <x v="834"/>
    <d v="2025-06-12T00:00:00"/>
    <d v="2026-04-20T00:00:00"/>
    <n v="3490.14"/>
    <s v="‭112120612120‬"/>
    <s v="Força e Luz"/>
    <s v="01-‭112120612120‬-000-‭133505060102‬-2-NV020553-PRO007647-0-0-0"/>
    <s v="NV020553"/>
    <m/>
    <x v="2"/>
    <x v="188"/>
  </r>
  <r>
    <x v="186"/>
    <m/>
    <x v="835"/>
    <d v="2025-06-12T00:00:00"/>
    <d v="2026-04-20T00:00:00"/>
    <n v="39657.49"/>
    <s v="‭112120612120‬"/>
    <s v="Força e Luz"/>
    <s v="01-‭112120612120‬-000-‭057505060470‬-2-NV006977-PRO007647-0-0-0"/>
    <s v="NV006977"/>
    <m/>
    <x v="2"/>
    <x v="155"/>
  </r>
  <r>
    <x v="186"/>
    <m/>
    <x v="836"/>
    <d v="2025-06-12T00:00:00"/>
    <d v="2026-04-20T00:00:00"/>
    <n v="7071.79"/>
    <s v="‭112120612120‬"/>
    <s v="Força e Luz"/>
    <s v="01-‭112120612120‬-000-‭095505060473‬-2-NV004957-PRO007647-0-0-0"/>
    <s v="NV004957"/>
    <m/>
    <x v="2"/>
    <x v="62"/>
  </r>
  <r>
    <x v="186"/>
    <m/>
    <x v="837"/>
    <d v="2025-06-12T00:00:00"/>
    <d v="2026-04-20T00:00:00"/>
    <n v="2990.56"/>
    <s v="‭112120612120‬"/>
    <s v="Força e Luz"/>
    <s v="01-‭112120612120‬-000-‭128505060474‬-2-NV019956-PRO007647-0-0-0"/>
    <s v="NV019956"/>
    <m/>
    <x v="2"/>
    <x v="159"/>
  </r>
  <r>
    <x v="186"/>
    <m/>
    <x v="837"/>
    <d v="2025-06-12T00:00:00"/>
    <d v="2026-04-20T00:00:00"/>
    <n v="65.3"/>
    <s v="‭112120612130‬"/>
    <s v="Água"/>
    <s v="01-‭112120612130‬-000-‭128505060474‬-2-NV019956-PRO007647-0-0-0"/>
    <s v="NV019956"/>
    <m/>
    <x v="2"/>
    <x v="159"/>
  </r>
  <r>
    <x v="186"/>
    <m/>
    <x v="838"/>
    <d v="2025-06-12T00:00:00"/>
    <d v="2026-04-20T00:00:00"/>
    <n v="138.56"/>
    <s v="‭112120612130‬"/>
    <s v="Água"/>
    <s v="01-‭112120612130‬-000-‭150505060476‬-2-NV021569-PRO007647-0-0-0"/>
    <s v="NV021569"/>
    <m/>
    <x v="2"/>
    <x v="209"/>
  </r>
  <r>
    <x v="186"/>
    <m/>
    <x v="838"/>
    <d v="2025-06-12T00:00:00"/>
    <d v="2026-04-20T00:00:00"/>
    <n v="2980.22"/>
    <s v="‭112120612120‬"/>
    <s v="Força e Luz"/>
    <s v="01-‭112120612120‬-000-‭150505060476‬-2-NV021569-PRO007647-0-0-0"/>
    <s v="NV021569"/>
    <m/>
    <x v="2"/>
    <x v="209"/>
  </r>
  <r>
    <x v="186"/>
    <m/>
    <x v="839"/>
    <d v="2025-06-13T00:00:00"/>
    <d v="2026-04-20T00:00:00"/>
    <n v="8225.85"/>
    <s v="‭112120612120‬"/>
    <s v="Força e Luz"/>
    <s v="01-‭112120612120‬-000-‭086505060092‬-2-NV003970-PRO007647-0-0-0"/>
    <s v="NV003970"/>
    <m/>
    <x v="2"/>
    <x v="48"/>
  </r>
  <r>
    <x v="186"/>
    <m/>
    <x v="840"/>
    <d v="2025-07-01T00:00:00"/>
    <d v="2026-04-20T00:00:00"/>
    <n v="1125.49"/>
    <s v="‭112120612120‬"/>
    <s v="Força e Luz"/>
    <s v="01-‭112120612120‬-000-‭147505060106‬-2-NV021573-PRO007647-0-0-0"/>
    <s v="NV021573"/>
    <m/>
    <x v="2"/>
    <x v="118"/>
  </r>
  <r>
    <x v="186"/>
    <m/>
    <x v="841"/>
    <d v="2025-07-01T00:00:00"/>
    <d v="2026-04-20T00:00:00"/>
    <n v="13559.9"/>
    <s v="‭112120612120‬"/>
    <s v="Força e Luz"/>
    <s v="01-‭112120612120‬-000-‭075505060098‬-2-NV009957-PRO007647-0-0-0"/>
    <s v="NV009957"/>
    <m/>
    <x v="2"/>
    <x v="56"/>
  </r>
  <r>
    <x v="186"/>
    <m/>
    <x v="842"/>
    <d v="2025-07-01T00:00:00"/>
    <d v="2026-04-20T00:00:00"/>
    <n v="1233.03"/>
    <s v="‭112120612120‬"/>
    <s v="Força e Luz"/>
    <s v="01-‭112120612120‬-000-‭001505060377‬-2-NV022610-PRO007647-0-0-0"/>
    <s v="NV022610"/>
    <m/>
    <x v="2"/>
    <x v="153"/>
  </r>
  <r>
    <x v="186"/>
    <m/>
    <x v="843"/>
    <d v="2025-07-14T00:00:00"/>
    <d v="2026-04-20T00:00:00"/>
    <n v="2081.77"/>
    <s v="‭112120612120‬"/>
    <s v="Força e Luz"/>
    <s v="01-‭112120612120‬-000-‭001505060369‬-2-NV022567-PRO007647-0-0-0"/>
    <s v="NV022567"/>
    <m/>
    <x v="2"/>
    <x v="184"/>
  </r>
  <r>
    <x v="186"/>
    <m/>
    <x v="844"/>
    <d v="2025-07-14T00:00:00"/>
    <d v="2026-04-20T00:00:00"/>
    <n v="1448.98"/>
    <s v="‭112120612120‬"/>
    <s v="Força e Luz"/>
    <s v="01-‭112120612120‬-000-‭001505060380‬-2-NV022645-PRO007647-0-0-0"/>
    <s v="NV022645"/>
    <m/>
    <x v="2"/>
    <x v="26"/>
  </r>
  <r>
    <x v="186"/>
    <m/>
    <x v="845"/>
    <d v="2025-07-14T00:00:00"/>
    <d v="2026-04-20T00:00:00"/>
    <n v="3374.4"/>
    <s v="‭112120612120‬"/>
    <s v="Força e Luz"/>
    <s v="01-‭112120612120‬-000-‭001505060361‬-2-NV021591-PRO007647-0-0-0"/>
    <s v="NV021591"/>
    <m/>
    <x v="2"/>
    <x v="102"/>
  </r>
  <r>
    <x v="186"/>
    <m/>
    <x v="846"/>
    <d v="2025-07-14T00:00:00"/>
    <d v="2026-04-20T00:00:00"/>
    <n v="172.37"/>
    <s v="‭112120612130‬"/>
    <s v="Água"/>
    <s v="01-‭112120612130‬-000-‭001505060388‬-2-NV022664-PRO007647-0-0-0"/>
    <s v="NV022664"/>
    <m/>
    <x v="2"/>
    <x v="99"/>
  </r>
  <r>
    <x v="186"/>
    <m/>
    <x v="847"/>
    <d v="2025-07-14T00:00:00"/>
    <d v="2026-04-20T00:00:00"/>
    <n v="60.99"/>
    <s v="‭112120612130‬"/>
    <s v="Água"/>
    <s v="01-‭112120612130‬-000-‭001505060375‬-2-NV022584-PRO007647-0-0-0"/>
    <s v="NV022584"/>
    <m/>
    <x v="2"/>
    <x v="176"/>
  </r>
  <r>
    <x v="186"/>
    <m/>
    <x v="848"/>
    <d v="2025-07-14T00:00:00"/>
    <d v="2026-04-20T00:00:00"/>
    <n v="572.22"/>
    <s v="‭112120612130‬"/>
    <s v="Água"/>
    <s v="01-‭112120612130‬-000-‭089505060087‬-2-NV003952-PRO007647-0-0-0"/>
    <s v="NV003952"/>
    <m/>
    <x v="2"/>
    <x v="138"/>
  </r>
  <r>
    <x v="186"/>
    <m/>
    <x v="849"/>
    <d v="2025-07-14T00:00:00"/>
    <d v="2026-04-20T00:00:00"/>
    <n v="75.150000000000006"/>
    <s v="‭112120612130‬"/>
    <s v="Água"/>
    <s v="01-‭112120612130‬-000-‭001505060469‬-2-NV022624-PRO007647-0-0-0"/>
    <s v="NV022624"/>
    <m/>
    <x v="2"/>
    <x v="177"/>
  </r>
  <r>
    <x v="186"/>
    <m/>
    <x v="850"/>
    <d v="2025-07-14T00:00:00"/>
    <d v="2026-04-20T00:00:00"/>
    <n v="65.3"/>
    <s v="‭112120612130‬"/>
    <s v="Água"/>
    <s v="01-‭112120612130‬-000-‭128505060474‬-2-NV019956-PRO007647-0-0-0"/>
    <s v="NV019956"/>
    <m/>
    <x v="2"/>
    <x v="159"/>
  </r>
  <r>
    <x v="186"/>
    <m/>
    <x v="851"/>
    <d v="2025-07-14T00:00:00"/>
    <d v="2026-04-20T00:00:00"/>
    <n v="3500.66"/>
    <s v="‭112120612130‬"/>
    <s v="Água"/>
    <s v="01-‭112120612130‬-000-‭073505060097‬-2-NV008123-PRO007647-0-0-0"/>
    <s v="NV008123"/>
    <m/>
    <x v="2"/>
    <x v="54"/>
  </r>
  <r>
    <x v="186"/>
    <m/>
    <x v="852"/>
    <d v="2025-07-14T00:00:00"/>
    <d v="2026-04-20T00:00:00"/>
    <n v="2346.66"/>
    <s v="‭112120612120‬"/>
    <s v="Força e Luz"/>
    <s v="01-‭112120612120‬-000-‭150505060476‬-2-NV021569-PRO007647-0-0-0"/>
    <s v="NV021569"/>
    <m/>
    <x v="2"/>
    <x v="209"/>
  </r>
  <r>
    <x v="186"/>
    <m/>
    <x v="853"/>
    <d v="2025-07-14T00:00:00"/>
    <d v="2026-04-20T00:00:00"/>
    <n v="138.56"/>
    <s v="‭112120612130‬"/>
    <s v="Água"/>
    <s v="01-‭112120612130‬-000-‭001505060477‬-2-NV022661-PRO007647-0-0-0"/>
    <s v="NV022661"/>
    <m/>
    <x v="2"/>
    <x v="170"/>
  </r>
  <r>
    <x v="186"/>
    <m/>
    <x v="854"/>
    <d v="2025-12-02T00:00:00"/>
    <d v="2026-04-20T00:00:00"/>
    <n v="1150.3900000000001"/>
    <s v="‭112120612120‬"/>
    <s v="Força e Luz"/>
    <s v="01-‭112120612120‬-000-‭001505060471‬-2-NV022623-PRO007647-0-0-0"/>
    <s v="NV022623"/>
    <m/>
    <x v="2"/>
    <x v="182"/>
  </r>
  <r>
    <x v="186"/>
    <m/>
    <x v="854"/>
    <d v="2025-12-02T00:00:00"/>
    <d v="2026-04-20T00:00:00"/>
    <n v="423.48"/>
    <s v="‭112120612130‬"/>
    <s v="Água"/>
    <s v="01-‭112120612130‬-000-‭001505060471‬-2-NV022623-PRO007647-0-0-0"/>
    <s v="NV022623"/>
    <m/>
    <x v="2"/>
    <x v="182"/>
  </r>
  <r>
    <x v="25"/>
    <m/>
    <x v="855"/>
    <d v="2025-07-17T00:00:00"/>
    <d v="2026-04-20T00:00:00"/>
    <n v="43367.69"/>
    <n v="112120503040"/>
    <s v="Serviços de Implantação e Operacionalização postos Poupatempo"/>
    <s v="01-112120503040-000-062501530001-2-NV003962-PRO007650-0-0-0"/>
    <s v="NV003962"/>
    <m/>
    <x v="2"/>
    <x v="37"/>
  </r>
  <r>
    <x v="25"/>
    <m/>
    <x v="856"/>
    <d v="2025-07-17T00:00:00"/>
    <d v="2026-04-20T00:00:00"/>
    <n v="202326.65"/>
    <n v="112120503040"/>
    <s v="Serviços de Implantação e Operacionalização postos Poupatempo"/>
    <s v="01-112120503040-000-016501060001-1-NV006961-PRO007650-0-0-0"/>
    <s v="NV006961"/>
    <m/>
    <x v="2"/>
    <x v="164"/>
  </r>
  <r>
    <x v="25"/>
    <m/>
    <x v="857"/>
    <d v="2025-07-17T00:00:00"/>
    <d v="2026-04-20T00:00:00"/>
    <n v="13589.76"/>
    <n v="112120503040"/>
    <s v="Serviços de Implantação e Operacionalização postos Poupatempo"/>
    <s v="01-112120503040-000-001505060426-2-NV022559-PRO007650-0-0-0"/>
    <s v="NV022559"/>
    <m/>
    <x v="2"/>
    <x v="145"/>
  </r>
  <r>
    <x v="25"/>
    <m/>
    <x v="858"/>
    <d v="2025-07-17T00:00:00"/>
    <d v="2026-04-20T00:00:00"/>
    <n v="6458.47"/>
    <n v="112120503040"/>
    <s v="Serviços de Implantação e Operacionalização postos Poupatempo"/>
    <s v="01-112120503040-000-001505060427-2-NV022570-PRO007650-0-0-0"/>
    <s v="NV022570"/>
    <m/>
    <x v="2"/>
    <x v="203"/>
  </r>
  <r>
    <x v="25"/>
    <m/>
    <x v="859"/>
    <d v="2025-07-17T00:00:00"/>
    <d v="2026-04-20T00:00:00"/>
    <n v="8113.96"/>
    <n v="112120503040"/>
    <s v="Serviços de Implantação e Operacionalização postos Poupatempo"/>
    <s v="01-112120503040-000-001505060429-2-NV022686-PRO007650-0-0-0"/>
    <s v="NV022686"/>
    <m/>
    <x v="2"/>
    <x v="147"/>
  </r>
  <r>
    <x v="25"/>
    <m/>
    <x v="860"/>
    <d v="2025-07-17T00:00:00"/>
    <d v="2026-04-20T00:00:00"/>
    <n v="11274.87"/>
    <n v="112120503040"/>
    <s v="Serviços de Implantação e Operacionalização postos Poupatempo"/>
    <s v="01-112120503040-000-143505060163-2-NV021577-PRO007650-0-0-0"/>
    <s v="NV021577"/>
    <m/>
    <x v="2"/>
    <x v="112"/>
  </r>
  <r>
    <x v="13"/>
    <m/>
    <x v="861"/>
    <d v="2026-03-20T00:00:00"/>
    <d v="2026-04-20T00:00:00"/>
    <n v="367.52"/>
    <s v="‭112120503060‬"/>
    <s v="Serviços de Impressão"/>
    <s v="01-112120503060-000-001505060279-2-NV021617-PRO007872-0-0-0"/>
    <s v="NV021617"/>
    <m/>
    <x v="2"/>
    <x v="229"/>
  </r>
  <r>
    <x v="13"/>
    <m/>
    <x v="861"/>
    <d v="2026-03-20T00:00:00"/>
    <d v="2026-04-20T00:00:00"/>
    <n v="507.97"/>
    <s v="‭112120503060‬"/>
    <s v="Serviços de Impressão"/>
    <s v="01-112120503060-000-001505060280-2-NV022557-PRO007872-0-0-0"/>
    <s v="NV022557"/>
    <m/>
    <x v="2"/>
    <x v="92"/>
  </r>
  <r>
    <x v="13"/>
    <m/>
    <x v="861"/>
    <d v="2026-03-20T00:00:00"/>
    <d v="2026-04-20T00:00:00"/>
    <n v="584.92999999999995"/>
    <s v="‭112120503060‬"/>
    <s v="Serviços de Impressão"/>
    <s v="01-112120503060-000-001505060281-2-NV021593-PRO007872-0-0-0"/>
    <s v="NV021593"/>
    <m/>
    <x v="2"/>
    <x v="82"/>
  </r>
  <r>
    <x v="13"/>
    <m/>
    <x v="861"/>
    <d v="2026-03-20T00:00:00"/>
    <d v="2026-04-20T00:00:00"/>
    <n v="520.82000000000005"/>
    <s v="‭112120503060‬"/>
    <s v="Serviços de Impressão"/>
    <s v="01-112120503060-000-001505060282-2-NV021579-PRO007872-0-0-0"/>
    <s v="NV021579"/>
    <m/>
    <x v="2"/>
    <x v="81"/>
  </r>
  <r>
    <x v="13"/>
    <m/>
    <x v="861"/>
    <d v="2026-03-20T00:00:00"/>
    <d v="2026-04-20T00:00:00"/>
    <n v="590.76"/>
    <s v="‭112120503060‬"/>
    <s v="Serviços de Impressão"/>
    <s v="01-112120503060-000-001505060283-2-NV021600-PRO007872-0-0-0"/>
    <s v="NV021600"/>
    <m/>
    <x v="2"/>
    <x v="117"/>
  </r>
  <r>
    <x v="13"/>
    <m/>
    <x v="861"/>
    <d v="2026-03-20T00:00:00"/>
    <d v="2026-04-20T00:00:00"/>
    <n v="479.28"/>
    <s v="‭112120503060‬"/>
    <s v="Serviços de Impressão"/>
    <s v="01-112120503060-000-001505060284-2-NV020551-PRO007872-0-0-0"/>
    <s v="NV020551"/>
    <m/>
    <x v="2"/>
    <x v="163"/>
  </r>
  <r>
    <x v="13"/>
    <m/>
    <x v="861"/>
    <d v="2026-03-20T00:00:00"/>
    <d v="2026-04-20T00:00:00"/>
    <n v="514.73"/>
    <s v="‭112120503060‬"/>
    <s v="Serviços de Impressão"/>
    <s v="01-112120503060-000-001505060285-2-NV019955-PRO007872-0-0-0"/>
    <s v="NV019955"/>
    <m/>
    <x v="2"/>
    <x v="162"/>
  </r>
  <r>
    <x v="13"/>
    <m/>
    <x v="861"/>
    <d v="2026-03-20T00:00:00"/>
    <d v="2026-04-20T00:00:00"/>
    <n v="376.27"/>
    <s v="‭112120503060‬"/>
    <s v="Serviços de Impressão"/>
    <s v="01-112120503060-000-001505060286-2-NV022556-PRO007872-0-0-0"/>
    <s v="NV022556"/>
    <m/>
    <x v="2"/>
    <x v="206"/>
  </r>
  <r>
    <x v="13"/>
    <m/>
    <x v="861"/>
    <d v="2026-03-20T00:00:00"/>
    <d v="2026-04-20T00:00:00"/>
    <n v="414.56"/>
    <s v="‭112120503060‬"/>
    <s v="Serviços de Impressão"/>
    <s v="01-112120503060-000-001505060287-2-NV022551-PRO007872-0-0-0"/>
    <s v="NV022551"/>
    <m/>
    <x v="2"/>
    <x v="115"/>
  </r>
  <r>
    <x v="13"/>
    <m/>
    <x v="861"/>
    <d v="2026-03-20T00:00:00"/>
    <d v="2026-04-20T00:00:00"/>
    <n v="531.59"/>
    <s v="‭112120503060‬"/>
    <s v="Serviços de Impressão"/>
    <s v="01-112120503060-000-001505060288-2-NV022552-PRO007872-0-0-0"/>
    <s v="NV022552"/>
    <m/>
    <x v="2"/>
    <x v="175"/>
  </r>
  <r>
    <x v="13"/>
    <m/>
    <x v="861"/>
    <d v="2026-03-20T00:00:00"/>
    <d v="2026-04-20T00:00:00"/>
    <n v="489.74"/>
    <s v="‭112120503060‬"/>
    <s v="Serviços de Impressão"/>
    <s v="01-112120503060-000-001505060289-2-NV021564-PRO007872-0-0-0"/>
    <s v="NV021564"/>
    <m/>
    <x v="2"/>
    <x v="215"/>
  </r>
  <r>
    <x v="13"/>
    <m/>
    <x v="861"/>
    <d v="2026-03-20T00:00:00"/>
    <d v="2026-04-20T00:00:00"/>
    <n v="423"/>
    <s v="‭112120503060‬"/>
    <s v="Serviços de Impressão"/>
    <s v="01-112120503060-000-001505060290-2-NV021577-PRO007872-0-0-0"/>
    <s v="NV021577"/>
    <m/>
    <x v="2"/>
    <x v="112"/>
  </r>
  <r>
    <x v="13"/>
    <m/>
    <x v="861"/>
    <d v="2026-03-20T00:00:00"/>
    <d v="2026-04-20T00:00:00"/>
    <n v="382.56"/>
    <s v="‭112120503060‬"/>
    <s v="Serviços de Impressão"/>
    <s v="01-112120503060-000-001505060291-2-NV022641-PRO007872-0-0-0"/>
    <s v="NV022641"/>
    <m/>
    <x v="2"/>
    <x v="35"/>
  </r>
  <r>
    <x v="13"/>
    <m/>
    <x v="861"/>
    <d v="2026-03-20T00:00:00"/>
    <d v="2026-04-20T00:00:00"/>
    <n v="491.77"/>
    <s v="‭112120503060‬"/>
    <s v="Serviços de Impressão"/>
    <s v="01-112120503060-000-001505060292-2-NV022571-PRO007872-0-0-0"/>
    <s v="NV022571"/>
    <m/>
    <x v="2"/>
    <x v="34"/>
  </r>
  <r>
    <x v="13"/>
    <m/>
    <x v="861"/>
    <d v="2026-03-20T00:00:00"/>
    <d v="2026-04-20T00:00:00"/>
    <n v="396.08"/>
    <n v="112120503060"/>
    <s v="Serviços de Impressão"/>
    <s v="01-112120503060-000-001505060293-2-NV021602-PRO007872-0-0-0"/>
    <s v="NV021602"/>
    <m/>
    <x v="2"/>
    <x v="223"/>
  </r>
  <r>
    <x v="13"/>
    <m/>
    <x v="861"/>
    <d v="2026-03-20T00:00:00"/>
    <d v="2026-04-20T00:00:00"/>
    <n v="263"/>
    <s v="‭112120503060‬"/>
    <s v="Serviços de Impressão"/>
    <s v="01-112120503060-000-001505060294-2-NV021565-PRO007872-0-0-0"/>
    <s v="NV021565"/>
    <m/>
    <x v="2"/>
    <x v="103"/>
  </r>
  <r>
    <x v="13"/>
    <m/>
    <x v="861"/>
    <d v="2026-03-20T00:00:00"/>
    <d v="2026-04-20T00:00:00"/>
    <n v="526.41"/>
    <s v="‭112120503060‬"/>
    <s v="Serviços de Impressão"/>
    <s v="01-112120503060-000-001505060295-2-NV022558-PRO007872-0-0-0"/>
    <s v="NV022558"/>
    <m/>
    <x v="2"/>
    <x v="91"/>
  </r>
  <r>
    <x v="13"/>
    <m/>
    <x v="861"/>
    <d v="2026-03-20T00:00:00"/>
    <d v="2026-04-20T00:00:00"/>
    <n v="423.4"/>
    <s v="‭112120503060‬"/>
    <s v="Serviços de Impressão"/>
    <s v="01-112120503060-000-001505060296-2-NV022640-PRO007872-0-0-0"/>
    <s v="NV022640"/>
    <m/>
    <x v="2"/>
    <x v="129"/>
  </r>
  <r>
    <x v="13"/>
    <m/>
    <x v="861"/>
    <d v="2026-03-20T00:00:00"/>
    <d v="2026-04-20T00:00:00"/>
    <n v="410.81"/>
    <s v="‭112120503060‬"/>
    <s v="Serviços de Impressão"/>
    <s v="01-112120503060-000-001505060297-2-NV022584-PRO007872-0-0-0"/>
    <s v="NV022584"/>
    <m/>
    <x v="2"/>
    <x v="176"/>
  </r>
  <r>
    <x v="13"/>
    <m/>
    <x v="861"/>
    <d v="2026-03-20T00:00:00"/>
    <d v="2026-04-20T00:00:00"/>
    <n v="409.59"/>
    <s v="‭112120503060‬"/>
    <s v="Serviços de Impressão"/>
    <s v="01-112120503060-000-001505060298-2-NV022566-PRO007872-0-0-0"/>
    <s v="NV022566"/>
    <m/>
    <x v="2"/>
    <x v="3"/>
  </r>
  <r>
    <x v="13"/>
    <m/>
    <x v="861"/>
    <d v="2026-03-20T00:00:00"/>
    <d v="2026-04-20T00:00:00"/>
    <n v="608.9"/>
    <s v="‭112120503060‬"/>
    <s v="Serviços de Impressão"/>
    <s v="01-112120503060-000-001505060299-2-NV022621-PRO007872-0-0-0"/>
    <s v="NV022621"/>
    <m/>
    <x v="2"/>
    <x v="25"/>
  </r>
  <r>
    <x v="13"/>
    <m/>
    <x v="861"/>
    <d v="2026-03-20T00:00:00"/>
    <d v="2026-04-20T00:00:00"/>
    <n v="464.95"/>
    <s v="‭112120503060‬"/>
    <s v="Serviços de Impressão"/>
    <s v="01-112120503060-000-001505060300-2-NV022626-PRO007872-0-0-0"/>
    <s v="NV022626"/>
    <m/>
    <x v="2"/>
    <x v="149"/>
  </r>
  <r>
    <x v="13"/>
    <m/>
    <x v="861"/>
    <d v="2026-03-20T00:00:00"/>
    <d v="2026-04-20T00:00:00"/>
    <n v="401.66"/>
    <s v="‭112120503060‬"/>
    <s v="Serviços de Impressão"/>
    <s v="01-112120503060-000-001505060301-2-NV022629-PRO007872-0-0-0"/>
    <s v="NV022629"/>
    <m/>
    <x v="2"/>
    <x v="180"/>
  </r>
  <r>
    <x v="13"/>
    <m/>
    <x v="861"/>
    <d v="2026-03-20T00:00:00"/>
    <d v="2026-04-20T00:00:00"/>
    <n v="408.06"/>
    <s v="‭112120503060‬"/>
    <s v="Serviços de Impressão"/>
    <s v="01-112120503060-000-001505060302-2-NV022623-PRO007872-0-0-0"/>
    <s v="NV022623"/>
    <m/>
    <x v="2"/>
    <x v="182"/>
  </r>
  <r>
    <x v="13"/>
    <m/>
    <x v="861"/>
    <d v="2026-03-20T00:00:00"/>
    <d v="2026-04-20T00:00:00"/>
    <n v="607.38"/>
    <s v="‭112120503060‬"/>
    <s v="Serviços de Impressão"/>
    <s v="01-112120503060-000-001505060303-2-NV022559-PRO007872-0-0-0"/>
    <s v="NV022559"/>
    <m/>
    <x v="2"/>
    <x v="145"/>
  </r>
  <r>
    <x v="13"/>
    <m/>
    <x v="861"/>
    <d v="2026-03-20T00:00:00"/>
    <d v="2026-04-20T00:00:00"/>
    <n v="345.69"/>
    <s v="‭112120503060‬"/>
    <s v="Serviços de Impressão"/>
    <s v="01-112120503060-000-001505060304-2-NV022645-PRO007872-0-0-0"/>
    <s v="NV022645"/>
    <m/>
    <x v="2"/>
    <x v="26"/>
  </r>
  <r>
    <x v="13"/>
    <m/>
    <x v="861"/>
    <d v="2026-03-20T00:00:00"/>
    <d v="2026-04-20T00:00:00"/>
    <n v="553.23"/>
    <s v="‭112120503060‬"/>
    <s v="Serviços de Impressão"/>
    <s v="01-112120503060-000-001505060305-2-NV022633-PRO007872-0-0-0"/>
    <s v="NV022633"/>
    <m/>
    <x v="2"/>
    <x v="63"/>
  </r>
  <r>
    <x v="13"/>
    <m/>
    <x v="861"/>
    <d v="2026-03-20T00:00:00"/>
    <d v="2026-04-20T00:00:00"/>
    <n v="537.28"/>
    <s v="‭112120503060‬"/>
    <s v="Serviços de Impressão"/>
    <s v="01-112120503060-000-001505060306-2-NV022567-PRO007872-0-0-0"/>
    <s v="NV022567"/>
    <m/>
    <x v="2"/>
    <x v="184"/>
  </r>
  <r>
    <x v="13"/>
    <m/>
    <x v="861"/>
    <d v="2026-03-20T00:00:00"/>
    <d v="2026-04-20T00:00:00"/>
    <n v="570.20000000000005"/>
    <s v="‭112120503060‬"/>
    <s v="Serviços de Impressão"/>
    <s v="01-112120503060-000-001505060307-2-NV022663-PRO007872-0-0-0"/>
    <s v="NV022663"/>
    <m/>
    <x v="2"/>
    <x v="230"/>
  </r>
  <r>
    <x v="13"/>
    <m/>
    <x v="861"/>
    <d v="2026-03-20T00:00:00"/>
    <d v="2026-04-20T00:00:00"/>
    <n v="402.17"/>
    <s v="‭112120503060‬"/>
    <s v="Serviços de Impressão"/>
    <s v="01-112120503060-000-001505060309-2-NV022662-PRO007872-0-0-0"/>
    <s v="NV022662"/>
    <m/>
    <x v="2"/>
    <x v="130"/>
  </r>
  <r>
    <x v="13"/>
    <m/>
    <x v="861"/>
    <d v="2026-03-20T00:00:00"/>
    <d v="2026-04-20T00:00:00"/>
    <n v="503.96"/>
    <s v="‭112120503060‬"/>
    <s v="Serviços de Impressão"/>
    <s v="01-112120503060-000-001505060310-2-NV022565-PRO007872-0-0-0"/>
    <s v="NV022565"/>
    <m/>
    <x v="2"/>
    <x v="76"/>
  </r>
  <r>
    <x v="13"/>
    <m/>
    <x v="861"/>
    <d v="2026-03-20T00:00:00"/>
    <d v="2026-04-20T00:00:00"/>
    <n v="657.56"/>
    <s v="‭112120503060‬"/>
    <s v="Serviços de Impressão"/>
    <s v="01-112120503060-000-001505060359-2-NV019953-PRO007872-0-0-0"/>
    <s v="NV019953"/>
    <m/>
    <x v="2"/>
    <x v="235"/>
  </r>
  <r>
    <x v="13"/>
    <m/>
    <x v="861"/>
    <d v="2026-03-20T00:00:00"/>
    <d v="2026-04-20T00:00:00"/>
    <n v="643.03"/>
    <s v="‭112120503060‬"/>
    <s v="Serviços de Impressão"/>
    <s v="01-112120503060-000-001505060360-2-NV021590-PRO007872-0-0-0"/>
    <s v="NV021590"/>
    <m/>
    <x v="2"/>
    <x v="75"/>
  </r>
  <r>
    <x v="13"/>
    <m/>
    <x v="861"/>
    <d v="2026-03-20T00:00:00"/>
    <d v="2026-04-20T00:00:00"/>
    <n v="516.55999999999995"/>
    <s v="‭112120503060‬"/>
    <s v="Serviços de Impressão"/>
    <s v="01-112120503060-000-001505060361-2-NV021610-PRO007872-0-0-0"/>
    <s v="NV021610"/>
    <m/>
    <x v="2"/>
    <x v="97"/>
  </r>
  <r>
    <x v="13"/>
    <m/>
    <x v="861"/>
    <d v="2026-03-20T00:00:00"/>
    <d v="2026-04-20T00:00:00"/>
    <n v="475.42"/>
    <s v="‭112120503060‬"/>
    <s v="Serviços de Impressão"/>
    <s v="01-112120503060-000-001505060362-2-NV021569-PRO007872-0-0-0"/>
    <s v="NV021569"/>
    <m/>
    <x v="2"/>
    <x v="209"/>
  </r>
  <r>
    <x v="13"/>
    <m/>
    <x v="861"/>
    <d v="2026-03-20T00:00:00"/>
    <d v="2026-04-20T00:00:00"/>
    <n v="797.34"/>
    <s v="‭112120503060‬"/>
    <s v="Serviços de Impressão"/>
    <s v="01-112120503060-000-001505060363-2-NV021606-PRO007872-0-0-0"/>
    <s v="NV021606"/>
    <m/>
    <x v="2"/>
    <x v="104"/>
  </r>
  <r>
    <x v="13"/>
    <m/>
    <x v="861"/>
    <d v="2026-03-20T00:00:00"/>
    <d v="2026-04-20T00:00:00"/>
    <n v="973.8"/>
    <s v="‭112120503060‬"/>
    <s v="Serviços de Impressão"/>
    <s v="01-112120503060-000-001505060364-2-NV022617-PRO007872-0-0-0"/>
    <s v="NV022617"/>
    <m/>
    <x v="2"/>
    <x v="210"/>
  </r>
  <r>
    <x v="13"/>
    <m/>
    <x v="861"/>
    <d v="2026-03-20T00:00:00"/>
    <d v="2026-04-20T00:00:00"/>
    <n v="150.34"/>
    <s v="‭112120503060‬"/>
    <s v="Serviços de Impressão"/>
    <s v="01-112120503060-000-001505060365-2-NV022574-PRO007872-0-0-0"/>
    <s v="NV022574"/>
    <m/>
    <x v="2"/>
    <x v="254"/>
  </r>
  <r>
    <x v="13"/>
    <m/>
    <x v="861"/>
    <d v="2026-03-20T00:00:00"/>
    <d v="2026-04-20T00:00:00"/>
    <n v="529.76"/>
    <s v="‭112120503060‬"/>
    <s v="Serviços de Impressão"/>
    <s v="01-112120503060-000-001505060366-2-NV021568-PRO007872-0-0-0"/>
    <s v="NV021568"/>
    <m/>
    <x v="2"/>
    <x v="125"/>
  </r>
  <r>
    <x v="13"/>
    <m/>
    <x v="861"/>
    <d v="2026-03-20T00:00:00"/>
    <d v="2026-04-20T00:00:00"/>
    <n v="777.74"/>
    <s v="‭112120503060‬"/>
    <s v="Serviços de Impressão"/>
    <s v="01-112120503060-000-001505060367-2-NV021613-PRO007872-0-0-0"/>
    <s v="NV021613"/>
    <m/>
    <x v="2"/>
    <x v="204"/>
  </r>
  <r>
    <x v="13"/>
    <m/>
    <x v="861"/>
    <d v="2026-03-20T00:00:00"/>
    <d v="2026-04-20T00:00:00"/>
    <n v="683.26"/>
    <s v="‭112120503060‬"/>
    <s v="Serviços de Impressão"/>
    <s v="01-112120503060-000-001505060368-2-NV021619-PRO007872-0-0-0"/>
    <s v="NV021619"/>
    <m/>
    <x v="2"/>
    <x v="12"/>
  </r>
  <r>
    <x v="13"/>
    <m/>
    <x v="861"/>
    <d v="2026-03-20T00:00:00"/>
    <d v="2026-04-20T00:00:00"/>
    <n v="447.28"/>
    <s v="‭112120503060‬"/>
    <s v="Serviços de Impressão"/>
    <s v="01-112120503060-000-001505060369-2-NV022669-PRO007872-0-0-0"/>
    <s v="NV022669"/>
    <m/>
    <x v="2"/>
    <x v="226"/>
  </r>
  <r>
    <x v="13"/>
    <m/>
    <x v="861"/>
    <d v="2026-03-20T00:00:00"/>
    <d v="2026-04-20T00:00:00"/>
    <n v="140.84"/>
    <s v="‭112120503060‬"/>
    <s v="Serviços de Impressão"/>
    <s v="01-112120503060-000-001505060370-2-NV021609-PRO007872-0-0-0"/>
    <s v="NV021609"/>
    <m/>
    <x v="2"/>
    <x v="83"/>
  </r>
  <r>
    <x v="13"/>
    <m/>
    <x v="861"/>
    <d v="2026-03-20T00:00:00"/>
    <d v="2026-04-20T00:00:00"/>
    <n v="428.08"/>
    <s v="‭112120503060‬"/>
    <s v="Serviços de Impressão"/>
    <s v="01-112120503060-000-001505060371-2-NV022653-PRO007872-0-0-0"/>
    <s v="NV022653"/>
    <m/>
    <x v="2"/>
    <x v="146"/>
  </r>
  <r>
    <x v="13"/>
    <m/>
    <x v="861"/>
    <d v="2026-03-20T00:00:00"/>
    <d v="2026-04-20T00:00:00"/>
    <n v="453.78"/>
    <s v="‭112120503060‬"/>
    <s v="Serviços de Impressão"/>
    <s v="01-112120503060-000-001505060372-2-NV022576-PRO007872-0-0-0"/>
    <s v="NV022576"/>
    <m/>
    <x v="2"/>
    <x v="168"/>
  </r>
  <r>
    <x v="13"/>
    <m/>
    <x v="861"/>
    <d v="2026-03-20T00:00:00"/>
    <d v="2026-04-20T00:00:00"/>
    <n v="442.2"/>
    <s v="‭112120503060‬"/>
    <s v="Serviços de Impressão"/>
    <s v="01-112120503060-000-001505060373-2-NV022555-PRO007872-0-0-0"/>
    <s v="NV022555"/>
    <m/>
    <x v="2"/>
    <x v="85"/>
  </r>
  <r>
    <x v="13"/>
    <m/>
    <x v="861"/>
    <d v="2026-03-20T00:00:00"/>
    <d v="2026-04-20T00:00:00"/>
    <n v="421.98"/>
    <s v="‭112120503060‬"/>
    <s v="Serviços de Impressão"/>
    <s v="01-112120503060-000-001505060374-2-NV022572-PRO007872-0-0-0"/>
    <s v="NV022572"/>
    <m/>
    <x v="2"/>
    <x v="98"/>
  </r>
  <r>
    <x v="13"/>
    <m/>
    <x v="861"/>
    <d v="2026-03-20T00:00:00"/>
    <d v="2026-04-20T00:00:00"/>
    <n v="519.5"/>
    <s v="‭112120503060‬"/>
    <s v="Serviços de Impressão"/>
    <s v="01-112120503060-000-001505060375-2-NV022610-PRO007872-0-0-0"/>
    <s v="NV022610"/>
    <m/>
    <x v="2"/>
    <x v="153"/>
  </r>
  <r>
    <x v="13"/>
    <m/>
    <x v="861"/>
    <d v="2026-03-20T00:00:00"/>
    <d v="2026-04-20T00:00:00"/>
    <n v="663.25"/>
    <s v="‭112120503060‬"/>
    <s v="Serviços de Impressão"/>
    <s v="01-112120503060-000-001505060376-2-NV021605-PRO007872-0-0-0"/>
    <s v="NV021605"/>
    <m/>
    <x v="2"/>
    <x v="100"/>
  </r>
  <r>
    <x v="13"/>
    <m/>
    <x v="861"/>
    <d v="2026-03-20T00:00:00"/>
    <d v="2026-04-20T00:00:00"/>
    <n v="419.54"/>
    <s v="‭112120503060‬"/>
    <s v="Serviços de Impressão"/>
    <s v="01-112120503060-000-001505060377-2-NV022609-PRO007872-0-0-0"/>
    <s v="NV022609"/>
    <m/>
    <x v="2"/>
    <x v="9"/>
  </r>
  <r>
    <x v="13"/>
    <m/>
    <x v="861"/>
    <d v="2026-03-20T00:00:00"/>
    <d v="2026-04-20T00:00:00"/>
    <n v="442.81"/>
    <s v="‭112120503060‬"/>
    <s v="Serviços de Impressão"/>
    <s v="01-112120503060-000-001505060378-2-NV022611-PRO007872-0-0-0"/>
    <s v="NV022611"/>
    <m/>
    <x v="2"/>
    <x v="233"/>
  </r>
  <r>
    <x v="13"/>
    <m/>
    <x v="861"/>
    <d v="2026-03-20T00:00:00"/>
    <d v="2026-04-20T00:00:00"/>
    <n v="264.27999999999997"/>
    <s v="‭112120503060‬"/>
    <s v="Serviços de Impressão"/>
    <s v="01-112120503060-000-001505060379-2-NV022638-PRO007872-0-0-0"/>
    <s v="NV022638"/>
    <m/>
    <x v="2"/>
    <x v="227"/>
  </r>
  <r>
    <x v="13"/>
    <m/>
    <x v="861"/>
    <d v="2026-03-20T00:00:00"/>
    <d v="2026-04-20T00:00:00"/>
    <n v="708.25"/>
    <s v="‭112120503060‬"/>
    <s v="Serviços de Impressão"/>
    <s v="01-112120503060-000-001505060380-2-NV022635-PRO007872-0-0-0"/>
    <s v="NV022635"/>
    <m/>
    <x v="2"/>
    <x v="185"/>
  </r>
  <r>
    <x v="13"/>
    <m/>
    <x v="861"/>
    <d v="2026-03-20T00:00:00"/>
    <d v="2026-04-20T00:00:00"/>
    <n v="422.18"/>
    <s v="‭112120503060‬"/>
    <s v="Serviços de Impressão"/>
    <s v="01-112120503060-000-001505060381-2-NV022622-PRO007872-0-0-0"/>
    <s v="NV022622"/>
    <m/>
    <x v="2"/>
    <x v="248"/>
  </r>
  <r>
    <x v="13"/>
    <m/>
    <x v="861"/>
    <d v="2026-03-20T00:00:00"/>
    <d v="2026-04-20T00:00:00"/>
    <n v="631.04999999999995"/>
    <s v="‭112120503060‬"/>
    <s v="Serviços de Impressão"/>
    <s v="01-112120503060-000-001505060382-2-NV022682-PRO007872-0-0-0"/>
    <s v="NV022682"/>
    <m/>
    <x v="2"/>
    <x v="224"/>
  </r>
  <r>
    <x v="13"/>
    <m/>
    <x v="861"/>
    <d v="2026-03-20T00:00:00"/>
    <d v="2026-04-20T00:00:00"/>
    <n v="623.92999999999995"/>
    <s v="‭112120503060‬"/>
    <s v="Serviços de Impressão"/>
    <s v="01-112120503060-000-001505060383-2-NV022646-PRO007872-0-0-0"/>
    <s v="NV022646"/>
    <m/>
    <x v="2"/>
    <x v="231"/>
  </r>
  <r>
    <x v="13"/>
    <m/>
    <x v="861"/>
    <d v="2026-03-20T00:00:00"/>
    <d v="2026-04-20T00:00:00"/>
    <n v="296.11"/>
    <s v="‭112120503060‬"/>
    <s v="Serviços de Impressão"/>
    <s v="01-112120503060-000-001505060384-2-NV022642-PRO007872-0-0-0"/>
    <s v="NV022642"/>
    <m/>
    <x v="2"/>
    <x v="32"/>
  </r>
  <r>
    <x v="13"/>
    <m/>
    <x v="861"/>
    <d v="2026-03-20T00:00:00"/>
    <d v="2026-04-20T00:00:00"/>
    <n v="449.31"/>
    <s v="‭112120503060‬"/>
    <s v="Serviços de Impressão"/>
    <s v="01-112120503060-000-001505060385-2-NV021566-PRO007872-0-0-0"/>
    <s v="NV021566"/>
    <m/>
    <x v="2"/>
    <x v="218"/>
  </r>
  <r>
    <x v="13"/>
    <m/>
    <x v="861"/>
    <d v="2026-03-20T00:00:00"/>
    <d v="2026-04-20T00:00:00"/>
    <n v="349.55"/>
    <s v="‭112120503060‬"/>
    <s v="Serviços de Impressão"/>
    <s v="01-112120503060-000-001505060386-2-NV022651-PRO007872-0-0-0"/>
    <s v="NV022651"/>
    <m/>
    <x v="2"/>
    <x v="213"/>
  </r>
  <r>
    <x v="13"/>
    <m/>
    <x v="861"/>
    <d v="2026-03-20T00:00:00"/>
    <d v="2026-04-20T00:00:00"/>
    <n v="885.32"/>
    <s v="‭112120503060‬"/>
    <s v="Serviços de Impressão"/>
    <s v="01-112120503060-000-001505060387-2-NV022644-PRO007872-0-0-0"/>
    <s v="NV022644"/>
    <m/>
    <x v="2"/>
    <x v="31"/>
  </r>
  <r>
    <x v="13"/>
    <m/>
    <x v="861"/>
    <d v="2026-03-20T00:00:00"/>
    <d v="2026-04-20T00:00:00"/>
    <n v="699.11"/>
    <s v="‭112120503060‬"/>
    <s v="Serviços de Impressão"/>
    <s v="01-112120503060-000-001505060388-2-NV022657-PRO007872-0-0-0"/>
    <s v="NV022657"/>
    <m/>
    <x v="2"/>
    <x v="144"/>
  </r>
  <r>
    <x v="13"/>
    <m/>
    <x v="861"/>
    <d v="2026-03-20T00:00:00"/>
    <d v="2026-04-20T00:00:00"/>
    <n v="380.23"/>
    <s v="‭112120503060‬"/>
    <s v="Serviços de Impressão"/>
    <s v="01-112120503060-000-001505060389-2-NV022627-PRO007872-0-0-0"/>
    <s v="NV022627"/>
    <m/>
    <x v="2"/>
    <x v="64"/>
  </r>
  <r>
    <x v="13"/>
    <m/>
    <x v="861"/>
    <d v="2026-03-20T00:00:00"/>
    <d v="2026-04-20T00:00:00"/>
    <n v="546.92999999999995"/>
    <s v="‭112120503060‬"/>
    <s v="Serviços de Impressão"/>
    <s v="01-112120503060-000-001505060390-2-NV022625-PRO007872-0-0-0"/>
    <s v="NV022625"/>
    <m/>
    <x v="2"/>
    <x v="178"/>
  </r>
  <r>
    <x v="13"/>
    <m/>
    <x v="861"/>
    <d v="2026-03-20T00:00:00"/>
    <d v="2026-04-20T00:00:00"/>
    <n v="400.24"/>
    <s v="‭112120503060‬"/>
    <s v="Serviços de Impressão"/>
    <s v="01-112120503060-000-001505060391-2-NV022685-PRO007872-0-0-0"/>
    <s v="NV022685"/>
    <m/>
    <x v="2"/>
    <x v="222"/>
  </r>
  <r>
    <x v="13"/>
    <m/>
    <x v="861"/>
    <d v="2026-03-20T00:00:00"/>
    <d v="2026-04-20T00:00:00"/>
    <n v="448.6"/>
    <s v="‭112120503060‬"/>
    <s v="Serviços de Impressão"/>
    <s v="01-112120503060-000-001505060392-2-NV022683-PRO007872-0-0-0"/>
    <s v="NV022683"/>
    <m/>
    <x v="2"/>
    <x v="27"/>
  </r>
  <r>
    <x v="13"/>
    <m/>
    <x v="861"/>
    <d v="2026-03-20T00:00:00"/>
    <d v="2026-04-20T00:00:00"/>
    <n v="477.95"/>
    <s v="‭112120503060‬"/>
    <s v="Serviços de Impressão"/>
    <s v="01-112120503060-000-001505060393-2-NV022601-PRO007872-0-0-0"/>
    <s v="NV022601"/>
    <m/>
    <x v="2"/>
    <x v="251"/>
  </r>
  <r>
    <x v="13"/>
    <m/>
    <x v="861"/>
    <d v="2026-03-20T00:00:00"/>
    <d v="2026-04-20T00:00:00"/>
    <n v="766.46"/>
    <s v="‭112120503060‬"/>
    <s v="Serviços de Impressão"/>
    <s v="01-112120503060-000-001505060394-2-NV021608-PRO007872-0-0-0"/>
    <s v="NV021608"/>
    <m/>
    <x v="2"/>
    <x v="84"/>
  </r>
  <r>
    <x v="13"/>
    <m/>
    <x v="861"/>
    <d v="2026-03-20T00:00:00"/>
    <d v="2026-04-20T00:00:00"/>
    <n v="783.93"/>
    <s v="‭112120503060‬"/>
    <s v="Serviços de Impressão"/>
    <s v="01-112120503060-000-001505060395-2-NV022680-PRO007872-0-0-0"/>
    <s v="NV022680"/>
    <m/>
    <x v="2"/>
    <x v="96"/>
  </r>
  <r>
    <x v="13"/>
    <m/>
    <x v="861"/>
    <d v="2026-03-20T00:00:00"/>
    <d v="2026-04-20T00:00:00"/>
    <n v="755.08"/>
    <s v="‭112120503060‬"/>
    <s v="Serviços de Impressão"/>
    <s v="01-112120503060-000-001505060396-2-NV021586-PRO007872-0-0-0"/>
    <s v="NV021586"/>
    <m/>
    <x v="2"/>
    <x v="128"/>
  </r>
  <r>
    <x v="13"/>
    <m/>
    <x v="861"/>
    <d v="2026-03-20T00:00:00"/>
    <d v="2026-04-20T00:00:00"/>
    <n v="481"/>
    <s v="‭112120503060‬"/>
    <s v="Serviços de Impressão"/>
    <s v="01-112120503060-000-001505060397-2-NV021589-PRO007872-0-0-0"/>
    <s v="NV021589"/>
    <m/>
    <x v="2"/>
    <x v="113"/>
  </r>
  <r>
    <x v="13"/>
    <m/>
    <x v="861"/>
    <d v="2026-03-20T00:00:00"/>
    <d v="2026-04-20T00:00:00"/>
    <n v="644.15"/>
    <s v="‭112120503060‬"/>
    <s v="Serviços de Impressão"/>
    <s v="01-112120503060-000-001505060398-2-NV022554-PRO007872-0-0-0"/>
    <s v="NV022554"/>
    <m/>
    <x v="2"/>
    <x v="111"/>
  </r>
  <r>
    <x v="13"/>
    <m/>
    <x v="861"/>
    <d v="2026-03-20T00:00:00"/>
    <d v="2026-04-20T00:00:00"/>
    <n v="687.22"/>
    <s v="‭112120503060‬"/>
    <s v="Serviços de Impressão"/>
    <s v="01-112120503060-000-001505060399-2-NV022619-PRO007872-0-0-0"/>
    <s v="NV022619"/>
    <m/>
    <x v="2"/>
    <x v="244"/>
  </r>
  <r>
    <x v="13"/>
    <m/>
    <x v="861"/>
    <d v="2026-03-20T00:00:00"/>
    <d v="2026-04-20T00:00:00"/>
    <n v="909.8"/>
    <s v="‭112120503060‬"/>
    <s v="Serviços de Impressão"/>
    <s v="01-112120503060-000-001505060400-2-NV021611-PRO007872-0-0-0"/>
    <s v="NV021611"/>
    <m/>
    <x v="2"/>
    <x v="105"/>
  </r>
  <r>
    <x v="13"/>
    <m/>
    <x v="861"/>
    <d v="2026-03-20T00:00:00"/>
    <d v="2026-04-20T00:00:00"/>
    <n v="363.67"/>
    <s v="‭112120503060‬"/>
    <s v="Serviços de Impressão"/>
    <s v="01-112120503060-000-001505060401-2-NV021562-PRO007872-0-0-0"/>
    <s v="NV021562"/>
    <m/>
    <x v="2"/>
    <x v="79"/>
  </r>
  <r>
    <x v="13"/>
    <m/>
    <x v="861"/>
    <d v="2026-03-20T00:00:00"/>
    <d v="2026-04-20T00:00:00"/>
    <n v="437.93"/>
    <s v="‭112120503060‬"/>
    <s v="Serviços de Impressão"/>
    <s v="01-112120503060-000-001505060402-2-NV021580-PRO007872-0-0-0"/>
    <s v="NV021580"/>
    <m/>
    <x v="2"/>
    <x v="72"/>
  </r>
  <r>
    <x v="13"/>
    <m/>
    <x v="861"/>
    <d v="2026-03-20T00:00:00"/>
    <d v="2026-04-20T00:00:00"/>
    <n v="942.82"/>
    <s v="‭112120503060‬"/>
    <s v="Serviços de Impressão"/>
    <s v="01-112120503060-000-001505060403-2-NV021612-PRO007872-0-0-0"/>
    <s v="NV021612"/>
    <m/>
    <x v="2"/>
    <x v="126"/>
  </r>
  <r>
    <x v="13"/>
    <m/>
    <x v="861"/>
    <d v="2026-03-20T00:00:00"/>
    <d v="2026-04-20T00:00:00"/>
    <n v="608.6"/>
    <s v="‭112120503060‬"/>
    <s v="Serviços de Impressão"/>
    <s v="01-112120503060-000-001505060405-2-NV022600-PRO007872-0-0-0"/>
    <s v="NV022600"/>
    <m/>
    <x v="2"/>
    <x v="202"/>
  </r>
  <r>
    <x v="13"/>
    <m/>
    <x v="861"/>
    <d v="2026-03-20T00:00:00"/>
    <d v="2026-04-20T00:00:00"/>
    <n v="314.81"/>
    <s v="‭112120503060‬"/>
    <s v="Serviços de Impressão"/>
    <s v="01-112120503060-000-001505060406-2-NV022573-PRO007872-0-0-0"/>
    <s v="NV022573"/>
    <m/>
    <x v="2"/>
    <x v="201"/>
  </r>
  <r>
    <x v="13"/>
    <m/>
    <x v="861"/>
    <d v="2026-03-20T00:00:00"/>
    <d v="2026-04-20T00:00:00"/>
    <n v="1386.24"/>
    <s v="‭112120503060‬"/>
    <s v="Serviços de Impressão"/>
    <s v="01-112120503060-000-001505060407-2-NV022614-PRO007872-0-0-0"/>
    <s v="NV022614"/>
    <m/>
    <x v="2"/>
    <x v="228"/>
  </r>
  <r>
    <x v="13"/>
    <m/>
    <x v="861"/>
    <d v="2026-03-20T00:00:00"/>
    <d v="2026-04-20T00:00:00"/>
    <n v="448.39"/>
    <s v="‭112120503060‬"/>
    <s v="Serviços de Impressão"/>
    <s v="01-112120503060-000-001505060408-2-NV019956-PRO007872-0-0-0"/>
    <s v="NV019956"/>
    <m/>
    <x v="2"/>
    <x v="159"/>
  </r>
  <r>
    <x v="13"/>
    <m/>
    <x v="861"/>
    <d v="2026-03-20T00:00:00"/>
    <d v="2026-04-20T00:00:00"/>
    <n v="453.68"/>
    <s v="‭112120503060‬"/>
    <s v="Serviços de Impressão"/>
    <s v="01-112120503060-000-001505060409-2-NV022618-PRO007872-0-0-0"/>
    <s v="NV022618"/>
    <m/>
    <x v="2"/>
    <x v="33"/>
  </r>
  <r>
    <x v="13"/>
    <m/>
    <x v="861"/>
    <d v="2026-03-20T00:00:00"/>
    <d v="2026-04-20T00:00:00"/>
    <n v="458.25"/>
    <s v="‭112120503060‬"/>
    <s v="Serviços de Impressão"/>
    <s v="01-112120503060-000-001505060410-2-NV022620-PRO007872-0-0-0"/>
    <s v="NV022620"/>
    <m/>
    <x v="2"/>
    <x v="216"/>
  </r>
  <r>
    <x v="13"/>
    <m/>
    <x v="861"/>
    <d v="2026-03-20T00:00:00"/>
    <d v="2026-04-20T00:00:00"/>
    <n v="374.54"/>
    <s v="‭112120503060‬"/>
    <s v="Serviços de Impressão"/>
    <s v="01-112120503060-000-001505060411-2-NV022624-PRO007872-0-0-0"/>
    <s v="NV022624"/>
    <m/>
    <x v="2"/>
    <x v="177"/>
  </r>
  <r>
    <x v="13"/>
    <m/>
    <x v="861"/>
    <d v="2026-03-20T00:00:00"/>
    <d v="2026-04-20T00:00:00"/>
    <n v="454.59"/>
    <s v="‭112120503060‬"/>
    <s v="Serviços de Impressão"/>
    <s v="01-112120503060-000-001505060412-2-NV022616-PRO007872-0-0-0"/>
    <s v="NV022616"/>
    <m/>
    <x v="2"/>
    <x v="217"/>
  </r>
  <r>
    <x v="13"/>
    <m/>
    <x v="861"/>
    <d v="2026-03-20T00:00:00"/>
    <d v="2026-04-20T00:00:00"/>
    <n v="393.03"/>
    <s v="‭112120503060‬"/>
    <s v="Serviços de Impressão"/>
    <s v="01-112120503060-000-001505060413-2-NV021607-PRO007872-0-0-0"/>
    <s v="NV021607"/>
    <m/>
    <x v="2"/>
    <x v="89"/>
  </r>
  <r>
    <x v="13"/>
    <m/>
    <x v="861"/>
    <d v="2026-03-20T00:00:00"/>
    <d v="2026-04-20T00:00:00"/>
    <n v="639.92999999999995"/>
    <s v="‭112120503060‬"/>
    <s v="Serviços de Impressão"/>
    <s v="01-112120503060-000-001505060414-2-NV022628-PRO007872-0-0-0"/>
    <s v="NV022628"/>
    <m/>
    <x v="2"/>
    <x v="243"/>
  </r>
  <r>
    <x v="13"/>
    <m/>
    <x v="861"/>
    <d v="2026-03-20T00:00:00"/>
    <d v="2026-04-20T00:00:00"/>
    <n v="441.99"/>
    <s v="‭112120503060‬"/>
    <s v="Serviços de Impressão"/>
    <s v="01-112120503060-000-001505060415-2-NV022664-PRO007872-0-0-0"/>
    <s v="NV022664"/>
    <m/>
    <x v="2"/>
    <x v="99"/>
  </r>
  <r>
    <x v="13"/>
    <m/>
    <x v="861"/>
    <d v="2026-03-20T00:00:00"/>
    <d v="2026-04-20T00:00:00"/>
    <n v="407.96"/>
    <s v="‭112120503060‬"/>
    <s v="Serviços de Impressão"/>
    <s v="01-112120503060-000-001505060416-2-NV022637-PRO007872-0-0-0"/>
    <s v="NV022637"/>
    <m/>
    <x v="2"/>
    <x v="134"/>
  </r>
  <r>
    <x v="13"/>
    <m/>
    <x v="861"/>
    <d v="2026-03-20T00:00:00"/>
    <d v="2026-04-20T00:00:00"/>
    <n v="316.23"/>
    <s v="‭112120503060‬"/>
    <s v="Serviços de Impressão"/>
    <s v="01-112120503060-000-001505060417-2-NV022632-PRO007872-0-0-0"/>
    <s v="NV022632"/>
    <m/>
    <x v="2"/>
    <x v="211"/>
  </r>
  <r>
    <x v="13"/>
    <m/>
    <x v="861"/>
    <d v="2026-03-20T00:00:00"/>
    <d v="2026-04-20T00:00:00"/>
    <n v="425.64"/>
    <s v="‭112120503060‬"/>
    <s v="Serviços de Impressão"/>
    <s v="01-112120503060-000-001505060418-2-NV022650-PRO007872-0-0-0"/>
    <s v="NV022650"/>
    <m/>
    <x v="2"/>
    <x v="241"/>
  </r>
  <r>
    <x v="13"/>
    <m/>
    <x v="861"/>
    <d v="2026-03-20T00:00:00"/>
    <d v="2026-04-20T00:00:00"/>
    <n v="497.05"/>
    <s v="‭112120503060‬"/>
    <s v="Serviços de Impressão"/>
    <s v="01-112120503060-000-001505060419-2-NV020555-PRO007872-0-0-0"/>
    <s v="NV020555"/>
    <m/>
    <x v="2"/>
    <x v="148"/>
  </r>
  <r>
    <x v="13"/>
    <m/>
    <x v="861"/>
    <d v="2026-03-20T00:00:00"/>
    <d v="2026-04-20T00:00:00"/>
    <n v="971.97"/>
    <s v="‭112120503060‬"/>
    <s v="Serviços de Impressão"/>
    <s v="01-112120503060-000-001505060420-2-NV022578-PRO007872-0-0-0"/>
    <s v="NV022578"/>
    <m/>
    <x v="2"/>
    <x v="28"/>
  </r>
  <r>
    <x v="13"/>
    <m/>
    <x v="861"/>
    <d v="2026-03-20T00:00:00"/>
    <d v="2026-04-20T00:00:00"/>
    <n v="679.3"/>
    <s v="‭112120503060‬"/>
    <s v="Serviços de Impressão"/>
    <s v="01-112120503060-000-001505060421-2-NV021599-PRO007872-0-0-0"/>
    <s v="NV021599"/>
    <m/>
    <x v="2"/>
    <x v="116"/>
  </r>
  <r>
    <x v="13"/>
    <m/>
    <x v="861"/>
    <d v="2026-03-20T00:00:00"/>
    <d v="2026-04-20T00:00:00"/>
    <n v="577.80999999999995"/>
    <s v="‭112120503060‬"/>
    <s v="Serviços de Impressão"/>
    <s v="01-112120503060-000-001505060422-2-NV022667-PRO007872-0-0-0"/>
    <s v="NV022667"/>
    <m/>
    <x v="2"/>
    <x v="212"/>
  </r>
  <r>
    <x v="13"/>
    <m/>
    <x v="861"/>
    <d v="2026-03-20T00:00:00"/>
    <d v="2026-04-20T00:00:00"/>
    <n v="4017.62"/>
    <s v="‭112120503060‬"/>
    <s v="Serviços de Impressão"/>
    <s v="01-112120503060-000-001505060423-2-NV022575-PRO007872-0-0-0"/>
    <s v="NV022575"/>
    <m/>
    <x v="2"/>
    <x v="30"/>
  </r>
  <r>
    <x v="13"/>
    <m/>
    <x v="861"/>
    <d v="2026-03-20T00:00:00"/>
    <d v="2026-04-20T00:00:00"/>
    <n v="1183.78"/>
    <s v="‭112120503060‬"/>
    <s v="Serviços de Impressão"/>
    <s v="01-112120503060-000-001505060424-2-NV021592-PRO007872-0-0-0"/>
    <s v="NV021592"/>
    <m/>
    <x v="2"/>
    <x v="94"/>
  </r>
  <r>
    <x v="13"/>
    <m/>
    <x v="861"/>
    <d v="2026-03-20T00:00:00"/>
    <d v="2026-04-20T00:00:00"/>
    <n v="824.97"/>
    <s v="‭112120503060‬"/>
    <s v="Serviços de Impressão"/>
    <s v="01-112120503060-000-001505060425-2-NV022649-PRO007872-0-0-0"/>
    <s v="NV022649"/>
    <m/>
    <x v="2"/>
    <x v="10"/>
  </r>
  <r>
    <x v="13"/>
    <m/>
    <x v="861"/>
    <d v="2026-03-20T00:00:00"/>
    <d v="2026-04-20T00:00:00"/>
    <n v="1499"/>
    <s v="‭112120503060‬"/>
    <s v="Serviços de Impressão"/>
    <s v="01-112120503060-000-001505060426-2-NV022636-PRO007872-0-0-0"/>
    <s v="NV022636"/>
    <m/>
    <x v="2"/>
    <x v="152"/>
  </r>
  <r>
    <x v="13"/>
    <m/>
    <x v="861"/>
    <d v="2026-03-20T00:00:00"/>
    <d v="2026-04-20T00:00:00"/>
    <n v="64.959999999999994"/>
    <s v="‭112120503060‬"/>
    <s v="Serviços de Impressão"/>
    <s v="01-112120503060-000-001505060427-2-NV021567-PRO007872-0-0-0"/>
    <s v="NV021567"/>
    <m/>
    <x v="2"/>
    <x v="88"/>
  </r>
  <r>
    <x v="13"/>
    <m/>
    <x v="861"/>
    <d v="2026-03-20T00:00:00"/>
    <d v="2026-04-20T00:00:00"/>
    <n v="115.96"/>
    <s v="‭112120503060‬"/>
    <s v="Serviços de Impressão"/>
    <s v="01-112120503060-000-001505060428-2-NV023559-PRO007872-0-0-0"/>
    <s v="NV023559"/>
    <m/>
    <x v="2"/>
    <x v="186"/>
  </r>
  <r>
    <x v="13"/>
    <m/>
    <x v="861"/>
    <d v="2026-03-20T00:00:00"/>
    <d v="2026-04-20T00:00:00"/>
    <n v="641.80999999999995"/>
    <s v="‭112120503060‬"/>
    <s v="Serviços de Impressão"/>
    <s v="01-112120503060-000-001505060429-2-NV022648-PRO007872-0-0-0"/>
    <s v="NV022648"/>
    <m/>
    <x v="2"/>
    <x v="73"/>
  </r>
  <r>
    <x v="13"/>
    <m/>
    <x v="861"/>
    <d v="2026-03-20T00:00:00"/>
    <d v="2026-04-20T00:00:00"/>
    <n v="679.81"/>
    <s v="‭112120503060‬"/>
    <s v="Serviços de Impressão"/>
    <s v="01-112120503060-000-001505060443-2-NV021620-PRO007872-0-0-0"/>
    <s v="NV021620"/>
    <m/>
    <x v="2"/>
    <x v="18"/>
  </r>
  <r>
    <x v="13"/>
    <m/>
    <x v="861"/>
    <d v="2026-03-20T00:00:00"/>
    <d v="2026-04-20T00:00:00"/>
    <n v="600.87"/>
    <s v="‭112120503060‬"/>
    <s v="Serviços de Impressão"/>
    <s v="01-112120503060-000-001505060444-2-NV022568-PRO007872-0-0-0"/>
    <s v="NV022568"/>
    <m/>
    <x v="2"/>
    <x v="143"/>
  </r>
  <r>
    <x v="13"/>
    <m/>
    <x v="861"/>
    <d v="2026-03-20T00:00:00"/>
    <d v="2026-04-20T00:00:00"/>
    <n v="585.13"/>
    <s v="‭112120503060‬"/>
    <s v="Serviços de Impressão"/>
    <s v="01-112120503060-000-001505060445-2-NV022665-PRO007872-0-0-0"/>
    <s v="NV022665"/>
    <m/>
    <x v="2"/>
    <x v="131"/>
  </r>
  <r>
    <x v="13"/>
    <m/>
    <x v="861"/>
    <d v="2026-03-20T00:00:00"/>
    <d v="2026-04-20T00:00:00"/>
    <n v="282.45999999999998"/>
    <s v="‭112120503060‬"/>
    <s v="Serviços de Impressão"/>
    <s v="01-112120503060-000-001505060462-2-NV021573-PRO007872-0-0-0"/>
    <s v="NV021573"/>
    <m/>
    <x v="2"/>
    <x v="118"/>
  </r>
  <r>
    <x v="13"/>
    <m/>
    <x v="861"/>
    <d v="2026-03-20T00:00:00"/>
    <d v="2026-04-20T00:00:00"/>
    <n v="955.11"/>
    <s v="‭112120503060‬"/>
    <s v="Serviços de Impressão"/>
    <s v="01-112120503060-000-001505060464-2-NV022681-PRO007872-0-0-0"/>
    <s v="NV022681"/>
    <m/>
    <x v="2"/>
    <x v="151"/>
  </r>
  <r>
    <x v="13"/>
    <m/>
    <x v="861"/>
    <d v="2026-03-20T00:00:00"/>
    <d v="2026-04-20T00:00:00"/>
    <n v="383.28"/>
    <s v="‭112120503060‬"/>
    <s v="Serviços de Impressão"/>
    <s v="01-112120503060-000-001505060465-2-NV022688-PRO007872-0-0-0"/>
    <s v="NV022688"/>
    <m/>
    <x v="2"/>
    <x v="95"/>
  </r>
  <r>
    <x v="13"/>
    <m/>
    <x v="861"/>
    <d v="2026-03-20T00:00:00"/>
    <d v="2026-04-20T00:00:00"/>
    <n v="393.54"/>
    <s v="‭112120503060‬"/>
    <s v="Serviços de Impressão"/>
    <s v="01-112120503060-000-001505060466-2-NV021559-PRO007872-0-0-0"/>
    <s v="NV021559"/>
    <m/>
    <x v="2"/>
    <x v="124"/>
  </r>
  <r>
    <x v="13"/>
    <m/>
    <x v="861"/>
    <d v="2026-03-20T00:00:00"/>
    <d v="2026-04-20T00:00:00"/>
    <n v="267.32"/>
    <s v="‭112120503060‬"/>
    <s v="Serviços de Impressão"/>
    <s v="01-112120503060-000-001505060467-2-NV022585-PRO007872-0-0-0"/>
    <s v="NV022585"/>
    <m/>
    <x v="2"/>
    <x v="240"/>
  </r>
  <r>
    <x v="13"/>
    <m/>
    <x v="861"/>
    <d v="2026-03-20T00:00:00"/>
    <d v="2026-04-20T00:00:00"/>
    <n v="264.62"/>
    <s v="‭112120503060‬"/>
    <s v="Serviços de Impressão"/>
    <s v="01-112120503060-000-001505060468-2-NV022643-PRO007872-0-0-0"/>
    <s v="NV022643"/>
    <m/>
    <x v="2"/>
    <x v="67"/>
  </r>
  <r>
    <x v="13"/>
    <m/>
    <x v="861"/>
    <d v="2026-03-20T00:00:00"/>
    <d v="2026-04-20T00:00:00"/>
    <n v="331.57"/>
    <s v="‭112120503060‬"/>
    <s v="Serviços de Impressão"/>
    <s v="01-112120503060-000-001505060469-2-NV022672-PRO007872-0-0-0"/>
    <s v="NV022672"/>
    <m/>
    <x v="2"/>
    <x v="181"/>
  </r>
  <r>
    <x v="13"/>
    <m/>
    <x v="861"/>
    <d v="2026-03-20T00:00:00"/>
    <d v="2026-04-20T00:00:00"/>
    <n v="383.52"/>
    <s v="‭112120503060‬"/>
    <s v="Serviços de Impressão"/>
    <s v="01-112120503060-000-001505060471-2-NV022615-PRO007872-0-0-0"/>
    <s v="NV022615"/>
    <m/>
    <x v="2"/>
    <x v="69"/>
  </r>
  <r>
    <x v="13"/>
    <m/>
    <x v="861"/>
    <d v="2026-03-20T00:00:00"/>
    <d v="2026-04-20T00:00:00"/>
    <n v="778.04"/>
    <s v="‭112120503060‬"/>
    <s v="Serviços de Impressão"/>
    <s v="01-112120503060-000-001505060475-2-NV021594-PRO007872-0-0-0"/>
    <s v="NV021594"/>
    <m/>
    <x v="2"/>
    <x v="66"/>
  </r>
  <r>
    <x v="13"/>
    <m/>
    <x v="861"/>
    <d v="2026-03-20T00:00:00"/>
    <d v="2026-04-20T00:00:00"/>
    <n v="499.39"/>
    <s v="‭112120503060‬"/>
    <s v="Serviços de Impressão"/>
    <s v="01-112120503060-000-001505060477-2-NV022656-PRO007872-0-0-0"/>
    <s v="NV022656"/>
    <m/>
    <x v="2"/>
    <x v="171"/>
  </r>
  <r>
    <x v="13"/>
    <m/>
    <x v="861"/>
    <d v="2026-03-20T00:00:00"/>
    <d v="2026-04-20T00:00:00"/>
    <n v="671.27"/>
    <s v="‭112120503060‬"/>
    <s v="Serviços de Impressão"/>
    <s v="01-112120503060-000-001505060486-2-NV022588-PRO007872-0-0-0"/>
    <s v="NV022588"/>
    <m/>
    <x v="2"/>
    <x v="174"/>
  </r>
  <r>
    <x v="13"/>
    <m/>
    <x v="861"/>
    <d v="2026-03-20T00:00:00"/>
    <d v="2026-04-20T00:00:00"/>
    <n v="744.21"/>
    <s v="‭112120503060‬"/>
    <s v="Serviços de Impressão"/>
    <s v="01-112120503060-000-001505060487-2-NV021601-PRO007872-0-0-0"/>
    <s v="NV021601"/>
    <m/>
    <x v="2"/>
    <x v="109"/>
  </r>
  <r>
    <x v="13"/>
    <m/>
    <x v="861"/>
    <d v="2026-03-20T00:00:00"/>
    <d v="2026-04-20T00:00:00"/>
    <n v="505.28"/>
    <s v="‭112120503060‬"/>
    <s v="Serviços de Impressão"/>
    <s v="01-112120503060-000-001505060488-2-NV021578-PRO007872-0-0-0"/>
    <s v="NV021578"/>
    <m/>
    <x v="2"/>
    <x v="214"/>
  </r>
  <r>
    <x v="13"/>
    <m/>
    <x v="861"/>
    <d v="2026-03-20T00:00:00"/>
    <d v="2026-04-20T00:00:00"/>
    <n v="728.16"/>
    <s v="‭112120503060‬"/>
    <s v="Serviços de Impressão"/>
    <s v="01-112120503060-000-001505060489-2-NV021598-PRO007872-0-0-0"/>
    <s v="NV021598"/>
    <m/>
    <x v="2"/>
    <x v="127"/>
  </r>
  <r>
    <x v="13"/>
    <m/>
    <x v="861"/>
    <d v="2026-03-20T00:00:00"/>
    <d v="2026-04-20T00:00:00"/>
    <n v="513.61"/>
    <s v="‭112120503060‬"/>
    <s v="Serviços de Impressão"/>
    <s v="01-112120503060-000-001505060490-2-NV022603-PRO007872-0-0-0"/>
    <s v="NV022603"/>
    <m/>
    <x v="2"/>
    <x v="133"/>
  </r>
  <r>
    <x v="13"/>
    <m/>
    <x v="861"/>
    <d v="2026-03-20T00:00:00"/>
    <d v="2026-04-20T00:00:00"/>
    <n v="418.42"/>
    <s v="‭112120503060‬"/>
    <s v="Serviços de Impressão"/>
    <s v="01-112120503060-000-001505060491-2-NV022613-PRO007872-0-0-0"/>
    <s v="NV022613"/>
    <m/>
    <x v="2"/>
    <x v="183"/>
  </r>
  <r>
    <x v="13"/>
    <m/>
    <x v="861"/>
    <d v="2026-03-20T00:00:00"/>
    <d v="2026-04-20T00:00:00"/>
    <n v="251.21"/>
    <s v="‭112120503060‬"/>
    <s v="Serviços de Impressão"/>
    <s v="01-112120503060-000-001505060492-2-NV022562-PRO007872-0-0-0"/>
    <s v="NV022562"/>
    <m/>
    <x v="2"/>
    <x v="169"/>
  </r>
  <r>
    <x v="13"/>
    <m/>
    <x v="861"/>
    <d v="2026-03-20T00:00:00"/>
    <d v="2026-04-20T00:00:00"/>
    <n v="301.5"/>
    <s v="‭112120503060‬"/>
    <s v="Serviços de Impressão"/>
    <s v="01-112120503060-000-001505060493-2-NV021581-PRO007872-0-0-0"/>
    <s v="NV021581"/>
    <m/>
    <x v="2"/>
    <x v="87"/>
  </r>
  <r>
    <x v="13"/>
    <m/>
    <x v="861"/>
    <d v="2026-03-20T00:00:00"/>
    <d v="2026-04-20T00:00:00"/>
    <n v="388.86"/>
    <s v="‭112120503060‬"/>
    <s v="Serviços de Impressão"/>
    <s v="01-112120503060-000-001505060494-2-NV021587-PRO007872-0-0-0"/>
    <s v="NV021587"/>
    <m/>
    <x v="2"/>
    <x v="86"/>
  </r>
  <r>
    <x v="13"/>
    <m/>
    <x v="861"/>
    <d v="2026-03-20T00:00:00"/>
    <d v="2026-04-20T00:00:00"/>
    <n v="392.72"/>
    <s v="‭112120503060‬"/>
    <s v="Serviços de Impressão"/>
    <s v="01-112120503060-000-001505060495-2-NV022676-PRO007872-0-0-0"/>
    <s v="NV022676"/>
    <m/>
    <x v="2"/>
    <x v="245"/>
  </r>
  <r>
    <x v="13"/>
    <m/>
    <x v="861"/>
    <d v="2026-03-20T00:00:00"/>
    <d v="2026-04-20T00:00:00"/>
    <n v="302.92"/>
    <s v="‭112120503060‬"/>
    <s v="Serviços de Impressão"/>
    <s v="01-112120503060-000-001505060502-2-NV020554-PRO007872-0-0-0"/>
    <s v="NV020554"/>
    <m/>
    <x v="2"/>
    <x v="8"/>
  </r>
  <r>
    <x v="13"/>
    <m/>
    <x v="861"/>
    <d v="2026-03-20T00:00:00"/>
    <d v="2026-04-20T00:00:00"/>
    <n v="496.95"/>
    <s v="‭112120503060‬"/>
    <s v="Serviços de Impressão"/>
    <s v="01-112120503060-000-001505060503-2-NV022686-PRO007872-0-0-0"/>
    <s v="NV022686"/>
    <m/>
    <x v="2"/>
    <x v="147"/>
  </r>
  <r>
    <x v="13"/>
    <m/>
    <x v="861"/>
    <d v="2026-03-20T00:00:00"/>
    <d v="2026-04-20T00:00:00"/>
    <n v="329.23"/>
    <s v="‭112120503060‬"/>
    <s v="Serviços de Impressão"/>
    <s v="01-112120503060-000-001505060504-2-NV022583-PRO007872-0-0-0"/>
    <s v="NV022583"/>
    <m/>
    <x v="2"/>
    <x v="68"/>
  </r>
  <r>
    <x v="13"/>
    <m/>
    <x v="861"/>
    <d v="2026-03-20T00:00:00"/>
    <d v="2026-04-20T00:00:00"/>
    <n v="371.09"/>
    <s v="‭112120503060‬"/>
    <s v="Serviços de Impressão"/>
    <s v="01-112120503060-000-001505060505-2-NV022666-PRO007872-0-0-0"/>
    <s v="NV022666"/>
    <m/>
    <x v="2"/>
    <x v="5"/>
  </r>
  <r>
    <x v="13"/>
    <m/>
    <x v="861"/>
    <d v="2026-03-20T00:00:00"/>
    <d v="2026-04-20T00:00:00"/>
    <n v="330.35"/>
    <s v="‭112120503060‬"/>
    <s v="Serviços de Impressão"/>
    <s v="01-112120503060-000-001505060506-2-NV022647-PRO007872-0-0-0"/>
    <s v="NV022647"/>
    <m/>
    <x v="2"/>
    <x v="208"/>
  </r>
  <r>
    <x v="13"/>
    <m/>
    <x v="861"/>
    <d v="2026-03-20T00:00:00"/>
    <d v="2026-04-20T00:00:00"/>
    <n v="485.98"/>
    <s v="‭112120503060‬"/>
    <s v="Serviços de Impressão"/>
    <s v="01-112120503060-000-001505060507-2-NV022655-PRO007872-0-0-0"/>
    <s v="NV022655"/>
    <m/>
    <x v="2"/>
    <x v="221"/>
  </r>
  <r>
    <x v="13"/>
    <m/>
    <x v="861"/>
    <d v="2026-03-20T00:00:00"/>
    <d v="2026-04-20T00:00:00"/>
    <n v="436"/>
    <s v="‭112120503060‬"/>
    <s v="Serviços de Impressão"/>
    <s v="01-112120503060-000-001505060508-2-NV022587-PRO007872-0-0-0"/>
    <s v="NV022587"/>
    <m/>
    <x v="2"/>
    <x v="238"/>
  </r>
  <r>
    <x v="13"/>
    <m/>
    <x v="861"/>
    <d v="2026-03-20T00:00:00"/>
    <d v="2026-04-20T00:00:00"/>
    <n v="341.32"/>
    <s v="‭112120503060‬"/>
    <s v="Serviços de Impressão"/>
    <s v="01-112120503060-000-001505060512-2-NV021561-PRO007872-0-0-0"/>
    <s v="NV021561"/>
    <m/>
    <x v="2"/>
    <x v="24"/>
  </r>
  <r>
    <x v="13"/>
    <m/>
    <x v="861"/>
    <d v="2026-03-20T00:00:00"/>
    <d v="2026-04-20T00:00:00"/>
    <n v="343.15"/>
    <s v="‭112120503060‬"/>
    <s v="Serviços de Impressão"/>
    <s v="01-112120503060-000-001505060513-2-NV021616-PRO007872-0-0-0"/>
    <s v="NV021616"/>
    <m/>
    <x v="2"/>
    <x v="106"/>
  </r>
  <r>
    <x v="13"/>
    <m/>
    <x v="861"/>
    <d v="2026-03-20T00:00:00"/>
    <d v="2026-04-20T00:00:00"/>
    <n v="365.6"/>
    <s v="‭112120503060‬"/>
    <s v="Serviços de Impressão"/>
    <s v="01-112120503060-000-001505060514-2-NV020557-PRO007872-0-0-0"/>
    <s v="NV020557"/>
    <m/>
    <x v="2"/>
    <x v="123"/>
  </r>
  <r>
    <x v="13"/>
    <m/>
    <x v="861"/>
    <d v="2026-03-20T00:00:00"/>
    <d v="2026-04-20T00:00:00"/>
    <n v="295.2"/>
    <s v="‭112120503060‬"/>
    <s v="Serviços de Impressão"/>
    <s v="01-112120503060-000-001505060515-2-NV022570-PRO007872-0-0-0"/>
    <s v="NV022570"/>
    <m/>
    <x v="2"/>
    <x v="203"/>
  </r>
  <r>
    <x v="13"/>
    <m/>
    <x v="861"/>
    <d v="2026-03-20T00:00:00"/>
    <d v="2026-04-20T00:00:00"/>
    <n v="377.59"/>
    <s v="‭112120503060‬"/>
    <s v="Serviços de Impressão"/>
    <s v="01-112120503060-000-001505060516-2-NV022612-PRO007872-0-0-0"/>
    <s v="NV022612"/>
    <m/>
    <x v="2"/>
    <x v="252"/>
  </r>
  <r>
    <x v="13"/>
    <m/>
    <x v="861"/>
    <d v="2026-03-20T00:00:00"/>
    <d v="2026-04-20T00:00:00"/>
    <n v="350.67"/>
    <s v="‭112120503060‬"/>
    <s v="Serviços de Impressão"/>
    <s v="01-112120503060-000-001505060517-2-NV022639-PRO007872-0-0-0"/>
    <s v="NV022639"/>
    <m/>
    <x v="2"/>
    <x v="65"/>
  </r>
  <r>
    <x v="13"/>
    <m/>
    <x v="861"/>
    <d v="2026-03-20T00:00:00"/>
    <d v="2026-04-20T00:00:00"/>
    <n v="335.28"/>
    <s v="‭112120503060‬"/>
    <s v="Serviços de Impressão"/>
    <s v="01-112120503060-000-001505060518-2-NV022661-PRO007872-0-0-0"/>
    <s v="NV022661"/>
    <m/>
    <x v="2"/>
    <x v="170"/>
  </r>
  <r>
    <x v="13"/>
    <m/>
    <x v="861"/>
    <d v="2026-03-20T00:00:00"/>
    <d v="2026-04-20T00:00:00"/>
    <n v="335.12"/>
    <s v="‭112120503060‬"/>
    <s v="Serviços de Impressão"/>
    <s v="01-112120503060-000-001505060519-2-NV006964-PRO007872-0-0-0"/>
    <s v="NV006964"/>
    <m/>
    <x v="2"/>
    <x v="4"/>
  </r>
  <r>
    <x v="13"/>
    <m/>
    <x v="861"/>
    <d v="2026-03-20T00:00:00"/>
    <d v="2026-04-20T00:00:00"/>
    <n v="380.13"/>
    <s v="‭112120503060‬"/>
    <s v="Serviços de Impressão"/>
    <s v="01-112120503060-000-001505060520-2-NV022631-PRO007872-0-0-0"/>
    <s v="NV022631"/>
    <m/>
    <x v="2"/>
    <x v="172"/>
  </r>
  <r>
    <x v="13"/>
    <m/>
    <x v="861"/>
    <d v="2026-03-20T00:00:00"/>
    <d v="2026-04-20T00:00:00"/>
    <n v="414.16"/>
    <s v="‭112120503060‬"/>
    <s v="Serviços de Impressão"/>
    <s v="01-112120503060-000-001505060521-2-NV022652-PRO007872-0-0-0"/>
    <s v="NV022652"/>
    <m/>
    <x v="2"/>
    <x v="154"/>
  </r>
  <r>
    <x v="13"/>
    <m/>
    <x v="861"/>
    <d v="2026-03-20T00:00:00"/>
    <d v="2026-04-20T00:00:00"/>
    <n v="415.28"/>
    <s v="‭112120503060‬"/>
    <s v="Serviços de Impressão"/>
    <s v="01-112120503060-000-001505060522-2-NV022654-PRO007872-0-0-0"/>
    <s v="NV022654"/>
    <m/>
    <x v="2"/>
    <x v="29"/>
  </r>
  <r>
    <x v="13"/>
    <m/>
    <x v="861"/>
    <d v="2026-03-20T00:00:00"/>
    <d v="2026-04-20T00:00:00"/>
    <n v="364.89"/>
    <s v="‭112120503060‬"/>
    <s v="Serviços de Impressão"/>
    <s v="01-112120503060-000-001505060523-2-NV022586-PRO007872-0-0-0"/>
    <s v="NV022586"/>
    <m/>
    <x v="2"/>
    <x v="253"/>
  </r>
  <r>
    <x v="13"/>
    <m/>
    <x v="861"/>
    <d v="2026-03-20T00:00:00"/>
    <d v="2026-04-20T00:00:00"/>
    <n v="516.86"/>
    <s v="‭112120503060‬"/>
    <s v="Serviços de Impressão"/>
    <s v="01-112120503060-000-001505060524-2-NV022675-PRO007872-0-0-0"/>
    <s v="NV022675"/>
    <m/>
    <x v="2"/>
    <x v="114"/>
  </r>
  <r>
    <x v="13"/>
    <m/>
    <x v="861"/>
    <d v="2026-03-20T00:00:00"/>
    <d v="2026-04-20T00:00:00"/>
    <n v="137.59"/>
    <s v="‭112120503060‬"/>
    <s v="Serviços de Impressão"/>
    <s v="01-112120503060-000-001505060537-2-NV022658-PRO007872-0-0-0"/>
    <s v="NV022658"/>
    <m/>
    <x v="2"/>
    <x v="132"/>
  </r>
  <r>
    <x v="13"/>
    <m/>
    <x v="861"/>
    <d v="2026-03-20T00:00:00"/>
    <d v="2026-04-20T00:00:00"/>
    <n v="133.12"/>
    <s v="‭112120503060‬"/>
    <s v="Serviços de Impressão"/>
    <s v="01-112120503060-000-001505060538-2-NV006964-PRO007872-0-0-0"/>
    <s v="NV006964"/>
    <m/>
    <x v="2"/>
    <x v="4"/>
  </r>
  <r>
    <x v="13"/>
    <m/>
    <x v="861"/>
    <d v="2026-03-20T00:00:00"/>
    <d v="2026-04-20T00:00:00"/>
    <n v="505.18"/>
    <s v="‭112120503060‬"/>
    <s v="Serviços de Impressão"/>
    <s v="01-112120503060-000-015505060003-2-NV006963-PRO007872-0-0-0"/>
    <s v="NV006963"/>
    <m/>
    <x v="2"/>
    <x v="255"/>
  </r>
  <r>
    <x v="13"/>
    <m/>
    <x v="861"/>
    <d v="2026-03-20T00:00:00"/>
    <d v="2026-04-20T00:00:00"/>
    <n v="10407.74"/>
    <s v="‭112120503060‬"/>
    <s v="Serviços de Impressão"/>
    <s v="01-112120503060-000-015505060536-2-NV022679-PRO007872-0-0-0"/>
    <s v="NV022679"/>
    <m/>
    <x v="2"/>
    <x v="179"/>
  </r>
  <r>
    <x v="13"/>
    <m/>
    <x v="861"/>
    <d v="2026-03-20T00:00:00"/>
    <d v="2026-04-20T00:00:00"/>
    <n v="440.22"/>
    <s v="‭112120503060‬"/>
    <s v="Serviços de Impressão"/>
    <s v="01-112120503060-000-016505060161-2-NV006961-PRO007872-0-0-0"/>
    <s v="NV006961"/>
    <m/>
    <x v="2"/>
    <x v="164"/>
  </r>
  <r>
    <x v="13"/>
    <m/>
    <x v="861"/>
    <d v="2026-03-20T00:00:00"/>
    <d v="2026-04-20T00:00:00"/>
    <n v="310.19"/>
    <s v="‭112120503060‬"/>
    <s v="Serviços de Impressão"/>
    <s v="01-112120503060-000-045505060134-2-NV004961-PRO007872-0-0-0"/>
    <s v="NV004961"/>
    <m/>
    <x v="2"/>
    <x v="135"/>
  </r>
  <r>
    <x v="13"/>
    <m/>
    <x v="861"/>
    <d v="2026-03-20T00:00:00"/>
    <d v="2026-04-20T00:00:00"/>
    <n v="625.91999999999996"/>
    <s v="‭112120503060‬"/>
    <s v="Serviços de Impressão"/>
    <s v="01-112120503060-000-046505060153-2-NV006964-PRO007872-0-0-0"/>
    <s v="NV006964"/>
    <m/>
    <x v="2"/>
    <x v="4"/>
  </r>
  <r>
    <x v="13"/>
    <m/>
    <x v="861"/>
    <d v="2026-03-20T00:00:00"/>
    <d v="2026-04-20T00:00:00"/>
    <n v="324.51"/>
    <s v="‭112120503060‬"/>
    <s v="Serviços de Impressão"/>
    <s v="01-112120503060-000-047505060440-2-NV006965-PRO007872-0-0-0"/>
    <s v="NV006965"/>
    <m/>
    <x v="2"/>
    <x v="167"/>
  </r>
  <r>
    <x v="13"/>
    <m/>
    <x v="861"/>
    <d v="2026-03-20T00:00:00"/>
    <d v="2026-04-20T00:00:00"/>
    <n v="521.49"/>
    <s v="‭112120503060‬"/>
    <s v="Serviços de Impressão"/>
    <s v="01-112120503060-000-048505060152-2-NV006968-PRO007872-0-0-0"/>
    <s v="NV006968"/>
    <m/>
    <x v="2"/>
    <x v="156"/>
  </r>
  <r>
    <x v="13"/>
    <m/>
    <x v="861"/>
    <d v="2026-03-20T00:00:00"/>
    <d v="2026-04-20T00:00:00"/>
    <n v="329.9"/>
    <s v="‭112120503060‬"/>
    <s v="Serviços de Impressão"/>
    <s v="01-112120503060-000-049505060020-2-NV004961-PRO007872-0-0-0"/>
    <s v="NV004961"/>
    <m/>
    <x v="2"/>
    <x v="135"/>
  </r>
  <r>
    <x v="13"/>
    <m/>
    <x v="861"/>
    <d v="2026-03-20T00:00:00"/>
    <d v="2026-04-20T00:00:00"/>
    <n v="696.83"/>
    <s v="‭112120503060‬"/>
    <s v="Serviços de Impressão"/>
    <s v="01-112120503060-000-050505060090-2-NV004961-PRO007872-0-0-0"/>
    <s v="NV004961"/>
    <m/>
    <x v="2"/>
    <x v="135"/>
  </r>
  <r>
    <x v="13"/>
    <m/>
    <x v="861"/>
    <d v="2026-03-20T00:00:00"/>
    <d v="2026-04-20T00:00:00"/>
    <n v="163.9"/>
    <s v="‭112120503060‬"/>
    <s v="Serviços de Impressão"/>
    <s v="01-112120503060-000-057505060470-2-NV006977-PRO007872-0-0-0"/>
    <s v="NV006977"/>
    <m/>
    <x v="2"/>
    <x v="155"/>
  </r>
  <r>
    <x v="13"/>
    <m/>
    <x v="861"/>
    <d v="2026-03-20T00:00:00"/>
    <d v="2026-04-20T00:00:00"/>
    <n v="345.74"/>
    <s v="‭112120503060‬"/>
    <s v="Serviços de Impressão"/>
    <s v="01-112120503060-000-059505060160-2-NV004961-PRO007872-0-0-0"/>
    <s v="NV004961"/>
    <m/>
    <x v="2"/>
    <x v="135"/>
  </r>
  <r>
    <x v="13"/>
    <m/>
    <x v="861"/>
    <d v="2026-03-20T00:00:00"/>
    <d v="2026-04-20T00:00:00"/>
    <n v="230.14"/>
    <s v="‭112120503060‬"/>
    <s v="Serviços de Impressão"/>
    <s v="01-112120503060-000-060505060133-2-NV006978-PRO007872-0-0-0"/>
    <s v="NV006978"/>
    <m/>
    <x v="2"/>
    <x v="166"/>
  </r>
  <r>
    <x v="13"/>
    <m/>
    <x v="861"/>
    <d v="2026-03-20T00:00:00"/>
    <d v="2026-04-20T00:00:00"/>
    <n v="171.73"/>
    <s v="‭112120503060‬"/>
    <s v="Serviços de Impressão"/>
    <s v="01-112120503060-000-067505060460-2-NV009956-PRO007872-0-0-0"/>
    <s v="NV009956"/>
    <m/>
    <x v="2"/>
    <x v="139"/>
  </r>
  <r>
    <x v="13"/>
    <m/>
    <x v="861"/>
    <d v="2026-03-20T00:00:00"/>
    <d v="2026-04-20T00:00:00"/>
    <n v="148.46"/>
    <s v="‭112120503060‬"/>
    <s v="Serviços de Impressão"/>
    <s v="01-112120503060-000-069505060018-2-NV000955-PRO007872-0-0-0"/>
    <s v="NV000955"/>
    <m/>
    <x v="2"/>
    <x v="45"/>
  </r>
  <r>
    <x v="13"/>
    <m/>
    <x v="861"/>
    <d v="2026-03-20T00:00:00"/>
    <d v="2026-04-20T00:00:00"/>
    <n v="346.86"/>
    <s v="‭112120503060‬"/>
    <s v="Serviços de Impressão"/>
    <s v="01-112120503060-000-071505060482-2-NV000957-PRO007872-0-0-0"/>
    <s v="NV000957"/>
    <m/>
    <x v="2"/>
    <x v="225"/>
  </r>
  <r>
    <x v="13"/>
    <m/>
    <x v="861"/>
    <d v="2026-03-20T00:00:00"/>
    <d v="2026-04-20T00:00:00"/>
    <n v="206.88"/>
    <s v="‭112120503060‬"/>
    <s v="Serviços de Impressão"/>
    <s v="01-112120503060-000-073505060097-2-NV008123-PRO007872-0-0-0"/>
    <s v="NV008123"/>
    <m/>
    <x v="2"/>
    <x v="54"/>
  </r>
  <r>
    <x v="13"/>
    <m/>
    <x v="861"/>
    <d v="2026-03-20T00:00:00"/>
    <d v="2026-04-20T00:00:00"/>
    <n v="146.13"/>
    <s v="‭112120503060‬"/>
    <s v="Serviços de Impressão"/>
    <s v="01-112120503060-000-076505060479-2-NV009960-PRO007872-0-0-0"/>
    <s v="NV009960"/>
    <m/>
    <x v="2"/>
    <x v="15"/>
  </r>
  <r>
    <x v="13"/>
    <m/>
    <x v="861"/>
    <d v="2026-03-20T00:00:00"/>
    <d v="2026-04-20T00:00:00"/>
    <n v="64.959999999999994"/>
    <s v="‭112120503060‬"/>
    <s v="Serviços de Impressão"/>
    <s v="01-112120503060-000-079505060122-2-NV000952-PRO007872-0-0-0"/>
    <s v="NV000952"/>
    <m/>
    <x v="2"/>
    <x v="36"/>
  </r>
  <r>
    <x v="13"/>
    <m/>
    <x v="861"/>
    <d v="2026-03-20T00:00:00"/>
    <d v="2026-04-20T00:00:00"/>
    <n v="211.45"/>
    <s v="‭112120503060‬"/>
    <s v="Serviços de Impressão"/>
    <s v="01-112120503060-000-082505060128-2-NV000958-PRO007872-0-0-0"/>
    <s v="NV000958"/>
    <m/>
    <x v="2"/>
    <x v="53"/>
  </r>
  <r>
    <x v="13"/>
    <m/>
    <x v="861"/>
    <d v="2026-03-20T00:00:00"/>
    <d v="2026-04-20T00:00:00"/>
    <n v="123.57"/>
    <s v="‭112120503060‬"/>
    <s v="Serviços de Impressão"/>
    <s v="01-112120503060-000-084505060100-2-NV003983-PRO007872-0-0-0"/>
    <s v="NV003983"/>
    <m/>
    <x v="2"/>
    <x v="58"/>
  </r>
  <r>
    <x v="13"/>
    <m/>
    <x v="861"/>
    <d v="2026-03-20T00:00:00"/>
    <d v="2026-04-20T00:00:00"/>
    <n v="131.91"/>
    <s v="‭112120503060‬"/>
    <s v="Serviços de Impressão"/>
    <s v="01-112120503060-000-088505060498-2-NV003978-PRO007872-0-0-0"/>
    <s v="NV003978"/>
    <m/>
    <x v="2"/>
    <x v="78"/>
  </r>
  <r>
    <x v="13"/>
    <m/>
    <x v="861"/>
    <d v="2026-03-20T00:00:00"/>
    <d v="2026-04-20T00:00:00"/>
    <n v="216.32"/>
    <s v="‭112120503060‬"/>
    <s v="Serviços de Impressão"/>
    <s v="01-112120503060-000-091505060510-2-NV009954-PRO007872-0-0-0"/>
    <s v="NV009954"/>
    <m/>
    <x v="2"/>
    <x v="21"/>
  </r>
  <r>
    <x v="13"/>
    <m/>
    <x v="861"/>
    <d v="2026-03-20T00:00:00"/>
    <d v="2026-04-20T00:00:00"/>
    <n v="200.17"/>
    <s v="‭112120503060‬"/>
    <s v="Serviços de Impressão"/>
    <s v="01-112120503060-000-092505060013-2-NV000954-PRO007872-0-0-0"/>
    <s v="NV000954"/>
    <m/>
    <x v="2"/>
    <x v="140"/>
  </r>
  <r>
    <x v="13"/>
    <m/>
    <x v="861"/>
    <d v="2026-03-20T00:00:00"/>
    <d v="2026-04-20T00:00:00"/>
    <n v="91.27"/>
    <s v="‭112120503060‬"/>
    <s v="Serviços de Impressão"/>
    <s v="01-112120503060-000-093505060125-2-NV003972-PRO007872-0-0-0"/>
    <s v="NV003972"/>
    <m/>
    <x v="2"/>
    <x v="157"/>
  </r>
  <r>
    <x v="13"/>
    <m/>
    <x v="861"/>
    <d v="2026-03-20T00:00:00"/>
    <d v="2026-04-20T00:00:00"/>
    <n v="137.38999999999999"/>
    <s v="‭112120503060‬"/>
    <s v="Serviços de Impressão"/>
    <s v="01-112120503060-000-098505060014-2-NV003957-PRO007872-0-0-0"/>
    <s v="NV003957"/>
    <m/>
    <x v="2"/>
    <x v="200"/>
  </r>
  <r>
    <x v="13"/>
    <m/>
    <x v="861"/>
    <d v="2026-03-20T00:00:00"/>
    <d v="2026-04-20T00:00:00"/>
    <n v="121.85"/>
    <s v="‭112120503060‬"/>
    <s v="Serviços de Impressão"/>
    <s v="01-112120503060-000-100505060472-2-NV003971-PRO007872-0-0-0"/>
    <s v="NV003971"/>
    <m/>
    <x v="2"/>
    <x v="198"/>
  </r>
  <r>
    <x v="13"/>
    <m/>
    <x v="861"/>
    <d v="2026-03-20T00:00:00"/>
    <d v="2026-04-20T00:00:00"/>
    <n v="113.31"/>
    <s v="‭112120503060‬"/>
    <s v="Serviços de Impressão"/>
    <s v="01-112120503060-000-105505060017-2-NV003967-PRO007872-0-0-0"/>
    <s v="NV003967"/>
    <m/>
    <x v="2"/>
    <x v="44"/>
  </r>
  <r>
    <x v="13"/>
    <m/>
    <x v="861"/>
    <d v="2026-03-20T00:00:00"/>
    <d v="2026-04-20T00:00:00"/>
    <n v="108.34"/>
    <s v="‭112120503060‬"/>
    <s v="Serviços de Impressão"/>
    <s v="01-112120503060-000-113505060496-2-NV003955-PRO007872-0-0-0"/>
    <s v="NV003955"/>
    <m/>
    <x v="2"/>
    <x v="192"/>
  </r>
  <r>
    <x v="13"/>
    <m/>
    <x v="861"/>
    <d v="2026-03-20T00:00:00"/>
    <d v="2026-04-20T00:00:00"/>
    <n v="171.32"/>
    <s v="‭112120503060‬"/>
    <s v="Serviços de Impressão"/>
    <s v="01-112120503060-000-122505060123-2-NV003968-PRO007872-0-0-0"/>
    <s v="NV003968"/>
    <m/>
    <x v="2"/>
    <x v="46"/>
  </r>
  <r>
    <x v="13"/>
    <m/>
    <x v="861"/>
    <d v="2026-03-20T00:00:00"/>
    <d v="2026-04-20T00:00:00"/>
    <n v="170.41"/>
    <s v="‭112120503060‬"/>
    <s v="Serviços de Impressão"/>
    <s v="01-112120503060-000-123505060511-2-NV003985-PRO007872-0-0-0"/>
    <s v="NV003985"/>
    <m/>
    <x v="2"/>
    <x v="137"/>
  </r>
  <r>
    <x v="13"/>
    <m/>
    <x v="861"/>
    <d v="2026-03-20T00:00:00"/>
    <d v="2026-04-20T00:00:00"/>
    <n v="110.17"/>
    <s v="‭112120503060‬"/>
    <s v="Serviços de Impressão"/>
    <s v="01-112120503060-000-125505060132-2-NV003981-PRO007872-0-0-0"/>
    <s v="NV003981"/>
    <m/>
    <x v="2"/>
    <x v="246"/>
  </r>
  <r>
    <x v="13"/>
    <m/>
    <x v="861"/>
    <d v="2026-03-20T00:00:00"/>
    <d v="2026-04-20T00:00:00"/>
    <n v="210.23"/>
    <s v="‭112120503060‬"/>
    <s v="Serviços de Impressão"/>
    <s v="01-112120503060-000-126505060135-2-NV006966-PRO007872-0-0-0"/>
    <s v="NV006966"/>
    <m/>
    <x v="2"/>
    <x v="2"/>
  </r>
  <r>
    <x v="13"/>
    <m/>
    <x v="861"/>
    <d v="2026-03-20T00:00:00"/>
    <d v="2026-04-20T00:00:00"/>
    <n v="1164.27"/>
    <s v="‭112120503060‬"/>
    <s v="Serviços de Impressão"/>
    <s v="01-112120503060-000-127505060481-2-NV020552-PRO007872-0-0-0"/>
    <s v="NV020552"/>
    <m/>
    <x v="2"/>
    <x v="197"/>
  </r>
  <r>
    <x v="13"/>
    <m/>
    <x v="861"/>
    <d v="2026-03-20T00:00:00"/>
    <d v="2026-04-20T00:00:00"/>
    <n v="521.74"/>
    <s v="‭112120503060‬"/>
    <s v="Serviços de Impressão"/>
    <s v="01-112120503060-000-128505060474-2-NV021603-PRO007872-0-0-0"/>
    <s v="NV021603"/>
    <m/>
    <x v="2"/>
    <x v="11"/>
  </r>
  <r>
    <x v="13"/>
    <m/>
    <x v="861"/>
    <d v="2026-03-20T00:00:00"/>
    <d v="2026-04-20T00:00:00"/>
    <n v="670.77"/>
    <s v="‭112120503060‬"/>
    <s v="Serviços de Impressão"/>
    <s v="01-112120503060-000-129505060019-2-NV019952-PRO007872-0-0-0"/>
    <s v="NV019952"/>
    <m/>
    <x v="2"/>
    <x v="189"/>
  </r>
  <r>
    <x v="13"/>
    <m/>
    <x v="861"/>
    <d v="2026-03-20T00:00:00"/>
    <d v="2026-04-20T00:00:00"/>
    <n v="506.09"/>
    <s v="‭112120503060‬"/>
    <s v="Serviços de Impressão"/>
    <s v="01-112120503060-000-130505060086-2-NV021614-PRO007872-0-0-0"/>
    <s v="NV021614"/>
    <m/>
    <x v="2"/>
    <x v="234"/>
  </r>
  <r>
    <x v="13"/>
    <m/>
    <x v="861"/>
    <d v="2026-03-20T00:00:00"/>
    <d v="2026-04-20T00:00:00"/>
    <n v="961.81"/>
    <s v="‭112120503060‬"/>
    <s v="Serviços de Impressão"/>
    <s v="01-112120503060-000-131505060099-2-NV020553-PRO007872-0-0-0"/>
    <s v="NV020553"/>
    <m/>
    <x v="2"/>
    <x v="188"/>
  </r>
  <r>
    <x v="13"/>
    <m/>
    <x v="861"/>
    <d v="2026-03-20T00:00:00"/>
    <d v="2026-04-20T00:00:00"/>
    <n v="913.46"/>
    <s v="‭112120503060‬"/>
    <s v="Serviços de Impressão"/>
    <s v="01-112120503060-000-132505060091-2-NV021563-PRO007872-0-0-0"/>
    <s v="NV021563"/>
    <m/>
    <x v="2"/>
    <x v="242"/>
  </r>
  <r>
    <x v="13"/>
    <m/>
    <x v="861"/>
    <d v="2026-03-20T00:00:00"/>
    <d v="2026-04-20T00:00:00"/>
    <n v="1143.25"/>
    <s v="‭112120503060‬"/>
    <s v="Serviços de Impressão"/>
    <s v="01-112120503060-000-133505060102-2-NV022553-PRO007872-0-0-0"/>
    <s v="NV022553"/>
    <m/>
    <x v="2"/>
    <x v="110"/>
  </r>
  <r>
    <x v="13"/>
    <m/>
    <x v="861"/>
    <d v="2026-03-20T00:00:00"/>
    <d v="2026-04-20T00:00:00"/>
    <n v="2875.24"/>
    <s v="‭112120503060‬"/>
    <s v="Serviços de Impressão"/>
    <s v="01-112120503060-000-134505060151-2-NV022564-PRO007872-0-0-0"/>
    <s v="NV022564"/>
    <m/>
    <x v="2"/>
    <x v="173"/>
  </r>
  <r>
    <x v="13"/>
    <m/>
    <x v="861"/>
    <d v="2026-03-20T00:00:00"/>
    <d v="2026-04-20T00:00:00"/>
    <n v="474.09"/>
    <s v="‭112120503060‬"/>
    <s v="Serviços de Impressão"/>
    <s v="01-112120503060-000-135505060096-2-NV022684-PRO007872-0-0-0"/>
    <s v="NV022684"/>
    <m/>
    <x v="2"/>
    <x v="250"/>
  </r>
  <r>
    <x v="13"/>
    <m/>
    <x v="861"/>
    <d v="2026-03-20T00:00:00"/>
    <d v="2026-04-20T00:00:00"/>
    <n v="303.43"/>
    <s v="‭112120503060‬"/>
    <s v="Serviços de Impressão"/>
    <s v="01-112120503060-000-136505060130-2-NV021570-PRO007872-0-0-0"/>
    <s v="NV021570"/>
    <m/>
    <x v="2"/>
    <x v="249"/>
  </r>
  <r>
    <x v="13"/>
    <m/>
    <x v="861"/>
    <d v="2026-03-20T00:00:00"/>
    <d v="2026-04-20T00:00:00"/>
    <n v="421.17"/>
    <s v="‭112120503060‬"/>
    <s v="Serviços de Impressão"/>
    <s v="01-112120503060-000-137505060101-2-NV022568-PRO007872-0-0-0"/>
    <s v="NV022568"/>
    <m/>
    <x v="2"/>
    <x v="143"/>
  </r>
  <r>
    <x v="13"/>
    <m/>
    <x v="861"/>
    <d v="2026-03-20T00:00:00"/>
    <d v="2026-04-20T00:00:00"/>
    <n v="1675.46"/>
    <s v="‭112120503060‬"/>
    <s v="Serviços de Impressão"/>
    <s v="01-112120503060-000-138505060157-2-NV022670-PRO007872-0-0-0"/>
    <s v="NV022670"/>
    <m/>
    <x v="2"/>
    <x v="237"/>
  </r>
  <r>
    <x v="13"/>
    <m/>
    <x v="861"/>
    <d v="2026-03-20T00:00:00"/>
    <d v="2026-04-20T00:00:00"/>
    <n v="739.48"/>
    <s v="‭112120503060‬"/>
    <s v="Serviços de Impressão"/>
    <s v="01-112120503060-000-139505060103-2-NV020556-PRO007872-0-0-0"/>
    <s v="NV020556"/>
    <m/>
    <x v="2"/>
    <x v="187"/>
  </r>
  <r>
    <x v="13"/>
    <m/>
    <x v="861"/>
    <d v="2026-03-20T00:00:00"/>
    <d v="2026-04-20T00:00:00"/>
    <n v="241.72"/>
    <s v="‭112120503060‬"/>
    <s v="Serviços de Impressão"/>
    <s v="01-112120503060-000-140505060484-2-NV021591-PRO007872-0-0-0"/>
    <s v="NV021591"/>
    <m/>
    <x v="2"/>
    <x v="102"/>
  </r>
  <r>
    <x v="13"/>
    <m/>
    <x v="861"/>
    <d v="2026-03-20T00:00:00"/>
    <d v="2026-04-20T00:00:00"/>
    <n v="590.72"/>
    <s v="‭112120503060‬"/>
    <s v="Serviços de Impressão"/>
    <s v="01-112120503060-000-141505060025-2-NV021604-PRO007872-0-0-0"/>
    <s v="NV021604"/>
    <m/>
    <x v="2"/>
    <x v="108"/>
  </r>
  <r>
    <x v="13"/>
    <m/>
    <x v="861"/>
    <d v="2026-03-20T00:00:00"/>
    <d v="2026-04-20T00:00:00"/>
    <n v="434.58"/>
    <s v="‭112120503060‬"/>
    <s v="Serviços de Impressão"/>
    <s v="01-112120503060-000-142505060137-2-NV021618-PRO007872-0-0-0"/>
    <s v="NV021618"/>
    <m/>
    <x v="2"/>
    <x v="7"/>
  </r>
  <r>
    <x v="13"/>
    <m/>
    <x v="861"/>
    <d v="2026-03-20T00:00:00"/>
    <d v="2026-04-20T00:00:00"/>
    <n v="791.15"/>
    <s v="‭112120503060‬"/>
    <s v="Serviços de Impressão"/>
    <s v="01-112120503060-000-143505060163-2-NV021597-PRO007872-0-0-0"/>
    <s v="NV021597"/>
    <m/>
    <x v="2"/>
    <x v="142"/>
  </r>
  <r>
    <x v="13"/>
    <m/>
    <x v="861"/>
    <d v="2026-03-20T00:00:00"/>
    <d v="2026-04-20T00:00:00"/>
    <n v="487.91"/>
    <s v="‭112120503060‬"/>
    <s v="Serviços de Impressão"/>
    <s v="01-112120503060-000-144505060028-2-NV021575-PRO007872-0-0-0"/>
    <s v="NV021575"/>
    <m/>
    <x v="2"/>
    <x v="74"/>
  </r>
  <r>
    <x v="13"/>
    <m/>
    <x v="861"/>
    <d v="2026-03-20T00:00:00"/>
    <d v="2026-04-20T00:00:00"/>
    <n v="376.37"/>
    <s v="‭112120503060‬"/>
    <s v="Serviços de Impressão"/>
    <s v="01-112120503060-000-145505060501-2-NV021584-PRO007872-0-0-0"/>
    <s v="NV021584"/>
    <m/>
    <x v="2"/>
    <x v="247"/>
  </r>
  <r>
    <x v="13"/>
    <m/>
    <x v="861"/>
    <d v="2026-03-20T00:00:00"/>
    <d v="2026-04-20T00:00:00"/>
    <n v="878"/>
    <s v="‭112120503060‬"/>
    <s v="Serviços de Impressão"/>
    <s v="01-112120503060-000-146505060105-2-NV021572-PRO007872-0-0-0"/>
    <s v="NV021572"/>
    <m/>
    <x v="2"/>
    <x v="93"/>
  </r>
  <r>
    <x v="13"/>
    <m/>
    <x v="861"/>
    <d v="2026-03-20T00:00:00"/>
    <d v="2026-04-20T00:00:00"/>
    <n v="663.96"/>
    <s v="‭112120503060‬"/>
    <s v="Serviços de Impressão"/>
    <s v="01-112120503060-000-147505060106-2-NV022634-PRO007872-0-0-0"/>
    <s v="NV022634"/>
    <m/>
    <x v="2"/>
    <x v="236"/>
  </r>
  <r>
    <x v="13"/>
    <m/>
    <x v="861"/>
    <d v="2026-03-20T00:00:00"/>
    <d v="2026-04-20T00:00:00"/>
    <n v="488.32"/>
    <s v="‭112120503060‬"/>
    <s v="Serviços de Impressão"/>
    <s v="01-112120503060-000-148505060485-2-NV021588-PRO007872-0-0-0"/>
    <s v="NV021588"/>
    <m/>
    <x v="2"/>
    <x v="107"/>
  </r>
  <r>
    <x v="13"/>
    <m/>
    <x v="861"/>
    <d v="2026-03-20T00:00:00"/>
    <d v="2026-04-20T00:00:00"/>
    <n v="428.18"/>
    <s v="‭112120503060‬"/>
    <s v="Serviços de Impressão"/>
    <s v="01-112120503060-000-149505060029-2-NV022630-PRO007872-0-0-0"/>
    <s v="NV022630"/>
    <m/>
    <x v="2"/>
    <x v="71"/>
  </r>
  <r>
    <x v="13"/>
    <m/>
    <x v="861"/>
    <d v="2026-03-20T00:00:00"/>
    <d v="2026-04-20T00:00:00"/>
    <n v="533.83000000000004"/>
    <s v="‭112120503060‬"/>
    <s v="Serviços de Impressão"/>
    <s v="01-112120503060-000-150505060476-2-NV022582-PRO007872-0-0-0"/>
    <s v="NV022582"/>
    <m/>
    <x v="2"/>
    <x v="101"/>
  </r>
  <r>
    <x v="13"/>
    <m/>
    <x v="861"/>
    <d v="2026-03-20T00:00:00"/>
    <d v="2026-04-20T00:00:00"/>
    <n v="334.92"/>
    <s v="‭112120503060‬"/>
    <s v="Serviços de Impressão"/>
    <s v="01-112120503060-000-151505060026-2-NV022563-PRO007872-0-0-0"/>
    <s v="NV022563"/>
    <m/>
    <x v="2"/>
    <x v="232"/>
  </r>
  <r>
    <x v="13"/>
    <m/>
    <x v="861"/>
    <d v="2026-03-20T00:00:00"/>
    <d v="2026-04-20T00:00:00"/>
    <n v="638.55999999999995"/>
    <s v="‭112120503060‬"/>
    <s v="Serviços de Impressão"/>
    <s v="01-112120503060-000-152505060104-2-NV021571-PRO007872-0-0-0"/>
    <s v="NV021571"/>
    <m/>
    <x v="2"/>
    <x v="70"/>
  </r>
  <r>
    <x v="13"/>
    <m/>
    <x v="861"/>
    <d v="2026-03-20T00:00:00"/>
    <d v="2026-04-20T00:00:00"/>
    <n v="387.34"/>
    <s v="‭112120503060‬"/>
    <s v="Serviços de Impressão"/>
    <s v="01-112120503060-000-153505060107-2-NV021574-PRO007872-0-0-0"/>
    <s v="NV021574"/>
    <m/>
    <x v="2"/>
    <x v="90"/>
  </r>
  <r>
    <x v="13"/>
    <m/>
    <x v="861"/>
    <d v="2026-03-20T00:00:00"/>
    <d v="2026-04-20T00:00:00"/>
    <n v="404.3"/>
    <s v="‭112120503060‬"/>
    <s v="Serviços de Impressão"/>
    <s v="01-112120503060-000-154505060027-2-NV021576-PRO007872-0-0-0"/>
    <s v="NV021576"/>
    <m/>
    <x v="2"/>
    <x v="80"/>
  </r>
  <r>
    <x v="13"/>
    <m/>
    <x v="861"/>
    <d v="2026-03-20T00:00:00"/>
    <d v="2026-04-20T00:00:00"/>
    <n v="441.49"/>
    <s v="‭112120503060‬"/>
    <s v="Serviços de Impressão"/>
    <s v="01-112120503060-000-155505060500-2-NV022602-PRO007872-0-0-0"/>
    <s v="NV022602"/>
    <m/>
    <x v="2"/>
    <x v="41"/>
  </r>
  <r>
    <x v="13"/>
    <m/>
    <x v="862"/>
    <d v="2026-03-10T00:00:00"/>
    <d v="2026-04-20T00:00:00"/>
    <n v="124.43"/>
    <s v="‭112120503060‬"/>
    <s v="Serviços de Impressão"/>
    <s v="01-112120503060-000-001505060279-2-NV021617-PRO007872-0-0-0"/>
    <s v="NV021617"/>
    <m/>
    <x v="2"/>
    <x v="229"/>
  </r>
  <r>
    <x v="13"/>
    <m/>
    <x v="862"/>
    <d v="2026-03-10T00:00:00"/>
    <d v="2026-04-20T00:00:00"/>
    <n v="102.09"/>
    <s v="‭112120503060‬"/>
    <s v="Serviços de Impressão"/>
    <s v="01-112120503060-000-001505060280-2-NV022557-PRO007872-0-0-0"/>
    <s v="NV022557"/>
    <m/>
    <x v="2"/>
    <x v="92"/>
  </r>
  <r>
    <x v="13"/>
    <m/>
    <x v="862"/>
    <d v="2026-03-10T00:00:00"/>
    <d v="2026-04-20T00:00:00"/>
    <n v="191.56"/>
    <s v="‭112120503060‬"/>
    <s v="Serviços de Impressão"/>
    <s v="01-112120503060-000-001505060281-2-NV021593-PRO007872-0-0-0"/>
    <s v="NV021593"/>
    <m/>
    <x v="2"/>
    <x v="82"/>
  </r>
  <r>
    <x v="13"/>
    <m/>
    <x v="862"/>
    <d v="2026-03-10T00:00:00"/>
    <d v="2026-04-20T00:00:00"/>
    <n v="148.58000000000001"/>
    <s v="‭112120503060‬"/>
    <s v="Serviços de Impressão"/>
    <s v="01-112120503060-000-001505060282-2-NV021579-PRO007872-0-0-0"/>
    <s v="NV021579"/>
    <m/>
    <x v="2"/>
    <x v="81"/>
  </r>
  <r>
    <x v="13"/>
    <m/>
    <x v="862"/>
    <d v="2026-03-10T00:00:00"/>
    <d v="2026-04-20T00:00:00"/>
    <n v="135.35"/>
    <s v="‭112120503060‬"/>
    <s v="Serviços de Impressão"/>
    <s v="01-112120503060-000-001505060283-2-NV021600-PRO007872-0-0-0"/>
    <s v="NV021600"/>
    <m/>
    <x v="2"/>
    <x v="117"/>
  </r>
  <r>
    <x v="13"/>
    <m/>
    <x v="862"/>
    <d v="2026-03-10T00:00:00"/>
    <d v="2026-04-20T00:00:00"/>
    <n v="120.06"/>
    <s v="‭112120503060‬"/>
    <s v="Serviços de Impressão"/>
    <s v="01-112120503060-000-001505060284-2-NV020551-PRO007872-0-0-0"/>
    <s v="NV020551"/>
    <m/>
    <x v="2"/>
    <x v="163"/>
  </r>
  <r>
    <x v="13"/>
    <m/>
    <x v="862"/>
    <d v="2026-03-10T00:00:00"/>
    <d v="2026-04-20T00:00:00"/>
    <n v="140.56"/>
    <s v="‭112120503060‬"/>
    <s v="Serviços de Impressão"/>
    <s v="01-112120503060-000-001505060285-2-NV019955-PRO007872-0-0-0"/>
    <s v="NV019955"/>
    <m/>
    <x v="2"/>
    <x v="162"/>
  </r>
  <r>
    <x v="13"/>
    <m/>
    <x v="862"/>
    <d v="2026-03-10T00:00:00"/>
    <d v="2026-04-20T00:00:00"/>
    <n v="101.6"/>
    <s v="‭112120503060‬"/>
    <s v="Serviços de Impressão"/>
    <s v="01-112120503060-000-001505060286-2-NV022556-PRO007872-0-0-0"/>
    <s v="NV022556"/>
    <m/>
    <x v="2"/>
    <x v="206"/>
  </r>
  <r>
    <x v="13"/>
    <m/>
    <x v="862"/>
    <d v="2026-03-10T00:00:00"/>
    <d v="2026-04-20T00:00:00"/>
    <n v="111.66"/>
    <s v="‭112120503060‬"/>
    <s v="Serviços de Impressão"/>
    <s v="01-112120503060-000-001505060287-2-NV022551-PRO007872-0-0-0"/>
    <s v="NV022551"/>
    <m/>
    <x v="2"/>
    <x v="115"/>
  </r>
  <r>
    <x v="13"/>
    <m/>
    <x v="862"/>
    <d v="2026-03-10T00:00:00"/>
    <d v="2026-04-20T00:00:00"/>
    <n v="180.66"/>
    <s v="‭112120503060‬"/>
    <s v="Serviços de Impressão"/>
    <s v="01-112120503060-000-001505060288-2-NV022552-PRO007872-0-0-0"/>
    <s v="NV022552"/>
    <m/>
    <x v="2"/>
    <x v="175"/>
  </r>
  <r>
    <x v="13"/>
    <m/>
    <x v="862"/>
    <d v="2026-03-10T00:00:00"/>
    <d v="2026-04-20T00:00:00"/>
    <n v="267.29000000000002"/>
    <s v="‭112120503060‬"/>
    <s v="Serviços de Impressão"/>
    <s v="01-112120503060-000-001505060289-2-NV021564-PRO007872-0-0-0"/>
    <s v="NV021564"/>
    <m/>
    <x v="2"/>
    <x v="215"/>
  </r>
  <r>
    <x v="13"/>
    <m/>
    <x v="862"/>
    <d v="2026-03-10T00:00:00"/>
    <d v="2026-04-20T00:00:00"/>
    <n v="127.94"/>
    <s v="‭112120503060‬"/>
    <s v="Serviços de Impressão"/>
    <s v="01-112120503060-000-001505060290-2-NV021577-PRO007872-0-0-0"/>
    <s v="NV021577"/>
    <m/>
    <x v="2"/>
    <x v="112"/>
  </r>
  <r>
    <x v="13"/>
    <m/>
    <x v="862"/>
    <d v="2026-03-10T00:00:00"/>
    <d v="2026-04-20T00:00:00"/>
    <n v="118.48"/>
    <s v="‭112120503060‬"/>
    <s v="Serviços de Impressão"/>
    <s v="01-112120503060-000-001505060291-2-NV022641-PRO007872-0-0-0"/>
    <s v="NV022641"/>
    <m/>
    <x v="2"/>
    <x v="35"/>
  </r>
  <r>
    <x v="13"/>
    <m/>
    <x v="862"/>
    <d v="2026-03-10T00:00:00"/>
    <d v="2026-04-20T00:00:00"/>
    <n v="201.82"/>
    <s v="‭112120503060‬"/>
    <s v="Serviços de Impressão"/>
    <s v="01-112120503060-000-001505060292-2-NV022571-PRO007872-0-0-0"/>
    <s v="NV022571"/>
    <m/>
    <x v="2"/>
    <x v="34"/>
  </r>
  <r>
    <x v="13"/>
    <m/>
    <x v="862"/>
    <d v="2026-03-10T00:00:00"/>
    <d v="2026-04-20T00:00:00"/>
    <n v="116.67"/>
    <s v="‭112120503060‬"/>
    <s v="Serviços de Impressão"/>
    <s v="01-112120503060-000-001505060293-2-NV021602-PRO007872-0-0-0"/>
    <s v="NV021602"/>
    <m/>
    <x v="2"/>
    <x v="223"/>
  </r>
  <r>
    <x v="13"/>
    <m/>
    <x v="862"/>
    <d v="2026-03-10T00:00:00"/>
    <d v="2026-04-20T00:00:00"/>
    <n v="70.95"/>
    <s v="‭112120503060‬"/>
    <s v="Serviços de Impressão"/>
    <s v="01-112120503060-000-001505060294-2-NV021565-PRO007872-0-0-0"/>
    <s v="NV021565"/>
    <m/>
    <x v="2"/>
    <x v="103"/>
  </r>
  <r>
    <x v="13"/>
    <m/>
    <x v="862"/>
    <d v="2026-03-10T00:00:00"/>
    <d v="2026-04-20T00:00:00"/>
    <n v="178.45"/>
    <s v="‭112120503060‬"/>
    <s v="Serviços de Impressão"/>
    <s v="01-112120503060-000-001505060295-2-NV022558-PRO007872-0-0-0"/>
    <s v="NV022558"/>
    <m/>
    <x v="2"/>
    <x v="91"/>
  </r>
  <r>
    <x v="13"/>
    <m/>
    <x v="862"/>
    <d v="2026-03-10T00:00:00"/>
    <d v="2026-04-20T00:00:00"/>
    <n v="117.33"/>
    <s v="‭112120503060‬"/>
    <s v="Serviços de Impressão"/>
    <s v="01-112120503060-000-001505060296-2-NV022640-PRO007872-0-0-0"/>
    <s v="NV022640"/>
    <m/>
    <x v="2"/>
    <x v="129"/>
  </r>
  <r>
    <x v="13"/>
    <m/>
    <x v="862"/>
    <d v="2026-03-10T00:00:00"/>
    <d v="2026-04-20T00:00:00"/>
    <n v="122.65"/>
    <s v="‭112120503060‬"/>
    <s v="Serviços de Impressão"/>
    <s v="01-112120503060-000-001505060297-2-NV022584-PRO007872-0-0-0"/>
    <s v="NV022584"/>
    <m/>
    <x v="2"/>
    <x v="176"/>
  </r>
  <r>
    <x v="13"/>
    <m/>
    <x v="862"/>
    <d v="2026-03-10T00:00:00"/>
    <d v="2026-04-20T00:00:00"/>
    <n v="134.75"/>
    <s v="‭112120503060‬"/>
    <s v="Serviços de Impressão"/>
    <s v="01-112120503060-000-001505060298-2-NV022566-PRO007872-0-0-0"/>
    <s v="NV022566"/>
    <m/>
    <x v="2"/>
    <x v="3"/>
  </r>
  <r>
    <x v="13"/>
    <m/>
    <x v="862"/>
    <d v="2026-03-10T00:00:00"/>
    <d v="2026-04-20T00:00:00"/>
    <n v="170.92"/>
    <s v="‭112120503060‬"/>
    <s v="Serviços de Impressão"/>
    <s v="01-112120503060-000-001505060299-2-NV022621-PRO007872-0-0-0"/>
    <s v="NV022621"/>
    <m/>
    <x v="2"/>
    <x v="25"/>
  </r>
  <r>
    <x v="13"/>
    <m/>
    <x v="862"/>
    <d v="2026-03-10T00:00:00"/>
    <d v="2026-04-20T00:00:00"/>
    <n v="140.76"/>
    <s v="‭112120503060‬"/>
    <s v="Serviços de Impressão"/>
    <s v="01-112120503060-000-001505060300-2-NV022626-PRO007872-0-0-0"/>
    <s v="NV022626"/>
    <m/>
    <x v="2"/>
    <x v="149"/>
  </r>
  <r>
    <x v="13"/>
    <m/>
    <x v="862"/>
    <d v="2026-03-10T00:00:00"/>
    <d v="2026-04-20T00:00:00"/>
    <n v="116.84"/>
    <s v="‭112120503060‬"/>
    <s v="Serviços de Impressão"/>
    <s v="01-112120503060-000-001505060301-2-NV022629-PRO007872-0-0-0"/>
    <s v="NV022629"/>
    <m/>
    <x v="2"/>
    <x v="180"/>
  </r>
  <r>
    <x v="13"/>
    <m/>
    <x v="862"/>
    <d v="2026-03-10T00:00:00"/>
    <d v="2026-04-20T00:00:00"/>
    <n v="110.51"/>
    <s v="‭112120503060‬"/>
    <s v="Serviços de Impressão"/>
    <s v="01-112120503060-000-001505060302-2-NV022623-PRO007872-0-0-0"/>
    <s v="NV022623"/>
    <m/>
    <x v="2"/>
    <x v="182"/>
  </r>
  <r>
    <x v="13"/>
    <m/>
    <x v="862"/>
    <d v="2026-03-10T00:00:00"/>
    <d v="2026-04-20T00:00:00"/>
    <n v="192.25"/>
    <s v="‭112120503060‬"/>
    <s v="Serviços de Impressão"/>
    <s v="01-112120503060-000-001505060303-2-NV022559-PRO007872-0-0-0"/>
    <s v="NV022559"/>
    <m/>
    <x v="2"/>
    <x v="145"/>
  </r>
  <r>
    <x v="13"/>
    <m/>
    <x v="862"/>
    <d v="2026-03-10T00:00:00"/>
    <d v="2026-04-20T00:00:00"/>
    <n v="116.72"/>
    <s v="‭112120503060‬"/>
    <s v="Serviços de Impressão"/>
    <s v="01-112120503060-000-001505060304-2-NV022645-PRO007872-0-0-0"/>
    <s v="NV022645"/>
    <m/>
    <x v="2"/>
    <x v="26"/>
  </r>
  <r>
    <x v="13"/>
    <m/>
    <x v="862"/>
    <d v="2026-03-10T00:00:00"/>
    <d v="2026-04-20T00:00:00"/>
    <n v="149.47"/>
    <s v="‭112120503060‬"/>
    <s v="Serviços de Impressão"/>
    <s v="01-112120503060-000-001505060305-2-NV022633-PRO007872-0-0-0"/>
    <s v="NV022633"/>
    <m/>
    <x v="2"/>
    <x v="63"/>
  </r>
  <r>
    <x v="13"/>
    <m/>
    <x v="862"/>
    <d v="2026-03-10T00:00:00"/>
    <d v="2026-04-20T00:00:00"/>
    <n v="122.13"/>
    <s v="‭112120503060‬"/>
    <s v="Serviços de Impressão"/>
    <s v="01-112120503060-000-001505060306-2-NV022567-PRO007872-0-0-0"/>
    <s v="NV022567"/>
    <m/>
    <x v="2"/>
    <x v="184"/>
  </r>
  <r>
    <x v="13"/>
    <m/>
    <x v="862"/>
    <d v="2026-03-10T00:00:00"/>
    <d v="2026-04-20T00:00:00"/>
    <n v="191.53"/>
    <s v="‭112120503060‬"/>
    <s v="Serviços de Impressão"/>
    <s v="01-112120503060-000-001505060307-2-NV022663-PRO007872-0-0-0"/>
    <s v="NV022663"/>
    <m/>
    <x v="2"/>
    <x v="230"/>
  </r>
  <r>
    <x v="13"/>
    <m/>
    <x v="862"/>
    <d v="2026-03-10T00:00:00"/>
    <d v="2026-04-20T00:00:00"/>
    <n v="107.29"/>
    <s v="‭112120503060‬"/>
    <s v="Serviços de Impressão"/>
    <s v="01-112120503060-000-001505060309-2-NV022662-PRO007872-0-0-0"/>
    <s v="NV022662"/>
    <m/>
    <x v="2"/>
    <x v="130"/>
  </r>
  <r>
    <x v="13"/>
    <m/>
    <x v="862"/>
    <d v="2026-03-10T00:00:00"/>
    <d v="2026-04-20T00:00:00"/>
    <n v="111.78"/>
    <s v="‭112120503060‬"/>
    <s v="Serviços de Impressão"/>
    <s v="01-112120503060-000-001505060310-2-NV022565-PRO007872-0-0-0"/>
    <s v="NV022565"/>
    <m/>
    <x v="2"/>
    <x v="76"/>
  </r>
  <r>
    <x v="13"/>
    <m/>
    <x v="862"/>
    <d v="2026-03-10T00:00:00"/>
    <d v="2026-04-20T00:00:00"/>
    <n v="185.32"/>
    <s v="‭112120503060‬"/>
    <s v="Serviços de Impressão"/>
    <s v="01-112120503060-000-001505060359-2-NV019953-PRO007872-0-0-0"/>
    <s v="NV019953"/>
    <m/>
    <x v="2"/>
    <x v="235"/>
  </r>
  <r>
    <x v="13"/>
    <m/>
    <x v="862"/>
    <d v="2026-03-10T00:00:00"/>
    <d v="2026-04-20T00:00:00"/>
    <n v="223.27"/>
    <s v="‭112120503060‬"/>
    <s v="Serviços de Impressão"/>
    <s v="01-112120503060-000-001505060360-2-NV021590-PRO007872-0-0-0"/>
    <s v="NV021590"/>
    <m/>
    <x v="2"/>
    <x v="75"/>
  </r>
  <r>
    <x v="13"/>
    <m/>
    <x v="862"/>
    <d v="2026-03-10T00:00:00"/>
    <d v="2026-04-20T00:00:00"/>
    <n v="131.18"/>
    <s v="‭112120503060‬"/>
    <s v="Serviços de Impressão"/>
    <s v="01-112120503060-000-001505060361-2-NV021610-PRO007872-0-0-0"/>
    <s v="NV021610"/>
    <m/>
    <x v="2"/>
    <x v="97"/>
  </r>
  <r>
    <x v="13"/>
    <m/>
    <x v="862"/>
    <d v="2026-03-10T00:00:00"/>
    <d v="2026-04-20T00:00:00"/>
    <n v="125.23"/>
    <s v="‭112120503060‬"/>
    <s v="Serviços de Impressão"/>
    <s v="01-112120503060-000-001505060362-2-NV021569-PRO007872-0-0-0"/>
    <s v="NV021569"/>
    <m/>
    <x v="2"/>
    <x v="209"/>
  </r>
  <r>
    <x v="13"/>
    <m/>
    <x v="862"/>
    <d v="2026-03-10T00:00:00"/>
    <d v="2026-04-20T00:00:00"/>
    <n v="219.94"/>
    <s v="‭112120503060‬"/>
    <s v="Serviços de Impressão"/>
    <s v="01-112120503060-000-001505060363-2-NV021606-PRO007872-0-0-0"/>
    <s v="NV021606"/>
    <m/>
    <x v="2"/>
    <x v="104"/>
  </r>
  <r>
    <x v="13"/>
    <m/>
    <x v="862"/>
    <d v="2026-03-10T00:00:00"/>
    <d v="2026-04-20T00:00:00"/>
    <n v="299.8"/>
    <n v="112120503060"/>
    <s v="Serviços de Impressão"/>
    <s v="01-112120503060-000-001505060364-2-NV022617-PRO007872-0-0-0"/>
    <s v="NV022617"/>
    <m/>
    <x v="2"/>
    <x v="210"/>
  </r>
  <r>
    <x v="13"/>
    <m/>
    <x v="862"/>
    <d v="2026-03-10T00:00:00"/>
    <d v="2026-04-20T00:00:00"/>
    <n v="151.08000000000001"/>
    <s v="‭112120503060‬"/>
    <s v="Serviços de Impressão"/>
    <s v="01-112120503060-000-001505060365-2-NV022574-PRO007872-0-0-0"/>
    <s v="NV022574"/>
    <m/>
    <x v="2"/>
    <x v="254"/>
  </r>
  <r>
    <x v="13"/>
    <m/>
    <x v="862"/>
    <d v="2026-03-10T00:00:00"/>
    <d v="2026-04-20T00:00:00"/>
    <n v="180.84"/>
    <s v="‭112120503060‬"/>
    <s v="Serviços de Impressão"/>
    <s v="01-112120503060-000-001505060366-2-NV021568-PRO007872-0-0-0"/>
    <s v="NV021568"/>
    <m/>
    <x v="2"/>
    <x v="125"/>
  </r>
  <r>
    <x v="13"/>
    <m/>
    <x v="862"/>
    <d v="2026-03-10T00:00:00"/>
    <d v="2026-04-20T00:00:00"/>
    <n v="206.28"/>
    <s v="‭112120503060‬"/>
    <s v="Serviços de Impressão"/>
    <s v="01-112120503060-000-001505060367-2-NV021613-PRO007872-0-0-0"/>
    <s v="NV021613"/>
    <m/>
    <x v="2"/>
    <x v="204"/>
  </r>
  <r>
    <x v="13"/>
    <m/>
    <x v="862"/>
    <d v="2026-03-10T00:00:00"/>
    <d v="2026-04-20T00:00:00"/>
    <n v="175.57"/>
    <s v="‭112120503060‬"/>
    <s v="Serviços de Impressão"/>
    <s v="01-112120503060-000-001505060368-2-NV021619-PRO007872-0-0-0"/>
    <s v="NV021619"/>
    <m/>
    <x v="2"/>
    <x v="12"/>
  </r>
  <r>
    <x v="13"/>
    <m/>
    <x v="862"/>
    <d v="2026-03-10T00:00:00"/>
    <d v="2026-04-20T00:00:00"/>
    <n v="136.30000000000001"/>
    <s v="‭112120503060‬"/>
    <s v="Serviços de Impressão"/>
    <s v="01-112120503060-000-001505060369-2-NV022669-PRO007872-0-0-0"/>
    <s v="NV022669"/>
    <m/>
    <x v="2"/>
    <x v="226"/>
  </r>
  <r>
    <x v="13"/>
    <m/>
    <x v="862"/>
    <d v="2026-03-10T00:00:00"/>
    <d v="2026-04-20T00:00:00"/>
    <n v="41.5"/>
    <s v="‭112120503060‬"/>
    <s v="Serviços de Impressão"/>
    <s v="01-112120503060-000-001505060370-2-NV021609-PRO007872-0-0-0"/>
    <s v="NV021609"/>
    <m/>
    <x v="2"/>
    <x v="83"/>
  </r>
  <r>
    <x v="13"/>
    <m/>
    <x v="862"/>
    <d v="2026-03-10T00:00:00"/>
    <d v="2026-04-20T00:00:00"/>
    <n v="116.09"/>
    <s v="‭112120503060‬"/>
    <s v="Serviços de Impressão"/>
    <s v="01-112120503060-000-001505060371-2-NV022653-PRO007872-0-0-0"/>
    <s v="NV022653"/>
    <m/>
    <x v="2"/>
    <x v="146"/>
  </r>
  <r>
    <x v="13"/>
    <m/>
    <x v="862"/>
    <d v="2026-03-10T00:00:00"/>
    <d v="2026-04-20T00:00:00"/>
    <n v="171.09"/>
    <s v="‭112120503060‬"/>
    <s v="Serviços de Impressão"/>
    <s v="01-112120503060-000-001505060372-2-NV022576-PRO007872-0-0-0"/>
    <s v="NV022576"/>
    <m/>
    <x v="2"/>
    <x v="168"/>
  </r>
  <r>
    <x v="13"/>
    <m/>
    <x v="862"/>
    <d v="2026-03-10T00:00:00"/>
    <d v="2026-04-20T00:00:00"/>
    <n v="135.76"/>
    <s v="‭112120503060‬"/>
    <s v="Serviços de Impressão"/>
    <s v="01-112120503060-000-001505060373-2-NV022555-PRO007872-0-0-0"/>
    <s v="NV022555"/>
    <m/>
    <x v="2"/>
    <x v="85"/>
  </r>
  <r>
    <x v="13"/>
    <m/>
    <x v="862"/>
    <d v="2026-03-10T00:00:00"/>
    <d v="2026-04-20T00:00:00"/>
    <n v="127.42"/>
    <s v="‭112120503060‬"/>
    <s v="Serviços de Impressão"/>
    <s v="01-112120503060-000-001505060374-2-NV022572-PRO007872-0-0-0"/>
    <s v="NV022572"/>
    <m/>
    <x v="2"/>
    <x v="98"/>
  </r>
  <r>
    <x v="13"/>
    <m/>
    <x v="862"/>
    <d v="2026-03-10T00:00:00"/>
    <d v="2026-04-20T00:00:00"/>
    <n v="138.08000000000001"/>
    <s v="‭112120503060‬"/>
    <s v="Serviços de Impressão"/>
    <s v="01-112120503060-000-001505060375-2-NV022610-PRO007872-0-0-0"/>
    <s v="NV022610"/>
    <m/>
    <x v="2"/>
    <x v="153"/>
  </r>
  <r>
    <x v="13"/>
    <m/>
    <x v="862"/>
    <d v="2026-03-10T00:00:00"/>
    <d v="2026-04-20T00:00:00"/>
    <n v="204.24"/>
    <s v="‭112120503060‬"/>
    <s v="Serviços de Impressão"/>
    <s v="01-112120503060-000-001505060376-2-NV021605-PRO007872-0-0-0"/>
    <s v="NV021605"/>
    <m/>
    <x v="2"/>
    <x v="100"/>
  </r>
  <r>
    <x v="13"/>
    <m/>
    <x v="862"/>
    <d v="2026-03-10T00:00:00"/>
    <d v="2026-04-20T00:00:00"/>
    <n v="140.59"/>
    <s v="‭112120503060‬"/>
    <s v="Serviços de Impressão"/>
    <s v="01-112120503060-000-001505060377-2-NV022609-PRO007872-0-0-0"/>
    <s v="NV022609"/>
    <m/>
    <x v="2"/>
    <x v="9"/>
  </r>
  <r>
    <x v="13"/>
    <m/>
    <x v="862"/>
    <d v="2026-03-10T00:00:00"/>
    <d v="2026-04-20T00:00:00"/>
    <n v="114.48"/>
    <s v="‭112120503060‬"/>
    <s v="Serviços de Impressão"/>
    <s v="01-112120503060-000-001505060378-2-NV022611-PRO007872-0-0-0"/>
    <s v="NV022611"/>
    <m/>
    <x v="2"/>
    <x v="233"/>
  </r>
  <r>
    <x v="13"/>
    <m/>
    <x v="862"/>
    <d v="2026-03-10T00:00:00"/>
    <d v="2026-04-20T00:00:00"/>
    <n v="112.41"/>
    <s v="‭112120503060‬"/>
    <s v="Serviços de Impressão"/>
    <s v="01-112120503060-000-001505060379-2-NV022638-PRO007872-0-0-0"/>
    <s v="NV022638"/>
    <m/>
    <x v="2"/>
    <x v="227"/>
  </r>
  <r>
    <x v="13"/>
    <m/>
    <x v="862"/>
    <d v="2026-03-10T00:00:00"/>
    <d v="2026-04-20T00:00:00"/>
    <n v="173.91"/>
    <s v="‭112120503060‬"/>
    <s v="Serviços de Impressão"/>
    <s v="01-112120503060-000-001505060380-2-NV022635-PRO007872-0-0-0"/>
    <s v="NV022635"/>
    <m/>
    <x v="2"/>
    <x v="185"/>
  </r>
  <r>
    <x v="13"/>
    <m/>
    <x v="862"/>
    <d v="2026-03-10T00:00:00"/>
    <d v="2026-04-20T00:00:00"/>
    <n v="105.05"/>
    <s v="‭112120503060‬"/>
    <s v="Serviços de Impressão"/>
    <s v="01-112120503060-000-001505060381-2-NV022622-PRO007872-0-0-0"/>
    <s v="NV022622"/>
    <m/>
    <x v="2"/>
    <x v="248"/>
  </r>
  <r>
    <x v="13"/>
    <m/>
    <x v="862"/>
    <d v="2026-03-10T00:00:00"/>
    <d v="2026-04-20T00:00:00"/>
    <n v="203.78"/>
    <s v="‭112120503060‬"/>
    <s v="Serviços de Impressão"/>
    <s v="01-112120503060-000-001505060382-2-NV022682-PRO007872-0-0-0"/>
    <s v="NV022682"/>
    <m/>
    <x v="2"/>
    <x v="224"/>
  </r>
  <r>
    <x v="13"/>
    <m/>
    <x v="862"/>
    <d v="2026-03-10T00:00:00"/>
    <d v="2026-04-20T00:00:00"/>
    <n v="169.88"/>
    <s v="‭112120503060‬"/>
    <s v="Serviços de Impressão"/>
    <s v="01-112120503060-000-001505060383-2-NV022646-PRO007872-0-0-0"/>
    <s v="NV022646"/>
    <m/>
    <x v="2"/>
    <x v="231"/>
  </r>
  <r>
    <x v="13"/>
    <m/>
    <x v="862"/>
    <d v="2026-03-10T00:00:00"/>
    <d v="2026-04-20T00:00:00"/>
    <n v="98.06"/>
    <s v="‭112120503060‬"/>
    <s v="Serviços de Impressão"/>
    <s v="01-112120503060-000-001505060384-2-NV022642-PRO007872-0-0-0"/>
    <s v="NV022642"/>
    <m/>
    <x v="2"/>
    <x v="32"/>
  </r>
  <r>
    <x v="13"/>
    <m/>
    <x v="862"/>
    <d v="2026-03-10T00:00:00"/>
    <d v="2026-04-20T00:00:00"/>
    <n v="74.040000000000006"/>
    <s v="‭112120503060‬"/>
    <s v="Serviços de Impressão"/>
    <s v="01-112120503060-000-001505060385-2-NV021566-PRO007872-0-0-0"/>
    <s v="NV021566"/>
    <m/>
    <x v="2"/>
    <x v="218"/>
  </r>
  <r>
    <x v="13"/>
    <m/>
    <x v="862"/>
    <d v="2026-03-10T00:00:00"/>
    <d v="2026-04-20T00:00:00"/>
    <n v="125.06"/>
    <s v="‭112120503060‬"/>
    <s v="Serviços de Impressão"/>
    <s v="01-112120503060-000-001505060386-2-NV022651-PRO007872-0-0-0"/>
    <s v="NV022651"/>
    <m/>
    <x v="2"/>
    <x v="213"/>
  </r>
  <r>
    <x v="13"/>
    <m/>
    <x v="862"/>
    <d v="2026-03-10T00:00:00"/>
    <d v="2026-04-20T00:00:00"/>
    <n v="246.88"/>
    <s v="‭112120503060‬"/>
    <s v="Serviços de Impressão"/>
    <s v="01-112120503060-000-001505060387-2-NV022644-PRO007872-0-0-0"/>
    <s v="NV022644"/>
    <m/>
    <x v="2"/>
    <x v="31"/>
  </r>
  <r>
    <x v="13"/>
    <m/>
    <x v="862"/>
    <d v="2026-03-10T00:00:00"/>
    <d v="2026-04-20T00:00:00"/>
    <n v="232.56"/>
    <s v="‭112120503060‬"/>
    <s v="Serviços de Impressão"/>
    <s v="01-112120503060-000-001505060388-2-NV022657-PRO007872-0-0-0"/>
    <s v="NV022657"/>
    <m/>
    <x v="2"/>
    <x v="144"/>
  </r>
  <r>
    <x v="13"/>
    <m/>
    <x v="862"/>
    <d v="2026-03-10T00:00:00"/>
    <d v="2026-04-20T00:00:00"/>
    <n v="120.81"/>
    <s v="‭112120503060‬"/>
    <s v="Serviços de Impressão"/>
    <s v="01-112120503060-000-001505060389-2-NV022627-PRO007872-0-0-0"/>
    <s v="NV022627"/>
    <m/>
    <x v="2"/>
    <x v="64"/>
  </r>
  <r>
    <x v="13"/>
    <m/>
    <x v="862"/>
    <d v="2026-03-10T00:00:00"/>
    <d v="2026-04-20T00:00:00"/>
    <n v="152.46"/>
    <s v="‭112120503060‬"/>
    <s v="Serviços de Impressão"/>
    <s v="01-112120503060-000-001505060390-2-NV022625-PRO007872-0-0-0"/>
    <s v="NV022625"/>
    <m/>
    <x v="2"/>
    <x v="178"/>
  </r>
  <r>
    <x v="13"/>
    <m/>
    <x v="862"/>
    <d v="2026-03-10T00:00:00"/>
    <d v="2026-04-20T00:00:00"/>
    <n v="117.44"/>
    <s v="‭112120503060‬"/>
    <s v="Serviços de Impressão"/>
    <s v="01-112120503060-000-001505060391-2-NV022685-PRO007872-0-0-0"/>
    <s v="NV022685"/>
    <m/>
    <x v="2"/>
    <x v="222"/>
  </r>
  <r>
    <x v="13"/>
    <m/>
    <x v="862"/>
    <d v="2026-03-10T00:00:00"/>
    <d v="2026-04-20T00:00:00"/>
    <n v="108.64"/>
    <s v="‭112120503060‬"/>
    <s v="Serviços de Impressão"/>
    <s v="01-112120503060-000-001505060392-2-NV022683-PRO007872-0-0-0"/>
    <s v="NV022683"/>
    <m/>
    <x v="2"/>
    <x v="27"/>
  </r>
  <r>
    <x v="13"/>
    <m/>
    <x v="862"/>
    <d v="2026-03-10T00:00:00"/>
    <d v="2026-04-20T00:00:00"/>
    <n v="120.66"/>
    <s v="‭112120503060‬"/>
    <s v="Serviços de Impressão"/>
    <s v="01-112120503060-000-001505060393-2-NV022601-PRO007872-0-0-0"/>
    <s v="NV022601"/>
    <m/>
    <x v="2"/>
    <x v="251"/>
  </r>
  <r>
    <x v="13"/>
    <m/>
    <x v="862"/>
    <d v="2026-03-10T00:00:00"/>
    <d v="2026-04-20T00:00:00"/>
    <n v="192.51"/>
    <s v="‭112120503060‬"/>
    <s v="Serviços de Impressão"/>
    <s v="01-112120503060-000-001505060394-2-NV021608-PRO007872-0-0-0"/>
    <s v="NV021608"/>
    <m/>
    <x v="2"/>
    <x v="84"/>
  </r>
  <r>
    <x v="13"/>
    <m/>
    <x v="862"/>
    <d v="2026-03-10T00:00:00"/>
    <d v="2026-04-20T00:00:00"/>
    <n v="325.97000000000003"/>
    <s v="‭112120503060‬"/>
    <s v="Serviços de Impressão"/>
    <s v="01-112120503060-000-001505060395-2-NV022680-PRO007872-0-0-0"/>
    <s v="NV022680"/>
    <m/>
    <x v="2"/>
    <x v="96"/>
  </r>
  <r>
    <x v="13"/>
    <m/>
    <x v="862"/>
    <d v="2026-03-10T00:00:00"/>
    <d v="2026-04-20T00:00:00"/>
    <n v="203.63"/>
    <s v="‭112120503060‬"/>
    <s v="Serviços de Impressão"/>
    <s v="01-112120503060-000-001505060396-2-NV021586-PRO007872-0-0-0"/>
    <s v="NV021586"/>
    <m/>
    <x v="2"/>
    <x v="128"/>
  </r>
  <r>
    <x v="13"/>
    <m/>
    <x v="862"/>
    <d v="2026-03-10T00:00:00"/>
    <d v="2026-04-20T00:00:00"/>
    <n v="148.03"/>
    <s v="‭112120503060‬"/>
    <s v="Serviços de Impressão"/>
    <s v="01-112120503060-000-001505060397-2-NV021589-PRO007872-0-0-0"/>
    <s v="NV021589"/>
    <m/>
    <x v="2"/>
    <x v="113"/>
  </r>
  <r>
    <x v="13"/>
    <m/>
    <x v="862"/>
    <d v="2026-03-10T00:00:00"/>
    <d v="2026-04-20T00:00:00"/>
    <n v="194.98"/>
    <s v="‭112120503060‬"/>
    <s v="Serviços de Impressão"/>
    <s v="01-112120503060-000-001505060398-2-NV022554-PRO007872-0-0-0"/>
    <s v="NV022554"/>
    <m/>
    <x v="2"/>
    <x v="111"/>
  </r>
  <r>
    <x v="13"/>
    <m/>
    <x v="862"/>
    <d v="2026-03-10T00:00:00"/>
    <d v="2026-04-20T00:00:00"/>
    <n v="155.88"/>
    <s v="‭112120503060‬"/>
    <s v="Serviços de Impressão"/>
    <s v="01-112120503060-000-001505060399-2-NV022619-PRO007872-0-0-0"/>
    <s v="NV022619"/>
    <m/>
    <x v="2"/>
    <x v="244"/>
  </r>
  <r>
    <x v="13"/>
    <m/>
    <x v="862"/>
    <d v="2026-03-10T00:00:00"/>
    <d v="2026-04-20T00:00:00"/>
    <n v="204.55"/>
    <s v="‭112120503060‬"/>
    <s v="Serviços de Impressão"/>
    <s v="01-112120503060-000-001505060400-2-NV021611-PRO007872-0-0-0"/>
    <s v="NV021611"/>
    <m/>
    <x v="2"/>
    <x v="105"/>
  </r>
  <r>
    <x v="13"/>
    <m/>
    <x v="862"/>
    <d v="2026-03-10T00:00:00"/>
    <d v="2026-04-20T00:00:00"/>
    <n v="109.02"/>
    <s v="‭112120503060‬"/>
    <s v="Serviços de Impressão"/>
    <s v="01-112120503060-000-001505060401-2-NV021562-PRO007872-0-0-0"/>
    <s v="NV021562"/>
    <m/>
    <x v="2"/>
    <x v="79"/>
  </r>
  <r>
    <x v="13"/>
    <m/>
    <x v="862"/>
    <d v="2026-03-10T00:00:00"/>
    <d v="2026-04-20T00:00:00"/>
    <n v="126.56"/>
    <s v="‭112120503060‬"/>
    <s v="Serviços de Impressão"/>
    <s v="01-112120503060-000-001505060402-2-NV021580-PRO007872-0-0-0"/>
    <s v="NV021580"/>
    <m/>
    <x v="2"/>
    <x v="72"/>
  </r>
  <r>
    <x v="13"/>
    <m/>
    <x v="862"/>
    <d v="2026-03-10T00:00:00"/>
    <d v="2026-04-20T00:00:00"/>
    <n v="234.45"/>
    <s v="‭112120503060‬"/>
    <s v="Serviços de Impressão"/>
    <s v="01-112120503060-000-001505060403-2-NV021612-PRO007872-0-0-0"/>
    <s v="NV021612"/>
    <m/>
    <x v="2"/>
    <x v="126"/>
  </r>
  <r>
    <x v="13"/>
    <m/>
    <x v="862"/>
    <d v="2026-03-10T00:00:00"/>
    <d v="2026-04-20T00:00:00"/>
    <n v="150.13"/>
    <s v="‭112120503060‬"/>
    <s v="Serviços de Impressão"/>
    <s v="01-112120503060-000-001505060405-2-NV022600-PRO007872-0-0-0"/>
    <s v="NV022600"/>
    <m/>
    <x v="2"/>
    <x v="202"/>
  </r>
  <r>
    <x v="13"/>
    <m/>
    <x v="862"/>
    <d v="2026-03-10T00:00:00"/>
    <d v="2026-04-20T00:00:00"/>
    <n v="102.55"/>
    <s v="‭112120503060‬"/>
    <s v="Serviços de Impressão"/>
    <s v="01-112120503060-000-001505060406-2-NV022573-PRO007872-0-0-0"/>
    <s v="NV022573"/>
    <m/>
    <x v="2"/>
    <x v="201"/>
  </r>
  <r>
    <x v="13"/>
    <m/>
    <x v="862"/>
    <d v="2026-03-10T00:00:00"/>
    <d v="2026-04-20T00:00:00"/>
    <n v="306.88"/>
    <s v="‭112120503060‬"/>
    <s v="Serviços de Impressão"/>
    <s v="01-112120503060-000-001505060407-2-NV022614-PRO007872-0-0-0"/>
    <s v="NV022614"/>
    <m/>
    <x v="2"/>
    <x v="228"/>
  </r>
  <r>
    <x v="13"/>
    <m/>
    <x v="862"/>
    <d v="2026-03-10T00:00:00"/>
    <d v="2026-04-20T00:00:00"/>
    <n v="85.93"/>
    <s v="‭112120503060‬"/>
    <s v="Serviços de Impressão"/>
    <s v="01-112120503060-000-001505060408-2-NV019956-PRO007872-0-0-0"/>
    <s v="NV019956"/>
    <m/>
    <x v="2"/>
    <x v="159"/>
  </r>
  <r>
    <x v="13"/>
    <m/>
    <x v="862"/>
    <d v="2026-03-10T00:00:00"/>
    <d v="2026-04-20T00:00:00"/>
    <n v="168.04"/>
    <s v="‭112120503060‬"/>
    <s v="Serviços de Impressão"/>
    <s v="01-112120503060-000-001505060409-2-NV022618-PRO007872-0-0-0"/>
    <s v="NV022618"/>
    <m/>
    <x v="2"/>
    <x v="33"/>
  </r>
  <r>
    <x v="13"/>
    <m/>
    <x v="862"/>
    <d v="2026-03-10T00:00:00"/>
    <d v="2026-04-20T00:00:00"/>
    <n v="149.21"/>
    <s v="‭112120503060‬"/>
    <s v="Serviços de Impressão"/>
    <s v="01-112120503060-000-001505060410-2-NV022620-PRO007872-0-0-0"/>
    <s v="NV022620"/>
    <m/>
    <x v="2"/>
    <x v="216"/>
  </r>
  <r>
    <x v="13"/>
    <m/>
    <x v="862"/>
    <d v="2026-03-10T00:00:00"/>
    <d v="2026-04-20T00:00:00"/>
    <n v="120.83"/>
    <s v="‭112120503060‬"/>
    <s v="Serviços de Impressão"/>
    <s v="01-112120503060-000-001505060411-2-NV022624-PRO007872-0-0-0"/>
    <s v="NV022624"/>
    <m/>
    <x v="2"/>
    <x v="177"/>
  </r>
  <r>
    <x v="13"/>
    <m/>
    <x v="862"/>
    <d v="2026-03-10T00:00:00"/>
    <d v="2026-04-20T00:00:00"/>
    <n v="123.59"/>
    <s v="‭112120503060‬"/>
    <s v="Serviços de Impressão"/>
    <s v="01-112120503060-000-001505060412-2-NV022616-PRO007872-0-0-0"/>
    <s v="NV022616"/>
    <m/>
    <x v="2"/>
    <x v="217"/>
  </r>
  <r>
    <x v="13"/>
    <m/>
    <x v="862"/>
    <d v="2026-03-10T00:00:00"/>
    <d v="2026-04-20T00:00:00"/>
    <n v="150.79"/>
    <s v="‭112120503060‬"/>
    <s v="Serviços de Impressão"/>
    <s v="01-112120503060-000-001505060413-2-NV021607-PRO007872-0-0-0"/>
    <s v="NV021607"/>
    <m/>
    <x v="2"/>
    <x v="89"/>
  </r>
  <r>
    <x v="13"/>
    <m/>
    <x v="862"/>
    <d v="2026-03-10T00:00:00"/>
    <d v="2026-04-20T00:00:00"/>
    <n v="209.46"/>
    <s v="‭112120503060‬"/>
    <s v="Serviços de Impressão"/>
    <s v="01-112120503060-000-001505060414-2-NV022628-PRO007872-0-0-0"/>
    <s v="NV022628"/>
    <m/>
    <x v="2"/>
    <x v="243"/>
  </r>
  <r>
    <x v="13"/>
    <m/>
    <x v="862"/>
    <d v="2026-03-10T00:00:00"/>
    <d v="2026-04-20T00:00:00"/>
    <n v="135.41"/>
    <s v="‭112120503060‬"/>
    <s v="Serviços de Impressão"/>
    <s v="01-112120503060-000-001505060415-2-NV022664-PRO007872-0-0-0"/>
    <s v="NV022664"/>
    <m/>
    <x v="2"/>
    <x v="99"/>
  </r>
  <r>
    <x v="13"/>
    <m/>
    <x v="862"/>
    <d v="2026-03-10T00:00:00"/>
    <d v="2026-04-20T00:00:00"/>
    <n v="113.73"/>
    <s v="‭112120503060‬"/>
    <s v="Serviços de Impressão"/>
    <s v="01-112120503060-000-001505060416-2-NV022637-PRO007872-0-0-0"/>
    <s v="NV022637"/>
    <m/>
    <x v="2"/>
    <x v="134"/>
  </r>
  <r>
    <x v="13"/>
    <m/>
    <x v="862"/>
    <d v="2026-03-10T00:00:00"/>
    <d v="2026-04-20T00:00:00"/>
    <n v="98.09"/>
    <s v="‭112120503060‬"/>
    <s v="Serviços de Impressão"/>
    <s v="01-112120503060-000-001505060417-2-NV022632-PRO007872-0-0-0"/>
    <s v="NV022632"/>
    <m/>
    <x v="2"/>
    <x v="211"/>
  </r>
  <r>
    <x v="13"/>
    <m/>
    <x v="862"/>
    <d v="2026-03-10T00:00:00"/>
    <d v="2026-04-20T00:00:00"/>
    <n v="87.57"/>
    <s v="‭112120503060‬"/>
    <s v="Serviços de Impressão"/>
    <s v="01-112120503060-000-001505060418-2-NV022650-PRO007872-0-0-0"/>
    <s v="NV022650"/>
    <m/>
    <x v="2"/>
    <x v="241"/>
  </r>
  <r>
    <x v="13"/>
    <m/>
    <x v="862"/>
    <d v="2026-03-10T00:00:00"/>
    <d v="2026-04-20T00:00:00"/>
    <n v="116.72"/>
    <s v="‭112120503060‬"/>
    <s v="Serviços de Impressão"/>
    <s v="01-112120503060-000-001505060419-2-NV020555-PRO007872-0-0-0"/>
    <s v="NV020555"/>
    <m/>
    <x v="2"/>
    <x v="148"/>
  </r>
  <r>
    <x v="13"/>
    <m/>
    <x v="862"/>
    <d v="2026-03-10T00:00:00"/>
    <d v="2026-04-20T00:00:00"/>
    <n v="379.99"/>
    <s v="‭112120503060‬"/>
    <s v="Serviços de Impressão"/>
    <s v="01-112120503060-000-001505060420-2-NV022578-PRO007872-0-0-0"/>
    <s v="NV022578"/>
    <m/>
    <x v="2"/>
    <x v="28"/>
  </r>
  <r>
    <x v="13"/>
    <m/>
    <x v="862"/>
    <d v="2026-03-10T00:00:00"/>
    <d v="2026-04-20T00:00:00"/>
    <n v="203.35"/>
    <s v="‭112120503060‬"/>
    <s v="Serviços de Impressão"/>
    <s v="01-112120503060-000-001505060421-2-NV021599-PRO007872-0-0-0"/>
    <s v="NV021599"/>
    <m/>
    <x v="2"/>
    <x v="116"/>
  </r>
  <r>
    <x v="13"/>
    <m/>
    <x v="862"/>
    <d v="2026-03-10T00:00:00"/>
    <d v="2026-04-20T00:00:00"/>
    <n v="206.08"/>
    <s v="‭112120503060‬"/>
    <s v="Serviços de Impressão"/>
    <s v="01-112120503060-000-001505060422-2-NV022667-PRO007872-0-0-0"/>
    <s v="NV022667"/>
    <m/>
    <x v="2"/>
    <x v="212"/>
  </r>
  <r>
    <x v="13"/>
    <m/>
    <x v="862"/>
    <d v="2026-03-10T00:00:00"/>
    <d v="2026-04-20T00:00:00"/>
    <n v="1099.6600000000001"/>
    <s v="‭112120503060‬"/>
    <s v="Serviços de Impressão"/>
    <s v="01-112120503060-000-001505060423-2-NV022575-PRO007872-0-0-0"/>
    <s v="NV022575"/>
    <m/>
    <x v="2"/>
    <x v="30"/>
  </r>
  <r>
    <x v="13"/>
    <m/>
    <x v="862"/>
    <d v="2026-03-10T00:00:00"/>
    <d v="2026-04-20T00:00:00"/>
    <n v="355.29"/>
    <s v="‭112120503060‬"/>
    <s v="Serviços de Impressão"/>
    <s v="01-112120503060-000-001505060424-2-NV021592-PRO007872-0-0-0"/>
    <s v="NV021592"/>
    <m/>
    <x v="2"/>
    <x v="94"/>
  </r>
  <r>
    <x v="13"/>
    <m/>
    <x v="862"/>
    <d v="2026-03-10T00:00:00"/>
    <d v="2026-04-20T00:00:00"/>
    <n v="270.11"/>
    <s v="‭112120503060‬"/>
    <s v="Serviços de Impressão"/>
    <s v="01-112120503060-000-001505060425-2-NV022649-PRO007872-0-0-0"/>
    <s v="NV022649"/>
    <m/>
    <x v="2"/>
    <x v="10"/>
  </r>
  <r>
    <x v="13"/>
    <m/>
    <x v="862"/>
    <d v="2026-03-10T00:00:00"/>
    <d v="2026-04-20T00:00:00"/>
    <n v="437.88"/>
    <s v="‭112120503060‬"/>
    <s v="Serviços de Impressão"/>
    <s v="01-112120503060-000-001505060426-2-NV022636-PRO007872-0-0-0"/>
    <s v="NV022636"/>
    <m/>
    <x v="2"/>
    <x v="152"/>
  </r>
  <r>
    <x v="13"/>
    <m/>
    <x v="862"/>
    <d v="2026-03-10T00:00:00"/>
    <d v="2026-04-20T00:00:00"/>
    <n v="23.01"/>
    <s v="‭112120503060‬"/>
    <s v="Serviços de Impressão"/>
    <s v="01-112120503060-000-001505060427-2-NV021567-PRO007872-0-0-0"/>
    <s v="NV021567"/>
    <m/>
    <x v="2"/>
    <x v="88"/>
  </r>
  <r>
    <x v="13"/>
    <m/>
    <x v="862"/>
    <d v="2026-03-10T00:00:00"/>
    <d v="2026-04-20T00:00:00"/>
    <n v="37.96"/>
    <s v="‭112120503060‬"/>
    <s v="Serviços de Impressão"/>
    <s v="01-112120503060-000-001505060428-2-NV023559-PRO007872-0-0-0"/>
    <s v="NV023559"/>
    <m/>
    <x v="2"/>
    <x v="186"/>
  </r>
  <r>
    <x v="13"/>
    <m/>
    <x v="862"/>
    <d v="2026-03-10T00:00:00"/>
    <d v="2026-04-20T00:00:00"/>
    <n v="258.95"/>
    <s v="‭112120503060‬"/>
    <s v="Serviços de Impressão"/>
    <s v="01-112120503060-000-001505060429-2-NV022648-PRO007872-0-0-0"/>
    <s v="NV022648"/>
    <m/>
    <x v="2"/>
    <x v="73"/>
  </r>
  <r>
    <x v="13"/>
    <m/>
    <x v="862"/>
    <d v="2026-03-10T00:00:00"/>
    <d v="2026-04-20T00:00:00"/>
    <n v="254.61"/>
    <s v="‭112120503060‬"/>
    <s v="Serviços de Impressão"/>
    <s v="01-112120503060-000-001505060443-2-NV021620-PRO007872-0-0-0"/>
    <s v="NV021620"/>
    <m/>
    <x v="2"/>
    <x v="18"/>
  </r>
  <r>
    <x v="13"/>
    <m/>
    <x v="862"/>
    <d v="2026-03-10T00:00:00"/>
    <d v="2026-04-20T00:00:00"/>
    <n v="160.08000000000001"/>
    <s v="‭112120503060‬"/>
    <s v="Serviços de Impressão"/>
    <s v="01-112120503060-000-001505060444-2-NV022568-PRO007872-0-0-0"/>
    <s v="NV022568"/>
    <m/>
    <x v="2"/>
    <x v="143"/>
  </r>
  <r>
    <x v="13"/>
    <m/>
    <x v="862"/>
    <d v="2026-03-10T00:00:00"/>
    <d v="2026-04-20T00:00:00"/>
    <n v="183.51"/>
    <s v="‭112120503060‬"/>
    <s v="Serviços de Impressão"/>
    <s v="01-112120503060-000-001505060445-2-NV022665-PRO007872-0-0-0"/>
    <s v="NV022665"/>
    <m/>
    <x v="2"/>
    <x v="131"/>
  </r>
  <r>
    <x v="13"/>
    <m/>
    <x v="862"/>
    <d v="2026-03-10T00:00:00"/>
    <d v="2026-04-20T00:00:00"/>
    <n v="116.09"/>
    <s v="‭112120503060‬"/>
    <s v="Serviços de Impressão"/>
    <s v="01-112120503060-000-001505060462-2-NV021573-PRO007872-0-0-0"/>
    <s v="NV021573"/>
    <m/>
    <x v="2"/>
    <x v="118"/>
  </r>
  <r>
    <x v="13"/>
    <m/>
    <x v="862"/>
    <d v="2026-03-10T00:00:00"/>
    <d v="2026-04-20T00:00:00"/>
    <n v="88.32"/>
    <s v="‭112120503060‬"/>
    <s v="Serviços de Impressão"/>
    <s v="01-112120503060-000-001505060464-2-NV022681-PRO007872-0-0-0"/>
    <s v="NV022681"/>
    <m/>
    <x v="2"/>
    <x v="151"/>
  </r>
  <r>
    <x v="13"/>
    <m/>
    <x v="862"/>
    <d v="2026-03-10T00:00:00"/>
    <d v="2026-04-20T00:00:00"/>
    <n v="107.32"/>
    <s v="‭112120503060‬"/>
    <s v="Serviços de Impressão"/>
    <s v="01-112120503060-000-001505060465-2-NV022688-PRO007872-0-0-0"/>
    <s v="NV022688"/>
    <m/>
    <x v="2"/>
    <x v="95"/>
  </r>
  <r>
    <x v="13"/>
    <m/>
    <x v="862"/>
    <d v="2026-03-10T00:00:00"/>
    <d v="2026-04-20T00:00:00"/>
    <n v="110.37"/>
    <s v="‭112120503060‬"/>
    <s v="Serviços de Impressão"/>
    <s v="01-112120503060-000-001505060466-2-NV021559-PRO007872-0-0-0"/>
    <s v="NV021559"/>
    <m/>
    <x v="2"/>
    <x v="124"/>
  </r>
  <r>
    <x v="13"/>
    <m/>
    <x v="862"/>
    <d v="2026-03-10T00:00:00"/>
    <d v="2026-04-20T00:00:00"/>
    <n v="64.790000000000006"/>
    <s v="‭112120503060‬"/>
    <s v="Serviços de Impressão"/>
    <s v="01-112120503060-000-001505060467-2-NV022585-PRO007872-0-0-0"/>
    <s v="NV022585"/>
    <m/>
    <x v="2"/>
    <x v="240"/>
  </r>
  <r>
    <x v="13"/>
    <m/>
    <x v="862"/>
    <d v="2026-03-10T00:00:00"/>
    <d v="2026-04-20T00:00:00"/>
    <n v="83.75"/>
    <s v="‭112120503060‬"/>
    <s v="Serviços de Impressão"/>
    <s v="01-112120503060-000-001505060468-2-NV022643-PRO007872-0-0-0"/>
    <s v="NV022643"/>
    <m/>
    <x v="2"/>
    <x v="67"/>
  </r>
  <r>
    <x v="13"/>
    <m/>
    <x v="862"/>
    <d v="2026-03-10T00:00:00"/>
    <d v="2026-04-20T00:00:00"/>
    <n v="109.88"/>
    <s v="‭112120503060‬"/>
    <s v="Serviços de Impressão"/>
    <s v="01-112120503060-000-001505060469-2-NV022672-PRO007872-0-0-0"/>
    <s v="NV022672"/>
    <m/>
    <x v="2"/>
    <x v="181"/>
  </r>
  <r>
    <x v="13"/>
    <m/>
    <x v="862"/>
    <d v="2026-03-10T00:00:00"/>
    <d v="2026-04-20T00:00:00"/>
    <n v="98.21"/>
    <s v="‭112120503060‬"/>
    <s v="Serviços de Impressão"/>
    <s v="01-112120503060-000-001505060471-2-NV022615-PRO007872-0-0-0"/>
    <s v="NV022615"/>
    <m/>
    <x v="2"/>
    <x v="69"/>
  </r>
  <r>
    <x v="13"/>
    <m/>
    <x v="862"/>
    <d v="2026-03-10T00:00:00"/>
    <d v="2026-04-20T00:00:00"/>
    <n v="244.17"/>
    <s v="‭112120503060‬"/>
    <s v="Serviços de Impressão"/>
    <s v="01-112120503060-000-001505060475-2-NV021594-PRO007872-0-0-0"/>
    <s v="NV021594"/>
    <m/>
    <x v="2"/>
    <x v="66"/>
  </r>
  <r>
    <x v="13"/>
    <m/>
    <x v="862"/>
    <d v="2026-03-10T00:00:00"/>
    <d v="2026-04-20T00:00:00"/>
    <n v="117.56"/>
    <s v="‭112120503060‬"/>
    <s v="Serviços de Impressão"/>
    <s v="01-112120503060-000-001505060477-2-NV022656-PRO007872-0-0-0"/>
    <s v="NV022656"/>
    <m/>
    <x v="2"/>
    <x v="171"/>
  </r>
  <r>
    <x v="13"/>
    <m/>
    <x v="862"/>
    <d v="2026-03-10T00:00:00"/>
    <d v="2026-04-20T00:00:00"/>
    <n v="206.14"/>
    <s v="‭112120503060‬"/>
    <s v="Serviços de Impressão"/>
    <s v="01-112120503060-000-001505060486-2-NV022588-PRO007872-0-0-0"/>
    <s v="NV022588"/>
    <m/>
    <x v="2"/>
    <x v="174"/>
  </r>
  <r>
    <x v="13"/>
    <m/>
    <x v="862"/>
    <d v="2026-03-10T00:00:00"/>
    <d v="2026-04-20T00:00:00"/>
    <n v="202.46"/>
    <s v="‭112120503060‬"/>
    <s v="Serviços de Impressão"/>
    <s v="01-112120503060-000-001505060487-2-NV021601-PRO007872-0-0-0"/>
    <s v="NV021601"/>
    <m/>
    <x v="2"/>
    <x v="109"/>
  </r>
  <r>
    <x v="13"/>
    <m/>
    <x v="862"/>
    <d v="2026-03-10T00:00:00"/>
    <d v="2026-04-20T00:00:00"/>
    <n v="133.66"/>
    <s v="‭112120503060‬"/>
    <s v="Serviços de Impressão"/>
    <s v="01-112120503060-000-001505060488-2-NV021578-PRO007872-0-0-0"/>
    <s v="NV021578"/>
    <m/>
    <x v="2"/>
    <x v="214"/>
  </r>
  <r>
    <x v="13"/>
    <m/>
    <x v="862"/>
    <d v="2026-03-10T00:00:00"/>
    <d v="2026-04-20T00:00:00"/>
    <n v="207.89"/>
    <s v="‭112120503060‬"/>
    <s v="Serviços de Impressão"/>
    <s v="01-112120503060-000-001505060489-2-NV021598-PRO007872-0-0-0"/>
    <s v="NV021598"/>
    <m/>
    <x v="2"/>
    <x v="127"/>
  </r>
  <r>
    <x v="13"/>
    <m/>
    <x v="862"/>
    <d v="2026-03-10T00:00:00"/>
    <d v="2026-04-20T00:00:00"/>
    <n v="146.82"/>
    <s v="‭112120503060‬"/>
    <s v="Serviços de Impressão"/>
    <s v="01-112120503060-000-001505060490-2-NV022603-PRO007872-0-0-0"/>
    <s v="NV022603"/>
    <m/>
    <x v="2"/>
    <x v="133"/>
  </r>
  <r>
    <x v="13"/>
    <m/>
    <x v="862"/>
    <d v="2026-03-10T00:00:00"/>
    <d v="2026-04-20T00:00:00"/>
    <n v="104.56"/>
    <s v="‭112120503060‬"/>
    <s v="Serviços de Impressão"/>
    <s v="01-112120503060-000-001505060491-2-NV022613-PRO007872-0-0-0"/>
    <s v="NV022613"/>
    <m/>
    <x v="2"/>
    <x v="183"/>
  </r>
  <r>
    <x v="13"/>
    <m/>
    <x v="862"/>
    <d v="2026-03-10T00:00:00"/>
    <d v="2026-04-20T00:00:00"/>
    <n v="86.13"/>
    <s v="‭112120503060‬"/>
    <s v="Serviços de Impressão"/>
    <s v="01-112120503060-000-001505060492-2-NV022562-PRO007872-0-0-0"/>
    <s v="NV022562"/>
    <m/>
    <x v="2"/>
    <x v="169"/>
  </r>
  <r>
    <x v="13"/>
    <m/>
    <x v="862"/>
    <d v="2026-03-10T00:00:00"/>
    <d v="2026-04-20T00:00:00"/>
    <n v="86.85"/>
    <s v="‭112120503060‬"/>
    <s v="Serviços de Impressão"/>
    <s v="01-112120503060-000-001505060493-2-NV021581-PRO007872-0-0-0"/>
    <s v="NV021581"/>
    <m/>
    <x v="2"/>
    <x v="87"/>
  </r>
  <r>
    <x v="13"/>
    <m/>
    <x v="862"/>
    <d v="2026-03-10T00:00:00"/>
    <d v="2026-04-20T00:00:00"/>
    <n v="122.19"/>
    <s v="‭112120503060‬"/>
    <s v="Serviços de Impressão"/>
    <s v="01-112120503060-000-001505060494-2-NV021587-PRO007872-0-0-0"/>
    <s v="NV021587"/>
    <m/>
    <x v="2"/>
    <x v="86"/>
  </r>
  <r>
    <x v="13"/>
    <m/>
    <x v="862"/>
    <d v="2026-03-10T00:00:00"/>
    <d v="2026-04-20T00:00:00"/>
    <n v="107.38"/>
    <s v="‭112120503060‬"/>
    <s v="Serviços de Impressão"/>
    <s v="01-112120503060-000-001505060495-2-NV022676-PRO007872-0-0-0"/>
    <s v="NV022676"/>
    <m/>
    <x v="2"/>
    <x v="245"/>
  </r>
  <r>
    <x v="13"/>
    <m/>
    <x v="862"/>
    <d v="2026-03-10T00:00:00"/>
    <d v="2026-04-20T00:00:00"/>
    <n v="95.94"/>
    <s v="‭112120503060‬"/>
    <s v="Serviços de Impressão"/>
    <s v="01-112120503060-000-001505060502-2-NV020554-PRO007872-0-0-0"/>
    <s v="NV020554"/>
    <m/>
    <x v="2"/>
    <x v="8"/>
  </r>
  <r>
    <x v="13"/>
    <m/>
    <x v="862"/>
    <d v="2026-03-10T00:00:00"/>
    <d v="2026-04-20T00:00:00"/>
    <n v="150.68"/>
    <s v="‭112120503060‬"/>
    <s v="Serviços de Impressão"/>
    <s v="01-112120503060-000-001505060503-2-NV022686-PRO007872-0-0-0"/>
    <s v="NV022686"/>
    <m/>
    <x v="2"/>
    <x v="147"/>
  </r>
  <r>
    <x v="13"/>
    <m/>
    <x v="862"/>
    <d v="2026-03-10T00:00:00"/>
    <d v="2026-04-20T00:00:00"/>
    <n v="85.41"/>
    <s v="‭112120503060‬"/>
    <s v="Serviços de Impressão"/>
    <s v="01-112120503060-000-001505060504-2-NV022583-PRO007872-0-0-0"/>
    <s v="NV022583"/>
    <m/>
    <x v="2"/>
    <x v="68"/>
  </r>
  <r>
    <x v="13"/>
    <m/>
    <x v="862"/>
    <d v="2026-03-10T00:00:00"/>
    <d v="2026-04-20T00:00:00"/>
    <n v="125.52"/>
    <s v="‭112120503060‬"/>
    <s v="Serviços de Impressão"/>
    <s v="01-112120503060-000-001505060505-2-NV022666-PRO007872-0-0-0"/>
    <s v="NV022666"/>
    <m/>
    <x v="2"/>
    <x v="5"/>
  </r>
  <r>
    <x v="13"/>
    <m/>
    <x v="862"/>
    <d v="2026-03-10T00:00:00"/>
    <d v="2026-04-20T00:00:00"/>
    <n v="101.17"/>
    <s v="‭112120503060‬"/>
    <s v="Serviços de Impressão"/>
    <s v="01-112120503060-000-001505060506-2-NV022647-PRO007872-0-0-0"/>
    <s v="NV022647"/>
    <m/>
    <x v="2"/>
    <x v="208"/>
  </r>
  <r>
    <x v="13"/>
    <m/>
    <x v="862"/>
    <d v="2026-03-10T00:00:00"/>
    <d v="2026-04-20T00:00:00"/>
    <n v="122.42"/>
    <s v="‭112120503060‬"/>
    <s v="Serviços de Impressão"/>
    <s v="01-112120503060-000-001505060507-2-NV022655-PRO007872-0-0-0"/>
    <s v="NV022655"/>
    <m/>
    <x v="2"/>
    <x v="221"/>
  </r>
  <r>
    <x v="13"/>
    <m/>
    <x v="862"/>
    <d v="2026-03-10T00:00:00"/>
    <d v="2026-04-20T00:00:00"/>
    <n v="131.87"/>
    <s v="‭112120503060‬"/>
    <s v="Serviços de Impressão"/>
    <s v="01-112120503060-000-001505060508-2-NV022587-PRO007872-0-0-0"/>
    <s v="NV022587"/>
    <m/>
    <x v="2"/>
    <x v="238"/>
  </r>
  <r>
    <x v="13"/>
    <m/>
    <x v="862"/>
    <d v="2026-03-10T00:00:00"/>
    <d v="2026-04-20T00:00:00"/>
    <n v="102.32"/>
    <s v="‭112120503060‬"/>
    <s v="Serviços de Impressão"/>
    <s v="01-112120503060-000-001505060512-2-NV021561-PRO007872-0-0-0"/>
    <s v="NV021561"/>
    <m/>
    <x v="2"/>
    <x v="24"/>
  </r>
  <r>
    <x v="13"/>
    <m/>
    <x v="862"/>
    <d v="2026-03-10T00:00:00"/>
    <d v="2026-04-20T00:00:00"/>
    <n v="97.72"/>
    <s v="‭112120503060‬"/>
    <s v="Serviços de Impressão"/>
    <s v="01-112120503060-000-001505060513-2-NV021616-PRO007872-0-0-0"/>
    <s v="NV021616"/>
    <m/>
    <x v="2"/>
    <x v="106"/>
  </r>
  <r>
    <x v="13"/>
    <m/>
    <x v="862"/>
    <d v="2026-03-10T00:00:00"/>
    <d v="2026-04-20T00:00:00"/>
    <n v="111.63"/>
    <s v="‭112120503060‬"/>
    <s v="Serviços de Impressão"/>
    <s v="01-112120503060-000-001505060514-2-NV020557-PRO007872-0-0-0"/>
    <s v="NV020557"/>
    <m/>
    <x v="2"/>
    <x v="123"/>
  </r>
  <r>
    <x v="13"/>
    <m/>
    <x v="862"/>
    <d v="2026-03-10T00:00:00"/>
    <d v="2026-04-20T00:00:00"/>
    <n v="91.02"/>
    <s v="‭112120503060‬"/>
    <s v="Serviços de Impressão"/>
    <s v="01-112120503060-000-001505060515-2-NV022570-PRO007872-0-0-0"/>
    <s v="NV022570"/>
    <m/>
    <x v="2"/>
    <x v="203"/>
  </r>
  <r>
    <x v="13"/>
    <m/>
    <x v="862"/>
    <d v="2026-03-10T00:00:00"/>
    <d v="2026-04-20T00:00:00"/>
    <n v="96.66"/>
    <s v="‭112120503060‬"/>
    <s v="Serviços de Impressão"/>
    <s v="01-112120503060-000-001505060516-2-NV022612-PRO007872-0-0-0"/>
    <s v="NV022612"/>
    <m/>
    <x v="2"/>
    <x v="252"/>
  </r>
  <r>
    <x v="13"/>
    <m/>
    <x v="862"/>
    <d v="2026-03-10T00:00:00"/>
    <d v="2026-04-20T00:00:00"/>
    <n v="98.67"/>
    <s v="‭112120503060‬"/>
    <s v="Serviços de Impressão"/>
    <s v="01-112120503060-000-001505060517-2-NV022639-PRO007872-0-0-0"/>
    <s v="NV022639"/>
    <m/>
    <x v="2"/>
    <x v="65"/>
  </r>
  <r>
    <x v="13"/>
    <m/>
    <x v="862"/>
    <d v="2026-03-10T00:00:00"/>
    <d v="2026-04-20T00:00:00"/>
    <n v="146.34"/>
    <s v="‭112120503060‬"/>
    <s v="Serviços de Impressão"/>
    <s v="01-112120503060-000-001505060518-2-NV022661-PRO007872-0-0-0"/>
    <s v="NV022661"/>
    <m/>
    <x v="2"/>
    <x v="170"/>
  </r>
  <r>
    <x v="13"/>
    <m/>
    <x v="862"/>
    <d v="2026-03-10T00:00:00"/>
    <d v="2026-04-20T00:00:00"/>
    <n v="103.99"/>
    <s v="‭112120503060‬"/>
    <s v="Serviços de Impressão"/>
    <s v="01-112120503060-000-001505060519-2-NV006964-PRO007872-0-0-0"/>
    <s v="NV006964"/>
    <m/>
    <x v="2"/>
    <x v="4"/>
  </r>
  <r>
    <x v="13"/>
    <m/>
    <x v="862"/>
    <d v="2026-03-10T00:00:00"/>
    <d v="2026-04-20T00:00:00"/>
    <n v="122.3"/>
    <s v="‭112120503060‬"/>
    <s v="Serviços de Impressão"/>
    <s v="01-112120503060-000-001505060520-2-NV022631-PRO007872-0-0-0"/>
    <s v="NV022631"/>
    <m/>
    <x v="2"/>
    <x v="172"/>
  </r>
  <r>
    <x v="13"/>
    <m/>
    <x v="862"/>
    <d v="2026-03-10T00:00:00"/>
    <d v="2026-04-20T00:00:00"/>
    <n v="117.9"/>
    <s v="‭112120503060‬"/>
    <s v="Serviços de Impressão"/>
    <s v="01-112120503060-000-001505060521-2-NV022652-PRO007872-0-0-0"/>
    <s v="NV022652"/>
    <m/>
    <x v="2"/>
    <x v="154"/>
  </r>
  <r>
    <x v="13"/>
    <m/>
    <x v="862"/>
    <d v="2026-03-10T00:00:00"/>
    <d v="2026-04-20T00:00:00"/>
    <n v="111.92"/>
    <s v="‭112120503060‬"/>
    <s v="Serviços de Impressão"/>
    <s v="01-112120503060-000-001505060522-2-NV022654-PRO007872-0-0-0"/>
    <s v="NV022654"/>
    <m/>
    <x v="2"/>
    <x v="29"/>
  </r>
  <r>
    <x v="13"/>
    <m/>
    <x v="862"/>
    <d v="2026-03-10T00:00:00"/>
    <d v="2026-04-20T00:00:00"/>
    <n v="107.15"/>
    <s v="‭112120503060‬"/>
    <s v="Serviços de Impressão"/>
    <s v="01-112120503060-000-001505060523-2-NV022586-PRO007872-0-0-0"/>
    <s v="NV022586"/>
    <m/>
    <x v="2"/>
    <x v="253"/>
  </r>
  <r>
    <x v="13"/>
    <m/>
    <x v="862"/>
    <d v="2026-03-10T00:00:00"/>
    <d v="2026-04-20T00:00:00"/>
    <n v="140.01"/>
    <s v="‭112120503060‬"/>
    <s v="Serviços de Impressão"/>
    <s v="01-112120503060-000-001505060524-2-NV022675-PRO007872-0-0-0"/>
    <s v="NV022675"/>
    <m/>
    <x v="2"/>
    <x v="114"/>
  </r>
  <r>
    <x v="13"/>
    <m/>
    <x v="862"/>
    <d v="2026-03-10T00:00:00"/>
    <d v="2026-04-20T00:00:00"/>
    <n v="49.43"/>
    <s v="‭112120503060‬"/>
    <s v="Serviços de Impressão"/>
    <s v="01-112120503060-000-001505060537-2-NV022658-PRO007872-0-0-0"/>
    <s v="NV022658"/>
    <m/>
    <x v="2"/>
    <x v="132"/>
  </r>
  <r>
    <x v="13"/>
    <m/>
    <x v="862"/>
    <d v="2026-03-10T00:00:00"/>
    <d v="2026-04-20T00:00:00"/>
    <n v="42.97"/>
    <s v="‭112120503060‬"/>
    <s v="Serviços de Impressão"/>
    <s v="01-112120503060-000-001505060538-2-NV006964-PRO007872-0-0-0"/>
    <s v="NV006964"/>
    <m/>
    <x v="2"/>
    <x v="4"/>
  </r>
  <r>
    <x v="13"/>
    <m/>
    <x v="862"/>
    <d v="2026-03-10T00:00:00"/>
    <d v="2026-04-20T00:00:00"/>
    <n v="204.69"/>
    <s v="‭112120503060‬"/>
    <s v="Serviços de Impressão"/>
    <s v="01-112120503060-000-015505060003-2-NV006963-PRO007872-0-0-0"/>
    <s v="NV006963"/>
    <m/>
    <x v="2"/>
    <x v="255"/>
  </r>
  <r>
    <x v="13"/>
    <m/>
    <x v="862"/>
    <d v="2026-03-10T00:00:00"/>
    <d v="2026-04-20T00:00:00"/>
    <n v="3041.83"/>
    <s v="‭112120503060‬"/>
    <s v="Serviços de Impressão"/>
    <s v="01-112120503060-000-015505060536-2-NV022679-PRO007872-0-0-0"/>
    <s v="NV022679"/>
    <m/>
    <x v="2"/>
    <x v="179"/>
  </r>
  <r>
    <x v="13"/>
    <m/>
    <x v="862"/>
    <d v="2026-03-10T00:00:00"/>
    <d v="2026-04-20T00:00:00"/>
    <n v="130.08000000000001"/>
    <s v="‭112120503060‬"/>
    <s v="Serviços de Impressão"/>
    <s v="01-112120503060-000-016505060161-2-NV006961-PRO007872-0-0-0"/>
    <s v="NV006961"/>
    <m/>
    <x v="2"/>
    <x v="164"/>
  </r>
  <r>
    <x v="13"/>
    <m/>
    <x v="862"/>
    <d v="2026-03-10T00:00:00"/>
    <d v="2026-04-20T00:00:00"/>
    <n v="150.66"/>
    <s v="‭112120503060‬"/>
    <s v="Serviços de Impressão"/>
    <s v="01-112120503060-000-046505060153-2-NV006964-PRO007872-0-0-0"/>
    <s v="NV006964"/>
    <m/>
    <x v="2"/>
    <x v="4"/>
  </r>
  <r>
    <x v="13"/>
    <m/>
    <x v="862"/>
    <d v="2026-03-10T00:00:00"/>
    <d v="2026-04-20T00:00:00"/>
    <n v="83.93"/>
    <s v="‭112120503060‬"/>
    <s v="Serviços de Impressão"/>
    <s v="01-112120503060-000-047505060440-2-NV006965-PRO007872-0-0-0"/>
    <s v="NV006965"/>
    <m/>
    <x v="2"/>
    <x v="167"/>
  </r>
  <r>
    <x v="13"/>
    <m/>
    <x v="862"/>
    <d v="2026-03-10T00:00:00"/>
    <d v="2026-04-20T00:00:00"/>
    <n v="130.71"/>
    <s v="‭112120503060‬"/>
    <s v="Serviços de Impressão"/>
    <s v="01-112120503060-000-048505060152-2-NV006968-PRO007872-0-0-0"/>
    <s v="NV006968"/>
    <m/>
    <x v="2"/>
    <x v="156"/>
  </r>
  <r>
    <x v="13"/>
    <m/>
    <x v="862"/>
    <d v="2026-03-10T00:00:00"/>
    <d v="2026-04-20T00:00:00"/>
    <n v="78.36"/>
    <s v="‭112120503060‬"/>
    <s v="Serviços de Impressão"/>
    <s v="01-112120503060-000-049505060020-2-NV004961-PRO007872-0-0-0"/>
    <s v="NV004961"/>
    <m/>
    <x v="2"/>
    <x v="135"/>
  </r>
  <r>
    <x v="13"/>
    <m/>
    <x v="862"/>
    <d v="2026-03-10T00:00:00"/>
    <d v="2026-04-20T00:00:00"/>
    <n v="43.77"/>
    <s v="‭112120503060‬"/>
    <s v="Serviços de Impressão"/>
    <s v="01-112120503060-000-057505060470-2-NV006977-PRO007872-0-0-0"/>
    <s v="NV006977"/>
    <m/>
    <x v="2"/>
    <x v="155"/>
  </r>
  <r>
    <x v="13"/>
    <m/>
    <x v="862"/>
    <d v="2026-03-10T00:00:00"/>
    <d v="2026-04-20T00:00:00"/>
    <n v="66.569999999999993"/>
    <s v="‭112120503060‬"/>
    <s v="Serviços de Impressão"/>
    <s v="01-112120503060-000-060505060133-2-NV006978-PRO007872-0-0-0"/>
    <s v="NV006978"/>
    <m/>
    <x v="2"/>
    <x v="166"/>
  </r>
  <r>
    <x v="13"/>
    <m/>
    <x v="862"/>
    <d v="2026-03-10T00:00:00"/>
    <d v="2026-04-20T00:00:00"/>
    <n v="44.23"/>
    <s v="‭112120503060‬"/>
    <s v="Serviços de Impressão"/>
    <s v="01-112120503060-000-067505060460-2-NV009956-PRO007872-0-0-0"/>
    <s v="NV009956"/>
    <m/>
    <x v="2"/>
    <x v="139"/>
  </r>
  <r>
    <x v="13"/>
    <m/>
    <x v="862"/>
    <d v="2026-03-10T00:00:00"/>
    <d v="2026-04-20T00:00:00"/>
    <n v="34.83"/>
    <s v="‭112120503060‬"/>
    <s v="Serviços de Impressão"/>
    <s v="01-112120503060-000-069505060018-2-NV000955-PRO007872-0-0-0"/>
    <s v="NV000955"/>
    <m/>
    <x v="2"/>
    <x v="45"/>
  </r>
  <r>
    <x v="13"/>
    <m/>
    <x v="862"/>
    <d v="2026-03-10T00:00:00"/>
    <d v="2026-04-20T00:00:00"/>
    <n v="81.98"/>
    <s v="‭112120503060‬"/>
    <s v="Serviços de Impressão"/>
    <s v="01-112120503060-000-071505060482-2-NV000957-PRO007872-0-0-0"/>
    <s v="NV000957"/>
    <m/>
    <x v="2"/>
    <x v="225"/>
  </r>
  <r>
    <x v="13"/>
    <m/>
    <x v="862"/>
    <d v="2026-03-10T00:00:00"/>
    <d v="2026-04-20T00:00:00"/>
    <n v="60.56"/>
    <s v="‭112120503060‬"/>
    <s v="Serviços de Impressão"/>
    <s v="01-112120503060-000-073505060097-2-NV008123-PRO007872-0-0-0"/>
    <s v="NV008123"/>
    <m/>
    <x v="2"/>
    <x v="54"/>
  </r>
  <r>
    <x v="13"/>
    <m/>
    <x v="862"/>
    <d v="2026-03-10T00:00:00"/>
    <d v="2026-04-20T00:00:00"/>
    <n v="42.68"/>
    <s v="‭112120503060‬"/>
    <s v="Serviços de Impressão"/>
    <s v="01-112120503060-000-076505060479-2-NV009960-PRO007872-0-0-0"/>
    <s v="NV009960"/>
    <m/>
    <x v="2"/>
    <x v="15"/>
  </r>
  <r>
    <x v="13"/>
    <m/>
    <x v="862"/>
    <d v="2026-03-10T00:00:00"/>
    <d v="2026-04-20T00:00:00"/>
    <n v="30.46"/>
    <s v="‭112120503060‬"/>
    <s v="Serviços de Impressão"/>
    <s v="01-112120503060-000-079505060122-2-NV000952-PRO007872-0-0-0"/>
    <s v="NV000952"/>
    <m/>
    <x v="2"/>
    <x v="36"/>
  </r>
  <r>
    <x v="13"/>
    <m/>
    <x v="862"/>
    <d v="2026-03-10T00:00:00"/>
    <d v="2026-04-20T00:00:00"/>
    <n v="54.87"/>
    <s v="‭112120503060‬"/>
    <s v="Serviços de Impressão"/>
    <s v="01-112120503060-000-082505060128-2-NV000958-PRO007872-0-0-0"/>
    <s v="NV000958"/>
    <m/>
    <x v="2"/>
    <x v="53"/>
  </r>
  <r>
    <x v="13"/>
    <m/>
    <x v="862"/>
    <d v="2026-03-10T00:00:00"/>
    <d v="2026-04-20T00:00:00"/>
    <n v="38.11"/>
    <s v="‭112120503060‬"/>
    <s v="Serviços de Impressão"/>
    <s v="01-112120503060-000-084505060100-2-NV003983-PRO007872-0-0-0"/>
    <s v="NV003983"/>
    <m/>
    <x v="2"/>
    <x v="58"/>
  </r>
  <r>
    <x v="13"/>
    <m/>
    <x v="862"/>
    <d v="2026-03-10T00:00:00"/>
    <d v="2026-04-20T00:00:00"/>
    <n v="41.07"/>
    <s v="‭112120503060‬"/>
    <s v="Serviços de Impressão"/>
    <s v="01-112120503060-000-088505060498-2-NV003978-PRO007872-0-0-0"/>
    <s v="NV003978"/>
    <m/>
    <x v="2"/>
    <x v="78"/>
  </r>
  <r>
    <x v="13"/>
    <m/>
    <x v="862"/>
    <d v="2026-03-10T00:00:00"/>
    <d v="2026-04-20T00:00:00"/>
    <n v="55.27"/>
    <s v="‭112120503060‬"/>
    <s v="Serviços de Impressão"/>
    <s v="01-112120503060-000-091505060510-2-NV009954-PRO007872-0-0-0"/>
    <s v="NV009954"/>
    <m/>
    <x v="2"/>
    <x v="21"/>
  </r>
  <r>
    <x v="13"/>
    <m/>
    <x v="862"/>
    <d v="2026-03-10T00:00:00"/>
    <d v="2026-04-20T00:00:00"/>
    <n v="47.39"/>
    <s v="‭112120503060‬"/>
    <s v="Serviços de Impressão"/>
    <s v="01-112120503060-000-092505060013-2-NV000954-PRO007872-0-0-0"/>
    <s v="NV000954"/>
    <m/>
    <x v="2"/>
    <x v="140"/>
  </r>
  <r>
    <x v="13"/>
    <m/>
    <x v="862"/>
    <d v="2026-03-10T00:00:00"/>
    <d v="2026-04-20T00:00:00"/>
    <n v="24.13"/>
    <s v="‭112120503060‬"/>
    <s v="Serviços de Impressão"/>
    <s v="01-112120503060-000-093505060125-2-NV003972-PRO007872-0-0-0"/>
    <s v="NV003972"/>
    <m/>
    <x v="2"/>
    <x v="157"/>
  </r>
  <r>
    <x v="13"/>
    <m/>
    <x v="862"/>
    <d v="2026-03-10T00:00:00"/>
    <d v="2026-04-20T00:00:00"/>
    <n v="32.76"/>
    <s v="‭112120503060‬"/>
    <s v="Serviços de Impressão"/>
    <s v="01-112120503060-000-098505060014-2-NV003957-PRO007872-0-0-0"/>
    <s v="NV003957"/>
    <m/>
    <x v="2"/>
    <x v="200"/>
  </r>
  <r>
    <x v="13"/>
    <m/>
    <x v="862"/>
    <d v="2026-03-10T00:00:00"/>
    <d v="2026-04-20T00:00:00"/>
    <n v="40.520000000000003"/>
    <s v="‭112120503060‬"/>
    <s v="Serviços de Impressão"/>
    <s v="01-112120503060-000-100505060472-2-NV003971-PRO007872-0-0-0"/>
    <s v="NV003971"/>
    <m/>
    <x v="2"/>
    <x v="198"/>
  </r>
  <r>
    <x v="13"/>
    <m/>
    <x v="862"/>
    <d v="2026-03-10T00:00:00"/>
    <d v="2026-04-20T00:00:00"/>
    <n v="28.02"/>
    <s v="‭112120503060‬"/>
    <s v="Serviços de Impressão"/>
    <s v="01-112120503060-000-105505060017-2-NV003967-PRO007872-0-0-0"/>
    <s v="NV003967"/>
    <m/>
    <x v="2"/>
    <x v="44"/>
  </r>
  <r>
    <x v="13"/>
    <m/>
    <x v="862"/>
    <d v="2026-03-10T00:00:00"/>
    <d v="2026-04-20T00:00:00"/>
    <n v="24.11"/>
    <s v="‭112120503060‬"/>
    <s v="Serviços de Impressão"/>
    <s v="01-112120503060-000-113505060496-2-NV003955-PRO007872-0-0-0"/>
    <s v="NV003955"/>
    <m/>
    <x v="2"/>
    <x v="192"/>
  </r>
  <r>
    <x v="13"/>
    <m/>
    <x v="862"/>
    <d v="2026-03-10T00:00:00"/>
    <d v="2026-04-20T00:00:00"/>
    <n v="63.9"/>
    <s v="‭112120503060‬"/>
    <s v="Serviços de Impressão"/>
    <s v="01-112120503060-000-122505060123-2-NV003968-PRO007872-0-0-0"/>
    <s v="NV003968"/>
    <m/>
    <x v="2"/>
    <x v="46"/>
  </r>
  <r>
    <x v="13"/>
    <m/>
    <x v="862"/>
    <d v="2026-03-10T00:00:00"/>
    <d v="2026-04-20T00:00:00"/>
    <n v="30.57"/>
    <s v="‭112120503060‬"/>
    <s v="Serviços de Impressão"/>
    <s v="01-112120503060-000-123505060511-2-NV003985-PRO007872-0-0-0"/>
    <s v="NV003985"/>
    <m/>
    <x v="2"/>
    <x v="137"/>
  </r>
  <r>
    <x v="13"/>
    <m/>
    <x v="862"/>
    <d v="2026-03-10T00:00:00"/>
    <d v="2026-04-20T00:00:00"/>
    <n v="27.5"/>
    <s v="‭112120503060‬"/>
    <s v="Serviços de Impressão"/>
    <s v="01-112120503060-000-125505060132-2-NV003981-PRO007872-0-0-0"/>
    <s v="NV003981"/>
    <m/>
    <x v="2"/>
    <x v="246"/>
  </r>
  <r>
    <x v="13"/>
    <m/>
    <x v="862"/>
    <d v="2026-03-10T00:00:00"/>
    <d v="2026-04-20T00:00:00"/>
    <n v="50.3"/>
    <s v="‭112120503060‬"/>
    <s v="Serviços de Impressão"/>
    <s v="01-112120503060-000-126505060135-2-NV006966-PRO007872-0-0-0"/>
    <s v="NV006966"/>
    <m/>
    <x v="2"/>
    <x v="2"/>
  </r>
  <r>
    <x v="13"/>
    <m/>
    <x v="862"/>
    <d v="2026-03-10T00:00:00"/>
    <d v="2026-04-20T00:00:00"/>
    <n v="344.02"/>
    <s v="‭112120503060‬"/>
    <s v="Serviços de Impressão"/>
    <s v="01-112120503060-000-127505060481-2-NV020552-PRO007872-0-0-0"/>
    <s v="NV020552"/>
    <m/>
    <x v="2"/>
    <x v="197"/>
  </r>
  <r>
    <x v="13"/>
    <m/>
    <x v="862"/>
    <d v="2026-03-10T00:00:00"/>
    <d v="2026-04-20T00:00:00"/>
    <n v="146.34"/>
    <s v="‭112120503060‬"/>
    <s v="Serviços de Impressão"/>
    <s v="01-112120503060-000-128505060474-2-NV021603-PRO007872-0-0-0"/>
    <s v="NV021603"/>
    <m/>
    <x v="2"/>
    <x v="11"/>
  </r>
  <r>
    <x v="13"/>
    <m/>
    <x v="862"/>
    <d v="2026-03-10T00:00:00"/>
    <d v="2026-04-20T00:00:00"/>
    <n v="220.83"/>
    <s v="‭112120503060‬"/>
    <s v="Serviços de Impressão"/>
    <s v="01-112120503060-000-129505060019-2-NV019952-PRO007872-0-0-0"/>
    <s v="NV019952"/>
    <m/>
    <x v="2"/>
    <x v="189"/>
  </r>
  <r>
    <x v="13"/>
    <m/>
    <x v="862"/>
    <d v="2026-03-10T00:00:00"/>
    <d v="2026-04-20T00:00:00"/>
    <n v="131.16"/>
    <s v="‭112120503060‬"/>
    <s v="Serviços de Impressão"/>
    <s v="01-112120503060-000-130505060086-2-NV021614-PRO007872-0-0-0"/>
    <s v="NV021614"/>
    <m/>
    <x v="2"/>
    <x v="234"/>
  </r>
  <r>
    <x v="13"/>
    <m/>
    <x v="862"/>
    <d v="2026-03-10T00:00:00"/>
    <d v="2026-04-20T00:00:00"/>
    <n v="251.04"/>
    <s v="‭112120503060‬"/>
    <s v="Serviços de Impressão"/>
    <s v="01-112120503060-000-131505060099-2-NV020553-PRO007872-0-0-0"/>
    <s v="NV020553"/>
    <m/>
    <x v="2"/>
    <x v="188"/>
  </r>
  <r>
    <x v="13"/>
    <m/>
    <x v="862"/>
    <d v="2026-03-10T00:00:00"/>
    <d v="2026-04-20T00:00:00"/>
    <n v="242.39"/>
    <s v="‭112120503060‬"/>
    <s v="Serviços de Impressão"/>
    <s v="01-112120503060-000-132505060091-2-NV021563-PRO007872-0-0-0"/>
    <s v="NV021563"/>
    <m/>
    <x v="2"/>
    <x v="242"/>
  </r>
  <r>
    <x v="13"/>
    <m/>
    <x v="862"/>
    <d v="2026-03-10T00:00:00"/>
    <d v="2026-04-20T00:00:00"/>
    <n v="390.51"/>
    <s v="‭112120503060‬"/>
    <s v="Serviços de Impressão"/>
    <s v="01-112120503060-000-133505060102-2-NV022553-PRO007872-0-0-0"/>
    <s v="NV022553"/>
    <m/>
    <x v="2"/>
    <x v="110"/>
  </r>
  <r>
    <x v="13"/>
    <m/>
    <x v="862"/>
    <d v="2026-03-10T00:00:00"/>
    <d v="2026-04-20T00:00:00"/>
    <n v="305.35000000000002"/>
    <s v="‭112120503060‬"/>
    <s v="Serviços de Impressão"/>
    <s v="01-112120503060-000-134505060151-2-NV022564-PRO007872-0-0-0"/>
    <s v="NV022564"/>
    <m/>
    <x v="2"/>
    <x v="173"/>
  </r>
  <r>
    <x v="13"/>
    <m/>
    <x v="862"/>
    <d v="2026-03-10T00:00:00"/>
    <d v="2026-04-20T00:00:00"/>
    <n v="163.38"/>
    <s v="‭112120503060‬"/>
    <s v="Serviços de Impressão"/>
    <s v="01-112120503060-000-135505060096-2-NV022684-PRO007872-0-0-0"/>
    <s v="NV022684"/>
    <m/>
    <x v="2"/>
    <x v="250"/>
  </r>
  <r>
    <x v="13"/>
    <m/>
    <x v="862"/>
    <d v="2026-03-10T00:00:00"/>
    <d v="2026-04-20T00:00:00"/>
    <n v="80.760000000000005"/>
    <s v="‭112120503060‬"/>
    <s v="Serviços de Impressão"/>
    <s v="01-112120503060-000-136505060130-2-NV021570-PRO007872-0-0-0"/>
    <s v="NV021570"/>
    <m/>
    <x v="2"/>
    <x v="249"/>
  </r>
  <r>
    <x v="13"/>
    <m/>
    <x v="862"/>
    <d v="2026-03-10T00:00:00"/>
    <d v="2026-04-20T00:00:00"/>
    <n v="131.04"/>
    <s v="‭112120503060‬"/>
    <s v="Serviços de Impressão"/>
    <s v="01-112120503060-000-137505060101-2-NV022568-PRO007872-0-0-0"/>
    <s v="NV022568"/>
    <m/>
    <x v="2"/>
    <x v="143"/>
  </r>
  <r>
    <x v="13"/>
    <m/>
    <x v="862"/>
    <d v="2026-03-10T00:00:00"/>
    <d v="2026-04-20T00:00:00"/>
    <n v="475.38"/>
    <s v="‭112120503060‬"/>
    <s v="Serviços de Impressão"/>
    <s v="01-112120503060-000-138505060157-2-NV022670-PRO007872-0-0-0"/>
    <s v="NV022670"/>
    <m/>
    <x v="2"/>
    <x v="237"/>
  </r>
  <r>
    <x v="13"/>
    <m/>
    <x v="862"/>
    <d v="2026-03-10T00:00:00"/>
    <d v="2026-04-20T00:00:00"/>
    <n v="237.03"/>
    <s v="‭112120503060‬"/>
    <s v="Serviços de Impressão"/>
    <s v="01-112120503060-000-139505060103-2-NV020556-PRO007872-0-0-0"/>
    <s v="NV020556"/>
    <m/>
    <x v="2"/>
    <x v="187"/>
  </r>
  <r>
    <x v="13"/>
    <m/>
    <x v="862"/>
    <d v="2026-03-10T00:00:00"/>
    <d v="2026-04-20T00:00:00"/>
    <n v="88.23"/>
    <s v="‭112120503060‬"/>
    <s v="Serviços de Impressão"/>
    <s v="01-112120503060-000-140505060484-2-NV021591-PRO007872-0-0-0"/>
    <s v="NV021591"/>
    <m/>
    <x v="2"/>
    <x v="102"/>
  </r>
  <r>
    <x v="13"/>
    <m/>
    <x v="862"/>
    <d v="2026-03-10T00:00:00"/>
    <d v="2026-04-20T00:00:00"/>
    <n v="179.66"/>
    <s v="‭112120503060‬"/>
    <s v="Serviços de Impressão"/>
    <s v="01-112120503060-000-141505060025-2-NV021604-PRO007872-0-0-0"/>
    <s v="NV021604"/>
    <m/>
    <x v="2"/>
    <x v="108"/>
  </r>
  <r>
    <x v="13"/>
    <m/>
    <x v="862"/>
    <d v="2026-03-10T00:00:00"/>
    <d v="2026-04-20T00:00:00"/>
    <n v="120.17"/>
    <s v="‭112120503060‬"/>
    <s v="Serviços de Impressão"/>
    <s v="01-112120503060-000-142505060137-2-NV021618-PRO007872-0-0-0"/>
    <s v="NV021618"/>
    <m/>
    <x v="2"/>
    <x v="7"/>
  </r>
  <r>
    <x v="13"/>
    <m/>
    <x v="862"/>
    <d v="2026-03-10T00:00:00"/>
    <d v="2026-04-20T00:00:00"/>
    <n v="235.6"/>
    <s v="‭112120503060‬"/>
    <s v="Serviços de Impressão"/>
    <s v="01-112120503060-000-143505060163-2-NV021597-PRO007872-0-0-0"/>
    <s v="NV021597"/>
    <m/>
    <x v="2"/>
    <x v="142"/>
  </r>
  <r>
    <x v="13"/>
    <m/>
    <x v="862"/>
    <d v="2026-03-10T00:00:00"/>
    <d v="2026-04-20T00:00:00"/>
    <n v="167.27"/>
    <s v="‭112120503060‬"/>
    <s v="Serviços de Impressão"/>
    <s v="01-112120503060-000-144505060028-2-NV021575-PRO007872-0-0-0"/>
    <s v="NV021575"/>
    <m/>
    <x v="2"/>
    <x v="74"/>
  </r>
  <r>
    <x v="13"/>
    <m/>
    <x v="862"/>
    <d v="2026-03-10T00:00:00"/>
    <d v="2026-04-20T00:00:00"/>
    <n v="92.98"/>
    <s v="‭112120503060‬"/>
    <s v="Serviços de Impressão"/>
    <s v="01-112120503060-000-145505060501-2-NV021584-PRO007872-0-0-0"/>
    <s v="NV021584"/>
    <m/>
    <x v="2"/>
    <x v="247"/>
  </r>
  <r>
    <x v="13"/>
    <m/>
    <x v="862"/>
    <d v="2026-03-10T00:00:00"/>
    <d v="2026-04-20T00:00:00"/>
    <n v="305.89999999999998"/>
    <s v="‭112120503060‬"/>
    <s v="Serviços de Impressão"/>
    <s v="01-112120503060-000-146505060105-2-NV021572-PRO007872-0-0-0"/>
    <s v="NV021572"/>
    <m/>
    <x v="2"/>
    <x v="93"/>
  </r>
  <r>
    <x v="13"/>
    <m/>
    <x v="862"/>
    <d v="2026-03-10T00:00:00"/>
    <d v="2026-04-20T00:00:00"/>
    <n v="207.63"/>
    <s v="‭112120503060‬"/>
    <s v="Serviços de Impressão"/>
    <s v="01-112120503060-000-147505060106-2-NV022634-PRO007872-0-0-0"/>
    <s v="NV022634"/>
    <m/>
    <x v="2"/>
    <x v="236"/>
  </r>
  <r>
    <x v="13"/>
    <m/>
    <x v="862"/>
    <d v="2026-03-10T00:00:00"/>
    <d v="2026-04-20T00:00:00"/>
    <n v="170.11"/>
    <s v="‭112120503060‬"/>
    <s v="Serviços de Impressão"/>
    <s v="01-112120503060-000-148505060485-2-NV021588-PRO007872-0-0-0"/>
    <s v="NV021588"/>
    <m/>
    <x v="2"/>
    <x v="107"/>
  </r>
  <r>
    <x v="13"/>
    <m/>
    <x v="862"/>
    <d v="2026-03-10T00:00:00"/>
    <d v="2026-04-20T00:00:00"/>
    <n v="142.91"/>
    <s v="‭112120503060‬"/>
    <s v="Serviços de Impressão"/>
    <s v="01-112120503060-000-149505060029-2-NV022630-PRO007872-0-0-0"/>
    <s v="NV022630"/>
    <m/>
    <x v="2"/>
    <x v="71"/>
  </r>
  <r>
    <x v="13"/>
    <m/>
    <x v="862"/>
    <d v="2026-03-10T00:00:00"/>
    <d v="2026-04-20T00:00:00"/>
    <n v="186.56"/>
    <s v="‭112120503060‬"/>
    <s v="Serviços de Impressão"/>
    <s v="01-112120503060-000-150505060476-2-NV022582-PRO007872-0-0-0"/>
    <s v="NV022582"/>
    <m/>
    <x v="2"/>
    <x v="101"/>
  </r>
  <r>
    <x v="13"/>
    <m/>
    <x v="862"/>
    <d v="2026-03-10T00:00:00"/>
    <d v="2026-04-20T00:00:00"/>
    <n v="104.04"/>
    <s v="‭112120503060‬"/>
    <s v="Serviços de Impressão"/>
    <s v="01-112120503060-000-151505060026-2-NV022563-PRO007872-0-0-0"/>
    <s v="NV022563"/>
    <m/>
    <x v="2"/>
    <x v="232"/>
  </r>
  <r>
    <x v="13"/>
    <m/>
    <x v="862"/>
    <d v="2026-03-10T00:00:00"/>
    <d v="2026-04-20T00:00:00"/>
    <n v="199.55"/>
    <s v="‭112120503060‬"/>
    <s v="Serviços de Impressão"/>
    <s v="01-112120503060-000-152505060104-2-NV021571-PRO007872-0-0-0"/>
    <s v="NV021571"/>
    <m/>
    <x v="2"/>
    <x v="70"/>
  </r>
  <r>
    <x v="13"/>
    <m/>
    <x v="862"/>
    <d v="2026-03-10T00:00:00"/>
    <d v="2026-04-20T00:00:00"/>
    <n v="104.59"/>
    <s v="‭112120503060‬"/>
    <s v="Serviços de Impressão"/>
    <s v="01-112120503060-000-153505060107-2-NV021574-PRO007872-0-0-0"/>
    <s v="NV021574"/>
    <m/>
    <x v="2"/>
    <x v="90"/>
  </r>
  <r>
    <x v="13"/>
    <m/>
    <x v="862"/>
    <d v="2026-03-10T00:00:00"/>
    <d v="2026-04-20T00:00:00"/>
    <n v="124.77"/>
    <s v="‭112120503060‬"/>
    <s v="Serviços de Impressão"/>
    <s v="01-112120503060-000-154505060027-2-NV021576-PRO007872-0-0-0"/>
    <s v="NV021576"/>
    <m/>
    <x v="2"/>
    <x v="80"/>
  </r>
  <r>
    <x v="13"/>
    <m/>
    <x v="862"/>
    <d v="2026-03-10T00:00:00"/>
    <d v="2026-04-20T00:00:00"/>
    <n v="146.34"/>
    <s v="‭112120503060‬"/>
    <s v="Serviços de Impressão"/>
    <s v="01-112120503060-000-155505060500-2-NV022602-PRO007872-0-0-0"/>
    <s v="NV022602"/>
    <m/>
    <x v="2"/>
    <x v="41"/>
  </r>
  <r>
    <x v="13"/>
    <m/>
    <x v="863"/>
    <d v="2026-03-19T00:00:00"/>
    <d v="2026-04-20T00:00:00"/>
    <n v="105.69"/>
    <s v="‭112120503060‬"/>
    <s v="Serviços de Impressão"/>
    <s v="01-112120503060-000-001505060279-2-NV021617-PRO007872-0-0-0"/>
    <s v="NV021617"/>
    <m/>
    <x v="2"/>
    <x v="229"/>
  </r>
  <r>
    <x v="13"/>
    <m/>
    <x v="863"/>
    <d v="2026-03-19T00:00:00"/>
    <d v="2026-04-20T00:00:00"/>
    <n v="146.08000000000001"/>
    <s v="‭112120503060‬"/>
    <s v="Serviços de Impressão"/>
    <s v="01-112120503060-000-001505060280-2-NV022557-PRO007872-0-0-0"/>
    <s v="NV022557"/>
    <m/>
    <x v="2"/>
    <x v="92"/>
  </r>
  <r>
    <x v="13"/>
    <m/>
    <x v="863"/>
    <d v="2026-03-19T00:00:00"/>
    <d v="2026-04-20T00:00:00"/>
    <n v="168.21"/>
    <s v="‭112120503060‬"/>
    <s v="Serviços de Impressão"/>
    <s v="01-112120503060-000-001505060281-2-NV021593-PRO007872-0-0-0"/>
    <s v="NV021593"/>
    <m/>
    <x v="2"/>
    <x v="82"/>
  </r>
  <r>
    <x v="13"/>
    <m/>
    <x v="863"/>
    <d v="2026-03-19T00:00:00"/>
    <d v="2026-04-20T00:00:00"/>
    <n v="149.77000000000001"/>
    <s v="‭112120503060‬"/>
    <s v="Serviços de Impressão"/>
    <s v="01-112120503060-000-001505060282-2-NV021579-PRO007872-0-0-0"/>
    <s v="NV021579"/>
    <m/>
    <x v="2"/>
    <x v="81"/>
  </r>
  <r>
    <x v="13"/>
    <m/>
    <x v="863"/>
    <d v="2026-03-19T00:00:00"/>
    <d v="2026-04-20T00:00:00"/>
    <n v="169.89"/>
    <s v="‭112120503060‬"/>
    <s v="Serviços de Impressão"/>
    <s v="01-112120503060-000-001505060283-2-NV021600-PRO007872-0-0-0"/>
    <s v="NV021600"/>
    <m/>
    <x v="2"/>
    <x v="117"/>
  </r>
  <r>
    <x v="13"/>
    <m/>
    <x v="863"/>
    <d v="2026-03-19T00:00:00"/>
    <d v="2026-04-20T00:00:00"/>
    <n v="137.83000000000001"/>
    <s v="‭112120503060‬"/>
    <s v="Serviços de Impressão"/>
    <s v="01-112120503060-000-001505060284-2-NV020551-PRO007872-0-0-0"/>
    <s v="NV020551"/>
    <m/>
    <x v="2"/>
    <x v="163"/>
  </r>
  <r>
    <x v="13"/>
    <m/>
    <x v="863"/>
    <d v="2026-03-19T00:00:00"/>
    <d v="2026-04-20T00:00:00"/>
    <n v="148.02000000000001"/>
    <s v="‭112120503060‬"/>
    <s v="Serviços de Impressão"/>
    <s v="01-112120503060-000-001505060285-2-NV019955-PRO007872-0-0-0"/>
    <s v="NV019955"/>
    <m/>
    <x v="2"/>
    <x v="162"/>
  </r>
  <r>
    <x v="13"/>
    <m/>
    <x v="863"/>
    <d v="2026-03-19T00:00:00"/>
    <d v="2026-04-20T00:00:00"/>
    <n v="108.2"/>
    <s v="‭112120503060‬"/>
    <s v="Serviços de Impressão"/>
    <s v="01-112120503060-000-001505060286-2-NV022556-PRO007872-0-0-0"/>
    <s v="NV022556"/>
    <m/>
    <x v="2"/>
    <x v="206"/>
  </r>
  <r>
    <x v="13"/>
    <m/>
    <x v="863"/>
    <d v="2026-03-19T00:00:00"/>
    <d v="2026-04-20T00:00:00"/>
    <n v="119.22"/>
    <s v="‭112120503060‬"/>
    <s v="Serviços de Impressão"/>
    <s v="01-112120503060-000-001505060287-2-NV022551-PRO007872-0-0-0"/>
    <s v="NV022551"/>
    <m/>
    <x v="2"/>
    <x v="115"/>
  </r>
  <r>
    <x v="13"/>
    <m/>
    <x v="863"/>
    <d v="2026-03-19T00:00:00"/>
    <d v="2026-04-20T00:00:00"/>
    <n v="152.87"/>
    <s v="‭112120503060‬"/>
    <s v="Serviços de Impressão"/>
    <s v="01-112120503060-000-001505060288-2-NV022552-PRO007872-0-0-0"/>
    <s v="NV022552"/>
    <m/>
    <x v="2"/>
    <x v="175"/>
  </r>
  <r>
    <x v="13"/>
    <m/>
    <x v="863"/>
    <d v="2026-03-19T00:00:00"/>
    <d v="2026-04-20T00:00:00"/>
    <n v="140.83000000000001"/>
    <s v="‭112120503060‬"/>
    <s v="Serviços de Impressão"/>
    <s v="01-112120503060-000-001505060289-2-NV021564-PRO007872-0-0-0"/>
    <s v="NV021564"/>
    <m/>
    <x v="2"/>
    <x v="215"/>
  </r>
  <r>
    <x v="13"/>
    <m/>
    <x v="863"/>
    <d v="2026-03-19T00:00:00"/>
    <d v="2026-04-20T00:00:00"/>
    <n v="121.64"/>
    <s v="‭112120503060‬"/>
    <s v="Serviços de Impressão"/>
    <s v="01-112120503060-000-001505060290-2-NV021577-PRO007872-0-0-0"/>
    <s v="NV021577"/>
    <m/>
    <x v="2"/>
    <x v="112"/>
  </r>
  <r>
    <x v="13"/>
    <m/>
    <x v="863"/>
    <d v="2026-03-19T00:00:00"/>
    <d v="2026-04-20T00:00:00"/>
    <n v="110.01"/>
    <s v="‭112120503060‬"/>
    <s v="Serviços de Impressão"/>
    <s v="01-112120503060-000-001505060291-2-NV022641-PRO007872-0-0-0"/>
    <s v="NV022641"/>
    <m/>
    <x v="2"/>
    <x v="35"/>
  </r>
  <r>
    <x v="13"/>
    <m/>
    <x v="863"/>
    <d v="2026-03-19T00:00:00"/>
    <d v="2026-04-20T00:00:00"/>
    <n v="141.41999999999999"/>
    <s v="‭112120503060‬"/>
    <s v="Serviços de Impressão"/>
    <s v="01-112120503060-000-001505060292-2-NV022571-PRO007872-0-0-0"/>
    <s v="NV022571"/>
    <m/>
    <x v="2"/>
    <x v="34"/>
  </r>
  <r>
    <x v="13"/>
    <m/>
    <x v="863"/>
    <d v="2026-03-19T00:00:00"/>
    <d v="2026-04-20T00:00:00"/>
    <n v="113.9"/>
    <s v="‭112120503060‬"/>
    <s v="Serviços de Impressão"/>
    <s v="01-112120503060-000-001505060293-2-NV021602-PRO007872-0-0-0"/>
    <s v="NV021602"/>
    <m/>
    <x v="2"/>
    <x v="223"/>
  </r>
  <r>
    <x v="13"/>
    <m/>
    <x v="863"/>
    <d v="2026-03-19T00:00:00"/>
    <d v="2026-04-20T00:00:00"/>
    <n v="75.63"/>
    <s v="‭112120503060‬"/>
    <s v="Serviços de Impressão"/>
    <s v="01-112120503060-000-001505060294-2-NV021565-PRO007872-0-0-0"/>
    <s v="NV021565"/>
    <m/>
    <x v="2"/>
    <x v="103"/>
  </r>
  <r>
    <x v="13"/>
    <m/>
    <x v="863"/>
    <d v="2026-03-19T00:00:00"/>
    <d v="2026-04-20T00:00:00"/>
    <n v="151.38"/>
    <s v="‭112120503060‬"/>
    <s v="Serviços de Impressão"/>
    <s v="01-112120503060-000-001505060295-2-NV022558-PRO007872-0-0-0"/>
    <s v="NV022558"/>
    <m/>
    <x v="2"/>
    <x v="91"/>
  </r>
  <r>
    <x v="13"/>
    <m/>
    <x v="863"/>
    <d v="2026-03-19T00:00:00"/>
    <d v="2026-04-20T00:00:00"/>
    <n v="121.76"/>
    <s v="‭112120503060‬"/>
    <s v="Serviços de Impressão"/>
    <s v="01-112120503060-000-001505060296-2-NV022640-PRO007872-0-0-0"/>
    <s v="NV022640"/>
    <m/>
    <x v="2"/>
    <x v="129"/>
  </r>
  <r>
    <x v="13"/>
    <m/>
    <x v="863"/>
    <d v="2026-03-19T00:00:00"/>
    <d v="2026-04-20T00:00:00"/>
    <n v="118.14"/>
    <s v="‭112120503060‬"/>
    <s v="Serviços de Impressão"/>
    <s v="01-112120503060-000-001505060297-2-NV022584-PRO007872-0-0-0"/>
    <s v="NV022584"/>
    <m/>
    <x v="2"/>
    <x v="176"/>
  </r>
  <r>
    <x v="13"/>
    <m/>
    <x v="863"/>
    <d v="2026-03-19T00:00:00"/>
    <d v="2026-04-20T00:00:00"/>
    <n v="117.79"/>
    <s v="‭112120503060‬"/>
    <s v="Serviços de Impressão"/>
    <s v="01-112120503060-000-001505060298-2-NV022566-PRO007872-0-0-0"/>
    <s v="NV022566"/>
    <m/>
    <x v="2"/>
    <x v="3"/>
  </r>
  <r>
    <x v="13"/>
    <m/>
    <x v="863"/>
    <d v="2026-03-19T00:00:00"/>
    <d v="2026-04-20T00:00:00"/>
    <n v="175.1"/>
    <s v="‭112120503060‬"/>
    <s v="Serviços de Impressão"/>
    <s v="01-112120503060-000-001505060299-2-NV022621-PRO007872-0-0-0"/>
    <s v="NV022621"/>
    <m/>
    <x v="2"/>
    <x v="25"/>
  </r>
  <r>
    <x v="13"/>
    <m/>
    <x v="863"/>
    <d v="2026-03-19T00:00:00"/>
    <d v="2026-04-20T00:00:00"/>
    <n v="133.71"/>
    <s v="‭112120503060‬"/>
    <s v="Serviços de Impressão"/>
    <s v="01-112120503060-000-001505060300-2-NV022626-PRO007872-0-0-0"/>
    <s v="NV022626"/>
    <m/>
    <x v="2"/>
    <x v="149"/>
  </r>
  <r>
    <x v="13"/>
    <m/>
    <x v="863"/>
    <d v="2026-03-19T00:00:00"/>
    <d v="2026-04-20T00:00:00"/>
    <n v="115.51"/>
    <s v="‭112120503060‬"/>
    <s v="Serviços de Impressão"/>
    <s v="01-112120503060-000-001505060301-2-NV022629-PRO007872-0-0-0"/>
    <s v="NV022629"/>
    <m/>
    <x v="2"/>
    <x v="180"/>
  </r>
  <r>
    <x v="13"/>
    <m/>
    <x v="863"/>
    <d v="2026-03-19T00:00:00"/>
    <d v="2026-04-20T00:00:00"/>
    <n v="117.35"/>
    <s v="‭112120503060‬"/>
    <s v="Serviços de Impressão"/>
    <s v="01-112120503060-000-001505060302-2-NV022623-PRO007872-0-0-0"/>
    <s v="NV022623"/>
    <m/>
    <x v="2"/>
    <x v="182"/>
  </r>
  <r>
    <x v="13"/>
    <m/>
    <x v="863"/>
    <d v="2026-03-19T00:00:00"/>
    <d v="2026-04-20T00:00:00"/>
    <n v="174.66"/>
    <s v="‭112120503060‬"/>
    <s v="Serviços de Impressão"/>
    <s v="01-112120503060-000-001505060303-2-NV022559-PRO007872-0-0-0"/>
    <s v="NV022559"/>
    <m/>
    <x v="2"/>
    <x v="145"/>
  </r>
  <r>
    <x v="13"/>
    <m/>
    <x v="863"/>
    <d v="2026-03-19T00:00:00"/>
    <d v="2026-04-20T00:00:00"/>
    <n v="99.41"/>
    <s v="‭112120503060‬"/>
    <s v="Serviços de Impressão"/>
    <s v="01-112120503060-000-001505060304-2-NV022645-PRO007872-0-0-0"/>
    <s v="NV022645"/>
    <m/>
    <x v="2"/>
    <x v="26"/>
  </r>
  <r>
    <x v="13"/>
    <m/>
    <x v="863"/>
    <d v="2026-03-19T00:00:00"/>
    <d v="2026-04-20T00:00:00"/>
    <n v="159.09"/>
    <s v="‭112120503060‬"/>
    <s v="Serviços de Impressão"/>
    <s v="01-112120503060-000-001505060305-2-NV022633-PRO007872-0-0-0"/>
    <s v="NV022633"/>
    <m/>
    <x v="2"/>
    <x v="63"/>
  </r>
  <r>
    <x v="13"/>
    <m/>
    <x v="863"/>
    <d v="2026-03-19T00:00:00"/>
    <d v="2026-04-20T00:00:00"/>
    <n v="154.51"/>
    <s v="‭112120503060‬"/>
    <s v="Serviços de Impressão"/>
    <s v="01-112120503060-000-001505060306-2-NV022567-PRO007872-0-0-0"/>
    <s v="NV022567"/>
    <m/>
    <x v="2"/>
    <x v="184"/>
  </r>
  <r>
    <x v="13"/>
    <m/>
    <x v="863"/>
    <d v="2026-03-19T00:00:00"/>
    <d v="2026-04-20T00:00:00"/>
    <n v="163.97"/>
    <s v="‭112120503060‬"/>
    <s v="Serviços de Impressão"/>
    <s v="01-112120503060-000-001505060307-2-NV022663-PRO007872-0-0-0"/>
    <s v="NV022663"/>
    <m/>
    <x v="2"/>
    <x v="230"/>
  </r>
  <r>
    <x v="13"/>
    <m/>
    <x v="863"/>
    <d v="2026-03-19T00:00:00"/>
    <d v="2026-04-20T00:00:00"/>
    <n v="115.65"/>
    <s v="‭112120503060‬"/>
    <s v="Serviços de Impressão"/>
    <s v="01-112120503060-000-001505060309-2-NV022662-PRO007872-0-0-0"/>
    <s v="NV022662"/>
    <m/>
    <x v="2"/>
    <x v="130"/>
  </r>
  <r>
    <x v="13"/>
    <m/>
    <x v="863"/>
    <d v="2026-03-19T00:00:00"/>
    <d v="2026-04-20T00:00:00"/>
    <n v="144.91999999999999"/>
    <s v="‭112120503060‬"/>
    <s v="Serviços de Impressão"/>
    <s v="01-112120503060-000-001505060310-2-NV022565-PRO007872-0-0-0"/>
    <s v="NV022565"/>
    <m/>
    <x v="2"/>
    <x v="76"/>
  </r>
  <r>
    <x v="13"/>
    <m/>
    <x v="863"/>
    <d v="2026-03-19T00:00:00"/>
    <d v="2026-04-20T00:00:00"/>
    <n v="189.1"/>
    <s v="‭112120503060‬"/>
    <s v="Serviços de Impressão"/>
    <s v="01-112120503060-000-001505060359-2-NV019953-PRO007872-0-0-0"/>
    <s v="NV019953"/>
    <m/>
    <x v="2"/>
    <x v="235"/>
  </r>
  <r>
    <x v="13"/>
    <m/>
    <x v="863"/>
    <d v="2026-03-19T00:00:00"/>
    <d v="2026-04-20T00:00:00"/>
    <n v="184.92"/>
    <s v="‭112120503060‬"/>
    <s v="Serviços de Impressão"/>
    <s v="01-112120503060-000-001505060360-2-NV021590-PRO007872-0-0-0"/>
    <s v="NV021590"/>
    <m/>
    <x v="2"/>
    <x v="75"/>
  </r>
  <r>
    <x v="13"/>
    <m/>
    <x v="863"/>
    <d v="2026-03-19T00:00:00"/>
    <d v="2026-04-20T00:00:00"/>
    <n v="148.55000000000001"/>
    <s v="‭112120503060‬"/>
    <s v="Serviços de Impressão"/>
    <s v="01-112120503060-000-001505060361-2-NV021610-PRO007872-0-0-0"/>
    <s v="NV021610"/>
    <m/>
    <x v="2"/>
    <x v="97"/>
  </r>
  <r>
    <x v="13"/>
    <m/>
    <x v="863"/>
    <d v="2026-03-19T00:00:00"/>
    <d v="2026-04-20T00:00:00"/>
    <n v="136.72"/>
    <s v="‭112120503060‬"/>
    <s v="Serviços de Impressão"/>
    <s v="01-112120503060-000-001505060362-2-NV021569-PRO007872-0-0-0"/>
    <s v="NV021569"/>
    <m/>
    <x v="2"/>
    <x v="209"/>
  </r>
  <r>
    <x v="13"/>
    <m/>
    <x v="863"/>
    <d v="2026-03-19T00:00:00"/>
    <d v="2026-04-20T00:00:00"/>
    <n v="229.29"/>
    <s v="‭112120503060‬"/>
    <s v="Serviços de Impressão"/>
    <s v="01-112120503060-000-001505060363-2-NV021606-PRO007872-0-0-0"/>
    <s v="NV021606"/>
    <m/>
    <x v="2"/>
    <x v="104"/>
  </r>
  <r>
    <x v="13"/>
    <m/>
    <x v="863"/>
    <d v="2026-03-19T00:00:00"/>
    <d v="2026-04-20T00:00:00"/>
    <n v="280.04000000000002"/>
    <s v="‭112120503060‬"/>
    <s v="Serviços de Impressão"/>
    <s v="01-112120503060-000-001505060364-2-NV022617-PRO007872-0-0-0"/>
    <s v="NV022617"/>
    <m/>
    <x v="2"/>
    <x v="210"/>
  </r>
  <r>
    <x v="13"/>
    <m/>
    <x v="863"/>
    <d v="2026-03-19T00:00:00"/>
    <d v="2026-04-20T00:00:00"/>
    <n v="43.23"/>
    <s v="‭112120503060‬"/>
    <s v="Serviços de Impressão"/>
    <s v="01-112120503060-000-001505060365-2-NV022574-PRO007872-0-0-0"/>
    <s v="NV022574"/>
    <m/>
    <x v="2"/>
    <x v="254"/>
  </r>
  <r>
    <x v="13"/>
    <m/>
    <x v="863"/>
    <d v="2026-03-19T00:00:00"/>
    <d v="2026-04-20T00:00:00"/>
    <n v="152.34"/>
    <s v="‭112120503060‬"/>
    <s v="Serviços de Impressão"/>
    <s v="01-112120503060-000-001505060366-2-NV021568-PRO007872-0-0-0"/>
    <s v="NV021568"/>
    <m/>
    <x v="2"/>
    <x v="125"/>
  </r>
  <r>
    <x v="13"/>
    <m/>
    <x v="863"/>
    <d v="2026-03-19T00:00:00"/>
    <d v="2026-04-20T00:00:00"/>
    <n v="223.65"/>
    <s v="‭112120503060‬"/>
    <s v="Serviços de Impressão"/>
    <s v="01-112120503060-000-001505060367-2-NV021613-PRO007872-0-0-0"/>
    <s v="NV021613"/>
    <m/>
    <x v="2"/>
    <x v="204"/>
  </r>
  <r>
    <x v="13"/>
    <m/>
    <x v="863"/>
    <d v="2026-03-19T00:00:00"/>
    <d v="2026-04-20T00:00:00"/>
    <n v="196.49"/>
    <s v="‭112120503060‬"/>
    <s v="Serviços de Impressão"/>
    <s v="01-112120503060-000-001505060368-2-NV021619-PRO007872-0-0-0"/>
    <s v="NV021619"/>
    <m/>
    <x v="2"/>
    <x v="12"/>
  </r>
  <r>
    <x v="13"/>
    <m/>
    <x v="863"/>
    <d v="2026-03-19T00:00:00"/>
    <d v="2026-04-20T00:00:00"/>
    <n v="128.62"/>
    <s v="‭112120503060‬"/>
    <s v="Serviços de Impressão"/>
    <s v="01-112120503060-000-001505060369-2-NV022669-PRO007872-0-0-0"/>
    <s v="NV022669"/>
    <m/>
    <x v="2"/>
    <x v="226"/>
  </r>
  <r>
    <x v="13"/>
    <m/>
    <x v="863"/>
    <d v="2026-03-19T00:00:00"/>
    <d v="2026-04-20T00:00:00"/>
    <n v="40.5"/>
    <s v="‭112120503060‬"/>
    <s v="Serviços de Impressão"/>
    <s v="01-112120503060-000-001505060370-2-NV021609-PRO007872-0-0-0"/>
    <s v="NV021609"/>
    <m/>
    <x v="2"/>
    <x v="83"/>
  </r>
  <r>
    <x v="13"/>
    <m/>
    <x v="863"/>
    <d v="2026-03-19T00:00:00"/>
    <d v="2026-04-20T00:00:00"/>
    <n v="123.1"/>
    <s v="‭112120503060‬"/>
    <s v="Serviços de Impressão"/>
    <s v="01-112120503060-000-001505060371-2-NV022653-PRO007872-0-0-0"/>
    <s v="NV022653"/>
    <m/>
    <x v="2"/>
    <x v="146"/>
  </r>
  <r>
    <x v="13"/>
    <m/>
    <x v="863"/>
    <d v="2026-03-19T00:00:00"/>
    <d v="2026-04-20T00:00:00"/>
    <n v="130.49"/>
    <s v="‭112120503060‬"/>
    <s v="Serviços de Impressão"/>
    <s v="01-112120503060-000-001505060372-2-NV022576-PRO007872-0-0-0"/>
    <s v="NV022576"/>
    <m/>
    <x v="2"/>
    <x v="168"/>
  </r>
  <r>
    <x v="13"/>
    <m/>
    <x v="863"/>
    <d v="2026-03-19T00:00:00"/>
    <d v="2026-04-20T00:00:00"/>
    <n v="127.16"/>
    <s v="‭112120503060‬"/>
    <s v="Serviços de Impressão"/>
    <s v="01-112120503060-000-001505060373-2-NV022555-PRO007872-0-0-0"/>
    <s v="NV022555"/>
    <m/>
    <x v="2"/>
    <x v="85"/>
  </r>
  <r>
    <x v="13"/>
    <m/>
    <x v="863"/>
    <d v="2026-03-19T00:00:00"/>
    <d v="2026-04-20T00:00:00"/>
    <n v="121.35"/>
    <s v="‭112120503060‬"/>
    <s v="Serviços de Impressão"/>
    <s v="01-112120503060-000-001505060374-2-NV022572-PRO007872-0-0-0"/>
    <s v="NV022572"/>
    <m/>
    <x v="2"/>
    <x v="98"/>
  </r>
  <r>
    <x v="13"/>
    <m/>
    <x v="863"/>
    <d v="2026-03-19T00:00:00"/>
    <d v="2026-04-20T00:00:00"/>
    <n v="149.38999999999999"/>
    <s v="‭112120503060‬"/>
    <s v="Serviços de Impressão"/>
    <s v="01-112120503060-000-001505060375-2-NV022610-PRO007872-0-0-0"/>
    <s v="NV022610"/>
    <m/>
    <x v="2"/>
    <x v="153"/>
  </r>
  <r>
    <x v="13"/>
    <m/>
    <x v="863"/>
    <d v="2026-03-19T00:00:00"/>
    <d v="2026-04-20T00:00:00"/>
    <n v="190.73"/>
    <s v="‭112120503060‬"/>
    <s v="Serviços de Impressão"/>
    <s v="01-112120503060-000-001505060376-2-NV021605-PRO007872-0-0-0"/>
    <s v="NV021605"/>
    <m/>
    <x v="2"/>
    <x v="100"/>
  </r>
  <r>
    <x v="13"/>
    <m/>
    <x v="863"/>
    <d v="2026-03-19T00:00:00"/>
    <d v="2026-04-20T00:00:00"/>
    <n v="120.65"/>
    <s v="‭112120503060‬"/>
    <s v="Serviços de Impressão"/>
    <s v="01-112120503060-000-001505060377-2-NV022609-PRO007872-0-0-0"/>
    <s v="NV022609"/>
    <m/>
    <x v="2"/>
    <x v="9"/>
  </r>
  <r>
    <x v="13"/>
    <m/>
    <x v="863"/>
    <d v="2026-03-19T00:00:00"/>
    <d v="2026-04-20T00:00:00"/>
    <n v="127.34"/>
    <s v="‭112120503060‬"/>
    <s v="Serviços de Impressão"/>
    <s v="01-112120503060-000-001505060378-2-NV022611-PRO007872-0-0-0"/>
    <s v="NV022611"/>
    <m/>
    <x v="2"/>
    <x v="233"/>
  </r>
  <r>
    <x v="13"/>
    <m/>
    <x v="863"/>
    <d v="2026-03-19T00:00:00"/>
    <d v="2026-04-20T00:00:00"/>
    <n v="76"/>
    <s v="‭112120503060‬"/>
    <s v="Serviços de Impressão"/>
    <s v="01-112120503060-000-001505060379-2-NV022638-PRO007872-0-0-0"/>
    <s v="NV022638"/>
    <m/>
    <x v="2"/>
    <x v="227"/>
  </r>
  <r>
    <x v="13"/>
    <m/>
    <x v="863"/>
    <d v="2026-03-19T00:00:00"/>
    <d v="2026-04-20T00:00:00"/>
    <n v="203.67"/>
    <s v="‭112120503060‬"/>
    <s v="Serviços de Impressão"/>
    <s v="01-112120503060-000-001505060380-2-NV022635-PRO007872-0-0-0"/>
    <s v="NV022635"/>
    <m/>
    <x v="2"/>
    <x v="185"/>
  </r>
  <r>
    <x v="13"/>
    <m/>
    <x v="863"/>
    <d v="2026-03-19T00:00:00"/>
    <d v="2026-04-20T00:00:00"/>
    <n v="121.41"/>
    <s v="‭112120503060‬"/>
    <s v="Serviços de Impressão"/>
    <s v="01-112120503060-000-001505060381-2-NV022622-PRO007872-0-0-0"/>
    <s v="NV022622"/>
    <m/>
    <x v="2"/>
    <x v="248"/>
  </r>
  <r>
    <x v="13"/>
    <m/>
    <x v="863"/>
    <d v="2026-03-19T00:00:00"/>
    <d v="2026-04-20T00:00:00"/>
    <n v="181.47"/>
    <s v="‭112120503060‬"/>
    <s v="Serviços de Impressão"/>
    <s v="01-112120503060-000-001505060382-2-NV022682-PRO007872-0-0-0"/>
    <s v="NV022682"/>
    <m/>
    <x v="2"/>
    <x v="224"/>
  </r>
  <r>
    <x v="13"/>
    <m/>
    <x v="863"/>
    <d v="2026-03-19T00:00:00"/>
    <d v="2026-04-20T00:00:00"/>
    <n v="179.43"/>
    <s v="‭112120503060‬"/>
    <s v="Serviços de Impressão"/>
    <s v="01-112120503060-000-001505060383-2-NV022646-PRO007872-0-0-0"/>
    <s v="NV022646"/>
    <m/>
    <x v="2"/>
    <x v="231"/>
  </r>
  <r>
    <x v="13"/>
    <m/>
    <x v="863"/>
    <d v="2026-03-19T00:00:00"/>
    <d v="2026-04-20T00:00:00"/>
    <n v="85.15"/>
    <s v="‭112120503060‬"/>
    <s v="Serviços de Impressão"/>
    <s v="01-112120503060-000-001505060384-2-NV022642-PRO007872-0-0-0"/>
    <s v="NV022642"/>
    <m/>
    <x v="2"/>
    <x v="32"/>
  </r>
  <r>
    <x v="13"/>
    <m/>
    <x v="863"/>
    <d v="2026-03-19T00:00:00"/>
    <d v="2026-04-20T00:00:00"/>
    <n v="129.21"/>
    <s v="‭112120503060‬"/>
    <s v="Serviços de Impressão"/>
    <s v="01-112120503060-000-001505060385-2-NV021566-PRO007872-0-0-0"/>
    <s v="NV021566"/>
    <m/>
    <x v="2"/>
    <x v="218"/>
  </r>
  <r>
    <x v="13"/>
    <m/>
    <x v="863"/>
    <d v="2026-03-19T00:00:00"/>
    <d v="2026-04-20T00:00:00"/>
    <n v="100.52"/>
    <s v="‭112120503060‬"/>
    <s v="Serviços de Impressão"/>
    <s v="01-112120503060-000-001505060386-2-NV022651-PRO007872-0-0-0"/>
    <s v="NV022651"/>
    <m/>
    <x v="2"/>
    <x v="213"/>
  </r>
  <r>
    <x v="13"/>
    <m/>
    <x v="863"/>
    <d v="2026-03-19T00:00:00"/>
    <d v="2026-04-20T00:00:00"/>
    <n v="254.59"/>
    <s v="‭112120503060‬"/>
    <s v="Serviços de Impressão"/>
    <s v="01-112120503060-000-001505060387-2-NV022644-PRO007872-0-0-0"/>
    <s v="NV022644"/>
    <m/>
    <x v="2"/>
    <x v="31"/>
  </r>
  <r>
    <x v="13"/>
    <m/>
    <x v="863"/>
    <d v="2026-03-19T00:00:00"/>
    <d v="2026-04-20T00:00:00"/>
    <n v="201.04"/>
    <s v="‭112120503060‬"/>
    <s v="Serviços de Impressão"/>
    <s v="01-112120503060-000-001505060388-2-NV022657-PRO007872-0-0-0"/>
    <s v="NV022657"/>
    <m/>
    <x v="2"/>
    <x v="144"/>
  </r>
  <r>
    <x v="13"/>
    <m/>
    <x v="863"/>
    <d v="2026-03-19T00:00:00"/>
    <d v="2026-04-20T00:00:00"/>
    <n v="109.34"/>
    <s v="‭112120503060‬"/>
    <s v="Serviços de Impressão"/>
    <s v="01-112120503060-000-001505060389-2-NV022627-PRO007872-0-0-0"/>
    <s v="NV022627"/>
    <m/>
    <x v="2"/>
    <x v="64"/>
  </r>
  <r>
    <x v="13"/>
    <m/>
    <x v="863"/>
    <d v="2026-03-19T00:00:00"/>
    <d v="2026-04-20T00:00:00"/>
    <n v="157.28"/>
    <s v="‭112120503060‬"/>
    <s v="Serviços de Impressão"/>
    <s v="01-112120503060-000-001505060390-2-NV022625-PRO007872-0-0-0"/>
    <s v="NV022625"/>
    <m/>
    <x v="2"/>
    <x v="178"/>
  </r>
  <r>
    <x v="13"/>
    <m/>
    <x v="863"/>
    <d v="2026-03-19T00:00:00"/>
    <d v="2026-04-20T00:00:00"/>
    <n v="115.1"/>
    <s v="‭112120503060‬"/>
    <s v="Serviços de Impressão"/>
    <s v="01-112120503060-000-001505060391-2-NV022685-PRO007872-0-0-0"/>
    <s v="NV022685"/>
    <m/>
    <x v="2"/>
    <x v="222"/>
  </r>
  <r>
    <x v="13"/>
    <m/>
    <x v="863"/>
    <d v="2026-03-19T00:00:00"/>
    <d v="2026-04-20T00:00:00"/>
    <n v="129"/>
    <s v="‭112120503060‬"/>
    <s v="Serviços de Impressão"/>
    <s v="01-112120503060-000-001505060392-2-NV022683-PRO007872-0-0-0"/>
    <s v="NV022683"/>
    <m/>
    <x v="2"/>
    <x v="27"/>
  </r>
  <r>
    <x v="13"/>
    <m/>
    <x v="863"/>
    <d v="2026-03-19T00:00:00"/>
    <d v="2026-04-20T00:00:00"/>
    <n v="137.44999999999999"/>
    <s v="‭112120503060‬"/>
    <s v="Serviços de Impressão"/>
    <s v="01-112120503060-000-001505060393-2-NV022601-PRO007872-0-0-0"/>
    <s v="NV022601"/>
    <m/>
    <x v="2"/>
    <x v="251"/>
  </r>
  <r>
    <x v="13"/>
    <m/>
    <x v="863"/>
    <d v="2026-03-19T00:00:00"/>
    <d v="2026-04-20T00:00:00"/>
    <n v="220.41"/>
    <s v="‭112120503060‬"/>
    <s v="Serviços de Impressão"/>
    <s v="01-112120503060-000-001505060394-2-NV021608-PRO007872-0-0-0"/>
    <s v="NV021608"/>
    <m/>
    <x v="2"/>
    <x v="84"/>
  </r>
  <r>
    <x v="13"/>
    <m/>
    <x v="863"/>
    <d v="2026-03-19T00:00:00"/>
    <d v="2026-04-20T00:00:00"/>
    <n v="225.44"/>
    <s v="‭112120503060‬"/>
    <s v="Serviços de Impressão"/>
    <s v="01-112120503060-000-001505060395-2-NV022680-PRO007872-0-0-0"/>
    <s v="NV022680"/>
    <m/>
    <x v="2"/>
    <x v="96"/>
  </r>
  <r>
    <x v="13"/>
    <m/>
    <x v="863"/>
    <d v="2026-03-19T00:00:00"/>
    <d v="2026-04-20T00:00:00"/>
    <n v="217.14"/>
    <s v="‭112120503060‬"/>
    <s v="Serviços de Impressão"/>
    <s v="01-112120503060-000-001505060396-2-NV021586-PRO007872-0-0-0"/>
    <s v="NV021586"/>
    <m/>
    <x v="2"/>
    <x v="128"/>
  </r>
  <r>
    <x v="13"/>
    <m/>
    <x v="863"/>
    <d v="2026-03-19T00:00:00"/>
    <d v="2026-04-20T00:00:00"/>
    <n v="138.32"/>
    <s v="‭112120503060‬"/>
    <s v="Serviços de Impressão"/>
    <s v="01-112120503060-000-001505060397-2-NV021589-PRO007872-0-0-0"/>
    <s v="NV021589"/>
    <m/>
    <x v="2"/>
    <x v="113"/>
  </r>
  <r>
    <x v="13"/>
    <m/>
    <x v="863"/>
    <d v="2026-03-19T00:00:00"/>
    <d v="2026-04-20T00:00:00"/>
    <n v="185.24"/>
    <s v="‭112120503060‬"/>
    <s v="Serviços de Impressão"/>
    <s v="01-112120503060-000-001505060398-2-NV022554-PRO007872-0-0-0"/>
    <s v="NV022554"/>
    <m/>
    <x v="2"/>
    <x v="111"/>
  </r>
  <r>
    <x v="13"/>
    <m/>
    <x v="863"/>
    <d v="2026-03-19T00:00:00"/>
    <d v="2026-04-20T00:00:00"/>
    <n v="197.63"/>
    <s v="‭112120503060‬"/>
    <s v="Serviços de Impressão"/>
    <s v="01-112120503060-000-001505060399-2-NV022619-PRO007872-0-0-0"/>
    <s v="NV022619"/>
    <m/>
    <x v="2"/>
    <x v="244"/>
  </r>
  <r>
    <x v="13"/>
    <m/>
    <x v="863"/>
    <d v="2026-03-19T00:00:00"/>
    <d v="2026-04-20T00:00:00"/>
    <n v="261.63"/>
    <s v="‭112120503060‬"/>
    <s v="Serviços de Impressão"/>
    <s v="01-112120503060-000-001505060400-2-NV021611-PRO007872-0-0-0"/>
    <s v="NV021611"/>
    <m/>
    <x v="2"/>
    <x v="105"/>
  </r>
  <r>
    <x v="13"/>
    <m/>
    <x v="863"/>
    <d v="2026-03-19T00:00:00"/>
    <d v="2026-04-20T00:00:00"/>
    <n v="104.58"/>
    <s v="‭112120503060‬"/>
    <s v="Serviços de Impressão"/>
    <s v="01-112120503060-000-001505060401-2-NV021562-PRO007872-0-0-0"/>
    <s v="NV021562"/>
    <m/>
    <x v="2"/>
    <x v="79"/>
  </r>
  <r>
    <x v="13"/>
    <m/>
    <x v="863"/>
    <d v="2026-03-19T00:00:00"/>
    <d v="2026-04-20T00:00:00"/>
    <n v="125.94"/>
    <s v="‭112120503060‬"/>
    <s v="Serviços de Impressão"/>
    <s v="01-112120503060-000-001505060402-2-NV021580-PRO007872-0-0-0"/>
    <s v="NV021580"/>
    <m/>
    <x v="2"/>
    <x v="72"/>
  </r>
  <r>
    <x v="13"/>
    <m/>
    <x v="863"/>
    <d v="2026-03-19T00:00:00"/>
    <d v="2026-04-20T00:00:00"/>
    <n v="271.13"/>
    <s v="‭112120503060‬"/>
    <s v="Serviços de Impressão"/>
    <s v="01-112120503060-000-001505060403-2-NV021612-PRO007872-0-0-0"/>
    <s v="NV021612"/>
    <m/>
    <x v="2"/>
    <x v="126"/>
  </r>
  <r>
    <x v="13"/>
    <m/>
    <x v="863"/>
    <d v="2026-03-19T00:00:00"/>
    <d v="2026-04-20T00:00:00"/>
    <n v="175.01"/>
    <s v="‭112120503060‬"/>
    <s v="Serviços de Impressão"/>
    <s v="01-112120503060-000-001505060405-2-NV022600-PRO007872-0-0-0"/>
    <s v="NV022600"/>
    <m/>
    <x v="2"/>
    <x v="202"/>
  </r>
  <r>
    <x v="13"/>
    <m/>
    <x v="863"/>
    <d v="2026-03-19T00:00:00"/>
    <d v="2026-04-20T00:00:00"/>
    <n v="90.53"/>
    <s v="‭112120503060‬"/>
    <s v="Serviços de Impressão"/>
    <s v="01-112120503060-000-001505060406-2-NV022573-PRO007872-0-0-0"/>
    <s v="NV022573"/>
    <m/>
    <x v="2"/>
    <x v="201"/>
  </r>
  <r>
    <x v="13"/>
    <m/>
    <x v="863"/>
    <d v="2026-03-19T00:00:00"/>
    <d v="2026-04-20T00:00:00"/>
    <n v="398.64"/>
    <s v="‭112120503060‬"/>
    <s v="Serviços de Impressão"/>
    <s v="01-112120503060-000-001505060407-2-NV022614-PRO007872-0-0-0"/>
    <s v="NV022614"/>
    <m/>
    <x v="2"/>
    <x v="228"/>
  </r>
  <r>
    <x v="13"/>
    <m/>
    <x v="863"/>
    <d v="2026-03-19T00:00:00"/>
    <d v="2026-04-20T00:00:00"/>
    <n v="128.94"/>
    <s v="‭112120503060‬"/>
    <s v="Serviços de Impressão"/>
    <s v="01-112120503060-000-001505060408-2-NV019956-PRO007872-0-0-0"/>
    <s v="NV019956"/>
    <m/>
    <x v="2"/>
    <x v="159"/>
  </r>
  <r>
    <x v="13"/>
    <m/>
    <x v="863"/>
    <d v="2026-03-19T00:00:00"/>
    <d v="2026-04-20T00:00:00"/>
    <n v="130.46"/>
    <s v="‭112120503060‬"/>
    <s v="Serviços de Impressão"/>
    <s v="01-112120503060-000-001505060409-2-NV022618-PRO007872-0-0-0"/>
    <s v="NV022618"/>
    <m/>
    <x v="2"/>
    <x v="33"/>
  </r>
  <r>
    <x v="13"/>
    <m/>
    <x v="863"/>
    <d v="2026-03-19T00:00:00"/>
    <d v="2026-04-20T00:00:00"/>
    <n v="131.78"/>
    <s v="‭112120503060‬"/>
    <s v="Serviços de Impressão"/>
    <s v="01-112120503060-000-001505060410-2-NV022620-PRO007872-0-0-0"/>
    <s v="NV022620"/>
    <m/>
    <x v="2"/>
    <x v="216"/>
  </r>
  <r>
    <x v="13"/>
    <m/>
    <x v="863"/>
    <d v="2026-03-19T00:00:00"/>
    <d v="2026-04-20T00:00:00"/>
    <n v="107.71"/>
    <s v="‭112120503060‬"/>
    <s v="Serviços de Impressão"/>
    <s v="01-112120503060-000-001505060411-2-NV022624-PRO007872-0-0-0"/>
    <s v="NV022624"/>
    <m/>
    <x v="2"/>
    <x v="177"/>
  </r>
  <r>
    <x v="13"/>
    <m/>
    <x v="863"/>
    <d v="2026-03-19T00:00:00"/>
    <d v="2026-04-20T00:00:00"/>
    <n v="130.72999999999999"/>
    <s v="‭112120503060‬"/>
    <s v="Serviços de Impressão"/>
    <s v="01-112120503060-000-001505060412-2-NV022616-PRO007872-0-0-0"/>
    <s v="NV022616"/>
    <m/>
    <x v="2"/>
    <x v="217"/>
  </r>
  <r>
    <x v="13"/>
    <m/>
    <x v="863"/>
    <d v="2026-03-19T00:00:00"/>
    <d v="2026-04-20T00:00:00"/>
    <n v="113.02"/>
    <s v="‭112120503060‬"/>
    <s v="Serviços de Impressão"/>
    <s v="01-112120503060-000-001505060413-2-NV021607-PRO007872-0-0-0"/>
    <s v="NV021607"/>
    <m/>
    <x v="2"/>
    <x v="89"/>
  </r>
  <r>
    <x v="13"/>
    <m/>
    <x v="863"/>
    <d v="2026-03-19T00:00:00"/>
    <d v="2026-04-20T00:00:00"/>
    <n v="184.03"/>
    <s v="‭112120503060‬"/>
    <s v="Serviços de Impressão"/>
    <s v="01-112120503060-000-001505060414-2-NV022628-PRO007872-0-0-0"/>
    <s v="NV022628"/>
    <m/>
    <x v="2"/>
    <x v="243"/>
  </r>
  <r>
    <x v="13"/>
    <m/>
    <x v="863"/>
    <d v="2026-03-19T00:00:00"/>
    <d v="2026-04-20T00:00:00"/>
    <n v="127.1"/>
    <s v="‭112120503060‬"/>
    <s v="Serviços de Impressão"/>
    <s v="01-112120503060-000-001505060415-2-NV022664-PRO007872-0-0-0"/>
    <s v="NV022664"/>
    <m/>
    <x v="2"/>
    <x v="99"/>
  </r>
  <r>
    <x v="13"/>
    <m/>
    <x v="863"/>
    <d v="2026-03-19T00:00:00"/>
    <d v="2026-04-20T00:00:00"/>
    <n v="117.32"/>
    <s v="‭112120503060‬"/>
    <s v="Serviços de Impressão"/>
    <s v="01-112120503060-000-001505060416-2-NV022637-PRO007872-0-0-0"/>
    <s v="NV022637"/>
    <m/>
    <x v="2"/>
    <x v="134"/>
  </r>
  <r>
    <x v="13"/>
    <m/>
    <x v="863"/>
    <d v="2026-03-19T00:00:00"/>
    <d v="2026-04-20T00:00:00"/>
    <n v="90.94"/>
    <s v="‭112120503060‬"/>
    <s v="Serviços de Impressão"/>
    <s v="01-112120503060-000-001505060417-2-NV022632-PRO007872-0-0-0"/>
    <s v="NV022632"/>
    <m/>
    <x v="2"/>
    <x v="211"/>
  </r>
  <r>
    <x v="13"/>
    <m/>
    <x v="863"/>
    <d v="2026-03-19T00:00:00"/>
    <d v="2026-04-20T00:00:00"/>
    <n v="122.4"/>
    <s v="‭112120503060‬"/>
    <s v="Serviços de Impressão"/>
    <s v="01-112120503060-000-001505060418-2-NV022650-PRO007872-0-0-0"/>
    <s v="NV022650"/>
    <m/>
    <x v="2"/>
    <x v="241"/>
  </r>
  <r>
    <x v="13"/>
    <m/>
    <x v="863"/>
    <d v="2026-03-19T00:00:00"/>
    <d v="2026-04-20T00:00:00"/>
    <n v="142.94"/>
    <s v="‭112120503060‬"/>
    <s v="Serviços de Impressão"/>
    <s v="01-112120503060-000-001505060419-2-NV020555-PRO007872-0-0-0"/>
    <s v="NV020555"/>
    <m/>
    <x v="2"/>
    <x v="148"/>
  </r>
  <r>
    <x v="13"/>
    <m/>
    <x v="863"/>
    <d v="2026-03-19T00:00:00"/>
    <d v="2026-04-20T00:00:00"/>
    <n v="279.51"/>
    <s v="‭112120503060‬"/>
    <s v="Serviços de Impressão"/>
    <s v="01-112120503060-000-001505060420-2-NV022578-PRO007872-0-0-0"/>
    <s v="NV022578"/>
    <m/>
    <x v="2"/>
    <x v="28"/>
  </r>
  <r>
    <x v="13"/>
    <m/>
    <x v="863"/>
    <d v="2026-03-19T00:00:00"/>
    <d v="2026-04-20T00:00:00"/>
    <n v="195.35"/>
    <s v="‭112120503060‬"/>
    <s v="Serviços de Impressão"/>
    <s v="01-112120503060-000-001505060421-2-NV021599-PRO007872-0-0-0"/>
    <s v="NV021599"/>
    <m/>
    <x v="2"/>
    <x v="116"/>
  </r>
  <r>
    <x v="13"/>
    <m/>
    <x v="863"/>
    <d v="2026-03-19T00:00:00"/>
    <d v="2026-04-20T00:00:00"/>
    <n v="166.16"/>
    <s v="‭112120503060‬"/>
    <s v="Serviços de Impressão"/>
    <s v="01-112120503060-000-001505060422-2-NV022667-PRO007872-0-0-0"/>
    <s v="NV022667"/>
    <m/>
    <x v="2"/>
    <x v="212"/>
  </r>
  <r>
    <x v="13"/>
    <m/>
    <x v="863"/>
    <d v="2026-03-19T00:00:00"/>
    <d v="2026-04-20T00:00:00"/>
    <n v="1155.3499999999999"/>
    <s v="‭112120503060‬"/>
    <s v="Serviços de Impressão"/>
    <s v="01-112120503060-000-001505060423-2-NV022575-PRO007872-0-0-0"/>
    <s v="NV022575"/>
    <m/>
    <x v="2"/>
    <x v="30"/>
  </r>
  <r>
    <x v="13"/>
    <m/>
    <x v="863"/>
    <d v="2026-03-19T00:00:00"/>
    <d v="2026-04-20T00:00:00"/>
    <n v="340.42"/>
    <s v="‭112120503060‬"/>
    <s v="Serviços de Impressão"/>
    <s v="01-112120503060-000-001505060424-2-NV021592-PRO007872-0-0-0"/>
    <s v="NV021592"/>
    <m/>
    <x v="2"/>
    <x v="94"/>
  </r>
  <r>
    <x v="13"/>
    <m/>
    <x v="863"/>
    <d v="2026-03-19T00:00:00"/>
    <d v="2026-04-20T00:00:00"/>
    <n v="237.24"/>
    <s v="‭112120503060‬"/>
    <s v="Serviços de Impressão"/>
    <s v="01-112120503060-000-001505060425-2-NV022649-PRO007872-0-0-0"/>
    <s v="NV022649"/>
    <m/>
    <x v="2"/>
    <x v="10"/>
  </r>
  <r>
    <x v="13"/>
    <m/>
    <x v="863"/>
    <d v="2026-03-19T00:00:00"/>
    <d v="2026-04-20T00:00:00"/>
    <n v="431.07"/>
    <s v="‭112120503060‬"/>
    <s v="Serviços de Impressão"/>
    <s v="01-112120503060-000-001505060426-2-NV022636-PRO007872-0-0-0"/>
    <s v="NV022636"/>
    <m/>
    <x v="2"/>
    <x v="152"/>
  </r>
  <r>
    <x v="13"/>
    <m/>
    <x v="863"/>
    <d v="2026-03-19T00:00:00"/>
    <d v="2026-04-20T00:00:00"/>
    <n v="18.68"/>
    <s v="‭112120503060‬"/>
    <s v="Serviços de Impressão"/>
    <s v="01-112120503060-000-001505060427-2-NV021567-PRO007872-0-0-0"/>
    <s v="NV021567"/>
    <m/>
    <x v="2"/>
    <x v="88"/>
  </r>
  <r>
    <x v="13"/>
    <m/>
    <x v="863"/>
    <d v="2026-03-19T00:00:00"/>
    <d v="2026-04-20T00:00:00"/>
    <n v="33.35"/>
    <s v="‭112120503060‬"/>
    <s v="Serviços de Impressão"/>
    <s v="01-112120503060-000-001505060428-2-NV023559-PRO007872-0-0-0"/>
    <s v="NV023559"/>
    <m/>
    <x v="2"/>
    <x v="186"/>
  </r>
  <r>
    <x v="13"/>
    <m/>
    <x v="863"/>
    <d v="2026-03-19T00:00:00"/>
    <d v="2026-04-20T00:00:00"/>
    <n v="184.57"/>
    <s v="‭112120503060‬"/>
    <s v="Serviços de Impressão"/>
    <s v="01-112120503060-000-001505060429-2-NV022648-PRO007872-0-0-0"/>
    <s v="NV022648"/>
    <m/>
    <x v="2"/>
    <x v="73"/>
  </r>
  <r>
    <x v="13"/>
    <m/>
    <x v="863"/>
    <d v="2026-03-19T00:00:00"/>
    <d v="2026-04-20T00:00:00"/>
    <n v="195.49"/>
    <s v="‭112120503060‬"/>
    <s v="Serviços de Impressão"/>
    <s v="01-112120503060-000-001505060443-2-NV021620-PRO007872-0-0-0"/>
    <s v="NV021620"/>
    <m/>
    <x v="2"/>
    <x v="18"/>
  </r>
  <r>
    <x v="13"/>
    <m/>
    <x v="863"/>
    <d v="2026-03-19T00:00:00"/>
    <d v="2026-04-20T00:00:00"/>
    <n v="172.79"/>
    <s v="‭112120503060‬"/>
    <s v="Serviços de Impressão"/>
    <s v="01-112120503060-000-001505060444-2-NV022568-PRO007872-0-0-0"/>
    <s v="NV022568"/>
    <m/>
    <x v="2"/>
    <x v="143"/>
  </r>
  <r>
    <x v="13"/>
    <m/>
    <x v="863"/>
    <d v="2026-03-19T00:00:00"/>
    <d v="2026-04-20T00:00:00"/>
    <n v="168.27"/>
    <s v="‭112120503060‬"/>
    <s v="Serviços de Impressão"/>
    <s v="01-112120503060-000-001505060445-2-NV022665-PRO007872-0-0-0"/>
    <s v="NV022665"/>
    <m/>
    <x v="2"/>
    <x v="131"/>
  </r>
  <r>
    <x v="13"/>
    <m/>
    <x v="863"/>
    <d v="2026-03-19T00:00:00"/>
    <d v="2026-04-20T00:00:00"/>
    <n v="81.23"/>
    <s v="‭112120503060‬"/>
    <s v="Serviços de Impressão"/>
    <s v="01-112120503060-000-001505060462-2-NV021573-PRO007872-0-0-0"/>
    <s v="NV021573"/>
    <m/>
    <x v="2"/>
    <x v="118"/>
  </r>
  <r>
    <x v="13"/>
    <m/>
    <x v="863"/>
    <d v="2026-03-19T00:00:00"/>
    <d v="2026-04-20T00:00:00"/>
    <n v="274.66000000000003"/>
    <s v="‭112120503060‬"/>
    <s v="Serviços de Impressão"/>
    <s v="01-112120503060-000-001505060464-2-NV022681-PRO007872-0-0-0"/>
    <s v="NV022681"/>
    <m/>
    <x v="2"/>
    <x v="151"/>
  </r>
  <r>
    <x v="13"/>
    <m/>
    <x v="863"/>
    <d v="2026-03-19T00:00:00"/>
    <d v="2026-04-20T00:00:00"/>
    <n v="110.22"/>
    <s v="‭112120503060‬"/>
    <s v="Serviços de Impressão"/>
    <s v="01-112120503060-000-001505060465-2-NV022688-PRO007872-0-0-0"/>
    <s v="NV022688"/>
    <m/>
    <x v="2"/>
    <x v="95"/>
  </r>
  <r>
    <x v="13"/>
    <m/>
    <x v="863"/>
    <d v="2026-03-19T00:00:00"/>
    <d v="2026-04-20T00:00:00"/>
    <n v="113.17"/>
    <s v="‭112120503060‬"/>
    <s v="Serviços de Impressão"/>
    <s v="01-112120503060-000-001505060466-2-NV021559-PRO007872-0-0-0"/>
    <s v="NV021559"/>
    <m/>
    <x v="2"/>
    <x v="124"/>
  </r>
  <r>
    <x v="13"/>
    <m/>
    <x v="863"/>
    <d v="2026-03-19T00:00:00"/>
    <d v="2026-04-20T00:00:00"/>
    <n v="76.87"/>
    <s v="‭112120503060‬"/>
    <s v="Serviços de Impressão"/>
    <s v="01-112120503060-000-001505060467-2-NV022585-PRO007872-0-0-0"/>
    <s v="NV022585"/>
    <m/>
    <x v="2"/>
    <x v="240"/>
  </r>
  <r>
    <x v="13"/>
    <m/>
    <x v="863"/>
    <d v="2026-03-19T00:00:00"/>
    <d v="2026-04-20T00:00:00"/>
    <n v="76.099999999999994"/>
    <s v="‭112120503060‬"/>
    <s v="Serviços de Impressão"/>
    <s v="01-112120503060-000-001505060468-2-NV022643-PRO007872-0-0-0"/>
    <s v="NV022643"/>
    <m/>
    <x v="2"/>
    <x v="67"/>
  </r>
  <r>
    <x v="13"/>
    <m/>
    <x v="863"/>
    <d v="2026-03-19T00:00:00"/>
    <d v="2026-04-20T00:00:00"/>
    <n v="95.35"/>
    <s v="‭112120503060‬"/>
    <s v="Serviços de Impressão"/>
    <s v="01-112120503060-000-001505060469-2-NV022672-PRO007872-0-0-0"/>
    <s v="NV022672"/>
    <m/>
    <x v="2"/>
    <x v="181"/>
  </r>
  <r>
    <x v="13"/>
    <m/>
    <x v="863"/>
    <d v="2026-03-19T00:00:00"/>
    <d v="2026-04-20T00:00:00"/>
    <n v="110.29"/>
    <s v="‭112120503060‬"/>
    <s v="Serviços de Impressão"/>
    <s v="01-112120503060-000-001505060471-2-NV022615-PRO007872-0-0-0"/>
    <s v="NV022615"/>
    <m/>
    <x v="2"/>
    <x v="69"/>
  </r>
  <r>
    <x v="13"/>
    <m/>
    <x v="863"/>
    <d v="2026-03-19T00:00:00"/>
    <d v="2026-04-20T00:00:00"/>
    <n v="223.74"/>
    <s v="‭112120503060‬"/>
    <s v="Serviços de Impressão"/>
    <s v="01-112120503060-000-001505060475-2-NV021594-PRO007872-0-0-0"/>
    <s v="NV021594"/>
    <m/>
    <x v="2"/>
    <x v="66"/>
  </r>
  <r>
    <x v="13"/>
    <m/>
    <x v="863"/>
    <d v="2026-03-19T00:00:00"/>
    <d v="2026-04-20T00:00:00"/>
    <n v="143.61000000000001"/>
    <s v="‭112120503060‬"/>
    <s v="Serviços de Impressão"/>
    <s v="01-112120503060-000-001505060477-2-NV022656-PRO007872-0-0-0"/>
    <s v="NV022656"/>
    <m/>
    <x v="2"/>
    <x v="171"/>
  </r>
  <r>
    <x v="13"/>
    <m/>
    <x v="863"/>
    <d v="2026-03-19T00:00:00"/>
    <d v="2026-04-20T00:00:00"/>
    <n v="193.04"/>
    <s v="‭112120503060‬"/>
    <s v="Serviços de Impressão"/>
    <s v="01-112120503060-000-001505060486-2-NV022588-PRO007872-0-0-0"/>
    <s v="NV022588"/>
    <m/>
    <x v="2"/>
    <x v="174"/>
  </r>
  <r>
    <x v="13"/>
    <m/>
    <x v="863"/>
    <d v="2026-03-19T00:00:00"/>
    <d v="2026-04-20T00:00:00"/>
    <n v="214.01"/>
    <s v="‭112120503060‬"/>
    <s v="Serviços de Impressão"/>
    <s v="01-112120503060-000-001505060487-2-NV021601-PRO007872-0-0-0"/>
    <s v="NV021601"/>
    <m/>
    <x v="2"/>
    <x v="109"/>
  </r>
  <r>
    <x v="13"/>
    <m/>
    <x v="863"/>
    <d v="2026-03-19T00:00:00"/>
    <d v="2026-04-20T00:00:00"/>
    <n v="145.30000000000001"/>
    <s v="‭112120503060‬"/>
    <s v="Serviços de Impressão"/>
    <s v="01-112120503060-000-001505060488-2-NV021578-PRO007872-0-0-0"/>
    <s v="NV021578"/>
    <m/>
    <x v="2"/>
    <x v="214"/>
  </r>
  <r>
    <x v="13"/>
    <m/>
    <x v="863"/>
    <d v="2026-03-19T00:00:00"/>
    <d v="2026-04-20T00:00:00"/>
    <n v="209.4"/>
    <s v="‭112120503060‬"/>
    <s v="Serviços de Impressão"/>
    <s v="01-112120503060-000-001505060489-2-NV021598-PRO007872-0-0-0"/>
    <s v="NV021598"/>
    <m/>
    <x v="2"/>
    <x v="127"/>
  </r>
  <r>
    <x v="13"/>
    <m/>
    <x v="863"/>
    <d v="2026-03-19T00:00:00"/>
    <d v="2026-04-20T00:00:00"/>
    <n v="147.69999999999999"/>
    <s v="‭112120503060‬"/>
    <s v="Serviços de Impressão"/>
    <s v="01-112120503060-000-001505060490-2-NV022603-PRO007872-0-0-0"/>
    <s v="NV022603"/>
    <m/>
    <x v="2"/>
    <x v="133"/>
  </r>
  <r>
    <x v="13"/>
    <m/>
    <x v="863"/>
    <d v="2026-03-19T00:00:00"/>
    <d v="2026-04-20T00:00:00"/>
    <n v="120.33"/>
    <s v="‭112120503060‬"/>
    <s v="Serviços de Impressão"/>
    <s v="01-112120503060-000-001505060491-2-NV022613-PRO007872-0-0-0"/>
    <s v="NV022613"/>
    <m/>
    <x v="2"/>
    <x v="183"/>
  </r>
  <r>
    <x v="13"/>
    <m/>
    <x v="863"/>
    <d v="2026-03-19T00:00:00"/>
    <d v="2026-04-20T00:00:00"/>
    <n v="72.239999999999995"/>
    <s v="‭112120503060‬"/>
    <s v="Serviços de Impressão"/>
    <s v="01-112120503060-000-001505060492-2-NV022562-PRO007872-0-0-0"/>
    <s v="NV022562"/>
    <m/>
    <x v="2"/>
    <x v="169"/>
  </r>
  <r>
    <x v="13"/>
    <m/>
    <x v="863"/>
    <d v="2026-03-19T00:00:00"/>
    <d v="2026-04-20T00:00:00"/>
    <n v="86.7"/>
    <s v="‭112120503060‬"/>
    <s v="Serviços de Impressão"/>
    <s v="01-112120503060-000-001505060493-2-NV021581-PRO007872-0-0-0"/>
    <s v="NV021581"/>
    <m/>
    <x v="2"/>
    <x v="87"/>
  </r>
  <r>
    <x v="13"/>
    <m/>
    <x v="863"/>
    <d v="2026-03-19T00:00:00"/>
    <d v="2026-04-20T00:00:00"/>
    <n v="111.83"/>
    <s v="‭112120503060‬"/>
    <s v="Serviços de Impressão"/>
    <s v="01-112120503060-000-001505060494-2-NV021587-PRO007872-0-0-0"/>
    <s v="NV021587"/>
    <m/>
    <x v="2"/>
    <x v="86"/>
  </r>
  <r>
    <x v="13"/>
    <m/>
    <x v="863"/>
    <d v="2026-03-19T00:00:00"/>
    <d v="2026-04-20T00:00:00"/>
    <n v="112.94"/>
    <s v="‭112120503060‬"/>
    <s v="Serviços de Impressão"/>
    <s v="01-112120503060-000-001505060495-2-NV022676-PRO007872-0-0-0"/>
    <s v="NV022676"/>
    <m/>
    <x v="2"/>
    <x v="245"/>
  </r>
  <r>
    <x v="13"/>
    <m/>
    <x v="863"/>
    <d v="2026-03-19T00:00:00"/>
    <d v="2026-04-20T00:00:00"/>
    <n v="87.11"/>
    <s v="‭112120503060‬"/>
    <s v="Serviços de Impressão"/>
    <s v="01-112120503060-000-001505060502-2-NV020554-PRO007872-0-0-0"/>
    <s v="NV020554"/>
    <m/>
    <x v="2"/>
    <x v="8"/>
  </r>
  <r>
    <x v="13"/>
    <m/>
    <x v="863"/>
    <d v="2026-03-19T00:00:00"/>
    <d v="2026-04-20T00:00:00"/>
    <n v="142.91"/>
    <s v="‭112120503060‬"/>
    <s v="Serviços de Impressão"/>
    <s v="01-112120503060-000-001505060503-2-NV022686-PRO007872-0-0-0"/>
    <s v="NV022686"/>
    <m/>
    <x v="2"/>
    <x v="147"/>
  </r>
  <r>
    <x v="13"/>
    <m/>
    <x v="863"/>
    <d v="2026-03-19T00:00:00"/>
    <d v="2026-04-20T00:00:00"/>
    <n v="94.68"/>
    <s v="‭112120503060‬"/>
    <s v="Serviços de Impressão"/>
    <s v="01-112120503060-000-001505060504-2-NV022583-PRO007872-0-0-0"/>
    <s v="NV022583"/>
    <m/>
    <x v="2"/>
    <x v="68"/>
  </r>
  <r>
    <x v="13"/>
    <m/>
    <x v="863"/>
    <d v="2026-03-19T00:00:00"/>
    <d v="2026-04-20T00:00:00"/>
    <n v="106.71"/>
    <s v="‭112120503060‬"/>
    <s v="Serviços de Impressão"/>
    <s v="01-112120503060-000-001505060505-2-NV022666-PRO007872-0-0-0"/>
    <s v="NV022666"/>
    <m/>
    <x v="2"/>
    <x v="5"/>
  </r>
  <r>
    <x v="13"/>
    <m/>
    <x v="863"/>
    <d v="2026-03-19T00:00:00"/>
    <d v="2026-04-20T00:00:00"/>
    <n v="95"/>
    <s v="‭112120503060‬"/>
    <s v="Serviços de Impressão"/>
    <s v="01-112120503060-000-001505060506-2-NV022647-PRO007872-0-0-0"/>
    <s v="NV022647"/>
    <m/>
    <x v="2"/>
    <x v="208"/>
  </r>
  <r>
    <x v="13"/>
    <m/>
    <x v="863"/>
    <d v="2026-03-19T00:00:00"/>
    <d v="2026-04-20T00:00:00"/>
    <n v="139.75"/>
    <s v="‭112120503060‬"/>
    <s v="Serviços de Impressão"/>
    <s v="01-112120503060-000-001505060507-2-NV022655-PRO007872-0-0-0"/>
    <s v="NV022655"/>
    <m/>
    <x v="2"/>
    <x v="221"/>
  </r>
  <r>
    <x v="13"/>
    <m/>
    <x v="863"/>
    <d v="2026-03-19T00:00:00"/>
    <d v="2026-04-20T00:00:00"/>
    <n v="125.38"/>
    <s v="‭112120503060‬"/>
    <s v="Serviços de Impressão"/>
    <s v="01-112120503060-000-001505060508-2-NV022587-PRO007872-0-0-0"/>
    <s v="NV022587"/>
    <m/>
    <x v="2"/>
    <x v="238"/>
  </r>
  <r>
    <x v="13"/>
    <m/>
    <x v="863"/>
    <d v="2026-03-19T00:00:00"/>
    <d v="2026-04-20T00:00:00"/>
    <n v="98.15"/>
    <s v="‭112120503060‬"/>
    <s v="Serviços de Impressão"/>
    <s v="01-112120503060-000-001505060512-2-NV021561-PRO007872-0-0-0"/>
    <s v="NV021561"/>
    <m/>
    <x v="2"/>
    <x v="24"/>
  </r>
  <r>
    <x v="13"/>
    <m/>
    <x v="863"/>
    <d v="2026-03-19T00:00:00"/>
    <d v="2026-04-20T00:00:00"/>
    <n v="98.68"/>
    <s v="‭112120503060‬"/>
    <s v="Serviços de Impressão"/>
    <s v="01-112120503060-000-001505060513-2-NV021616-PRO007872-0-0-0"/>
    <s v="NV021616"/>
    <m/>
    <x v="2"/>
    <x v="106"/>
  </r>
  <r>
    <x v="13"/>
    <m/>
    <x v="863"/>
    <d v="2026-03-19T00:00:00"/>
    <d v="2026-04-20T00:00:00"/>
    <n v="105.14"/>
    <s v="‭112120503060‬"/>
    <s v="Serviços de Impressão"/>
    <s v="01-112120503060-000-001505060514-2-NV020557-PRO007872-0-0-0"/>
    <s v="NV020557"/>
    <m/>
    <x v="2"/>
    <x v="123"/>
  </r>
  <r>
    <x v="13"/>
    <m/>
    <x v="863"/>
    <d v="2026-03-19T00:00:00"/>
    <d v="2026-04-20T00:00:00"/>
    <n v="84.89"/>
    <s v="‭112120503060‬"/>
    <s v="Serviços de Impressão"/>
    <s v="01-112120503060-000-001505060515-2-NV022570-PRO007872-0-0-0"/>
    <s v="NV022570"/>
    <m/>
    <x v="2"/>
    <x v="203"/>
  </r>
  <r>
    <x v="13"/>
    <m/>
    <x v="863"/>
    <d v="2026-03-19T00:00:00"/>
    <d v="2026-04-20T00:00:00"/>
    <n v="108.58"/>
    <s v="‭112120503060‬"/>
    <s v="Serviços de Impressão"/>
    <s v="01-112120503060-000-001505060516-2-NV022612-PRO007872-0-0-0"/>
    <s v="NV022612"/>
    <m/>
    <x v="2"/>
    <x v="252"/>
  </r>
  <r>
    <x v="13"/>
    <m/>
    <x v="863"/>
    <d v="2026-03-19T00:00:00"/>
    <d v="2026-04-20T00:00:00"/>
    <n v="100.84"/>
    <s v="‭112120503060‬"/>
    <s v="Serviços de Impressão"/>
    <s v="01-112120503060-000-001505060517-2-NV022639-PRO007872-0-0-0"/>
    <s v="NV022639"/>
    <m/>
    <x v="2"/>
    <x v="65"/>
  </r>
  <r>
    <x v="13"/>
    <m/>
    <x v="863"/>
    <d v="2026-03-19T00:00:00"/>
    <d v="2026-04-20T00:00:00"/>
    <n v="96.42"/>
    <s v="‭112120503060‬"/>
    <s v="Serviços de Impressão"/>
    <s v="01-112120503060-000-001505060518-2-NV022661-PRO007872-0-0-0"/>
    <s v="NV022661"/>
    <m/>
    <x v="2"/>
    <x v="170"/>
  </r>
  <r>
    <x v="13"/>
    <m/>
    <x v="863"/>
    <d v="2026-03-19T00:00:00"/>
    <d v="2026-04-20T00:00:00"/>
    <n v="96.37"/>
    <s v="‭112120503060‬"/>
    <s v="Serviços de Impressão"/>
    <s v="01-112120503060-000-001505060519-2-NV006964-PRO007872-0-0-0"/>
    <s v="NV006964"/>
    <m/>
    <x v="2"/>
    <x v="4"/>
  </r>
  <r>
    <x v="13"/>
    <m/>
    <x v="863"/>
    <d v="2026-03-19T00:00:00"/>
    <d v="2026-04-20T00:00:00"/>
    <n v="109.31"/>
    <s v="‭112120503060‬"/>
    <s v="Serviços de Impressão"/>
    <s v="01-112120503060-000-001505060520-2-NV022631-PRO007872-0-0-0"/>
    <s v="NV022631"/>
    <m/>
    <x v="2"/>
    <x v="172"/>
  </r>
  <r>
    <x v="13"/>
    <m/>
    <x v="863"/>
    <d v="2026-03-19T00:00:00"/>
    <d v="2026-04-20T00:00:00"/>
    <n v="119.1"/>
    <s v="‭112120503060‬"/>
    <s v="Serviços de Impressão"/>
    <s v="01-112120503060-000-001505060521-2-NV022652-PRO007872-0-0-0"/>
    <s v="NV022652"/>
    <m/>
    <x v="2"/>
    <x v="154"/>
  </r>
  <r>
    <x v="13"/>
    <m/>
    <x v="863"/>
    <d v="2026-03-19T00:00:00"/>
    <d v="2026-04-20T00:00:00"/>
    <n v="119.42"/>
    <s v="‭112120503060‬"/>
    <s v="Serviços de Impressão"/>
    <s v="01-112120503060-000-001505060522-2-NV022654-PRO007872-0-0-0"/>
    <s v="NV022654"/>
    <m/>
    <x v="2"/>
    <x v="29"/>
  </r>
  <r>
    <x v="13"/>
    <m/>
    <x v="863"/>
    <d v="2026-03-19T00:00:00"/>
    <d v="2026-04-20T00:00:00"/>
    <n v="104.93"/>
    <s v="‭112120503060‬"/>
    <s v="Serviços de Impressão"/>
    <s v="01-112120503060-000-001505060523-2-NV022586-PRO007872-0-0-0"/>
    <s v="NV022586"/>
    <m/>
    <x v="2"/>
    <x v="253"/>
  </r>
  <r>
    <x v="13"/>
    <m/>
    <x v="863"/>
    <d v="2026-03-19T00:00:00"/>
    <d v="2026-04-20T00:00:00"/>
    <n v="148.63"/>
    <s v="‭112120503060‬"/>
    <s v="Serviços de Impressão"/>
    <s v="01-112120503060-000-001505060524-2-NV022675-PRO007872-0-0-0"/>
    <s v="NV022675"/>
    <m/>
    <x v="2"/>
    <x v="114"/>
  </r>
  <r>
    <x v="13"/>
    <m/>
    <x v="863"/>
    <d v="2026-03-19T00:00:00"/>
    <d v="2026-04-20T00:00:00"/>
    <n v="39.57"/>
    <s v="‭112120503060‬"/>
    <s v="Serviços de Impressão"/>
    <s v="01-112120503060-000-001505060537-2-NV022658-PRO007872-0-0-0"/>
    <s v="NV022658"/>
    <m/>
    <x v="2"/>
    <x v="132"/>
  </r>
  <r>
    <x v="13"/>
    <m/>
    <x v="863"/>
    <d v="2026-03-19T00:00:00"/>
    <d v="2026-04-20T00:00:00"/>
    <n v="38.28"/>
    <s v="‭112120503060‬"/>
    <s v="Serviços de Impressão"/>
    <s v="01-112120503060-000-001505060538-2-NV006964-PRO007872-0-0-0"/>
    <s v="NV006964"/>
    <m/>
    <x v="2"/>
    <x v="4"/>
  </r>
  <r>
    <x v="13"/>
    <m/>
    <x v="863"/>
    <d v="2026-03-19T00:00:00"/>
    <d v="2026-04-20T00:00:00"/>
    <n v="145.28"/>
    <s v="‭112120503060‬"/>
    <s v="Serviços de Impressão"/>
    <s v="01-112120503060-000-015505060003-2-NV006963-PRO007872-0-0-0"/>
    <s v="NV006963"/>
    <m/>
    <x v="2"/>
    <x v="255"/>
  </r>
  <r>
    <x v="13"/>
    <m/>
    <x v="863"/>
    <d v="2026-03-19T00:00:00"/>
    <d v="2026-04-20T00:00:00"/>
    <n v="2992.97"/>
    <s v="‭112120503060‬"/>
    <s v="Serviços de Impressão"/>
    <s v="01-112120503060-000-015505060536-2-NV022679-PRO007872-0-0-0"/>
    <s v="NV022679"/>
    <m/>
    <x v="2"/>
    <x v="179"/>
  </r>
  <r>
    <x v="13"/>
    <m/>
    <x v="863"/>
    <d v="2026-03-19T00:00:00"/>
    <d v="2026-04-20T00:00:00"/>
    <n v="126.59"/>
    <s v="‭112120503060‬"/>
    <s v="Serviços de Impressão"/>
    <s v="01-112120503060-000-016505060161-2-NV006961-PRO007872-0-0-0"/>
    <s v="NV006961"/>
    <m/>
    <x v="2"/>
    <x v="164"/>
  </r>
  <r>
    <x v="13"/>
    <m/>
    <x v="863"/>
    <d v="2026-03-19T00:00:00"/>
    <d v="2026-04-20T00:00:00"/>
    <n v="89.2"/>
    <s v="‭112120503060‬"/>
    <s v="Serviços de Impressão"/>
    <s v="01-112120503060-000-045505060134-2-NV004961-PRO007872-0-0-0"/>
    <s v="NV004961"/>
    <m/>
    <x v="2"/>
    <x v="135"/>
  </r>
  <r>
    <x v="13"/>
    <m/>
    <x v="863"/>
    <d v="2026-03-19T00:00:00"/>
    <d v="2026-04-20T00:00:00"/>
    <n v="180"/>
    <s v="‭112120503060‬"/>
    <s v="Serviços de Impressão"/>
    <s v="01-112120503060-000-046505060153-2-NV006964-PRO007872-0-0-0"/>
    <s v="NV006964"/>
    <m/>
    <x v="2"/>
    <x v="4"/>
  </r>
  <r>
    <x v="13"/>
    <m/>
    <x v="863"/>
    <d v="2026-03-19T00:00:00"/>
    <d v="2026-04-20T00:00:00"/>
    <n v="93.32"/>
    <s v="‭112120503060‬"/>
    <s v="Serviços de Impressão"/>
    <s v="01-112120503060-000-047505060440-2-NV006965-PRO007872-0-0-0"/>
    <s v="NV006965"/>
    <m/>
    <x v="2"/>
    <x v="167"/>
  </r>
  <r>
    <x v="13"/>
    <m/>
    <x v="863"/>
    <d v="2026-03-19T00:00:00"/>
    <d v="2026-04-20T00:00:00"/>
    <n v="149.97"/>
    <s v="‭112120503060‬"/>
    <s v="Serviços de Impressão"/>
    <s v="01-112120503060-000-048505060152-2-NV006968-PRO007872-0-0-0"/>
    <s v="NV006968"/>
    <m/>
    <x v="2"/>
    <x v="156"/>
  </r>
  <r>
    <x v="13"/>
    <m/>
    <x v="863"/>
    <d v="2026-03-19T00:00:00"/>
    <d v="2026-04-20T00:00:00"/>
    <n v="94.87"/>
    <s v="‭112120503060‬"/>
    <s v="Serviços de Impressão"/>
    <s v="01-112120503060-000-049505060020-2-NV004961-PRO007872-0-0-0"/>
    <s v="NV004961"/>
    <m/>
    <x v="2"/>
    <x v="135"/>
  </r>
  <r>
    <x v="13"/>
    <m/>
    <x v="863"/>
    <d v="2026-03-19T00:00:00"/>
    <d v="2026-04-20T00:00:00"/>
    <n v="200.39"/>
    <s v="‭112120503060‬"/>
    <s v="Serviços de Impressão"/>
    <s v="01-112120503060-000-050505060090-2-NV004961-PRO007872-0-0-0"/>
    <s v="NV004961"/>
    <m/>
    <x v="2"/>
    <x v="135"/>
  </r>
  <r>
    <x v="13"/>
    <m/>
    <x v="863"/>
    <d v="2026-03-19T00:00:00"/>
    <d v="2026-04-20T00:00:00"/>
    <n v="47.13"/>
    <s v="‭112120503060‬"/>
    <s v="Serviços de Impressão"/>
    <s v="01-112120503060-000-057505060470-2-NV006977-PRO007872-0-0-0"/>
    <s v="NV006977"/>
    <m/>
    <x v="2"/>
    <x v="155"/>
  </r>
  <r>
    <x v="13"/>
    <m/>
    <x v="863"/>
    <d v="2026-03-19T00:00:00"/>
    <d v="2026-04-20T00:00:00"/>
    <n v="99.43"/>
    <s v="‭112120503060‬"/>
    <s v="Serviços de Impressão"/>
    <s v="01-112120503060-000-059505060160-2-NV004961-PRO007872-0-0-0"/>
    <s v="NV004961"/>
    <m/>
    <x v="2"/>
    <x v="135"/>
  </r>
  <r>
    <x v="13"/>
    <m/>
    <x v="863"/>
    <d v="2026-03-19T00:00:00"/>
    <d v="2026-04-20T00:00:00"/>
    <n v="66.180000000000007"/>
    <s v="‭112120503060‬"/>
    <s v="Serviços de Impressão"/>
    <s v="01-112120503060-000-060505060133-2-NV006978-PRO007872-0-0-0"/>
    <s v="NV006978"/>
    <m/>
    <x v="2"/>
    <x v="166"/>
  </r>
  <r>
    <x v="13"/>
    <m/>
    <x v="863"/>
    <d v="2026-03-19T00:00:00"/>
    <d v="2026-04-20T00:00:00"/>
    <n v="49.38"/>
    <s v="‭112120503060‬"/>
    <s v="Serviços de Impressão"/>
    <s v="01-112120503060-000-067505060460-2-NV009956-PRO007872-0-0-0"/>
    <s v="NV009956"/>
    <m/>
    <x v="2"/>
    <x v="139"/>
  </r>
  <r>
    <x v="13"/>
    <m/>
    <x v="863"/>
    <d v="2026-03-19T00:00:00"/>
    <d v="2026-04-20T00:00:00"/>
    <n v="42.69"/>
    <s v="‭112120503060‬"/>
    <s v="Serviços de Impressão"/>
    <s v="01-112120503060-000-069505060018-2-NV000955-PRO007872-0-0-0"/>
    <s v="NV000955"/>
    <m/>
    <x v="2"/>
    <x v="45"/>
  </r>
  <r>
    <x v="13"/>
    <m/>
    <x v="863"/>
    <d v="2026-03-19T00:00:00"/>
    <d v="2026-04-20T00:00:00"/>
    <n v="99.75"/>
    <s v="‭112120503060‬"/>
    <s v="Serviços de Impressão"/>
    <s v="01-112120503060-000-071505060482-2-NV000957-PRO007872-0-0-0"/>
    <s v="NV000957"/>
    <m/>
    <x v="2"/>
    <x v="225"/>
  </r>
  <r>
    <x v="13"/>
    <m/>
    <x v="863"/>
    <d v="2026-03-19T00:00:00"/>
    <d v="2026-04-20T00:00:00"/>
    <n v="59.49"/>
    <s v="‭112120503060‬"/>
    <s v="Serviços de Impressão"/>
    <s v="01-112120503060-000-073505060097-2-NV008123-PRO007872-0-0-0"/>
    <s v="NV008123"/>
    <m/>
    <x v="2"/>
    <x v="54"/>
  </r>
  <r>
    <x v="13"/>
    <m/>
    <x v="863"/>
    <d v="2026-03-19T00:00:00"/>
    <d v="2026-04-20T00:00:00"/>
    <n v="42.02"/>
    <s v="‭112120503060‬"/>
    <s v="Serviços de Impressão"/>
    <s v="01-112120503060-000-076505060479-2-NV009960-PRO007872-0-0-0"/>
    <s v="NV009960"/>
    <m/>
    <x v="2"/>
    <x v="15"/>
  </r>
  <r>
    <x v="13"/>
    <m/>
    <x v="863"/>
    <d v="2026-03-19T00:00:00"/>
    <d v="2026-04-20T00:00:00"/>
    <n v="18.68"/>
    <s v="‭112120503060‬"/>
    <s v="Serviços de Impressão"/>
    <s v="01-112120503060-000-079505060122-2-NV000952-PRO007872-0-0-0"/>
    <s v="NV000952"/>
    <m/>
    <x v="2"/>
    <x v="36"/>
  </r>
  <r>
    <x v="13"/>
    <m/>
    <x v="863"/>
    <d v="2026-03-19T00:00:00"/>
    <d v="2026-04-20T00:00:00"/>
    <n v="60.81"/>
    <s v="‭112120503060‬"/>
    <s v="Serviços de Impressão"/>
    <s v="01-112120503060-000-082505060128-2-NV000958-PRO007872-0-0-0"/>
    <s v="NV000958"/>
    <m/>
    <x v="2"/>
    <x v="53"/>
  </r>
  <r>
    <x v="13"/>
    <m/>
    <x v="863"/>
    <d v="2026-03-19T00:00:00"/>
    <d v="2026-04-20T00:00:00"/>
    <n v="35.54"/>
    <s v="‭112120503060‬"/>
    <s v="Serviços de Impressão"/>
    <s v="01-112120503060-000-084505060100-2-NV003983-PRO007872-0-0-0"/>
    <s v="NV003983"/>
    <m/>
    <x v="2"/>
    <x v="58"/>
  </r>
  <r>
    <x v="13"/>
    <m/>
    <x v="863"/>
    <d v="2026-03-19T00:00:00"/>
    <d v="2026-04-20T00:00:00"/>
    <n v="37.93"/>
    <s v="‭112120503060‬"/>
    <s v="Serviços de Impressão"/>
    <s v="01-112120503060-000-088505060498-2-NV003978-PRO007872-0-0-0"/>
    <s v="NV003978"/>
    <m/>
    <x v="2"/>
    <x v="78"/>
  </r>
  <r>
    <x v="13"/>
    <m/>
    <x v="863"/>
    <d v="2026-03-19T00:00:00"/>
    <d v="2026-04-20T00:00:00"/>
    <n v="62.21"/>
    <s v="‭112120503060‬"/>
    <s v="Serviços de Impressão"/>
    <s v="01-112120503060-000-091505060510-2-NV009954-PRO007872-0-0-0"/>
    <s v="NV009954"/>
    <m/>
    <x v="2"/>
    <x v="21"/>
  </r>
  <r>
    <x v="13"/>
    <m/>
    <x v="863"/>
    <d v="2026-03-19T00:00:00"/>
    <d v="2026-04-20T00:00:00"/>
    <n v="57.56"/>
    <s v="‭112120503060‬"/>
    <s v="Serviços de Impressão"/>
    <s v="01-112120503060-000-092505060013-2-NV000954-PRO007872-0-0-0"/>
    <s v="NV000954"/>
    <m/>
    <x v="2"/>
    <x v="140"/>
  </r>
  <r>
    <x v="13"/>
    <m/>
    <x v="863"/>
    <d v="2026-03-19T00:00:00"/>
    <d v="2026-04-20T00:00:00"/>
    <n v="26.25"/>
    <s v="‭112120503060‬"/>
    <s v="Serviços de Impressão"/>
    <s v="01-112120503060-000-093505060125-2-NV003972-PRO007872-0-0-0"/>
    <s v="NV003972"/>
    <m/>
    <x v="2"/>
    <x v="157"/>
  </r>
  <r>
    <x v="13"/>
    <m/>
    <x v="863"/>
    <d v="2026-03-19T00:00:00"/>
    <d v="2026-04-20T00:00:00"/>
    <n v="39.51"/>
    <s v="‭112120503060‬"/>
    <s v="Serviços de Impressão"/>
    <s v="01-112120503060-000-098505060014-2-NV003957-PRO007872-0-0-0"/>
    <s v="NV003957"/>
    <m/>
    <x v="2"/>
    <x v="200"/>
  </r>
  <r>
    <x v="13"/>
    <m/>
    <x v="863"/>
    <d v="2026-03-19T00:00:00"/>
    <d v="2026-04-20T00:00:00"/>
    <n v="35.04"/>
    <s v="‭112120503060‬"/>
    <s v="Serviços de Impressão"/>
    <s v="01-112120503060-000-100505060472-2-NV003971-PRO007872-0-0-0"/>
    <s v="NV003971"/>
    <m/>
    <x v="2"/>
    <x v="198"/>
  </r>
  <r>
    <x v="13"/>
    <m/>
    <x v="863"/>
    <d v="2026-03-19T00:00:00"/>
    <d v="2026-04-20T00:00:00"/>
    <n v="32.590000000000003"/>
    <n v="112120503060"/>
    <s v="Serviços de Impressão"/>
    <s v="01-112120503060-000-105505060017-2-NV003967-PRO007872-0-0-0"/>
    <s v="NV003967"/>
    <m/>
    <x v="2"/>
    <x v="44"/>
  </r>
  <r>
    <x v="13"/>
    <m/>
    <x v="863"/>
    <d v="2026-03-19T00:00:00"/>
    <d v="2026-04-20T00:00:00"/>
    <n v="31.18"/>
    <s v="‭112120503060‬"/>
    <s v="Serviços de Impressão"/>
    <s v="01-112120503060-000-113505060496-2-NV003955-PRO007872-0-0-0"/>
    <s v="NV003955"/>
    <m/>
    <x v="2"/>
    <x v="192"/>
  </r>
  <r>
    <x v="13"/>
    <m/>
    <x v="863"/>
    <d v="2026-03-19T00:00:00"/>
    <d v="2026-04-20T00:00:00"/>
    <n v="49.27"/>
    <s v="‭112120503060‬"/>
    <s v="Serviços de Impressão"/>
    <s v="01-112120503060-000-122505060123-2-NV003968-PRO007872-0-0-0"/>
    <s v="NV003968"/>
    <m/>
    <x v="2"/>
    <x v="46"/>
  </r>
  <r>
    <x v="13"/>
    <m/>
    <x v="863"/>
    <d v="2026-03-19T00:00:00"/>
    <d v="2026-04-20T00:00:00"/>
    <n v="49"/>
    <s v="‭112120503060‬"/>
    <s v="Serviços de Impressão"/>
    <s v="01-112120503060-000-123505060511-2-NV003985-PRO007872-0-0-0"/>
    <s v="NV003985"/>
    <m/>
    <x v="2"/>
    <x v="137"/>
  </r>
  <r>
    <x v="13"/>
    <m/>
    <x v="863"/>
    <d v="2026-03-19T00:00:00"/>
    <d v="2026-04-20T00:00:00"/>
    <n v="31.68"/>
    <s v="‭112120503060‬"/>
    <s v="Serviços de Impressão"/>
    <s v="01-112120503060-000-125505060132-2-NV003981-PRO007872-0-0-0"/>
    <s v="NV003981"/>
    <m/>
    <x v="2"/>
    <x v="246"/>
  </r>
  <r>
    <x v="13"/>
    <m/>
    <x v="863"/>
    <d v="2026-03-19T00:00:00"/>
    <d v="2026-04-20T00:00:00"/>
    <n v="60.46"/>
    <s v="‭112120503060‬"/>
    <s v="Serviços de Impressão"/>
    <s v="01-112120503060-000-126505060135-2-NV006966-PRO007872-0-0-0"/>
    <s v="NV006966"/>
    <m/>
    <x v="2"/>
    <x v="2"/>
  </r>
  <r>
    <x v="13"/>
    <m/>
    <x v="863"/>
    <d v="2026-03-19T00:00:00"/>
    <d v="2026-04-20T00:00:00"/>
    <n v="334.81"/>
    <s v="‭112120503060‬"/>
    <s v="Serviços de Impressão"/>
    <s v="01-112120503060-000-127505060481-2-NV020552-PRO007872-0-0-0"/>
    <s v="NV020552"/>
    <m/>
    <x v="2"/>
    <x v="197"/>
  </r>
  <r>
    <x v="13"/>
    <m/>
    <x v="863"/>
    <d v="2026-03-19T00:00:00"/>
    <d v="2026-04-20T00:00:00"/>
    <n v="150.04"/>
    <s v="‭112120503060‬"/>
    <s v="Serviços de Impressão"/>
    <s v="01-112120503060-000-128505060474-2-NV021603-PRO007872-0-0-0"/>
    <s v="NV021603"/>
    <m/>
    <x v="2"/>
    <x v="11"/>
  </r>
  <r>
    <x v="13"/>
    <m/>
    <x v="863"/>
    <d v="2026-03-19T00:00:00"/>
    <d v="2026-04-20T00:00:00"/>
    <n v="192.89"/>
    <s v="‭112120503060‬"/>
    <s v="Serviços de Impressão"/>
    <s v="01-112120503060-000-129505060019-2-NV019952-PRO007872-0-0-0"/>
    <s v="NV019952"/>
    <m/>
    <x v="2"/>
    <x v="189"/>
  </r>
  <r>
    <x v="13"/>
    <m/>
    <x v="863"/>
    <d v="2026-03-19T00:00:00"/>
    <d v="2026-04-20T00:00:00"/>
    <n v="145.54"/>
    <s v="‭112120503060‬"/>
    <s v="Serviços de Impressão"/>
    <s v="01-112120503060-000-130505060086-2-NV021614-PRO007872-0-0-0"/>
    <s v="NV021614"/>
    <m/>
    <x v="2"/>
    <x v="234"/>
  </r>
  <r>
    <x v="13"/>
    <m/>
    <x v="863"/>
    <d v="2026-03-19T00:00:00"/>
    <d v="2026-04-20T00:00:00"/>
    <n v="276.58999999999997"/>
    <s v="‭112120503060‬"/>
    <s v="Serviços de Impressão"/>
    <s v="01-112120503060-000-131505060099-2-NV020553-PRO007872-0-0-0"/>
    <s v="NV020553"/>
    <m/>
    <x v="2"/>
    <x v="188"/>
  </r>
  <r>
    <x v="13"/>
    <m/>
    <x v="863"/>
    <d v="2026-03-19T00:00:00"/>
    <d v="2026-04-20T00:00:00"/>
    <n v="262.68"/>
    <s v="‭112120503060‬"/>
    <s v="Serviços de Impressão"/>
    <s v="01-112120503060-000-132505060091-2-NV021563-PRO007872-0-0-0"/>
    <s v="NV021563"/>
    <m/>
    <x v="2"/>
    <x v="242"/>
  </r>
  <r>
    <x v="13"/>
    <m/>
    <x v="863"/>
    <d v="2026-03-19T00:00:00"/>
    <d v="2026-04-20T00:00:00"/>
    <n v="328.76"/>
    <s v="‭112120503060‬"/>
    <s v="Serviços de Impressão"/>
    <s v="01-112120503060-000-133505060102-2-NV022553-PRO007872-0-0-0"/>
    <s v="NV022553"/>
    <m/>
    <x v="2"/>
    <x v="110"/>
  </r>
  <r>
    <x v="13"/>
    <m/>
    <x v="863"/>
    <d v="2026-03-19T00:00:00"/>
    <d v="2026-04-20T00:00:00"/>
    <n v="826.82"/>
    <s v="‭112120503060‬"/>
    <s v="Serviços de Impressão"/>
    <s v="01-112120503060-000-134505060151-2-NV022564-PRO007872-0-0-0"/>
    <s v="NV022564"/>
    <m/>
    <x v="2"/>
    <x v="173"/>
  </r>
  <r>
    <x v="13"/>
    <m/>
    <x v="863"/>
    <d v="2026-03-19T00:00:00"/>
    <d v="2026-04-20T00:00:00"/>
    <n v="136.34"/>
    <s v="‭112120503060‬"/>
    <s v="Serviços de Impressão"/>
    <s v="01-112120503060-000-135505060096-2-NV022684-PRO007872-0-0-0"/>
    <s v="NV022684"/>
    <m/>
    <x v="2"/>
    <x v="250"/>
  </r>
  <r>
    <x v="13"/>
    <m/>
    <x v="863"/>
    <d v="2026-03-19T00:00:00"/>
    <d v="2026-04-20T00:00:00"/>
    <n v="87.26"/>
    <s v="‭112120503060‬"/>
    <s v="Serviços de Impressão"/>
    <s v="01-112120503060-000-136505060130-2-NV021570-PRO007872-0-0-0"/>
    <s v="NV021570"/>
    <m/>
    <x v="2"/>
    <x v="249"/>
  </r>
  <r>
    <x v="13"/>
    <m/>
    <x v="863"/>
    <d v="2026-03-19T00:00:00"/>
    <d v="2026-04-20T00:00:00"/>
    <n v="121.12"/>
    <s v="‭112120503060‬"/>
    <s v="Serviços de Impressão"/>
    <s v="01-112120503060-000-137505060101-2-NV022568-PRO007872-0-0-0"/>
    <s v="NV022568"/>
    <m/>
    <x v="2"/>
    <x v="143"/>
  </r>
  <r>
    <x v="13"/>
    <m/>
    <x v="863"/>
    <d v="2026-03-19T00:00:00"/>
    <d v="2026-04-20T00:00:00"/>
    <n v="481.81"/>
    <s v="‭112120503060‬"/>
    <s v="Serviços de Impressão"/>
    <s v="01-112120503060-000-138505060157-2-NV022670-PRO007872-0-0-0"/>
    <s v="NV022670"/>
    <m/>
    <x v="2"/>
    <x v="237"/>
  </r>
  <r>
    <x v="13"/>
    <m/>
    <x v="863"/>
    <d v="2026-03-19T00:00:00"/>
    <d v="2026-04-20T00:00:00"/>
    <n v="212.65"/>
    <s v="‭112120503060‬"/>
    <s v="Serviços de Impressão"/>
    <s v="01-112120503060-000-139505060103-2-NV020556-PRO007872-0-0-0"/>
    <s v="NV020556"/>
    <m/>
    <x v="2"/>
    <x v="187"/>
  </r>
  <r>
    <x v="13"/>
    <m/>
    <x v="863"/>
    <d v="2026-03-19T00:00:00"/>
    <d v="2026-04-20T00:00:00"/>
    <n v="69.510000000000005"/>
    <s v="‭112120503060‬"/>
    <s v="Serviços de Impressão"/>
    <s v="01-112120503060-000-140505060484-2-NV021591-PRO007872-0-0-0"/>
    <s v="NV021591"/>
    <m/>
    <x v="2"/>
    <x v="102"/>
  </r>
  <r>
    <x v="13"/>
    <m/>
    <x v="863"/>
    <d v="2026-03-19T00:00:00"/>
    <d v="2026-04-20T00:00:00"/>
    <n v="169.87"/>
    <s v="‭112120503060‬"/>
    <s v="Serviços de Impressão"/>
    <s v="01-112120503060-000-141505060025-2-NV021604-PRO007872-0-0-0"/>
    <s v="NV021604"/>
    <m/>
    <x v="2"/>
    <x v="108"/>
  </r>
  <r>
    <x v="13"/>
    <m/>
    <x v="863"/>
    <d v="2026-03-19T00:00:00"/>
    <d v="2026-04-20T00:00:00"/>
    <n v="124.97"/>
    <s v="‭112120503060‬"/>
    <s v="Serviços de Impressão"/>
    <s v="01-112120503060-000-142505060137-2-NV021618-PRO007872-0-0-0"/>
    <s v="NV021618"/>
    <m/>
    <x v="2"/>
    <x v="7"/>
  </r>
  <r>
    <x v="13"/>
    <m/>
    <x v="863"/>
    <d v="2026-03-19T00:00:00"/>
    <d v="2026-04-20T00:00:00"/>
    <n v="227.51"/>
    <s v="‭112120503060‬"/>
    <s v="Serviços de Impressão"/>
    <s v="01-112120503060-000-143505060163-2-NV021597-PRO007872-0-0-0"/>
    <s v="NV021597"/>
    <m/>
    <x v="2"/>
    <x v="142"/>
  </r>
  <r>
    <x v="13"/>
    <m/>
    <x v="863"/>
    <d v="2026-03-19T00:00:00"/>
    <d v="2026-04-20T00:00:00"/>
    <n v="140.31"/>
    <s v="‭112120503060‬"/>
    <s v="Serviços de Impressão"/>
    <s v="01-112120503060-000-144505060028-2-NV021575-PRO007872-0-0-0"/>
    <s v="NV021575"/>
    <m/>
    <x v="2"/>
    <x v="74"/>
  </r>
  <r>
    <x v="13"/>
    <m/>
    <x v="863"/>
    <d v="2026-03-19T00:00:00"/>
    <d v="2026-04-20T00:00:00"/>
    <n v="108.23"/>
    <s v="‭112120503060‬"/>
    <s v="Serviços de Impressão"/>
    <s v="01-112120503060-000-145505060501-2-NV021584-PRO007872-0-0-0"/>
    <s v="NV021584"/>
    <m/>
    <x v="2"/>
    <x v="247"/>
  </r>
  <r>
    <x v="13"/>
    <m/>
    <x v="863"/>
    <d v="2026-03-19T00:00:00"/>
    <d v="2026-04-20T00:00:00"/>
    <n v="252.49"/>
    <s v="‭112120503060‬"/>
    <s v="Serviços de Impressão"/>
    <s v="01-112120503060-000-146505060105-2-NV021572-PRO007872-0-0-0"/>
    <s v="NV021572"/>
    <m/>
    <x v="2"/>
    <x v="93"/>
  </r>
  <r>
    <x v="13"/>
    <m/>
    <x v="863"/>
    <d v="2026-03-19T00:00:00"/>
    <d v="2026-04-20T00:00:00"/>
    <n v="190.94"/>
    <s v="‭112120503060‬"/>
    <s v="Serviços de Impressão"/>
    <s v="01-112120503060-000-147505060106-2-NV022634-PRO007872-0-0-0"/>
    <s v="NV022634"/>
    <m/>
    <x v="2"/>
    <x v="236"/>
  </r>
  <r>
    <x v="13"/>
    <m/>
    <x v="863"/>
    <d v="2026-03-19T00:00:00"/>
    <d v="2026-04-20T00:00:00"/>
    <n v="140.43"/>
    <s v="‭112120503060‬"/>
    <s v="Serviços de Impressão"/>
    <s v="01-112120503060-000-148505060485-2-NV021588-PRO007872-0-0-0"/>
    <s v="NV021588"/>
    <m/>
    <x v="2"/>
    <x v="107"/>
  </r>
  <r>
    <x v="13"/>
    <m/>
    <x v="863"/>
    <d v="2026-03-19T00:00:00"/>
    <d v="2026-04-20T00:00:00"/>
    <n v="123.13"/>
    <s v="‭112120503060‬"/>
    <s v="Serviços de Impressão"/>
    <s v="01-112120503060-000-149505060029-2-NV022630-PRO007872-0-0-0"/>
    <s v="NV022630"/>
    <m/>
    <x v="2"/>
    <x v="71"/>
  </r>
  <r>
    <x v="13"/>
    <m/>
    <x v="863"/>
    <d v="2026-03-19T00:00:00"/>
    <d v="2026-04-20T00:00:00"/>
    <n v="153.51"/>
    <s v="‭112120503060‬"/>
    <s v="Serviços de Impressão"/>
    <s v="01-112120503060-000-150505060476-2-NV022582-PRO007872-0-0-0"/>
    <s v="NV022582"/>
    <m/>
    <x v="2"/>
    <x v="101"/>
  </r>
  <r>
    <x v="13"/>
    <m/>
    <x v="863"/>
    <d v="2026-03-19T00:00:00"/>
    <d v="2026-04-20T00:00:00"/>
    <n v="96.31"/>
    <s v="‭112120503060‬"/>
    <s v="Serviços de Impressão"/>
    <s v="01-112120503060-000-151505060026-2-NV022563-PRO007872-0-0-0"/>
    <s v="NV022563"/>
    <m/>
    <x v="2"/>
    <x v="232"/>
  </r>
  <r>
    <x v="13"/>
    <m/>
    <x v="863"/>
    <d v="2026-03-19T00:00:00"/>
    <d v="2026-04-20T00:00:00"/>
    <n v="183.63"/>
    <s v="‭112120503060‬"/>
    <s v="Serviços de Impressão"/>
    <s v="01-112120503060-000-152505060104-2-NV021571-PRO007872-0-0-0"/>
    <s v="NV021571"/>
    <m/>
    <x v="2"/>
    <x v="70"/>
  </r>
  <r>
    <x v="13"/>
    <m/>
    <x v="863"/>
    <d v="2026-03-19T00:00:00"/>
    <d v="2026-04-20T00:00:00"/>
    <n v="111.39"/>
    <s v="‭112120503060‬"/>
    <s v="Serviços de Impressão"/>
    <s v="01-112120503060-000-153505060107-2-NV021574-PRO007872-0-0-0"/>
    <s v="NV021574"/>
    <m/>
    <x v="2"/>
    <x v="90"/>
  </r>
  <r>
    <x v="13"/>
    <m/>
    <x v="863"/>
    <d v="2026-03-19T00:00:00"/>
    <d v="2026-04-20T00:00:00"/>
    <n v="116.27"/>
    <s v="‭112120503060‬"/>
    <s v="Serviços de Impressão"/>
    <s v="01-112120503060-000-154505060027-2-NV021576-PRO007872-0-0-0"/>
    <s v="NV021576"/>
    <m/>
    <x v="2"/>
    <x v="80"/>
  </r>
  <r>
    <x v="13"/>
    <m/>
    <x v="863"/>
    <d v="2026-03-19T00:00:00"/>
    <d v="2026-04-20T00:00:00"/>
    <n v="126.96"/>
    <s v="‭112120503060‬"/>
    <s v="Serviços de Impressão"/>
    <s v="01-112120503060-000-155505060500-2-NV022602-PRO007872-0-0-0"/>
    <s v="NV022602"/>
    <m/>
    <x v="2"/>
    <x v="41"/>
  </r>
  <r>
    <x v="13"/>
    <m/>
    <x v="864"/>
    <d v="2026-03-10T00:00:00"/>
    <d v="2026-04-20T00:00:00"/>
    <n v="441.66"/>
    <s v="‭112120503060‬"/>
    <s v="Serviços de Impressão"/>
    <s v="01-112120503060-000-001505060279-2-NV021617-PRO007872-0-0-0"/>
    <s v="NV021617"/>
    <m/>
    <x v="2"/>
    <x v="229"/>
  </r>
  <r>
    <x v="13"/>
    <m/>
    <x v="864"/>
    <d v="2026-03-10T00:00:00"/>
    <d v="2026-04-20T00:00:00"/>
    <n v="362.37"/>
    <s v="‭112120503060‬"/>
    <s v="Serviços de Impressão"/>
    <s v="01-112120503060-000-001505060280-2-NV022557-PRO007872-0-0-0"/>
    <s v="NV022557"/>
    <m/>
    <x v="2"/>
    <x v="92"/>
  </r>
  <r>
    <x v="13"/>
    <m/>
    <x v="864"/>
    <d v="2026-03-10T00:00:00"/>
    <d v="2026-04-20T00:00:00"/>
    <n v="679.95"/>
    <s v="‭112120503060‬"/>
    <s v="Serviços de Impressão"/>
    <s v="01-112120503060-000-001505060281-2-NV021593-PRO007872-0-0-0"/>
    <s v="NV021593"/>
    <m/>
    <x v="2"/>
    <x v="82"/>
  </r>
  <r>
    <x v="13"/>
    <m/>
    <x v="864"/>
    <d v="2026-03-10T00:00:00"/>
    <d v="2026-04-20T00:00:00"/>
    <n v="527.38"/>
    <s v="‭112120503060‬"/>
    <s v="Serviços de Impressão"/>
    <s v="01-112120503060-000-001505060282-2-NV021579-PRO007872-0-0-0"/>
    <s v="NV021579"/>
    <m/>
    <x v="2"/>
    <x v="81"/>
  </r>
  <r>
    <x v="13"/>
    <m/>
    <x v="864"/>
    <d v="2026-03-10T00:00:00"/>
    <d v="2026-04-20T00:00:00"/>
    <n v="480.43"/>
    <s v="‭112120503060‬"/>
    <s v="Serviços de Impressão"/>
    <s v="01-112120503060-000-001505060283-2-NV021600-PRO007872-0-0-0"/>
    <s v="NV021600"/>
    <m/>
    <x v="2"/>
    <x v="117"/>
  </r>
  <r>
    <x v="13"/>
    <m/>
    <x v="864"/>
    <d v="2026-03-10T00:00:00"/>
    <d v="2026-04-20T00:00:00"/>
    <n v="426.15"/>
    <s v="‭112120503060‬"/>
    <s v="Serviços de Impressão"/>
    <s v="01-112120503060-000-001505060284-2-NV020551-PRO007872-0-0-0"/>
    <s v="NV020551"/>
    <m/>
    <x v="2"/>
    <x v="163"/>
  </r>
  <r>
    <x v="13"/>
    <m/>
    <x v="864"/>
    <d v="2026-03-10T00:00:00"/>
    <d v="2026-04-20T00:00:00"/>
    <n v="498.91"/>
    <s v="‭112120503060‬"/>
    <s v="Serviços de Impressão"/>
    <s v="01-112120503060-000-001505060285-2-NV019955-PRO007872-0-0-0"/>
    <s v="NV019955"/>
    <m/>
    <x v="2"/>
    <x v="162"/>
  </r>
  <r>
    <x v="13"/>
    <m/>
    <x v="864"/>
    <d v="2026-03-10T00:00:00"/>
    <d v="2026-04-20T00:00:00"/>
    <n v="360.63"/>
    <s v="‭112120503060‬"/>
    <s v="Serviços de Impressão"/>
    <s v="01-112120503060-000-001505060286-2-NV022556-PRO007872-0-0-0"/>
    <s v="NV022556"/>
    <m/>
    <x v="2"/>
    <x v="206"/>
  </r>
  <r>
    <x v="13"/>
    <m/>
    <x v="864"/>
    <d v="2026-03-10T00:00:00"/>
    <d v="2026-04-20T00:00:00"/>
    <n v="396.35"/>
    <s v="‭112120503060‬"/>
    <s v="Serviços de Impressão"/>
    <s v="01-112120503060-000-001505060287-2-NV022551-PRO007872-0-0-0"/>
    <s v="NV022551"/>
    <m/>
    <x v="2"/>
    <x v="115"/>
  </r>
  <r>
    <x v="13"/>
    <m/>
    <x v="864"/>
    <d v="2026-03-10T00:00:00"/>
    <d v="2026-04-20T00:00:00"/>
    <n v="641.27"/>
    <s v="‭112120503060‬"/>
    <s v="Serviços de Impressão"/>
    <s v="01-112120503060-000-001505060288-2-NV022552-PRO007872-0-0-0"/>
    <s v="NV022552"/>
    <m/>
    <x v="2"/>
    <x v="175"/>
  </r>
  <r>
    <x v="13"/>
    <m/>
    <x v="864"/>
    <d v="2026-03-10T00:00:00"/>
    <d v="2026-04-20T00:00:00"/>
    <n v="948.75"/>
    <s v="‭112120503060‬"/>
    <s v="Serviços de Impressão"/>
    <s v="01-112120503060-000-001505060289-2-NV021564-PRO007872-0-0-0"/>
    <s v="NV021564"/>
    <m/>
    <x v="2"/>
    <x v="215"/>
  </r>
  <r>
    <x v="13"/>
    <m/>
    <x v="864"/>
    <d v="2026-03-10T00:00:00"/>
    <d v="2026-04-20T00:00:00"/>
    <n v="454.11"/>
    <s v="‭112120503060‬"/>
    <s v="Serviços de Impressão"/>
    <s v="01-112120503060-000-001505060290-2-NV021577-PRO007872-0-0-0"/>
    <s v="NV021577"/>
    <m/>
    <x v="2"/>
    <x v="112"/>
  </r>
  <r>
    <x v="13"/>
    <m/>
    <x v="864"/>
    <d v="2026-03-10T00:00:00"/>
    <d v="2026-04-20T00:00:00"/>
    <n v="420.54"/>
    <s v="‭112120503060‬"/>
    <s v="Serviços de Impressão"/>
    <s v="01-112120503060-000-001505060291-2-NV022641-PRO007872-0-0-0"/>
    <s v="NV022641"/>
    <m/>
    <x v="2"/>
    <x v="35"/>
  </r>
  <r>
    <x v="13"/>
    <m/>
    <x v="864"/>
    <d v="2026-03-10T00:00:00"/>
    <d v="2026-04-20T00:00:00"/>
    <n v="716.38"/>
    <s v="‭112120503060‬"/>
    <s v="Serviços de Impressão"/>
    <s v="01-112120503060-000-001505060292-2-NV022571-PRO007872-0-0-0"/>
    <s v="NV022571"/>
    <m/>
    <x v="2"/>
    <x v="34"/>
  </r>
  <r>
    <x v="13"/>
    <m/>
    <x v="864"/>
    <d v="2026-03-10T00:00:00"/>
    <d v="2026-04-20T00:00:00"/>
    <n v="414.11"/>
    <s v="‭112120503060‬"/>
    <s v="Serviços de Impressão"/>
    <s v="01-112120503060-000-001505060293-2-NV021602-PRO007872-0-0-0"/>
    <s v="NV021602"/>
    <m/>
    <x v="2"/>
    <x v="223"/>
  </r>
  <r>
    <x v="13"/>
    <m/>
    <x v="864"/>
    <d v="2026-03-10T00:00:00"/>
    <d v="2026-04-20T00:00:00"/>
    <n v="251.85"/>
    <s v="‭112120503060‬"/>
    <s v="Serviços de Impressão"/>
    <s v="01-112120503060-000-001505060294-2-NV021565-PRO007872-0-0-0"/>
    <s v="NV021565"/>
    <m/>
    <x v="2"/>
    <x v="103"/>
  </r>
  <r>
    <x v="13"/>
    <m/>
    <x v="864"/>
    <d v="2026-03-10T00:00:00"/>
    <d v="2026-04-20T00:00:00"/>
    <n v="633.41"/>
    <s v="‭112120503060‬"/>
    <s v="Serviços de Impressão"/>
    <s v="01-112120503060-000-001505060295-2-NV022558-PRO007872-0-0-0"/>
    <s v="NV022558"/>
    <m/>
    <x v="2"/>
    <x v="91"/>
  </r>
  <r>
    <x v="13"/>
    <m/>
    <x v="864"/>
    <d v="2026-03-10T00:00:00"/>
    <d v="2026-04-20T00:00:00"/>
    <n v="416.45"/>
    <s v="‭112120503060‬"/>
    <s v="Serviços de Impressão"/>
    <s v="01-112120503060-000-001505060296-2-NV022640-PRO007872-0-0-0"/>
    <s v="NV022640"/>
    <m/>
    <x v="2"/>
    <x v="129"/>
  </r>
  <r>
    <x v="13"/>
    <m/>
    <x v="864"/>
    <d v="2026-03-10T00:00:00"/>
    <d v="2026-04-20T00:00:00"/>
    <n v="435.33"/>
    <s v="‭112120503060‬"/>
    <s v="Serviços de Impressão"/>
    <s v="01-112120503060-000-001505060297-2-NV022584-PRO007872-0-0-0"/>
    <s v="NV022584"/>
    <m/>
    <x v="2"/>
    <x v="176"/>
  </r>
  <r>
    <x v="13"/>
    <m/>
    <x v="864"/>
    <d v="2026-03-10T00:00:00"/>
    <d v="2026-04-20T00:00:00"/>
    <n v="478.3"/>
    <s v="‭112120503060‬"/>
    <s v="Serviços de Impressão"/>
    <s v="01-112120503060-000-001505060298-2-NV022566-PRO007872-0-0-0"/>
    <s v="NV022566"/>
    <m/>
    <x v="2"/>
    <x v="3"/>
  </r>
  <r>
    <x v="13"/>
    <m/>
    <x v="864"/>
    <d v="2026-03-10T00:00:00"/>
    <d v="2026-04-20T00:00:00"/>
    <n v="606.67999999999995"/>
    <s v="‭112120503060‬"/>
    <s v="Serviços de Impressão"/>
    <s v="01-112120503060-000-001505060299-2-NV022621-PRO007872-0-0-0"/>
    <s v="NV022621"/>
    <m/>
    <x v="2"/>
    <x v="25"/>
  </r>
  <r>
    <x v="13"/>
    <m/>
    <x v="864"/>
    <d v="2026-03-10T00:00:00"/>
    <d v="2026-04-20T00:00:00"/>
    <n v="499.63"/>
    <s v="‭112120503060‬"/>
    <s v="Serviços de Impressão"/>
    <s v="01-112120503060-000-001505060300-2-NV022626-PRO007872-0-0-0"/>
    <s v="NV022626"/>
    <m/>
    <x v="2"/>
    <x v="149"/>
  </r>
  <r>
    <x v="13"/>
    <m/>
    <x v="864"/>
    <d v="2026-03-10T00:00:00"/>
    <d v="2026-04-20T00:00:00"/>
    <n v="414.72"/>
    <s v="‭112120503060‬"/>
    <s v="Serviços de Impressão"/>
    <s v="01-112120503060-000-001505060301-2-NV022629-PRO007872-0-0-0"/>
    <s v="NV022629"/>
    <m/>
    <x v="2"/>
    <x v="180"/>
  </r>
  <r>
    <x v="13"/>
    <m/>
    <x v="864"/>
    <d v="2026-03-10T00:00:00"/>
    <d v="2026-04-20T00:00:00"/>
    <n v="392.27"/>
    <s v="‭112120503060‬"/>
    <s v="Serviços de Impressão"/>
    <s v="01-112120503060-000-001505060302-2-NV022623-PRO007872-0-0-0"/>
    <s v="NV022623"/>
    <m/>
    <x v="2"/>
    <x v="182"/>
  </r>
  <r>
    <x v="13"/>
    <m/>
    <x v="864"/>
    <d v="2026-03-10T00:00:00"/>
    <d v="2026-04-20T00:00:00"/>
    <n v="682.4"/>
    <s v="‭112120503060‬"/>
    <s v="Serviços de Impressão"/>
    <s v="01-112120503060-000-001505060303-2-NV022559-PRO007872-0-0-0"/>
    <s v="NV022559"/>
    <m/>
    <x v="2"/>
    <x v="145"/>
  </r>
  <r>
    <x v="13"/>
    <m/>
    <x v="864"/>
    <d v="2026-03-10T00:00:00"/>
    <d v="2026-04-20T00:00:00"/>
    <n v="414.31"/>
    <s v="‭112120503060‬"/>
    <s v="Serviços de Impressão"/>
    <s v="01-112120503060-000-001505060304-2-NV022645-PRO007872-0-0-0"/>
    <s v="NV022645"/>
    <m/>
    <x v="2"/>
    <x v="26"/>
  </r>
  <r>
    <x v="13"/>
    <m/>
    <x v="864"/>
    <d v="2026-03-10T00:00:00"/>
    <d v="2026-04-20T00:00:00"/>
    <n v="530.54999999999995"/>
    <s v="‭112120503060‬"/>
    <s v="Serviços de Impressão"/>
    <s v="01-112120503060-000-001505060305-2-NV022633-PRO007872-0-0-0"/>
    <s v="NV022633"/>
    <m/>
    <x v="2"/>
    <x v="63"/>
  </r>
  <r>
    <x v="13"/>
    <m/>
    <x v="864"/>
    <d v="2026-03-10T00:00:00"/>
    <d v="2026-04-20T00:00:00"/>
    <n v="433.5"/>
    <s v="‭112120503060‬"/>
    <s v="Serviços de Impressão"/>
    <s v="01-112120503060-000-001505060306-2-NV022567-PRO007872-0-0-0"/>
    <s v="NV022567"/>
    <m/>
    <x v="2"/>
    <x v="184"/>
  </r>
  <r>
    <x v="13"/>
    <m/>
    <x v="864"/>
    <d v="2026-03-10T00:00:00"/>
    <d v="2026-04-20T00:00:00"/>
    <n v="679.85"/>
    <s v="‭112120503060‬"/>
    <s v="Serviços de Impressão"/>
    <s v="01-112120503060-000-001505060307-2-NV022663-PRO007872-0-0-0"/>
    <s v="NV022663"/>
    <m/>
    <x v="2"/>
    <x v="230"/>
  </r>
  <r>
    <x v="13"/>
    <m/>
    <x v="864"/>
    <d v="2026-03-10T00:00:00"/>
    <d v="2026-04-20T00:00:00"/>
    <n v="380.84"/>
    <s v="‭112120503060‬"/>
    <s v="Serviços de Impressão"/>
    <s v="01-112120503060-000-001505060309-2-NV022662-PRO007872-0-0-0"/>
    <s v="NV022662"/>
    <m/>
    <x v="2"/>
    <x v="130"/>
  </r>
  <r>
    <x v="13"/>
    <m/>
    <x v="864"/>
    <d v="2026-03-10T00:00:00"/>
    <d v="2026-04-20T00:00:00"/>
    <n v="396.76"/>
    <s v="‭112120503060‬"/>
    <s v="Serviços de Impressão"/>
    <s v="01-112120503060-000-001505060310-2-NV022565-PRO007872-0-0-0"/>
    <s v="NV022565"/>
    <m/>
    <x v="2"/>
    <x v="76"/>
  </r>
  <r>
    <x v="13"/>
    <m/>
    <x v="864"/>
    <d v="2026-03-10T00:00:00"/>
    <d v="2026-04-20T00:00:00"/>
    <n v="657.8"/>
    <s v="‭112120503060‬"/>
    <s v="Serviços de Impressão"/>
    <s v="01-112120503060-000-001505060359-2-NV019953-PRO007872-0-0-0"/>
    <s v="NV019953"/>
    <m/>
    <x v="2"/>
    <x v="235"/>
  </r>
  <r>
    <x v="13"/>
    <m/>
    <x v="864"/>
    <d v="2026-03-10T00:00:00"/>
    <d v="2026-04-20T00:00:00"/>
    <n v="792.51"/>
    <s v="‭112120503060‬"/>
    <s v="Serviços de Impressão"/>
    <s v="01-112120503060-000-001505060360-2-NV021590-PRO007872-0-0-0"/>
    <s v="NV021590"/>
    <m/>
    <x v="2"/>
    <x v="75"/>
  </r>
  <r>
    <x v="13"/>
    <m/>
    <x v="864"/>
    <d v="2026-03-10T00:00:00"/>
    <d v="2026-04-20T00:00:00"/>
    <n v="465.67"/>
    <s v="‭112120503060‬"/>
    <s v="Serviços de Impressão"/>
    <s v="01-112120503060-000-001505060361-2-NV021610-PRO007872-0-0-0"/>
    <s v="NV021610"/>
    <m/>
    <x v="2"/>
    <x v="97"/>
  </r>
  <r>
    <x v="13"/>
    <m/>
    <x v="864"/>
    <d v="2026-03-10T00:00:00"/>
    <d v="2026-04-20T00:00:00"/>
    <n v="444.52"/>
    <s v="‭112120503060‬"/>
    <s v="Serviços de Impressão"/>
    <s v="01-112120503060-000-001505060362-2-NV021569-PRO007872-0-0-0"/>
    <s v="NV021569"/>
    <m/>
    <x v="2"/>
    <x v="209"/>
  </r>
  <r>
    <x v="13"/>
    <m/>
    <x v="864"/>
    <d v="2026-03-10T00:00:00"/>
    <d v="2026-04-20T00:00:00"/>
    <n v="780.67"/>
    <s v="‭112120503060‬"/>
    <s v="Serviços de Impressão"/>
    <s v="01-112120503060-000-001505060363-2-NV021606-PRO007872-0-0-0"/>
    <s v="NV021606"/>
    <m/>
    <x v="2"/>
    <x v="104"/>
  </r>
  <r>
    <x v="13"/>
    <m/>
    <x v="864"/>
    <d v="2026-03-10T00:00:00"/>
    <d v="2026-04-20T00:00:00"/>
    <n v="1064.17"/>
    <s v="‭112120503060‬"/>
    <s v="Serviços de Impressão"/>
    <s v="01-112120503060-000-001505060364-2-NV022617-PRO007872-0-0-0"/>
    <s v="NV022617"/>
    <m/>
    <x v="2"/>
    <x v="210"/>
  </r>
  <r>
    <x v="13"/>
    <m/>
    <x v="864"/>
    <d v="2026-03-10T00:00:00"/>
    <d v="2026-04-20T00:00:00"/>
    <n v="536.26"/>
    <s v="‭112120503060‬"/>
    <s v="Serviços de Impressão"/>
    <s v="01-112120503060-000-001505060365-2-NV022574-PRO007872-0-0-0"/>
    <s v="NV022574"/>
    <m/>
    <x v="2"/>
    <x v="254"/>
  </r>
  <r>
    <x v="13"/>
    <m/>
    <x v="864"/>
    <d v="2026-03-10T00:00:00"/>
    <d v="2026-04-20T00:00:00"/>
    <n v="641.88"/>
    <s v="‭112120503060‬"/>
    <s v="Serviços de Impressão"/>
    <s v="01-112120503060-000-001505060366-2-NV021568-PRO007872-0-0-0"/>
    <s v="NV021568"/>
    <m/>
    <x v="2"/>
    <x v="125"/>
  </r>
  <r>
    <x v="13"/>
    <m/>
    <x v="864"/>
    <d v="2026-03-10T00:00:00"/>
    <d v="2026-04-20T00:00:00"/>
    <n v="732.2"/>
    <s v="‭112120503060‬"/>
    <s v="Serviços de Impressão"/>
    <s v="01-112120503060-000-001505060367-2-NV021613-PRO007872-0-0-0"/>
    <s v="NV021613"/>
    <m/>
    <x v="2"/>
    <x v="204"/>
  </r>
  <r>
    <x v="13"/>
    <m/>
    <x v="864"/>
    <d v="2026-03-10T00:00:00"/>
    <d v="2026-04-20T00:00:00"/>
    <n v="623.21"/>
    <s v="‭112120503060‬"/>
    <s v="Serviços de Impressão"/>
    <s v="01-112120503060-000-001505060368-2-NV021619-PRO007872-0-0-0"/>
    <s v="NV021619"/>
    <m/>
    <x v="2"/>
    <x v="12"/>
  </r>
  <r>
    <x v="13"/>
    <m/>
    <x v="864"/>
    <d v="2026-03-10T00:00:00"/>
    <d v="2026-04-20T00:00:00"/>
    <n v="483.81"/>
    <s v="‭112120503060‬"/>
    <s v="Serviços de Impressão"/>
    <s v="01-112120503060-000-001505060369-2-NV022669-PRO007872-0-0-0"/>
    <s v="NV022669"/>
    <m/>
    <x v="2"/>
    <x v="226"/>
  </r>
  <r>
    <x v="13"/>
    <m/>
    <x v="864"/>
    <d v="2026-03-10T00:00:00"/>
    <d v="2026-04-20T00:00:00"/>
    <n v="147.30000000000001"/>
    <s v="‭112120503060‬"/>
    <s v="Serviços de Impressão"/>
    <s v="01-112120503060-000-001505060370-2-NV021609-PRO007872-0-0-0"/>
    <s v="NV021609"/>
    <m/>
    <x v="2"/>
    <x v="83"/>
  </r>
  <r>
    <x v="13"/>
    <m/>
    <x v="864"/>
    <d v="2026-03-10T00:00:00"/>
    <d v="2026-04-20T00:00:00"/>
    <n v="412.07"/>
    <s v="‭112120503060‬"/>
    <s v="Serviços de Impressão"/>
    <s v="01-112120503060-000-001505060371-2-NV022653-PRO007872-0-0-0"/>
    <s v="NV022653"/>
    <m/>
    <x v="2"/>
    <x v="146"/>
  </r>
  <r>
    <x v="13"/>
    <m/>
    <x v="864"/>
    <d v="2026-03-10T00:00:00"/>
    <d v="2026-04-20T00:00:00"/>
    <n v="607.29"/>
    <s v="‭112120503060‬"/>
    <s v="Serviços de Impressão"/>
    <s v="01-112120503060-000-001505060372-2-NV022576-PRO007872-0-0-0"/>
    <s v="NV022576"/>
    <m/>
    <x v="2"/>
    <x v="168"/>
  </r>
  <r>
    <x v="13"/>
    <m/>
    <x v="864"/>
    <d v="2026-03-10T00:00:00"/>
    <d v="2026-04-20T00:00:00"/>
    <n v="481.87"/>
    <s v="‭112120503060‬"/>
    <s v="Serviços de Impressão"/>
    <s v="01-112120503060-000-001505060373-2-NV022555-PRO007872-0-0-0"/>
    <s v="NV022555"/>
    <m/>
    <x v="2"/>
    <x v="85"/>
  </r>
  <r>
    <x v="13"/>
    <m/>
    <x v="864"/>
    <d v="2026-03-10T00:00:00"/>
    <d v="2026-04-20T00:00:00"/>
    <n v="452.27"/>
    <s v="‭112120503060‬"/>
    <s v="Serviços de Impressão"/>
    <s v="01-112120503060-000-001505060374-2-NV022572-PRO007872-0-0-0"/>
    <s v="NV022572"/>
    <m/>
    <x v="2"/>
    <x v="98"/>
  </r>
  <r>
    <x v="13"/>
    <m/>
    <x v="864"/>
    <d v="2026-03-10T00:00:00"/>
    <d v="2026-04-20T00:00:00"/>
    <n v="490.13"/>
    <s v="‭112120503060‬"/>
    <s v="Serviços de Impressão"/>
    <s v="01-112120503060-000-001505060375-2-NV022610-PRO007872-0-0-0"/>
    <s v="NV022610"/>
    <m/>
    <x v="2"/>
    <x v="153"/>
  </r>
  <r>
    <x v="13"/>
    <m/>
    <x v="864"/>
    <d v="2026-03-10T00:00:00"/>
    <d v="2026-04-20T00:00:00"/>
    <n v="724.95"/>
    <s v="‭112120503060‬"/>
    <s v="Serviços de Impressão"/>
    <s v="01-112120503060-000-001505060376-2-NV021605-PRO007872-0-0-0"/>
    <s v="NV021605"/>
    <m/>
    <x v="2"/>
    <x v="100"/>
  </r>
  <r>
    <x v="13"/>
    <m/>
    <x v="864"/>
    <d v="2026-03-10T00:00:00"/>
    <d v="2026-04-20T00:00:00"/>
    <n v="499.01"/>
    <s v="‭112120503060‬"/>
    <s v="Serviços de Impressão"/>
    <s v="01-112120503060-000-001505060377-2-NV022609-PRO007872-0-0-0"/>
    <s v="NV022609"/>
    <m/>
    <x v="2"/>
    <x v="9"/>
  </r>
  <r>
    <x v="13"/>
    <m/>
    <x v="864"/>
    <d v="2026-03-10T00:00:00"/>
    <d v="2026-04-20T00:00:00"/>
    <n v="406.35"/>
    <s v="‭112120503060‬"/>
    <s v="Serviços de Impressão"/>
    <s v="01-112120503060-000-001505060378-2-NV022611-PRO007872-0-0-0"/>
    <s v="NV022611"/>
    <m/>
    <x v="2"/>
    <x v="233"/>
  </r>
  <r>
    <x v="13"/>
    <m/>
    <x v="864"/>
    <d v="2026-03-10T00:00:00"/>
    <d v="2026-04-20T00:00:00"/>
    <n v="399"/>
    <s v="‭112120503060‬"/>
    <s v="Serviços de Impressão"/>
    <s v="01-112120503060-000-001505060379-2-NV022638-PRO007872-0-0-0"/>
    <s v="NV022638"/>
    <m/>
    <x v="2"/>
    <x v="227"/>
  </r>
  <r>
    <x v="13"/>
    <m/>
    <x v="864"/>
    <d v="2026-03-10T00:00:00"/>
    <d v="2026-04-20T00:00:00"/>
    <n v="617.29"/>
    <s v="‭112120503060‬"/>
    <s v="Serviços de Impressão"/>
    <s v="01-112120503060-000-001505060380-2-NV022635-PRO007872-0-0-0"/>
    <s v="NV022635"/>
    <m/>
    <x v="2"/>
    <x v="185"/>
  </r>
  <r>
    <x v="13"/>
    <m/>
    <x v="864"/>
    <d v="2026-03-10T00:00:00"/>
    <d v="2026-04-20T00:00:00"/>
    <n v="372.88"/>
    <s v="‭112120503060‬"/>
    <s v="Serviços de Impressão"/>
    <s v="01-112120503060-000-001505060381-2-NV022622-PRO007872-0-0-0"/>
    <s v="NV022622"/>
    <m/>
    <x v="2"/>
    <x v="248"/>
  </r>
  <r>
    <x v="13"/>
    <m/>
    <x v="864"/>
    <d v="2026-03-10T00:00:00"/>
    <d v="2026-04-20T00:00:00"/>
    <n v="723.32"/>
    <s v="‭112120503060‬"/>
    <s v="Serviços de Impressão"/>
    <s v="01-112120503060-000-001505060382-2-NV022682-PRO007872-0-0-0"/>
    <s v="NV022682"/>
    <m/>
    <x v="2"/>
    <x v="224"/>
  </r>
  <r>
    <x v="13"/>
    <m/>
    <x v="864"/>
    <d v="2026-03-10T00:00:00"/>
    <d v="2026-04-20T00:00:00"/>
    <n v="603"/>
    <s v="‭112120503060‬"/>
    <s v="Serviços de Impressão"/>
    <s v="01-112120503060-000-001505060383-2-NV022646-PRO007872-0-0-0"/>
    <s v="NV022646"/>
    <m/>
    <x v="2"/>
    <x v="231"/>
  </r>
  <r>
    <x v="13"/>
    <m/>
    <x v="864"/>
    <d v="2026-03-10T00:00:00"/>
    <d v="2026-04-20T00:00:00"/>
    <n v="348.08"/>
    <s v="‭112120503060‬"/>
    <s v="Serviços de Impressão"/>
    <s v="01-112120503060-000-001505060384-2-NV022642-PRO007872-0-0-0"/>
    <s v="NV022642"/>
    <m/>
    <x v="2"/>
    <x v="32"/>
  </r>
  <r>
    <x v="13"/>
    <m/>
    <x v="864"/>
    <d v="2026-03-10T00:00:00"/>
    <d v="2026-04-20T00:00:00"/>
    <n v="262.82"/>
    <n v="112120503060"/>
    <s v="Serviços de Impressão"/>
    <s v="01-112120503060-000-001505060385-2-NV021566-PRO007872-0-0-0"/>
    <s v="NV021566"/>
    <m/>
    <x v="2"/>
    <x v="218"/>
  </r>
  <r>
    <x v="13"/>
    <m/>
    <x v="864"/>
    <d v="2026-03-10T00:00:00"/>
    <d v="2026-04-20T00:00:00"/>
    <n v="443.91"/>
    <s v="‭112120503060‬"/>
    <s v="Serviços de Impressão"/>
    <s v="01-112120503060-000-001505060386-2-NV022651-PRO007872-0-0-0"/>
    <s v="NV022651"/>
    <m/>
    <x v="2"/>
    <x v="213"/>
  </r>
  <r>
    <x v="13"/>
    <m/>
    <x v="864"/>
    <d v="2026-03-10T00:00:00"/>
    <d v="2026-04-20T00:00:00"/>
    <n v="876.29"/>
    <s v="‭112120503060‬"/>
    <s v="Serviços de Impressão"/>
    <s v="01-112120503060-000-001505060387-2-NV022644-PRO007872-0-0-0"/>
    <s v="NV022644"/>
    <m/>
    <x v="2"/>
    <x v="31"/>
  </r>
  <r>
    <x v="13"/>
    <m/>
    <x v="864"/>
    <d v="2026-03-10T00:00:00"/>
    <d v="2026-04-20T00:00:00"/>
    <n v="825.47"/>
    <s v="‭112120503060‬"/>
    <s v="Serviços de Impressão"/>
    <s v="01-112120503060-000-001505060388-2-NV022657-PRO007872-0-0-0"/>
    <s v="NV022657"/>
    <m/>
    <x v="2"/>
    <x v="144"/>
  </r>
  <r>
    <x v="13"/>
    <m/>
    <x v="864"/>
    <d v="2026-03-10T00:00:00"/>
    <d v="2026-04-20T00:00:00"/>
    <n v="428.8"/>
    <s v="‭112120503060‬"/>
    <s v="Serviços de Impressão"/>
    <s v="01-112120503060-000-001505060389-2-NV022627-PRO007872-0-0-0"/>
    <s v="NV022627"/>
    <m/>
    <x v="2"/>
    <x v="64"/>
  </r>
  <r>
    <x v="13"/>
    <m/>
    <x v="864"/>
    <d v="2026-03-10T00:00:00"/>
    <d v="2026-04-20T00:00:00"/>
    <n v="541.16"/>
    <s v="‭112120503060‬"/>
    <s v="Serviços de Impressão"/>
    <s v="01-112120503060-000-001505060390-2-NV022625-PRO007872-0-0-0"/>
    <s v="NV022625"/>
    <m/>
    <x v="2"/>
    <x v="178"/>
  </r>
  <r>
    <x v="13"/>
    <m/>
    <x v="864"/>
    <d v="2026-03-10T00:00:00"/>
    <d v="2026-04-20T00:00:00"/>
    <n v="416.86"/>
    <s v="‭112120503060‬"/>
    <s v="Serviços de Impressão"/>
    <s v="01-112120503060-000-001505060391-2-NV022685-PRO007872-0-0-0"/>
    <s v="NV022685"/>
    <m/>
    <x v="2"/>
    <x v="222"/>
  </r>
  <r>
    <x v="13"/>
    <m/>
    <x v="864"/>
    <d v="2026-03-10T00:00:00"/>
    <d v="2026-04-20T00:00:00"/>
    <n v="385.64"/>
    <s v="‭112120503060‬"/>
    <s v="Serviços de Impressão"/>
    <s v="01-112120503060-000-001505060392-2-NV022683-PRO007872-0-0-0"/>
    <s v="NV022683"/>
    <m/>
    <x v="2"/>
    <x v="27"/>
  </r>
  <r>
    <x v="13"/>
    <m/>
    <x v="864"/>
    <d v="2026-03-10T00:00:00"/>
    <d v="2026-04-20T00:00:00"/>
    <n v="428.29"/>
    <s v="‭112120503060‬"/>
    <s v="Serviços de Impressão"/>
    <s v="01-112120503060-000-001505060393-2-NV022601-PRO007872-0-0-0"/>
    <s v="NV022601"/>
    <m/>
    <x v="2"/>
    <x v="251"/>
  </r>
  <r>
    <x v="13"/>
    <m/>
    <x v="864"/>
    <d v="2026-03-10T00:00:00"/>
    <d v="2026-04-20T00:00:00"/>
    <n v="683.32"/>
    <s v="‭112120503060‬"/>
    <s v="Serviços de Impressão"/>
    <s v="01-112120503060-000-001505060394-2-NV021608-PRO007872-0-0-0"/>
    <s v="NV021608"/>
    <m/>
    <x v="2"/>
    <x v="84"/>
  </r>
  <r>
    <x v="13"/>
    <m/>
    <x v="864"/>
    <d v="2026-03-10T00:00:00"/>
    <d v="2026-04-20T00:00:00"/>
    <n v="1157.03"/>
    <s v="‭112120503060‬"/>
    <s v="Serviços de Impressão"/>
    <s v="01-112120503060-000-001505060395-2-NV022680-PRO007872-0-0-0"/>
    <s v="NV022680"/>
    <m/>
    <x v="2"/>
    <x v="96"/>
  </r>
  <r>
    <x v="13"/>
    <m/>
    <x v="864"/>
    <d v="2026-03-10T00:00:00"/>
    <d v="2026-04-20T00:00:00"/>
    <n v="722.81"/>
    <s v="‭112120503060‬"/>
    <s v="Serviços de Impressão"/>
    <s v="01-112120503060-000-001505060396-2-NV021586-PRO007872-0-0-0"/>
    <s v="NV021586"/>
    <m/>
    <x v="2"/>
    <x v="128"/>
  </r>
  <r>
    <x v="13"/>
    <m/>
    <x v="864"/>
    <d v="2026-03-10T00:00:00"/>
    <d v="2026-04-20T00:00:00"/>
    <n v="525.44000000000005"/>
    <s v="‭112120503060‬"/>
    <s v="Serviços de Impressão"/>
    <s v="01-112120503060-000-001505060397-2-NV021589-PRO007872-0-0-0"/>
    <s v="NV021589"/>
    <m/>
    <x v="2"/>
    <x v="113"/>
  </r>
  <r>
    <x v="13"/>
    <m/>
    <x v="864"/>
    <d v="2026-03-10T00:00:00"/>
    <d v="2026-04-20T00:00:00"/>
    <n v="692.09"/>
    <s v="‭112120503060‬"/>
    <s v="Serviços de Impressão"/>
    <s v="01-112120503060-000-001505060398-2-NV022554-PRO007872-0-0-0"/>
    <s v="NV022554"/>
    <m/>
    <x v="2"/>
    <x v="111"/>
  </r>
  <r>
    <x v="13"/>
    <m/>
    <x v="864"/>
    <d v="2026-03-10T00:00:00"/>
    <d v="2026-04-20T00:00:00"/>
    <n v="553.29999999999995"/>
    <s v="‭112120503060‬"/>
    <s v="Serviços de Impressão"/>
    <s v="01-112120503060-000-001505060399-2-NV022619-PRO007872-0-0-0"/>
    <s v="NV022619"/>
    <m/>
    <x v="2"/>
    <x v="244"/>
  </r>
  <r>
    <x v="13"/>
    <m/>
    <x v="864"/>
    <d v="2026-03-10T00:00:00"/>
    <d v="2026-04-20T00:00:00"/>
    <n v="726.07"/>
    <s v="‭112120503060‬"/>
    <s v="Serviços de Impressão"/>
    <s v="01-112120503060-000-001505060400-2-NV021611-PRO007872-0-0-0"/>
    <s v="NV021611"/>
    <m/>
    <x v="2"/>
    <x v="105"/>
  </r>
  <r>
    <x v="13"/>
    <m/>
    <x v="864"/>
    <d v="2026-03-10T00:00:00"/>
    <d v="2026-04-20T00:00:00"/>
    <n v="386.96"/>
    <s v="‭112120503060‬"/>
    <s v="Serviços de Impressão"/>
    <s v="01-112120503060-000-001505060401-2-NV021562-PRO007872-0-0-0"/>
    <s v="NV021562"/>
    <m/>
    <x v="2"/>
    <x v="79"/>
  </r>
  <r>
    <x v="13"/>
    <m/>
    <x v="864"/>
    <d v="2026-03-10T00:00:00"/>
    <d v="2026-04-20T00:00:00"/>
    <n v="449.21"/>
    <s v="‭112120503060‬"/>
    <s v="Serviços de Impressão"/>
    <s v="01-112120503060-000-001505060402-2-NV021580-PRO007872-0-0-0"/>
    <s v="NV021580"/>
    <m/>
    <x v="2"/>
    <x v="72"/>
  </r>
  <r>
    <x v="13"/>
    <m/>
    <x v="864"/>
    <d v="2026-03-10T00:00:00"/>
    <d v="2026-04-20T00:00:00"/>
    <n v="832.21"/>
    <s v="‭112120503060‬"/>
    <s v="Serviços de Impressão"/>
    <s v="01-112120503060-000-001505060403-2-NV021612-PRO007872-0-0-0"/>
    <s v="NV021612"/>
    <m/>
    <x v="2"/>
    <x v="126"/>
  </r>
  <r>
    <x v="13"/>
    <m/>
    <x v="864"/>
    <d v="2026-03-10T00:00:00"/>
    <d v="2026-04-20T00:00:00"/>
    <n v="532.89"/>
    <s v="‭112120503060‬"/>
    <s v="Serviços de Impressão"/>
    <s v="01-112120503060-000-001505060405-2-NV022600-PRO007872-0-0-0"/>
    <s v="NV022600"/>
    <m/>
    <x v="2"/>
    <x v="202"/>
  </r>
  <r>
    <x v="13"/>
    <m/>
    <x v="864"/>
    <d v="2026-03-10T00:00:00"/>
    <d v="2026-04-20T00:00:00"/>
    <n v="364"/>
    <s v="‭112120503060‬"/>
    <s v="Serviços de Impressão"/>
    <s v="01-112120503060-000-001505060406-2-NV022573-PRO007872-0-0-0"/>
    <s v="NV022573"/>
    <m/>
    <x v="2"/>
    <x v="201"/>
  </r>
  <r>
    <x v="13"/>
    <m/>
    <x v="864"/>
    <d v="2026-03-10T00:00:00"/>
    <d v="2026-04-20T00:00:00"/>
    <n v="1089.27"/>
    <s v="‭112120503060‬"/>
    <s v="Serviços de Impressão"/>
    <s v="01-112120503060-000-001505060407-2-NV022614-PRO007872-0-0-0"/>
    <s v="NV022614"/>
    <m/>
    <x v="2"/>
    <x v="228"/>
  </r>
  <r>
    <x v="13"/>
    <m/>
    <x v="864"/>
    <d v="2026-03-10T00:00:00"/>
    <d v="2026-04-20T00:00:00"/>
    <n v="305.02"/>
    <s v="‭112120503060‬"/>
    <s v="Serviços de Impressão"/>
    <s v="01-112120503060-000-001505060408-2-NV019956-PRO007872-0-0-0"/>
    <s v="NV019956"/>
    <m/>
    <x v="2"/>
    <x v="159"/>
  </r>
  <r>
    <x v="13"/>
    <m/>
    <x v="864"/>
    <d v="2026-03-10T00:00:00"/>
    <d v="2026-04-20T00:00:00"/>
    <n v="596.47"/>
    <s v="‭112120503060‬"/>
    <s v="Serviços de Impressão"/>
    <s v="01-112120503060-000-001505060409-2-NV022618-PRO007872-0-0-0"/>
    <s v="NV022618"/>
    <m/>
    <x v="2"/>
    <x v="33"/>
  </r>
  <r>
    <x v="13"/>
    <m/>
    <x v="864"/>
    <d v="2026-03-10T00:00:00"/>
    <d v="2026-04-20T00:00:00"/>
    <n v="529.63"/>
    <s v="‭112120503060‬"/>
    <s v="Serviços de Impressão"/>
    <s v="01-112120503060-000-001505060410-2-NV022620-PRO007872-0-0-0"/>
    <s v="NV022620"/>
    <m/>
    <x v="2"/>
    <x v="216"/>
  </r>
  <r>
    <x v="13"/>
    <m/>
    <x v="864"/>
    <d v="2026-03-10T00:00:00"/>
    <d v="2026-04-20T00:00:00"/>
    <n v="428.91"/>
    <s v="‭112120503060‬"/>
    <s v="Serviços de Impressão"/>
    <s v="01-112120503060-000-001505060411-2-NV022624-PRO007872-0-0-0"/>
    <s v="NV022624"/>
    <m/>
    <x v="2"/>
    <x v="177"/>
  </r>
  <r>
    <x v="13"/>
    <m/>
    <x v="864"/>
    <d v="2026-03-10T00:00:00"/>
    <d v="2026-04-20T00:00:00"/>
    <n v="438.7"/>
    <s v="‭112120503060‬"/>
    <s v="Serviços de Impressão"/>
    <s v="01-112120503060-000-001505060412-2-NV022616-PRO007872-0-0-0"/>
    <s v="NV022616"/>
    <m/>
    <x v="2"/>
    <x v="217"/>
  </r>
  <r>
    <x v="13"/>
    <m/>
    <x v="864"/>
    <d v="2026-03-10T00:00:00"/>
    <d v="2026-04-20T00:00:00"/>
    <n v="535.24"/>
    <s v="‭112120503060‬"/>
    <s v="Serviços de Impressão"/>
    <s v="01-112120503060-000-001505060413-2-NV021607-PRO007872-0-0-0"/>
    <s v="NV021607"/>
    <m/>
    <x v="2"/>
    <x v="89"/>
  </r>
  <r>
    <x v="13"/>
    <m/>
    <x v="864"/>
    <d v="2026-03-10T00:00:00"/>
    <d v="2026-04-20T00:00:00"/>
    <n v="743.47"/>
    <s v="‭112120503060‬"/>
    <s v="Serviços de Impressão"/>
    <s v="01-112120503060-000-001505060414-2-NV022628-PRO007872-0-0-0"/>
    <s v="NV022628"/>
    <m/>
    <x v="2"/>
    <x v="243"/>
  </r>
  <r>
    <x v="13"/>
    <m/>
    <x v="864"/>
    <d v="2026-03-10T00:00:00"/>
    <d v="2026-04-20T00:00:00"/>
    <n v="480.64"/>
    <s v="‭112120503060‬"/>
    <s v="Serviços de Impressão"/>
    <s v="01-112120503060-000-001505060415-2-NV022664-PRO007872-0-0-0"/>
    <s v="NV022664"/>
    <m/>
    <x v="2"/>
    <x v="99"/>
  </r>
  <r>
    <x v="13"/>
    <m/>
    <x v="864"/>
    <d v="2026-03-10T00:00:00"/>
    <d v="2026-04-20T00:00:00"/>
    <n v="403.7"/>
    <s v="‭112120503060‬"/>
    <s v="Serviços de Impressão"/>
    <s v="01-112120503060-000-001505060416-2-NV022637-PRO007872-0-0-0"/>
    <s v="NV022637"/>
    <m/>
    <x v="2"/>
    <x v="134"/>
  </r>
  <r>
    <x v="13"/>
    <m/>
    <x v="864"/>
    <d v="2026-03-10T00:00:00"/>
    <d v="2026-04-20T00:00:00"/>
    <n v="348.18"/>
    <s v="‭112120503060‬"/>
    <s v="Serviços de Impressão"/>
    <s v="01-112120503060-000-001505060417-2-NV022632-PRO007872-0-0-0"/>
    <s v="NV022632"/>
    <m/>
    <x v="2"/>
    <x v="211"/>
  </r>
  <r>
    <x v="13"/>
    <m/>
    <x v="864"/>
    <d v="2026-03-10T00:00:00"/>
    <d v="2026-04-20T00:00:00"/>
    <n v="310.83"/>
    <s v="‭112120503060‬"/>
    <s v="Serviços de Impressão"/>
    <s v="01-112120503060-000-001505060418-2-NV022650-PRO007872-0-0-0"/>
    <s v="NV022650"/>
    <m/>
    <x v="2"/>
    <x v="241"/>
  </r>
  <r>
    <x v="13"/>
    <m/>
    <x v="864"/>
    <d v="2026-03-10T00:00:00"/>
    <d v="2026-04-20T00:00:00"/>
    <n v="414.31"/>
    <s v="‭112120503060‬"/>
    <s v="Serviços de Impressão"/>
    <s v="01-112120503060-000-001505060419-2-NV020555-PRO007872-0-0-0"/>
    <s v="NV020555"/>
    <m/>
    <x v="2"/>
    <x v="148"/>
  </r>
  <r>
    <x v="13"/>
    <m/>
    <x v="864"/>
    <d v="2026-03-10T00:00:00"/>
    <d v="2026-04-20T00:00:00"/>
    <n v="1348.78"/>
    <s v="‭112120503060‬"/>
    <s v="Serviços de Impressão"/>
    <s v="01-112120503060-000-001505060420-2-NV022578-PRO007872-0-0-0"/>
    <s v="NV022578"/>
    <m/>
    <x v="2"/>
    <x v="28"/>
  </r>
  <r>
    <x v="13"/>
    <m/>
    <x v="864"/>
    <d v="2026-03-10T00:00:00"/>
    <d v="2026-04-20T00:00:00"/>
    <n v="721.79"/>
    <s v="‭112120503060‬"/>
    <s v="Serviços de Impressão"/>
    <s v="01-112120503060-000-001505060421-2-NV021599-PRO007872-0-0-0"/>
    <s v="NV021599"/>
    <m/>
    <x v="2"/>
    <x v="116"/>
  </r>
  <r>
    <x v="13"/>
    <m/>
    <x v="864"/>
    <d v="2026-03-10T00:00:00"/>
    <d v="2026-04-20T00:00:00"/>
    <n v="731.48"/>
    <s v="‭112120503060‬"/>
    <s v="Serviços de Impressão"/>
    <s v="01-112120503060-000-001505060422-2-NV022667-PRO007872-0-0-0"/>
    <s v="NV022667"/>
    <m/>
    <x v="2"/>
    <x v="212"/>
  </r>
  <r>
    <x v="13"/>
    <m/>
    <x v="864"/>
    <d v="2026-03-10T00:00:00"/>
    <d v="2026-04-20T00:00:00"/>
    <n v="3903.28"/>
    <s v="‭112120503060‬"/>
    <s v="Serviços de Impressão"/>
    <s v="01-112120503060-000-001505060423-2-NV022575-PRO007872-0-0-0"/>
    <s v="NV022575"/>
    <m/>
    <x v="2"/>
    <x v="30"/>
  </r>
  <r>
    <x v="13"/>
    <m/>
    <x v="864"/>
    <d v="2026-03-10T00:00:00"/>
    <d v="2026-04-20T00:00:00"/>
    <n v="1261.1199999999999"/>
    <s v="‭112120503060‬"/>
    <s v="Serviços de Impressão"/>
    <s v="01-112120503060-000-001505060424-2-NV021592-PRO007872-0-0-0"/>
    <s v="NV021592"/>
    <m/>
    <x v="2"/>
    <x v="94"/>
  </r>
  <r>
    <x v="13"/>
    <m/>
    <x v="864"/>
    <d v="2026-03-10T00:00:00"/>
    <d v="2026-04-20T00:00:00"/>
    <n v="958.75"/>
    <s v="‭112120503060‬"/>
    <s v="Serviços de Impressão"/>
    <s v="01-112120503060-000-001505060425-2-NV022649-PRO007872-0-0-0"/>
    <s v="NV022649"/>
    <m/>
    <x v="2"/>
    <x v="10"/>
  </r>
  <r>
    <x v="13"/>
    <m/>
    <x v="864"/>
    <d v="2026-03-10T00:00:00"/>
    <d v="2026-04-20T00:00:00"/>
    <n v="1554.27"/>
    <s v="‭112120503060‬"/>
    <s v="Serviços de Impressão"/>
    <s v="01-112120503060-000-001505060426-2-NV022636-PRO007872-0-0-0"/>
    <s v="NV022636"/>
    <m/>
    <x v="2"/>
    <x v="152"/>
  </r>
  <r>
    <x v="13"/>
    <m/>
    <x v="864"/>
    <d v="2026-03-10T00:00:00"/>
    <d v="2026-04-20T00:00:00"/>
    <n v="81.69"/>
    <s v="‭112120503060‬"/>
    <s v="Serviços de Impressão"/>
    <s v="01-112120503060-000-001505060427-2-NV021567-PRO007872-0-0-0"/>
    <s v="NV021567"/>
    <m/>
    <x v="2"/>
    <x v="88"/>
  </r>
  <r>
    <x v="13"/>
    <m/>
    <x v="864"/>
    <d v="2026-03-10T00:00:00"/>
    <d v="2026-04-20T00:00:00"/>
    <n v="134.75"/>
    <s v="‭112120503060‬"/>
    <s v="Serviços de Impressão"/>
    <s v="01-112120503060-000-001505060428-2-NV023559-PRO007872-0-0-0"/>
    <s v="NV023559"/>
    <m/>
    <x v="2"/>
    <x v="186"/>
  </r>
  <r>
    <x v="13"/>
    <m/>
    <x v="864"/>
    <d v="2026-03-10T00:00:00"/>
    <d v="2026-04-20T00:00:00"/>
    <n v="919.15"/>
    <s v="‭112120503060‬"/>
    <s v="Serviços de Impressão"/>
    <s v="01-112120503060-000-001505060429-2-NV022648-PRO007872-0-0-0"/>
    <s v="NV022648"/>
    <m/>
    <x v="2"/>
    <x v="73"/>
  </r>
  <r>
    <x v="13"/>
    <m/>
    <x v="864"/>
    <d v="2026-03-10T00:00:00"/>
    <d v="2026-04-20T00:00:00"/>
    <n v="903.74"/>
    <s v="‭112120503060‬"/>
    <s v="Serviços de Impressão"/>
    <s v="01-112120503060-000-001505060443-2-NV021620-PRO007872-0-0-0"/>
    <s v="NV021620"/>
    <m/>
    <x v="2"/>
    <x v="18"/>
  </r>
  <r>
    <x v="13"/>
    <m/>
    <x v="864"/>
    <d v="2026-03-10T00:00:00"/>
    <d v="2026-04-20T00:00:00"/>
    <n v="568.20000000000005"/>
    <s v="‭112120503060‬"/>
    <s v="Serviços de Impressão"/>
    <s v="01-112120503060-000-001505060444-2-NV022568-PRO007872-0-0-0"/>
    <s v="NV022568"/>
    <m/>
    <x v="2"/>
    <x v="143"/>
  </r>
  <r>
    <x v="13"/>
    <m/>
    <x v="864"/>
    <d v="2026-03-10T00:00:00"/>
    <d v="2026-04-20T00:00:00"/>
    <n v="651.37"/>
    <s v="‭112120503060‬"/>
    <s v="Serviços de Impressão"/>
    <s v="01-112120503060-000-001505060445-2-NV022665-PRO007872-0-0-0"/>
    <s v="NV022665"/>
    <m/>
    <x v="2"/>
    <x v="131"/>
  </r>
  <r>
    <x v="13"/>
    <m/>
    <x v="864"/>
    <d v="2026-03-10T00:00:00"/>
    <d v="2026-04-20T00:00:00"/>
    <n v="412.07"/>
    <s v="‭112120503060‬"/>
    <s v="Serviços de Impressão"/>
    <s v="01-112120503060-000-001505060462-2-NV021573-PRO007872-0-0-0"/>
    <s v="NV021573"/>
    <m/>
    <x v="2"/>
    <x v="118"/>
  </r>
  <r>
    <x v="13"/>
    <m/>
    <x v="864"/>
    <d v="2026-03-10T00:00:00"/>
    <d v="2026-04-20T00:00:00"/>
    <n v="313.49"/>
    <s v="‭112120503060‬"/>
    <s v="Serviços de Impressão"/>
    <s v="01-112120503060-000-001505060464-2-NV022681-PRO007872-0-0-0"/>
    <s v="NV022681"/>
    <m/>
    <x v="2"/>
    <x v="151"/>
  </r>
  <r>
    <x v="13"/>
    <m/>
    <x v="864"/>
    <d v="2026-03-10T00:00:00"/>
    <d v="2026-04-20T00:00:00"/>
    <n v="380.94"/>
    <s v="‭112120503060‬"/>
    <s v="Serviços de Impressão"/>
    <s v="01-112120503060-000-001505060465-2-NV022688-PRO007872-0-0-0"/>
    <s v="NV022688"/>
    <m/>
    <x v="2"/>
    <x v="95"/>
  </r>
  <r>
    <x v="13"/>
    <m/>
    <x v="864"/>
    <d v="2026-03-10T00:00:00"/>
    <d v="2026-04-20T00:00:00"/>
    <n v="391.76"/>
    <s v="‭112120503060‬"/>
    <s v="Serviços de Impressão"/>
    <s v="01-112120503060-000-001505060466-2-NV021559-PRO007872-0-0-0"/>
    <s v="NV021559"/>
    <m/>
    <x v="2"/>
    <x v="124"/>
  </r>
  <r>
    <x v="13"/>
    <m/>
    <x v="864"/>
    <d v="2026-03-10T00:00:00"/>
    <d v="2026-04-20T00:00:00"/>
    <n v="229.96"/>
    <s v="‭112120503060‬"/>
    <s v="Serviços de Impressão"/>
    <s v="01-112120503060-000-001505060467-2-NV022585-PRO007872-0-0-0"/>
    <s v="NV022585"/>
    <m/>
    <x v="2"/>
    <x v="240"/>
  </r>
  <r>
    <x v="13"/>
    <m/>
    <x v="864"/>
    <d v="2026-03-10T00:00:00"/>
    <d v="2026-04-20T00:00:00"/>
    <n v="297.26"/>
    <s v="‭112120503060‬"/>
    <s v="Serviços de Impressão"/>
    <s v="01-112120503060-000-001505060468-2-NV022643-PRO007872-0-0-0"/>
    <s v="NV022643"/>
    <m/>
    <x v="2"/>
    <x v="67"/>
  </r>
  <r>
    <x v="13"/>
    <m/>
    <x v="864"/>
    <d v="2026-03-10T00:00:00"/>
    <d v="2026-04-20T00:00:00"/>
    <n v="390.02"/>
    <s v="‭112120503060‬"/>
    <s v="Serviços de Impressão"/>
    <s v="01-112120503060-000-001505060469-2-NV022672-PRO007872-0-0-0"/>
    <s v="NV022672"/>
    <m/>
    <x v="2"/>
    <x v="181"/>
  </r>
  <r>
    <x v="13"/>
    <m/>
    <x v="864"/>
    <d v="2026-03-10T00:00:00"/>
    <d v="2026-04-20T00:00:00"/>
    <n v="348.59"/>
    <s v="‭112120503060‬"/>
    <s v="Serviços de Impressão"/>
    <s v="01-112120503060-000-001505060471-2-NV022615-PRO007872-0-0-0"/>
    <s v="NV022615"/>
    <m/>
    <x v="2"/>
    <x v="69"/>
  </r>
  <r>
    <x v="13"/>
    <m/>
    <x v="864"/>
    <d v="2026-03-10T00:00:00"/>
    <d v="2026-04-20T00:00:00"/>
    <n v="866.7"/>
    <s v="‭112120503060‬"/>
    <s v="Serviços de Impressão"/>
    <s v="01-112120503060-000-001505060475-2-NV021594-PRO007872-0-0-0"/>
    <s v="NV021594"/>
    <m/>
    <x v="2"/>
    <x v="66"/>
  </r>
  <r>
    <x v="13"/>
    <m/>
    <x v="864"/>
    <d v="2026-03-10T00:00:00"/>
    <d v="2026-04-20T00:00:00"/>
    <n v="417.27"/>
    <s v="‭112120503060‬"/>
    <s v="Serviços de Impressão"/>
    <s v="01-112120503060-000-001505060477-2-NV022656-PRO007872-0-0-0"/>
    <s v="NV022656"/>
    <m/>
    <x v="2"/>
    <x v="171"/>
  </r>
  <r>
    <x v="13"/>
    <m/>
    <x v="864"/>
    <d v="2026-03-10T00:00:00"/>
    <d v="2026-04-20T00:00:00"/>
    <n v="731.69"/>
    <s v="‭112120503060‬"/>
    <s v="Serviços de Impressão"/>
    <s v="01-112120503060-000-001505060486-2-NV022588-PRO007872-0-0-0"/>
    <s v="NV022588"/>
    <m/>
    <x v="2"/>
    <x v="174"/>
  </r>
  <r>
    <x v="13"/>
    <m/>
    <x v="864"/>
    <d v="2026-03-10T00:00:00"/>
    <d v="2026-04-20T00:00:00"/>
    <n v="718.62"/>
    <s v="‭112120503060‬"/>
    <s v="Serviços de Impressão"/>
    <s v="01-112120503060-000-001505060487-2-NV021601-PRO007872-0-0-0"/>
    <s v="NV021601"/>
    <m/>
    <x v="2"/>
    <x v="109"/>
  </r>
  <r>
    <x v="13"/>
    <m/>
    <x v="864"/>
    <d v="2026-03-10T00:00:00"/>
    <d v="2026-04-20T00:00:00"/>
    <n v="474.42"/>
    <s v="‭112120503060‬"/>
    <s v="Serviços de Impressão"/>
    <s v="01-112120503060-000-001505060488-2-NV021578-PRO007872-0-0-0"/>
    <s v="NV021578"/>
    <m/>
    <x v="2"/>
    <x v="214"/>
  </r>
  <r>
    <x v="13"/>
    <m/>
    <x v="864"/>
    <d v="2026-03-10T00:00:00"/>
    <d v="2026-04-20T00:00:00"/>
    <n v="737.91"/>
    <s v="‭112120503060‬"/>
    <s v="Serviços de Impressão"/>
    <s v="01-112120503060-000-001505060489-2-NV021598-PRO007872-0-0-0"/>
    <s v="NV021598"/>
    <m/>
    <x v="2"/>
    <x v="127"/>
  </r>
  <r>
    <x v="13"/>
    <m/>
    <x v="864"/>
    <d v="2026-03-10T00:00:00"/>
    <d v="2026-04-20T00:00:00"/>
    <n v="521.16"/>
    <s v="‭112120503060‬"/>
    <s v="Serviços de Impressão"/>
    <s v="01-112120503060-000-001505060490-2-NV022603-PRO007872-0-0-0"/>
    <s v="NV022603"/>
    <m/>
    <x v="2"/>
    <x v="133"/>
  </r>
  <r>
    <x v="13"/>
    <m/>
    <x v="864"/>
    <d v="2026-03-10T00:00:00"/>
    <d v="2026-04-20T00:00:00"/>
    <n v="371.14"/>
    <s v="‭112120503060‬"/>
    <s v="Serviços de Impressão"/>
    <s v="01-112120503060-000-001505060491-2-NV022613-PRO007872-0-0-0"/>
    <s v="NV022613"/>
    <m/>
    <x v="2"/>
    <x v="183"/>
  </r>
  <r>
    <x v="13"/>
    <m/>
    <x v="864"/>
    <d v="2026-03-10T00:00:00"/>
    <d v="2026-04-20T00:00:00"/>
    <n v="305.73"/>
    <s v="‭112120503060‬"/>
    <s v="Serviços de Impressão"/>
    <s v="01-112120503060-000-001505060492-2-NV022562-PRO007872-0-0-0"/>
    <s v="NV022562"/>
    <m/>
    <x v="2"/>
    <x v="169"/>
  </r>
  <r>
    <x v="13"/>
    <m/>
    <x v="864"/>
    <d v="2026-03-10T00:00:00"/>
    <d v="2026-04-20T00:00:00"/>
    <n v="308.27999999999997"/>
    <s v="‭112120503060‬"/>
    <s v="Serviços de Impressão"/>
    <s v="01-112120503060-000-001505060493-2-NV021581-PRO007872-0-0-0"/>
    <s v="NV021581"/>
    <m/>
    <x v="2"/>
    <x v="87"/>
  </r>
  <r>
    <x v="13"/>
    <m/>
    <x v="864"/>
    <d v="2026-03-10T00:00:00"/>
    <d v="2026-04-20T00:00:00"/>
    <n v="433.7"/>
    <s v="‭112120503060‬"/>
    <s v="Serviços de Impressão"/>
    <s v="01-112120503060-000-001505060494-2-NV021587-PRO007872-0-0-0"/>
    <s v="NV021587"/>
    <m/>
    <x v="2"/>
    <x v="86"/>
  </r>
  <r>
    <x v="13"/>
    <m/>
    <x v="864"/>
    <d v="2026-03-10T00:00:00"/>
    <d v="2026-04-20T00:00:00"/>
    <n v="381.15"/>
    <s v="‭112120503060‬"/>
    <s v="Serviços de Impressão"/>
    <s v="01-112120503060-000-001505060495-2-NV022676-PRO007872-0-0-0"/>
    <s v="NV022676"/>
    <m/>
    <x v="2"/>
    <x v="245"/>
  </r>
  <r>
    <x v="13"/>
    <m/>
    <x v="864"/>
    <d v="2026-03-10T00:00:00"/>
    <d v="2026-04-20T00:00:00"/>
    <n v="340.53"/>
    <s v="‭112120503060‬"/>
    <s v="Serviços de Impressão"/>
    <s v="01-112120503060-000-001505060502-2-NV020554-PRO007872-0-0-0"/>
    <s v="NV020554"/>
    <m/>
    <x v="2"/>
    <x v="8"/>
  </r>
  <r>
    <x v="13"/>
    <m/>
    <x v="864"/>
    <d v="2026-03-10T00:00:00"/>
    <d v="2026-04-20T00:00:00"/>
    <n v="534.83000000000004"/>
    <s v="‭112120503060‬"/>
    <s v="Serviços de Impressão"/>
    <s v="01-112120503060-000-001505060503-2-NV022686-PRO007872-0-0-0"/>
    <s v="NV022686"/>
    <m/>
    <x v="2"/>
    <x v="147"/>
  </r>
  <r>
    <x v="13"/>
    <m/>
    <x v="864"/>
    <d v="2026-03-10T00:00:00"/>
    <d v="2026-04-20T00:00:00"/>
    <n v="303.18"/>
    <s v="‭112120503060‬"/>
    <s v="Serviços de Impressão"/>
    <s v="01-112120503060-000-001505060504-2-NV022583-PRO007872-0-0-0"/>
    <s v="NV022583"/>
    <m/>
    <x v="2"/>
    <x v="68"/>
  </r>
  <r>
    <x v="13"/>
    <m/>
    <x v="864"/>
    <d v="2026-03-10T00:00:00"/>
    <d v="2026-04-20T00:00:00"/>
    <n v="445.54"/>
    <s v="‭112120503060‬"/>
    <s v="Serviços de Impressão"/>
    <s v="01-112120503060-000-001505060505-2-NV022666-PRO007872-0-0-0"/>
    <s v="NV022666"/>
    <m/>
    <x v="2"/>
    <x v="5"/>
  </r>
  <r>
    <x v="13"/>
    <m/>
    <x v="864"/>
    <d v="2026-03-10T00:00:00"/>
    <d v="2026-04-20T00:00:00"/>
    <n v="359.1"/>
    <s v="‭112120503060‬"/>
    <s v="Serviços de Impressão"/>
    <s v="01-112120503060-000-001505060506-2-NV022647-PRO007872-0-0-0"/>
    <s v="NV022647"/>
    <m/>
    <x v="2"/>
    <x v="208"/>
  </r>
  <r>
    <x v="13"/>
    <m/>
    <x v="864"/>
    <d v="2026-03-10T00:00:00"/>
    <d v="2026-04-20T00:00:00"/>
    <n v="434.52"/>
    <s v="‭112120503060‬"/>
    <s v="Serviços de Impressão"/>
    <s v="01-112120503060-000-001505060507-2-NV022655-PRO007872-0-0-0"/>
    <s v="NV022655"/>
    <m/>
    <x v="2"/>
    <x v="221"/>
  </r>
  <r>
    <x v="13"/>
    <m/>
    <x v="864"/>
    <d v="2026-03-10T00:00:00"/>
    <d v="2026-04-20T00:00:00"/>
    <n v="468.09"/>
    <s v="‭112120503060‬"/>
    <s v="Serviços de Impressão"/>
    <s v="01-112120503060-000-001505060508-2-NV022587-PRO007872-0-0-0"/>
    <s v="NV022587"/>
    <m/>
    <x v="2"/>
    <x v="238"/>
  </r>
  <r>
    <x v="13"/>
    <m/>
    <x v="864"/>
    <d v="2026-03-10T00:00:00"/>
    <d v="2026-04-20T00:00:00"/>
    <n v="363.18"/>
    <s v="‭112120503060‬"/>
    <s v="Serviços de Impressão"/>
    <s v="01-112120503060-000-001505060512-2-NV021561-PRO007872-0-0-0"/>
    <s v="NV021561"/>
    <m/>
    <x v="2"/>
    <x v="24"/>
  </r>
  <r>
    <x v="13"/>
    <m/>
    <x v="864"/>
    <d v="2026-03-10T00:00:00"/>
    <d v="2026-04-20T00:00:00"/>
    <n v="346.86"/>
    <s v="‭112120503060‬"/>
    <s v="Serviços de Impressão"/>
    <s v="01-112120503060-000-001505060513-2-NV021616-PRO007872-0-0-0"/>
    <s v="NV021616"/>
    <m/>
    <x v="2"/>
    <x v="106"/>
  </r>
  <r>
    <x v="13"/>
    <m/>
    <x v="864"/>
    <d v="2026-03-10T00:00:00"/>
    <d v="2026-04-20T00:00:00"/>
    <n v="396.25"/>
    <s v="‭112120503060‬"/>
    <s v="Serviços de Impressão"/>
    <s v="01-112120503060-000-001505060514-2-NV020557-PRO007872-0-0-0"/>
    <s v="NV020557"/>
    <m/>
    <x v="2"/>
    <x v="123"/>
  </r>
  <r>
    <x v="13"/>
    <m/>
    <x v="864"/>
    <d v="2026-03-10T00:00:00"/>
    <d v="2026-04-20T00:00:00"/>
    <n v="323.08"/>
    <s v="‭112120503060‬"/>
    <s v="Serviços de Impressão"/>
    <s v="01-112120503060-000-001505060515-2-NV022570-PRO007872-0-0-0"/>
    <s v="NV022570"/>
    <m/>
    <x v="2"/>
    <x v="203"/>
  </r>
  <r>
    <x v="13"/>
    <m/>
    <x v="864"/>
    <d v="2026-03-10T00:00:00"/>
    <d v="2026-04-20T00:00:00"/>
    <n v="343.08"/>
    <s v="‭112120503060‬"/>
    <s v="Serviços de Impressão"/>
    <s v="01-112120503060-000-001505060516-2-NV022612-PRO007872-0-0-0"/>
    <s v="NV022612"/>
    <m/>
    <x v="2"/>
    <x v="252"/>
  </r>
  <r>
    <x v="13"/>
    <m/>
    <x v="864"/>
    <d v="2026-03-10T00:00:00"/>
    <d v="2026-04-20T00:00:00"/>
    <n v="350.22"/>
    <s v="‭112120503060‬"/>
    <s v="Serviços de Impressão"/>
    <s v="01-112120503060-000-001505060517-2-NV022639-PRO007872-0-0-0"/>
    <s v="NV022639"/>
    <m/>
    <x v="2"/>
    <x v="65"/>
  </r>
  <r>
    <x v="13"/>
    <m/>
    <x v="864"/>
    <d v="2026-03-10T00:00:00"/>
    <d v="2026-04-20T00:00:00"/>
    <n v="519.41999999999996"/>
    <s v="‭112120503060‬"/>
    <s v="Serviços de Impressão"/>
    <s v="01-112120503060-000-001505060518-2-NV022661-PRO007872-0-0-0"/>
    <s v="NV022661"/>
    <m/>
    <x v="2"/>
    <x v="170"/>
  </r>
  <r>
    <x v="13"/>
    <m/>
    <x v="864"/>
    <d v="2026-03-10T00:00:00"/>
    <d v="2026-04-20T00:00:00"/>
    <n v="369.21"/>
    <s v="‭112120503060‬"/>
    <s v="Serviços de Impressão"/>
    <s v="01-112120503060-000-001505060519-2-NV006964-PRO007872-0-0-0"/>
    <s v="NV006964"/>
    <m/>
    <x v="2"/>
    <x v="4"/>
  </r>
  <r>
    <x v="13"/>
    <m/>
    <x v="864"/>
    <d v="2026-03-10T00:00:00"/>
    <d v="2026-04-20T00:00:00"/>
    <n v="434.11"/>
    <s v="‭112120503060‬"/>
    <s v="Serviços de Impressão"/>
    <s v="01-112120503060-000-001505060520-2-NV022631-PRO007872-0-0-0"/>
    <s v="NV022631"/>
    <m/>
    <x v="2"/>
    <x v="172"/>
  </r>
  <r>
    <x v="13"/>
    <m/>
    <x v="864"/>
    <d v="2026-03-10T00:00:00"/>
    <d v="2026-04-20T00:00:00"/>
    <n v="418.5"/>
    <s v="‭112120503060‬"/>
    <s v="Serviços de Impressão"/>
    <s v="01-112120503060-000-001505060521-2-NV022652-PRO007872-0-0-0"/>
    <s v="NV022652"/>
    <m/>
    <x v="2"/>
    <x v="154"/>
  </r>
  <r>
    <x v="13"/>
    <m/>
    <x v="864"/>
    <d v="2026-03-10T00:00:00"/>
    <d v="2026-04-20T00:00:00"/>
    <n v="397.27"/>
    <s v="‭112120503060‬"/>
    <s v="Serviços de Impressão"/>
    <s v="01-112120503060-000-001505060522-2-NV022654-PRO007872-0-0-0"/>
    <s v="NV022654"/>
    <m/>
    <x v="2"/>
    <x v="29"/>
  </r>
  <r>
    <x v="13"/>
    <m/>
    <x v="864"/>
    <d v="2026-03-10T00:00:00"/>
    <d v="2026-04-20T00:00:00"/>
    <n v="380.33"/>
    <s v="‭112120503060‬"/>
    <s v="Serviços de Impressão"/>
    <s v="01-112120503060-000-001505060523-2-NV022586-PRO007872-0-0-0"/>
    <s v="NV022586"/>
    <m/>
    <x v="2"/>
    <x v="253"/>
  </r>
  <r>
    <x v="13"/>
    <m/>
    <x v="864"/>
    <d v="2026-03-10T00:00:00"/>
    <d v="2026-04-20T00:00:00"/>
    <n v="496.97"/>
    <s v="‭112120503060‬"/>
    <s v="Serviços de Impressão"/>
    <s v="01-112120503060-000-001505060524-2-NV022675-PRO007872-0-0-0"/>
    <s v="NV022675"/>
    <m/>
    <x v="2"/>
    <x v="114"/>
  </r>
  <r>
    <x v="13"/>
    <m/>
    <x v="864"/>
    <d v="2026-03-10T00:00:00"/>
    <d v="2026-04-20T00:00:00"/>
    <n v="175.47"/>
    <s v="‭112120503060‬"/>
    <s v="Serviços de Impressão"/>
    <s v="01-112120503060-000-001505060537-2-NV022658-PRO007872-0-0-0"/>
    <s v="NV022658"/>
    <m/>
    <x v="2"/>
    <x v="132"/>
  </r>
  <r>
    <x v="13"/>
    <m/>
    <x v="864"/>
    <d v="2026-03-10T00:00:00"/>
    <d v="2026-04-20T00:00:00"/>
    <n v="152.51"/>
    <s v="‭112120503060‬"/>
    <s v="Serviços de Impressão"/>
    <s v="01-112120503060-000-001505060538-2-NV006964-PRO007872-0-0-0"/>
    <s v="NV006964"/>
    <m/>
    <x v="2"/>
    <x v="4"/>
  </r>
  <r>
    <x v="13"/>
    <m/>
    <x v="864"/>
    <d v="2026-03-10T00:00:00"/>
    <d v="2026-04-20T00:00:00"/>
    <n v="726.54"/>
    <s v="‭112120503060‬"/>
    <s v="Serviços de Impressão"/>
    <s v="01-112120503060-000-015505060003-2-NV006963-PRO007872-0-0-0"/>
    <s v="NV006963"/>
    <m/>
    <x v="2"/>
    <x v="255"/>
  </r>
  <r>
    <x v="13"/>
    <m/>
    <x v="864"/>
    <d v="2026-03-10T00:00:00"/>
    <d v="2026-04-20T00:00:00"/>
    <n v="10797.07"/>
    <s v="‭112120503060‬"/>
    <s v="Serviços de Impressão"/>
    <s v="01-112120503060-000-015505060536-2-NV022679-PRO007872-0-0-0"/>
    <s v="NV022679"/>
    <m/>
    <x v="2"/>
    <x v="179"/>
  </r>
  <r>
    <x v="13"/>
    <m/>
    <x v="864"/>
    <d v="2026-03-10T00:00:00"/>
    <d v="2026-04-20T00:00:00"/>
    <n v="461.72"/>
    <s v="‭112120503060‬"/>
    <s v="Serviços de Impressão"/>
    <s v="01-112120503060-000-016505060161-2-NV006961-PRO007872-0-0-0"/>
    <s v="NV006961"/>
    <m/>
    <x v="2"/>
    <x v="164"/>
  </r>
  <r>
    <x v="13"/>
    <m/>
    <x v="864"/>
    <d v="2026-03-10T00:00:00"/>
    <d v="2026-04-20T00:00:00"/>
    <n v="534.79"/>
    <s v="‭112120503060‬"/>
    <s v="Serviços de Impressão"/>
    <s v="01-112120503060-000-046505060153-2-NV006964-PRO007872-0-0-0"/>
    <s v="NV006964"/>
    <m/>
    <x v="2"/>
    <x v="4"/>
  </r>
  <r>
    <x v="13"/>
    <m/>
    <x v="864"/>
    <d v="2026-03-10T00:00:00"/>
    <d v="2026-04-20T00:00:00"/>
    <n v="297.93"/>
    <s v="‭112120503060‬"/>
    <s v="Serviços de Impressão"/>
    <s v="01-112120503060-000-047505060440-2-NV006965-PRO007872-0-0-0"/>
    <s v="NV006965"/>
    <m/>
    <x v="2"/>
    <x v="167"/>
  </r>
  <r>
    <x v="13"/>
    <m/>
    <x v="864"/>
    <d v="2026-03-10T00:00:00"/>
    <d v="2026-04-20T00:00:00"/>
    <n v="463.96"/>
    <s v="‭112120503060‬"/>
    <s v="Serviços de Impressão"/>
    <s v="01-112120503060-000-048505060152-2-NV006968-PRO007872-0-0-0"/>
    <s v="NV006968"/>
    <m/>
    <x v="2"/>
    <x v="156"/>
  </r>
  <r>
    <x v="13"/>
    <m/>
    <x v="864"/>
    <d v="2026-03-10T00:00:00"/>
    <d v="2026-04-20T00:00:00"/>
    <n v="278.13"/>
    <s v="‭112120503060‬"/>
    <s v="Serviços de Impressão"/>
    <s v="01-112120503060-000-049505060020-2-NV004961-PRO007872-0-0-0"/>
    <s v="NV004961"/>
    <m/>
    <x v="2"/>
    <x v="135"/>
  </r>
  <r>
    <x v="13"/>
    <m/>
    <x v="864"/>
    <d v="2026-03-10T00:00:00"/>
    <d v="2026-04-20T00:00:00"/>
    <n v="155.37"/>
    <s v="‭112120503060‬"/>
    <s v="Serviços de Impressão"/>
    <s v="01-112120503060-000-057505060470-2-NV006977-PRO007872-0-0-0"/>
    <s v="NV006977"/>
    <m/>
    <x v="2"/>
    <x v="155"/>
  </r>
  <r>
    <x v="13"/>
    <m/>
    <x v="864"/>
    <d v="2026-03-10T00:00:00"/>
    <d v="2026-04-20T00:00:00"/>
    <n v="236.29"/>
    <s v="‭112120503060‬"/>
    <s v="Serviços de Impressão"/>
    <s v="01-112120503060-000-060505060133-2-NV006978-PRO007872-0-0-0"/>
    <s v="NV006978"/>
    <m/>
    <x v="2"/>
    <x v="166"/>
  </r>
  <r>
    <x v="13"/>
    <m/>
    <x v="864"/>
    <d v="2026-03-10T00:00:00"/>
    <d v="2026-04-20T00:00:00"/>
    <n v="157"/>
    <s v="‭112120503060‬"/>
    <s v="Serviços de Impressão"/>
    <s v="01-112120503060-000-067505060460-2-NV009956-PRO007872-0-0-0"/>
    <s v="NV009956"/>
    <m/>
    <x v="2"/>
    <x v="139"/>
  </r>
  <r>
    <x v="13"/>
    <m/>
    <x v="864"/>
    <d v="2026-03-10T00:00:00"/>
    <d v="2026-04-20T00:00:00"/>
    <n v="123.63"/>
    <s v="‭112120503060‬"/>
    <s v="Serviços de Impressão"/>
    <s v="01-112120503060-000-069505060018-2-NV000955-PRO007872-0-0-0"/>
    <s v="NV000955"/>
    <m/>
    <x v="2"/>
    <x v="45"/>
  </r>
  <r>
    <x v="13"/>
    <m/>
    <x v="864"/>
    <d v="2026-03-10T00:00:00"/>
    <d v="2026-04-20T00:00:00"/>
    <n v="290.99"/>
    <s v="‭112120503060‬"/>
    <s v="Serviços de Impressão"/>
    <s v="01-112120503060-000-071505060482-2-NV000957-PRO007872-0-0-0"/>
    <s v="NV000957"/>
    <m/>
    <x v="2"/>
    <x v="225"/>
  </r>
  <r>
    <x v="13"/>
    <m/>
    <x v="864"/>
    <d v="2026-03-10T00:00:00"/>
    <d v="2026-04-20T00:00:00"/>
    <n v="214.96"/>
    <s v="‭112120503060‬"/>
    <s v="Serviços de Impressão"/>
    <s v="01-112120503060-000-073505060097-2-NV008123-PRO007872-0-0-0"/>
    <s v="NV008123"/>
    <m/>
    <x v="2"/>
    <x v="54"/>
  </r>
  <r>
    <x v="13"/>
    <m/>
    <x v="864"/>
    <d v="2026-03-10T00:00:00"/>
    <d v="2026-04-20T00:00:00"/>
    <n v="151.49"/>
    <s v="‭112120503060‬"/>
    <s v="Serviços de Impressão"/>
    <s v="01-112120503060-000-076505060479-2-NV009960-PRO007872-0-0-0"/>
    <s v="NV009960"/>
    <m/>
    <x v="2"/>
    <x v="15"/>
  </r>
  <r>
    <x v="13"/>
    <m/>
    <x v="864"/>
    <d v="2026-03-10T00:00:00"/>
    <d v="2026-04-20T00:00:00"/>
    <n v="108.12"/>
    <s v="‭112120503060‬"/>
    <s v="Serviços de Impressão"/>
    <s v="01-112120503060-000-079505060122-2-NV000952-PRO007872-0-0-0"/>
    <s v="NV000952"/>
    <m/>
    <x v="2"/>
    <x v="36"/>
  </r>
  <r>
    <x v="13"/>
    <m/>
    <x v="864"/>
    <d v="2026-03-10T00:00:00"/>
    <d v="2026-04-20T00:00:00"/>
    <n v="194.76"/>
    <s v="‭112120503060‬"/>
    <s v="Serviços de Impressão"/>
    <s v="01-112120503060-000-082505060128-2-NV000958-PRO007872-0-0-0"/>
    <s v="NV000958"/>
    <m/>
    <x v="2"/>
    <x v="53"/>
  </r>
  <r>
    <x v="13"/>
    <m/>
    <x v="864"/>
    <d v="2026-03-10T00:00:00"/>
    <d v="2026-04-20T00:00:00"/>
    <n v="135.26"/>
    <s v="‭112120503060‬"/>
    <s v="Serviços de Impressão"/>
    <s v="01-112120503060-000-084505060100-2-NV003983-PRO007872-0-0-0"/>
    <s v="NV003983"/>
    <m/>
    <x v="2"/>
    <x v="58"/>
  </r>
  <r>
    <x v="13"/>
    <m/>
    <x v="864"/>
    <d v="2026-03-10T00:00:00"/>
    <d v="2026-04-20T00:00:00"/>
    <n v="145.77000000000001"/>
    <s v="‭112120503060‬"/>
    <s v="Serviços de Impressão"/>
    <s v="01-112120503060-000-088505060498-2-NV003978-PRO007872-0-0-0"/>
    <s v="NV003978"/>
    <m/>
    <x v="2"/>
    <x v="78"/>
  </r>
  <r>
    <x v="13"/>
    <m/>
    <x v="864"/>
    <d v="2026-03-10T00:00:00"/>
    <d v="2026-04-20T00:00:00"/>
    <n v="196.19"/>
    <s v="‭112120503060‬"/>
    <s v="Serviços de Impressão"/>
    <s v="01-112120503060-000-091505060510-2-NV009954-PRO007872-0-0-0"/>
    <s v="NV009954"/>
    <m/>
    <x v="2"/>
    <x v="21"/>
  </r>
  <r>
    <x v="13"/>
    <m/>
    <x v="864"/>
    <d v="2026-03-10T00:00:00"/>
    <d v="2026-04-20T00:00:00"/>
    <n v="168.22"/>
    <s v="‭112120503060‬"/>
    <s v="Serviços de Impressão"/>
    <s v="01-112120503060-000-092505060013-2-NV000954-PRO007872-0-0-0"/>
    <s v="NV000954"/>
    <m/>
    <x v="2"/>
    <x v="140"/>
  </r>
  <r>
    <x v="13"/>
    <m/>
    <x v="864"/>
    <d v="2026-03-10T00:00:00"/>
    <d v="2026-04-20T00:00:00"/>
    <n v="85.67"/>
    <s v="‭112120503060‬"/>
    <s v="Serviços de Impressão"/>
    <s v="01-112120503060-000-093505060125-2-NV003972-PRO007872-0-0-0"/>
    <s v="NV003972"/>
    <m/>
    <x v="2"/>
    <x v="157"/>
  </r>
  <r>
    <x v="13"/>
    <m/>
    <x v="864"/>
    <d v="2026-03-10T00:00:00"/>
    <d v="2026-04-20T00:00:00"/>
    <n v="116.28"/>
    <s v="‭112120503060‬"/>
    <s v="Serviços de Impressão"/>
    <s v="01-112120503060-000-098505060014-2-NV003957-PRO007872-0-0-0"/>
    <s v="NV003957"/>
    <m/>
    <x v="2"/>
    <x v="200"/>
  </r>
  <r>
    <x v="13"/>
    <m/>
    <x v="864"/>
    <d v="2026-03-10T00:00:00"/>
    <d v="2026-04-20T00:00:00"/>
    <n v="143.83000000000001"/>
    <s v="‭112120503060‬"/>
    <s v="Serviços de Impressão"/>
    <s v="01-112120503060-000-100505060472-2-NV003971-PRO007872-0-0-0"/>
    <s v="NV003971"/>
    <m/>
    <x v="2"/>
    <x v="198"/>
  </r>
  <r>
    <x v="13"/>
    <m/>
    <x v="864"/>
    <d v="2026-03-10T00:00:00"/>
    <d v="2026-04-20T00:00:00"/>
    <n v="99.44"/>
    <s v="‭112120503060‬"/>
    <s v="Serviços de Impressão"/>
    <s v="01-112120503060-000-105505060017-2-NV003967-PRO007872-0-0-0"/>
    <s v="NV003967"/>
    <m/>
    <x v="2"/>
    <x v="44"/>
  </r>
  <r>
    <x v="13"/>
    <m/>
    <x v="864"/>
    <d v="2026-03-10T00:00:00"/>
    <d v="2026-04-20T00:00:00"/>
    <n v="85.56"/>
    <s v="‭112120503060‬"/>
    <s v="Serviços de Impressão"/>
    <s v="01-112120503060-000-113505060496-2-NV003955-PRO007872-0-0-0"/>
    <s v="NV003955"/>
    <m/>
    <x v="2"/>
    <x v="192"/>
  </r>
  <r>
    <x v="13"/>
    <m/>
    <x v="864"/>
    <d v="2026-03-10T00:00:00"/>
    <d v="2026-04-20T00:00:00"/>
    <n v="226.8"/>
    <s v="‭112120503060‬"/>
    <s v="Serviços de Impressão"/>
    <s v="01-112120503060-000-122505060123-2-NV003968-PRO007872-0-0-0"/>
    <s v="NV003968"/>
    <m/>
    <x v="2"/>
    <x v="46"/>
  </r>
  <r>
    <x v="13"/>
    <m/>
    <x v="864"/>
    <d v="2026-03-10T00:00:00"/>
    <d v="2026-04-20T00:00:00"/>
    <n v="108.52"/>
    <s v="‭112120503060‬"/>
    <s v="Serviços de Impressão"/>
    <s v="01-112120503060-000-123505060511-2-NV003985-PRO007872-0-0-0"/>
    <s v="NV003985"/>
    <m/>
    <x v="2"/>
    <x v="137"/>
  </r>
  <r>
    <x v="13"/>
    <m/>
    <x v="864"/>
    <d v="2026-03-10T00:00:00"/>
    <d v="2026-04-20T00:00:00"/>
    <n v="97.61"/>
    <s v="‭112120503060‬"/>
    <s v="Serviços de Impressão"/>
    <s v="01-112120503060-000-125505060132-2-NV003981-PRO007872-0-0-0"/>
    <s v="NV003981"/>
    <m/>
    <x v="2"/>
    <x v="246"/>
  </r>
  <r>
    <x v="13"/>
    <m/>
    <x v="864"/>
    <d v="2026-03-10T00:00:00"/>
    <d v="2026-04-20T00:00:00"/>
    <n v="178.53"/>
    <s v="‭112120503060‬"/>
    <s v="Serviços de Impressão"/>
    <s v="01-112120503060-000-126505060135-2-NV006966-PRO007872-0-0-0"/>
    <s v="NV006966"/>
    <m/>
    <x v="2"/>
    <x v="2"/>
  </r>
  <r>
    <x v="13"/>
    <m/>
    <x v="864"/>
    <d v="2026-03-10T00:00:00"/>
    <d v="2026-04-20T00:00:00"/>
    <n v="1221.1199999999999"/>
    <s v="‭112120503060‬"/>
    <s v="Serviços de Impressão"/>
    <s v="01-112120503060-000-127505060481-2-NV020552-PRO007872-0-0-0"/>
    <s v="NV020552"/>
    <m/>
    <x v="2"/>
    <x v="197"/>
  </r>
  <r>
    <x v="13"/>
    <m/>
    <x v="864"/>
    <d v="2026-03-10T00:00:00"/>
    <d v="2026-04-20T00:00:00"/>
    <n v="519.41999999999996"/>
    <s v="‭112120503060‬"/>
    <s v="Serviços de Impressão"/>
    <s v="01-112120503060-000-128505060474-2-NV021603-PRO007872-0-0-0"/>
    <s v="NV021603"/>
    <m/>
    <x v="2"/>
    <x v="11"/>
  </r>
  <r>
    <x v="13"/>
    <m/>
    <x v="864"/>
    <d v="2026-03-10T00:00:00"/>
    <d v="2026-04-20T00:00:00"/>
    <n v="783.83"/>
    <s v="‭112120503060‬"/>
    <s v="Serviços de Impressão"/>
    <s v="01-112120503060-000-129505060019-2-NV019952-PRO007872-0-0-0"/>
    <s v="NV019952"/>
    <m/>
    <x v="2"/>
    <x v="189"/>
  </r>
  <r>
    <x v="13"/>
    <m/>
    <x v="864"/>
    <d v="2026-03-10T00:00:00"/>
    <d v="2026-04-20T00:00:00"/>
    <n v="465.54"/>
    <s v="‭112120503060‬"/>
    <s v="Serviços de Impressão"/>
    <s v="01-112120503060-000-130505060086-2-NV021614-PRO007872-0-0-0"/>
    <s v="NV021614"/>
    <m/>
    <x v="2"/>
    <x v="234"/>
  </r>
  <r>
    <x v="13"/>
    <m/>
    <x v="864"/>
    <d v="2026-03-10T00:00:00"/>
    <d v="2026-04-20T00:00:00"/>
    <n v="891.09"/>
    <s v="‭112120503060‬"/>
    <s v="Serviços de Impressão"/>
    <s v="01-112120503060-000-131505060099-2-NV020553-PRO007872-0-0-0"/>
    <s v="NV020553"/>
    <m/>
    <x v="2"/>
    <x v="188"/>
  </r>
  <r>
    <x v="13"/>
    <m/>
    <x v="864"/>
    <d v="2026-03-10T00:00:00"/>
    <d v="2026-04-20T00:00:00"/>
    <n v="860.37"/>
    <s v="‭112120503060‬"/>
    <s v="Serviços de Impressão"/>
    <s v="01-112120503060-000-132505060091-2-NV021563-PRO007872-0-0-0"/>
    <s v="NV021563"/>
    <m/>
    <x v="2"/>
    <x v="242"/>
  </r>
  <r>
    <x v="13"/>
    <m/>
    <x v="864"/>
    <d v="2026-03-10T00:00:00"/>
    <d v="2026-04-20T00:00:00"/>
    <n v="1386.13"/>
    <s v="‭112120503060‬"/>
    <s v="Serviços de Impressão"/>
    <s v="01-112120503060-000-133505060102-2-NV022553-PRO007872-0-0-0"/>
    <s v="NV022553"/>
    <m/>
    <x v="2"/>
    <x v="110"/>
  </r>
  <r>
    <x v="13"/>
    <m/>
    <x v="864"/>
    <d v="2026-03-10T00:00:00"/>
    <d v="2026-04-20T00:00:00"/>
    <n v="1083.8499999999999"/>
    <s v="‭112120503060‬"/>
    <s v="Serviços de Impressão"/>
    <s v="01-112120503060-000-134505060151-2-NV022564-PRO007872-0-0-0"/>
    <s v="NV022564"/>
    <m/>
    <x v="2"/>
    <x v="173"/>
  </r>
  <r>
    <x v="13"/>
    <m/>
    <x v="864"/>
    <d v="2026-03-10T00:00:00"/>
    <d v="2026-04-20T00:00:00"/>
    <n v="579.94000000000005"/>
    <s v="‭112120503060‬"/>
    <s v="Serviços de Impressão"/>
    <s v="01-112120503060-000-135505060096-2-NV022684-PRO007872-0-0-0"/>
    <s v="NV022684"/>
    <m/>
    <x v="2"/>
    <x v="250"/>
  </r>
  <r>
    <x v="13"/>
    <m/>
    <x v="864"/>
    <d v="2026-03-10T00:00:00"/>
    <d v="2026-04-20T00:00:00"/>
    <n v="286.64999999999998"/>
    <s v="‭112120503060‬"/>
    <s v="Serviços de Impressão"/>
    <s v="01-112120503060-000-136505060130-2-NV021570-PRO007872-0-0-0"/>
    <s v="NV021570"/>
    <m/>
    <x v="2"/>
    <x v="249"/>
  </r>
  <r>
    <x v="13"/>
    <m/>
    <x v="864"/>
    <d v="2026-03-10T00:00:00"/>
    <d v="2026-04-20T00:00:00"/>
    <n v="465.13"/>
    <s v="‭112120503060‬"/>
    <s v="Serviços de Impressão"/>
    <s v="01-112120503060-000-137505060101-2-NV022568-PRO007872-0-0-0"/>
    <s v="NV022568"/>
    <m/>
    <x v="2"/>
    <x v="143"/>
  </r>
  <r>
    <x v="13"/>
    <m/>
    <x v="864"/>
    <d v="2026-03-10T00:00:00"/>
    <d v="2026-04-20T00:00:00"/>
    <n v="1687.38"/>
    <s v="‭112120503060‬"/>
    <s v="Serviços de Impressão"/>
    <s v="01-112120503060-000-138505060157-2-NV022670-PRO007872-0-0-0"/>
    <s v="NV022670"/>
    <m/>
    <x v="2"/>
    <x v="237"/>
  </r>
  <r>
    <x v="13"/>
    <m/>
    <x v="864"/>
    <d v="2026-03-10T00:00:00"/>
    <d v="2026-04-20T00:00:00"/>
    <n v="841.33"/>
    <s v="‭112120503060‬"/>
    <s v="Serviços de Impressão"/>
    <s v="01-112120503060-000-139505060103-2-NV020556-PRO007872-0-0-0"/>
    <s v="NV020556"/>
    <m/>
    <x v="2"/>
    <x v="187"/>
  </r>
  <r>
    <x v="13"/>
    <m/>
    <x v="864"/>
    <d v="2026-03-10T00:00:00"/>
    <d v="2026-04-20T00:00:00"/>
    <n v="313.18"/>
    <s v="‭112120503060‬"/>
    <s v="Serviços de Impressão"/>
    <s v="01-112120503060-000-140505060484-2-NV021591-PRO007872-0-0-0"/>
    <s v="NV021591"/>
    <m/>
    <x v="2"/>
    <x v="102"/>
  </r>
  <r>
    <x v="13"/>
    <m/>
    <x v="864"/>
    <d v="2026-03-10T00:00:00"/>
    <d v="2026-04-20T00:00:00"/>
    <n v="637.70000000000005"/>
    <s v="‭112120503060‬"/>
    <s v="Serviços de Impressão"/>
    <s v="01-112120503060-000-141505060025-2-NV021604-PRO007872-0-0-0"/>
    <s v="NV021604"/>
    <m/>
    <x v="2"/>
    <x v="108"/>
  </r>
  <r>
    <x v="13"/>
    <m/>
    <x v="864"/>
    <d v="2026-03-10T00:00:00"/>
    <d v="2026-04-20T00:00:00"/>
    <n v="426.56"/>
    <s v="‭112120503060‬"/>
    <s v="Serviços de Impressão"/>
    <s v="01-112120503060-000-142505060137-2-NV021618-PRO007872-0-0-0"/>
    <s v="NV021618"/>
    <m/>
    <x v="2"/>
    <x v="7"/>
  </r>
  <r>
    <x v="13"/>
    <m/>
    <x v="864"/>
    <d v="2026-03-10T00:00:00"/>
    <d v="2026-04-20T00:00:00"/>
    <n v="836.29"/>
    <s v="‭112120503060‬"/>
    <s v="Serviços de Impressão"/>
    <s v="01-112120503060-000-143505060163-2-NV021597-PRO007872-0-0-0"/>
    <s v="NV021597"/>
    <m/>
    <x v="2"/>
    <x v="142"/>
  </r>
  <r>
    <x v="13"/>
    <m/>
    <x v="864"/>
    <d v="2026-03-10T00:00:00"/>
    <d v="2026-04-20T00:00:00"/>
    <n v="593.72"/>
    <s v="‭112120503060‬"/>
    <s v="Serviços de Impressão"/>
    <s v="01-112120503060-000-144505060028-2-NV021575-PRO007872-0-0-0"/>
    <s v="NV021575"/>
    <m/>
    <x v="2"/>
    <x v="74"/>
  </r>
  <r>
    <x v="13"/>
    <m/>
    <x v="864"/>
    <d v="2026-03-10T00:00:00"/>
    <d v="2026-04-20T00:00:00"/>
    <n v="330.02"/>
    <s v="‭112120503060‬"/>
    <s v="Serviços de Impressão"/>
    <s v="01-112120503060-000-145505060501-2-NV021584-PRO007872-0-0-0"/>
    <s v="NV021584"/>
    <m/>
    <x v="2"/>
    <x v="247"/>
  </r>
  <r>
    <x v="13"/>
    <m/>
    <x v="864"/>
    <d v="2026-03-10T00:00:00"/>
    <d v="2026-04-20T00:00:00"/>
    <n v="1085.8"/>
    <s v="‭112120503060‬"/>
    <s v="Serviços de Impressão"/>
    <s v="01-112120503060-000-146505060105-2-NV021572-PRO007872-0-0-0"/>
    <s v="NV021572"/>
    <m/>
    <x v="2"/>
    <x v="93"/>
  </r>
  <r>
    <x v="13"/>
    <m/>
    <x v="864"/>
    <d v="2026-03-10T00:00:00"/>
    <d v="2026-04-20T00:00:00"/>
    <n v="736.99"/>
    <s v="‭112120503060‬"/>
    <s v="Serviços de Impressão"/>
    <s v="01-112120503060-000-147505060106-2-NV022634-PRO007872-0-0-0"/>
    <s v="NV022634"/>
    <m/>
    <x v="2"/>
    <x v="236"/>
  </r>
  <r>
    <x v="13"/>
    <m/>
    <x v="864"/>
    <d v="2026-03-10T00:00:00"/>
    <d v="2026-04-20T00:00:00"/>
    <n v="603.82000000000005"/>
    <s v="‭112120503060‬"/>
    <s v="Serviços de Impressão"/>
    <s v="01-112120503060-000-148505060485-2-NV021588-PRO007872-0-0-0"/>
    <s v="NV021588"/>
    <m/>
    <x v="2"/>
    <x v="107"/>
  </r>
  <r>
    <x v="13"/>
    <m/>
    <x v="864"/>
    <d v="2026-03-10T00:00:00"/>
    <d v="2026-04-20T00:00:00"/>
    <n v="507.28"/>
    <s v="‭112120503060‬"/>
    <s v="Serviços de Impressão"/>
    <s v="01-112120503060-000-149505060029-2-NV022630-PRO007872-0-0-0"/>
    <s v="NV022630"/>
    <m/>
    <x v="2"/>
    <x v="71"/>
  </r>
  <r>
    <x v="13"/>
    <m/>
    <x v="864"/>
    <d v="2026-03-10T00:00:00"/>
    <d v="2026-04-20T00:00:00"/>
    <n v="662.19"/>
    <s v="‭112120503060‬"/>
    <s v="Serviços de Impressão"/>
    <s v="01-112120503060-000-150505060476-2-NV022582-PRO007872-0-0-0"/>
    <s v="NV022582"/>
    <m/>
    <x v="2"/>
    <x v="101"/>
  </r>
  <r>
    <x v="13"/>
    <m/>
    <x v="864"/>
    <d v="2026-03-10T00:00:00"/>
    <d v="2026-04-20T00:00:00"/>
    <n v="369.31"/>
    <s v="‭112120503060‬"/>
    <s v="Serviços de Impressão"/>
    <s v="01-112120503060-000-151505060026-2-NV022563-PRO007872-0-0-0"/>
    <s v="NV022563"/>
    <m/>
    <x v="2"/>
    <x v="232"/>
  </r>
  <r>
    <x v="13"/>
    <m/>
    <x v="864"/>
    <d v="2026-03-10T00:00:00"/>
    <d v="2026-04-20T00:00:00"/>
    <n v="708.32"/>
    <s v="‭112120503060‬"/>
    <s v="Serviços de Impressão"/>
    <s v="01-112120503060-000-152505060104-2-NV021571-PRO007872-0-0-0"/>
    <s v="NV021571"/>
    <m/>
    <x v="2"/>
    <x v="70"/>
  </r>
  <r>
    <x v="13"/>
    <m/>
    <x v="864"/>
    <d v="2026-03-10T00:00:00"/>
    <d v="2026-04-20T00:00:00"/>
    <n v="371.25"/>
    <s v="‭112120503060‬"/>
    <s v="Serviços de Impressão"/>
    <s v="01-112120503060-000-153505060107-2-NV021574-PRO007872-0-0-0"/>
    <s v="NV021574"/>
    <m/>
    <x v="2"/>
    <x v="90"/>
  </r>
  <r>
    <x v="13"/>
    <m/>
    <x v="864"/>
    <d v="2026-03-10T00:00:00"/>
    <d v="2026-04-20T00:00:00"/>
    <n v="442.89"/>
    <s v="‭112120503060‬"/>
    <s v="Serviços de Impressão"/>
    <s v="01-112120503060-000-154505060027-2-NV021576-PRO007872-0-0-0"/>
    <s v="NV021576"/>
    <m/>
    <x v="2"/>
    <x v="80"/>
  </r>
  <r>
    <x v="13"/>
    <m/>
    <x v="864"/>
    <d v="2026-03-10T00:00:00"/>
    <d v="2026-04-20T00:00:00"/>
    <n v="519.41999999999996"/>
    <s v="‭112120503060‬"/>
    <s v="Serviços de Impressão"/>
    <s v="01-112120503060-000-155505060500-2-NV022602-PRO007872-0-0-0"/>
    <s v="NV022602"/>
    <m/>
    <x v="2"/>
    <x v="41"/>
  </r>
  <r>
    <x v="187"/>
    <m/>
    <x v="865"/>
    <d v="2026-03-13T00:00:00"/>
    <d v="2026-04-20T00:00:00"/>
    <n v="1869"/>
    <s v="‭112120611030‬"/>
    <s v="Transportes (Veículos e Utilitários)"/>
    <s v="01-‭112120611030‬-000-‭001505040013‬-0-NV006958-PRO007889-0-0-0"/>
    <s v="NV006958"/>
    <m/>
    <x v="2"/>
    <x v="0"/>
  </r>
  <r>
    <x v="188"/>
    <m/>
    <x v="866"/>
    <d v="2025-10-07T00:00:00"/>
    <d v="2026-04-20T00:00:00"/>
    <n v="182520.81"/>
    <s v="‭112120601050‬"/>
    <s v="Ar Condicionado"/>
    <s v="01-‭112120601050‬-000-‭046505060189‬-2-NV022594-PRO008340-0-0-0"/>
    <s v="NV022594"/>
    <m/>
    <x v="2"/>
    <x v="256"/>
  </r>
  <r>
    <x v="189"/>
    <m/>
    <x v="867"/>
    <d v="2026-03-04T00:00:00"/>
    <d v="2026-04-20T00:00:00"/>
    <n v="32573.4"/>
    <s v="‭112120503040‬"/>
    <s v="Serviços de Implantação e Operacionalização postos Poupatempo"/>
    <s v="01-‭112120503040‬-000-‭111505060159‬-2-NV003964-000000000-0-0-0"/>
    <s v="NV003964"/>
    <m/>
    <x v="2"/>
    <x v="42"/>
  </r>
  <r>
    <x v="189"/>
    <m/>
    <x v="868"/>
    <d v="2026-03-04T00:00:00"/>
    <d v="2026-04-20T00:00:00"/>
    <n v="4638.45"/>
    <s v="‭112120503040‬"/>
    <s v="Serviços de Implantação e Operacionalização postos Poupatempo"/>
    <s v="01-‭112120503040‬-000-‭001505060296‬-2-NV022586-000000000-0-0-0"/>
    <s v="NV022586"/>
    <m/>
    <x v="2"/>
    <x v="253"/>
  </r>
  <r>
    <x v="189"/>
    <m/>
    <x v="869"/>
    <d v="2026-03-04T00:00:00"/>
    <d v="2026-04-20T00:00:00"/>
    <n v="132205.32"/>
    <s v="‭112120503040‬"/>
    <s v="Serviços de Implantação e Operacionalização postos Poupatempo"/>
    <s v="01-‭112120503040‬-000-‭081505060154‬-2-NV000956-000000000-0-0-0"/>
    <s v="NV000956"/>
    <m/>
    <x v="2"/>
    <x v="1"/>
  </r>
  <r>
    <x v="189"/>
    <m/>
    <x v="870"/>
    <d v="2026-03-04T00:00:00"/>
    <d v="2026-04-20T00:00:00"/>
    <n v="240390.17"/>
    <s v="‭112120503040‬"/>
    <s v="Serviços de Implantação e Operacionalização postos Poupatempo"/>
    <s v="01-‭112120503040‬-000-‭046505060153‬-2-NV006964-000000000-0-0-0"/>
    <s v="NV006964"/>
    <m/>
    <x v="2"/>
    <x v="4"/>
  </r>
  <r>
    <x v="189"/>
    <m/>
    <x v="871"/>
    <d v="2026-03-04T00:00:00"/>
    <d v="2026-04-20T00:00:00"/>
    <n v="32987.300000000003"/>
    <s v="‭112120503040‬"/>
    <s v="Serviços de Implantação e Operacionalização postos Poupatempo"/>
    <s v="01-‭112120503040‬-000-‭001505060423‬-2-NV022666-000000000-0-0-0"/>
    <s v="NV022666"/>
    <m/>
    <x v="2"/>
    <x v="5"/>
  </r>
  <r>
    <x v="189"/>
    <m/>
    <x v="872"/>
    <d v="2026-03-04T00:00:00"/>
    <d v="2026-04-20T00:00:00"/>
    <n v="4620.6000000000004"/>
    <s v="‭112120503040‬"/>
    <s v="Serviços de Implantação e Operacionalização postos Poupatempo"/>
    <s v="01-‭112120503040‬-000-‭001505060538‬-2-NV023563-000000000-0-0-0"/>
    <s v="NV023563"/>
    <m/>
    <x v="2"/>
    <x v="6"/>
  </r>
  <r>
    <x v="189"/>
    <m/>
    <x v="873"/>
    <d v="2026-03-04T00:00:00"/>
    <d v="2026-04-20T00:00:00"/>
    <n v="11521.05"/>
    <s v="‭112120503040‬"/>
    <s v="Serviços de Implantação e Operacionalização postos Poupatempo"/>
    <s v="01-‭112120503040‬-000-‭001505060420‬-2-NV021618-000000000-0-0-0"/>
    <s v="NV021618"/>
    <m/>
    <x v="2"/>
    <x v="7"/>
  </r>
  <r>
    <x v="189"/>
    <m/>
    <x v="874"/>
    <d v="2026-03-04T00:00:00"/>
    <d v="2026-04-20T00:00:00"/>
    <n v="16076.21"/>
    <s v="‭112120503040‬"/>
    <s v="Serviços de Implantação e Operacionalização postos Poupatempo"/>
    <s v="01-‭112120503040‬-000-‭134505060151‬-2-NV020554-000000000-0-0-0"/>
    <s v="NV020554"/>
    <m/>
    <x v="2"/>
    <x v="8"/>
  </r>
  <r>
    <x v="189"/>
    <m/>
    <x v="875"/>
    <d v="2026-03-04T00:00:00"/>
    <d v="2026-04-20T00:00:00"/>
    <n v="126287.16"/>
    <s v="‭112120503040‬"/>
    <s v="Serviços de Implantação e Operacionalização postos Poupatempo"/>
    <s v="01-‭112120503040‬-000-‭048505060152‬-2-NV006966-000000000-0-0-0"/>
    <s v="NV006966"/>
    <m/>
    <x v="2"/>
    <x v="2"/>
  </r>
  <r>
    <x v="189"/>
    <m/>
    <x v="876"/>
    <d v="2026-03-04T00:00:00"/>
    <d v="2026-04-20T00:00:00"/>
    <n v="6860.79"/>
    <s v="‭112120503040‬"/>
    <s v="Serviços de Implantação e Operacionalização postos Poupatempo"/>
    <s v="01-‭112120503040‬-000-‭001505060490‬-2-NV022566-000000000-0-0-0"/>
    <s v="NV022566"/>
    <m/>
    <x v="2"/>
    <x v="3"/>
  </r>
  <r>
    <x v="189"/>
    <m/>
    <x v="877"/>
    <d v="2026-03-04T00:00:00"/>
    <d v="2026-04-20T00:00:00"/>
    <n v="17316.8"/>
    <s v="‭112120503040‬"/>
    <s v="Serviços de Implantação e Operacionalização postos Poupatempo"/>
    <s v="01-‭112120503040‬-000-‭001505060424‬-2-NV021587-000000000-0-0-0"/>
    <s v="NV021587"/>
    <m/>
    <x v="2"/>
    <x v="86"/>
  </r>
  <r>
    <x v="189"/>
    <m/>
    <x v="878"/>
    <d v="2026-03-04T00:00:00"/>
    <d v="2026-04-20T00:00:00"/>
    <n v="5390.99"/>
    <s v="‭112120503040‬"/>
    <s v="Serviços de Implantação e Operacionalização postos Poupatempo"/>
    <s v="01-‭112120503040‬-000-‭141505060025‬-2-NV021559-000000000-0-0-0"/>
    <s v="NV021559"/>
    <m/>
    <x v="2"/>
    <x v="124"/>
  </r>
  <r>
    <x v="189"/>
    <m/>
    <x v="879"/>
    <d v="2026-03-04T00:00:00"/>
    <d v="2026-04-20T00:00:00"/>
    <n v="4645.13"/>
    <s v="‭112120503040‬"/>
    <s v="Serviços de Implantação e Operacionalização postos Poupatempo"/>
    <s v="01-‭112120503040‬-000-‭001505060302‬-2-NV022619-000000000-0-0-0"/>
    <s v="NV022619"/>
    <m/>
    <x v="2"/>
    <x v="244"/>
  </r>
  <r>
    <x v="189"/>
    <m/>
    <x v="880"/>
    <d v="2026-03-04T00:00:00"/>
    <d v="2026-04-20T00:00:00"/>
    <n v="17283.310000000001"/>
    <s v="‭112120503040‬"/>
    <s v="Serviços de Implantação e Operacionalização postos Poupatempo"/>
    <s v="01-‭112120503040‬-000-‭001505060426‬-2-NV022559-000000000-0-0-0"/>
    <s v="NV022559"/>
    <m/>
    <x v="2"/>
    <x v="145"/>
  </r>
  <r>
    <x v="189"/>
    <m/>
    <x v="881"/>
    <d v="2026-03-04T00:00:00"/>
    <d v="2026-04-20T00:00:00"/>
    <n v="63990.19"/>
    <s v="‭112120503040‬"/>
    <s v="Serviços de Implantação e Operacionalização postos Poupatempo"/>
    <s v="01-‭112120503040‬-000-‭049505060020‬-2-NV006967-000000000-0-0-0"/>
    <s v="NV006967"/>
    <m/>
    <x v="2"/>
    <x v="161"/>
  </r>
  <r>
    <x v="189"/>
    <m/>
    <x v="882"/>
    <d v="2026-03-04T00:00:00"/>
    <d v="2026-04-20T00:00:00"/>
    <n v="14333.07"/>
    <s v="‭112120503040‬"/>
    <s v="Serviços de Implantação e Operacionalização postos Poupatempo"/>
    <s v="01-‭112120503040‬-000-‭143505060163‬-2-NV021577-000000000-0-0-0"/>
    <s v="NV021577"/>
    <m/>
    <x v="2"/>
    <x v="112"/>
  </r>
  <r>
    <x v="189"/>
    <m/>
    <x v="883"/>
    <d v="2026-03-04T00:00:00"/>
    <d v="2026-04-20T00:00:00"/>
    <n v="114308.87"/>
    <s v="‭112120503040‬"/>
    <s v="Serviços de Implantação e Operacionalização postos Poupatempo"/>
    <s v="01-‭112120503040‬-000-‭059505060160‬-2-NV007121-000000000-0-0-0"/>
    <s v="NV007121"/>
    <m/>
    <x v="2"/>
    <x v="160"/>
  </r>
  <r>
    <x v="189"/>
    <m/>
    <x v="884"/>
    <d v="2026-03-04T00:00:00"/>
    <d v="2026-04-20T00:00:00"/>
    <n v="4621.79"/>
    <s v="‭112120503040‬"/>
    <s v="Serviços de Implantação e Operacionalização postos Poupatempo"/>
    <s v="01-‭112120503040‬-000-‭001505060305‬-2-NV022632-000000000-0-0-0"/>
    <s v="NV022632"/>
    <m/>
    <x v="2"/>
    <x v="211"/>
  </r>
  <r>
    <x v="189"/>
    <m/>
    <x v="885"/>
    <d v="2026-03-04T00:00:00"/>
    <d v="2026-04-20T00:00:00"/>
    <n v="4621.79"/>
    <s v="‭112120503040‬"/>
    <s v="Serviços de Implantação e Operacionalização postos Poupatempo"/>
    <s v="01-‭112120503040‬-000-‭001505060299‬-2-NV022616-000000000-0-0-0"/>
    <s v="NV022616"/>
    <m/>
    <x v="2"/>
    <x v="217"/>
  </r>
  <r>
    <x v="189"/>
    <m/>
    <x v="886"/>
    <d v="2026-03-04T00:00:00"/>
    <d v="2026-04-20T00:00:00"/>
    <n v="7791.23"/>
    <s v="‭112120503040‬"/>
    <s v="Serviços de Implantação e Operacionalização postos Poupatempo"/>
    <s v="01-‭112120503040‬-000-‭001505060428‬-2-NV022658-000000000-0-0-0"/>
    <s v="NV022658"/>
    <m/>
    <x v="2"/>
    <x v="132"/>
  </r>
  <r>
    <x v="189"/>
    <m/>
    <x v="887"/>
    <d v="2026-03-04T00:00:00"/>
    <d v="2026-04-20T00:00:00"/>
    <n v="29135.5"/>
    <s v="‭112120503040‬"/>
    <s v="Serviços de Implantação e Operacionalização postos Poupatempo"/>
    <s v="01-‭112120503040‬-000-‭080505060021‬-2-NV000953-000000000-0-0-0"/>
    <s v="NV000953"/>
    <m/>
    <x v="2"/>
    <x v="57"/>
  </r>
  <r>
    <x v="189"/>
    <m/>
    <x v="888"/>
    <d v="2026-03-04T00:00:00"/>
    <d v="2026-04-20T00:00:00"/>
    <n v="15367.94"/>
    <s v="‭112120503040‬"/>
    <s v="Serviços de Implantação e Operacionalização postos Poupatempo"/>
    <s v="01-‭112120503040‬-000-‭001505060425‬-2-NV021592-000000000-0-0-0"/>
    <s v="NV021592"/>
    <m/>
    <x v="2"/>
    <x v="94"/>
  </r>
  <r>
    <x v="189"/>
    <m/>
    <x v="889"/>
    <d v="2026-03-04T00:00:00"/>
    <d v="2026-04-20T00:00:00"/>
    <n v="190393.60000000001"/>
    <s v="‭112120503040‬"/>
    <s v="Serviços de Implantação e Operacionalização postos Poupatempo"/>
    <s v="01-‭112120503040‬-000-‭016505060161‬-2-NV006961-000000000-0-0-0"/>
    <s v="NV006961"/>
    <m/>
    <x v="2"/>
    <x v="164"/>
  </r>
  <r>
    <x v="189"/>
    <m/>
    <x v="890"/>
    <d v="2026-03-04T00:00:00"/>
    <d v="2026-04-20T00:00:00"/>
    <n v="5280.33"/>
    <s v="‭112120503040‬"/>
    <s v="Serviços de Implantação e Operacionalização postos Poupatempo"/>
    <s v="01-‭112120503040‬-000-‭149505060029‬-2-NV021566-000000000-0-0-0"/>
    <s v="NV021566"/>
    <m/>
    <x v="2"/>
    <x v="218"/>
  </r>
  <r>
    <x v="189"/>
    <m/>
    <x v="891"/>
    <d v="2026-03-04T00:00:00"/>
    <d v="2026-04-20T00:00:00"/>
    <n v="63341.74"/>
    <s v="‭112120503040‬"/>
    <s v="Serviços de Implantação e Operacionalização postos Poupatempo"/>
    <s v="01-‭112120503040‬-000-‭115505060162‬-2-NV003984-000000000-0-0-0"/>
    <s v="NV003984"/>
    <m/>
    <x v="2"/>
    <x v="60"/>
  </r>
  <r>
    <x v="189"/>
    <m/>
    <x v="892"/>
    <d v="2026-03-04T00:00:00"/>
    <d v="2026-04-20T00:00:00"/>
    <n v="77827.83"/>
    <s v="‭112120503040‬"/>
    <s v="Serviços de Implantação e Operacionalização postos Poupatempo"/>
    <s v="01-‭112120503040‬-000-‭061505060022‬-2-NV007123-000000000-0-0-0"/>
    <s v="NV007123"/>
    <m/>
    <x v="2"/>
    <x v="219"/>
  </r>
  <r>
    <x v="189"/>
    <m/>
    <x v="893"/>
    <d v="2026-03-05T00:00:00"/>
    <d v="2026-04-20T00:00:00"/>
    <n v="14086.05"/>
    <s v="‭112120503040‬"/>
    <s v="Serviços de Implantação e Operacionalização postos Poupatempo"/>
    <s v="01-‭112120503040‬-000-‭001505060429‬-2-NV022686-000000000-0-0-0"/>
    <s v="NV022686"/>
    <m/>
    <x v="2"/>
    <x v="147"/>
  </r>
  <r>
    <x v="189"/>
    <m/>
    <x v="894"/>
    <d v="2026-03-04T00:00:00"/>
    <d v="2026-04-20T00:00:00"/>
    <n v="18681.98"/>
    <s v="‭112120503040‬"/>
    <s v="Serviços de Implantação e Operacionalização postos Poupatempo"/>
    <s v="01-‭112120503040‬-000-‭119505060023‬-2-NV004959-000000000-0-0-0"/>
    <s v="NV004959"/>
    <m/>
    <x v="2"/>
    <x v="59"/>
  </r>
  <r>
    <x v="189"/>
    <m/>
    <x v="895"/>
    <d v="2026-03-04T00:00:00"/>
    <d v="2026-04-20T00:00:00"/>
    <n v="4678.46"/>
    <s v="‭112120503040‬"/>
    <s v="Serviços de Implantação e Operacionalização postos Poupatempo"/>
    <s v="01-‭112120503040‬-000-‭001505060309‬-2-NV022669-000000000-0-0-0"/>
    <s v="NV022669"/>
    <m/>
    <x v="2"/>
    <x v="226"/>
  </r>
  <r>
    <x v="189"/>
    <m/>
    <x v="896"/>
    <d v="2026-03-04T00:00:00"/>
    <d v="2026-04-20T00:00:00"/>
    <n v="4655.1099999999997"/>
    <s v="‭112120503040‬"/>
    <s v="Serviços de Implantação e Operacionalização postos Poupatempo"/>
    <s v="01-‭112120503040‬-000-‭001505060297‬-2-NV022600-000000000-0-0-0"/>
    <s v="NV022600"/>
    <m/>
    <x v="2"/>
    <x v="202"/>
  </r>
  <r>
    <x v="189"/>
    <m/>
    <x v="897"/>
    <d v="2026-03-03T00:00:00"/>
    <d v="2026-04-20T00:00:00"/>
    <n v="3136.69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189"/>
    <m/>
    <x v="898"/>
    <d v="2026-03-03T00:00:00"/>
    <d v="2026-04-20T00:00:00"/>
    <n v="1996.06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189"/>
    <m/>
    <x v="899"/>
    <d v="2026-03-03T00:00:00"/>
    <d v="2026-04-20T00:00:00"/>
    <n v="2052.5700000000002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189"/>
    <m/>
    <x v="900"/>
    <d v="2026-03-03T00:00:00"/>
    <d v="2026-04-20T00:00:00"/>
    <n v="2052.5700000000002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189"/>
    <m/>
    <x v="901"/>
    <d v="2026-03-03T00:00:00"/>
    <d v="2026-04-20T00:00:00"/>
    <n v="2451.9299999999998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189"/>
    <m/>
    <x v="902"/>
    <d v="2026-03-03T00:00:00"/>
    <d v="2026-04-20T00:00:00"/>
    <n v="9959.69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189"/>
    <m/>
    <x v="903"/>
    <d v="2026-03-03T00:00:00"/>
    <d v="2026-04-20T00:00:00"/>
    <n v="6117.4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189"/>
    <m/>
    <x v="904"/>
    <d v="2026-03-03T00:00:00"/>
    <d v="2026-04-20T00:00:00"/>
    <n v="2052.11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189"/>
    <m/>
    <x v="905"/>
    <d v="2026-03-04T00:00:00"/>
    <d v="2026-04-20T00:00:00"/>
    <n v="4678.46"/>
    <s v="‭112120503040‬"/>
    <s v="Serviços de Implantação e Operacionalização postos Poupatempo"/>
    <s v="01-‭112120503040‬-000-‭001505060284‬-2-NV021613-000000000-0-0-0"/>
    <s v="NV021613"/>
    <m/>
    <x v="2"/>
    <x v="204"/>
  </r>
  <r>
    <x v="189"/>
    <m/>
    <x v="906"/>
    <d v="2026-03-03T00:00:00"/>
    <d v="2026-04-20T00:00:00"/>
    <n v="2047.69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189"/>
    <m/>
    <x v="907"/>
    <d v="2026-03-03T00:00:00"/>
    <d v="2026-04-20T00:00:00"/>
    <n v="38946.9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189"/>
    <m/>
    <x v="908"/>
    <d v="2026-03-03T00:00:00"/>
    <d v="2026-04-20T00:00:00"/>
    <n v="12911.32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189"/>
    <m/>
    <x v="909"/>
    <d v="2026-03-03T00:00:00"/>
    <d v="2026-04-20T00:00:00"/>
    <n v="3483.95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189"/>
    <m/>
    <x v="910"/>
    <d v="2026-03-03T00:00:00"/>
    <d v="2026-04-20T00:00:00"/>
    <n v="11938.47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189"/>
    <m/>
    <x v="911"/>
    <d v="2026-03-03T00:00:00"/>
    <d v="2026-04-20T00:00:00"/>
    <n v="2052.5700000000002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189"/>
    <m/>
    <x v="912"/>
    <d v="2026-03-03T00:00:00"/>
    <d v="2026-04-20T00:00:00"/>
    <n v="2052.5700000000002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189"/>
    <m/>
    <x v="913"/>
    <d v="2026-03-03T00:00:00"/>
    <d v="2026-04-20T00:00:00"/>
    <n v="7211.5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189"/>
    <m/>
    <x v="914"/>
    <d v="2026-03-03T00:00:00"/>
    <d v="2026-04-20T00:00:00"/>
    <n v="2380.6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189"/>
    <m/>
    <x v="915"/>
    <d v="2026-03-03T00:00:00"/>
    <d v="2026-04-20T00:00:00"/>
    <n v="2052.5700000000002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189"/>
    <m/>
    <x v="916"/>
    <d v="2026-03-04T00:00:00"/>
    <d v="2026-04-20T00:00:00"/>
    <n v="21340.27"/>
    <s v="‭112120503040‬"/>
    <s v="Serviços de Implantação e Operacionalização postos Poupatempo"/>
    <s v="01-‭112120503040‬-000-‭107505060024‬-2-NV003986-000000000-0-0-0"/>
    <s v="NV003986"/>
    <m/>
    <x v="2"/>
    <x v="207"/>
  </r>
  <r>
    <x v="189"/>
    <m/>
    <x v="917"/>
    <d v="2026-03-03T00:00:00"/>
    <d v="2026-04-20T00:00:00"/>
    <n v="2051.2800000000002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189"/>
    <m/>
    <x v="918"/>
    <d v="2026-03-03T00:00:00"/>
    <d v="2026-04-20T00:00:00"/>
    <n v="8300.91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189"/>
    <m/>
    <x v="919"/>
    <d v="2026-03-03T00:00:00"/>
    <d v="2026-04-20T00:00:00"/>
    <n v="2291.15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189"/>
    <m/>
    <x v="920"/>
    <d v="2026-03-03T00:00:00"/>
    <d v="2026-04-20T00:00:00"/>
    <n v="7296.73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189"/>
    <m/>
    <x v="921"/>
    <d v="2026-03-04T00:00:00"/>
    <d v="2026-04-20T00:00:00"/>
    <n v="7613.78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189"/>
    <m/>
    <x v="922"/>
    <d v="2026-03-04T00:00:00"/>
    <d v="2026-04-20T00:00:00"/>
    <n v="2052.5700000000002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189"/>
    <m/>
    <x v="923"/>
    <d v="2026-03-04T00:00:00"/>
    <d v="2026-04-20T00:00:00"/>
    <n v="4010.05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189"/>
    <m/>
    <x v="924"/>
    <d v="2026-03-04T00:00:00"/>
    <d v="2026-04-20T00:00:00"/>
    <n v="2051.2800000000002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189"/>
    <m/>
    <x v="925"/>
    <d v="2026-03-04T00:00:00"/>
    <d v="2026-04-20T00:00:00"/>
    <n v="21358.78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189"/>
    <m/>
    <x v="926"/>
    <d v="2026-03-04T00:00:00"/>
    <d v="2026-04-20T00:00:00"/>
    <n v="2051.2800000000002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189"/>
    <m/>
    <x v="927"/>
    <d v="2026-03-05T00:00:00"/>
    <d v="2026-04-20T00:00:00"/>
    <n v="4645.13"/>
    <s v="‭112120503040‬"/>
    <s v="Serviços de Implantação e Operacionalização postos Poupatempo"/>
    <s v="01-‭112120503040‬-000-‭001505060300‬-2-NV022617-000000000-0-0-0"/>
    <s v="NV022617"/>
    <m/>
    <x v="2"/>
    <x v="210"/>
  </r>
  <r>
    <x v="189"/>
    <m/>
    <x v="928"/>
    <d v="2026-03-04T00:00:00"/>
    <d v="2026-04-20T00:00:00"/>
    <n v="2052.5700000000002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189"/>
    <m/>
    <x v="929"/>
    <d v="2026-03-04T00:00:00"/>
    <d v="2026-04-20T00:00:00"/>
    <n v="10918.45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189"/>
    <m/>
    <x v="930"/>
    <d v="2026-03-04T00:00:00"/>
    <d v="2026-04-20T00:00:00"/>
    <n v="2451.9299999999998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189"/>
    <m/>
    <x v="931"/>
    <d v="2026-03-04T00:00:00"/>
    <d v="2026-04-20T00:00:00"/>
    <n v="2767.71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189"/>
    <m/>
    <x v="932"/>
    <d v="2026-03-04T00:00:00"/>
    <d v="2026-04-20T00:00:00"/>
    <n v="9626.91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189"/>
    <m/>
    <x v="933"/>
    <d v="2026-03-04T00:00:00"/>
    <d v="2026-04-20T00:00:00"/>
    <n v="2052.5700000000002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189"/>
    <m/>
    <x v="934"/>
    <d v="2026-03-04T00:00:00"/>
    <d v="2026-04-20T00:00:00"/>
    <n v="2052.5700000000002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189"/>
    <m/>
    <x v="935"/>
    <d v="2026-03-04T00:00:00"/>
    <d v="2026-04-20T00:00:00"/>
    <n v="2446.06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189"/>
    <m/>
    <x v="936"/>
    <d v="2026-03-04T00:00:00"/>
    <d v="2026-04-20T00:00:00"/>
    <n v="2381.89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189"/>
    <m/>
    <x v="937"/>
    <d v="2026-03-04T00:00:00"/>
    <d v="2026-04-20T00:00:00"/>
    <n v="19361.09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189"/>
    <m/>
    <x v="938"/>
    <d v="2026-03-05T00:00:00"/>
    <d v="2026-04-20T00:00:00"/>
    <n v="4777.12"/>
    <s v="‭112120503040‬"/>
    <s v="Serviços de Implantação e Operacionalização postos Poupatempo"/>
    <s v="01-‭112120503040‬-000-‭001505060281‬-2-NV021598-000000000-0-0-0"/>
    <s v="NV021598"/>
    <m/>
    <x v="2"/>
    <x v="127"/>
  </r>
  <r>
    <x v="189"/>
    <m/>
    <x v="939"/>
    <d v="2026-03-04T00:00:00"/>
    <d v="2026-04-20T00:00:00"/>
    <n v="2840.47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189"/>
    <m/>
    <x v="940"/>
    <d v="2026-03-04T00:00:00"/>
    <d v="2026-04-20T00:00:00"/>
    <n v="2451.9299999999998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189"/>
    <m/>
    <x v="941"/>
    <d v="2026-03-04T00:00:00"/>
    <d v="2026-04-20T00:00:00"/>
    <n v="2052.5700000000002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189"/>
    <m/>
    <x v="942"/>
    <d v="2026-03-04T00:00:00"/>
    <d v="2026-04-20T00:00:00"/>
    <n v="2451.9299999999998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189"/>
    <m/>
    <x v="943"/>
    <d v="2026-03-03T00:00:00"/>
    <d v="2026-04-20T00:00:00"/>
    <n v="2052.5700000000002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189"/>
    <m/>
    <x v="944"/>
    <d v="2026-03-04T00:00:00"/>
    <d v="2026-04-20T00:00:00"/>
    <n v="2052.5700000000002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189"/>
    <m/>
    <x v="945"/>
    <d v="2026-03-04T00:00:00"/>
    <d v="2026-04-20T00:00:00"/>
    <n v="2381.89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189"/>
    <m/>
    <x v="946"/>
    <d v="2026-03-04T00:00:00"/>
    <d v="2026-04-20T00:00:00"/>
    <n v="2051.2800000000002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189"/>
    <m/>
    <x v="947"/>
    <d v="2026-03-04T00:00:00"/>
    <d v="2026-04-20T00:00:00"/>
    <n v="1989.89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189"/>
    <m/>
    <x v="948"/>
    <d v="2026-03-04T00:00:00"/>
    <d v="2026-04-20T00:00:00"/>
    <n v="8721.7900000000009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189"/>
    <m/>
    <x v="949"/>
    <d v="2026-03-04T00:00:00"/>
    <d v="2026-04-20T00:00:00"/>
    <n v="2052.5700000000002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189"/>
    <m/>
    <x v="950"/>
    <d v="2026-03-04T00:00:00"/>
    <d v="2026-04-20T00:00:00"/>
    <n v="2052.5700000000002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189"/>
    <m/>
    <x v="951"/>
    <d v="2026-03-04T00:00:00"/>
    <d v="2026-04-20T00:00:00"/>
    <n v="2050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189"/>
    <m/>
    <x v="952"/>
    <d v="2026-03-04T00:00:00"/>
    <d v="2026-04-20T00:00:00"/>
    <n v="2050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189"/>
    <m/>
    <x v="953"/>
    <d v="2026-03-04T00:00:00"/>
    <d v="2026-04-20T00:00:00"/>
    <n v="2052.5700000000002"/>
    <s v="‭112120503040‬"/>
    <s v="Serviços de Implantação e Operacionalização postos Poupatempo"/>
    <s v="01-‭112120503040‬-000-‭001505060508‬-2-NV022680-000000000-0-0-0"/>
    <s v="NV022680"/>
    <m/>
    <x v="2"/>
    <x v="96"/>
  </r>
  <r>
    <x v="189"/>
    <m/>
    <x v="954"/>
    <d v="2026-03-04T00:00:00"/>
    <d v="2026-04-20T00:00:00"/>
    <n v="2050.83"/>
    <s v="‭112120503040‬"/>
    <s v="Serviços de Implantação e Operacionalização postos Poupatempo"/>
    <s v="01-‭112120503040‬-000-‭001505060492‬-2-NV022652-000000000-0-0-0"/>
    <s v="NV022652"/>
    <m/>
    <x v="2"/>
    <x v="154"/>
  </r>
  <r>
    <x v="189"/>
    <m/>
    <x v="955"/>
    <d v="2026-03-04T00:00:00"/>
    <d v="2026-04-20T00:00:00"/>
    <n v="2369.36"/>
    <s v="‭112120503040‬"/>
    <s v="Serviços de Implantação e Operacionalização postos Poupatempo"/>
    <s v="01-‭112120503040‬-000-‭001505060505‬-2-NV022622-000000000-0-0-0"/>
    <s v="NV022622"/>
    <m/>
    <x v="2"/>
    <x v="248"/>
  </r>
  <r>
    <x v="189"/>
    <m/>
    <x v="956"/>
    <d v="2026-03-04T00:00:00"/>
    <d v="2026-04-20T00:00:00"/>
    <n v="2451.9299999999998"/>
    <s v="‭112120503040‬"/>
    <s v="Serviços de Implantação e Operacionalização postos Poupatempo"/>
    <s v="01-‭112120503040‬-000-‭001505060465‬-2-NV022675-000000000-0-0-0"/>
    <s v="NV022675"/>
    <m/>
    <x v="2"/>
    <x v="114"/>
  </r>
  <r>
    <x v="189"/>
    <m/>
    <x v="957"/>
    <d v="2026-03-09T00:00:00"/>
    <d v="2026-04-20T00:00:00"/>
    <n v="10896.56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189"/>
    <m/>
    <x v="958"/>
    <d v="2026-03-05T00:00:00"/>
    <d v="2026-04-20T00:00:00"/>
    <n v="17564.66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189"/>
    <m/>
    <x v="959"/>
    <d v="2026-03-05T00:00:00"/>
    <d v="2026-04-20T00:00:00"/>
    <n v="6222.68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189"/>
    <m/>
    <x v="960"/>
    <d v="2026-03-05T00:00:00"/>
    <d v="2026-04-20T00:00:00"/>
    <n v="18810.77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189"/>
    <m/>
    <x v="961"/>
    <d v="2026-03-05T00:00:00"/>
    <d v="2026-04-20T00:00:00"/>
    <n v="3750.48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189"/>
    <m/>
    <x v="962"/>
    <d v="2026-03-05T00:00:00"/>
    <d v="2026-04-20T00:00:00"/>
    <n v="5685.39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189"/>
    <m/>
    <x v="963"/>
    <d v="2026-03-05T00:00:00"/>
    <d v="2026-04-20T00:00:00"/>
    <n v="31368.05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189"/>
    <m/>
    <x v="964"/>
    <d v="2026-03-05T00:00:00"/>
    <d v="2026-04-20T00:00:00"/>
    <n v="42657.279999999999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189"/>
    <m/>
    <x v="965"/>
    <d v="2026-03-05T00:00:00"/>
    <d v="2026-04-20T00:00:00"/>
    <n v="69964.08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189"/>
    <m/>
    <x v="966"/>
    <d v="2026-03-05T00:00:00"/>
    <d v="2026-04-20T00:00:00"/>
    <n v="16256.77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189"/>
    <m/>
    <x v="967"/>
    <d v="2026-03-05T00:00:00"/>
    <d v="2026-04-20T00:00:00"/>
    <n v="28749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189"/>
    <m/>
    <x v="968"/>
    <d v="2026-03-05T00:00:00"/>
    <d v="2026-04-20T00:00:00"/>
    <n v="27621.59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189"/>
    <m/>
    <x v="969"/>
    <d v="2026-03-05T00:00:00"/>
    <d v="2026-04-20T00:00:00"/>
    <n v="16875.849999999999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189"/>
    <m/>
    <x v="970"/>
    <d v="2026-03-05T00:00:00"/>
    <d v="2026-04-20T00:00:00"/>
    <n v="5978.65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189"/>
    <m/>
    <x v="971"/>
    <d v="2026-03-05T00:00:00"/>
    <d v="2026-04-20T00:00:00"/>
    <n v="18073.09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189"/>
    <m/>
    <x v="972"/>
    <d v="2026-03-05T00:00:00"/>
    <d v="2026-04-20T00:00:00"/>
    <n v="5462.43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189"/>
    <m/>
    <x v="973"/>
    <d v="2026-03-05T00:00:00"/>
    <d v="2026-04-20T00:00:00"/>
    <n v="3603.41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189"/>
    <m/>
    <x v="974"/>
    <d v="2026-03-05T00:00:00"/>
    <d v="2026-04-20T00:00:00"/>
    <n v="30137.93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189"/>
    <m/>
    <x v="975"/>
    <d v="2026-03-05T00:00:00"/>
    <d v="2026-04-20T00:00:00"/>
    <n v="40984.449999999997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189"/>
    <m/>
    <x v="976"/>
    <d v="2026-03-05T00:00:00"/>
    <d v="2026-04-20T00:00:00"/>
    <n v="67220.39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189"/>
    <m/>
    <x v="977"/>
    <d v="2026-03-05T00:00:00"/>
    <d v="2026-04-20T00:00:00"/>
    <n v="15619.25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189"/>
    <m/>
    <x v="978"/>
    <d v="2026-03-02T00:00:00"/>
    <d v="2026-04-20T00:00:00"/>
    <n v="11896.08"/>
    <s v="‭112120611010‬"/>
    <s v="Vigilãncia"/>
    <s v="01-‭112120611010‬-000-‭015501020001‬-1-NV006963-000000000-0-0-0"/>
    <s v="NV006963"/>
    <m/>
    <x v="2"/>
    <x v="255"/>
  </r>
  <r>
    <x v="189"/>
    <m/>
    <x v="979"/>
    <d v="2026-03-02T00:00:00"/>
    <d v="2026-04-20T00:00:00"/>
    <n v="10853.42"/>
    <s v="‭112120503040‬"/>
    <s v="Serviços de Implantação e Operacionalização postos Poupatempo"/>
    <s v="01-‭112120503040‬-000-‭130505060086‬-2-NV019952-000000000-0-0-0"/>
    <s v="NV019952"/>
    <m/>
    <x v="2"/>
    <x v="189"/>
  </r>
  <r>
    <x v="189"/>
    <m/>
    <x v="980"/>
    <d v="2026-03-02T00:00:00"/>
    <d v="2026-04-20T00:00:00"/>
    <n v="33360.54"/>
    <s v="‭112120503040‬"/>
    <s v="Serviços de Implantação e Operacionalização postos Poupatempo"/>
    <s v="01-‭112120503040‬-000-‭089505060087‬-2-NV003952-000000000-0-0-0"/>
    <s v="NV003952"/>
    <m/>
    <x v="2"/>
    <x v="138"/>
  </r>
  <r>
    <x v="189"/>
    <m/>
    <x v="981"/>
    <d v="2026-03-02T00:00:00"/>
    <d v="2026-04-20T00:00:00"/>
    <n v="6862.85"/>
    <s v="‭112120503040‬"/>
    <s v="Serviços de Implantação e Operacionalização postos Poupatempo"/>
    <s v="01-‭112120503040‬-000-‭001505060366‬-2-NV022555-000000000-0-0-0"/>
    <s v="NV022555"/>
    <m/>
    <x v="2"/>
    <x v="85"/>
  </r>
  <r>
    <x v="189"/>
    <m/>
    <x v="982"/>
    <d v="2026-03-02T00:00:00"/>
    <d v="2026-04-20T00:00:00"/>
    <n v="22142.63"/>
    <s v="‭112120503040‬"/>
    <s v="Serviços de Implantação e Operacionalização postos Poupatempo"/>
    <s v="01-‭112120503040‬-000-‭097505060088‬-2-NV003954-000000000-0-0-0"/>
    <s v="NV003954"/>
    <m/>
    <x v="2"/>
    <x v="77"/>
  </r>
  <r>
    <x v="189"/>
    <m/>
    <x v="983"/>
    <d v="2026-03-02T00:00:00"/>
    <d v="2026-04-20T00:00:00"/>
    <n v="6882.85"/>
    <s v="‭112120503040‬"/>
    <s v="Serviços de Implantação e Operacionalização postos Poupatempo"/>
    <s v="01-‭112120503040‬-000-‭152505060104‬-2-NV021571-000000000-0-0-0"/>
    <s v="NV021571"/>
    <m/>
    <x v="2"/>
    <x v="70"/>
  </r>
  <r>
    <x v="189"/>
    <m/>
    <x v="984"/>
    <d v="2026-03-02T00:00:00"/>
    <d v="2026-04-20T00:00:00"/>
    <n v="10459.59"/>
    <s v="‭112120503040‬"/>
    <s v="Serviços de Implantação e Operacionalização postos Poupatempo"/>
    <s v="01-‭112120503040‬-000-‭139505060103‬-2-NV021562-000000000-0-0-0"/>
    <s v="NV021562"/>
    <m/>
    <x v="2"/>
    <x v="79"/>
  </r>
  <r>
    <x v="189"/>
    <m/>
    <x v="985"/>
    <d v="2026-03-02T00:00:00"/>
    <d v="2026-04-20T00:00:00"/>
    <n v="6229.23"/>
    <s v="‭112120503040‬"/>
    <s v="Serviços de Implantação e Operacionalização postos Poupatempo"/>
    <s v="01-‭112120503040‬-000-‭001505060391‬-2-NV022682-000000000-0-0-0"/>
    <s v="NV022682"/>
    <m/>
    <x v="2"/>
    <x v="224"/>
  </r>
  <r>
    <x v="189"/>
    <m/>
    <x v="986"/>
    <d v="2026-03-02T00:00:00"/>
    <d v="2026-04-20T00:00:00"/>
    <n v="26204.17"/>
    <s v="‭112120503040‬"/>
    <s v="Serviços de Implantação e Operacionalização postos Poupatempo"/>
    <s v="01-‭112120503040‬-000-‭102505060089‬-2-NV003960-000000000-0-0-0"/>
    <s v="NV003960"/>
    <m/>
    <x v="2"/>
    <x v="141"/>
  </r>
  <r>
    <x v="189"/>
    <m/>
    <x v="987"/>
    <d v="2026-03-02T00:00:00"/>
    <d v="2026-04-20T00:00:00"/>
    <n v="6862.02"/>
    <s v="‭112120503040‬"/>
    <s v="Serviços de Implantação e Operacionalização postos Poupatempo"/>
    <s v="01-‭112120503040‬-000-‭001505060392‬-2-NV022683-000000000-0-0-0"/>
    <s v="NV022683"/>
    <m/>
    <x v="2"/>
    <x v="27"/>
  </r>
  <r>
    <x v="189"/>
    <m/>
    <x v="988"/>
    <d v="2026-03-02T00:00:00"/>
    <d v="2026-04-20T00:00:00"/>
    <n v="6314.25"/>
    <s v="‭112120503040‬"/>
    <s v="Serviços de Implantação e Operacionalização postos Poupatempo"/>
    <s v="01-‭112120503040‬-000-‭153505060107‬-2-NV021574-000000000-0-0-0"/>
    <s v="NV021574"/>
    <m/>
    <x v="2"/>
    <x v="90"/>
  </r>
  <r>
    <x v="189"/>
    <m/>
    <x v="989"/>
    <d v="2026-03-02T00:00:00"/>
    <d v="2026-04-20T00:00:00"/>
    <n v="4284.76"/>
    <s v="‭112120503040‬"/>
    <s v="Serviços de Implantação e Operacionalização postos Poupatempo"/>
    <s v="01-‭112120503040‬-000-‭001505060370‬-2-NV022574-000000000-0-0-0"/>
    <s v="NV022574"/>
    <m/>
    <x v="2"/>
    <x v="254"/>
  </r>
  <r>
    <x v="189"/>
    <m/>
    <x v="990"/>
    <d v="2026-03-02T00:00:00"/>
    <d v="2026-04-20T00:00:00"/>
    <n v="150793.44"/>
    <s v="‭112120503040‬"/>
    <s v="Serviços de Implantação e Operacionalização postos Poupatempo"/>
    <s v="01-‭112120503040‬-000-‭050505060090‬-2-NV006968-000000000-0-0-0"/>
    <s v="NV006968"/>
    <m/>
    <x v="2"/>
    <x v="156"/>
  </r>
  <r>
    <x v="189"/>
    <m/>
    <x v="991"/>
    <d v="2026-03-02T00:00:00"/>
    <d v="2026-04-20T00:00:00"/>
    <n v="6949.8"/>
    <s v="‭112120503040‬"/>
    <s v="Serviços de Implantação e Operacionalização postos Poupatempo"/>
    <s v="01-‭112120503040‬-000-‭001505060373‬-2-NV022582-000000000-0-0-0"/>
    <s v="NV022582"/>
    <m/>
    <x v="2"/>
    <x v="101"/>
  </r>
  <r>
    <x v="189"/>
    <m/>
    <x v="992"/>
    <d v="2026-03-02T00:00:00"/>
    <d v="2026-04-20T00:00:00"/>
    <n v="6827.93"/>
    <s v="‭112120503040‬"/>
    <s v="Serviços de Implantação e Operacionalização postos Poupatempo"/>
    <s v="01-‭112120503040‬-000-‭001505060369‬-2-NV022567-000000000-0-0-0"/>
    <s v="NV022567"/>
    <m/>
    <x v="2"/>
    <x v="184"/>
  </r>
  <r>
    <x v="189"/>
    <m/>
    <x v="993"/>
    <d v="2026-03-02T00:00:00"/>
    <d v="2026-04-20T00:00:00"/>
    <n v="6310.42"/>
    <s v="‭112120503040‬"/>
    <s v="Serviços de Implantação e Operacionalização postos Poupatempo"/>
    <s v="01-‭112120503040‬-000-‭001505060380‬-2-NV022645-000000000-0-0-0"/>
    <s v="NV022645"/>
    <m/>
    <x v="2"/>
    <x v="26"/>
  </r>
  <r>
    <x v="189"/>
    <m/>
    <x v="994"/>
    <d v="2026-03-02T00:00:00"/>
    <d v="2026-04-20T00:00:00"/>
    <n v="6883.7"/>
    <s v="‭112120503040‬"/>
    <s v="Serviços de Implantação e Operacionalização postos Poupatempo"/>
    <s v="01-‭112120503040‬-000-‭001505060382‬-2-NV022648-000000000-0-0-0"/>
    <s v="NV022648"/>
    <m/>
    <x v="2"/>
    <x v="73"/>
  </r>
  <r>
    <x v="189"/>
    <m/>
    <x v="995"/>
    <d v="2026-03-02T00:00:00"/>
    <d v="2026-04-20T00:00:00"/>
    <n v="22622.41"/>
    <s v="‭112120503040‬"/>
    <s v="Serviços de Implantação e Operacionalização postos Poupatempo"/>
    <s v="01-‭112120503040‬-000-‭086505060092‬-2-NV003970-000000000-0-0-0"/>
    <s v="NV003970"/>
    <m/>
    <x v="2"/>
    <x v="48"/>
  </r>
  <r>
    <x v="189"/>
    <m/>
    <x v="996"/>
    <d v="2026-03-02T00:00:00"/>
    <d v="2026-04-20T00:00:00"/>
    <n v="6257.93"/>
    <s v="‭112120503040‬"/>
    <s v="Serviços de Implantação e Operacionalização postos Poupatempo"/>
    <s v="01-‭112120503040‬-000-‭001505060371‬-2-NV022575-000000000-0-0-0"/>
    <s v="NV022575"/>
    <m/>
    <x v="2"/>
    <x v="30"/>
  </r>
  <r>
    <x v="189"/>
    <m/>
    <x v="997"/>
    <d v="2026-03-02T00:00:00"/>
    <d v="2026-04-20T00:00:00"/>
    <n v="9248.98"/>
    <s v="‭112120503040‬"/>
    <s v="Serviços de Implantação e Operacionalização postos Poupatempo"/>
    <s v="01-‭112120503040‬-000-‭001505060360‬-2-NV021590-000000000-0-0-0"/>
    <s v="NV021590"/>
    <m/>
    <x v="2"/>
    <x v="75"/>
  </r>
  <r>
    <x v="189"/>
    <m/>
    <x v="998"/>
    <d v="2026-03-02T00:00:00"/>
    <d v="2026-04-20T00:00:00"/>
    <n v="5504.63"/>
    <s v="‭112120503040‬"/>
    <s v="Serviços de Implantação e Operacionalização postos Poupatempo"/>
    <s v="01-‭112120503040‬-000-‭001505060385‬-2-NV022655-000000000-0-0-0"/>
    <s v="NV022655"/>
    <m/>
    <x v="2"/>
    <x v="221"/>
  </r>
  <r>
    <x v="189"/>
    <m/>
    <x v="999"/>
    <d v="2026-03-02T00:00:00"/>
    <d v="2026-04-20T00:00:00"/>
    <n v="6886.44"/>
    <s v="‭112120503040‬"/>
    <s v="Serviços de Implantação e Operacionalização postos Poupatempo"/>
    <s v="01-‭112120503040‬-000-‭001505060365‬-2-NV021614-000000000-0-0-0"/>
    <s v="NV021614"/>
    <m/>
    <x v="2"/>
    <x v="234"/>
  </r>
  <r>
    <x v="189"/>
    <m/>
    <x v="1000"/>
    <d v="2026-03-02T00:00:00"/>
    <d v="2026-04-20T00:00:00"/>
    <n v="6257.93"/>
    <s v="‭112120503040‬"/>
    <s v="Serviços de Implantação e Operacionalização postos Poupatempo"/>
    <s v="01-‭112120503040‬-000-‭001505060378‬-2-NV022613-000000000-0-0-0"/>
    <s v="NV022613"/>
    <m/>
    <x v="2"/>
    <x v="183"/>
  </r>
  <r>
    <x v="189"/>
    <m/>
    <x v="1001"/>
    <d v="2026-03-02T00:00:00"/>
    <d v="2026-04-20T00:00:00"/>
    <n v="60448.27"/>
    <s v="‭112120503040‬"/>
    <s v="Serviços de Implantação e Operacionalização postos Poupatempo"/>
    <s v="01-‭112120503040‬-000-‭064505060093‬-2-NV008122-000000000-0-0-0"/>
    <s v="NV008122"/>
    <m/>
    <x v="2"/>
    <x v="158"/>
  </r>
  <r>
    <x v="189"/>
    <m/>
    <x v="1002"/>
    <d v="2026-03-02T00:00:00"/>
    <d v="2026-04-20T00:00:00"/>
    <n v="20986.42"/>
    <s v="‭112120503040‬"/>
    <s v="Serviços de Implantação e Operacionalização postos Poupatempo"/>
    <s v="01-‭112120503040‬-000-‭109505060094‬-2-NV004956-000000000-0-0-0"/>
    <s v="NV004956"/>
    <m/>
    <x v="2"/>
    <x v="119"/>
  </r>
  <r>
    <x v="189"/>
    <m/>
    <x v="1003"/>
    <d v="2026-03-02T00:00:00"/>
    <d v="2026-04-20T00:00:00"/>
    <n v="6370.57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189"/>
    <m/>
    <x v="1004"/>
    <d v="2026-03-02T00:00:00"/>
    <d v="2026-04-20T00:00:00"/>
    <n v="6886.44"/>
    <s v="‭112120503040‬"/>
    <s v="Serviços de Implantação e Operacionalização postos Poupatempo"/>
    <s v="01-‭112120503040‬-000-‭001505060363‬-2-NV021606-000000000-0-0-0"/>
    <s v="NV021606"/>
    <m/>
    <x v="2"/>
    <x v="104"/>
  </r>
  <r>
    <x v="189"/>
    <m/>
    <x v="1005"/>
    <d v="2026-03-02T00:00:00"/>
    <d v="2026-04-20T00:00:00"/>
    <n v="19369.580000000002"/>
    <s v="‭112120503040‬"/>
    <s v="Serviços de Implantação e Operacionalização postos Poupatempo"/>
    <s v="01-‭112120503040‬-000-‭087505060095‬-2-NV003977-000000000-0-0-0"/>
    <s v="NV003977"/>
    <m/>
    <x v="2"/>
    <x v="239"/>
  </r>
  <r>
    <x v="189"/>
    <m/>
    <x v="1006"/>
    <d v="2026-03-02T00:00:00"/>
    <d v="2026-04-20T00:00:00"/>
    <n v="6987.51"/>
    <s v="‭112120503040‬"/>
    <s v="Serviços de Implantação e Operacionalização postos Poupatempo"/>
    <s v="01-‭112120503040‬-000-‭001505060359‬-2-NV021586-000000000-0-0-0"/>
    <s v="NV021586"/>
    <m/>
    <x v="2"/>
    <x v="128"/>
  </r>
  <r>
    <x v="189"/>
    <m/>
    <x v="1007"/>
    <d v="2026-03-02T00:00:00"/>
    <d v="2026-04-20T00:00:00"/>
    <n v="7491.01"/>
    <s v="‭112120503040‬"/>
    <s v="Serviços de Implantação e Operacionalização postos Poupatempo"/>
    <s v="01-‭112120503040‬-000-‭001505060368‬-2-NV022557-000000000-0-0-0"/>
    <s v="NV022557"/>
    <m/>
    <x v="2"/>
    <x v="92"/>
  </r>
  <r>
    <x v="189"/>
    <m/>
    <x v="1008"/>
    <d v="2026-03-02T00:00:00"/>
    <d v="2026-04-20T00:00:00"/>
    <n v="6257.93"/>
    <s v="‭112120503040‬"/>
    <s v="Serviços de Implantação e Operacionalização postos Poupatempo"/>
    <s v="01-‭112120503040‬-000-‭001505060389‬-2-NV022665-000000000-0-0-0"/>
    <s v="NV022665"/>
    <m/>
    <x v="2"/>
    <x v="131"/>
  </r>
  <r>
    <x v="189"/>
    <m/>
    <x v="1009"/>
    <d v="2026-03-02T00:00:00"/>
    <d v="2026-04-20T00:00:00"/>
    <n v="6862.02"/>
    <s v="‭112120503040‬"/>
    <s v="Serviços de Implantação e Operacionalização postos Poupatempo"/>
    <s v="01-‭112120503040‬-000-‭135505060096‬-2-NV020555-000000000-0-0-0"/>
    <s v="NV020555"/>
    <m/>
    <x v="2"/>
    <x v="148"/>
  </r>
  <r>
    <x v="189"/>
    <m/>
    <x v="1010"/>
    <d v="2026-03-03T00:00:00"/>
    <d v="2026-04-20T00:00:00"/>
    <n v="9588.3799999999992"/>
    <s v="‭112120503040‬"/>
    <s v="Serviços de Implantação e Operacionalização postos Poupatempo"/>
    <s v="01-‭112120503040‬-000-‭146505060105‬-2-NV021572-000000000-0-0-0"/>
    <s v="NV021572"/>
    <m/>
    <x v="2"/>
    <x v="93"/>
  </r>
  <r>
    <x v="189"/>
    <m/>
    <x v="1011"/>
    <d v="2026-03-02T00:00:00"/>
    <d v="2026-04-20T00:00:00"/>
    <n v="57177.46"/>
    <s v="‭112120503040‬"/>
    <s v="Serviços de Implantação e Operacionalização postos Poupatempo"/>
    <s v="01-‭112120503040‬-000-‭073505060097‬-2-NV008123-000000000-0-0-0"/>
    <s v="NV008123"/>
    <m/>
    <x v="2"/>
    <x v="54"/>
  </r>
  <r>
    <x v="189"/>
    <m/>
    <x v="1012"/>
    <d v="2026-03-02T00:00:00"/>
    <d v="2026-04-20T00:00:00"/>
    <n v="8143.44"/>
    <s v="‭112120503040‬"/>
    <s v="Serviços de Implantação e Operacionalização postos Poupatempo"/>
    <s v="01-‭112120503040‬-000-‭147505060106‬-2-NV021573-000000000-0-0-0"/>
    <s v="NV021573"/>
    <m/>
    <x v="2"/>
    <x v="118"/>
  </r>
  <r>
    <x v="189"/>
    <m/>
    <x v="1013"/>
    <d v="2026-03-02T00:00:00"/>
    <d v="2026-04-20T00:00:00"/>
    <n v="30122.28"/>
    <s v="‭112120503040‬"/>
    <s v="Serviços de Implantação e Operacionalização postos Poupatempo"/>
    <s v="01-‭112120503040‬-000-‭075505060098‬-2-NV009957-000000000-0-0-0"/>
    <s v="NV009957"/>
    <m/>
    <x v="2"/>
    <x v="56"/>
  </r>
  <r>
    <x v="189"/>
    <m/>
    <x v="1014"/>
    <d v="2026-03-02T00:00:00"/>
    <d v="2026-04-20T00:00:00"/>
    <n v="12148.44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189"/>
    <m/>
    <x v="1015"/>
    <d v="2026-03-02T00:00:00"/>
    <d v="2026-04-20T00:00:00"/>
    <n v="11867.55"/>
    <s v="‭112120503040‬"/>
    <s v="Serviços de Implantação e Operacionalização postos Poupatempo"/>
    <s v="01-‭112120503040‬-000-‭131505060099‬-2-NV020551-000000000-0-0-0"/>
    <s v="NV020551"/>
    <m/>
    <x v="2"/>
    <x v="163"/>
  </r>
  <r>
    <x v="189"/>
    <m/>
    <x v="1016"/>
    <d v="2026-03-02T00:00:00"/>
    <d v="2026-04-20T00:00:00"/>
    <n v="6257.93"/>
    <s v="‭112120503040‬"/>
    <s v="Serviços de Implantação e Operacionalização postos Poupatempo"/>
    <s v="01-‭112120503040‬-000-‭001505060381‬-2-NV022647-000000000-0-0-0"/>
    <s v="NV022647"/>
    <m/>
    <x v="2"/>
    <x v="208"/>
  </r>
  <r>
    <x v="189"/>
    <m/>
    <x v="1017"/>
    <d v="2026-03-02T00:00:00"/>
    <d v="2026-04-20T00:00:00"/>
    <n v="6257.93"/>
    <s v="‭112120503040‬"/>
    <s v="Serviços de Implantação e Operacionalização postos Poupatempo"/>
    <s v="01-‭112120503040‬-000-‭001505060374‬-2-NV022583-000000000-0-0-0"/>
    <s v="NV022583"/>
    <m/>
    <x v="2"/>
    <x v="68"/>
  </r>
  <r>
    <x v="189"/>
    <m/>
    <x v="1018"/>
    <d v="2026-03-02T00:00:00"/>
    <d v="2026-04-20T00:00:00"/>
    <n v="6257.93"/>
    <s v="‭112120503040‬"/>
    <s v="Serviços de Implantação e Operacionalização postos Poupatempo"/>
    <s v="01-‭112120503040‬-000-‭001505060377‬-2-NV022610-000000000-0-0-0"/>
    <s v="NV022610"/>
    <m/>
    <x v="2"/>
    <x v="153"/>
  </r>
  <r>
    <x v="189"/>
    <m/>
    <x v="1019"/>
    <d v="2026-03-02T00:00:00"/>
    <d v="2026-04-20T00:00:00"/>
    <n v="18942.13"/>
    <s v="‭112120503040‬"/>
    <s v="Serviços de Implantação e Operacionalização postos Poupatempo"/>
    <s v="01-‭112120503040‬-000-‭084505060100‬-2-NV003983-000000000-0-0-0"/>
    <s v="NV003983"/>
    <m/>
    <x v="2"/>
    <x v="58"/>
  </r>
  <r>
    <x v="189"/>
    <m/>
    <x v="1020"/>
    <d v="2026-03-02T00:00:00"/>
    <d v="2026-04-20T00:00:00"/>
    <n v="8483.16"/>
    <s v="‭112120503040‬"/>
    <s v="Serviços de Implantação e Operacionalização postos Poupatempo"/>
    <s v="01-‭112120503040‬-000-‭001505060388‬-2-NV022664-000000000-0-0-0"/>
    <s v="NV022664"/>
    <m/>
    <x v="2"/>
    <x v="99"/>
  </r>
  <r>
    <x v="189"/>
    <m/>
    <x v="1021"/>
    <d v="2026-03-02T00:00:00"/>
    <d v="2026-04-20T00:00:00"/>
    <n v="6886.44"/>
    <s v="‭112120503040‬"/>
    <s v="Serviços de Implantação e Operacionalização postos Poupatempo"/>
    <s v="01-‭112120503040‬-000-‭001505060375‬-2-NV022584-000000000-0-0-0"/>
    <s v="NV022584"/>
    <m/>
    <x v="2"/>
    <x v="176"/>
  </r>
  <r>
    <x v="189"/>
    <m/>
    <x v="1022"/>
    <d v="2026-03-02T00:00:00"/>
    <d v="2026-04-20T00:00:00"/>
    <n v="6827.93"/>
    <s v="‭112120503040‬"/>
    <s v="Serviços de Implantação e Operacionalização postos Poupatempo"/>
    <s v="01-‭112120503040‬-000-‭137505060101‬-2-NV020556-000000000-0-0-0"/>
    <s v="NV020556"/>
    <m/>
    <x v="2"/>
    <x v="187"/>
  </r>
  <r>
    <x v="189"/>
    <m/>
    <x v="1023"/>
    <d v="2026-03-02T00:00:00"/>
    <d v="2026-04-20T00:00:00"/>
    <n v="6280.46"/>
    <s v="‭112120503040‬"/>
    <s v="Serviços de Implantação e Operacionalização postos Poupatempo"/>
    <s v="01-‭112120503040‬-000-‭001505060386‬-2-NV022656-000000000-0-0-0"/>
    <s v="NV022656"/>
    <m/>
    <x v="2"/>
    <x v="171"/>
  </r>
  <r>
    <x v="189"/>
    <m/>
    <x v="1024"/>
    <d v="2026-03-02T00:00:00"/>
    <d v="2026-04-20T00:00:00"/>
    <n v="15877.54"/>
    <s v="‭112120503040‬"/>
    <s v="Serviços de Implantação e Operacionalização postos Poupatempo"/>
    <s v="01-‭112120503040‬-000-‭133505060102‬-2-NV020553-000000000-0-0-0"/>
    <s v="NV020553"/>
    <m/>
    <x v="2"/>
    <x v="188"/>
  </r>
  <r>
    <x v="189"/>
    <m/>
    <x v="1025"/>
    <d v="2026-03-02T00:00:00"/>
    <d v="2026-04-20T00:00:00"/>
    <n v="5779.76"/>
    <s v="‭112120503040‬"/>
    <s v="Serviços de Implantação e Operacionalização postos Poupatempo"/>
    <s v="01-‭112120503040‬-000-‭001505060384‬-2-NV022654-000000000-0-0-0"/>
    <s v="NV022654"/>
    <m/>
    <x v="2"/>
    <x v="29"/>
  </r>
  <r>
    <x v="189"/>
    <m/>
    <x v="1026"/>
    <d v="2026-03-02T00:00:00"/>
    <d v="2026-04-20T00:00:00"/>
    <n v="11217.23"/>
    <s v="‭112120503040‬"/>
    <s v="Serviços de Implantação e Operacionalização postos Poupatempo"/>
    <s v="01-‭112120503040‬-000-‭001505060364‬-2-NV021612-000000000-0-0-0"/>
    <s v="NV021612"/>
    <m/>
    <x v="2"/>
    <x v="126"/>
  </r>
  <r>
    <x v="189"/>
    <m/>
    <x v="1027"/>
    <d v="2026-03-02T00:00:00"/>
    <d v="2026-04-20T00:00:00"/>
    <n v="7456.44"/>
    <s v="‭112120503040‬"/>
    <s v="Serviços de Implantação e Operacionalização postos Poupatempo"/>
    <s v="01-‭112120503040‬-000-‭001505060362‬-2-NV021605-000000000-0-0-0"/>
    <s v="NV021605"/>
    <m/>
    <x v="2"/>
    <x v="100"/>
  </r>
  <r>
    <x v="189"/>
    <m/>
    <x v="1028"/>
    <d v="2026-03-02T00:00:00"/>
    <d v="2026-04-20T00:00:00"/>
    <n v="8677.0499999999993"/>
    <s v="‭112120503040‬"/>
    <s v="Serviços de Implantação e Operacionalização postos Poupatempo"/>
    <s v="01-‭112120503040‬-000-‭001505060367‬-2-NV022556-000000000-0-0-0"/>
    <s v="NV022556"/>
    <m/>
    <x v="2"/>
    <x v="206"/>
  </r>
  <r>
    <x v="189"/>
    <m/>
    <x v="1029"/>
    <d v="2026-03-02T00:00:00"/>
    <d v="2026-04-20T00:00:00"/>
    <n v="9288.92"/>
    <s v="‭112120503040‬"/>
    <s v="Serviços de Implantação e Operacionalização postos Poupatempo"/>
    <s v="01-‭112120503040‬-000-‭001505060387‬-2-NV022657-000000000-0-0-0"/>
    <s v="NV022657"/>
    <m/>
    <x v="2"/>
    <x v="144"/>
  </r>
  <r>
    <x v="189"/>
    <m/>
    <x v="1030"/>
    <d v="2026-03-05T00:00:00"/>
    <d v="2026-04-20T00:00:00"/>
    <n v="6333.96"/>
    <s v="‭112120503040‬"/>
    <s v="Serviços de Implantação e Operacionalização postos Poupatempo"/>
    <s v="01-‭112120503040‬-000-‭001505060379‬-2-NV022625-000000000-0-0-0"/>
    <s v="NV022625"/>
    <m/>
    <x v="2"/>
    <x v="178"/>
  </r>
  <r>
    <x v="189"/>
    <m/>
    <x v="1031"/>
    <d v="2026-03-05T00:00:00"/>
    <d v="2026-04-20T00:00:00"/>
    <n v="7006.81"/>
    <s v="‭112120503040‬"/>
    <s v="Serviços de Implantação e Operacionalização postos Poupatempo"/>
    <s v="01-‭112120503040‬-000-‭001505060383‬-2-NV022653-000000000-0-0-0"/>
    <s v="NV022653"/>
    <m/>
    <x v="2"/>
    <x v="146"/>
  </r>
  <r>
    <x v="189"/>
    <m/>
    <x v="1032"/>
    <d v="2026-03-05T00:00:00"/>
    <d v="2026-04-20T00:00:00"/>
    <n v="15135.07"/>
    <s v="‭112120503040‬"/>
    <s v="Serviços de Implantação e Operacionalização postos Poupatempo"/>
    <s v="01-‭112120503040‬-000-‭132505060091‬-2-NV020552-000000000-0-0-0"/>
    <s v="NV020552"/>
    <m/>
    <x v="2"/>
    <x v="197"/>
  </r>
  <r>
    <x v="189"/>
    <m/>
    <x v="1033"/>
    <d v="2026-03-05T00:00:00"/>
    <d v="2026-04-20T00:00:00"/>
    <n v="6257.93"/>
    <s v="‭112120503040‬"/>
    <s v="Serviços de Implantação e Operacionalização postos Poupatempo"/>
    <s v="01-‭112120503040‬-000-‭001505060376‬-2-NV022601-000000000-0-0-0"/>
    <s v="NV022601"/>
    <m/>
    <x v="2"/>
    <x v="251"/>
  </r>
  <r>
    <x v="189"/>
    <m/>
    <x v="1034"/>
    <d v="2026-03-05T00:00:00"/>
    <d v="2026-04-20T00:00:00"/>
    <n v="8084.92"/>
    <s v="‭112120503040‬"/>
    <s v="Serviços de Implantação e Operacionalização postos Poupatempo"/>
    <s v="01-‭112120503040‬-000-‭001505060361‬-2-NV021591-000000000-0-0-0"/>
    <s v="NV021591"/>
    <m/>
    <x v="2"/>
    <x v="102"/>
  </r>
  <r>
    <x v="189"/>
    <m/>
    <x v="1035"/>
    <d v="2026-03-17T00:00:00"/>
    <d v="2026-04-20T00:00:00"/>
    <n v="6257.93"/>
    <s v="‭112120503040‬"/>
    <s v="Serviços de Implantação e Operacionalização postos Poupatempo"/>
    <s v="01-‭112120503040‬-000-‭001505060372‬-2-NV022576-000000000-0-0-0"/>
    <s v="NV022576"/>
    <m/>
    <x v="2"/>
    <x v="168"/>
  </r>
  <r>
    <x v="189"/>
    <m/>
    <x v="1036"/>
    <d v="2026-03-04T00:00:00"/>
    <d v="2026-04-20T00:00:00"/>
    <n v="4677.49"/>
    <s v="‭112120503040‬"/>
    <s v="Serviços de Implantação e Operacionalização postos Poupatempo"/>
    <s v="01-‭112120503040‬-000-‭001505060286‬-2-NV021617-000000000-0-0-0"/>
    <s v="NV021617"/>
    <m/>
    <x v="2"/>
    <x v="229"/>
  </r>
  <r>
    <x v="189"/>
    <m/>
    <x v="1037"/>
    <d v="2026-03-04T00:00:00"/>
    <d v="2026-04-20T00:00:00"/>
    <n v="32735.56"/>
    <s v="‭112120503040‬"/>
    <s v="Serviços de Implantação e Operacionalização postos Poupatempo"/>
    <s v="01-‭112120503040‬-000-‭067505060460‬-2-NV009956-000000000-0-0-0"/>
    <s v="NV009956"/>
    <m/>
    <x v="2"/>
    <x v="139"/>
  </r>
  <r>
    <x v="189"/>
    <m/>
    <x v="1038"/>
    <d v="2026-03-04T00:00:00"/>
    <d v="2026-04-20T00:00:00"/>
    <n v="41696.86"/>
    <s v="‭112120503040‬"/>
    <s v="Serviços de Implantação e Operacionalização postos Poupatempo"/>
    <s v="01-‭112120503040‬-000-‭092505060013‬-2-NV000954-000000000-0-0-0"/>
    <s v="NV000954"/>
    <m/>
    <x v="2"/>
    <x v="140"/>
  </r>
  <r>
    <x v="189"/>
    <m/>
    <x v="1039"/>
    <d v="2026-03-04T00:00:00"/>
    <d v="2026-04-20T00:00:00"/>
    <n v="24195.22"/>
    <s v="‭112120503040‬"/>
    <s v="Serviços de Implantação e Operacionalização postos Poupatempo"/>
    <s v="01-‭112120503040‬-000-‭098505060014‬-2-NV003957-000000000-0-0-0"/>
    <s v="NV003957"/>
    <m/>
    <x v="2"/>
    <x v="200"/>
  </r>
  <r>
    <x v="189"/>
    <m/>
    <x v="1040"/>
    <d v="2026-03-04T00:00:00"/>
    <d v="2026-04-20T00:00:00"/>
    <n v="5227.4799999999996"/>
    <s v="‭112120503040‬"/>
    <s v="Serviços de Implantação e Operacionalização postos Poupatempo"/>
    <s v="01-‭112120503040‬-000-‭001505060303‬-2-NV022630-000000000-0-0-0"/>
    <s v="NV022630"/>
    <m/>
    <x v="2"/>
    <x v="71"/>
  </r>
  <r>
    <x v="189"/>
    <m/>
    <x v="1041"/>
    <d v="2026-03-04T00:00:00"/>
    <d v="2026-04-20T00:00:00"/>
    <n v="19272.61"/>
    <s v="‭112120503040‬"/>
    <s v="Serviços de Implantação e Operacionalização postos Poupatempo"/>
    <s v="01-‭112120503040‬-000-‭096505060015‬-2-NV003958-000000000-0-0-0"/>
    <s v="NV003958"/>
    <m/>
    <x v="2"/>
    <x v="194"/>
  </r>
  <r>
    <x v="189"/>
    <m/>
    <x v="1042"/>
    <d v="2026-03-04T00:00:00"/>
    <d v="2026-04-20T00:00:00"/>
    <n v="22971.71"/>
    <s v="‭112120503040‬"/>
    <s v="Serviços de Implantação e Operacionalização postos Poupatempo"/>
    <s v="01-‭112120503040‬-000-‭103505060016‬-2-NV003963-000000000-0-0-0"/>
    <s v="NV003963"/>
    <m/>
    <x v="2"/>
    <x v="38"/>
  </r>
  <r>
    <x v="189"/>
    <m/>
    <x v="1043"/>
    <d v="2026-03-04T00:00:00"/>
    <d v="2026-04-20T00:00:00"/>
    <n v="4645.2700000000004"/>
    <s v="‭112120503040‬"/>
    <s v="Serviços de Implantação e Operacionalização postos Poupatempo"/>
    <s v="01-‭112120503040‬-000-‭001505060288‬-2-NV022552-000000000-0-0-0"/>
    <s v="NV022552"/>
    <m/>
    <x v="2"/>
    <x v="175"/>
  </r>
  <r>
    <x v="189"/>
    <m/>
    <x v="1044"/>
    <d v="2026-03-04T00:00:00"/>
    <d v="2026-04-20T00:00:00"/>
    <n v="4621.92"/>
    <s v="‭112120503040‬"/>
    <s v="Serviços de Implantação e Operacionalização postos Poupatempo"/>
    <s v="01-‭112120503040‬-000-‭001505060289‬-2-NV022563-000000000-0-0-0"/>
    <s v="NV022563"/>
    <m/>
    <x v="2"/>
    <x v="232"/>
  </r>
  <r>
    <x v="189"/>
    <m/>
    <x v="1045"/>
    <d v="2026-03-04T00:00:00"/>
    <d v="2026-04-20T00:00:00"/>
    <n v="23689.13"/>
    <s v="‭112120503040‬"/>
    <s v="Serviços de Implantação e Operacionalização postos Poupatempo"/>
    <s v="01-‭112120503040‬-000-‭105505060017‬-2-NV003967-000000000-0-0-0"/>
    <s v="NV003967"/>
    <m/>
    <x v="2"/>
    <x v="44"/>
  </r>
  <r>
    <x v="189"/>
    <m/>
    <x v="1046"/>
    <d v="2026-03-04T00:00:00"/>
    <d v="2026-04-20T00:00:00"/>
    <n v="45748.52"/>
    <s v="‭112120503040‬"/>
    <s v="Serviços de Implantação e Operacionalização postos Poupatempo"/>
    <s v="01-‭112120503040‬-000-‭069505060018‬-2-NV000955-000000000-0-0-0"/>
    <s v="NV000955"/>
    <m/>
    <x v="2"/>
    <x v="45"/>
  </r>
  <r>
    <x v="189"/>
    <m/>
    <x v="1047"/>
    <d v="2026-03-04T00:00:00"/>
    <d v="2026-04-20T00:00:00"/>
    <n v="4621.79"/>
    <s v="‭112120503040‬"/>
    <s v="Serviços de Implantação e Operacionalização postos Poupatempo"/>
    <s v="01-‭112120503040‬-000-‭001505060307‬-2-NV022667-000000000-0-0-0"/>
    <s v="NV022667"/>
    <m/>
    <x v="2"/>
    <x v="212"/>
  </r>
  <r>
    <x v="189"/>
    <m/>
    <x v="1048"/>
    <d v="2026-03-04T00:00:00"/>
    <d v="2026-04-20T00:00:00"/>
    <n v="4645.13"/>
    <s v="‭112120503040‬"/>
    <s v="Serviços de Implantação e Operacionalização postos Poupatempo"/>
    <s v="01-‭112120503040‬-000-‭001505060294‬-2-NV022573-000000000-0-0-0"/>
    <s v="NV022573"/>
    <m/>
    <x v="2"/>
    <x v="201"/>
  </r>
  <r>
    <x v="189"/>
    <m/>
    <x v="1049"/>
    <d v="2026-03-04T00:00:00"/>
    <d v="2026-04-20T00:00:00"/>
    <n v="4621.79"/>
    <s v="‭112120503040‬"/>
    <s v="Serviços de Implantação e Operacionalização postos Poupatempo"/>
    <s v="01-‭112120503040‬-000-‭001505060304‬-2-NV022631-000000000-0-0-0"/>
    <s v="NV022631"/>
    <m/>
    <x v="2"/>
    <x v="172"/>
  </r>
  <r>
    <x v="189"/>
    <m/>
    <x v="1050"/>
    <d v="2026-03-02T00:00:00"/>
    <d v="2026-04-20T00:00:00"/>
    <n v="4946.33"/>
    <s v="‭112120503040‬"/>
    <s v="Serviços de Implantação e Operacionalização postos Poupatempo"/>
    <s v="01-‭112120503040‬-000-‭001505060411‬-2-NV022627-000000000-0-0-0"/>
    <s v="NV022627"/>
    <m/>
    <x v="2"/>
    <x v="64"/>
  </r>
  <r>
    <x v="189"/>
    <m/>
    <x v="1051"/>
    <d v="2026-03-02T00:00:00"/>
    <d v="2026-04-20T00:00:00"/>
    <n v="4810.72"/>
    <s v="‭112120503040‬"/>
    <s v="Serviços de Implantação e Operacionalização postos Poupatempo"/>
    <s v="01-‭112120503040‬-000-‭001505060409‬-2-NV022615-000000000-0-0-0"/>
    <s v="NV022615"/>
    <m/>
    <x v="2"/>
    <x v="69"/>
  </r>
  <r>
    <x v="189"/>
    <m/>
    <x v="1052"/>
    <d v="2026-03-02T00:00:00"/>
    <d v="2026-04-20T00:00:00"/>
    <n v="4543.41"/>
    <s v="‭112120503040‬"/>
    <s v="Serviços de Implantação e Operacionalização postos Poupatempo"/>
    <s v="01-‭112120503040‬-000-‭001505060406‬-2-NV022602-000000000-0-0-0"/>
    <s v="NV022602"/>
    <m/>
    <x v="2"/>
    <x v="41"/>
  </r>
  <r>
    <x v="189"/>
    <m/>
    <x v="1053"/>
    <d v="2026-03-02T00:00:00"/>
    <d v="2026-04-20T00:00:00"/>
    <n v="6502.97"/>
    <s v="‭112120503040‬"/>
    <s v="Serviços de Implantação e Operacionalização postos Poupatempo"/>
    <s v="01-‭112120503040‬-000-‭001505060400‬-2-NV021608-000000000-0-0-0"/>
    <s v="NV021608"/>
    <m/>
    <x v="2"/>
    <x v="84"/>
  </r>
  <r>
    <x v="189"/>
    <m/>
    <x v="1054"/>
    <d v="2026-03-02T00:00:00"/>
    <d v="2026-04-20T00:00:00"/>
    <n v="5162.18"/>
    <s v="‭112120503040‬"/>
    <s v="Serviços de Implantação e Operacionalização postos Poupatempo"/>
    <s v="01-‭112120503040‬-000-‭001505060399‬-2-NV021607-000000000-0-0-0"/>
    <s v="NV021607"/>
    <m/>
    <x v="2"/>
    <x v="89"/>
  </r>
  <r>
    <x v="189"/>
    <m/>
    <x v="1055"/>
    <d v="2026-03-04T00:00:00"/>
    <d v="2026-04-20T00:00:00"/>
    <n v="5229.93"/>
    <s v="‭112120503040‬"/>
    <s v="Serviços de Implantação e Operacionalização postos Poupatempo"/>
    <s v="01-‭112120503040‬-000-‭001505060279‬-2-NV021578-000000000-0-0-0"/>
    <s v="NV021578"/>
    <m/>
    <x v="2"/>
    <x v="214"/>
  </r>
  <r>
    <x v="189"/>
    <m/>
    <x v="1056"/>
    <d v="2026-03-02T00:00:00"/>
    <d v="2026-04-20T00:00:00"/>
    <n v="4855.22"/>
    <s v="‭112120503040‬"/>
    <s v="Serviços de Implantação e Operacionalização postos Poupatempo"/>
    <s v="01-‭112120503040‬-000-‭001505060419‬-2-NV022685-000000000-0-0-0"/>
    <s v="NV022685"/>
    <m/>
    <x v="2"/>
    <x v="222"/>
  </r>
  <r>
    <x v="189"/>
    <m/>
    <x v="1057"/>
    <d v="2026-03-02T00:00:00"/>
    <d v="2026-04-20T00:00:00"/>
    <n v="4674.8"/>
    <s v="‭112120503040‬"/>
    <s v="Serviços de Implantação e Operacionalização postos Poupatempo"/>
    <s v="01-‭112120503040‬-000-‭001505060408‬-2-NV022614-000000000-0-0-0"/>
    <s v="NV022614"/>
    <m/>
    <x v="2"/>
    <x v="228"/>
  </r>
  <r>
    <x v="189"/>
    <m/>
    <x v="1058"/>
    <d v="2026-03-02T00:00:00"/>
    <d v="2026-04-20T00:00:00"/>
    <n v="7169.89"/>
    <s v="‭112120503040‬"/>
    <s v="Serviços de Implantação e Operacionalização postos Poupatempo"/>
    <s v="01-‭112120503040‬-000-‭001505060394‬-2-NV021580-000000000-0-0-0"/>
    <s v="NV021580"/>
    <m/>
    <x v="2"/>
    <x v="72"/>
  </r>
  <r>
    <x v="189"/>
    <m/>
    <x v="1059"/>
    <d v="2026-03-02T00:00:00"/>
    <d v="2026-04-20T00:00:00"/>
    <n v="4707.7299999999996"/>
    <s v="‭112120503040‬"/>
    <s v="Serviços de Implantação e Operacionalização postos Poupatempo"/>
    <s v="01-‭112120503040‬-000-‭001505060415‬-2-NV022638-000000000-0-0-0"/>
    <s v="NV022638"/>
    <m/>
    <x v="2"/>
    <x v="227"/>
  </r>
  <r>
    <x v="189"/>
    <m/>
    <x v="1060"/>
    <d v="2026-03-02T00:00:00"/>
    <d v="2026-04-20T00:00:00"/>
    <n v="5063.01"/>
    <s v="‭112120503040‬"/>
    <s v="Serviços de Implantação e Operacionalização postos Poupatempo"/>
    <s v="01-‭112120503040‬-000-‭001505060393‬-2-NV021576-000000000-0-0-0"/>
    <s v="NV021576"/>
    <m/>
    <x v="2"/>
    <x v="80"/>
  </r>
  <r>
    <x v="189"/>
    <m/>
    <x v="1061"/>
    <d v="2026-03-02T00:00:00"/>
    <d v="2026-04-20T00:00:00"/>
    <n v="28238.37"/>
    <s v="‭112120503040‬"/>
    <s v="Serviços de Implantação e Operacionalização postos Poupatempo"/>
    <s v="01-‭112120503040‬-000-‭079505060122‬-2-NV000952-000000000-0-0-0"/>
    <s v="NV000952"/>
    <m/>
    <x v="2"/>
    <x v="36"/>
  </r>
  <r>
    <x v="189"/>
    <m/>
    <x v="1062"/>
    <d v="2026-03-02T00:00:00"/>
    <d v="2026-04-20T00:00:00"/>
    <n v="19569.759999999998"/>
    <s v="‭112120503040‬"/>
    <s v="Serviços de Implantação e Operacionalização postos Poupatempo"/>
    <s v="01-‭112120503040‬-000-‭001505060407‬-2-NV022603-000000000-0-0-0"/>
    <s v="NV022603"/>
    <m/>
    <x v="2"/>
    <x v="133"/>
  </r>
  <r>
    <x v="189"/>
    <m/>
    <x v="1063"/>
    <d v="2026-03-02T00:00:00"/>
    <d v="2026-04-20T00:00:00"/>
    <n v="6014.82"/>
    <s v="‭112120503040‬"/>
    <s v="Serviços de Implantação e Operacionalização postos Poupatempo"/>
    <s v="01-‭112120503040‬-000-‭001505060402‬-2-NV021620-000000000-0-0-0"/>
    <s v="NV021620"/>
    <m/>
    <x v="2"/>
    <x v="18"/>
  </r>
  <r>
    <x v="189"/>
    <m/>
    <x v="1064"/>
    <d v="2026-03-02T00:00:00"/>
    <d v="2026-04-20T00:00:00"/>
    <n v="8623.74"/>
    <s v="‭112120503040‬"/>
    <s v="Serviços de Implantação e Operacionalização postos Poupatempo"/>
    <s v="01-‭112120503040‬-000-‭001505060403‬-2-NV022558-000000000-0-0-0"/>
    <s v="NV022558"/>
    <m/>
    <x v="2"/>
    <x v="91"/>
  </r>
  <r>
    <x v="189"/>
    <m/>
    <x v="1065"/>
    <d v="2026-03-04T00:00:00"/>
    <d v="2026-04-20T00:00:00"/>
    <n v="5766.73"/>
    <s v="‭112120503040‬"/>
    <s v="Serviços de Implantação e Operacionalização postos Poupatempo"/>
    <s v="01-‭112120503040‬-000-‭154505060027‬-2-NV021564-000000000-0-0-0"/>
    <s v="NV021564"/>
    <m/>
    <x v="2"/>
    <x v="215"/>
  </r>
  <r>
    <x v="189"/>
    <m/>
    <x v="1066"/>
    <d v="2026-03-02T00:00:00"/>
    <d v="2026-04-20T00:00:00"/>
    <n v="4602.6899999999996"/>
    <s v="‭112120503040‬"/>
    <s v="Serviços de Implantação e Operacionalização postos Poupatempo"/>
    <s v="01-‭112120503040‬-000-‭001505060417‬-2-NV022646-000000000-0-0-0"/>
    <s v="NV022646"/>
    <m/>
    <x v="2"/>
    <x v="231"/>
  </r>
  <r>
    <x v="189"/>
    <m/>
    <x v="1067"/>
    <d v="2026-03-02T00:00:00"/>
    <d v="2026-04-20T00:00:00"/>
    <n v="16354.59"/>
    <s v="‭112120503040‬"/>
    <s v="Serviços de Implantação e Operacionalização postos Poupatempo"/>
    <s v="01-‭112120503040‬-000-‭122505060123‬-2-NV003968-000000000-0-0-0"/>
    <s v="NV003968"/>
    <m/>
    <x v="2"/>
    <x v="46"/>
  </r>
  <r>
    <x v="189"/>
    <m/>
    <x v="1068"/>
    <d v="2026-03-02T00:00:00"/>
    <d v="2026-04-20T00:00:00"/>
    <n v="25751.73"/>
    <s v="‭112120503040‬"/>
    <s v="Serviços de Implantação e Operacionalização postos Poupatempo"/>
    <s v="01-‭112120503040‬-000-‭121505060124‬-2-NV003969-000000000-0-0-0"/>
    <s v="NV003969"/>
    <m/>
    <x v="2"/>
    <x v="47"/>
  </r>
  <r>
    <x v="189"/>
    <m/>
    <x v="1069"/>
    <d v="2026-03-02T00:00:00"/>
    <d v="2026-04-20T00:00:00"/>
    <n v="4979.72"/>
    <s v="‭112120503040‬"/>
    <s v="Serviços de Implantação e Operacionalização postos Poupatempo"/>
    <s v="01-‭112120503040‬-000-‭001505060414‬-2-NV022637-000000000-0-0-0"/>
    <s v="NV022637"/>
    <m/>
    <x v="2"/>
    <x v="134"/>
  </r>
  <r>
    <x v="189"/>
    <m/>
    <x v="1070"/>
    <d v="2026-03-02T00:00:00"/>
    <d v="2026-04-20T00:00:00"/>
    <n v="7911.95"/>
    <s v="‭112120503040‬"/>
    <s v="Serviços de Implantação e Operacionalização postos Poupatempo"/>
    <s v="01-‭112120503040‬-000-‭001505060395‬-2-NV021581-000000000-0-0-0"/>
    <s v="NV021581"/>
    <m/>
    <x v="2"/>
    <x v="87"/>
  </r>
  <r>
    <x v="189"/>
    <m/>
    <x v="1071"/>
    <d v="2026-03-02T00:00:00"/>
    <d v="2026-04-20T00:00:00"/>
    <n v="13605.27"/>
    <s v="‭112120503040‬"/>
    <s v="Serviços de Implantação e Operacionalização postos Poupatempo"/>
    <s v="01-‭112120503040‬-000-‭093505060125‬-2-NV003972-000000000-0-0-0"/>
    <s v="NV003972"/>
    <m/>
    <x v="2"/>
    <x v="157"/>
  </r>
  <r>
    <x v="189"/>
    <m/>
    <x v="1072"/>
    <d v="2026-03-02T00:00:00"/>
    <d v="2026-04-20T00:00:00"/>
    <n v="31188.42"/>
    <s v="‭112120503040‬"/>
    <s v="Serviços de Implantação e Operacionalização postos Poupatempo"/>
    <s v="01-‭112120503040‬-000-‭118505060126‬-2-NV004960-000000000-0-0-0"/>
    <s v="NV004960"/>
    <m/>
    <x v="2"/>
    <x v="49"/>
  </r>
  <r>
    <x v="189"/>
    <m/>
    <x v="1073"/>
    <d v="2026-03-02T00:00:00"/>
    <d v="2026-04-20T00:00:00"/>
    <n v="5741.55"/>
    <s v="‭112120503040‬"/>
    <s v="Serviços de Implantação e Operacionalização postos Poupatempo"/>
    <s v="01-‭112120503040‬-000-‭142505060137‬-2-NV021575-000000000-0-0-0"/>
    <s v="NV021575"/>
    <m/>
    <x v="2"/>
    <x v="74"/>
  </r>
  <r>
    <x v="189"/>
    <m/>
    <x v="1074"/>
    <d v="2026-03-02T00:00:00"/>
    <d v="2026-04-20T00:00:00"/>
    <n v="16791.5"/>
    <s v="‭112120503040‬"/>
    <s v="Serviços de Implantação e Operacionalização postos Poupatempo"/>
    <s v="01-‭112120503040‬-000-‭099505060127‬-2-NV003974-000000000-0-0-0"/>
    <s v="NV003974"/>
    <m/>
    <x v="2"/>
    <x v="199"/>
  </r>
  <r>
    <x v="189"/>
    <m/>
    <x v="1075"/>
    <d v="2026-03-04T00:00:00"/>
    <d v="2026-04-20T00:00:00"/>
    <n v="4645.13"/>
    <s v="‭112120503040‬"/>
    <s v="Serviços de Implantação e Operacionalização postos Poupatempo"/>
    <s v="01-‭112120503040‬-000-‭001505060301‬-2-NV022620-000000000-0-0-0"/>
    <s v="NV022620"/>
    <m/>
    <x v="2"/>
    <x v="216"/>
  </r>
  <r>
    <x v="189"/>
    <m/>
    <x v="1076"/>
    <d v="2026-03-02T00:00:00"/>
    <d v="2026-04-20T00:00:00"/>
    <n v="6285.66"/>
    <s v="‭112120503040‬"/>
    <s v="Serviços de Implantação e Operacionalização postos Poupatempo"/>
    <s v="01-‭112120503040‬-000-‭001505060397‬-2-NV021589-000000000-0-0-0"/>
    <s v="NV021589"/>
    <m/>
    <x v="2"/>
    <x v="113"/>
  </r>
  <r>
    <x v="189"/>
    <m/>
    <x v="1077"/>
    <d v="2026-03-02T00:00:00"/>
    <d v="2026-04-20T00:00:00"/>
    <n v="47681.56"/>
    <s v="‭112120503040‬"/>
    <s v="Serviços de Implantação e Operacionalização postos Poupatempo"/>
    <s v="01-‭112120503040‬-000-‭082505060128‬-2-NV000958-000000000-0-0-0"/>
    <s v="NV000958"/>
    <m/>
    <x v="2"/>
    <x v="53"/>
  </r>
  <r>
    <x v="189"/>
    <m/>
    <x v="1078"/>
    <d v="2026-03-02T00:00:00"/>
    <d v="2026-04-20T00:00:00"/>
    <n v="5185.2700000000004"/>
    <s v="‭112120503040‬"/>
    <s v="Serviços de Implantação e Operacionalização postos Poupatempo"/>
    <s v="01-‭112120503040‬-000-‭001505060418‬-2-NV022684-000000000-0-0-0"/>
    <s v="NV022684"/>
    <m/>
    <x v="2"/>
    <x v="250"/>
  </r>
  <r>
    <x v="189"/>
    <m/>
    <x v="1079"/>
    <d v="2026-03-02T00:00:00"/>
    <d v="2026-04-20T00:00:00"/>
    <n v="12077.99"/>
    <s v="‭112120503040‬"/>
    <s v="Serviços de Implantação e Operacionalização postos Poupatempo"/>
    <s v="01-‭112120503040‬-000-‭108505060129‬-2-NV003979-000000000-0-0-0"/>
    <s v="NV003979"/>
    <m/>
    <x v="2"/>
    <x v="122"/>
  </r>
  <r>
    <x v="189"/>
    <m/>
    <x v="1080"/>
    <d v="2026-03-02T00:00:00"/>
    <d v="2026-04-20T00:00:00"/>
    <n v="4720.33"/>
    <s v="‭112120503040‬"/>
    <s v="Serviços de Implantação e Operacionalização postos Poupatempo"/>
    <s v="01-‭112120503040‬-000-‭136505060130‬-2-NV020557-000000000-0-0-0"/>
    <s v="NV020557"/>
    <m/>
    <x v="2"/>
    <x v="123"/>
  </r>
  <r>
    <x v="189"/>
    <m/>
    <x v="1081"/>
    <d v="2026-03-02T00:00:00"/>
    <d v="2026-04-20T00:00:00"/>
    <n v="4909.17"/>
    <s v="‭112120503040‬"/>
    <s v="Serviços de Implantação e Operacionalização postos Poupatempo"/>
    <s v="01-‭112120503040‬-000-‭001505060412‬-2-NV022628-000000000-0-0-0"/>
    <s v="NV022628"/>
    <m/>
    <x v="2"/>
    <x v="243"/>
  </r>
  <r>
    <x v="189"/>
    <m/>
    <x v="1082"/>
    <d v="2026-03-02T00:00:00"/>
    <d v="2026-04-20T00:00:00"/>
    <n v="27906.48"/>
    <s v="‭112120503040‬"/>
    <s v="Serviços de Implantação e Operacionalização postos Poupatempo"/>
    <s v="01-‭112120503040‬-000-‭104505060131‬-2-NV003980-000000000-0-0-0"/>
    <s v="NV003980"/>
    <m/>
    <x v="2"/>
    <x v="55"/>
  </r>
  <r>
    <x v="189"/>
    <m/>
    <x v="1083"/>
    <d v="2026-03-02T00:00:00"/>
    <d v="2026-04-20T00:00:00"/>
    <n v="16662.54"/>
    <s v="‭112120503040‬"/>
    <s v="Serviços de Implantação e Operacionalização postos Poupatempo"/>
    <s v="01-‭112120503040‬-000-‭125505060132‬-2-NV003981-000000000-0-0-0"/>
    <s v="NV003981"/>
    <m/>
    <x v="2"/>
    <x v="246"/>
  </r>
  <r>
    <x v="189"/>
    <m/>
    <x v="1084"/>
    <d v="2026-03-02T00:00:00"/>
    <d v="2026-04-20T00:00:00"/>
    <n v="5426.48"/>
    <s v="‭112120503040‬"/>
    <s v="Serviços de Implantação e Operacionalização postos Poupatempo"/>
    <s v="01-‭112120503040‬-000-‭001505060398‬-2-NV021597-000000000-0-0-0"/>
    <s v="NV021597"/>
    <m/>
    <x v="2"/>
    <x v="142"/>
  </r>
  <r>
    <x v="189"/>
    <m/>
    <x v="1085"/>
    <d v="2026-03-04T00:00:00"/>
    <d v="2026-04-20T00:00:00"/>
    <n v="4621.79"/>
    <s v="‭112120503040‬"/>
    <s v="Serviços de Implantação e Operacionalização postos Poupatempo"/>
    <s v="01-‭112120503040‬-000-‭001505060285‬-2-NV021616-000000000-0-0-0"/>
    <s v="NV021616"/>
    <m/>
    <x v="2"/>
    <x v="106"/>
  </r>
  <r>
    <x v="189"/>
    <m/>
    <x v="1086"/>
    <d v="2026-03-02T00:00:00"/>
    <d v="2026-04-20T00:00:00"/>
    <n v="55527.07"/>
    <s v="‭112120503040‬"/>
    <s v="Serviços de Implantação e Operacionalização postos Poupatempo"/>
    <s v="01-‭112120503040‬-000-‭060505060133‬-2-NV006978-000000000-0-0-0"/>
    <s v="NV006978"/>
    <m/>
    <x v="2"/>
    <x v="166"/>
  </r>
  <r>
    <x v="189"/>
    <m/>
    <x v="1087"/>
    <d v="2026-03-02T00:00:00"/>
    <d v="2026-04-20T00:00:00"/>
    <n v="62114.97"/>
    <s v="‭112120503040‬"/>
    <s v="Serviços de Implantação e Operacionalização postos Poupatempo"/>
    <s v="01-‭112120503040‬-000-‭045505060134‬-2-NV006962-000000000-0-0-0"/>
    <s v="NV006962"/>
    <m/>
    <x v="2"/>
    <x v="220"/>
  </r>
  <r>
    <x v="189"/>
    <m/>
    <x v="1088"/>
    <d v="2026-03-02T00:00:00"/>
    <d v="2026-04-20T00:00:00"/>
    <n v="20557.45"/>
    <s v="‭112120503040‬"/>
    <s v="Serviços de Implantação e Operacionalização postos Poupatempo"/>
    <s v="01-‭112120503040‬-000-‭126505060135‬-2-NV004961-000000000-0-0-0"/>
    <s v="NV004961"/>
    <m/>
    <x v="2"/>
    <x v="135"/>
  </r>
  <r>
    <x v="189"/>
    <m/>
    <x v="1089"/>
    <d v="2026-03-02T00:00:00"/>
    <d v="2026-04-20T00:00:00"/>
    <n v="48912.22"/>
    <s v="‭112120503040‬"/>
    <s v="Serviços de Implantação e Operacionalização postos Poupatempo"/>
    <s v="01-‭112120503040‬-000-‭071505060482‬-2-NV000957-000000000-0-0-0"/>
    <s v="NV000957"/>
    <m/>
    <x v="2"/>
    <x v="225"/>
  </r>
  <r>
    <x v="189"/>
    <m/>
    <x v="1090"/>
    <d v="2026-03-02T00:00:00"/>
    <d v="2026-04-20T00:00:00"/>
    <n v="9442.6"/>
    <s v="‭112120503040‬"/>
    <s v="Serviços de Implantação e Operacionalização postos Poupatempo"/>
    <s v="01-‭112120503040‬-000-‭001505060405‬-2-NV022578-000000000-0-0-0"/>
    <s v="NV022578"/>
    <m/>
    <x v="2"/>
    <x v="28"/>
  </r>
  <r>
    <x v="189"/>
    <m/>
    <x v="1091"/>
    <d v="2026-03-02T00:00:00"/>
    <d v="2026-04-20T00:00:00"/>
    <n v="27781.61"/>
    <s v="‭112120503040‬"/>
    <s v="Serviços de Implantação e Operacionalização postos Poupatempo"/>
    <s v="01-‭112120503040‬-000-‭065505060136‬-2-NV008121-000000000-0-0-0"/>
    <s v="NV008121"/>
    <m/>
    <x v="2"/>
    <x v="205"/>
  </r>
  <r>
    <x v="189"/>
    <m/>
    <x v="1092"/>
    <d v="2026-03-02T00:00:00"/>
    <d v="2026-04-20T00:00:00"/>
    <n v="8985.0400000000009"/>
    <s v="‭112120503040‬"/>
    <s v="Serviços de Implantação e Operacionalização postos Poupatempo"/>
    <s v="01-‭112120503040‬-000-‭001505060396‬-2-NV021593-000000000-0-0-0"/>
    <s v="NV021593"/>
    <m/>
    <x v="2"/>
    <x v="82"/>
  </r>
  <r>
    <x v="189"/>
    <m/>
    <x v="1093"/>
    <d v="2026-03-02T00:00:00"/>
    <d v="2026-04-20T00:00:00"/>
    <n v="8836.36"/>
    <s v="‭112120503040‬"/>
    <s v="Serviços de Implantação e Operacionalização postos Poupatempo"/>
    <s v="01-‭112120503040‬-000-‭001505060489‬-2-NV021611-000000000-0-0-0"/>
    <s v="NV021611"/>
    <m/>
    <x v="2"/>
    <x v="105"/>
  </r>
  <r>
    <x v="189"/>
    <m/>
    <x v="1094"/>
    <d v="2026-03-04T00:00:00"/>
    <d v="2026-04-20T00:00:00"/>
    <n v="4762.49"/>
    <s v="‭112120503040‬"/>
    <s v="Serviços de Implantação e Operacionalização postos Poupatempo"/>
    <s v="01-‭112120503040‬-000-‭001505060413‬-2-NV022629-000000000-0-0-0"/>
    <s v="NV022629"/>
    <m/>
    <x v="2"/>
    <x v="180"/>
  </r>
  <r>
    <x v="189"/>
    <m/>
    <x v="1095"/>
    <d v="2026-03-04T00:00:00"/>
    <d v="2026-04-20T00:00:00"/>
    <n v="5229.93"/>
    <s v="‭112120503040‬"/>
    <s v="Serviços de Implantação e Operacionalização postos Poupatempo"/>
    <s v="01-‭112120503040‬-000-‭001505060298‬-2-NV022611-000000000-0-0-0"/>
    <s v="NV022611"/>
    <m/>
    <x v="2"/>
    <x v="233"/>
  </r>
  <r>
    <x v="189"/>
    <m/>
    <x v="1096"/>
    <d v="2026-03-04T00:00:00"/>
    <d v="2026-04-20T00:00:00"/>
    <n v="4715.42"/>
    <s v="‭112120503040‬"/>
    <s v="Serviços de Implantação e Operacionalização postos Poupatempo"/>
    <s v="01-‭112120503040‬-000-‭001505060416‬-2-NV022639-000000000-0-0-0"/>
    <s v="NV022639"/>
    <m/>
    <x v="2"/>
    <x v="65"/>
  </r>
  <r>
    <x v="189"/>
    <m/>
    <x v="1097"/>
    <d v="2026-03-04T00:00:00"/>
    <d v="2026-04-20T00:00:00"/>
    <n v="4680.66"/>
    <s v="‭112120503040‬"/>
    <s v="Serviços de Implantação e Operacionalização postos Poupatempo"/>
    <s v="01-‭112120503040‬-000-‭001505060410‬-2-NV022626-000000000-0-0-0"/>
    <s v="NV022626"/>
    <m/>
    <x v="2"/>
    <x v="149"/>
  </r>
  <r>
    <x v="189"/>
    <m/>
    <x v="1098"/>
    <d v="2026-03-04T00:00:00"/>
    <d v="2026-04-20T00:00:00"/>
    <n v="5789.43"/>
    <s v="‭112120503040‬"/>
    <s v="Serviços de Implantação e Operacionalização postos Poupatempo"/>
    <s v="01-‭112120503040‬-000-‭001505060282‬-2-NV021599-000000000-0-0-0"/>
    <s v="NV021599"/>
    <m/>
    <x v="2"/>
    <x v="116"/>
  </r>
  <r>
    <x v="189"/>
    <m/>
    <x v="1099"/>
    <d v="2026-03-04T00:00:00"/>
    <d v="2026-04-20T00:00:00"/>
    <n v="11658.59"/>
    <s v="‭112120503040‬"/>
    <s v="Serviços de Implantação e Operacionalização postos Poupatempo"/>
    <s v="01-‭112120503040‬-000-‭129505060019‬-2-NV019953-000000000-0-0-0"/>
    <s v="NV019953"/>
    <m/>
    <x v="2"/>
    <x v="235"/>
  </r>
  <r>
    <x v="189"/>
    <m/>
    <x v="1100"/>
    <d v="2026-03-04T00:00:00"/>
    <d v="2026-04-20T00:00:00"/>
    <n v="5227.34"/>
    <s v="‭112120503040‬"/>
    <s v="Serviços de Implantação e Operacionalização postos Poupatempo"/>
    <s v="01-‭112120503040‬-000-‭001505060290‬-2-NV022564-000000000-0-0-0"/>
    <s v="NV022564"/>
    <m/>
    <x v="2"/>
    <x v="173"/>
  </r>
  <r>
    <x v="189"/>
    <m/>
    <x v="1101"/>
    <d v="2026-03-04T00:00:00"/>
    <d v="2026-04-20T00:00:00"/>
    <n v="16733.84"/>
    <s v="‭112120503040‬"/>
    <s v="Serviços de Implantação e Operacionalização postos Poupatempo"/>
    <s v="01-‭112120503040‬-000-‭068505060463‬-2-NV003975-000000000-0-0-0"/>
    <s v="NV003975"/>
    <m/>
    <x v="2"/>
    <x v="120"/>
  </r>
  <r>
    <x v="189"/>
    <m/>
    <x v="1102"/>
    <d v="2026-03-04T00:00:00"/>
    <d v="2026-04-20T00:00:00"/>
    <n v="6558.83"/>
    <s v="‭112120503040‬"/>
    <s v="Serviços de Implantação e Operacionalização postos Poupatempo"/>
    <s v="01-‭112120503040‬-000-‭144505060028‬-2-NV021565-000000000-0-0-0"/>
    <s v="NV021565"/>
    <m/>
    <x v="2"/>
    <x v="103"/>
  </r>
  <r>
    <x v="189"/>
    <m/>
    <x v="1103"/>
    <d v="2026-03-04T00:00:00"/>
    <d v="2026-04-20T00:00:00"/>
    <n v="4645.13"/>
    <s v="‭112120503040‬"/>
    <s v="Serviços de Implantação e Operacionalização postos Poupatempo"/>
    <s v="01-‭112120503040‬-000-‭001505060310‬-2-NV022670-000000000-0-0-0"/>
    <s v="NV022670"/>
    <m/>
    <x v="2"/>
    <x v="237"/>
  </r>
  <r>
    <x v="189"/>
    <m/>
    <x v="1104"/>
    <d v="2026-03-04T00:00:00"/>
    <d v="2026-04-20T00:00:00"/>
    <n v="5191.26"/>
    <s v="‭112120503040‬"/>
    <s v="Serviços de Implantação e Operacionalização postos Poupatempo"/>
    <s v="01-‭112120503040‬-000-‭001505060291‬-2-NV022565-000000000-0-0-0"/>
    <s v="NV022565"/>
    <m/>
    <x v="2"/>
    <x v="76"/>
  </r>
  <r>
    <x v="189"/>
    <m/>
    <x v="1105"/>
    <d v="2026-03-04T00:00:00"/>
    <d v="2026-04-20T00:00:00"/>
    <n v="4645.13"/>
    <s v="‭112120503040‬"/>
    <s v="Serviços de Implantação e Operacionalização postos Poupatempo"/>
    <s v="01-‭112120503040‬-000-‭001505060295‬-2-NV022585-000000000-0-0-0"/>
    <s v="NV022585"/>
    <m/>
    <x v="2"/>
    <x v="240"/>
  </r>
  <r>
    <x v="189"/>
    <m/>
    <x v="1106"/>
    <d v="2026-03-04T00:00:00"/>
    <d v="2026-04-20T00:00:00"/>
    <n v="4645.13"/>
    <s v="‭112120503040‬"/>
    <s v="Serviços de Implantação e Operacionalização postos Poupatempo"/>
    <s v="01-‭112120503040‬-000-‭001505060306‬-2-NV022650-000000000-0-0-0"/>
    <s v="NV022650"/>
    <m/>
    <x v="2"/>
    <x v="241"/>
  </r>
  <r>
    <x v="189"/>
    <m/>
    <x v="1107"/>
    <d v="2026-03-04T00:00:00"/>
    <d v="2026-04-20T00:00:00"/>
    <n v="5390.99"/>
    <s v="‭112120503040‬"/>
    <s v="Serviços de Implantação e Operacionalização postos Poupatempo"/>
    <s v="01-‭112120503040‬-000-‭151505060026‬-2-NV021563-000000000-0-0-0"/>
    <s v="NV021563"/>
    <m/>
    <x v="2"/>
    <x v="242"/>
  </r>
  <r>
    <x v="189"/>
    <m/>
    <x v="1108"/>
    <d v="2026-03-04T00:00:00"/>
    <d v="2026-04-20T00:00:00"/>
    <n v="4591.7"/>
    <s v="‭112120503040‬"/>
    <s v="Serviços de Implantação e Operacionalização postos Poupatempo"/>
    <s v="01-‭112120503040‬-000-‭001505060292‬-2-NV022571-000000000-0-0-0"/>
    <s v="NV022571"/>
    <m/>
    <x v="2"/>
    <x v="34"/>
  </r>
  <r>
    <x v="189"/>
    <m/>
    <x v="1109"/>
    <d v="2026-03-04T00:00:00"/>
    <d v="2026-04-20T00:00:00"/>
    <n v="5390.99"/>
    <s v="‭112120503040‬"/>
    <s v="Serviços de Implantação e Operacionalização postos Poupatempo"/>
    <s v="01-‭112120503040‬-000-‭001505060280‬-2-NV021584-000000000-0-0-0"/>
    <s v="NV021584"/>
    <m/>
    <x v="2"/>
    <x v="247"/>
  </r>
  <r>
    <x v="189"/>
    <m/>
    <x v="1110"/>
    <d v="2026-03-04T00:00:00"/>
    <d v="2026-04-20T00:00:00"/>
    <n v="5322.18"/>
    <s v="‭112120503040‬"/>
    <s v="Serviços de Implantação e Operacionalização postos Poupatempo"/>
    <s v="01-‭112120503040‬-000-‭001505060283‬-2-NV021600-000000000-0-0-0"/>
    <s v="NV021600"/>
    <m/>
    <x v="2"/>
    <x v="117"/>
  </r>
  <r>
    <x v="189"/>
    <m/>
    <x v="1111"/>
    <d v="2026-03-05T00:00:00"/>
    <d v="2026-04-20T00:00:00"/>
    <n v="21358.78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189"/>
    <m/>
    <x v="1112"/>
    <d v="2026-03-05T00:00:00"/>
    <d v="2026-04-20T00:00:00"/>
    <n v="2051.2800000000002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189"/>
    <m/>
    <x v="1113"/>
    <d v="2026-03-05T00:00:00"/>
    <d v="2026-04-20T00:00:00"/>
    <n v="2052.5700000000002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189"/>
    <m/>
    <x v="1114"/>
    <d v="2026-03-05T00:00:00"/>
    <d v="2026-04-20T00:00:00"/>
    <n v="2369.36"/>
    <s v="‭112120503040‬"/>
    <s v="Serviços de Implantação e Operacionalização postos Poupatempo"/>
    <s v="01-‭112120503040‬-000-‭001505060505‬-2-NV022622-000000000-0-0-0"/>
    <s v="NV022622"/>
    <m/>
    <x v="2"/>
    <x v="248"/>
  </r>
  <r>
    <x v="189"/>
    <m/>
    <x v="1115"/>
    <d v="2026-03-05T00:00:00"/>
    <d v="2026-04-20T00:00:00"/>
    <n v="10918.45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189"/>
    <m/>
    <x v="1116"/>
    <d v="2026-03-05T00:00:00"/>
    <d v="2026-04-20T00:00:00"/>
    <n v="2050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189"/>
    <m/>
    <x v="1117"/>
    <d v="2026-03-05T00:00:00"/>
    <d v="2026-04-20T00:00:00"/>
    <n v="2451.9299999999998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189"/>
    <m/>
    <x v="1118"/>
    <d v="2026-03-05T00:00:00"/>
    <d v="2026-04-20T00:00:00"/>
    <n v="2767.71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189"/>
    <m/>
    <x v="1119"/>
    <d v="2026-03-05T00:00:00"/>
    <d v="2026-04-20T00:00:00"/>
    <n v="9626.91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189"/>
    <m/>
    <x v="1120"/>
    <d v="2026-03-05T00:00:00"/>
    <d v="2026-04-20T00:00:00"/>
    <n v="2451.9299999999998"/>
    <s v="‭112120503040‬"/>
    <s v="Serviços de Implantação e Operacionalização postos Poupatempo"/>
    <s v="01-‭112120503040‬-000-‭001505060465‬-2-NV022675-000000000-0-0-0"/>
    <s v="NV022675"/>
    <m/>
    <x v="2"/>
    <x v="114"/>
  </r>
  <r>
    <x v="189"/>
    <m/>
    <x v="1121"/>
    <d v="2026-03-05T00:00:00"/>
    <d v="2026-04-20T00:00:00"/>
    <n v="2052.5700000000002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189"/>
    <m/>
    <x v="1122"/>
    <d v="2026-03-05T00:00:00"/>
    <d v="2026-04-20T00:00:00"/>
    <n v="2052.5700000000002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189"/>
    <m/>
    <x v="1123"/>
    <d v="2026-03-05T00:00:00"/>
    <d v="2026-04-20T00:00:00"/>
    <n v="2446.06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189"/>
    <m/>
    <x v="1124"/>
    <d v="2026-03-05T00:00:00"/>
    <d v="2026-04-20T00:00:00"/>
    <n v="2381.89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189"/>
    <m/>
    <x v="1125"/>
    <d v="2026-03-05T00:00:00"/>
    <d v="2026-04-20T00:00:00"/>
    <n v="19361.09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189"/>
    <m/>
    <x v="1126"/>
    <d v="2026-03-05T00:00:00"/>
    <d v="2026-04-20T00:00:00"/>
    <n v="2840.47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189"/>
    <m/>
    <x v="1127"/>
    <d v="2026-03-05T00:00:00"/>
    <d v="2026-04-20T00:00:00"/>
    <n v="2451.9299999999998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189"/>
    <m/>
    <x v="1128"/>
    <d v="2026-03-05T00:00:00"/>
    <d v="2026-04-20T00:00:00"/>
    <n v="2052.5700000000002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189"/>
    <m/>
    <x v="1129"/>
    <d v="2026-03-05T00:00:00"/>
    <d v="2026-04-20T00:00:00"/>
    <n v="2451.9299999999998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189"/>
    <m/>
    <x v="1130"/>
    <d v="2026-03-05T00:00:00"/>
    <d v="2026-04-20T00:00:00"/>
    <n v="2052.5700000000002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189"/>
    <m/>
    <x v="1131"/>
    <d v="2026-03-05T00:00:00"/>
    <d v="2026-04-20T00:00:00"/>
    <n v="2052.5700000000002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189"/>
    <m/>
    <x v="1132"/>
    <d v="2026-03-05T00:00:00"/>
    <d v="2026-04-20T00:00:00"/>
    <n v="2381.89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189"/>
    <m/>
    <x v="1133"/>
    <d v="2026-03-05T00:00:00"/>
    <d v="2026-04-20T00:00:00"/>
    <n v="2051.2800000000002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189"/>
    <m/>
    <x v="1134"/>
    <d v="2026-03-05T00:00:00"/>
    <d v="2026-04-20T00:00:00"/>
    <n v="1989.89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189"/>
    <m/>
    <x v="1135"/>
    <d v="2026-03-05T00:00:00"/>
    <d v="2026-04-20T00:00:00"/>
    <n v="8721.7900000000009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189"/>
    <m/>
    <x v="1136"/>
    <d v="2026-03-05T00:00:00"/>
    <d v="2026-04-20T00:00:00"/>
    <n v="2052.5700000000002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189"/>
    <m/>
    <x v="1137"/>
    <d v="2026-03-05T00:00:00"/>
    <d v="2026-04-20T00:00:00"/>
    <n v="2052.5700000000002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189"/>
    <m/>
    <x v="1138"/>
    <d v="2026-03-05T00:00:00"/>
    <d v="2026-04-20T00:00:00"/>
    <n v="1996.06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189"/>
    <m/>
    <x v="1139"/>
    <d v="2026-03-05T00:00:00"/>
    <d v="2026-04-20T00:00:00"/>
    <n v="2052.5700000000002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189"/>
    <m/>
    <x v="1140"/>
    <d v="2026-03-05T00:00:00"/>
    <d v="2026-04-20T00:00:00"/>
    <n v="10896.56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189"/>
    <m/>
    <x v="1141"/>
    <d v="2026-03-05T00:00:00"/>
    <d v="2026-04-20T00:00:00"/>
    <n v="2052.5700000000002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189"/>
    <m/>
    <x v="1142"/>
    <d v="2026-03-05T00:00:00"/>
    <d v="2026-04-20T00:00:00"/>
    <n v="2451.9299999999998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189"/>
    <m/>
    <x v="1143"/>
    <d v="2026-03-05T00:00:00"/>
    <d v="2026-04-20T00:00:00"/>
    <n v="9959.69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189"/>
    <m/>
    <x v="1144"/>
    <d v="2026-03-05T00:00:00"/>
    <d v="2026-04-20T00:00:00"/>
    <n v="6117.4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189"/>
    <m/>
    <x v="1145"/>
    <d v="2026-03-05T00:00:00"/>
    <d v="2026-04-20T00:00:00"/>
    <n v="2052.11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189"/>
    <m/>
    <x v="1146"/>
    <d v="2026-03-05T00:00:00"/>
    <d v="2026-04-20T00:00:00"/>
    <n v="2047.69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189"/>
    <m/>
    <x v="1147"/>
    <d v="2026-03-05T00:00:00"/>
    <d v="2026-04-20T00:00:00"/>
    <n v="38946.9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189"/>
    <m/>
    <x v="1148"/>
    <d v="2026-03-05T00:00:00"/>
    <d v="2026-04-20T00:00:00"/>
    <n v="12911.32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189"/>
    <m/>
    <x v="1149"/>
    <d v="2026-03-05T00:00:00"/>
    <d v="2026-04-20T00:00:00"/>
    <n v="3483.95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189"/>
    <m/>
    <x v="1150"/>
    <d v="2026-03-05T00:00:00"/>
    <d v="2026-04-20T00:00:00"/>
    <n v="11938.47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189"/>
    <m/>
    <x v="1151"/>
    <d v="2026-03-05T00:00:00"/>
    <d v="2026-04-20T00:00:00"/>
    <n v="2052.5700000000002"/>
    <s v="‭112120503040‬"/>
    <s v="Serviços de Implantação e Operacionalização postos Poupatempo"/>
    <s v="01-‭112120503040‬-000-‭001505060508‬-2-NV022680-000000000-0-0-0"/>
    <s v="NV022680"/>
    <m/>
    <x v="2"/>
    <x v="96"/>
  </r>
  <r>
    <x v="189"/>
    <m/>
    <x v="1152"/>
    <d v="2026-03-05T00:00:00"/>
    <d v="2026-04-20T00:00:00"/>
    <n v="2050.83"/>
    <s v="‭112120503040‬"/>
    <s v="Serviços de Implantação e Operacionalização postos Poupatempo"/>
    <s v="01-‭112120503040‬-000-‭001505060492‬-2-NV022652-000000000-0-0-0"/>
    <s v="NV022652"/>
    <m/>
    <x v="2"/>
    <x v="154"/>
  </r>
  <r>
    <x v="189"/>
    <m/>
    <x v="1153"/>
    <d v="2026-03-05T00:00:00"/>
    <d v="2026-04-20T00:00:00"/>
    <n v="2052.5700000000002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189"/>
    <m/>
    <x v="1154"/>
    <d v="2026-03-05T00:00:00"/>
    <d v="2026-04-20T00:00:00"/>
    <n v="2052.5700000000002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189"/>
    <m/>
    <x v="1155"/>
    <d v="2026-03-05T00:00:00"/>
    <d v="2026-04-20T00:00:00"/>
    <n v="7211.5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189"/>
    <m/>
    <x v="1156"/>
    <d v="2026-03-05T00:00:00"/>
    <d v="2026-04-20T00:00:00"/>
    <n v="2380.6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189"/>
    <m/>
    <x v="1157"/>
    <d v="2026-03-05T00:00:00"/>
    <d v="2026-04-20T00:00:00"/>
    <n v="2052.5700000000002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189"/>
    <m/>
    <x v="1158"/>
    <d v="2026-03-05T00:00:00"/>
    <d v="2026-04-20T00:00:00"/>
    <n v="2051.2800000000002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189"/>
    <m/>
    <x v="1159"/>
    <d v="2026-03-05T00:00:00"/>
    <d v="2026-04-20T00:00:00"/>
    <n v="8300.91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189"/>
    <m/>
    <x v="1160"/>
    <d v="2026-03-05T00:00:00"/>
    <d v="2026-04-20T00:00:00"/>
    <n v="2291.15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189"/>
    <m/>
    <x v="1161"/>
    <d v="2026-03-05T00:00:00"/>
    <d v="2026-04-20T00:00:00"/>
    <n v="7613.78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189"/>
    <m/>
    <x v="1162"/>
    <d v="2026-03-05T00:00:00"/>
    <d v="2026-04-20T00:00:00"/>
    <n v="2052.5700000000002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189"/>
    <m/>
    <x v="1163"/>
    <d v="2026-03-05T00:00:00"/>
    <d v="2026-04-20T00:00:00"/>
    <n v="2050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189"/>
    <m/>
    <x v="1164"/>
    <d v="2026-03-05T00:00:00"/>
    <d v="2026-04-20T00:00:00"/>
    <n v="4010.05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189"/>
    <m/>
    <x v="1165"/>
    <d v="2026-03-05T00:00:00"/>
    <d v="2026-04-20T00:00:00"/>
    <n v="2051.2800000000002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189"/>
    <m/>
    <x v="1166"/>
    <d v="2026-03-05T00:00:00"/>
    <d v="2026-04-20T00:00:00"/>
    <n v="7296.73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189"/>
    <m/>
    <x v="1167"/>
    <d v="2026-03-09T00:00:00"/>
    <d v="2026-04-20T00:00:00"/>
    <n v="3136.69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189"/>
    <m/>
    <x v="1168"/>
    <d v="2026-03-04T00:00:00"/>
    <d v="2026-04-20T00:00:00"/>
    <n v="15453.55"/>
    <s v="‭112120503040‬"/>
    <s v="Serviços de Implantação e Operacionalização postos Poupatempo"/>
    <s v="01-‭112120503040‬-000-‭138505060157‬-2-NV021558-000000000-0-0-0"/>
    <s v="NV021558"/>
    <m/>
    <x v="2"/>
    <x v="190"/>
  </r>
  <r>
    <x v="189"/>
    <m/>
    <x v="1169"/>
    <d v="2026-03-04T00:00:00"/>
    <d v="2026-04-20T00:00:00"/>
    <n v="4598.4399999999996"/>
    <s v="‭112120503040‬"/>
    <s v="Serviços de Implantação e Operacionalização postos Poupatempo"/>
    <s v="01-‭112120503040‬-000-‭001505060293‬-2-NV022572-000000000-0-0-0"/>
    <s v="NV022572"/>
    <m/>
    <x v="2"/>
    <x v="98"/>
  </r>
  <r>
    <x v="189"/>
    <m/>
    <x v="1170"/>
    <d v="2026-03-04T00:00:00"/>
    <d v="2026-04-20T00:00:00"/>
    <n v="52008.39"/>
    <s v="‭112120503040‬"/>
    <s v="Serviços de Implantação e Operacionalização postos Poupatempo"/>
    <s v="01-‭112120503040‬-000-‭117505060158‬-2-NV003962-000000000-0-0-0"/>
    <s v="NV003962"/>
    <m/>
    <x v="2"/>
    <x v="37"/>
  </r>
  <r>
    <x v="189"/>
    <m/>
    <x v="1171"/>
    <d v="2026-03-04T00:00:00"/>
    <d v="2026-04-20T00:00:00"/>
    <n v="4621.79"/>
    <s v="‭112120503040‬"/>
    <s v="Serviços de Implantação e Operacionalização postos Poupatempo"/>
    <s v="01-‭112120503040‬-000-‭001505060287‬-2-NV022551-000000000-0-0-0"/>
    <s v="NV022551"/>
    <m/>
    <x v="2"/>
    <x v="115"/>
  </r>
  <r>
    <x v="189"/>
    <m/>
    <x v="1172"/>
    <d v="2026-03-04T00:00:00"/>
    <d v="2026-04-20T00:00:00"/>
    <n v="5846.93"/>
    <s v="‭112120503040‬"/>
    <s v="Serviços de Implantação e Operacionalização postos Poupatempo"/>
    <s v="01-‭112120503040‬-000-‭001505060491‬-2-NV022609-000000000-0-0-0"/>
    <s v="NV022609"/>
    <m/>
    <x v="2"/>
    <x v="9"/>
  </r>
  <r>
    <x v="189"/>
    <m/>
    <x v="1173"/>
    <d v="2026-03-04T00:00:00"/>
    <d v="2026-04-20T00:00:00"/>
    <n v="7812.08"/>
    <s v="‭112120503040‬"/>
    <s v="Serviços de Implantação e Operacionalização postos Poupatempo"/>
    <s v="01-‭112120503040‬-000-‭001505060422‬-2-NV022649-000000000-0-0-0"/>
    <s v="NV022649"/>
    <m/>
    <x v="2"/>
    <x v="10"/>
  </r>
  <r>
    <x v="189"/>
    <m/>
    <x v="1174"/>
    <d v="2026-03-04T00:00:00"/>
    <d v="2026-04-20T00:00:00"/>
    <n v="7846.72"/>
    <s v="‭112120503040‬"/>
    <s v="Serviços de Implantação e Operacionalização postos Poupatempo"/>
    <s v="01-‭112120503040‬-000-‭001505060487‬-2-NV021603-000000000-0-0-0"/>
    <s v="NV021603"/>
    <m/>
    <x v="2"/>
    <x v="11"/>
  </r>
  <r>
    <x v="189"/>
    <m/>
    <x v="1175"/>
    <d v="2026-03-04T00:00:00"/>
    <d v="2026-04-20T00:00:00"/>
    <n v="8948.69"/>
    <s v="‭112120503040‬"/>
    <s v="Serviços de Implantação e Operacionalização postos Poupatempo"/>
    <s v="01-‭112120503040‬-000-‭001505060421‬-2-NV021619-000000000-0-0-0"/>
    <s v="NV021619"/>
    <m/>
    <x v="2"/>
    <x v="12"/>
  </r>
  <r>
    <x v="189"/>
    <m/>
    <x v="1176"/>
    <d v="2026-03-04T00:00:00"/>
    <d v="2026-04-20T00:00:00"/>
    <n v="20521.7"/>
    <s v="‭112120503040‬"/>
    <s v="Serviços de Implantação e Operacionalização postos Poupatempo"/>
    <s v="01-‭112120503040‬-000-‭085505060150‬-2-NV003961-000000000-0-0-0"/>
    <s v="NV003961"/>
    <m/>
    <x v="2"/>
    <x v="13"/>
  </r>
  <r>
    <x v="189"/>
    <m/>
    <x v="1177"/>
    <d v="2026-03-04T00:00:00"/>
    <d v="2026-04-20T00:00:00"/>
    <n v="3717.68"/>
    <s v="‭112120503040‬"/>
    <s v="Serviços de Implantação e Operacionalização postos Poupatempo"/>
    <s v="01-‭112120503040‬-000-‭001505060537‬-2-NV023562-000000000-0-0-0"/>
    <s v="NV023562"/>
    <m/>
    <x v="2"/>
    <x v="14"/>
  </r>
  <r>
    <x v="16"/>
    <m/>
    <x v="1178"/>
    <d v="2026-03-10T00:00:00"/>
    <d v="2026-04-20T00:00:00"/>
    <n v="405.08"/>
    <s v="‭112120612130‬"/>
    <s v="Água"/>
    <s v="01-‭112120612130‬-000-‭001505060444‬-2-NV022568-PRO008444-0-0-0"/>
    <s v="NV022568"/>
    <m/>
    <x v="2"/>
    <x v="143"/>
  </r>
  <r>
    <x v="16"/>
    <m/>
    <x v="1179"/>
    <d v="2026-03-10T00:00:00"/>
    <d v="2026-04-20T00:00:00"/>
    <n v="2605.2199999999998"/>
    <s v="‭112120612130‬"/>
    <s v="Água"/>
    <s v="01-‭112120612130‬-000-‭083505060442‬-2-NV002951-PRO008444-0-0-0"/>
    <s v="NV002951"/>
    <m/>
    <x v="2"/>
    <x v="136"/>
  </r>
  <r>
    <x v="16"/>
    <m/>
    <x v="1180"/>
    <d v="2026-03-10T00:00:00"/>
    <d v="2026-04-20T00:00:00"/>
    <n v="2380.02"/>
    <s v="‭112120612130‬"/>
    <s v="Água"/>
    <s v="01-‭112120612130‬-000-‭083505060442‬-2-NV002951-PRO008444-0-0-0"/>
    <s v="NV002951"/>
    <m/>
    <x v="2"/>
    <x v="136"/>
  </r>
  <r>
    <x v="16"/>
    <m/>
    <x v="1181"/>
    <d v="2026-03-10T00:00:00"/>
    <d v="2026-04-20T00:00:00"/>
    <n v="3727.81"/>
    <s v="‭112120612120‬"/>
    <s v="Força e Luz"/>
    <s v="01-‭112120612120‬-000-‭001505060443‬-2-NV021579-PRO008444-0-0-0"/>
    <s v="NV021579"/>
    <m/>
    <x v="2"/>
    <x v="81"/>
  </r>
  <r>
    <x v="16"/>
    <m/>
    <x v="1182"/>
    <d v="2026-03-10T00:00:00"/>
    <d v="2026-04-20T00:00:00"/>
    <n v="25626.26"/>
    <s v="‭112120612120‬"/>
    <s v="Força e Luz"/>
    <s v="01-‭112120612120‬-000-‭120505060441‬-2-NV002952-PRO008444-0-0-0"/>
    <s v="NV002952"/>
    <m/>
    <x v="2"/>
    <x v="165"/>
  </r>
  <r>
    <x v="16"/>
    <m/>
    <x v="1183"/>
    <d v="2026-03-05T00:00:00"/>
    <d v="2026-04-20T00:00:00"/>
    <n v="88449.42"/>
    <s v="‭112120612120‬"/>
    <s v="Força e Luz"/>
    <s v="01-‭112120612120‬-000-‭047505060440‬-2-NV006965-PRO008444-0-0-0"/>
    <s v="NV006965"/>
    <m/>
    <x v="2"/>
    <x v="167"/>
  </r>
  <r>
    <x v="16"/>
    <m/>
    <x v="1184"/>
    <d v="2026-03-10T00:00:00"/>
    <d v="2026-04-20T00:00:00"/>
    <n v="21722.639999999999"/>
    <s v="‭112120612120‬"/>
    <s v="Força e Luz"/>
    <s v="01-‭112120612120‬-000-‭110505060438‬-2-NV003965-PRO008444-0-0-0"/>
    <s v="NV003965"/>
    <m/>
    <x v="2"/>
    <x v="43"/>
  </r>
  <r>
    <x v="16"/>
    <m/>
    <x v="1185"/>
    <d v="2026-03-10T00:00:00"/>
    <d v="2026-04-20T00:00:00"/>
    <n v="146.99"/>
    <s v="‭112120612130‬"/>
    <s v="Água"/>
    <s v="01-‭112120612130‬-000-‭094505060439‬-2-NV003976-PRO008444-0-0-0"/>
    <s v="NV003976"/>
    <m/>
    <x v="2"/>
    <x v="52"/>
  </r>
  <r>
    <x v="16"/>
    <m/>
    <x v="1186"/>
    <d v="2026-03-10T00:00:00"/>
    <d v="2026-04-20T00:00:00"/>
    <n v="23497.65"/>
    <s v="‭112120612120‬"/>
    <s v="Força e Luz"/>
    <s v="01-‭112120612120‬-000-‭124505060437‬-2-NV009958-PRO008444-0-0-0"/>
    <s v="NV009958"/>
    <m/>
    <x v="2"/>
    <x v="39"/>
  </r>
  <r>
    <x v="16"/>
    <m/>
    <x v="1187"/>
    <d v="2026-03-10T00:00:00"/>
    <d v="2026-04-20T00:00:00"/>
    <n v="8894.07"/>
    <s v="‭112120612120‬"/>
    <s v="Força e Luz"/>
    <s v="01-‭112120612120‬-000-‭083505060442‬-2-NV002951-PRO008444-0-0-0"/>
    <s v="NV002951"/>
    <m/>
    <x v="2"/>
    <x v="136"/>
  </r>
  <r>
    <x v="16"/>
    <m/>
    <x v="1188"/>
    <d v="2026-03-10T00:00:00"/>
    <d v="2026-04-20T00:00:00"/>
    <n v="7959.78"/>
    <s v="‭112120612130‬"/>
    <s v="Água"/>
    <s v="01-‭112120612130‬-000-‭124505060437‬-2-NV009958-PRO008444-0-0-0"/>
    <s v="NV009958"/>
    <m/>
    <x v="2"/>
    <x v="39"/>
  </r>
  <r>
    <x v="16"/>
    <m/>
    <x v="1189"/>
    <d v="2026-03-10T00:00:00"/>
    <d v="2026-04-20T00:00:00"/>
    <n v="5568.51"/>
    <s v="‭112120612130‬"/>
    <s v="Água"/>
    <s v="01-‭112120612130‬-000-‭120505060441‬-2-NV002952-PRO008444-0-0-0"/>
    <s v="NV002952"/>
    <m/>
    <x v="2"/>
    <x v="165"/>
  </r>
  <r>
    <x v="16"/>
    <m/>
    <x v="1190"/>
    <d v="2026-03-10T00:00:00"/>
    <d v="2026-04-20T00:00:00"/>
    <n v="15111.29"/>
    <s v="‭112120612120‬"/>
    <s v="Força e Luz"/>
    <s v="01-‭112120612120‬-000-‭094505060439‬-2-NV003976-PRO008444-0-0-0"/>
    <s v="NV003976"/>
    <m/>
    <x v="2"/>
    <x v="52"/>
  </r>
  <r>
    <x v="16"/>
    <m/>
    <x v="1191"/>
    <d v="2026-03-10T00:00:00"/>
    <d v="2026-04-20T00:00:00"/>
    <n v="1713.46"/>
    <s v="‭112120612130‬"/>
    <s v="Água"/>
    <s v="01-‭112120612130‬-000-‭001505060444‬-2-NV022568-PRO008444-0-0-0"/>
    <s v="NV022568"/>
    <m/>
    <x v="2"/>
    <x v="143"/>
  </r>
  <r>
    <x v="16"/>
    <m/>
    <x v="1192"/>
    <d v="2026-03-10T00:00:00"/>
    <d v="2026-04-20T00:00:00"/>
    <n v="20586.330000000002"/>
    <s v="‭112120612120‬"/>
    <s v="Força e Luz"/>
    <s v="01-‭112120612120‬-000-‭110505060438‬-2-NV003965-PRO008444-0-0-0"/>
    <s v="NV003965"/>
    <m/>
    <x v="2"/>
    <x v="43"/>
  </r>
  <r>
    <x v="16"/>
    <m/>
    <x v="1193"/>
    <d v="2026-03-10T00:00:00"/>
    <d v="2026-04-20T00:00:00"/>
    <n v="29605.21"/>
    <s v="‭112120612120‬"/>
    <s v="Força e Luz"/>
    <s v="01-‭112120612120‬-000-‭094505060439‬-2-NV003976-PRO008444-0-0-0"/>
    <s v="NV003976"/>
    <m/>
    <x v="2"/>
    <x v="52"/>
  </r>
  <r>
    <x v="16"/>
    <m/>
    <x v="1194"/>
    <d v="2026-03-10T00:00:00"/>
    <d v="2026-04-20T00:00:00"/>
    <n v="74541.83"/>
    <s v="‭112120612120‬"/>
    <s v="Força e Luz"/>
    <s v="01-‭112120612120‬-000-‭047505060440‬-2-NV006965-PRO008444-0-0-0"/>
    <s v="NV006965"/>
    <m/>
    <x v="2"/>
    <x v="167"/>
  </r>
  <r>
    <x v="16"/>
    <m/>
    <x v="1195"/>
    <d v="2026-03-10T00:00:00"/>
    <d v="2026-04-20T00:00:00"/>
    <n v="29899.41"/>
    <s v="‭112120612120‬"/>
    <s v="Força e Luz"/>
    <s v="01-‭112120612120‬-000-‭124505060437‬-2-NV009958-PRO008444-0-0-0"/>
    <s v="NV009958"/>
    <m/>
    <x v="2"/>
    <x v="39"/>
  </r>
  <r>
    <x v="16"/>
    <m/>
    <x v="1196"/>
    <d v="2026-03-10T00:00:00"/>
    <d v="2026-04-20T00:00:00"/>
    <n v="3204.94"/>
    <s v="‭112120612120‬"/>
    <s v="Força e Luz"/>
    <s v="01-‭112120612120‬-000-‭001505060443‬-2-NV021579-PRO008444-0-0-0"/>
    <s v="NV021579"/>
    <m/>
    <x v="2"/>
    <x v="81"/>
  </r>
  <r>
    <x v="16"/>
    <m/>
    <x v="1197"/>
    <d v="2026-03-10T00:00:00"/>
    <d v="2026-04-20T00:00:00"/>
    <n v="23137.24"/>
    <s v="‭112120612120‬"/>
    <s v="Força e Luz"/>
    <s v="01-‭112120612120‬-000-‭120505060441‬-2-NV002952-PRO008444-0-0-0"/>
    <s v="NV002952"/>
    <m/>
    <x v="2"/>
    <x v="165"/>
  </r>
  <r>
    <x v="190"/>
    <m/>
    <x v="1198"/>
    <d v="2026-03-02T00:00:00"/>
    <d v="2026-04-20T00:00:00"/>
    <n v="1905.13"/>
    <s v="‭112120503040‬"/>
    <s v="Serviços de Implantação e Operacionalização postos Poupatempo"/>
    <s v="01-‭112120503040‬-000-‭001505060415‬-2-NV022638-000000000-0-0-0"/>
    <s v="NV022638"/>
    <m/>
    <x v="2"/>
    <x v="227"/>
  </r>
  <r>
    <x v="191"/>
    <m/>
    <x v="1199"/>
    <d v="2026-03-04T00:00:00"/>
    <d v="2026-04-20T00:00:00"/>
    <n v="13303.45"/>
    <s v="‭112120503040‬"/>
    <s v="Serviços de Implantação e Operacionalização postos Poupatempo"/>
    <s v="01-‭112120503040‬-000-‭069505060018‬-2-NV000955-000000000-0-0-0"/>
    <s v="NV000955"/>
    <m/>
    <x v="2"/>
    <x v="45"/>
  </r>
  <r>
    <x v="192"/>
    <m/>
    <x v="1200"/>
    <d v="2026-03-04T00:00:00"/>
    <d v="2026-04-20T00:00:00"/>
    <n v="1578.03"/>
    <s v="‭112120503040‬"/>
    <s v="Serviços de Implantação e Operacionalização postos Poupatempo"/>
    <s v="01-‭112120503040‬-000-‭001505060285‬-2-NV021616-000000000-0-0-0"/>
    <s v="NV021616"/>
    <m/>
    <x v="2"/>
    <x v="106"/>
  </r>
  <r>
    <x v="193"/>
    <m/>
    <x v="1201"/>
    <d v="2026-03-04T00:00:00"/>
    <d v="2026-04-20T00:00:00"/>
    <n v="1446.51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193"/>
    <m/>
    <x v="1202"/>
    <d v="2026-03-05T00:00:00"/>
    <d v="2026-04-20T00:00:00"/>
    <n v="1446.51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194"/>
    <m/>
    <x v="749"/>
    <d v="2026-04-13T00:00:00"/>
    <d v="2026-04-20T00:00:00"/>
    <n v="136894.1"/>
    <s v="‭112120601010‬"/>
    <s v="Aluguéis"/>
    <s v="01-‭112120601010‬-000-‭049505060020‬-0-NV006967-PRO007507-0-0-0"/>
    <s v="NV006967"/>
    <m/>
    <x v="2"/>
    <x v="161"/>
  </r>
  <r>
    <x v="194"/>
    <m/>
    <x v="1203"/>
    <d v="2026-03-25T00:00:00"/>
    <d v="2026-04-20T00:00:00"/>
    <n v="27378.82"/>
    <s v="‭112120601010‬"/>
    <s v="Aluguéis"/>
    <s v="01-‭112120601010‬-000-‭049505060020‬-2-NV006967-PRO007507-0-0-0"/>
    <s v="NV006967"/>
    <m/>
    <x v="2"/>
    <x v="161"/>
  </r>
  <r>
    <x v="195"/>
    <m/>
    <x v="698"/>
    <d v="2026-04-01T00:00:00"/>
    <d v="2026-04-20T00:00:00"/>
    <n v="13862.87"/>
    <s v="‭112120601010‬"/>
    <s v="Aluguéis"/>
    <s v="01-‭112120601010‬-000-‭092505060013‬-2-NV000954-PRO005618-0-0-0"/>
    <s v="NV000954"/>
    <m/>
    <x v="2"/>
    <x v="140"/>
  </r>
  <r>
    <x v="196"/>
    <m/>
    <x v="1204"/>
    <d v="2026-03-02T00:00:00"/>
    <d v="2026-04-20T00:00:00"/>
    <n v="9098.32"/>
    <s v="‭112120503040‬"/>
    <s v="Serviços de Implantação e Operacionalização postos Poupatempo"/>
    <s v="01-‭112120503040‬-000-‭089505060087‬-2-NV003952-000000000-0-0-0"/>
    <s v="NV003952"/>
    <m/>
    <x v="2"/>
    <x v="138"/>
  </r>
  <r>
    <x v="197"/>
    <m/>
    <x v="1205"/>
    <d v="2026-03-04T00:00:00"/>
    <d v="2026-04-20T00:00:00"/>
    <n v="5757.3"/>
    <s v="‭112120503040‬"/>
    <s v="Serviços de Implantação e Operacionalização postos Poupatempo"/>
    <s v="01-‭112120503040‬-000-‭096505060015‬-2-NV003958-000000000-0-0-0"/>
    <s v="NV003958"/>
    <m/>
    <x v="2"/>
    <x v="194"/>
  </r>
  <r>
    <x v="198"/>
    <m/>
    <x v="1206"/>
    <d v="2026-03-03T00:00:00"/>
    <d v="2026-04-20T00:00:00"/>
    <n v="5374.49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198"/>
    <m/>
    <x v="1207"/>
    <d v="2026-03-05T00:00:00"/>
    <d v="2026-04-20T00:00:00"/>
    <n v="5374.49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199"/>
    <m/>
    <x v="1208"/>
    <d v="2026-03-03T00:00:00"/>
    <d v="2026-04-20T00:00:00"/>
    <n v="840.62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199"/>
    <m/>
    <x v="1209"/>
    <d v="2026-03-05T00:00:00"/>
    <d v="2026-04-20T00:00:00"/>
    <n v="840.62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200"/>
    <m/>
    <x v="1210"/>
    <d v="2026-03-02T00:00:00"/>
    <d v="2026-04-20T00:00:00"/>
    <n v="1148.04"/>
    <s v="‭112120503040‬"/>
    <s v="Serviços de Implantação e Operacionalização postos Poupatempo"/>
    <s v="01-‭112120503040‬-000-‭153505060107‬-2-NV021574-000000000-0-0-0"/>
    <s v="NV021574"/>
    <m/>
    <x v="2"/>
    <x v="90"/>
  </r>
  <r>
    <x v="201"/>
    <m/>
    <x v="1211"/>
    <d v="2026-03-02T00:00:00"/>
    <d v="2026-04-20T00:00:00"/>
    <n v="1877.37"/>
    <s v="‭112120503040‬"/>
    <s v="Serviços de Implantação e Operacionalização postos Poupatempo"/>
    <s v="01-‭112120503040‬-000-‭001505060382‬-2-NV022648-000000000-0-0-0"/>
    <s v="NV022648"/>
    <m/>
    <x v="2"/>
    <x v="73"/>
  </r>
  <r>
    <x v="202"/>
    <m/>
    <x v="1212"/>
    <d v="2026-03-04T00:00:00"/>
    <d v="2026-04-20T00:00:00"/>
    <n v="1052.1400000000001"/>
    <s v="‭112120503040‬"/>
    <s v="Serviços de Implantação e Operacionalização postos Poupatempo"/>
    <s v="01-‭112120503040‬-000-‭001505060289‬-2-NV022563-000000000-0-0-0"/>
    <s v="NV022563"/>
    <m/>
    <x v="2"/>
    <x v="232"/>
  </r>
  <r>
    <x v="203"/>
    <m/>
    <x v="1213"/>
    <d v="2026-03-05T00:00:00"/>
    <d v="2026-04-20T00:00:00"/>
    <n v="10869.85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203"/>
    <m/>
    <x v="1214"/>
    <d v="2026-03-05T00:00:00"/>
    <d v="2026-04-20T00:00:00"/>
    <n v="10443.58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204"/>
    <m/>
    <x v="1215"/>
    <d v="2026-03-02T00:00:00"/>
    <d v="2026-04-20T00:00:00"/>
    <n v="1265.44"/>
    <s v="‭112120503040‬"/>
    <s v="Serviços de Implantação e Operacionalização postos Poupatempo"/>
    <s v="01-‭112120503040‬-000-‭001505060414‬-2-NV022637-000000000-0-0-0"/>
    <s v="NV022637"/>
    <m/>
    <x v="2"/>
    <x v="134"/>
  </r>
  <r>
    <x v="205"/>
    <m/>
    <x v="1216"/>
    <d v="2026-03-03T00:00:00"/>
    <d v="2026-04-20T00:00:00"/>
    <n v="2694.15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205"/>
    <m/>
    <x v="1217"/>
    <d v="2026-03-05T00:00:00"/>
    <d v="2026-04-20T00:00:00"/>
    <n v="2694.15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206"/>
    <m/>
    <x v="1218"/>
    <d v="2026-03-04T00:00:00"/>
    <d v="2026-04-20T00:00:00"/>
    <n v="1162.5899999999999"/>
    <s v="‭112120503040‬"/>
    <s v="Serviços de Implantação e Operacionalização postos Poupatempo"/>
    <s v="01-‭112120503040‬-000-‭001505060298‬-2-NV022611-000000000-0-0-0"/>
    <s v="NV022611"/>
    <m/>
    <x v="2"/>
    <x v="233"/>
  </r>
  <r>
    <x v="207"/>
    <m/>
    <x v="1219"/>
    <d v="2026-03-02T00:00:00"/>
    <d v="2026-04-20T00:00:00"/>
    <n v="1252.08"/>
    <s v="‭112120503040‬"/>
    <s v="Serviços de Implantação e Operacionalização postos Poupatempo"/>
    <s v="01-‭112120503040‬-000-‭001505060365‬-2-NV021614-000000000-0-0-0"/>
    <s v="NV021614"/>
    <m/>
    <x v="2"/>
    <x v="234"/>
  </r>
  <r>
    <x v="208"/>
    <m/>
    <x v="1220"/>
    <d v="2026-03-04T00:00:00"/>
    <d v="2026-04-20T00:00:00"/>
    <n v="1743"/>
    <s v="‭112120503040‬"/>
    <s v="Serviços de Implantação e Operacionalização postos Poupatempo"/>
    <s v="01-‭112120503040‬-000-‭001505060290‬-2-NV022564-000000000-0-0-0"/>
    <s v="NV022564"/>
    <m/>
    <x v="2"/>
    <x v="173"/>
  </r>
  <r>
    <x v="209"/>
    <m/>
    <x v="1221"/>
    <d v="2026-03-04T00:00:00"/>
    <d v="2026-04-20T00:00:00"/>
    <n v="1584.4"/>
    <s v="‭112120503040‬"/>
    <s v="Serviços de Implantação e Operacionalização postos Poupatempo"/>
    <s v="01-‭112120503040‬-000-‭001505060310‬-2-NV022670-000000000-0-0-0"/>
    <s v="NV022670"/>
    <m/>
    <x v="2"/>
    <x v="237"/>
  </r>
  <r>
    <x v="210"/>
    <m/>
    <x v="1222"/>
    <d v="2026-03-04T00:00:00"/>
    <d v="2026-04-20T00:00:00"/>
    <n v="1041.8800000000001"/>
    <s v="‭112120503040‬"/>
    <s v="Serviços de Implantação e Operacionalização postos Poupatempo"/>
    <s v="01-‭112120503040‬-000-‭001505060292‬-2-NV022571-000000000-0-0-0"/>
    <s v="NV022571"/>
    <m/>
    <x v="2"/>
    <x v="34"/>
  </r>
  <r>
    <x v="211"/>
    <m/>
    <x v="1223"/>
    <d v="2026-03-03T00:00:00"/>
    <d v="2026-04-20T00:00:00"/>
    <n v="4358.3500000000004"/>
    <s v="‭112120503040‬"/>
    <s v="Serviços de Implantação e Operacionalização postos Poupatempo"/>
    <s v="01-‭112120503040‬-000-‭146505060105‬-2-NV021572-000000000-0-0-0"/>
    <s v="NV021572"/>
    <m/>
    <x v="2"/>
    <x v="93"/>
  </r>
  <r>
    <x v="212"/>
    <m/>
    <x v="1224"/>
    <d v="2026-03-02T00:00:00"/>
    <d v="2026-04-20T00:00:00"/>
    <n v="6232.78"/>
    <s v="‭112120503040‬"/>
    <s v="Serviços de Implantação e Operacionalização postos Poupatempo"/>
    <s v="01-‭112120503040‬-000-‭108505060129‬-2-NV003979-000000000-0-0-0"/>
    <s v="NV003979"/>
    <m/>
    <x v="2"/>
    <x v="122"/>
  </r>
  <r>
    <x v="213"/>
    <m/>
    <x v="1225"/>
    <d v="2026-03-04T00:00:00"/>
    <d v="2026-04-20T00:00:00"/>
    <n v="650.61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213"/>
    <m/>
    <x v="1226"/>
    <d v="2026-03-05T00:00:00"/>
    <d v="2026-04-20T00:00:00"/>
    <n v="650.61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214"/>
    <m/>
    <x v="1227"/>
    <d v="2026-03-02T00:00:00"/>
    <d v="2026-04-20T00:00:00"/>
    <n v="5476.78"/>
    <s v="‭112120503040‬"/>
    <s v="Serviços de Implantação e Operacionalização postos Poupatempo"/>
    <s v="01-‭112120503040‬-000-‭075505060098‬-2-NV009957-000000000-0-0-0"/>
    <s v="NV009957"/>
    <m/>
    <x v="2"/>
    <x v="56"/>
  </r>
  <r>
    <x v="215"/>
    <m/>
    <x v="1228"/>
    <d v="2026-03-04T00:00:00"/>
    <d v="2026-04-20T00:00:00"/>
    <n v="3964.48"/>
    <s v="‭112120503040‬"/>
    <s v="Serviços de Implantação e Operacionalização postos Poupatempo"/>
    <s v="01-‭112120503040‬-000-‭119505060023‬-2-NV004959-000000000-0-0-0"/>
    <s v="NV004959"/>
    <m/>
    <x v="2"/>
    <x v="59"/>
  </r>
  <r>
    <x v="216"/>
    <m/>
    <x v="1229"/>
    <d v="2026-03-02T00:00:00"/>
    <d v="2026-04-20T00:00:00"/>
    <n v="19588.45"/>
    <s v="‭112120503040‬"/>
    <s v="Serviços de Implantação e Operacionalização postos Poupatempo"/>
    <s v="01-‭112120503040‬-000-‭045505060134‬-2-NV006962-000000000-0-0-0"/>
    <s v="NV006962"/>
    <m/>
    <x v="2"/>
    <x v="220"/>
  </r>
  <r>
    <x v="217"/>
    <m/>
    <x v="1230"/>
    <d v="2026-03-04T00:00:00"/>
    <d v="2026-04-20T00:00:00"/>
    <n v="2162.3000000000002"/>
    <s v="‭112120503040‬"/>
    <s v="Serviços de Implantação e Operacionalização postos Poupatempo"/>
    <s v="01-‭112120503040‬-000-‭001505060297‬-2-NV022600-000000000-0-0-0"/>
    <s v="NV022600"/>
    <m/>
    <x v="2"/>
    <x v="202"/>
  </r>
  <r>
    <x v="218"/>
    <m/>
    <x v="1231"/>
    <d v="2026-03-02T00:00:00"/>
    <d v="2026-04-20T00:00:00"/>
    <n v="14280.15"/>
    <s v="‭112120503040‬"/>
    <s v="Serviços de Implantação e Operacionalização postos Poupatempo"/>
    <s v="01-‭112120503040‬-000-‭065505060136‬-2-NV008121-000000000-0-0-0"/>
    <s v="NV008121"/>
    <m/>
    <x v="2"/>
    <x v="205"/>
  </r>
  <r>
    <x v="219"/>
    <m/>
    <x v="1232"/>
    <d v="2026-03-04T00:00:00"/>
    <d v="2026-04-20T00:00:00"/>
    <n v="6336.86"/>
    <s v="‭112120503040‬"/>
    <s v="Serviços de Implantação e Operacionalização postos Poupatempo"/>
    <s v="01-‭112120503040‬-000-‭107505060024‬-2-NV003986-000000000-0-0-0"/>
    <s v="NV003986"/>
    <m/>
    <x v="2"/>
    <x v="207"/>
  </r>
  <r>
    <x v="220"/>
    <m/>
    <x v="1233"/>
    <d v="2026-03-03T00:00:00"/>
    <d v="2026-04-20T00:00:00"/>
    <n v="579.07000000000005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220"/>
    <m/>
    <x v="1234"/>
    <d v="2026-03-05T00:00:00"/>
    <d v="2026-04-20T00:00:00"/>
    <n v="579.07000000000005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18"/>
    <m/>
    <x v="1235"/>
    <d v="2026-03-09T00:00:00"/>
    <d v="2026-04-20T00:00:00"/>
    <n v="32335.16"/>
    <s v="‭112120503040‬"/>
    <s v="Serviços de Implantação e Operacionalização postos Poupatempo"/>
    <s v="01-‭112120503040‬-000-‭001505060515‬-2-NV022588-PRO008452-0-0-0"/>
    <s v="NV022588"/>
    <m/>
    <x v="2"/>
    <x v="174"/>
  </r>
  <r>
    <x v="18"/>
    <m/>
    <x v="1236"/>
    <d v="2026-03-03T00:00:00"/>
    <d v="2026-04-20T00:00:00"/>
    <n v="55.08"/>
    <s v="‭112120612130‬"/>
    <s v="Água"/>
    <s v="01-‭112120612130‬-000-‭001505060465‬-2-NV022675-PRO008452-0-0-0"/>
    <s v="NV022675"/>
    <m/>
    <x v="2"/>
    <x v="114"/>
  </r>
  <r>
    <x v="18"/>
    <m/>
    <x v="1237"/>
    <d v="2026-03-03T00:00:00"/>
    <d v="2026-04-20T00:00:00"/>
    <n v="1903.79"/>
    <s v="‭112120612120‬"/>
    <s v="Força e Luz"/>
    <s v="01-‭112120612120‬-000-‭001505060521‬-2-NV022643-PRO008452-0-0-0"/>
    <s v="NV022643"/>
    <m/>
    <x v="2"/>
    <x v="67"/>
  </r>
  <r>
    <x v="18"/>
    <m/>
    <x v="1238"/>
    <d v="2026-03-04T00:00:00"/>
    <d v="2026-04-20T00:00:00"/>
    <n v="2454.38"/>
    <s v="‭112120612120‬"/>
    <s v="Força e Luz"/>
    <s v="01-‭112120612120‬-000-‭001505060508‬-2-NV022680-PRO008452-0-0-0"/>
    <s v="NV022680"/>
    <m/>
    <x v="2"/>
    <x v="96"/>
  </r>
  <r>
    <x v="18"/>
    <m/>
    <x v="1239"/>
    <d v="2026-03-04T00:00:00"/>
    <d v="2026-04-20T00:00:00"/>
    <n v="946.21"/>
    <s v="‭112120612130‬"/>
    <s v="Água"/>
    <s v="01-‭112120612130‬-000-‭100505060472‬-2-NV003971-PRO008452-0-0-0"/>
    <s v="NV003971"/>
    <m/>
    <x v="2"/>
    <x v="198"/>
  </r>
  <r>
    <x v="18"/>
    <m/>
    <x v="1240"/>
    <d v="2026-03-04T00:00:00"/>
    <d v="2026-04-20T00:00:00"/>
    <n v="853.26"/>
    <s v="‭112120612120‬"/>
    <s v="Força e Luz"/>
    <s v="01-‭112120612120‬-000-‭001505060508‬-2-NV022680-PRO008452-0-0-0"/>
    <s v="NV022680"/>
    <m/>
    <x v="2"/>
    <x v="96"/>
  </r>
  <r>
    <x v="18"/>
    <m/>
    <x v="1241"/>
    <d v="2026-03-04T00:00:00"/>
    <d v="2026-04-20T00:00:00"/>
    <n v="690.99"/>
    <s v="‭112120601050‬"/>
    <s v="Ar Condicionado"/>
    <s v="01-‭112120601050‬-000-‭057505060470‬-2-NV006977-PRO008452-0-0-0"/>
    <s v="NV006977"/>
    <m/>
    <x v="2"/>
    <x v="155"/>
  </r>
  <r>
    <x v="18"/>
    <m/>
    <x v="1242"/>
    <d v="2026-03-06T00:00:00"/>
    <d v="2026-04-20T00:00:00"/>
    <n v="182.54"/>
    <s v="‭112120612130‬"/>
    <s v="Água"/>
    <s v="01-‭112120612130‬-000-‭150505060476‬-2-NV021569-PRO008452-0-0-0"/>
    <s v="NV021569"/>
    <m/>
    <x v="2"/>
    <x v="209"/>
  </r>
  <r>
    <x v="18"/>
    <m/>
    <x v="1243"/>
    <d v="2026-03-06T00:00:00"/>
    <d v="2026-04-20T00:00:00"/>
    <n v="287.47000000000003"/>
    <s v="‭112120612130‬"/>
    <s v="Água"/>
    <s v="01-‭112120612130‬-000-‭001505060515‬-2-NV022588-PRO008452-0-0-0"/>
    <s v="NV022588"/>
    <m/>
    <x v="2"/>
    <x v="174"/>
  </r>
  <r>
    <x v="18"/>
    <m/>
    <x v="1244"/>
    <d v="2026-03-10T00:00:00"/>
    <d v="2026-04-20T00:00:00"/>
    <n v="53.49"/>
    <s v="‭112120612120‬"/>
    <s v="Força e Luz"/>
    <s v="01-‭112120612120‬-000-‭001505060477‬-2-NV022661-PRO008452-0-0-0"/>
    <s v="NV022661"/>
    <m/>
    <x v="2"/>
    <x v="170"/>
  </r>
  <r>
    <x v="18"/>
    <m/>
    <x v="1245"/>
    <d v="2026-03-10T00:00:00"/>
    <d v="2026-04-20T00:00:00"/>
    <n v="147.55000000000001"/>
    <s v="‭112120612130‬"/>
    <s v="Água"/>
    <s v="01-‭112120612130‬-000-‭001505060505‬-2-NV022622-PRO008452-0-0-0"/>
    <s v="NV022622"/>
    <m/>
    <x v="2"/>
    <x v="248"/>
  </r>
  <r>
    <x v="18"/>
    <m/>
    <x v="1246"/>
    <d v="2026-03-10T00:00:00"/>
    <d v="2026-04-20T00:00:00"/>
    <n v="269.97000000000003"/>
    <s v="‭112120612130‬"/>
    <s v="Água"/>
    <s v="01-‭112120612130‬-000-‭001505060475‬-2-NV021604-PRO008452-0-0-0"/>
    <s v="NV021604"/>
    <m/>
    <x v="2"/>
    <x v="108"/>
  </r>
  <r>
    <x v="18"/>
    <m/>
    <x v="1247"/>
    <d v="2026-03-10T00:00:00"/>
    <d v="2026-04-20T00:00:00"/>
    <n v="10070.33"/>
    <s v="‭112120612120‬"/>
    <s v="Força e Luz"/>
    <s v="01-‭112120612120‬-000-‭076505060479‬-2-NV009960-PRO008452-0-0-0"/>
    <s v="NV009960"/>
    <m/>
    <x v="2"/>
    <x v="15"/>
  </r>
  <r>
    <x v="18"/>
    <m/>
    <x v="1248"/>
    <d v="2026-03-10T00:00:00"/>
    <d v="2026-04-20T00:00:00"/>
    <n v="690.99"/>
    <s v="‭112120612130‬"/>
    <s v="Água"/>
    <s v="01-‭112120612130‬-000-‭076505060479‬-2-NV009960-PRO008452-0-0-0"/>
    <s v="NV009960"/>
    <m/>
    <x v="2"/>
    <x v="15"/>
  </r>
  <r>
    <x v="18"/>
    <m/>
    <x v="1249"/>
    <d v="2026-03-09T00:00:00"/>
    <d v="2026-04-20T00:00:00"/>
    <n v="55348"/>
    <s v="‭112120601050‬"/>
    <s v="Ar Condicionado"/>
    <s v="01-‭112120601050‬-000-‭057505060470‬-2-NV006977-PRO008452-0-0-0"/>
    <s v="NV006977"/>
    <m/>
    <x v="2"/>
    <x v="155"/>
  </r>
  <r>
    <x v="18"/>
    <m/>
    <x v="1250"/>
    <d v="2026-03-10T00:00:00"/>
    <d v="2026-04-20T00:00:00"/>
    <n v="148.56"/>
    <s v="‭112120612130‬"/>
    <s v="Água"/>
    <s v="01-‭112120612130‬-000-‭145505060501‬-2-NV021570-PRO008452-0-0-0"/>
    <s v="NV021570"/>
    <m/>
    <x v="2"/>
    <x v="249"/>
  </r>
  <r>
    <x v="18"/>
    <m/>
    <x v="1251"/>
    <d v="2026-03-10T00:00:00"/>
    <d v="2026-04-20T00:00:00"/>
    <n v="146.97"/>
    <s v="‭112120612130‬"/>
    <s v="Água"/>
    <s v="01-‭112120612130‬-000-‭001505060508‬-2-NV022680-PRO008452-0-0-0"/>
    <s v="NV022680"/>
    <m/>
    <x v="2"/>
    <x v="96"/>
  </r>
  <r>
    <x v="18"/>
    <m/>
    <x v="1252"/>
    <d v="2026-03-10T00:00:00"/>
    <d v="2026-04-20T00:00:00"/>
    <n v="81.41"/>
    <s v="‭112120612130‬"/>
    <s v="Água"/>
    <s v="01-‭112120612130‬-000-‭001505060514‬-2-NV022553-PRO008452-0-0-0"/>
    <s v="NV022553"/>
    <m/>
    <x v="2"/>
    <x v="110"/>
  </r>
  <r>
    <x v="18"/>
    <m/>
    <x v="1253"/>
    <d v="2026-03-10T00:00:00"/>
    <d v="2026-04-20T00:00:00"/>
    <n v="50.6"/>
    <s v="‭112120612130‬"/>
    <s v="Água"/>
    <s v="01-‭112120612130‬-000-‭001505060471‬-2-NV022623-PRO008452-0-0-0"/>
    <s v="NV022623"/>
    <m/>
    <x v="2"/>
    <x v="182"/>
  </r>
  <r>
    <x v="18"/>
    <m/>
    <x v="1254"/>
    <d v="2026-03-10T00:00:00"/>
    <d v="2026-04-20T00:00:00"/>
    <n v="250.44"/>
    <s v="‭112120612130‬"/>
    <s v="Água"/>
    <s v="01-‭112120612130‬-000-‭001505060475‬-2-NV021604-PRO008452-0-0-0"/>
    <s v="NV021604"/>
    <m/>
    <x v="2"/>
    <x v="108"/>
  </r>
  <r>
    <x v="18"/>
    <m/>
    <x v="1255"/>
    <d v="2026-03-10T00:00:00"/>
    <d v="2026-04-20T00:00:00"/>
    <n v="264.95999999999998"/>
    <s v="‭112120612130‬"/>
    <s v="Água"/>
    <s v="01-‭112120612130‬-000-‭114505060459‬-2-NV003953-PRO008452-0-0-0"/>
    <s v="NV003953"/>
    <m/>
    <x v="2"/>
    <x v="191"/>
  </r>
  <r>
    <x v="18"/>
    <m/>
    <x v="1256"/>
    <d v="2026-03-10T00:00:00"/>
    <d v="2026-04-20T00:00:00"/>
    <n v="145.15"/>
    <s v="‭112120612130‬"/>
    <s v="Água"/>
    <s v="01-‭112120612130‬-000-‭001505060513‬-2-NV021601-PRO008452-0-0-0"/>
    <s v="NV021601"/>
    <m/>
    <x v="2"/>
    <x v="109"/>
  </r>
  <r>
    <x v="18"/>
    <m/>
    <x v="1257"/>
    <d v="2026-03-10T00:00:00"/>
    <d v="2026-04-20T00:00:00"/>
    <n v="432.29"/>
    <s v="‭112120612130‬"/>
    <s v="Água"/>
    <s v="01-‭112120612130‬-000-‭001505060505‬-2-NV022622-PRO008452-0-0-0"/>
    <s v="NV022622"/>
    <m/>
    <x v="2"/>
    <x v="248"/>
  </r>
  <r>
    <x v="18"/>
    <m/>
    <x v="1258"/>
    <d v="2026-03-10T00:00:00"/>
    <d v="2026-04-20T00:00:00"/>
    <n v="122.48"/>
    <s v="‭112120612130‬"/>
    <s v="Água"/>
    <s v="01-‭112120612130‬-000-‭001505060465‬-2-NV022675-PRO008452-0-0-0"/>
    <s v="NV022675"/>
    <m/>
    <x v="2"/>
    <x v="114"/>
  </r>
  <r>
    <x v="18"/>
    <m/>
    <x v="1259"/>
    <d v="2026-03-11T00:00:00"/>
    <d v="2026-04-20T00:00:00"/>
    <n v="460.04"/>
    <s v="‭112120612130‬"/>
    <s v="Água"/>
    <s v="01-‭112120612130‬-000-‭114505060459‬-2-NV003953-PRO008452-0-0-0"/>
    <s v="NV003953"/>
    <m/>
    <x v="2"/>
    <x v="191"/>
  </r>
  <r>
    <x v="18"/>
    <m/>
    <x v="1260"/>
    <d v="2026-03-11T00:00:00"/>
    <d v="2026-04-20T00:00:00"/>
    <n v="348.47"/>
    <s v="‭112120612120‬"/>
    <s v="Força e Luz"/>
    <s v="01-‭112120612120‬-000-‭001505060506‬-2-NV022634-PRO008452-0-0-0"/>
    <s v="NV022634"/>
    <m/>
    <x v="2"/>
    <x v="236"/>
  </r>
  <r>
    <x v="18"/>
    <m/>
    <x v="1261"/>
    <d v="2026-03-12T00:00:00"/>
    <d v="2026-04-20T00:00:00"/>
    <n v="577.59"/>
    <s v="‭112120612130‬"/>
    <s v="Água"/>
    <s v="01-‭112120612130‬-000-‭113505060496‬-2-NV003955-PRO008452-0-0-0"/>
    <s v="NV003955"/>
    <m/>
    <x v="2"/>
    <x v="192"/>
  </r>
  <r>
    <x v="18"/>
    <m/>
    <x v="1262"/>
    <d v="2026-03-12T00:00:00"/>
    <d v="2026-04-20T00:00:00"/>
    <n v="42569.08"/>
    <s v="‭112120612120‬"/>
    <s v="Força e Luz"/>
    <s v="01-‭112120612120‬-000-‭057505060470‬-2-NV006977-PRO008452-0-0-0"/>
    <s v="NV006977"/>
    <m/>
    <x v="2"/>
    <x v="155"/>
  </r>
  <r>
    <x v="18"/>
    <m/>
    <x v="1263"/>
    <d v="2026-03-13T00:00:00"/>
    <d v="2026-04-20T00:00:00"/>
    <n v="80.16"/>
    <s v="‭112120612130‬"/>
    <s v="Água"/>
    <s v="01-‭112120612130‬-000-‭001505060466‬-2-NV022554-PRO008452-0-0-0"/>
    <s v="NV022554"/>
    <m/>
    <x v="2"/>
    <x v="111"/>
  </r>
  <r>
    <x v="18"/>
    <m/>
    <x v="1264"/>
    <d v="2026-03-13T00:00:00"/>
    <d v="2026-04-20T00:00:00"/>
    <n v="150"/>
    <s v="‭112120612130‬"/>
    <s v="Água"/>
    <s v="01-‭112120612130‬-000-‭001505060495‬-2-NV022679-PRO008452-0-0-0"/>
    <s v="NV022679"/>
    <m/>
    <x v="2"/>
    <x v="179"/>
  </r>
  <r>
    <x v="18"/>
    <m/>
    <x v="1265"/>
    <d v="2026-03-13T00:00:00"/>
    <d v="2026-04-20T00:00:00"/>
    <n v="5071.7700000000004"/>
    <s v="‭112120612120‬"/>
    <s v="Força e Luz"/>
    <s v="01-‭112120612120‬-000-‭100505060472‬-2-NV003971-PRO008452-0-0-0"/>
    <s v="NV003971"/>
    <m/>
    <x v="2"/>
    <x v="198"/>
  </r>
  <r>
    <x v="18"/>
    <m/>
    <x v="1266"/>
    <d v="2026-03-16T00:00:00"/>
    <d v="2026-04-20T00:00:00"/>
    <n v="25081.93"/>
    <s v="‭112120612120‬"/>
    <s v="Força e Luz"/>
    <s v="01-‭112120612120‬-000-‭091505060510‬-2-NV009954-PRO008452-0-0-0"/>
    <s v="NV009954"/>
    <m/>
    <x v="2"/>
    <x v="21"/>
  </r>
  <r>
    <x v="18"/>
    <m/>
    <x v="1267"/>
    <d v="2026-03-16T00:00:00"/>
    <d v="2026-04-20T00:00:00"/>
    <n v="22424.48"/>
    <s v="‭112120612120‬"/>
    <s v="Força e Luz"/>
    <s v="01-‭112120612120‬-000-‭091505060510‬-2-NV009954-PRO008452-0-0-0"/>
    <s v="NV009954"/>
    <m/>
    <x v="2"/>
    <x v="21"/>
  </r>
  <r>
    <x v="18"/>
    <m/>
    <x v="1268"/>
    <d v="2026-03-16T00:00:00"/>
    <d v="2026-04-20T00:00:00"/>
    <n v="93.64"/>
    <s v="‭112120612130‬"/>
    <s v="Água"/>
    <s v="01-‭112120612130‬-000-‭128505060474‬-2-NV019956-PRO008452-0-0-0"/>
    <s v="NV019956"/>
    <m/>
    <x v="2"/>
    <x v="159"/>
  </r>
  <r>
    <x v="18"/>
    <m/>
    <x v="1269"/>
    <d v="2026-03-16T00:00:00"/>
    <d v="2026-04-20T00:00:00"/>
    <n v="149.38999999999999"/>
    <s v="‭112120612130‬"/>
    <s v="Água"/>
    <s v="01-‭112120612130‬-000-‭072505060480‬-2-NV003973-PRO008452-0-0-0"/>
    <s v="NV003973"/>
    <m/>
    <x v="2"/>
    <x v="50"/>
  </r>
  <r>
    <x v="18"/>
    <m/>
    <x v="1270"/>
    <d v="2026-03-17T00:00:00"/>
    <d v="2026-04-20T00:00:00"/>
    <n v="200.01"/>
    <s v="‭112120612130‬"/>
    <s v="Água"/>
    <s v="01-‭112120612130‬-000-‭001505060518‬-2-NV022635-PRO008452-0-0-0"/>
    <s v="NV022635"/>
    <m/>
    <x v="2"/>
    <x v="185"/>
  </r>
  <r>
    <x v="18"/>
    <m/>
    <x v="1271"/>
    <d v="2026-03-17T00:00:00"/>
    <d v="2026-04-20T00:00:00"/>
    <n v="61.69"/>
    <s v="‭112120612130‬"/>
    <s v="Água"/>
    <s v="01-‭112120612130‬-000-‭001505060507‬-2-NV022636-PRO008452-0-0-0"/>
    <s v="NV022636"/>
    <m/>
    <x v="2"/>
    <x v="152"/>
  </r>
  <r>
    <x v="18"/>
    <m/>
    <x v="1272"/>
    <d v="2026-03-17T00:00:00"/>
    <d v="2026-04-20T00:00:00"/>
    <n v="68.8"/>
    <s v="‭112120612130‬"/>
    <s v="Água"/>
    <s v="01-‭112120612130‬-000-‭001505060507‬-2-NV022636-PRO008452-0-0-0"/>
    <s v="NV022636"/>
    <m/>
    <x v="2"/>
    <x v="152"/>
  </r>
  <r>
    <x v="18"/>
    <m/>
    <x v="1273"/>
    <d v="2026-03-18T00:00:00"/>
    <d v="2026-04-20T00:00:00"/>
    <n v="2051.91"/>
    <s v="‭112120612120‬"/>
    <s v="Força e Luz"/>
    <s v="01-‭112120612120‬-000-‭001505060486‬-2-NV021602-PRO008452-0-0-0"/>
    <s v="NV021602"/>
    <m/>
    <x v="2"/>
    <x v="223"/>
  </r>
  <r>
    <x v="18"/>
    <m/>
    <x v="1274"/>
    <d v="2026-03-18T00:00:00"/>
    <d v="2026-04-20T00:00:00"/>
    <n v="147.57"/>
    <s v="‭112120612130‬"/>
    <s v="Água"/>
    <s v="01-‭112120612130‬-000-‭001505060486‬-2-NV021602-PRO008452-0-0-0"/>
    <s v="NV021602"/>
    <m/>
    <x v="2"/>
    <x v="223"/>
  </r>
  <r>
    <x v="18"/>
    <m/>
    <x v="1275"/>
    <d v="2026-03-18T00:00:00"/>
    <d v="2026-04-20T00:00:00"/>
    <n v="147.56"/>
    <s v="‭112120612130‬"/>
    <s v="Água"/>
    <s v="01-‭112120612130‬-000-‭001505060488‬-2-NV021610-PRO008452-0-0-0"/>
    <s v="NV021610"/>
    <m/>
    <x v="2"/>
    <x v="97"/>
  </r>
  <r>
    <x v="18"/>
    <m/>
    <x v="1276"/>
    <d v="2026-03-19T00:00:00"/>
    <d v="2026-04-20T00:00:00"/>
    <n v="71.64"/>
    <s v="‭112120612130‬"/>
    <s v="Água"/>
    <s v="01-‭112120612130‬-000-‭001505060462‬-2-NV022651-PRO008452-0-0-0"/>
    <s v="NV022651"/>
    <m/>
    <x v="2"/>
    <x v="213"/>
  </r>
  <r>
    <x v="18"/>
    <m/>
    <x v="1277"/>
    <d v="2026-03-19T00:00:00"/>
    <d v="2026-04-20T00:00:00"/>
    <n v="350.77"/>
    <s v="‭112120612130‬"/>
    <s v="Água"/>
    <s v="01-‭112120612130‬-000-‭076505060479‬-2-NV009960-PRO008452-0-0-0"/>
    <s v="NV009960"/>
    <m/>
    <x v="2"/>
    <x v="15"/>
  </r>
  <r>
    <x v="19"/>
    <m/>
    <x v="1278"/>
    <d v="2026-03-09T00:00:00"/>
    <d v="2026-04-20T00:00:00"/>
    <n v="94761.58"/>
    <s v="‭112120503040‬"/>
    <s v="Serviços de Implantação e Operacionalização postos Poupatempo"/>
    <s v="01-‭112120503040‬-000-‭114505060459‬-2-NV003953-PRO008452-0-0-0"/>
    <s v="NV003953"/>
    <m/>
    <x v="2"/>
    <x v="191"/>
  </r>
  <r>
    <x v="221"/>
    <m/>
    <x v="1279"/>
    <d v="2026-03-04T00:00:00"/>
    <d v="2026-04-20T00:00:00"/>
    <n v="2961.22"/>
    <s v="‭112120503040‬"/>
    <s v="Serviços de Implantação e Operacionalização postos Poupatempo"/>
    <s v="01-‭112120503040‬-000-‭111505060159‬-2-NV003964-000000000-0-0-0"/>
    <s v="NV003964"/>
    <m/>
    <x v="2"/>
    <x v="42"/>
  </r>
  <r>
    <x v="221"/>
    <m/>
    <x v="1280"/>
    <d v="2026-03-04T00:00:00"/>
    <d v="2026-04-20T00:00:00"/>
    <n v="525.21"/>
    <s v="‭112120503040‬"/>
    <s v="Serviços de Implantação e Operacionalização postos Poupatempo"/>
    <s v="01-‭112120503040‬-000-‭001505060296‬-2-NV022586-000000000-0-0-0"/>
    <s v="NV022586"/>
    <m/>
    <x v="2"/>
    <x v="253"/>
  </r>
  <r>
    <x v="221"/>
    <m/>
    <x v="1281"/>
    <d v="2026-03-04T00:00:00"/>
    <d v="2026-04-20T00:00:00"/>
    <n v="12018.67"/>
    <s v="‭112120503040‬"/>
    <s v="Serviços de Implantação e Operacionalização postos Poupatempo"/>
    <s v="01-‭112120503040‬-000-‭081505060154‬-2-NV000956-000000000-0-0-0"/>
    <s v="NV000956"/>
    <m/>
    <x v="2"/>
    <x v="1"/>
  </r>
  <r>
    <x v="221"/>
    <m/>
    <x v="1282"/>
    <d v="2026-03-04T00:00:00"/>
    <d v="2026-04-20T00:00:00"/>
    <n v="21853.65"/>
    <s v="‭112120503040‬"/>
    <s v="Serviços de Implantação e Operacionalização postos Poupatempo"/>
    <s v="01-‭112120503040‬-000-‭046505060153‬-2-NV006964-000000000-0-0-0"/>
    <s v="NV006964"/>
    <m/>
    <x v="2"/>
    <x v="4"/>
  </r>
  <r>
    <x v="221"/>
    <m/>
    <x v="1283"/>
    <d v="2026-03-04T00:00:00"/>
    <d v="2026-04-20T00:00:00"/>
    <n v="2998.85"/>
    <s v="‭112120503040‬"/>
    <s v="Serviços de Implantação e Operacionalização postos Poupatempo"/>
    <s v="01-‭112120503040‬-000-‭001505060423‬-2-NV022666-000000000-0-0-0"/>
    <s v="NV022666"/>
    <m/>
    <x v="2"/>
    <x v="5"/>
  </r>
  <r>
    <x v="221"/>
    <m/>
    <x v="1284"/>
    <d v="2026-03-04T00:00:00"/>
    <d v="2026-04-20T00:00:00"/>
    <n v="420.05"/>
    <s v="‭112120503040‬"/>
    <s v="Serviços de Implantação e Operacionalização postos Poupatempo"/>
    <s v="01-‭112120503040‬-000-‭001505060538‬-2-NV023563-000000000-0-0-0"/>
    <s v="NV023563"/>
    <m/>
    <x v="2"/>
    <x v="6"/>
  </r>
  <r>
    <x v="221"/>
    <m/>
    <x v="1285"/>
    <d v="2026-03-04T00:00:00"/>
    <d v="2026-04-20T00:00:00"/>
    <n v="1047.3699999999999"/>
    <s v="‭112120503040‬"/>
    <s v="Serviços de Implantação e Operacionalização postos Poupatempo"/>
    <s v="01-‭112120503040‬-000-‭001505060420‬-2-NV021618-000000000-0-0-0"/>
    <s v="NV021618"/>
    <m/>
    <x v="2"/>
    <x v="7"/>
  </r>
  <r>
    <x v="221"/>
    <m/>
    <x v="1286"/>
    <d v="2026-03-04T00:00:00"/>
    <d v="2026-04-20T00:00:00"/>
    <n v="1461.47"/>
    <s v="‭112120503040‬"/>
    <s v="Serviços de Implantação e Operacionalização postos Poupatempo"/>
    <s v="01-‭112120503040‬-000-‭134505060151‬-2-NV020554-000000000-0-0-0"/>
    <s v="NV020554"/>
    <m/>
    <x v="2"/>
    <x v="8"/>
  </r>
  <r>
    <x v="221"/>
    <m/>
    <x v="1287"/>
    <d v="2026-03-04T00:00:00"/>
    <d v="2026-04-20T00:00:00"/>
    <n v="11480.65"/>
    <s v="‭112120503040‬"/>
    <s v="Serviços de Implantação e Operacionalização postos Poupatempo"/>
    <s v="01-‭112120503040‬-000-‭048505060152‬-2-NV006966-000000000-0-0-0"/>
    <s v="NV006966"/>
    <m/>
    <x v="2"/>
    <x v="2"/>
  </r>
  <r>
    <x v="221"/>
    <m/>
    <x v="1288"/>
    <d v="2026-03-04T00:00:00"/>
    <d v="2026-04-20T00:00:00"/>
    <n v="623.71"/>
    <s v="‭112120503040‬"/>
    <s v="Serviços de Implantação e Operacionalização postos Poupatempo"/>
    <s v="01-‭112120503040‬-000-‭001505060490‬-2-NV022566-000000000-0-0-0"/>
    <s v="NV022566"/>
    <m/>
    <x v="2"/>
    <x v="3"/>
  </r>
  <r>
    <x v="221"/>
    <m/>
    <x v="1289"/>
    <d v="2026-03-04T00:00:00"/>
    <d v="2026-04-20T00:00:00"/>
    <n v="1574.25"/>
    <s v="‭112120503040‬"/>
    <s v="Serviços de Implantação e Operacionalização postos Poupatempo"/>
    <s v="01-‭112120503040‬-000-‭001505060424‬-2-NV021587-000000000-0-0-0"/>
    <s v="NV021587"/>
    <m/>
    <x v="2"/>
    <x v="86"/>
  </r>
  <r>
    <x v="221"/>
    <m/>
    <x v="1290"/>
    <d v="2026-03-04T00:00:00"/>
    <d v="2026-04-20T00:00:00"/>
    <n v="595.94000000000005"/>
    <s v="‭112120503040‬"/>
    <s v="Serviços de Implantação e Operacionalização postos Poupatempo"/>
    <s v="01-‭112120503040‬-000-‭141505060025‬-2-NV021559-000000000-0-0-0"/>
    <s v="NV021559"/>
    <m/>
    <x v="2"/>
    <x v="124"/>
  </r>
  <r>
    <x v="221"/>
    <m/>
    <x v="1291"/>
    <d v="2026-03-04T00:00:00"/>
    <d v="2026-04-20T00:00:00"/>
    <n v="528.13"/>
    <s v="‭112120503040‬"/>
    <s v="Serviços de Implantação e Operacionalização postos Poupatempo"/>
    <s v="01-‭112120503040‬-000-‭001505060302‬-2-NV022619-000000000-0-0-0"/>
    <s v="NV022619"/>
    <m/>
    <x v="2"/>
    <x v="244"/>
  </r>
  <r>
    <x v="221"/>
    <m/>
    <x v="1292"/>
    <d v="2026-03-04T00:00:00"/>
    <d v="2026-04-20T00:00:00"/>
    <n v="1571.21"/>
    <s v="‭112120503040‬"/>
    <s v="Serviços de Implantação e Operacionalização postos Poupatempo"/>
    <s v="01-‭112120503040‬-000-‭001505060426‬-2-NV022559-000000000-0-0-0"/>
    <s v="NV022559"/>
    <m/>
    <x v="2"/>
    <x v="145"/>
  </r>
  <r>
    <x v="221"/>
    <m/>
    <x v="1293"/>
    <d v="2026-03-04T00:00:00"/>
    <d v="2026-04-20T00:00:00"/>
    <n v="6679.48"/>
    <s v="‭112120503040‬"/>
    <s v="Serviços de Implantação e Operacionalização postos Poupatempo"/>
    <s v="01-‭112120503040‬-000-‭049505060020‬-2-NV006967-000000000-0-0-0"/>
    <s v="NV006967"/>
    <m/>
    <x v="2"/>
    <x v="161"/>
  </r>
  <r>
    <x v="221"/>
    <m/>
    <x v="1294"/>
    <d v="2026-03-04T00:00:00"/>
    <d v="2026-04-20T00:00:00"/>
    <n v="1303.01"/>
    <s v="‭112120503040‬"/>
    <s v="Serviços de Implantação e Operacionalização postos Poupatempo"/>
    <s v="01-‭112120503040‬-000-‭143505060163‬-2-NV021577-000000000-0-0-0"/>
    <s v="NV021577"/>
    <m/>
    <x v="2"/>
    <x v="112"/>
  </r>
  <r>
    <x v="221"/>
    <m/>
    <x v="1295"/>
    <d v="2026-03-04T00:00:00"/>
    <d v="2026-04-20T00:00:00"/>
    <n v="10391.719999999999"/>
    <s v="‭112120503040‬"/>
    <s v="Serviços de Implantação e Operacionalização postos Poupatempo"/>
    <s v="01-‭112120503040‬-000-‭059505060160‬-2-NV007121-000000000-0-0-0"/>
    <s v="NV007121"/>
    <m/>
    <x v="2"/>
    <x v="160"/>
  </r>
  <r>
    <x v="221"/>
    <m/>
    <x v="1296"/>
    <d v="2026-03-04T00:00:00"/>
    <d v="2026-04-20T00:00:00"/>
    <n v="526.01"/>
    <s v="‭112120503040‬"/>
    <s v="Serviços de Implantação e Operacionalização postos Poupatempo"/>
    <s v="01-‭112120503040‬-000-‭001505060305‬-2-NV022632-000000000-0-0-0"/>
    <s v="NV022632"/>
    <m/>
    <x v="2"/>
    <x v="211"/>
  </r>
  <r>
    <x v="221"/>
    <m/>
    <x v="1297"/>
    <d v="2026-03-04T00:00:00"/>
    <d v="2026-04-20T00:00:00"/>
    <n v="526.01"/>
    <s v="‭112120503040‬"/>
    <s v="Serviços de Implantação e Operacionalização postos Poupatempo"/>
    <s v="01-‭112120503040‬-000-‭001505060299‬-2-NV022616-000000000-0-0-0"/>
    <s v="NV022616"/>
    <m/>
    <x v="2"/>
    <x v="217"/>
  </r>
  <r>
    <x v="221"/>
    <m/>
    <x v="1298"/>
    <d v="2026-03-04T00:00:00"/>
    <d v="2026-04-20T00:00:00"/>
    <n v="708.29"/>
    <s v="‭112120503040‬"/>
    <s v="Serviços de Implantação e Operacionalização postos Poupatempo"/>
    <s v="01-‭112120503040‬-000-‭001505060428‬-2-NV022658-000000000-0-0-0"/>
    <s v="NV022658"/>
    <m/>
    <x v="2"/>
    <x v="132"/>
  </r>
  <r>
    <x v="221"/>
    <m/>
    <x v="1299"/>
    <d v="2026-03-04T00:00:00"/>
    <d v="2026-04-20T00:00:00"/>
    <n v="2948.81"/>
    <s v="‭112120503040‬"/>
    <s v="Serviços de Implantação e Operacionalização postos Poupatempo"/>
    <s v="01-‭112120503040‬-000-‭080505060021‬-2-NV000953-000000000-0-0-0"/>
    <s v="NV000953"/>
    <m/>
    <x v="2"/>
    <x v="57"/>
  </r>
  <r>
    <x v="221"/>
    <m/>
    <x v="1300"/>
    <d v="2026-03-04T00:00:00"/>
    <d v="2026-04-20T00:00:00"/>
    <n v="1397.09"/>
    <s v="‭112120503040‬"/>
    <s v="Serviços de Implantação e Operacionalização postos Poupatempo"/>
    <s v="01-‭112120503040‬-000-‭001505060425‬-2-NV021592-000000000-0-0-0"/>
    <s v="NV021592"/>
    <m/>
    <x v="2"/>
    <x v="94"/>
  </r>
  <r>
    <x v="221"/>
    <m/>
    <x v="1301"/>
    <d v="2026-03-04T00:00:00"/>
    <d v="2026-04-20T00:00:00"/>
    <n v="17308.509999999998"/>
    <s v="‭112120503040‬"/>
    <s v="Serviços de Implantação e Operacionalização postos Poupatempo"/>
    <s v="01-‭112120503040‬-000-‭016505060161‬-2-NV006961-000000000-0-0-0"/>
    <s v="NV006961"/>
    <m/>
    <x v="2"/>
    <x v="164"/>
  </r>
  <r>
    <x v="221"/>
    <m/>
    <x v="1302"/>
    <d v="2026-03-04T00:00:00"/>
    <d v="2026-04-20T00:00:00"/>
    <n v="603.32000000000005"/>
    <s v="‭112120503040‬"/>
    <s v="Serviços de Implantação e Operacionalização postos Poupatempo"/>
    <s v="01-‭112120503040‬-000-‭149505060029‬-2-NV021566-000000000-0-0-0"/>
    <s v="NV021566"/>
    <m/>
    <x v="2"/>
    <x v="218"/>
  </r>
  <r>
    <x v="221"/>
    <m/>
    <x v="1303"/>
    <d v="2026-03-04T00:00:00"/>
    <d v="2026-04-20T00:00:00"/>
    <n v="5758.34"/>
    <s v="‭112120503040‬"/>
    <s v="Serviços de Implantação e Operacionalização postos Poupatempo"/>
    <s v="01-‭112120503040‬-000-‭115505060162‬-2-NV003984-000000000-0-0-0"/>
    <s v="NV003984"/>
    <m/>
    <x v="2"/>
    <x v="60"/>
  </r>
  <r>
    <x v="221"/>
    <m/>
    <x v="1304"/>
    <d v="2026-03-04T00:00:00"/>
    <d v="2026-04-20T00:00:00"/>
    <n v="8087.84"/>
    <s v="‭112120503040‬"/>
    <s v="Serviços de Implantação e Operacionalização postos Poupatempo"/>
    <s v="01-‭112120503040‬-000-‭061505060022‬-2-NV007123-000000000-0-0-0"/>
    <s v="NV007123"/>
    <m/>
    <x v="2"/>
    <x v="219"/>
  </r>
  <r>
    <x v="221"/>
    <m/>
    <x v="1305"/>
    <d v="2026-03-05T00:00:00"/>
    <d v="2026-04-20T00:00:00"/>
    <n v="1280.55"/>
    <s v="‭112120503040‬"/>
    <s v="Serviços de Implantação e Operacionalização postos Poupatempo"/>
    <s v="01-‭112120503040‬-000-‭001505060429‬-2-NV022686-000000000-0-0-0"/>
    <s v="NV022686"/>
    <m/>
    <x v="2"/>
    <x v="147"/>
  </r>
  <r>
    <x v="221"/>
    <m/>
    <x v="1306"/>
    <d v="2026-03-04T00:00:00"/>
    <d v="2026-04-20T00:00:00"/>
    <n v="1982.24"/>
    <s v="‭112120503040‬"/>
    <s v="Serviços de Implantação e Operacionalização postos Poupatempo"/>
    <s v="01-‭112120503040‬-000-‭119505060023‬-2-NV004959-000000000-0-0-0"/>
    <s v="NV004959"/>
    <m/>
    <x v="2"/>
    <x v="59"/>
  </r>
  <r>
    <x v="221"/>
    <m/>
    <x v="1307"/>
    <d v="2026-03-04T00:00:00"/>
    <d v="2026-04-20T00:00:00"/>
    <n v="542.70000000000005"/>
    <s v="‭112120503040‬"/>
    <s v="Serviços de Implantação e Operacionalização postos Poupatempo"/>
    <s v="01-‭112120503040‬-000-‭001505060309‬-2-NV022669-000000000-0-0-0"/>
    <s v="NV022669"/>
    <m/>
    <x v="2"/>
    <x v="226"/>
  </r>
  <r>
    <x v="221"/>
    <m/>
    <x v="1308"/>
    <d v="2026-03-04T00:00:00"/>
    <d v="2026-04-20T00:00:00"/>
    <n v="540.57000000000005"/>
    <s v="‭112120503040‬"/>
    <s v="Serviços de Implantação e Operacionalização postos Poupatempo"/>
    <s v="01-‭112120503040‬-000-‭001505060297‬-2-NV022600-000000000-0-0-0"/>
    <s v="NV022600"/>
    <m/>
    <x v="2"/>
    <x v="202"/>
  </r>
  <r>
    <x v="221"/>
    <m/>
    <x v="1309"/>
    <d v="2026-03-03T00:00:00"/>
    <d v="2026-04-20T00:00:00"/>
    <n v="388.31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221"/>
    <m/>
    <x v="1310"/>
    <d v="2026-03-03T00:00:00"/>
    <d v="2026-04-20T00:00:00"/>
    <n v="284.61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221"/>
    <m/>
    <x v="1311"/>
    <d v="2026-03-03T00:00:00"/>
    <d v="2026-04-20T00:00:00"/>
    <n v="289.54000000000002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221"/>
    <m/>
    <x v="1312"/>
    <d v="2026-03-03T00:00:00"/>
    <d v="2026-04-20T00:00:00"/>
    <n v="289.54000000000002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221"/>
    <m/>
    <x v="1313"/>
    <d v="2026-03-03T00:00:00"/>
    <d v="2026-04-20T00:00:00"/>
    <n v="325.83999999999997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221"/>
    <m/>
    <x v="1314"/>
    <d v="2026-03-03T00:00:00"/>
    <d v="2026-04-20T00:00:00"/>
    <n v="1073.32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221"/>
    <m/>
    <x v="1315"/>
    <d v="2026-03-03T00:00:00"/>
    <d v="2026-04-20T00:00:00"/>
    <n v="718.89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221"/>
    <m/>
    <x v="1316"/>
    <d v="2026-03-03T00:00:00"/>
    <d v="2026-04-20T00:00:00"/>
    <n v="289.49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221"/>
    <m/>
    <x v="1317"/>
    <d v="2026-03-04T00:00:00"/>
    <d v="2026-04-20T00:00:00"/>
    <n v="542.70000000000005"/>
    <s v="‭112120503040‬"/>
    <s v="Serviços de Implantação e Operacionalização postos Poupatempo"/>
    <s v="01-‭112120503040‬-000-‭001505060284‬-2-NV021613-000000000-0-0-0"/>
    <s v="NV021613"/>
    <m/>
    <x v="2"/>
    <x v="204"/>
  </r>
  <r>
    <x v="221"/>
    <m/>
    <x v="1318"/>
    <d v="2026-03-03T00:00:00"/>
    <d v="2026-04-20T00:00:00"/>
    <n v="272.58999999999997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221"/>
    <m/>
    <x v="1319"/>
    <d v="2026-03-03T00:00:00"/>
    <d v="2026-04-20T00:00:00"/>
    <n v="4046.79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221"/>
    <m/>
    <x v="1320"/>
    <d v="2026-03-03T00:00:00"/>
    <d v="2026-04-20T00:00:00"/>
    <n v="1343.62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221"/>
    <m/>
    <x v="1321"/>
    <d v="2026-03-03T00:00:00"/>
    <d v="2026-04-20T00:00:00"/>
    <n v="420.31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221"/>
    <m/>
    <x v="1322"/>
    <d v="2026-03-03T00:00:00"/>
    <d v="2026-04-20T00:00:00"/>
    <n v="1343.52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221"/>
    <m/>
    <x v="1323"/>
    <d v="2026-03-03T00:00:00"/>
    <d v="2026-04-20T00:00:00"/>
    <n v="289.54000000000002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221"/>
    <m/>
    <x v="1324"/>
    <d v="2026-03-03T00:00:00"/>
    <d v="2026-04-20T00:00:00"/>
    <n v="289.54000000000002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221"/>
    <m/>
    <x v="1325"/>
    <d v="2026-03-03T00:00:00"/>
    <d v="2026-04-20T00:00:00"/>
    <n v="817.01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221"/>
    <m/>
    <x v="1326"/>
    <d v="2026-03-03T00:00:00"/>
    <d v="2026-04-20T00:00:00"/>
    <n v="319.57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221"/>
    <m/>
    <x v="1327"/>
    <d v="2026-03-03T00:00:00"/>
    <d v="2026-04-20T00:00:00"/>
    <n v="289.54000000000002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221"/>
    <m/>
    <x v="1328"/>
    <d v="2026-03-04T00:00:00"/>
    <d v="2026-04-20T00:00:00"/>
    <n v="2112.29"/>
    <s v="‭112120503040‬"/>
    <s v="Serviços de Implantação e Operacionalização postos Poupatempo"/>
    <s v="01-‭112120503040‬-000-‭107505060024‬-2-NV003986-000000000-0-0-0"/>
    <s v="NV003986"/>
    <m/>
    <x v="2"/>
    <x v="207"/>
  </r>
  <r>
    <x v="221"/>
    <m/>
    <x v="1329"/>
    <d v="2026-03-03T00:00:00"/>
    <d v="2026-04-20T00:00:00"/>
    <n v="289.42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221"/>
    <m/>
    <x v="1330"/>
    <d v="2026-03-03T00:00:00"/>
    <d v="2026-04-20T00:00:00"/>
    <n v="898.05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221"/>
    <m/>
    <x v="1331"/>
    <d v="2026-03-03T00:00:00"/>
    <d v="2026-04-20T00:00:00"/>
    <n v="311.01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221"/>
    <m/>
    <x v="1332"/>
    <d v="2026-03-03T00:00:00"/>
    <d v="2026-04-20T00:00:00"/>
    <n v="830.2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221"/>
    <m/>
    <x v="1333"/>
    <d v="2026-03-04T00:00:00"/>
    <d v="2026-04-20T00:00:00"/>
    <n v="868.85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221"/>
    <m/>
    <x v="1334"/>
    <d v="2026-03-04T00:00:00"/>
    <d v="2026-04-20T00:00:00"/>
    <n v="289.54000000000002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221"/>
    <m/>
    <x v="1335"/>
    <d v="2026-03-04T00:00:00"/>
    <d v="2026-04-20T00:00:00"/>
    <n v="483.33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221"/>
    <m/>
    <x v="1336"/>
    <d v="2026-03-04T00:00:00"/>
    <d v="2026-04-20T00:00:00"/>
    <n v="289.42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221"/>
    <m/>
    <x v="1337"/>
    <d v="2026-03-04T00:00:00"/>
    <d v="2026-04-20T00:00:00"/>
    <n v="2230.2800000000002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221"/>
    <m/>
    <x v="1338"/>
    <d v="2026-03-04T00:00:00"/>
    <d v="2026-04-20T00:00:00"/>
    <n v="289.42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221"/>
    <m/>
    <x v="1339"/>
    <d v="2026-03-05T00:00:00"/>
    <d v="2026-04-20T00:00:00"/>
    <n v="528.13"/>
    <s v="‭112120503040‬"/>
    <s v="Serviços de Implantação e Operacionalização postos Poupatempo"/>
    <s v="01-‭112120503040‬-000-‭001505060300‬-2-NV022617-000000000-0-0-0"/>
    <s v="NV022617"/>
    <m/>
    <x v="2"/>
    <x v="210"/>
  </r>
  <r>
    <x v="221"/>
    <m/>
    <x v="1340"/>
    <d v="2026-03-04T00:00:00"/>
    <d v="2026-04-20T00:00:00"/>
    <n v="289.54000000000002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221"/>
    <m/>
    <x v="1341"/>
    <d v="2026-03-04T00:00:00"/>
    <d v="2026-04-20T00:00:00"/>
    <n v="1166.96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221"/>
    <m/>
    <x v="1342"/>
    <d v="2026-03-04T00:00:00"/>
    <d v="2026-04-20T00:00:00"/>
    <n v="325.83999999999997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221"/>
    <m/>
    <x v="1343"/>
    <d v="2026-03-04T00:00:00"/>
    <d v="2026-04-20T00:00:00"/>
    <n v="347.52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221"/>
    <m/>
    <x v="1344"/>
    <d v="2026-03-04T00:00:00"/>
    <d v="2026-04-20T00:00:00"/>
    <n v="1046.18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221"/>
    <m/>
    <x v="1345"/>
    <d v="2026-03-04T00:00:00"/>
    <d v="2026-04-20T00:00:00"/>
    <n v="289.54000000000002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221"/>
    <m/>
    <x v="1346"/>
    <d v="2026-03-04T00:00:00"/>
    <d v="2026-04-20T00:00:00"/>
    <n v="289.54000000000002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221"/>
    <m/>
    <x v="1347"/>
    <d v="2026-03-04T00:00:00"/>
    <d v="2026-04-20T00:00:00"/>
    <n v="325.31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221"/>
    <m/>
    <x v="1348"/>
    <d v="2026-03-04T00:00:00"/>
    <d v="2026-04-20T00:00:00"/>
    <n v="319.69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221"/>
    <m/>
    <x v="1349"/>
    <d v="2026-03-04T00:00:00"/>
    <d v="2026-04-20T00:00:00"/>
    <n v="2160.5700000000002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221"/>
    <m/>
    <x v="1350"/>
    <d v="2026-03-05T00:00:00"/>
    <d v="2026-04-20T00:00:00"/>
    <n v="585.82000000000005"/>
    <s v="‭112120503040‬"/>
    <s v="Serviços de Implantação e Operacionalização postos Poupatempo"/>
    <s v="01-‭112120503040‬-000-‭001505060281‬-2-NV021598-000000000-0-0-0"/>
    <s v="NV021598"/>
    <m/>
    <x v="2"/>
    <x v="127"/>
  </r>
  <r>
    <x v="221"/>
    <m/>
    <x v="1351"/>
    <d v="2026-03-04T00:00:00"/>
    <d v="2026-04-20T00:00:00"/>
    <n v="361.16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221"/>
    <m/>
    <x v="1352"/>
    <d v="2026-03-04T00:00:00"/>
    <d v="2026-04-20T00:00:00"/>
    <n v="325.83999999999997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221"/>
    <m/>
    <x v="1353"/>
    <d v="2026-03-04T00:00:00"/>
    <d v="2026-04-20T00:00:00"/>
    <n v="289.54000000000002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221"/>
    <m/>
    <x v="1354"/>
    <d v="2026-03-04T00:00:00"/>
    <d v="2026-04-20T00:00:00"/>
    <n v="325.83999999999997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221"/>
    <m/>
    <x v="1355"/>
    <d v="2026-03-03T00:00:00"/>
    <d v="2026-04-20T00:00:00"/>
    <n v="289.54000000000002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221"/>
    <m/>
    <x v="1356"/>
    <d v="2026-03-04T00:00:00"/>
    <d v="2026-04-20T00:00:00"/>
    <n v="289.54000000000002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221"/>
    <m/>
    <x v="1357"/>
    <d v="2026-03-04T00:00:00"/>
    <d v="2026-04-20T00:00:00"/>
    <n v="319.69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221"/>
    <m/>
    <x v="1358"/>
    <d v="2026-03-04T00:00:00"/>
    <d v="2026-04-20T00:00:00"/>
    <n v="289.42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221"/>
    <m/>
    <x v="1359"/>
    <d v="2026-03-04T00:00:00"/>
    <d v="2026-04-20T00:00:00"/>
    <n v="284.05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221"/>
    <m/>
    <x v="1360"/>
    <d v="2026-03-04T00:00:00"/>
    <d v="2026-04-20T00:00:00"/>
    <n v="958.19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221"/>
    <m/>
    <x v="1361"/>
    <d v="2026-03-04T00:00:00"/>
    <d v="2026-04-20T00:00:00"/>
    <n v="289.54000000000002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221"/>
    <m/>
    <x v="1362"/>
    <d v="2026-03-04T00:00:00"/>
    <d v="2026-04-20T00:00:00"/>
    <n v="289.54000000000002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221"/>
    <m/>
    <x v="1363"/>
    <d v="2026-03-04T00:00:00"/>
    <d v="2026-04-20T00:00:00"/>
    <n v="289.3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221"/>
    <m/>
    <x v="1364"/>
    <d v="2026-03-04T00:00:00"/>
    <d v="2026-04-20T00:00:00"/>
    <n v="289.3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221"/>
    <m/>
    <x v="1365"/>
    <d v="2026-03-04T00:00:00"/>
    <d v="2026-04-20T00:00:00"/>
    <n v="289.54000000000002"/>
    <s v="‭112120503040‬"/>
    <s v="Serviços de Implantação e Operacionalização postos Poupatempo"/>
    <s v="01-‭112120503040‬-000-‭001505060508‬-2-NV022680-000000000-0-0-0"/>
    <s v="NV022680"/>
    <m/>
    <x v="2"/>
    <x v="96"/>
  </r>
  <r>
    <x v="221"/>
    <m/>
    <x v="1366"/>
    <d v="2026-03-04T00:00:00"/>
    <d v="2026-04-20T00:00:00"/>
    <n v="289.38"/>
    <s v="‭112120503040‬"/>
    <s v="Serviços de Implantação e Operacionalização postos Poupatempo"/>
    <s v="01-‭112120503040‬-000-‭001505060492‬-2-NV022652-000000000-0-0-0"/>
    <s v="NV022652"/>
    <m/>
    <x v="2"/>
    <x v="154"/>
  </r>
  <r>
    <x v="221"/>
    <m/>
    <x v="1367"/>
    <d v="2026-03-04T00:00:00"/>
    <d v="2026-04-20T00:00:00"/>
    <n v="310.3"/>
    <s v="‭112120503040‬"/>
    <s v="Serviços de Implantação e Operacionalização postos Poupatempo"/>
    <s v="01-‭112120503040‬-000-‭001505060505‬-2-NV022622-000000000-0-0-0"/>
    <s v="NV022622"/>
    <m/>
    <x v="2"/>
    <x v="248"/>
  </r>
  <r>
    <x v="221"/>
    <m/>
    <x v="1368"/>
    <d v="2026-03-04T00:00:00"/>
    <d v="2026-04-20T00:00:00"/>
    <n v="325.83999999999997"/>
    <s v="‭112120503040‬"/>
    <s v="Serviços de Implantação e Operacionalização postos Poupatempo"/>
    <s v="01-‭112120503040‬-000-‭001505060465‬-2-NV022675-000000000-0-0-0"/>
    <s v="NV022675"/>
    <m/>
    <x v="2"/>
    <x v="114"/>
  </r>
  <r>
    <x v="221"/>
    <m/>
    <x v="1369"/>
    <d v="2026-03-09T00:00:00"/>
    <d v="2026-04-20T00:00:00"/>
    <n v="1156.6300000000001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221"/>
    <m/>
    <x v="1370"/>
    <d v="2026-03-05T00:00:00"/>
    <d v="2026-04-20T00:00:00"/>
    <n v="2173.9699999999998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221"/>
    <m/>
    <x v="1371"/>
    <d v="2026-03-05T00:00:00"/>
    <d v="2026-04-20T00:00:00"/>
    <n v="686.72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221"/>
    <m/>
    <x v="1372"/>
    <d v="2026-03-05T00:00:00"/>
    <d v="2026-04-20T00:00:00"/>
    <n v="2324.29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221"/>
    <m/>
    <x v="1373"/>
    <d v="2026-03-05T00:00:00"/>
    <d v="2026-04-20T00:00:00"/>
    <n v="444.16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221"/>
    <m/>
    <x v="1374"/>
    <d v="2026-03-05T00:00:00"/>
    <d v="2026-04-20T00:00:00"/>
    <n v="586.29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221"/>
    <m/>
    <x v="1375"/>
    <d v="2026-03-05T00:00:00"/>
    <d v="2026-04-20T00:00:00"/>
    <n v="3454.29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221"/>
    <m/>
    <x v="1376"/>
    <d v="2026-03-05T00:00:00"/>
    <d v="2026-04-20T00:00:00"/>
    <n v="5263.91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221"/>
    <m/>
    <x v="1377"/>
    <d v="2026-03-05T00:00:00"/>
    <d v="2026-04-20T00:00:00"/>
    <n v="7710.16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221"/>
    <m/>
    <x v="1378"/>
    <d v="2026-03-05T00:00:00"/>
    <d v="2026-04-20T00:00:00"/>
    <n v="1854.65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221"/>
    <m/>
    <x v="1379"/>
    <d v="2026-03-05T00:00:00"/>
    <d v="2026-04-20T00:00:00"/>
    <n v="3443.98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221"/>
    <m/>
    <x v="1380"/>
    <d v="2026-03-05T00:00:00"/>
    <d v="2026-04-20T00:00:00"/>
    <n v="3308.92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221"/>
    <m/>
    <x v="1381"/>
    <d v="2026-03-05T00:00:00"/>
    <d v="2026-04-20T00:00:00"/>
    <n v="2088.7199999999998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221"/>
    <m/>
    <x v="1382"/>
    <d v="2026-03-05T00:00:00"/>
    <d v="2026-04-20T00:00:00"/>
    <n v="659.79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221"/>
    <m/>
    <x v="1383"/>
    <d v="2026-03-05T00:00:00"/>
    <d v="2026-04-20T00:00:00"/>
    <n v="2233.14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221"/>
    <m/>
    <x v="1384"/>
    <d v="2026-03-05T00:00:00"/>
    <d v="2026-04-20T00:00:00"/>
    <n v="563.29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221"/>
    <m/>
    <x v="1385"/>
    <d v="2026-03-05T00:00:00"/>
    <d v="2026-04-20T00:00:00"/>
    <n v="426.74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221"/>
    <m/>
    <x v="1386"/>
    <d v="2026-03-05T00:00:00"/>
    <d v="2026-04-20T00:00:00"/>
    <n v="3318.83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221"/>
    <m/>
    <x v="1387"/>
    <d v="2026-03-05T00:00:00"/>
    <d v="2026-04-20T00:00:00"/>
    <n v="5057.4799999999996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221"/>
    <m/>
    <x v="1388"/>
    <d v="2026-03-05T00:00:00"/>
    <d v="2026-04-20T00:00:00"/>
    <n v="7407.8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221"/>
    <m/>
    <x v="1389"/>
    <d v="2026-03-05T00:00:00"/>
    <d v="2026-04-20T00:00:00"/>
    <n v="1781.92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221"/>
    <m/>
    <x v="1390"/>
    <d v="2026-03-02T00:00:00"/>
    <d v="2026-04-20T00:00:00"/>
    <n v="1081.46"/>
    <s v="‭112120611010‬"/>
    <s v="Vigilãncia"/>
    <s v="01-‭112120611010‬-000-‭015501020001‬-1-NV006963-000000000-0-0-0"/>
    <s v="NV006963"/>
    <m/>
    <x v="2"/>
    <x v="255"/>
  </r>
  <r>
    <x v="221"/>
    <m/>
    <x v="1391"/>
    <d v="2026-03-02T00:00:00"/>
    <d v="2026-04-20T00:00:00"/>
    <n v="986.67"/>
    <s v="‭112120503040‬"/>
    <s v="Serviços de Implantação e Operacionalização postos Poupatempo"/>
    <s v="01-‭112120503040‬-000-‭130505060086‬-2-NV019952-000000000-0-0-0"/>
    <s v="NV019952"/>
    <m/>
    <x v="2"/>
    <x v="189"/>
  </r>
  <r>
    <x v="221"/>
    <m/>
    <x v="1392"/>
    <d v="2026-03-02T00:00:00"/>
    <d v="2026-04-20T00:00:00"/>
    <n v="3032.78"/>
    <s v="‭112120503040‬"/>
    <s v="Serviços de Implantação e Operacionalização postos Poupatempo"/>
    <s v="01-‭112120503040‬-000-‭089505060087‬-2-NV003952-000000000-0-0-0"/>
    <s v="NV003952"/>
    <m/>
    <x v="2"/>
    <x v="138"/>
  </r>
  <r>
    <x v="221"/>
    <m/>
    <x v="1393"/>
    <d v="2026-03-02T00:00:00"/>
    <d v="2026-04-20T00:00:00"/>
    <n v="623.9"/>
    <s v="‭112120503040‬"/>
    <s v="Serviços de Implantação e Operacionalização postos Poupatempo"/>
    <s v="01-‭112120503040‬-000-‭001505060366‬-2-NV022555-000000000-0-0-0"/>
    <s v="NV022555"/>
    <m/>
    <x v="2"/>
    <x v="85"/>
  </r>
  <r>
    <x v="221"/>
    <m/>
    <x v="1394"/>
    <d v="2026-03-02T00:00:00"/>
    <d v="2026-04-20T00:00:00"/>
    <n v="2012.97"/>
    <s v="‭112120503040‬"/>
    <s v="Serviços de Implantação e Operacionalização postos Poupatempo"/>
    <s v="01-‭112120503040‬-000-‭097505060088‬-2-NV003954-000000000-0-0-0"/>
    <s v="NV003954"/>
    <m/>
    <x v="2"/>
    <x v="77"/>
  </r>
  <r>
    <x v="221"/>
    <m/>
    <x v="1395"/>
    <d v="2026-03-02T00:00:00"/>
    <d v="2026-04-20T00:00:00"/>
    <n v="625.71"/>
    <s v="‭112120503040‬"/>
    <s v="Serviços de Implantação e Operacionalização postos Poupatempo"/>
    <s v="01-‭112120503040‬-000-‭152505060104‬-2-NV021571-000000000-0-0-0"/>
    <s v="NV021571"/>
    <m/>
    <x v="2"/>
    <x v="70"/>
  </r>
  <r>
    <x v="221"/>
    <m/>
    <x v="1396"/>
    <d v="2026-03-02T00:00:00"/>
    <d v="2026-04-20T00:00:00"/>
    <n v="950.87"/>
    <s v="‭112120503040‬"/>
    <s v="Serviços de Implantação e Operacionalização postos Poupatempo"/>
    <s v="01-‭112120503040‬-000-‭139505060103‬-2-NV021562-000000000-0-0-0"/>
    <s v="NV021562"/>
    <m/>
    <x v="2"/>
    <x v="79"/>
  </r>
  <r>
    <x v="221"/>
    <m/>
    <x v="1397"/>
    <d v="2026-03-02T00:00:00"/>
    <d v="2026-04-20T00:00:00"/>
    <n v="566.29"/>
    <s v="‭112120503040‬"/>
    <s v="Serviços de Implantação e Operacionalização postos Poupatempo"/>
    <s v="01-‭112120503040‬-000-‭001505060391‬-2-NV022682-000000000-0-0-0"/>
    <s v="NV022682"/>
    <m/>
    <x v="2"/>
    <x v="224"/>
  </r>
  <r>
    <x v="221"/>
    <m/>
    <x v="1398"/>
    <d v="2026-03-02T00:00:00"/>
    <d v="2026-04-20T00:00:00"/>
    <n v="2382.1999999999998"/>
    <s v="‭112120503040‬"/>
    <s v="Serviços de Implantação e Operacionalização postos Poupatempo"/>
    <s v="01-‭112120503040‬-000-‭102505060089‬-2-NV003960-000000000-0-0-0"/>
    <s v="NV003960"/>
    <m/>
    <x v="2"/>
    <x v="141"/>
  </r>
  <r>
    <x v="221"/>
    <m/>
    <x v="1399"/>
    <d v="2026-03-02T00:00:00"/>
    <d v="2026-04-20T00:00:00"/>
    <n v="623.82000000000005"/>
    <s v="‭112120503040‬"/>
    <s v="Serviços de Implantação e Operacionalização postos Poupatempo"/>
    <s v="01-‭112120503040‬-000-‭001505060392‬-2-NV022683-000000000-0-0-0"/>
    <s v="NV022683"/>
    <m/>
    <x v="2"/>
    <x v="27"/>
  </r>
  <r>
    <x v="221"/>
    <m/>
    <x v="1400"/>
    <d v="2026-03-02T00:00:00"/>
    <d v="2026-04-20T00:00:00"/>
    <n v="574.02"/>
    <s v="‭112120503040‬"/>
    <s v="Serviços de Implantação e Operacionalização postos Poupatempo"/>
    <s v="01-‭112120503040‬-000-‭153505060107‬-2-NV021574-000000000-0-0-0"/>
    <s v="NV021574"/>
    <m/>
    <x v="2"/>
    <x v="90"/>
  </r>
  <r>
    <x v="221"/>
    <m/>
    <x v="1401"/>
    <d v="2026-03-02T00:00:00"/>
    <d v="2026-04-20T00:00:00"/>
    <n v="389.52"/>
    <s v="‭112120503040‬"/>
    <s v="Serviços de Implantação e Operacionalização postos Poupatempo"/>
    <s v="01-‭112120503040‬-000-‭001505060370‬-2-NV022574-000000000-0-0-0"/>
    <s v="NV022574"/>
    <m/>
    <x v="2"/>
    <x v="254"/>
  </r>
  <r>
    <x v="221"/>
    <m/>
    <x v="1402"/>
    <d v="2026-03-02T00:00:00"/>
    <d v="2026-04-20T00:00:00"/>
    <n v="13708.49"/>
    <s v="‭112120503040‬"/>
    <s v="Serviços de Implantação e Operacionalização postos Poupatempo"/>
    <s v="01-‭112120503040‬-000-‭050505060090‬-2-NV006968-000000000-0-0-0"/>
    <s v="NV006968"/>
    <m/>
    <x v="2"/>
    <x v="156"/>
  </r>
  <r>
    <x v="221"/>
    <m/>
    <x v="1403"/>
    <d v="2026-03-02T00:00:00"/>
    <d v="2026-04-20T00:00:00"/>
    <n v="631.79999999999995"/>
    <s v="‭112120503040‬"/>
    <s v="Serviços de Implantação e Operacionalização postos Poupatempo"/>
    <s v="01-‭112120503040‬-000-‭001505060373‬-2-NV022582-000000000-0-0-0"/>
    <s v="NV022582"/>
    <m/>
    <x v="2"/>
    <x v="101"/>
  </r>
  <r>
    <x v="221"/>
    <m/>
    <x v="1404"/>
    <d v="2026-03-02T00:00:00"/>
    <d v="2026-04-20T00:00:00"/>
    <n v="620.72"/>
    <s v="‭112120503040‬"/>
    <s v="Serviços de Implantação e Operacionalização postos Poupatempo"/>
    <s v="01-‭112120503040‬-000-‭001505060369‬-2-NV022567-000000000-0-0-0"/>
    <s v="NV022567"/>
    <m/>
    <x v="2"/>
    <x v="184"/>
  </r>
  <r>
    <x v="221"/>
    <m/>
    <x v="1405"/>
    <d v="2026-03-02T00:00:00"/>
    <d v="2026-04-20T00:00:00"/>
    <n v="573.66999999999996"/>
    <s v="‭112120503040‬"/>
    <s v="Serviços de Implantação e Operacionalização postos Poupatempo"/>
    <s v="01-‭112120503040‬-000-‭001505060380‬-2-NV022645-000000000-0-0-0"/>
    <s v="NV022645"/>
    <m/>
    <x v="2"/>
    <x v="26"/>
  </r>
  <r>
    <x v="221"/>
    <m/>
    <x v="1406"/>
    <d v="2026-03-02T00:00:00"/>
    <d v="2026-04-20T00:00:00"/>
    <n v="625.79"/>
    <s v="‭112120503040‬"/>
    <s v="Serviços de Implantação e Operacionalização postos Poupatempo"/>
    <s v="01-‭112120503040‬-000-‭001505060382‬-2-NV022648-000000000-0-0-0"/>
    <s v="NV022648"/>
    <m/>
    <x v="2"/>
    <x v="73"/>
  </r>
  <r>
    <x v="221"/>
    <m/>
    <x v="1407"/>
    <d v="2026-03-02T00:00:00"/>
    <d v="2026-04-20T00:00:00"/>
    <n v="2056.58"/>
    <s v="‭112120503040‬"/>
    <s v="Serviços de Implantação e Operacionalização postos Poupatempo"/>
    <s v="01-‭112120503040‬-000-‭086505060092‬-2-NV003970-000000000-0-0-0"/>
    <s v="NV003970"/>
    <m/>
    <x v="2"/>
    <x v="48"/>
  </r>
  <r>
    <x v="221"/>
    <m/>
    <x v="1408"/>
    <d v="2026-03-02T00:00:00"/>
    <d v="2026-04-20T00:00:00"/>
    <n v="568.9"/>
    <s v="‭112120503040‬"/>
    <s v="Serviços de Implantação e Operacionalização postos Poupatempo"/>
    <s v="01-‭112120503040‬-000-‭001505060371‬-2-NV022575-000000000-0-0-0"/>
    <s v="NV022575"/>
    <m/>
    <x v="2"/>
    <x v="30"/>
  </r>
  <r>
    <x v="221"/>
    <m/>
    <x v="1409"/>
    <d v="2026-03-02T00:00:00"/>
    <d v="2026-04-20T00:00:00"/>
    <n v="840.82"/>
    <s v="‭112120503040‬"/>
    <s v="Serviços de Implantação e Operacionalização postos Poupatempo"/>
    <s v="01-‭112120503040‬-000-‭001505060360‬-2-NV021590-000000000-0-0-0"/>
    <s v="NV021590"/>
    <m/>
    <x v="2"/>
    <x v="75"/>
  </r>
  <r>
    <x v="221"/>
    <m/>
    <x v="1410"/>
    <d v="2026-03-02T00:00:00"/>
    <d v="2026-04-20T00:00:00"/>
    <n v="500.42"/>
    <s v="‭112120503040‬"/>
    <s v="Serviços de Implantação e Operacionalização postos Poupatempo"/>
    <s v="01-‭112120503040‬-000-‭001505060385‬-2-NV022655-000000000-0-0-0"/>
    <s v="NV022655"/>
    <m/>
    <x v="2"/>
    <x v="221"/>
  </r>
  <r>
    <x v="221"/>
    <m/>
    <x v="1411"/>
    <d v="2026-03-02T00:00:00"/>
    <d v="2026-04-20T00:00:00"/>
    <n v="626.04"/>
    <s v="‭112120503040‬"/>
    <s v="Serviços de Implantação e Operacionalização postos Poupatempo"/>
    <s v="01-‭112120503040‬-000-‭001505060365‬-2-NV021614-000000000-0-0-0"/>
    <s v="NV021614"/>
    <m/>
    <x v="2"/>
    <x v="234"/>
  </r>
  <r>
    <x v="221"/>
    <m/>
    <x v="1412"/>
    <d v="2026-03-02T00:00:00"/>
    <d v="2026-04-20T00:00:00"/>
    <n v="568.9"/>
    <s v="‭112120503040‬"/>
    <s v="Serviços de Implantação e Operacionalização postos Poupatempo"/>
    <s v="01-‭112120503040‬-000-‭001505060378‬-2-NV022613-000000000-0-0-0"/>
    <s v="NV022613"/>
    <m/>
    <x v="2"/>
    <x v="183"/>
  </r>
  <r>
    <x v="221"/>
    <m/>
    <x v="1413"/>
    <d v="2026-03-02T00:00:00"/>
    <d v="2026-04-20T00:00:00"/>
    <n v="5495.3"/>
    <s v="‭112120503040‬"/>
    <s v="Serviços de Implantação e Operacionalização postos Poupatempo"/>
    <s v="01-‭112120503040‬-000-‭064505060093‬-2-NV008122-000000000-0-0-0"/>
    <s v="NV008122"/>
    <m/>
    <x v="2"/>
    <x v="158"/>
  </r>
  <r>
    <x v="221"/>
    <m/>
    <x v="1414"/>
    <d v="2026-03-02T00:00:00"/>
    <d v="2026-04-20T00:00:00"/>
    <n v="1907.86"/>
    <s v="‭112120503040‬"/>
    <s v="Serviços de Implantação e Operacionalização postos Poupatempo"/>
    <s v="01-‭112120503040‬-000-‭109505060094‬-2-NV004956-000000000-0-0-0"/>
    <s v="NV004956"/>
    <m/>
    <x v="2"/>
    <x v="119"/>
  </r>
  <r>
    <x v="221"/>
    <m/>
    <x v="1415"/>
    <d v="2026-03-02T00:00:00"/>
    <d v="2026-04-20T00:00:00"/>
    <n v="579.14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221"/>
    <m/>
    <x v="1416"/>
    <d v="2026-03-02T00:00:00"/>
    <d v="2026-04-20T00:00:00"/>
    <n v="626.04"/>
    <s v="‭112120503040‬"/>
    <s v="Serviços de Implantação e Operacionalização postos Poupatempo"/>
    <s v="01-‭112120503040‬-000-‭001505060363‬-2-NV021606-000000000-0-0-0"/>
    <s v="NV021606"/>
    <m/>
    <x v="2"/>
    <x v="104"/>
  </r>
  <r>
    <x v="221"/>
    <m/>
    <x v="1417"/>
    <d v="2026-03-02T00:00:00"/>
    <d v="2026-04-20T00:00:00"/>
    <n v="1760.87"/>
    <s v="‭112120503040‬"/>
    <s v="Serviços de Implantação e Operacionalização postos Poupatempo"/>
    <s v="01-‭112120503040‬-000-‭087505060095‬-2-NV003977-000000000-0-0-0"/>
    <s v="NV003977"/>
    <m/>
    <x v="2"/>
    <x v="239"/>
  </r>
  <r>
    <x v="221"/>
    <m/>
    <x v="1418"/>
    <d v="2026-03-02T00:00:00"/>
    <d v="2026-04-20T00:00:00"/>
    <n v="635.23"/>
    <s v="‭112120503040‬"/>
    <s v="Serviços de Implantação e Operacionalização postos Poupatempo"/>
    <s v="01-‭112120503040‬-000-‭001505060359‬-2-NV021586-000000000-0-0-0"/>
    <s v="NV021586"/>
    <m/>
    <x v="2"/>
    <x v="128"/>
  </r>
  <r>
    <x v="221"/>
    <m/>
    <x v="1419"/>
    <d v="2026-03-02T00:00:00"/>
    <d v="2026-04-20T00:00:00"/>
    <n v="681"/>
    <s v="‭112120503040‬"/>
    <s v="Serviços de Implantação e Operacionalização postos Poupatempo"/>
    <s v="01-‭112120503040‬-000-‭001505060368‬-2-NV022557-000000000-0-0-0"/>
    <s v="NV022557"/>
    <m/>
    <x v="2"/>
    <x v="92"/>
  </r>
  <r>
    <x v="221"/>
    <m/>
    <x v="1420"/>
    <d v="2026-03-02T00:00:00"/>
    <d v="2026-04-20T00:00:00"/>
    <n v="568.9"/>
    <s v="‭112120503040‬"/>
    <s v="Serviços de Implantação e Operacionalização postos Poupatempo"/>
    <s v="01-‭112120503040‬-000-‭001505060389‬-2-NV022665-000000000-0-0-0"/>
    <s v="NV022665"/>
    <m/>
    <x v="2"/>
    <x v="131"/>
  </r>
  <r>
    <x v="221"/>
    <m/>
    <x v="1421"/>
    <d v="2026-03-02T00:00:00"/>
    <d v="2026-04-20T00:00:00"/>
    <n v="623.82000000000005"/>
    <s v="‭112120503040‬"/>
    <s v="Serviços de Implantação e Operacionalização postos Poupatempo"/>
    <s v="01-‭112120503040‬-000-‭135505060096‬-2-NV020555-000000000-0-0-0"/>
    <s v="NV020555"/>
    <m/>
    <x v="2"/>
    <x v="148"/>
  </r>
  <r>
    <x v="221"/>
    <m/>
    <x v="1422"/>
    <d v="2026-03-03T00:00:00"/>
    <d v="2026-04-20T00:00:00"/>
    <n v="871.67"/>
    <s v="‭112120503040‬"/>
    <s v="Serviços de Implantação e Operacionalização postos Poupatempo"/>
    <s v="01-‭112120503040‬-000-‭146505060105‬-2-NV021572-000000000-0-0-0"/>
    <s v="NV021572"/>
    <m/>
    <x v="2"/>
    <x v="93"/>
  </r>
  <r>
    <x v="221"/>
    <m/>
    <x v="1423"/>
    <d v="2026-03-02T00:00:00"/>
    <d v="2026-04-20T00:00:00"/>
    <n v="5197.95"/>
    <s v="‭112120503040‬"/>
    <s v="Serviços de Implantação e Operacionalização postos Poupatempo"/>
    <s v="01-‭112120503040‬-000-‭073505060097‬-2-NV008123-000000000-0-0-0"/>
    <s v="NV008123"/>
    <m/>
    <x v="2"/>
    <x v="54"/>
  </r>
  <r>
    <x v="221"/>
    <m/>
    <x v="1424"/>
    <d v="2026-03-02T00:00:00"/>
    <d v="2026-04-20T00:00:00"/>
    <n v="740.31"/>
    <s v="‭112120503040‬"/>
    <s v="Serviços de Implantação e Operacionalização postos Poupatempo"/>
    <s v="01-‭112120503040‬-000-‭147505060106‬-2-NV021573-000000000-0-0-0"/>
    <s v="NV021573"/>
    <m/>
    <x v="2"/>
    <x v="118"/>
  </r>
  <r>
    <x v="221"/>
    <m/>
    <x v="1425"/>
    <d v="2026-03-02T00:00:00"/>
    <d v="2026-04-20T00:00:00"/>
    <n v="2738.39"/>
    <s v="‭112120503040‬"/>
    <s v="Serviços de Implantação e Operacionalização postos Poupatempo"/>
    <s v="01-‭112120503040‬-000-‭075505060098‬-2-NV009957-000000000-0-0-0"/>
    <s v="NV009957"/>
    <m/>
    <x v="2"/>
    <x v="56"/>
  </r>
  <r>
    <x v="221"/>
    <m/>
    <x v="1426"/>
    <d v="2026-03-02T00:00:00"/>
    <d v="2026-04-20T00:00:00"/>
    <n v="1104.4000000000001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221"/>
    <m/>
    <x v="1427"/>
    <d v="2026-03-02T00:00:00"/>
    <d v="2026-04-20T00:00:00"/>
    <n v="1078.8699999999999"/>
    <s v="‭112120503040‬"/>
    <s v="Serviços de Implantação e Operacionalização postos Poupatempo"/>
    <s v="01-‭112120503040‬-000-‭131505060099‬-2-NV020551-000000000-0-0-0"/>
    <s v="NV020551"/>
    <m/>
    <x v="2"/>
    <x v="163"/>
  </r>
  <r>
    <x v="221"/>
    <m/>
    <x v="1428"/>
    <d v="2026-03-02T00:00:00"/>
    <d v="2026-04-20T00:00:00"/>
    <n v="568.9"/>
    <s v="‭112120503040‬"/>
    <s v="Serviços de Implantação e Operacionalização postos Poupatempo"/>
    <s v="01-‭112120503040‬-000-‭001505060381‬-2-NV022647-000000000-0-0-0"/>
    <s v="NV022647"/>
    <m/>
    <x v="2"/>
    <x v="208"/>
  </r>
  <r>
    <x v="221"/>
    <m/>
    <x v="1429"/>
    <d v="2026-03-02T00:00:00"/>
    <d v="2026-04-20T00:00:00"/>
    <n v="568.9"/>
    <s v="‭112120503040‬"/>
    <s v="Serviços de Implantação e Operacionalização postos Poupatempo"/>
    <s v="01-‭112120503040‬-000-‭001505060374‬-2-NV022583-000000000-0-0-0"/>
    <s v="NV022583"/>
    <m/>
    <x v="2"/>
    <x v="68"/>
  </r>
  <r>
    <x v="221"/>
    <m/>
    <x v="1430"/>
    <d v="2026-03-02T00:00:00"/>
    <d v="2026-04-20T00:00:00"/>
    <n v="568.9"/>
    <s v="‭112120503040‬"/>
    <s v="Serviços de Implantação e Operacionalização postos Poupatempo"/>
    <s v="01-‭112120503040‬-000-‭001505060377‬-2-NV022610-000000000-0-0-0"/>
    <s v="NV022610"/>
    <m/>
    <x v="2"/>
    <x v="153"/>
  </r>
  <r>
    <x v="221"/>
    <m/>
    <x v="1431"/>
    <d v="2026-03-02T00:00:00"/>
    <d v="2026-04-20T00:00:00"/>
    <n v="1722.01"/>
    <s v="‭112120503040‬"/>
    <s v="Serviços de Implantação e Operacionalização postos Poupatempo"/>
    <s v="01-‭112120503040‬-000-‭084505060100‬-2-NV003983-000000000-0-0-0"/>
    <s v="NV003983"/>
    <m/>
    <x v="2"/>
    <x v="58"/>
  </r>
  <r>
    <x v="221"/>
    <m/>
    <x v="1432"/>
    <d v="2026-03-02T00:00:00"/>
    <d v="2026-04-20T00:00:00"/>
    <n v="771.2"/>
    <s v="‭112120503040‬"/>
    <s v="Serviços de Implantação e Operacionalização postos Poupatempo"/>
    <s v="01-‭112120503040‬-000-‭001505060388‬-2-NV022664-000000000-0-0-0"/>
    <s v="NV022664"/>
    <m/>
    <x v="2"/>
    <x v="99"/>
  </r>
  <r>
    <x v="221"/>
    <m/>
    <x v="1433"/>
    <d v="2026-03-02T00:00:00"/>
    <d v="2026-04-20T00:00:00"/>
    <n v="626.04"/>
    <s v="‭112120503040‬"/>
    <s v="Serviços de Implantação e Operacionalização postos Poupatempo"/>
    <s v="01-‭112120503040‬-000-‭001505060375‬-2-NV022584-000000000-0-0-0"/>
    <s v="NV022584"/>
    <m/>
    <x v="2"/>
    <x v="176"/>
  </r>
  <r>
    <x v="221"/>
    <m/>
    <x v="1434"/>
    <d v="2026-03-02T00:00:00"/>
    <d v="2026-04-20T00:00:00"/>
    <n v="620.72"/>
    <s v="‭112120503040‬"/>
    <s v="Serviços de Implantação e Operacionalização postos Poupatempo"/>
    <s v="01-‭112120503040‬-000-‭137505060101‬-2-NV020556-000000000-0-0-0"/>
    <s v="NV020556"/>
    <m/>
    <x v="2"/>
    <x v="187"/>
  </r>
  <r>
    <x v="221"/>
    <m/>
    <x v="1435"/>
    <d v="2026-03-02T00:00:00"/>
    <d v="2026-04-20T00:00:00"/>
    <n v="570.95000000000005"/>
    <s v="‭112120503040‬"/>
    <s v="Serviços de Implantação e Operacionalização postos Poupatempo"/>
    <s v="01-‭112120503040‬-000-‭001505060386‬-2-NV022656-000000000-0-0-0"/>
    <s v="NV022656"/>
    <m/>
    <x v="2"/>
    <x v="171"/>
  </r>
  <r>
    <x v="221"/>
    <m/>
    <x v="1436"/>
    <d v="2026-03-02T00:00:00"/>
    <d v="2026-04-20T00:00:00"/>
    <n v="1443.41"/>
    <s v="‭112120503040‬"/>
    <s v="Serviços de Implantação e Operacionalização postos Poupatempo"/>
    <s v="01-‭112120503040‬-000-‭133505060102‬-2-NV020553-000000000-0-0-0"/>
    <s v="NV020553"/>
    <m/>
    <x v="2"/>
    <x v="188"/>
  </r>
  <r>
    <x v="221"/>
    <m/>
    <x v="1437"/>
    <d v="2026-03-02T00:00:00"/>
    <d v="2026-04-20T00:00:00"/>
    <n v="525.42999999999995"/>
    <s v="‭112120503040‬"/>
    <s v="Serviços de Implantação e Operacionalização postos Poupatempo"/>
    <s v="01-‭112120503040‬-000-‭001505060384‬-2-NV022654-000000000-0-0-0"/>
    <s v="NV022654"/>
    <m/>
    <x v="2"/>
    <x v="29"/>
  </r>
  <r>
    <x v="221"/>
    <m/>
    <x v="1438"/>
    <d v="2026-03-02T00:00:00"/>
    <d v="2026-04-20T00:00:00"/>
    <n v="1019.75"/>
    <s v="‭112120503040‬"/>
    <s v="Serviços de Implantação e Operacionalização postos Poupatempo"/>
    <s v="01-‭112120503040‬-000-‭001505060364‬-2-NV021612-000000000-0-0-0"/>
    <s v="NV021612"/>
    <m/>
    <x v="2"/>
    <x v="126"/>
  </r>
  <r>
    <x v="221"/>
    <m/>
    <x v="1439"/>
    <d v="2026-03-02T00:00:00"/>
    <d v="2026-04-20T00:00:00"/>
    <n v="677.86"/>
    <s v="‭112120503040‬"/>
    <s v="Serviços de Implantação e Operacionalização postos Poupatempo"/>
    <s v="01-‭112120503040‬-000-‭001505060362‬-2-NV021605-000000000-0-0-0"/>
    <s v="NV021605"/>
    <m/>
    <x v="2"/>
    <x v="100"/>
  </r>
  <r>
    <x v="221"/>
    <m/>
    <x v="1440"/>
    <d v="2026-03-02T00:00:00"/>
    <d v="2026-04-20T00:00:00"/>
    <n v="788.82"/>
    <s v="‭112120503040‬"/>
    <s v="Serviços de Implantação e Operacionalização postos Poupatempo"/>
    <s v="01-‭112120503040‬-000-‭001505060367‬-2-NV022556-000000000-0-0-0"/>
    <s v="NV022556"/>
    <m/>
    <x v="2"/>
    <x v="206"/>
  </r>
  <r>
    <x v="221"/>
    <m/>
    <x v="1441"/>
    <d v="2026-03-02T00:00:00"/>
    <d v="2026-04-20T00:00:00"/>
    <n v="844.45"/>
    <s v="‭112120503040‬"/>
    <s v="Serviços de Implantação e Operacionalização postos Poupatempo"/>
    <s v="01-‭112120503040‬-000-‭001505060387‬-2-NV022657-000000000-0-0-0"/>
    <s v="NV022657"/>
    <m/>
    <x v="2"/>
    <x v="144"/>
  </r>
  <r>
    <x v="221"/>
    <m/>
    <x v="1442"/>
    <d v="2026-03-05T00:00:00"/>
    <d v="2026-04-20T00:00:00"/>
    <n v="575.80999999999995"/>
    <s v="‭112120503040‬"/>
    <s v="Serviços de Implantação e Operacionalização postos Poupatempo"/>
    <s v="01-‭112120503040‬-000-‭001505060379‬-2-NV022625-000000000-0-0-0"/>
    <s v="NV022625"/>
    <m/>
    <x v="2"/>
    <x v="178"/>
  </r>
  <r>
    <x v="221"/>
    <m/>
    <x v="1443"/>
    <d v="2026-03-05T00:00:00"/>
    <d v="2026-04-20T00:00:00"/>
    <n v="636.98"/>
    <s v="‭112120503040‬"/>
    <s v="Serviços de Implantação e Operacionalização postos Poupatempo"/>
    <s v="01-‭112120503040‬-000-‭001505060383‬-2-NV022653-000000000-0-0-0"/>
    <s v="NV022653"/>
    <m/>
    <x v="2"/>
    <x v="146"/>
  </r>
  <r>
    <x v="221"/>
    <m/>
    <x v="1444"/>
    <d v="2026-03-05T00:00:00"/>
    <d v="2026-04-20T00:00:00"/>
    <n v="1375.92"/>
    <s v="‭112120503040‬"/>
    <s v="Serviços de Implantação e Operacionalização postos Poupatempo"/>
    <s v="01-‭112120503040‬-000-‭132505060091‬-2-NV020552-000000000-0-0-0"/>
    <s v="NV020552"/>
    <m/>
    <x v="2"/>
    <x v="197"/>
  </r>
  <r>
    <x v="221"/>
    <m/>
    <x v="1445"/>
    <d v="2026-03-05T00:00:00"/>
    <d v="2026-04-20T00:00:00"/>
    <n v="568.9"/>
    <s v="‭112120503040‬"/>
    <s v="Serviços de Implantação e Operacionalização postos Poupatempo"/>
    <s v="01-‭112120503040‬-000-‭001505060376‬-2-NV022601-000000000-0-0-0"/>
    <s v="NV022601"/>
    <m/>
    <x v="2"/>
    <x v="251"/>
  </r>
  <r>
    <x v="221"/>
    <m/>
    <x v="1446"/>
    <d v="2026-03-05T00:00:00"/>
    <d v="2026-04-20T00:00:00"/>
    <n v="734.99"/>
    <s v="‭112120503040‬"/>
    <s v="Serviços de Implantação e Operacionalização postos Poupatempo"/>
    <s v="01-‭112120503040‬-000-‭001505060361‬-2-NV021591-000000000-0-0-0"/>
    <s v="NV021591"/>
    <m/>
    <x v="2"/>
    <x v="102"/>
  </r>
  <r>
    <x v="221"/>
    <m/>
    <x v="1447"/>
    <d v="2026-03-17T00:00:00"/>
    <d v="2026-04-20T00:00:00"/>
    <n v="568.9"/>
    <s v="‭112120503040‬"/>
    <s v="Serviços de Implantação e Operacionalização postos Poupatempo"/>
    <s v="01-‭112120503040‬-000-‭001505060372‬-2-NV022576-000000000-0-0-0"/>
    <s v="NV022576"/>
    <m/>
    <x v="2"/>
    <x v="168"/>
  </r>
  <r>
    <x v="221"/>
    <m/>
    <x v="1448"/>
    <d v="2026-03-04T00:00:00"/>
    <d v="2026-04-20T00:00:00"/>
    <n v="531.12"/>
    <s v="‭112120503040‬"/>
    <s v="Serviços de Implantação e Operacionalização postos Poupatempo"/>
    <s v="01-‭112120503040‬-000-‭001505060286‬-2-NV021617-000000000-0-0-0"/>
    <s v="NV021617"/>
    <m/>
    <x v="2"/>
    <x v="229"/>
  </r>
  <r>
    <x v="221"/>
    <m/>
    <x v="1449"/>
    <d v="2026-03-04T00:00:00"/>
    <d v="2026-04-20T00:00:00"/>
    <n v="3169.7"/>
    <s v="‭112120503040‬"/>
    <s v="Serviços de Implantação e Operacionalização postos Poupatempo"/>
    <s v="01-‭112120503040‬-000-‭067505060460‬-2-NV009956-000000000-0-0-0"/>
    <s v="NV009956"/>
    <m/>
    <x v="2"/>
    <x v="139"/>
  </r>
  <r>
    <x v="221"/>
    <m/>
    <x v="1450"/>
    <d v="2026-03-04T00:00:00"/>
    <d v="2026-04-20T00:00:00"/>
    <n v="4061.18"/>
    <s v="‭112120503040‬"/>
    <s v="Serviços de Implantação e Operacionalização postos Poupatempo"/>
    <s v="01-‭112120503040‬-000-‭092505060013‬-2-NV000954-000000000-0-0-0"/>
    <s v="NV000954"/>
    <m/>
    <x v="2"/>
    <x v="140"/>
  </r>
  <r>
    <x v="221"/>
    <m/>
    <x v="1451"/>
    <d v="2026-03-04T00:00:00"/>
    <d v="2026-04-20T00:00:00"/>
    <n v="2390.7800000000002"/>
    <s v="‭112120503040‬"/>
    <s v="Serviços de Implantação e Operacionalização postos Poupatempo"/>
    <s v="01-‭112120503040‬-000-‭098505060014‬-2-NV003957-000000000-0-0-0"/>
    <s v="NV003957"/>
    <m/>
    <x v="2"/>
    <x v="200"/>
  </r>
  <r>
    <x v="221"/>
    <m/>
    <x v="1452"/>
    <d v="2026-03-04T00:00:00"/>
    <d v="2026-04-20T00:00:00"/>
    <n v="581.05999999999995"/>
    <s v="‭112120503040‬"/>
    <s v="Serviços de Implantação e Operacionalização postos Poupatempo"/>
    <s v="01-‭112120503040‬-000-‭001505060303‬-2-NV022630-000000000-0-0-0"/>
    <s v="NV022630"/>
    <m/>
    <x v="2"/>
    <x v="71"/>
  </r>
  <r>
    <x v="221"/>
    <m/>
    <x v="1453"/>
    <d v="2026-03-04T00:00:00"/>
    <d v="2026-04-20T00:00:00"/>
    <n v="1919.1"/>
    <s v="‭112120503040‬"/>
    <s v="Serviços de Implantação e Operacionalização postos Poupatempo"/>
    <s v="01-‭112120503040‬-000-‭096505060015‬-2-NV003958-000000000-0-0-0"/>
    <s v="NV003958"/>
    <m/>
    <x v="2"/>
    <x v="194"/>
  </r>
  <r>
    <x v="221"/>
    <m/>
    <x v="1454"/>
    <d v="2026-03-04T00:00:00"/>
    <d v="2026-04-20T00:00:00"/>
    <n v="2280.2800000000002"/>
    <s v="‭112120503040‬"/>
    <s v="Serviços de Implantação e Operacionalização postos Poupatempo"/>
    <s v="01-‭112120503040‬-000-‭103505060016‬-2-NV003963-000000000-0-0-0"/>
    <s v="NV003963"/>
    <m/>
    <x v="2"/>
    <x v="38"/>
  </r>
  <r>
    <x v="221"/>
    <m/>
    <x v="1455"/>
    <d v="2026-03-04T00:00:00"/>
    <d v="2026-04-20T00:00:00"/>
    <n v="528.19000000000005"/>
    <s v="‭112120503040‬"/>
    <s v="Serviços de Implantação e Operacionalização postos Poupatempo"/>
    <s v="01-‭112120503040‬-000-‭001505060288‬-2-NV022552-000000000-0-0-0"/>
    <s v="NV022552"/>
    <m/>
    <x v="2"/>
    <x v="175"/>
  </r>
  <r>
    <x v="221"/>
    <m/>
    <x v="1456"/>
    <d v="2026-03-04T00:00:00"/>
    <d v="2026-04-20T00:00:00"/>
    <n v="526.07000000000005"/>
    <s v="‭112120503040‬"/>
    <s v="Serviços de Implantação e Operacionalização postos Poupatempo"/>
    <s v="01-‭112120503040‬-000-‭001505060289‬-2-NV022563-000000000-0-0-0"/>
    <s v="NV022563"/>
    <m/>
    <x v="2"/>
    <x v="232"/>
  </r>
  <r>
    <x v="221"/>
    <m/>
    <x v="1457"/>
    <d v="2026-03-04T00:00:00"/>
    <d v="2026-04-20T00:00:00"/>
    <n v="2343.34"/>
    <s v="‭112120503040‬"/>
    <s v="Serviços de Implantação e Operacionalização postos Poupatempo"/>
    <s v="01-‭112120503040‬-000-‭105505060017‬-2-NV003967-000000000-0-0-0"/>
    <s v="NV003967"/>
    <m/>
    <x v="2"/>
    <x v="44"/>
  </r>
  <r>
    <x v="221"/>
    <m/>
    <x v="1458"/>
    <d v="2026-03-04T00:00:00"/>
    <d v="2026-04-20T00:00:00"/>
    <n v="4434.4799999999996"/>
    <s v="‭112120503040‬"/>
    <s v="Serviços de Implantação e Operacionalização postos Poupatempo"/>
    <s v="01-‭112120503040‬-000-‭069505060018‬-2-NV000955-000000000-0-0-0"/>
    <s v="NV000955"/>
    <m/>
    <x v="2"/>
    <x v="45"/>
  </r>
  <r>
    <x v="221"/>
    <m/>
    <x v="1459"/>
    <d v="2026-03-04T00:00:00"/>
    <d v="2026-04-20T00:00:00"/>
    <n v="526.01"/>
    <s v="‭112120503040‬"/>
    <s v="Serviços de Implantação e Operacionalização postos Poupatempo"/>
    <s v="01-‭112120503040‬-000-‭001505060307‬-2-NV022667-000000000-0-0-0"/>
    <s v="NV022667"/>
    <m/>
    <x v="2"/>
    <x v="212"/>
  </r>
  <r>
    <x v="221"/>
    <m/>
    <x v="1460"/>
    <d v="2026-03-04T00:00:00"/>
    <d v="2026-04-20T00:00:00"/>
    <n v="528.13"/>
    <s v="‭112120503040‬"/>
    <s v="Serviços de Implantação e Operacionalização postos Poupatempo"/>
    <s v="01-‭112120503040‬-000-‭001505060294‬-2-NV022573-000000000-0-0-0"/>
    <s v="NV022573"/>
    <m/>
    <x v="2"/>
    <x v="201"/>
  </r>
  <r>
    <x v="221"/>
    <m/>
    <x v="1461"/>
    <d v="2026-03-04T00:00:00"/>
    <d v="2026-04-20T00:00:00"/>
    <n v="526.01"/>
    <s v="‭112120503040‬"/>
    <s v="Serviços de Implantação e Operacionalização postos Poupatempo"/>
    <s v="01-‭112120503040‬-000-‭001505060304‬-2-NV022631-000000000-0-0-0"/>
    <s v="NV022631"/>
    <m/>
    <x v="2"/>
    <x v="172"/>
  </r>
  <r>
    <x v="221"/>
    <m/>
    <x v="1462"/>
    <d v="2026-03-02T00:00:00"/>
    <d v="2026-04-20T00:00:00"/>
    <n v="501.47"/>
    <s v="‭112120503040‬"/>
    <s v="Serviços de Implantação e Operacionalização postos Poupatempo"/>
    <s v="01-‭112120503040‬-000-‭001505060411‬-2-NV022627-000000000-0-0-0"/>
    <s v="NV022627"/>
    <m/>
    <x v="2"/>
    <x v="64"/>
  </r>
  <r>
    <x v="221"/>
    <m/>
    <x v="1463"/>
    <d v="2026-03-02T00:00:00"/>
    <d v="2026-04-20T00:00:00"/>
    <n v="477.17"/>
    <s v="‭112120503040‬"/>
    <s v="Serviços de Implantação e Operacionalização postos Poupatempo"/>
    <s v="01-‭112120503040‬-000-‭001505060409‬-2-NV022615-000000000-0-0-0"/>
    <s v="NV022615"/>
    <m/>
    <x v="2"/>
    <x v="69"/>
  </r>
  <r>
    <x v="221"/>
    <m/>
    <x v="1464"/>
    <d v="2026-03-02T00:00:00"/>
    <d v="2026-04-20T00:00:00"/>
    <n v="455.88"/>
    <s v="‭112120503040‬"/>
    <s v="Serviços de Implantação e Operacionalização postos Poupatempo"/>
    <s v="01-‭112120503040‬-000-‭001505060406‬-2-NV022602-000000000-0-0-0"/>
    <s v="NV022602"/>
    <m/>
    <x v="2"/>
    <x v="41"/>
  </r>
  <r>
    <x v="221"/>
    <m/>
    <x v="1465"/>
    <d v="2026-03-02T00:00:00"/>
    <d v="2026-04-20T00:00:00"/>
    <n v="670.06"/>
    <s v="‭112120503040‬"/>
    <s v="Serviços de Implantação e Operacionalização postos Poupatempo"/>
    <s v="01-‭112120503040‬-000-‭001505060400‬-2-NV021608-000000000-0-0-0"/>
    <s v="NV021608"/>
    <m/>
    <x v="2"/>
    <x v="84"/>
  </r>
  <r>
    <x v="221"/>
    <m/>
    <x v="1466"/>
    <d v="2026-03-02T00:00:00"/>
    <d v="2026-04-20T00:00:00"/>
    <n v="547.91"/>
    <s v="‭112120503040‬"/>
    <s v="Serviços de Implantação e Operacionalização postos Poupatempo"/>
    <s v="01-‭112120503040‬-000-‭001505060399‬-2-NV021607-000000000-0-0-0"/>
    <s v="NV021607"/>
    <m/>
    <x v="2"/>
    <x v="89"/>
  </r>
  <r>
    <x v="221"/>
    <m/>
    <x v="1467"/>
    <d v="2026-03-04T00:00:00"/>
    <d v="2026-04-20T00:00:00"/>
    <n v="581.29"/>
    <s v="‭112120503040‬"/>
    <s v="Serviços de Implantação e Operacionalização postos Poupatempo"/>
    <s v="01-‭112120503040‬-000-‭001505060279‬-2-NV021578-000000000-0-0-0"/>
    <s v="NV021578"/>
    <m/>
    <x v="2"/>
    <x v="214"/>
  </r>
  <r>
    <x v="221"/>
    <m/>
    <x v="1468"/>
    <d v="2026-03-02T00:00:00"/>
    <d v="2026-04-20T00:00:00"/>
    <n v="489"/>
    <s v="‭112120503040‬"/>
    <s v="Serviços de Implantação e Operacionalização postos Poupatempo"/>
    <s v="01-‭112120503040‬-000-‭001505060419‬-2-NV022685-000000000-0-0-0"/>
    <s v="NV022685"/>
    <m/>
    <x v="2"/>
    <x v="222"/>
  </r>
  <r>
    <x v="221"/>
    <m/>
    <x v="1469"/>
    <d v="2026-03-02T00:00:00"/>
    <d v="2026-04-20T00:00:00"/>
    <n v="472.4"/>
    <s v="‭112120503040‬"/>
    <s v="Serviços de Implantação e Operacionalização postos Poupatempo"/>
    <s v="01-‭112120503040‬-000-‭001505060408‬-2-NV022614-000000000-0-0-0"/>
    <s v="NV022614"/>
    <m/>
    <x v="2"/>
    <x v="228"/>
  </r>
  <r>
    <x v="221"/>
    <m/>
    <x v="1470"/>
    <d v="2026-03-02T00:00:00"/>
    <d v="2026-04-20T00:00:00"/>
    <n v="725.69"/>
    <s v="‭112120503040‬"/>
    <s v="Serviços de Implantação e Operacionalização postos Poupatempo"/>
    <s v="01-‭112120503040‬-000-‭001505060394‬-2-NV021580-000000000-0-0-0"/>
    <s v="NV021580"/>
    <m/>
    <x v="2"/>
    <x v="72"/>
  </r>
  <r>
    <x v="221"/>
    <m/>
    <x v="1471"/>
    <d v="2026-03-02T00:00:00"/>
    <d v="2026-04-20T00:00:00"/>
    <n v="476.28"/>
    <s v="‭112120503040‬"/>
    <s v="Serviços de Implantação e Operacionalização postos Poupatempo"/>
    <s v="01-‭112120503040‬-000-‭001505060415‬-2-NV022638-000000000-0-0-0"/>
    <s v="NV022638"/>
    <m/>
    <x v="2"/>
    <x v="227"/>
  </r>
  <r>
    <x v="221"/>
    <m/>
    <x v="1472"/>
    <d v="2026-03-02T00:00:00"/>
    <d v="2026-04-20T00:00:00"/>
    <n v="516.75"/>
    <s v="‭112120503040‬"/>
    <s v="Serviços de Implantação e Operacionalização postos Poupatempo"/>
    <s v="01-‭112120503040‬-000-‭001505060393‬-2-NV021576-000000000-0-0-0"/>
    <s v="NV021576"/>
    <m/>
    <x v="2"/>
    <x v="80"/>
  </r>
  <r>
    <x v="221"/>
    <m/>
    <x v="1473"/>
    <d v="2026-03-02T00:00:00"/>
    <d v="2026-04-20T00:00:00"/>
    <n v="2806.26"/>
    <s v="‭112120503040‬"/>
    <s v="Serviços de Implantação e Operacionalização postos Poupatempo"/>
    <s v="01-‭112120503040‬-000-‭079505060122‬-2-NV000952-000000000-0-0-0"/>
    <s v="NV000952"/>
    <m/>
    <x v="2"/>
    <x v="36"/>
  </r>
  <r>
    <x v="221"/>
    <m/>
    <x v="1474"/>
    <d v="2026-03-02T00:00:00"/>
    <d v="2026-04-20T00:00:00"/>
    <n v="2010.84"/>
    <s v="‭112120503040‬"/>
    <s v="Serviços de Implantação e Operacionalização postos Poupatempo"/>
    <s v="01-‭112120503040‬-000-‭001505060407‬-2-NV022603-000000000-0-0-0"/>
    <s v="NV022603"/>
    <m/>
    <x v="2"/>
    <x v="133"/>
  </r>
  <r>
    <x v="221"/>
    <m/>
    <x v="1475"/>
    <d v="2026-03-02T00:00:00"/>
    <d v="2026-04-20T00:00:00"/>
    <n v="610.51"/>
    <s v="‭112120503040‬"/>
    <s v="Serviços de Implantação e Operacionalização postos Poupatempo"/>
    <s v="01-‭112120503040‬-000-‭001505060402‬-2-NV021620-000000000-0-0-0"/>
    <s v="NV021620"/>
    <m/>
    <x v="2"/>
    <x v="18"/>
  </r>
  <r>
    <x v="221"/>
    <m/>
    <x v="1476"/>
    <d v="2026-03-02T00:00:00"/>
    <d v="2026-04-20T00:00:00"/>
    <n v="880.98"/>
    <s v="‭112120503040‬"/>
    <s v="Serviços de Implantação e Operacionalização postos Poupatempo"/>
    <s v="01-‭112120503040‬-000-‭001505060403‬-2-NV022558-000000000-0-0-0"/>
    <s v="NV022558"/>
    <m/>
    <x v="2"/>
    <x v="91"/>
  </r>
  <r>
    <x v="221"/>
    <m/>
    <x v="1477"/>
    <d v="2026-03-04T00:00:00"/>
    <d v="2026-04-20T00:00:00"/>
    <n v="630.04"/>
    <s v="‭112120503040‬"/>
    <s v="Serviços de Implantação e Operacionalização postos Poupatempo"/>
    <s v="01-‭112120503040‬-000-‭154505060027‬-2-NV021564-000000000-0-0-0"/>
    <s v="NV021564"/>
    <m/>
    <x v="2"/>
    <x v="215"/>
  </r>
  <r>
    <x v="221"/>
    <m/>
    <x v="1478"/>
    <d v="2026-03-02T00:00:00"/>
    <d v="2026-04-20T00:00:00"/>
    <n v="467.89"/>
    <s v="‭112120503040‬"/>
    <s v="Serviços de Implantação e Operacionalização postos Poupatempo"/>
    <s v="01-‭112120503040‬-000-‭001505060417‬-2-NV022646-000000000-0-0-0"/>
    <s v="NV022646"/>
    <m/>
    <x v="2"/>
    <x v="231"/>
  </r>
  <r>
    <x v="221"/>
    <m/>
    <x v="1479"/>
    <d v="2026-03-02T00:00:00"/>
    <d v="2026-04-20T00:00:00"/>
    <n v="1716.27"/>
    <s v="‭112120503040‬"/>
    <s v="Serviços de Implantação e Operacionalização postos Poupatempo"/>
    <s v="01-‭112120503040‬-000-‭122505060123‬-2-NV003968-000000000-0-0-0"/>
    <s v="NV003968"/>
    <m/>
    <x v="2"/>
    <x v="46"/>
  </r>
  <r>
    <x v="221"/>
    <m/>
    <x v="1480"/>
    <d v="2026-03-02T00:00:00"/>
    <d v="2026-04-20T00:00:00"/>
    <n v="2579.06"/>
    <s v="‭112120503040‬"/>
    <s v="Serviços de Implantação e Operacionalização postos Poupatempo"/>
    <s v="01-‭112120503040‬-000-‭121505060124‬-2-NV003969-000000000-0-0-0"/>
    <s v="NV003969"/>
    <m/>
    <x v="2"/>
    <x v="47"/>
  </r>
  <r>
    <x v="221"/>
    <m/>
    <x v="1481"/>
    <d v="2026-03-02T00:00:00"/>
    <d v="2026-04-20T00:00:00"/>
    <n v="506.18"/>
    <s v="‭112120503040‬"/>
    <s v="Serviços de Implantação e Operacionalização postos Poupatempo"/>
    <s v="01-‭112120503040‬-000-‭001505060414‬-2-NV022637-000000000-0-0-0"/>
    <s v="NV022637"/>
    <m/>
    <x v="2"/>
    <x v="134"/>
  </r>
  <r>
    <x v="221"/>
    <m/>
    <x v="1482"/>
    <d v="2026-03-02T00:00:00"/>
    <d v="2026-04-20T00:00:00"/>
    <n v="790.65"/>
    <s v="‭112120503040‬"/>
    <s v="Serviços de Implantação e Operacionalização postos Poupatempo"/>
    <s v="01-‭112120503040‬-000-‭001505060395‬-2-NV021581-000000000-0-0-0"/>
    <s v="NV021581"/>
    <m/>
    <x v="2"/>
    <x v="87"/>
  </r>
  <r>
    <x v="221"/>
    <m/>
    <x v="1483"/>
    <d v="2026-03-02T00:00:00"/>
    <d v="2026-04-20T00:00:00"/>
    <n v="1371.84"/>
    <s v="‭112120503040‬"/>
    <s v="Serviços de Implantação e Operacionalização postos Poupatempo"/>
    <s v="01-‭112120503040‬-000-‭093505060125‬-2-NV003972-000000000-0-0-0"/>
    <s v="NV003972"/>
    <m/>
    <x v="2"/>
    <x v="157"/>
  </r>
  <r>
    <x v="221"/>
    <m/>
    <x v="1484"/>
    <d v="2026-03-02T00:00:00"/>
    <d v="2026-04-20T00:00:00"/>
    <n v="3326.98"/>
    <s v="‭112120503040‬"/>
    <s v="Serviços de Implantação e Operacionalização postos Poupatempo"/>
    <s v="01-‭112120503040‬-000-‭118505060126‬-2-NV004960-000000000-0-0-0"/>
    <s v="NV004960"/>
    <m/>
    <x v="2"/>
    <x v="49"/>
  </r>
  <r>
    <x v="221"/>
    <m/>
    <x v="1485"/>
    <d v="2026-03-02T00:00:00"/>
    <d v="2026-04-20T00:00:00"/>
    <n v="563.95000000000005"/>
    <s v="‭112120503040‬"/>
    <s v="Serviços de Implantação e Operacionalização postos Poupatempo"/>
    <s v="01-‭112120503040‬-000-‭142505060137‬-2-NV021575-000000000-0-0-0"/>
    <s v="NV021575"/>
    <m/>
    <x v="2"/>
    <x v="74"/>
  </r>
  <r>
    <x v="221"/>
    <m/>
    <x v="1486"/>
    <d v="2026-03-02T00:00:00"/>
    <d v="2026-04-20T00:00:00"/>
    <n v="1751.5"/>
    <s v="‭112120503040‬"/>
    <s v="Serviços de Implantação e Operacionalização postos Poupatempo"/>
    <s v="01-‭112120503040‬-000-‭099505060127‬-2-NV003974-000000000-0-0-0"/>
    <s v="NV003974"/>
    <m/>
    <x v="2"/>
    <x v="199"/>
  </r>
  <r>
    <x v="221"/>
    <m/>
    <x v="1487"/>
    <d v="2026-03-04T00:00:00"/>
    <d v="2026-04-20T00:00:00"/>
    <n v="528.13"/>
    <s v="‭112120503040‬"/>
    <s v="Serviços de Implantação e Operacionalização postos Poupatempo"/>
    <s v="01-‭112120503040‬-000-‭001505060301‬-2-NV022620-000000000-0-0-0"/>
    <s v="NV022620"/>
    <m/>
    <x v="2"/>
    <x v="216"/>
  </r>
  <r>
    <x v="221"/>
    <m/>
    <x v="1488"/>
    <d v="2026-03-02T00:00:00"/>
    <d v="2026-04-20T00:00:00"/>
    <n v="614.61"/>
    <s v="‭112120503040‬"/>
    <s v="Serviços de Implantação e Operacionalização postos Poupatempo"/>
    <s v="01-‭112120503040‬-000-‭001505060397‬-2-NV021589-000000000-0-0-0"/>
    <s v="NV021589"/>
    <m/>
    <x v="2"/>
    <x v="113"/>
  </r>
  <r>
    <x v="221"/>
    <m/>
    <x v="1489"/>
    <d v="2026-03-02T00:00:00"/>
    <d v="2026-04-20T00:00:00"/>
    <n v="4841.3500000000004"/>
    <s v="‭112120503040‬"/>
    <s v="Serviços de Implantação e Operacionalização postos Poupatempo"/>
    <s v="01-‭112120503040‬-000-‭082505060128‬-2-NV000958-000000000-0-0-0"/>
    <s v="NV000958"/>
    <m/>
    <x v="2"/>
    <x v="53"/>
  </r>
  <r>
    <x v="221"/>
    <m/>
    <x v="1490"/>
    <d v="2026-03-02T00:00:00"/>
    <d v="2026-04-20T00:00:00"/>
    <n v="507.58"/>
    <s v="‭112120503040‬"/>
    <s v="Serviços de Implantação e Operacionalização postos Poupatempo"/>
    <s v="01-‭112120503040‬-000-‭001505060418‬-2-NV022684-000000000-0-0-0"/>
    <s v="NV022684"/>
    <m/>
    <x v="2"/>
    <x v="250"/>
  </r>
  <r>
    <x v="221"/>
    <m/>
    <x v="1491"/>
    <d v="2026-03-02T00:00:00"/>
    <d v="2026-04-20T00:00:00"/>
    <n v="1246.56"/>
    <s v="‭112120503040‬"/>
    <s v="Serviços de Implantação e Operacionalização postos Poupatempo"/>
    <s v="01-‭112120503040‬-000-‭108505060129‬-2-NV003979-000000000-0-0-0"/>
    <s v="NV003979"/>
    <m/>
    <x v="2"/>
    <x v="122"/>
  </r>
  <r>
    <x v="221"/>
    <m/>
    <x v="1492"/>
    <d v="2026-03-02T00:00:00"/>
    <d v="2026-04-20T00:00:00"/>
    <n v="480.78"/>
    <s v="‭112120503040‬"/>
    <s v="Serviços de Implantação e Operacionalização postos Poupatempo"/>
    <s v="01-‭112120503040‬-000-‭136505060130‬-2-NV020557-000000000-0-0-0"/>
    <s v="NV020557"/>
    <m/>
    <x v="2"/>
    <x v="123"/>
  </r>
  <r>
    <x v="221"/>
    <m/>
    <x v="1493"/>
    <d v="2026-03-02T00:00:00"/>
    <d v="2026-04-20T00:00:00"/>
    <n v="485.94"/>
    <s v="‭112120503040‬"/>
    <s v="Serviços de Implantação e Operacionalização postos Poupatempo"/>
    <s v="01-‭112120503040‬-000-‭001505060412‬-2-NV022628-000000000-0-0-0"/>
    <s v="NV022628"/>
    <m/>
    <x v="2"/>
    <x v="243"/>
  </r>
  <r>
    <x v="221"/>
    <m/>
    <x v="1494"/>
    <d v="2026-03-02T00:00:00"/>
    <d v="2026-04-20T00:00:00"/>
    <n v="2867.28"/>
    <s v="‭112120503040‬"/>
    <s v="Serviços de Implantação e Operacionalização postos Poupatempo"/>
    <s v="01-‭112120503040‬-000-‭104505060131‬-2-NV003980-000000000-0-0-0"/>
    <s v="NV003980"/>
    <m/>
    <x v="2"/>
    <x v="55"/>
  </r>
  <r>
    <x v="221"/>
    <m/>
    <x v="1495"/>
    <d v="2026-03-02T00:00:00"/>
    <d v="2026-04-20T00:00:00"/>
    <n v="1660.82"/>
    <s v="‭112120503040‬"/>
    <s v="Serviços de Implantação e Operacionalização postos Poupatempo"/>
    <s v="01-‭112120503040‬-000-‭125505060132‬-2-NV003981-000000000-0-0-0"/>
    <s v="NV003981"/>
    <m/>
    <x v="2"/>
    <x v="246"/>
  </r>
  <r>
    <x v="221"/>
    <m/>
    <x v="1496"/>
    <d v="2026-03-02T00:00:00"/>
    <d v="2026-04-20T00:00:00"/>
    <n v="551.54"/>
    <s v="‭112120503040‬"/>
    <s v="Serviços de Implantação e Operacionalização postos Poupatempo"/>
    <s v="01-‭112120503040‬-000-‭001505060398‬-2-NV021597-000000000-0-0-0"/>
    <s v="NV021597"/>
    <m/>
    <x v="2"/>
    <x v="142"/>
  </r>
  <r>
    <x v="221"/>
    <m/>
    <x v="1497"/>
    <d v="2026-03-04T00:00:00"/>
    <d v="2026-04-20T00:00:00"/>
    <n v="526.01"/>
    <s v="‭112120503040‬"/>
    <s v="Serviços de Implantação e Operacionalização postos Poupatempo"/>
    <s v="01-‭112120503040‬-000-‭001505060285‬-2-NV021616-000000000-0-0-0"/>
    <s v="NV021616"/>
    <m/>
    <x v="2"/>
    <x v="106"/>
  </r>
  <r>
    <x v="221"/>
    <m/>
    <x v="1498"/>
    <d v="2026-03-02T00:00:00"/>
    <d v="2026-04-20T00:00:00"/>
    <n v="5628.05"/>
    <s v="‭112120503040‬"/>
    <s v="Serviços de Implantação e Operacionalização postos Poupatempo"/>
    <s v="01-‭112120503040‬-000-‭060505060133‬-2-NV006978-000000000-0-0-0"/>
    <s v="NV006978"/>
    <m/>
    <x v="2"/>
    <x v="166"/>
  </r>
  <r>
    <x v="221"/>
    <m/>
    <x v="1499"/>
    <d v="2026-03-02T00:00:00"/>
    <d v="2026-04-20T00:00:00"/>
    <n v="6529.49"/>
    <s v="‭112120503040‬"/>
    <s v="Serviços de Implantação e Operacionalização postos Poupatempo"/>
    <s v="01-‭112120503040‬-000-‭045505060134‬-2-NV006962-000000000-0-0-0"/>
    <s v="NV006962"/>
    <m/>
    <x v="2"/>
    <x v="220"/>
  </r>
  <r>
    <x v="221"/>
    <m/>
    <x v="1500"/>
    <d v="2026-03-02T00:00:00"/>
    <d v="2026-04-20T00:00:00"/>
    <n v="2185.5100000000002"/>
    <s v="‭112120503040‬"/>
    <s v="Serviços de Implantação e Operacionalização postos Poupatempo"/>
    <s v="01-‭112120503040‬-000-‭126505060135‬-2-NV004961-000000000-0-0-0"/>
    <s v="NV004961"/>
    <m/>
    <x v="2"/>
    <x v="135"/>
  </r>
  <r>
    <x v="221"/>
    <m/>
    <x v="1501"/>
    <d v="2026-03-02T00:00:00"/>
    <d v="2026-04-20T00:00:00"/>
    <n v="5109.96"/>
    <s v="‭112120503040‬"/>
    <s v="Serviços de Implantação e Operacionalização postos Poupatempo"/>
    <s v="01-‭112120503040‬-000-‭071505060482‬-2-NV000957-000000000-0-0-0"/>
    <s v="NV000957"/>
    <m/>
    <x v="2"/>
    <x v="225"/>
  </r>
  <r>
    <x v="221"/>
    <m/>
    <x v="1502"/>
    <d v="2026-03-02T00:00:00"/>
    <d v="2026-04-20T00:00:00"/>
    <n v="912.95"/>
    <s v="‭112120503040‬"/>
    <s v="Serviços de Implantação e Operacionalização postos Poupatempo"/>
    <s v="01-‭112120503040‬-000-‭001505060405‬-2-NV022578-000000000-0-0-0"/>
    <s v="NV022578"/>
    <m/>
    <x v="2"/>
    <x v="28"/>
  </r>
  <r>
    <x v="221"/>
    <m/>
    <x v="1503"/>
    <d v="2026-03-02T00:00:00"/>
    <d v="2026-04-20T00:00:00"/>
    <n v="2856.03"/>
    <s v="‭112120503040‬"/>
    <s v="Serviços de Implantação e Operacionalização postos Poupatempo"/>
    <s v="01-‭112120503040‬-000-‭065505060136‬-2-NV008121-000000000-0-0-0"/>
    <s v="NV008121"/>
    <m/>
    <x v="2"/>
    <x v="205"/>
  </r>
  <r>
    <x v="221"/>
    <m/>
    <x v="1504"/>
    <d v="2026-03-02T00:00:00"/>
    <d v="2026-04-20T00:00:00"/>
    <n v="926.43"/>
    <s v="‭112120503040‬"/>
    <s v="Serviços de Implantação e Operacionalização postos Poupatempo"/>
    <s v="01-‭112120503040‬-000-‭001505060396‬-2-NV021593-000000000-0-0-0"/>
    <s v="NV021593"/>
    <m/>
    <x v="2"/>
    <x v="82"/>
  </r>
  <r>
    <x v="221"/>
    <m/>
    <x v="1505"/>
    <d v="2026-03-02T00:00:00"/>
    <d v="2026-04-20T00:00:00"/>
    <n v="912.52"/>
    <s v="‭112120503040‬"/>
    <s v="Serviços de Implantação e Operacionalização postos Poupatempo"/>
    <s v="01-‭112120503040‬-000-‭001505060489‬-2-NV021611-000000000-0-0-0"/>
    <s v="NV021611"/>
    <m/>
    <x v="2"/>
    <x v="105"/>
  </r>
  <r>
    <x v="221"/>
    <m/>
    <x v="1506"/>
    <d v="2026-03-04T00:00:00"/>
    <d v="2026-04-20T00:00:00"/>
    <n v="479.09"/>
    <s v="‭112120503040‬"/>
    <s v="Serviços de Implantação e Operacionalização postos Poupatempo"/>
    <s v="01-‭112120503040‬-000-‭001505060413‬-2-NV022629-000000000-0-0-0"/>
    <s v="NV022629"/>
    <m/>
    <x v="2"/>
    <x v="180"/>
  </r>
  <r>
    <x v="221"/>
    <m/>
    <x v="1507"/>
    <d v="2026-03-04T00:00:00"/>
    <d v="2026-04-20T00:00:00"/>
    <n v="581.29"/>
    <s v="‭112120503040‬"/>
    <s v="Serviços de Implantação e Operacionalização postos Poupatempo"/>
    <s v="01-‭112120503040‬-000-‭001505060298‬-2-NV022611-000000000-0-0-0"/>
    <s v="NV022611"/>
    <m/>
    <x v="2"/>
    <x v="233"/>
  </r>
  <r>
    <x v="221"/>
    <m/>
    <x v="1508"/>
    <d v="2026-03-04T00:00:00"/>
    <d v="2026-04-20T00:00:00"/>
    <n v="483.44"/>
    <s v="‭112120503040‬"/>
    <s v="Serviços de Implantação e Operacionalização postos Poupatempo"/>
    <s v="01-‭112120503040‬-000-‭001505060416‬-2-NV022639-000000000-0-0-0"/>
    <s v="NV022639"/>
    <m/>
    <x v="2"/>
    <x v="65"/>
  </r>
  <r>
    <x v="221"/>
    <m/>
    <x v="1509"/>
    <d v="2026-03-04T00:00:00"/>
    <d v="2026-04-20T00:00:00"/>
    <n v="490.88"/>
    <s v="‭112120503040‬"/>
    <s v="Serviços de Implantação e Operacionalização postos Poupatempo"/>
    <s v="01-‭112120503040‬-000-‭001505060410‬-2-NV022626-000000000-0-0-0"/>
    <s v="NV022626"/>
    <m/>
    <x v="2"/>
    <x v="149"/>
  </r>
  <r>
    <x v="221"/>
    <m/>
    <x v="1510"/>
    <d v="2026-03-04T00:00:00"/>
    <d v="2026-04-20T00:00:00"/>
    <n v="632.1"/>
    <s v="‭112120503040‬"/>
    <s v="Serviços de Implantação e Operacionalização postos Poupatempo"/>
    <s v="01-‭112120503040‬-000-‭001505060282‬-2-NV021599-000000000-0-0-0"/>
    <s v="NV021599"/>
    <m/>
    <x v="2"/>
    <x v="116"/>
  </r>
  <r>
    <x v="221"/>
    <m/>
    <x v="1511"/>
    <d v="2026-03-04T00:00:00"/>
    <d v="2026-04-20T00:00:00"/>
    <n v="1199.71"/>
    <s v="‭112120503040‬"/>
    <s v="Serviços de Implantação e Operacionalização postos Poupatempo"/>
    <s v="01-‭112120503040‬-000-‭129505060019‬-2-NV019953-000000000-0-0-0"/>
    <s v="NV019953"/>
    <m/>
    <x v="2"/>
    <x v="235"/>
  </r>
  <r>
    <x v="221"/>
    <m/>
    <x v="1512"/>
    <d v="2026-03-04T00:00:00"/>
    <d v="2026-04-20T00:00:00"/>
    <n v="581"/>
    <s v="‭112120503040‬"/>
    <s v="Serviços de Implantação e Operacionalização postos Poupatempo"/>
    <s v="01-‭112120503040‬-000-‭001505060290‬-2-NV022564-000000000-0-0-0"/>
    <s v="NV022564"/>
    <m/>
    <x v="2"/>
    <x v="173"/>
  </r>
  <r>
    <x v="221"/>
    <m/>
    <x v="1513"/>
    <d v="2026-03-04T00:00:00"/>
    <d v="2026-04-20T00:00:00"/>
    <n v="1683.4"/>
    <s v="‭112120503040‬"/>
    <s v="Serviços de Implantação e Operacionalização postos Poupatempo"/>
    <s v="01-‭112120503040‬-000-‭068505060463‬-2-NV003975-000000000-0-0-0"/>
    <s v="NV003975"/>
    <m/>
    <x v="2"/>
    <x v="120"/>
  </r>
  <r>
    <x v="221"/>
    <m/>
    <x v="1514"/>
    <d v="2026-03-04T00:00:00"/>
    <d v="2026-04-20T00:00:00"/>
    <n v="703.17"/>
    <s v="‭112120503040‬"/>
    <s v="Serviços de Implantação e Operacionalização postos Poupatempo"/>
    <s v="01-‭112120503040‬-000-‭144505060028‬-2-NV021565-000000000-0-0-0"/>
    <s v="NV021565"/>
    <m/>
    <x v="2"/>
    <x v="103"/>
  </r>
  <r>
    <x v="221"/>
    <m/>
    <x v="1515"/>
    <d v="2026-03-04T00:00:00"/>
    <d v="2026-04-20T00:00:00"/>
    <n v="528.13"/>
    <s v="‭112120503040‬"/>
    <s v="Serviços de Implantação e Operacionalização postos Poupatempo"/>
    <s v="01-‭112120503040‬-000-‭001505060310‬-2-NV022670-000000000-0-0-0"/>
    <s v="NV022670"/>
    <m/>
    <x v="2"/>
    <x v="237"/>
  </r>
  <r>
    <x v="221"/>
    <m/>
    <x v="1516"/>
    <d v="2026-03-04T00:00:00"/>
    <d v="2026-04-20T00:00:00"/>
    <n v="573.09"/>
    <s v="‭112120503040‬"/>
    <s v="Serviços de Implantação e Operacionalização postos Poupatempo"/>
    <s v="01-‭112120503040‬-000-‭001505060291‬-2-NV022565-000000000-0-0-0"/>
    <s v="NV022565"/>
    <m/>
    <x v="2"/>
    <x v="76"/>
  </r>
  <r>
    <x v="221"/>
    <m/>
    <x v="1517"/>
    <d v="2026-03-04T00:00:00"/>
    <d v="2026-04-20T00:00:00"/>
    <n v="528.13"/>
    <s v="‭112120503040‬"/>
    <s v="Serviços de Implantação e Operacionalização postos Poupatempo"/>
    <s v="01-‭112120503040‬-000-‭001505060295‬-2-NV022585-000000000-0-0-0"/>
    <s v="NV022585"/>
    <m/>
    <x v="2"/>
    <x v="240"/>
  </r>
  <r>
    <x v="221"/>
    <m/>
    <x v="1518"/>
    <d v="2026-03-04T00:00:00"/>
    <d v="2026-04-20T00:00:00"/>
    <n v="528.13"/>
    <s v="‭112120503040‬"/>
    <s v="Serviços de Implantação e Operacionalização postos Poupatempo"/>
    <s v="01-‭112120503040‬-000-‭001505060306‬-2-NV022650-000000000-0-0-0"/>
    <s v="NV022650"/>
    <m/>
    <x v="2"/>
    <x v="241"/>
  </r>
  <r>
    <x v="221"/>
    <m/>
    <x v="1519"/>
    <d v="2026-03-04T00:00:00"/>
    <d v="2026-04-20T00:00:00"/>
    <n v="595.94000000000005"/>
    <s v="‭112120503040‬"/>
    <s v="Serviços de Implantação e Operacionalização postos Poupatempo"/>
    <s v="01-‭112120503040‬-000-‭151505060026‬-2-NV021563-000000000-0-0-0"/>
    <s v="NV021563"/>
    <m/>
    <x v="2"/>
    <x v="242"/>
  </r>
  <r>
    <x v="221"/>
    <m/>
    <x v="1520"/>
    <d v="2026-03-04T00:00:00"/>
    <d v="2026-04-20T00:00:00"/>
    <n v="520.94000000000005"/>
    <s v="‭112120503040‬"/>
    <s v="Serviços de Implantação e Operacionalização postos Poupatempo"/>
    <s v="01-‭112120503040‬-000-‭001505060292‬-2-NV022571-000000000-0-0-0"/>
    <s v="NV022571"/>
    <m/>
    <x v="2"/>
    <x v="34"/>
  </r>
  <r>
    <x v="221"/>
    <m/>
    <x v="1521"/>
    <d v="2026-03-04T00:00:00"/>
    <d v="2026-04-20T00:00:00"/>
    <n v="595.94000000000005"/>
    <s v="‭112120503040‬"/>
    <s v="Serviços de Implantação e Operacionalização postos Poupatempo"/>
    <s v="01-‭112120503040‬-000-‭001505060280‬-2-NV021584-000000000-0-0-0"/>
    <s v="NV021584"/>
    <m/>
    <x v="2"/>
    <x v="247"/>
  </r>
  <r>
    <x v="221"/>
    <m/>
    <x v="1522"/>
    <d v="2026-03-04T00:00:00"/>
    <d v="2026-04-20T00:00:00"/>
    <n v="589.67999999999995"/>
    <s v="‭112120503040‬"/>
    <s v="Serviços de Implantação e Operacionalização postos Poupatempo"/>
    <s v="01-‭112120503040‬-000-‭001505060283‬-2-NV021600-000000000-0-0-0"/>
    <s v="NV021600"/>
    <m/>
    <x v="2"/>
    <x v="117"/>
  </r>
  <r>
    <x v="221"/>
    <m/>
    <x v="1523"/>
    <d v="2026-03-05T00:00:00"/>
    <d v="2026-04-20T00:00:00"/>
    <n v="2230.2800000000002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221"/>
    <m/>
    <x v="1524"/>
    <d v="2026-03-05T00:00:00"/>
    <d v="2026-04-20T00:00:00"/>
    <n v="289.42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221"/>
    <m/>
    <x v="1525"/>
    <d v="2026-03-05T00:00:00"/>
    <d v="2026-04-20T00:00:00"/>
    <n v="289.54000000000002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221"/>
    <m/>
    <x v="1526"/>
    <d v="2026-03-05T00:00:00"/>
    <d v="2026-04-20T00:00:00"/>
    <n v="310.3"/>
    <s v="‭112120503040‬"/>
    <s v="Serviços de Implantação e Operacionalização postos Poupatempo"/>
    <s v="01-‭112120503040‬-000-‭001505060505‬-2-NV022622-000000000-0-0-0"/>
    <s v="NV022622"/>
    <m/>
    <x v="2"/>
    <x v="248"/>
  </r>
  <r>
    <x v="221"/>
    <m/>
    <x v="1527"/>
    <d v="2026-03-05T00:00:00"/>
    <d v="2026-04-20T00:00:00"/>
    <n v="1166.96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221"/>
    <m/>
    <x v="1528"/>
    <d v="2026-03-05T00:00:00"/>
    <d v="2026-04-20T00:00:00"/>
    <n v="289.3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221"/>
    <m/>
    <x v="1529"/>
    <d v="2026-03-05T00:00:00"/>
    <d v="2026-04-20T00:00:00"/>
    <n v="325.83999999999997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221"/>
    <m/>
    <x v="1530"/>
    <d v="2026-03-05T00:00:00"/>
    <d v="2026-04-20T00:00:00"/>
    <n v="347.52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221"/>
    <m/>
    <x v="1531"/>
    <d v="2026-03-05T00:00:00"/>
    <d v="2026-04-20T00:00:00"/>
    <n v="1046.18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221"/>
    <m/>
    <x v="1532"/>
    <d v="2026-03-05T00:00:00"/>
    <d v="2026-04-20T00:00:00"/>
    <n v="325.83999999999997"/>
    <s v="‭112120503040‬"/>
    <s v="Serviços de Implantação e Operacionalização postos Poupatempo"/>
    <s v="01-‭112120503040‬-000-‭001505060465‬-2-NV022675-000000000-0-0-0"/>
    <s v="NV022675"/>
    <m/>
    <x v="2"/>
    <x v="114"/>
  </r>
  <r>
    <x v="221"/>
    <m/>
    <x v="1533"/>
    <d v="2026-03-05T00:00:00"/>
    <d v="2026-04-20T00:00:00"/>
    <n v="289.54000000000002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221"/>
    <m/>
    <x v="1534"/>
    <d v="2026-03-05T00:00:00"/>
    <d v="2026-04-20T00:00:00"/>
    <n v="289.54000000000002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221"/>
    <m/>
    <x v="1535"/>
    <d v="2026-03-05T00:00:00"/>
    <d v="2026-04-20T00:00:00"/>
    <n v="325.31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221"/>
    <m/>
    <x v="1536"/>
    <d v="2026-03-05T00:00:00"/>
    <d v="2026-04-20T00:00:00"/>
    <n v="319.69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221"/>
    <m/>
    <x v="1537"/>
    <d v="2026-03-05T00:00:00"/>
    <d v="2026-04-20T00:00:00"/>
    <n v="2160.5700000000002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221"/>
    <m/>
    <x v="1538"/>
    <d v="2026-03-05T00:00:00"/>
    <d v="2026-04-20T00:00:00"/>
    <n v="361.16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221"/>
    <m/>
    <x v="1539"/>
    <d v="2026-03-05T00:00:00"/>
    <d v="2026-04-20T00:00:00"/>
    <n v="325.83999999999997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221"/>
    <m/>
    <x v="1540"/>
    <d v="2026-03-05T00:00:00"/>
    <d v="2026-04-20T00:00:00"/>
    <n v="289.54000000000002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221"/>
    <m/>
    <x v="1541"/>
    <d v="2026-03-05T00:00:00"/>
    <d v="2026-04-20T00:00:00"/>
    <n v="325.83999999999997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221"/>
    <m/>
    <x v="1542"/>
    <d v="2026-03-05T00:00:00"/>
    <d v="2026-04-20T00:00:00"/>
    <n v="289.54000000000002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221"/>
    <m/>
    <x v="1543"/>
    <d v="2026-03-05T00:00:00"/>
    <d v="2026-04-20T00:00:00"/>
    <n v="289.54000000000002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221"/>
    <m/>
    <x v="1544"/>
    <d v="2026-03-05T00:00:00"/>
    <d v="2026-04-20T00:00:00"/>
    <n v="319.69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221"/>
    <m/>
    <x v="1545"/>
    <d v="2026-03-05T00:00:00"/>
    <d v="2026-04-20T00:00:00"/>
    <n v="289.42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221"/>
    <m/>
    <x v="1546"/>
    <d v="2026-03-05T00:00:00"/>
    <d v="2026-04-20T00:00:00"/>
    <n v="284.05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221"/>
    <m/>
    <x v="1547"/>
    <d v="2026-03-05T00:00:00"/>
    <d v="2026-04-20T00:00:00"/>
    <n v="958.19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221"/>
    <m/>
    <x v="1548"/>
    <d v="2026-03-05T00:00:00"/>
    <d v="2026-04-20T00:00:00"/>
    <n v="289.54000000000002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221"/>
    <m/>
    <x v="1549"/>
    <d v="2026-03-05T00:00:00"/>
    <d v="2026-04-20T00:00:00"/>
    <n v="289.54000000000002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221"/>
    <m/>
    <x v="1550"/>
    <d v="2026-03-05T00:00:00"/>
    <d v="2026-04-20T00:00:00"/>
    <n v="284.61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221"/>
    <m/>
    <x v="1551"/>
    <d v="2026-03-05T00:00:00"/>
    <d v="2026-04-20T00:00:00"/>
    <n v="289.54000000000002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221"/>
    <m/>
    <x v="1552"/>
    <d v="2026-03-05T00:00:00"/>
    <d v="2026-04-20T00:00:00"/>
    <n v="1156.6300000000001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221"/>
    <m/>
    <x v="1553"/>
    <d v="2026-03-05T00:00:00"/>
    <d v="2026-04-20T00:00:00"/>
    <n v="289.54000000000002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221"/>
    <m/>
    <x v="1554"/>
    <d v="2026-03-05T00:00:00"/>
    <d v="2026-04-20T00:00:00"/>
    <n v="325.83999999999997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221"/>
    <m/>
    <x v="1555"/>
    <d v="2026-03-05T00:00:00"/>
    <d v="2026-04-20T00:00:00"/>
    <n v="1073.32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221"/>
    <m/>
    <x v="1556"/>
    <d v="2026-03-05T00:00:00"/>
    <d v="2026-04-20T00:00:00"/>
    <n v="718.89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221"/>
    <m/>
    <x v="1557"/>
    <d v="2026-03-05T00:00:00"/>
    <d v="2026-04-20T00:00:00"/>
    <n v="289.49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221"/>
    <m/>
    <x v="1558"/>
    <d v="2026-03-05T00:00:00"/>
    <d v="2026-04-20T00:00:00"/>
    <n v="272.58999999999997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221"/>
    <m/>
    <x v="1559"/>
    <d v="2026-03-05T00:00:00"/>
    <d v="2026-04-20T00:00:00"/>
    <n v="4046.79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221"/>
    <m/>
    <x v="1560"/>
    <d v="2026-03-05T00:00:00"/>
    <d v="2026-04-20T00:00:00"/>
    <n v="1343.62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221"/>
    <m/>
    <x v="1561"/>
    <d v="2026-03-05T00:00:00"/>
    <d v="2026-04-20T00:00:00"/>
    <n v="420.31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221"/>
    <m/>
    <x v="1562"/>
    <d v="2026-03-05T00:00:00"/>
    <d v="2026-04-20T00:00:00"/>
    <n v="1343.52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221"/>
    <m/>
    <x v="1563"/>
    <d v="2026-03-05T00:00:00"/>
    <d v="2026-04-20T00:00:00"/>
    <n v="289.54000000000002"/>
    <s v="‭112120503040‬"/>
    <s v="Serviços de Implantação e Operacionalização postos Poupatempo"/>
    <s v="01-‭112120503040‬-000-‭001505060508‬-2-NV022680-000000000-0-0-0"/>
    <s v="NV022680"/>
    <m/>
    <x v="2"/>
    <x v="96"/>
  </r>
  <r>
    <x v="221"/>
    <m/>
    <x v="1564"/>
    <d v="2026-03-05T00:00:00"/>
    <d v="2026-04-20T00:00:00"/>
    <n v="289.38"/>
    <s v="‭112120503040‬"/>
    <s v="Serviços de Implantação e Operacionalização postos Poupatempo"/>
    <s v="01-‭112120503040‬-000-‭001505060492‬-2-NV022652-000000000-0-0-0"/>
    <s v="NV022652"/>
    <m/>
    <x v="2"/>
    <x v="154"/>
  </r>
  <r>
    <x v="221"/>
    <m/>
    <x v="1565"/>
    <d v="2026-03-05T00:00:00"/>
    <d v="2026-04-20T00:00:00"/>
    <n v="289.54000000000002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221"/>
    <m/>
    <x v="1566"/>
    <d v="2026-03-05T00:00:00"/>
    <d v="2026-04-20T00:00:00"/>
    <n v="289.54000000000002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221"/>
    <m/>
    <x v="1567"/>
    <d v="2026-03-05T00:00:00"/>
    <d v="2026-04-20T00:00:00"/>
    <n v="817.01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221"/>
    <m/>
    <x v="1568"/>
    <d v="2026-03-05T00:00:00"/>
    <d v="2026-04-20T00:00:00"/>
    <n v="319.57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221"/>
    <m/>
    <x v="1569"/>
    <d v="2026-03-05T00:00:00"/>
    <d v="2026-04-20T00:00:00"/>
    <n v="289.54000000000002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221"/>
    <m/>
    <x v="1570"/>
    <d v="2026-03-05T00:00:00"/>
    <d v="2026-04-20T00:00:00"/>
    <n v="289.42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221"/>
    <m/>
    <x v="1571"/>
    <d v="2026-03-05T00:00:00"/>
    <d v="2026-04-20T00:00:00"/>
    <n v="898.05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221"/>
    <m/>
    <x v="1572"/>
    <d v="2026-03-05T00:00:00"/>
    <d v="2026-04-20T00:00:00"/>
    <n v="311.01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221"/>
    <m/>
    <x v="1573"/>
    <d v="2026-03-05T00:00:00"/>
    <d v="2026-04-20T00:00:00"/>
    <n v="868.85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221"/>
    <m/>
    <x v="1574"/>
    <d v="2026-03-05T00:00:00"/>
    <d v="2026-04-20T00:00:00"/>
    <n v="289.54000000000002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221"/>
    <m/>
    <x v="1575"/>
    <d v="2026-03-05T00:00:00"/>
    <d v="2026-04-20T00:00:00"/>
    <n v="289.3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221"/>
    <m/>
    <x v="1576"/>
    <d v="2026-03-05T00:00:00"/>
    <d v="2026-04-20T00:00:00"/>
    <n v="483.33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221"/>
    <m/>
    <x v="1577"/>
    <d v="2026-03-05T00:00:00"/>
    <d v="2026-04-20T00:00:00"/>
    <n v="289.42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221"/>
    <m/>
    <x v="1578"/>
    <d v="2026-03-05T00:00:00"/>
    <d v="2026-04-20T00:00:00"/>
    <n v="830.2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221"/>
    <m/>
    <x v="1579"/>
    <d v="2026-03-09T00:00:00"/>
    <d v="2026-04-20T00:00:00"/>
    <n v="388.31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221"/>
    <m/>
    <x v="1580"/>
    <d v="2026-03-04T00:00:00"/>
    <d v="2026-04-20T00:00:00"/>
    <n v="1404.87"/>
    <s v="‭112120503040‬"/>
    <s v="Serviços de Implantação e Operacionalização postos Poupatempo"/>
    <s v="01-‭112120503040‬-000-‭138505060157‬-2-NV021558-000000000-0-0-0"/>
    <s v="NV021558"/>
    <m/>
    <x v="2"/>
    <x v="190"/>
  </r>
  <r>
    <x v="221"/>
    <m/>
    <x v="1581"/>
    <d v="2026-03-04T00:00:00"/>
    <d v="2026-04-20T00:00:00"/>
    <n v="523.89"/>
    <s v="‭112120503040‬"/>
    <s v="Serviços de Implantação e Operacionalização postos Poupatempo"/>
    <s v="01-‭112120503040‬-000-‭001505060293‬-2-NV022572-000000000-0-0-0"/>
    <s v="NV022572"/>
    <m/>
    <x v="2"/>
    <x v="98"/>
  </r>
  <r>
    <x v="221"/>
    <m/>
    <x v="1582"/>
    <d v="2026-03-04T00:00:00"/>
    <d v="2026-04-20T00:00:00"/>
    <n v="4728.04"/>
    <s v="‭112120503040‬"/>
    <s v="Serviços de Implantação e Operacionalização postos Poupatempo"/>
    <s v="01-‭112120503040‬-000-‭117505060158‬-2-NV003962-000000000-0-0-0"/>
    <s v="NV003962"/>
    <m/>
    <x v="2"/>
    <x v="37"/>
  </r>
  <r>
    <x v="221"/>
    <m/>
    <x v="1583"/>
    <d v="2026-03-04T00:00:00"/>
    <d v="2026-04-20T00:00:00"/>
    <n v="526.01"/>
    <s v="‭112120503040‬"/>
    <s v="Serviços de Implantação e Operacionalização postos Poupatempo"/>
    <s v="01-‭112120503040‬-000-‭001505060287‬-2-NV022551-000000000-0-0-0"/>
    <s v="NV022551"/>
    <m/>
    <x v="2"/>
    <x v="115"/>
  </r>
  <r>
    <x v="221"/>
    <m/>
    <x v="1584"/>
    <d v="2026-03-04T00:00:00"/>
    <d v="2026-04-20T00:00:00"/>
    <n v="531.54"/>
    <s v="‭112120503040‬"/>
    <s v="Serviços de Implantação e Operacionalização postos Poupatempo"/>
    <s v="01-‭112120503040‬-000-‭001505060491‬-2-NV022609-000000000-0-0-0"/>
    <s v="NV022609"/>
    <m/>
    <x v="2"/>
    <x v="9"/>
  </r>
  <r>
    <x v="221"/>
    <m/>
    <x v="1585"/>
    <d v="2026-03-04T00:00:00"/>
    <d v="2026-04-20T00:00:00"/>
    <n v="710.19"/>
    <s v="‭112120503040‬"/>
    <s v="Serviços de Implantação e Operacionalização postos Poupatempo"/>
    <s v="01-‭112120503040‬-000-‭001505060422‬-2-NV022649-000000000-0-0-0"/>
    <s v="NV022649"/>
    <m/>
    <x v="2"/>
    <x v="10"/>
  </r>
  <r>
    <x v="221"/>
    <m/>
    <x v="1586"/>
    <d v="2026-03-04T00:00:00"/>
    <d v="2026-04-20T00:00:00"/>
    <n v="713.34"/>
    <s v="‭112120503040‬"/>
    <s v="Serviços de Implantação e Operacionalização postos Poupatempo"/>
    <s v="01-‭112120503040‬-000-‭001505060487‬-2-NV021603-000000000-0-0-0"/>
    <s v="NV021603"/>
    <m/>
    <x v="2"/>
    <x v="11"/>
  </r>
  <r>
    <x v="221"/>
    <m/>
    <x v="1587"/>
    <d v="2026-03-04T00:00:00"/>
    <d v="2026-04-20T00:00:00"/>
    <n v="813.52"/>
    <s v="‭112120503040‬"/>
    <s v="Serviços de Implantação e Operacionalização postos Poupatempo"/>
    <s v="01-‭112120503040‬-000-‭001505060421‬-2-NV021619-000000000-0-0-0"/>
    <s v="NV021619"/>
    <m/>
    <x v="2"/>
    <x v="12"/>
  </r>
  <r>
    <x v="221"/>
    <m/>
    <x v="1588"/>
    <d v="2026-03-04T00:00:00"/>
    <d v="2026-04-20T00:00:00"/>
    <n v="1865.61"/>
    <s v="‭112120503040‬"/>
    <s v="Serviços de Implantação e Operacionalização postos Poupatempo"/>
    <s v="01-‭112120503040‬-000-‭085505060150‬-2-NV003961-000000000-0-0-0"/>
    <s v="NV003961"/>
    <m/>
    <x v="2"/>
    <x v="13"/>
  </r>
  <r>
    <x v="221"/>
    <m/>
    <x v="1589"/>
    <d v="2026-03-04T00:00:00"/>
    <d v="2026-04-20T00:00:00"/>
    <n v="337.97"/>
    <s v="‭112120503040‬"/>
    <s v="Serviços de Implantação e Operacionalização postos Poupatempo"/>
    <s v="01-‭112120503040‬-000-‭001505060537‬-2-NV023562-000000000-0-0-0"/>
    <s v="NV023562"/>
    <m/>
    <x v="2"/>
    <x v="14"/>
  </r>
  <r>
    <x v="221"/>
    <m/>
    <x v="1590"/>
    <d v="2026-03-05T00:00:00"/>
    <d v="2026-04-20T00:00:00"/>
    <n v="9145.7099999999991"/>
    <s v="‭112120601050‬"/>
    <s v="Ar Condicionado"/>
    <s v="01-‭112120601050‬-000-‭046505060189‬-2-NV022594-000000000-0-0-0"/>
    <s v="NV022594"/>
    <m/>
    <x v="2"/>
    <x v="256"/>
  </r>
  <r>
    <x v="221"/>
    <m/>
    <x v="1591"/>
    <d v="2026-03-05T00:00:00"/>
    <d v="2026-04-20T00:00:00"/>
    <n v="-9145.7099999999991"/>
    <s v="‭112120601050‬"/>
    <s v="Ar Condicionado"/>
    <s v="01-‭112120601050‬-000-‭046505060189‬-2-NV022594-000000000-0-0-0"/>
    <s v="NV022594"/>
    <m/>
    <x v="2"/>
    <x v="256"/>
  </r>
  <r>
    <x v="221"/>
    <m/>
    <x v="1592"/>
    <d v="2026-03-05T00:00:00"/>
    <d v="2026-04-20T00:00:00"/>
    <n v="2065.3000000000002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221"/>
    <m/>
    <x v="1593"/>
    <d v="2026-03-05T00:00:00"/>
    <d v="2026-04-20T00:00:00"/>
    <n v="24563.86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221"/>
    <m/>
    <x v="1594"/>
    <d v="2026-03-05T00:00:00"/>
    <d v="2026-04-20T00:00:00"/>
    <n v="2726.19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221"/>
    <m/>
    <x v="1595"/>
    <d v="2026-03-05T00:00:00"/>
    <d v="2026-04-20T00:00:00"/>
    <n v="16062.26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221"/>
    <m/>
    <x v="1596"/>
    <d v="2026-03-05T00:00:00"/>
    <d v="2026-04-20T00:00:00"/>
    <n v="8755.3700000000008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221"/>
    <m/>
    <x v="1597"/>
    <d v="2026-03-05T00:00:00"/>
    <d v="2026-04-20T00:00:00"/>
    <n v="36446.379999999997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221"/>
    <m/>
    <x v="1598"/>
    <d v="2026-03-05T00:00:00"/>
    <d v="2026-04-20T00:00:00"/>
    <n v="10801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221"/>
    <m/>
    <x v="1599"/>
    <d v="2026-03-05T00:00:00"/>
    <d v="2026-04-20T00:00:00"/>
    <n v="3241.84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221"/>
    <m/>
    <x v="1600"/>
    <d v="2026-03-05T00:00:00"/>
    <d v="2026-04-20T00:00:00"/>
    <n v="10095.450000000001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221"/>
    <m/>
    <x v="1601"/>
    <d v="2026-03-05T00:00:00"/>
    <d v="2026-04-20T00:00:00"/>
    <n v="15988.22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221"/>
    <m/>
    <x v="1602"/>
    <d v="2026-03-05T00:00:00"/>
    <d v="2026-04-20T00:00:00"/>
    <n v="15361.23"/>
    <s v="‭112120503040‬"/>
    <s v="Serviços de Implantação e Operacionalização postos Poupatempo"/>
    <s v="01-‭112120503040‬-000-‭124505060437‬-2-NV009958-000000000-0-0-0"/>
    <s v="NV009958"/>
    <m/>
    <x v="2"/>
    <x v="39"/>
  </r>
  <r>
    <x v="221"/>
    <m/>
    <x v="1603"/>
    <d v="2026-03-05T00:00:00"/>
    <d v="2026-04-20T00:00:00"/>
    <n v="9699.5499999999993"/>
    <s v="‭112120503040‬"/>
    <s v="Serviços de Implantação e Operacionalização postos Poupatempo"/>
    <s v="01-‭112120503040‬-000-‭110505060438‬-2-NV003965-000000000-0-0-0"/>
    <s v="NV003965"/>
    <m/>
    <x v="2"/>
    <x v="43"/>
  </r>
  <r>
    <x v="221"/>
    <m/>
    <x v="1604"/>
    <d v="2026-03-05T00:00:00"/>
    <d v="2026-04-20T00:00:00"/>
    <n v="3114.71"/>
    <s v="‭112120503040‬"/>
    <s v="Serviços de Implantação e Operacionalização postos Poupatempo"/>
    <s v="01-‭112120503040‬-000-‭001505060443‬-2-NV021579-000000000-0-0-0"/>
    <s v="NV021579"/>
    <m/>
    <x v="2"/>
    <x v="81"/>
  </r>
  <r>
    <x v="221"/>
    <m/>
    <x v="1605"/>
    <d v="2026-03-05T00:00:00"/>
    <d v="2026-04-20T00:00:00"/>
    <n v="10377.43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221"/>
    <m/>
    <x v="1606"/>
    <d v="2026-03-05T00:00:00"/>
    <d v="2026-04-20T00:00:00"/>
    <n v="1984.3"/>
    <s v="‭112120503040‬"/>
    <s v="Serviços de Implantação e Operacionalização postos Poupatempo"/>
    <s v="01-‭112120503040‬-000-‭001505060444‬-2-NV022568-000000000-0-0-0"/>
    <s v="NV022568"/>
    <m/>
    <x v="2"/>
    <x v="143"/>
  </r>
  <r>
    <x v="221"/>
    <m/>
    <x v="1607"/>
    <d v="2026-03-05T00:00:00"/>
    <d v="2026-04-20T00:00:00"/>
    <n v="15432.37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221"/>
    <m/>
    <x v="1608"/>
    <d v="2026-03-05T00:00:00"/>
    <d v="2026-04-20T00:00:00"/>
    <n v="23600.57"/>
    <s v="‭112120503040‬"/>
    <s v="Serviços de Implantação e Operacionalização postos Poupatempo"/>
    <s v="01-‭112120503040‬-000-‭047505060440‬-2-NV006965-000000000-0-0-0"/>
    <s v="NV006965"/>
    <m/>
    <x v="2"/>
    <x v="167"/>
  </r>
  <r>
    <x v="221"/>
    <m/>
    <x v="1609"/>
    <d v="2026-03-05T00:00:00"/>
    <d v="2026-04-20T00:00:00"/>
    <n v="35017.120000000003"/>
    <s v="‭112120503040‬"/>
    <s v="Serviços de Implantação e Operacionalização postos Poupatempo"/>
    <s v="01-‭112120503040‬-000-‭015505060536‬-2-NV023559-000000000-0-0-0"/>
    <s v="NV023559"/>
    <m/>
    <x v="2"/>
    <x v="186"/>
  </r>
  <r>
    <x v="221"/>
    <m/>
    <x v="1610"/>
    <d v="2026-03-05T00:00:00"/>
    <d v="2026-04-20T00:00:00"/>
    <n v="2619.2800000000002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221"/>
    <m/>
    <x v="1611"/>
    <d v="2026-03-05T00:00:00"/>
    <d v="2026-04-20T00:00:00"/>
    <n v="8412.02"/>
    <s v="‭112120503040‬"/>
    <s v="Serviços de Implantação e Operacionalização postos Poupatempo"/>
    <s v="01-‭112120503040‬-000-‭083505060442‬-2-NV002951-000000000-0-0-0"/>
    <s v="NV002951"/>
    <m/>
    <x v="2"/>
    <x v="136"/>
  </r>
  <r>
    <x v="221"/>
    <m/>
    <x v="1612"/>
    <d v="2026-03-05T00:00:00"/>
    <d v="2026-04-20T00:00:00"/>
    <n v="2331.8200000000002"/>
    <s v="‭112120503040‬"/>
    <s v="Serviços de Implantação e Operacionalização postos Poupatempo"/>
    <s v="01-‭112120503040‬-000-‭001505060411‬-2-NV022627-000000000-0-0-0"/>
    <s v="NV022627"/>
    <m/>
    <x v="2"/>
    <x v="64"/>
  </r>
  <r>
    <x v="221"/>
    <m/>
    <x v="1613"/>
    <d v="2026-03-05T00:00:00"/>
    <d v="2026-04-20T00:00:00"/>
    <n v="2218.8200000000002"/>
    <s v="‭112120503040‬"/>
    <s v="Serviços de Implantação e Operacionalização postos Poupatempo"/>
    <s v="01-‭112120503040‬-000-‭001505060409‬-2-NV022615-000000000-0-0-0"/>
    <s v="NV022615"/>
    <m/>
    <x v="2"/>
    <x v="69"/>
  </r>
  <r>
    <x v="221"/>
    <m/>
    <x v="1614"/>
    <d v="2026-03-05T00:00:00"/>
    <d v="2026-04-20T00:00:00"/>
    <n v="2119.84"/>
    <s v="‭112120503040‬"/>
    <s v="Serviços de Implantação e Operacionalização postos Poupatempo"/>
    <s v="01-‭112120503040‬-000-‭001505060406‬-2-NV022602-000000000-0-0-0"/>
    <s v="NV022602"/>
    <m/>
    <x v="2"/>
    <x v="41"/>
  </r>
  <r>
    <x v="221"/>
    <m/>
    <x v="1615"/>
    <d v="2026-03-05T00:00:00"/>
    <d v="2026-04-20T00:00:00"/>
    <n v="4091.66"/>
    <s v="‭112120503040‬"/>
    <s v="Serviços de Implantação e Operacionalização postos Poupatempo"/>
    <s v="01-‭112120503040‬-000-‭134505060151‬-2-NV020554-000000000-0-0-0"/>
    <s v="NV020554"/>
    <m/>
    <x v="2"/>
    <x v="8"/>
  </r>
  <r>
    <x v="221"/>
    <m/>
    <x v="1616"/>
    <d v="2026-03-05T00:00:00"/>
    <d v="2026-04-20T00:00:00"/>
    <n v="2931.43"/>
    <s v="‭112120503040‬"/>
    <s v="Serviços de Implantação e Operacionalização postos Poupatempo"/>
    <s v="01-‭112120503040‬-000-‭001505060420‬-2-NV021618-000000000-0-0-0"/>
    <s v="NV021618"/>
    <m/>
    <x v="2"/>
    <x v="7"/>
  </r>
  <r>
    <x v="221"/>
    <m/>
    <x v="1617"/>
    <d v="2026-03-05T00:00:00"/>
    <d v="2026-04-20T00:00:00"/>
    <n v="3115.75"/>
    <s v="‭112120503040‬"/>
    <s v="Serviços de Implantação e Operacionalização postos Poupatempo"/>
    <s v="01-‭112120503040‬-000-‭001505060400‬-2-NV021608-000000000-0-0-0"/>
    <s v="NV021608"/>
    <m/>
    <x v="2"/>
    <x v="84"/>
  </r>
  <r>
    <x v="221"/>
    <m/>
    <x v="1618"/>
    <d v="2026-03-05T00:00:00"/>
    <d v="2026-04-20T00:00:00"/>
    <n v="3115.75"/>
    <s v="‭112120503040‬"/>
    <s v="Serviços de Implantação e Operacionalização postos Poupatempo"/>
    <s v="01-‭112120503040‬-000-‭001505060400‬-2-NV021608-000000000-0-0-0"/>
    <s v="NV021608"/>
    <m/>
    <x v="2"/>
    <x v="84"/>
  </r>
  <r>
    <x v="221"/>
    <m/>
    <x v="1619"/>
    <d v="2026-03-05T00:00:00"/>
    <d v="2026-04-20T00:00:00"/>
    <n v="-3115.75"/>
    <s v="‭112120503040‬"/>
    <s v="Serviços de Implantação e Operacionalização postos Poupatempo"/>
    <s v="01-‭112120503040‬-000-‭001505060400‬-2-NV021608-000000000-0-0-0"/>
    <s v="NV021608"/>
    <m/>
    <x v="2"/>
    <x v="84"/>
  </r>
  <r>
    <x v="221"/>
    <m/>
    <x v="1620"/>
    <d v="2026-03-05T00:00:00"/>
    <d v="2026-04-20T00:00:00"/>
    <n v="953.08"/>
    <s v="‭112120503040‬"/>
    <s v="Serviços de Implantação e Operacionalização postos Poupatempo"/>
    <s v="01-‭112120503040‬-000-‭001505060538‬-2-NV023563-000000000-0-0-0"/>
    <s v="NV023563"/>
    <m/>
    <x v="2"/>
    <x v="6"/>
  </r>
  <r>
    <x v="221"/>
    <m/>
    <x v="1621"/>
    <d v="2026-03-05T00:00:00"/>
    <d v="2026-04-20T00:00:00"/>
    <n v="8415.85"/>
    <s v="‭112120503040‬"/>
    <s v="Serviços de Implantação e Operacionalização postos Poupatempo"/>
    <s v="01-‭112120503040‬-000-‭001505060423‬-2-NV022666-000000000-0-0-0"/>
    <s v="NV022666"/>
    <m/>
    <x v="2"/>
    <x v="5"/>
  </r>
  <r>
    <x v="221"/>
    <m/>
    <x v="1622"/>
    <d v="2026-03-05T00:00:00"/>
    <d v="2026-04-20T00:00:00"/>
    <n v="1988.2"/>
    <s v="‭112120503040‬"/>
    <s v="Serviços de Implantação e Operacionalização postos Poupatempo"/>
    <s v="01-‭112120503040‬-000-‭001505060422‬-2-NV022649-000000000-0-0-0"/>
    <s v="NV022649"/>
    <m/>
    <x v="2"/>
    <x v="10"/>
  </r>
  <r>
    <x v="221"/>
    <m/>
    <x v="1623"/>
    <d v="2026-03-05T00:00:00"/>
    <d v="2026-04-20T00:00:00"/>
    <n v="2547.7800000000002"/>
    <s v="‭112120503040‬"/>
    <s v="Serviços de Implantação e Operacionalização postos Poupatempo"/>
    <s v="01-‭112120503040‬-000-‭001505060399‬-2-NV021607-000000000-0-0-0"/>
    <s v="NV021607"/>
    <m/>
    <x v="2"/>
    <x v="89"/>
  </r>
  <r>
    <x v="221"/>
    <m/>
    <x v="1624"/>
    <d v="2026-03-05T00:00:00"/>
    <d v="2026-04-20T00:00:00"/>
    <n v="5216.54"/>
    <s v="‭112120503040‬"/>
    <s v="Serviços de Implantação e Operacionalização postos Poupatempo"/>
    <s v="01-‭112120503040‬-000-‭085505060150‬-2-NV003961-000000000-0-0-0"/>
    <s v="NV003961"/>
    <m/>
    <x v="2"/>
    <x v="13"/>
  </r>
  <r>
    <x v="221"/>
    <m/>
    <x v="1625"/>
    <d v="2026-03-05T00:00:00"/>
    <d v="2026-04-20T00:00:00"/>
    <n v="2273.84"/>
    <s v="‭112120503040‬"/>
    <s v="Serviços de Implantação e Operacionalização postos Poupatempo"/>
    <s v="01-‭112120503040‬-000-‭001505060419‬-2-NV022685-000000000-0-0-0"/>
    <s v="NV022685"/>
    <m/>
    <x v="2"/>
    <x v="222"/>
  </r>
  <r>
    <x v="221"/>
    <m/>
    <x v="1626"/>
    <d v="2026-03-05T00:00:00"/>
    <d v="2026-04-20T00:00:00"/>
    <n v="2005.89"/>
    <s v="‭112120503040‬"/>
    <s v="Serviços de Implantação e Operacionalização postos Poupatempo"/>
    <s v="01-‭112120503040‬-000-‭001505060487‬-2-NV021603-000000000-0-0-0"/>
    <s v="NV021603"/>
    <m/>
    <x v="2"/>
    <x v="11"/>
  </r>
  <r>
    <x v="221"/>
    <m/>
    <x v="1627"/>
    <d v="2026-03-05T00:00:00"/>
    <d v="2026-04-20T00:00:00"/>
    <n v="942.94"/>
    <s v="‭112120503040‬"/>
    <s v="Serviços de Implantação e Operacionalização postos Poupatempo"/>
    <s v="01-‭112120503040‬-000-‭001505060537‬-2-NV023562-000000000-0-0-0"/>
    <s v="NV023562"/>
    <m/>
    <x v="2"/>
    <x v="14"/>
  </r>
  <r>
    <x v="221"/>
    <m/>
    <x v="1628"/>
    <d v="2026-03-05T00:00:00"/>
    <d v="2026-04-20T00:00:00"/>
    <n v="1487.42"/>
    <s v="‭112120503040‬"/>
    <s v="Serviços de Implantação e Operacionalização postos Poupatempo"/>
    <s v="01-‭112120503040‬-000-‭001505060491‬-2-NV022609-000000000-0-0-0"/>
    <s v="NV022609"/>
    <m/>
    <x v="2"/>
    <x v="9"/>
  </r>
  <r>
    <x v="221"/>
    <m/>
    <x v="1629"/>
    <d v="2026-03-05T00:00:00"/>
    <d v="2026-04-20T00:00:00"/>
    <n v="2271.13"/>
    <s v="‭112120503040‬"/>
    <s v="Serviços de Implantação e Operacionalização postos Poupatempo"/>
    <s v="01-‭112120503040‬-000-‭001505060421‬-2-NV021619-000000000-0-0-0"/>
    <s v="NV021619"/>
    <m/>
    <x v="2"/>
    <x v="12"/>
  </r>
  <r>
    <x v="221"/>
    <m/>
    <x v="1630"/>
    <d v="2026-03-05T00:00:00"/>
    <d v="2026-04-20T00:00:00"/>
    <n v="34461.230000000003"/>
    <s v="‭112120503040‬"/>
    <s v="Serviços de Implantação e Operacionalização postos Poupatempo"/>
    <s v="01-‭112120503040‬-000-‭081505060154‬-2-NV000956-000000000-0-0-0"/>
    <s v="NV000956"/>
    <m/>
    <x v="2"/>
    <x v="1"/>
  </r>
  <r>
    <x v="221"/>
    <m/>
    <x v="1631"/>
    <d v="2026-03-05T00:00:00"/>
    <d v="2026-04-20T00:00:00"/>
    <n v="1742.52"/>
    <s v="‭112120503040‬"/>
    <s v="Serviços de Implantação e Operacionalização postos Poupatempo"/>
    <s v="01-‭112120503040‬-000-‭001505060490‬-2-NV022566-000000000-0-0-0"/>
    <s v="NV022566"/>
    <m/>
    <x v="2"/>
    <x v="3"/>
  </r>
  <r>
    <x v="221"/>
    <m/>
    <x v="1632"/>
    <d v="2026-03-05T00:00:00"/>
    <d v="2026-04-20T00:00:00"/>
    <n v="2196.64"/>
    <s v="‭112120503040‬"/>
    <s v="Serviços de Implantação e Operacionalização postos Poupatempo"/>
    <s v="01-‭112120503040‬-000-‭001505060408‬-2-NV022614-000000000-0-0-0"/>
    <s v="NV022614"/>
    <m/>
    <x v="2"/>
    <x v="228"/>
  </r>
  <r>
    <x v="221"/>
    <m/>
    <x v="1633"/>
    <d v="2026-03-05T00:00:00"/>
    <d v="2026-04-20T00:00:00"/>
    <n v="3374.41"/>
    <s v="‭112120503040‬"/>
    <s v="Serviços de Implantação e Operacionalização postos Poupatempo"/>
    <s v="01-‭112120503040‬-000-‭001505060394‬-2-NV021580-000000000-0-0-0"/>
    <s v="NV021580"/>
    <m/>
    <x v="2"/>
    <x v="72"/>
  </r>
  <r>
    <x v="221"/>
    <m/>
    <x v="1634"/>
    <d v="2026-03-05T00:00:00"/>
    <d v="2026-04-20T00:00:00"/>
    <n v="2227.7800000000002"/>
    <s v="‭112120503040‬"/>
    <s v="Serviços de Implantação e Operacionalização postos Poupatempo"/>
    <s v="01-‭112120503040‬-000-‭001505060413‬-2-NV022629-000000000-0-0-0"/>
    <s v="NV022629"/>
    <m/>
    <x v="2"/>
    <x v="180"/>
  </r>
  <r>
    <x v="221"/>
    <m/>
    <x v="1635"/>
    <d v="2026-03-05T00:00:00"/>
    <d v="2026-04-20T00:00:00"/>
    <n v="2214.69"/>
    <s v="‭112120503040‬"/>
    <s v="Serviços de Implantação e Operacionalização postos Poupatempo"/>
    <s v="01-‭112120503040‬-000-‭001505060415‬-2-NV022638-000000000-0-0-0"/>
    <s v="NV022638"/>
    <m/>
    <x v="2"/>
    <x v="227"/>
  </r>
  <r>
    <x v="221"/>
    <m/>
    <x v="1636"/>
    <d v="2026-03-05T00:00:00"/>
    <d v="2026-04-20T00:00:00"/>
    <n v="2214.69"/>
    <s v="‭112120503040‬"/>
    <s v="Serviços de Implantação e Operacionalização postos Poupatempo"/>
    <s v="01-‭112120503040‬-000-‭001505060415‬-2-NV022638-000000000-0-0-0"/>
    <s v="NV022638"/>
    <m/>
    <x v="2"/>
    <x v="227"/>
  </r>
  <r>
    <x v="221"/>
    <m/>
    <x v="1637"/>
    <d v="2026-03-05T00:00:00"/>
    <d v="2026-04-20T00:00:00"/>
    <n v="-2214.69"/>
    <s v="‭112120503040‬"/>
    <s v="Serviços de Implantação e Operacionalização postos Poupatempo"/>
    <s v="01-‭112120503040‬-000-‭001505060415‬-2-NV022638-000000000-0-0-0"/>
    <s v="NV022638"/>
    <m/>
    <x v="2"/>
    <x v="227"/>
  </r>
  <r>
    <x v="221"/>
    <m/>
    <x v="1638"/>
    <d v="2026-03-05T00:00:00"/>
    <d v="2026-04-20T00:00:00"/>
    <n v="2402.86"/>
    <s v="‭112120503040‬"/>
    <s v="Serviços de Implantação e Operacionalização postos Poupatempo"/>
    <s v="01-‭112120503040‬-000-‭001505060393‬-2-NV021576-000000000-0-0-0"/>
    <s v="NV021576"/>
    <m/>
    <x v="2"/>
    <x v="80"/>
  </r>
  <r>
    <x v="221"/>
    <m/>
    <x v="1639"/>
    <d v="2026-03-05T00:00:00"/>
    <d v="2026-04-20T00:00:00"/>
    <n v="13004.82"/>
    <s v="‭112120503040‬"/>
    <s v="Serviços de Implantação e Operacionalização postos Poupatempo"/>
    <s v="01-‭112120503040‬-000-‭079505060122‬-2-NV000952-000000000-0-0-0"/>
    <s v="NV000952"/>
    <m/>
    <x v="2"/>
    <x v="36"/>
  </r>
  <r>
    <x v="221"/>
    <m/>
    <x v="1640"/>
    <d v="2026-03-05T00:00:00"/>
    <d v="2026-04-20T00:00:00"/>
    <n v="9328.7199999999993"/>
    <s v="‭112120503040‬"/>
    <s v="Serviços de Implantação e Operacionalização postos Poupatempo"/>
    <s v="01-‭112120503040‬-000-‭001505060407‬-2-NV022603-000000000-0-0-0"/>
    <s v="NV022603"/>
    <m/>
    <x v="2"/>
    <x v="133"/>
  </r>
  <r>
    <x v="221"/>
    <m/>
    <x v="1641"/>
    <d v="2026-03-05T00:00:00"/>
    <d v="2026-04-20T00:00:00"/>
    <n v="9328.7199999999993"/>
    <s v="‭112120503040‬"/>
    <s v="Serviços de Implantação e Operacionalização postos Poupatempo"/>
    <s v="01-‭112120503040‬-000-‭001505060407‬-2-NV022603-000000000-0-0-0"/>
    <s v="NV022603"/>
    <m/>
    <x v="2"/>
    <x v="133"/>
  </r>
  <r>
    <x v="221"/>
    <m/>
    <x v="1642"/>
    <d v="2026-03-05T00:00:00"/>
    <d v="2026-04-20T00:00:00"/>
    <n v="-9328.7199999999993"/>
    <s v="‭112120503040‬"/>
    <s v="Serviços de Implantação e Operacionalização postos Poupatempo"/>
    <s v="01-‭112120503040‬-000-‭001505060407‬-2-NV022603-000000000-0-0-0"/>
    <s v="NV022603"/>
    <m/>
    <x v="2"/>
    <x v="133"/>
  </r>
  <r>
    <x v="221"/>
    <m/>
    <x v="1643"/>
    <d v="2026-03-05T00:00:00"/>
    <d v="2026-04-20T00:00:00"/>
    <n v="2838.84"/>
    <s v="‭112120503040‬"/>
    <s v="Serviços de Implantação e Operacionalização postos Poupatempo"/>
    <s v="01-‭112120503040‬-000-‭001505060402‬-2-NV021620-000000000-0-0-0"/>
    <s v="NV021620"/>
    <m/>
    <x v="2"/>
    <x v="18"/>
  </r>
  <r>
    <x v="221"/>
    <m/>
    <x v="1644"/>
    <d v="2026-03-05T00:00:00"/>
    <d v="2026-04-20T00:00:00"/>
    <n v="4096.5200000000004"/>
    <s v="‭112120503040‬"/>
    <s v="Serviços de Implantação e Operacionalização postos Poupatempo"/>
    <s v="01-‭112120503040‬-000-‭001505060403‬-2-NV022558-000000000-0-0-0"/>
    <s v="NV022558"/>
    <m/>
    <x v="2"/>
    <x v="91"/>
  </r>
  <r>
    <x v="221"/>
    <m/>
    <x v="1645"/>
    <d v="2026-03-05T00:00:00"/>
    <d v="2026-04-20T00:00:00"/>
    <n v="4096.5200000000004"/>
    <s v="‭112120503040‬"/>
    <s v="Serviços de Implantação e Operacionalização postos Poupatempo"/>
    <s v="01-‭112120503040‬-000-‭001505060403‬-2-NV022558-000000000-0-0-0"/>
    <s v="NV022558"/>
    <m/>
    <x v="2"/>
    <x v="91"/>
  </r>
  <r>
    <x v="221"/>
    <m/>
    <x v="1646"/>
    <d v="2026-03-05T00:00:00"/>
    <d v="2026-04-20T00:00:00"/>
    <n v="-4096.5200000000004"/>
    <s v="‭112120503040‬"/>
    <s v="Serviços de Implantação e Operacionalização postos Poupatempo"/>
    <s v="01-‭112120503040‬-000-‭001505060403‬-2-NV022558-000000000-0-0-0"/>
    <s v="NV022558"/>
    <m/>
    <x v="2"/>
    <x v="91"/>
  </r>
  <r>
    <x v="221"/>
    <m/>
    <x v="1647"/>
    <d v="2026-03-05T00:00:00"/>
    <d v="2026-04-20T00:00:00"/>
    <n v="2175.66"/>
    <s v="‭112120503040‬"/>
    <s v="Serviços de Implantação e Operacionalização postos Poupatempo"/>
    <s v="01-‭112120503040‬-000-‭001505060417‬-2-NV022646-000000000-0-0-0"/>
    <s v="NV022646"/>
    <m/>
    <x v="2"/>
    <x v="231"/>
  </r>
  <r>
    <x v="221"/>
    <m/>
    <x v="1648"/>
    <d v="2026-03-05T00:00:00"/>
    <d v="2026-04-20T00:00:00"/>
    <n v="2247.9699999999998"/>
    <s v="‭112120503040‬"/>
    <s v="Serviços de Implantação e Operacionalização postos Poupatempo"/>
    <s v="01-‭112120503040‬-000-‭001505060416‬-2-NV022639-000000000-0-0-0"/>
    <s v="NV022639"/>
    <m/>
    <x v="2"/>
    <x v="65"/>
  </r>
  <r>
    <x v="221"/>
    <m/>
    <x v="1649"/>
    <d v="2026-03-05T00:00:00"/>
    <d v="2026-04-20T00:00:00"/>
    <n v="8163.78"/>
    <s v="‭112120503040‬"/>
    <s v="Serviços de Implantação e Operacionalização postos Poupatempo"/>
    <s v="01-‭112120503040‬-000-‭122505060123‬-2-NV003968-000000000-0-0-0"/>
    <s v="NV003968"/>
    <m/>
    <x v="2"/>
    <x v="46"/>
  </r>
  <r>
    <x v="221"/>
    <m/>
    <x v="1650"/>
    <d v="2026-03-05T00:00:00"/>
    <d v="2026-04-20T00:00:00"/>
    <n v="11919.33"/>
    <s v="‭112120503040‬"/>
    <s v="Serviços de Implantação e Operacionalização postos Poupatempo"/>
    <s v="01-‭112120503040‬-000-‭121505060124‬-2-NV003969-000000000-0-0-0"/>
    <s v="NV003969"/>
    <m/>
    <x v="2"/>
    <x v="47"/>
  </r>
  <r>
    <x v="221"/>
    <m/>
    <x v="1651"/>
    <d v="2026-03-05T00:00:00"/>
    <d v="2026-04-20T00:00:00"/>
    <n v="2458.84"/>
    <s v="‭112120503040‬"/>
    <s v="Serviços de Implantação e Operacionalização postos Poupatempo"/>
    <s v="01-‭112120503040‬-000-‭001505060414‬-2-NV022637-000000000-0-0-0"/>
    <s v="NV022637"/>
    <m/>
    <x v="2"/>
    <x v="134"/>
  </r>
  <r>
    <x v="221"/>
    <m/>
    <x v="1652"/>
    <d v="2026-03-05T00:00:00"/>
    <d v="2026-04-20T00:00:00"/>
    <n v="3676.49"/>
    <s v="‭112120503040‬"/>
    <s v="Serviços de Implantação e Operacionalização postos Poupatempo"/>
    <s v="01-‭112120503040‬-000-‭001505060395‬-2-NV021581-000000000-0-0-0"/>
    <s v="NV021581"/>
    <m/>
    <x v="2"/>
    <x v="87"/>
  </r>
  <r>
    <x v="221"/>
    <m/>
    <x v="1653"/>
    <d v="2026-03-05T00:00:00"/>
    <d v="2026-04-20T00:00:00"/>
    <n v="6481.55"/>
    <s v="‭112120503040‬"/>
    <s v="Serviços de Implantação e Operacionalização postos Poupatempo"/>
    <s v="01-‭112120503040‬-000-‭093505060125‬-2-NV003972-000000000-0-0-0"/>
    <s v="NV003972"/>
    <m/>
    <x v="2"/>
    <x v="157"/>
  </r>
  <r>
    <x v="221"/>
    <m/>
    <x v="1654"/>
    <d v="2026-03-05T00:00:00"/>
    <d v="2026-04-20T00:00:00"/>
    <n v="15470.31"/>
    <s v="‭112120503040‬"/>
    <s v="Serviços de Implantação e Operacionalização postos Poupatempo"/>
    <s v="01-‭112120503040‬-000-‭118505060126‬-2-NV004960-000000000-0-0-0"/>
    <s v="NV004960"/>
    <m/>
    <x v="2"/>
    <x v="49"/>
  </r>
  <r>
    <x v="221"/>
    <m/>
    <x v="1655"/>
    <d v="2026-03-05T00:00:00"/>
    <d v="2026-04-20T00:00:00"/>
    <n v="2622.33"/>
    <s v="‭112120503040‬"/>
    <s v="Serviços de Implantação e Operacionalização postos Poupatempo"/>
    <s v="01-‭112120503040‬-000-‭142505060137‬-2-NV021575-000000000-0-0-0"/>
    <s v="NV021575"/>
    <m/>
    <x v="2"/>
    <x v="74"/>
  </r>
  <r>
    <x v="221"/>
    <m/>
    <x v="1656"/>
    <d v="2026-03-05T00:00:00"/>
    <d v="2026-04-20T00:00:00"/>
    <n v="8102.8"/>
    <s v="‭112120503040‬"/>
    <s v="Serviços de Implantação e Operacionalização postos Poupatempo"/>
    <s v="01-‭112120503040‬-000-‭099505060127‬-2-NV003974-000000000-0-0-0"/>
    <s v="NV003974"/>
    <m/>
    <x v="2"/>
    <x v="199"/>
  </r>
  <r>
    <x v="221"/>
    <m/>
    <x v="1657"/>
    <d v="2026-03-05T00:00:00"/>
    <d v="2026-04-20T00:00:00"/>
    <n v="2857.92"/>
    <s v="‭112120503040‬"/>
    <s v="Serviços de Implantação e Operacionalização postos Poupatempo"/>
    <s v="01-‭112120503040‬-000-‭001505060397‬-2-NV021589-000000000-0-0-0"/>
    <s v="NV021589"/>
    <m/>
    <x v="2"/>
    <x v="113"/>
  </r>
  <r>
    <x v="221"/>
    <m/>
    <x v="1658"/>
    <d v="2026-03-05T00:00:00"/>
    <d v="2026-04-20T00:00:00"/>
    <n v="2360.1999999999998"/>
    <s v="‭112120503040‬"/>
    <s v="Serviços de Implantação e Operacionalização postos Poupatempo"/>
    <s v="01-‭112120503040‬-000-‭001505060418‬-2-NV022684-000000000-0-0-0"/>
    <s v="NV022684"/>
    <m/>
    <x v="2"/>
    <x v="250"/>
  </r>
  <r>
    <x v="221"/>
    <m/>
    <x v="1659"/>
    <d v="2026-03-05T00:00:00"/>
    <d v="2026-04-20T00:00:00"/>
    <n v="2282.56"/>
    <s v="‭112120503040‬"/>
    <s v="Serviços de Implantação e Operacionalização postos Poupatempo"/>
    <s v="01-‭112120503040‬-000-‭001505060410‬-2-NV022626-000000000-0-0-0"/>
    <s v="NV022626"/>
    <m/>
    <x v="2"/>
    <x v="149"/>
  </r>
  <r>
    <x v="221"/>
    <m/>
    <x v="1660"/>
    <d v="2026-03-05T00:00:00"/>
    <d v="2026-04-20T00:00:00"/>
    <n v="22532.93"/>
    <s v="‭112120503040‬"/>
    <s v="Serviços de Implantação e Operacionalização postos Poupatempo"/>
    <s v="01-‭112120503040‬-000-‭082505060128‬-2-NV000958-000000000-0-0-0"/>
    <s v="NV000958"/>
    <m/>
    <x v="2"/>
    <x v="53"/>
  </r>
  <r>
    <x v="221"/>
    <m/>
    <x v="1661"/>
    <d v="2026-03-05T00:00:00"/>
    <d v="2026-04-20T00:00:00"/>
    <n v="22532.93"/>
    <s v="‭112120503040‬"/>
    <s v="Serviços de Implantação e Operacionalização postos Poupatempo"/>
    <s v="01-‭112120503040‬-000-‭082505060128‬-2-NV000958-000000000-0-0-0"/>
    <s v="NV000958"/>
    <m/>
    <x v="2"/>
    <x v="53"/>
  </r>
  <r>
    <x v="221"/>
    <m/>
    <x v="1662"/>
    <d v="2026-03-05T00:00:00"/>
    <d v="2026-04-20T00:00:00"/>
    <n v="-22532.93"/>
    <s v="‭112120503040‬"/>
    <s v="Serviços de Implantação e Operacionalização postos Poupatempo"/>
    <s v="01-‭112120503040‬-000-‭082505060128‬-2-NV000958-000000000-0-0-0"/>
    <s v="NV000958"/>
    <m/>
    <x v="2"/>
    <x v="53"/>
  </r>
  <r>
    <x v="221"/>
    <m/>
    <x v="1663"/>
    <d v="2026-03-05T00:00:00"/>
    <d v="2026-04-20T00:00:00"/>
    <n v="5796.43"/>
    <s v="‭112120503040‬"/>
    <s v="Serviços de Implantação e Operacionalização postos Poupatempo"/>
    <s v="01-‭112120503040‬-000-‭108505060129‬-2-NV003979-000000000-0-0-0"/>
    <s v="NV003979"/>
    <m/>
    <x v="2"/>
    <x v="122"/>
  </r>
  <r>
    <x v="221"/>
    <m/>
    <x v="1664"/>
    <d v="2026-03-05T00:00:00"/>
    <d v="2026-04-20T00:00:00"/>
    <n v="2235.6"/>
    <s v="‭112120503040‬"/>
    <s v="Serviços de Implantação e Operacionalização postos Poupatempo"/>
    <s v="01-‭112120503040‬-000-‭136505060130‬-2-NV020557-000000000-0-0-0"/>
    <s v="NV020557"/>
    <m/>
    <x v="2"/>
    <x v="123"/>
  </r>
  <r>
    <x v="221"/>
    <m/>
    <x v="1665"/>
    <d v="2026-03-05T00:00:00"/>
    <d v="2026-04-20T00:00:00"/>
    <n v="2259.62"/>
    <s v="‭112120503040‬"/>
    <s v="Serviços de Implantação e Operacionalização postos Poupatempo"/>
    <s v="01-‭112120503040‬-000-‭001505060412‬-2-NV022628-000000000-0-0-0"/>
    <s v="NV022628"/>
    <m/>
    <x v="2"/>
    <x v="243"/>
  </r>
  <r>
    <x v="221"/>
    <m/>
    <x v="1666"/>
    <d v="2026-03-05T00:00:00"/>
    <d v="2026-04-20T00:00:00"/>
    <n v="7825.75"/>
    <s v="‭112120503040‬"/>
    <s v="Serviços de Implantação e Operacionalização postos Poupatempo"/>
    <s v="01-‭112120503040‬-000-‭125505060132‬-2-NV003981-000000000-0-0-0"/>
    <s v="NV003981"/>
    <m/>
    <x v="2"/>
    <x v="246"/>
  </r>
  <r>
    <x v="221"/>
    <m/>
    <x v="1667"/>
    <d v="2026-03-05T00:00:00"/>
    <d v="2026-04-20T00:00:00"/>
    <n v="7825.75"/>
    <s v="‭112120503040‬"/>
    <s v="Serviços de Implantação e Operacionalização postos Poupatempo"/>
    <s v="01-‭112120503040‬-000-‭125505060132‬-2-NV003981-000000000-0-0-0"/>
    <s v="NV003981"/>
    <m/>
    <x v="2"/>
    <x v="246"/>
  </r>
  <r>
    <x v="221"/>
    <m/>
    <x v="1668"/>
    <d v="2026-03-05T00:00:00"/>
    <d v="2026-04-20T00:00:00"/>
    <n v="-7825.75"/>
    <s v="‭112120503040‬"/>
    <s v="Serviços de Implantação e Operacionalização postos Poupatempo"/>
    <s v="01-‭112120503040‬-000-‭125505060132‬-2-NV003981-000000000-0-0-0"/>
    <s v="NV003981"/>
    <m/>
    <x v="2"/>
    <x v="246"/>
  </r>
  <r>
    <x v="221"/>
    <m/>
    <x v="1669"/>
    <d v="2026-03-05T00:00:00"/>
    <d v="2026-04-20T00:00:00"/>
    <n v="2564.66"/>
    <s v="‭112120503040‬"/>
    <s v="Serviços de Implantação e Operacionalização postos Poupatempo"/>
    <s v="01-‭112120503040‬-000-‭001505060398‬-2-NV021597-000000000-0-0-0"/>
    <s v="NV021597"/>
    <m/>
    <x v="2"/>
    <x v="142"/>
  </r>
  <r>
    <x v="221"/>
    <m/>
    <x v="1670"/>
    <d v="2026-03-05T00:00:00"/>
    <d v="2026-04-20T00:00:00"/>
    <n v="26097.95"/>
    <s v="‭112120503040‬"/>
    <s v="Serviços de Implantação e Operacionalização postos Poupatempo"/>
    <s v="01-‭112120503040‬-000-‭060505060133‬-2-NV006978-000000000-0-0-0"/>
    <s v="NV006978"/>
    <m/>
    <x v="2"/>
    <x v="166"/>
  </r>
  <r>
    <x v="221"/>
    <m/>
    <x v="1671"/>
    <d v="2026-03-05T00:00:00"/>
    <d v="2026-04-20T00:00:00"/>
    <n v="26097.95"/>
    <s v="‭112120503040‬"/>
    <s v="Serviços de Implantação e Operacionalização postos Poupatempo"/>
    <s v="01-‭112120503040‬-000-‭060505060133‬-2-NV006978-000000000-0-0-0"/>
    <s v="NV006978"/>
    <m/>
    <x v="2"/>
    <x v="166"/>
  </r>
  <r>
    <x v="221"/>
    <m/>
    <x v="1672"/>
    <d v="2026-03-05T00:00:00"/>
    <d v="2026-04-20T00:00:00"/>
    <n v="-26097.95"/>
    <s v="‭112120503040‬"/>
    <s v="Serviços de Implantação e Operacionalização postos Poupatempo"/>
    <s v="01-‭112120503040‬-000-‭060505060133‬-2-NV006978-000000000-0-0-0"/>
    <s v="NV006978"/>
    <m/>
    <x v="2"/>
    <x v="166"/>
  </r>
  <r>
    <x v="221"/>
    <m/>
    <x v="1673"/>
    <d v="2026-03-05T00:00:00"/>
    <d v="2026-04-20T00:00:00"/>
    <n v="30361.83"/>
    <s v="‭112120503040‬"/>
    <s v="Serviços de Implantação e Operacionalização postos Poupatempo"/>
    <s v="01-‭112120503040‬-000-‭045505060134‬-2-NV006962-000000000-0-0-0"/>
    <s v="NV006962"/>
    <m/>
    <x v="2"/>
    <x v="220"/>
  </r>
  <r>
    <x v="221"/>
    <m/>
    <x v="1674"/>
    <d v="2026-03-05T00:00:00"/>
    <d v="2026-04-20T00:00:00"/>
    <n v="10171.68"/>
    <s v="‭112120503040‬"/>
    <s v="Serviços de Implantação e Operacionalização postos Poupatempo"/>
    <s v="01-‭112120503040‬-000-‭126505060135‬-2-NV004961-000000000-0-0-0"/>
    <s v="NV004961"/>
    <m/>
    <x v="2"/>
    <x v="135"/>
  </r>
  <r>
    <x v="221"/>
    <m/>
    <x v="1675"/>
    <d v="2026-03-05T00:00:00"/>
    <d v="2026-04-20T00:00:00"/>
    <n v="23727.77"/>
    <s v="‭112120503040‬"/>
    <s v="Serviços de Implantação e Operacionalização postos Poupatempo"/>
    <s v="01-‭112120503040‬-000-‭071505060482‬-2-NV000957-000000000-0-0-0"/>
    <s v="NV000957"/>
    <m/>
    <x v="2"/>
    <x v="225"/>
  </r>
  <r>
    <x v="221"/>
    <m/>
    <x v="1676"/>
    <d v="2026-03-05T00:00:00"/>
    <d v="2026-04-20T00:00:00"/>
    <n v="23727.77"/>
    <s v="‭112120503040‬"/>
    <s v="Serviços de Implantação e Operacionalização postos Poupatempo"/>
    <s v="01-‭112120503040‬-000-‭071505060482‬-2-NV000957-000000000-0-0-0"/>
    <s v="NV000957"/>
    <m/>
    <x v="2"/>
    <x v="225"/>
  </r>
  <r>
    <x v="221"/>
    <m/>
    <x v="1677"/>
    <d v="2026-03-05T00:00:00"/>
    <d v="2026-04-20T00:00:00"/>
    <n v="-23727.77"/>
    <s v="‭112120503040‬"/>
    <s v="Serviços de Implantação e Operacionalização postos Poupatempo"/>
    <s v="01-‭112120503040‬-000-‭071505060482‬-2-NV000957-000000000-0-0-0"/>
    <s v="NV000957"/>
    <m/>
    <x v="2"/>
    <x v="225"/>
  </r>
  <r>
    <x v="221"/>
    <m/>
    <x v="1678"/>
    <d v="2026-03-05T00:00:00"/>
    <d v="2026-04-20T00:00:00"/>
    <n v="4245.17"/>
    <s v="‭112120503040‬"/>
    <s v="Serviços de Implantação e Operacionalização postos Poupatempo"/>
    <s v="01-‭112120503040‬-000-‭001505060405‬-2-NV022578-000000000-0-0-0"/>
    <s v="NV022578"/>
    <m/>
    <x v="2"/>
    <x v="28"/>
  </r>
  <r>
    <x v="221"/>
    <m/>
    <x v="1679"/>
    <d v="2026-03-05T00:00:00"/>
    <d v="2026-04-20T00:00:00"/>
    <n v="13280.41"/>
    <s v="‭112120503040‬"/>
    <s v="Serviços de Implantação e Operacionalização postos Poupatempo"/>
    <s v="01-‭112120503040‬-000-‭065505060136‬-2-NV008121-000000000-0-0-0"/>
    <s v="NV008121"/>
    <m/>
    <x v="2"/>
    <x v="205"/>
  </r>
  <r>
    <x v="221"/>
    <m/>
    <x v="1680"/>
    <d v="2026-03-05T00:00:00"/>
    <d v="2026-04-20T00:00:00"/>
    <n v="4270.93"/>
    <s v="‭112120503040‬"/>
    <s v="Serviços de Implantação e Operacionalização postos Poupatempo"/>
    <s v="01-‭112120503040‬-000-‭001505060489‬-2-NV021611-000000000-0-0-0"/>
    <s v="NV021611"/>
    <m/>
    <x v="2"/>
    <x v="105"/>
  </r>
  <r>
    <x v="221"/>
    <m/>
    <x v="1681"/>
    <d v="2026-03-05T00:00:00"/>
    <d v="2026-04-20T00:00:00"/>
    <n v="4307.84"/>
    <s v="‭112120503040‬"/>
    <s v="Serviços de Implantação e Operacionalização postos Poupatempo"/>
    <s v="01-‭112120503040‬-000-‭001505060396‬-2-NV021593-000000000-0-0-0"/>
    <s v="NV021593"/>
    <m/>
    <x v="2"/>
    <x v="82"/>
  </r>
  <r>
    <x v="221"/>
    <m/>
    <x v="1682"/>
    <d v="2026-03-05T00:00:00"/>
    <d v="2026-04-20T00:00:00"/>
    <n v="2992.46"/>
    <s v="‭112120503040‬"/>
    <s v="Serviços de Implantação e Operacionalização postos Poupatempo"/>
    <s v="01-‭112120503040‬-000-‭001505060401‬-2-NV021609-000000000-0-0-0"/>
    <s v="NV021609"/>
    <m/>
    <x v="2"/>
    <x v="83"/>
  </r>
  <r>
    <x v="221"/>
    <m/>
    <x v="1683"/>
    <d v="2026-03-05T00:00:00"/>
    <d v="2026-04-20T00:00:00"/>
    <n v="2992.46"/>
    <s v="‭112120503040‬"/>
    <s v="Serviços de Implantação e Operacionalização postos Poupatempo"/>
    <s v="01-‭112120503040‬-000-‭001505060401‬-2-NV021609-000000000-0-0-0"/>
    <s v="NV021609"/>
    <m/>
    <x v="2"/>
    <x v="83"/>
  </r>
  <r>
    <x v="221"/>
    <m/>
    <x v="1684"/>
    <d v="2026-03-05T00:00:00"/>
    <d v="2026-04-20T00:00:00"/>
    <n v="-2992.46"/>
    <s v="‭112120503040‬"/>
    <s v="Serviços de Implantação e Operacionalização postos Poupatempo"/>
    <s v="01-‭112120503040‬-000-‭001505060401‬-2-NV021609-000000000-0-0-0"/>
    <s v="NV021609"/>
    <m/>
    <x v="2"/>
    <x v="83"/>
  </r>
  <r>
    <x v="221"/>
    <m/>
    <x v="1685"/>
    <d v="2026-03-05T00:00:00"/>
    <d v="2026-04-20T00:00:00"/>
    <n v="32296.17"/>
    <s v="‭112120503040‬"/>
    <s v="Serviços de Implantação e Operacionalização postos Poupatempo"/>
    <s v="01-‭112120503040‬-000-‭048505060152‬-2-NV006966-000000000-0-0-0"/>
    <s v="NV006966"/>
    <m/>
    <x v="2"/>
    <x v="2"/>
  </r>
  <r>
    <x v="221"/>
    <m/>
    <x v="1686"/>
    <d v="2026-03-05T00:00:00"/>
    <d v="2026-04-20T00:00:00"/>
    <n v="2469.61"/>
    <s v="‭112120503040‬"/>
    <s v="Serviços de Implantação e Operacionalização postos Poupatempo"/>
    <s v="01-‭112120503040‬-000-‭001505060286‬-2-NV021617-000000000-0-0-0"/>
    <s v="NV021617"/>
    <m/>
    <x v="2"/>
    <x v="229"/>
  </r>
  <r>
    <x v="221"/>
    <m/>
    <x v="1687"/>
    <d v="2026-03-05T00:00:00"/>
    <d v="2026-04-20T00:00:00"/>
    <n v="14738.53"/>
    <s v="‭112120503040‬"/>
    <s v="Serviços de Implantação e Operacionalização postos Poupatempo"/>
    <s v="01-‭112120503040‬-000-‭067505060460‬-2-NV009956-000000000-0-0-0"/>
    <s v="NV009956"/>
    <m/>
    <x v="2"/>
    <x v="139"/>
  </r>
  <r>
    <x v="221"/>
    <m/>
    <x v="1688"/>
    <d v="2026-03-05T00:00:00"/>
    <d v="2026-04-20T00:00:00"/>
    <n v="18979.27"/>
    <s v="‭112120503040‬"/>
    <s v="Serviços de Implantação e Operacionalização postos Poupatempo"/>
    <s v="01-‭112120503040‬-000-‭092505060013‬-2-NV000954-000000000-0-0-0"/>
    <s v="NV000954"/>
    <m/>
    <x v="2"/>
    <x v="140"/>
  </r>
  <r>
    <x v="221"/>
    <m/>
    <x v="1689"/>
    <d v="2026-03-05T00:00:00"/>
    <d v="2026-04-20T00:00:00"/>
    <n v="11227.31"/>
    <s v="‭112120503040‬"/>
    <s v="Serviços de Implantação e Operacionalização postos Poupatempo"/>
    <s v="01-‭112120503040‬-000-‭098505060014‬-2-NV003957-000000000-0-0-0"/>
    <s v="NV003957"/>
    <m/>
    <x v="2"/>
    <x v="200"/>
  </r>
  <r>
    <x v="221"/>
    <m/>
    <x v="1690"/>
    <d v="2026-03-05T00:00:00"/>
    <d v="2026-04-20T00:00:00"/>
    <n v="2692.22"/>
    <s v="‭112120503040‬"/>
    <s v="Serviços de Implantação e Operacionalização postos Poupatempo"/>
    <s v="01-‭112120503040‬-000-‭001505060303‬-2-NV022630-000000000-0-0-0"/>
    <s v="NV022630"/>
    <m/>
    <x v="2"/>
    <x v="71"/>
  </r>
  <r>
    <x v="221"/>
    <m/>
    <x v="1691"/>
    <d v="2026-03-05T00:00:00"/>
    <d v="2026-04-20T00:00:00"/>
    <n v="8959.5300000000007"/>
    <s v="‭112120503040‬"/>
    <s v="Serviços de Implantação e Operacionalização postos Poupatempo"/>
    <s v="01-‭112120503040‬-000-‭096505060015‬-2-NV003958-000000000-0-0-0"/>
    <s v="NV003958"/>
    <m/>
    <x v="2"/>
    <x v="194"/>
  </r>
  <r>
    <x v="221"/>
    <m/>
    <x v="1692"/>
    <d v="2026-03-05T00:00:00"/>
    <d v="2026-04-20T00:00:00"/>
    <n v="9188.3799999999992"/>
    <s v="‭112120503040‬"/>
    <s v="Serviços de Implantação e Operacionalização postos Poupatempo"/>
    <s v="01-‭112120503040‬-000-‭119505060023‬-2-NV004959-000000000-0-0-0"/>
    <s v="NV004959"/>
    <m/>
    <x v="2"/>
    <x v="59"/>
  </r>
  <r>
    <x v="221"/>
    <m/>
    <x v="1693"/>
    <d v="2026-03-05T00:00:00"/>
    <d v="2026-04-20T00:00:00"/>
    <n v="2669.14"/>
    <s v="‭112120503040‬"/>
    <s v="Serviços de Implantação e Operacionalização postos Poupatempo"/>
    <s v="01-‭112120503040‬-000-‭153505060107‬-2-NV021574-000000000-0-0-0"/>
    <s v="NV021574"/>
    <m/>
    <x v="2"/>
    <x v="90"/>
  </r>
  <r>
    <x v="221"/>
    <m/>
    <x v="1694"/>
    <d v="2026-03-05T00:00:00"/>
    <d v="2026-04-20T00:00:00"/>
    <n v="2911.02"/>
    <s v="‭112120503040‬"/>
    <s v="Serviços de Implantação e Operacionalização postos Poupatempo"/>
    <s v="01-‭112120503040‬-000-‭001505060392‬-2-NV022683-000000000-0-0-0"/>
    <s v="NV022683"/>
    <m/>
    <x v="2"/>
    <x v="27"/>
  </r>
  <r>
    <x v="221"/>
    <m/>
    <x v="1695"/>
    <d v="2026-03-05T00:00:00"/>
    <d v="2026-04-20T00:00:00"/>
    <n v="11076.98"/>
    <s v="‭112120503040‬"/>
    <s v="Serviços de Implantação e Operacionalização postos Poupatempo"/>
    <s v="01-‭112120503040‬-000-‭102505060089‬-2-NV003960-000000000-0-0-0"/>
    <s v="NV003960"/>
    <m/>
    <x v="2"/>
    <x v="141"/>
  </r>
  <r>
    <x v="221"/>
    <m/>
    <x v="1696"/>
    <d v="2026-03-05T00:00:00"/>
    <d v="2026-04-20T00:00:00"/>
    <n v="2643.82"/>
    <s v="‭112120503040‬"/>
    <s v="Serviços de Implantação e Operacionalização postos Poupatempo"/>
    <s v="01-‭112120503040‬-000-‭001505060391‬-2-NV022682-000000000-0-0-0"/>
    <s v="NV022682"/>
    <m/>
    <x v="2"/>
    <x v="224"/>
  </r>
  <r>
    <x v="221"/>
    <m/>
    <x v="1697"/>
    <d v="2026-03-05T00:00:00"/>
    <d v="2026-04-20T00:00:00"/>
    <n v="2909.5"/>
    <s v="‭112120503040‬"/>
    <s v="Serviços de Implantação e Operacionalização postos Poupatempo"/>
    <s v="01-‭112120503040‬-000-‭152505060104‬-2-NV021571-000000000-0-0-0"/>
    <s v="NV021571"/>
    <m/>
    <x v="2"/>
    <x v="70"/>
  </r>
  <r>
    <x v="221"/>
    <m/>
    <x v="1698"/>
    <d v="2026-03-05T00:00:00"/>
    <d v="2026-04-20T00:00:00"/>
    <n v="4543.12"/>
    <s v="‭112120503040‬"/>
    <s v="Serviços de Implantação e Operacionalização postos Poupatempo"/>
    <s v="01-‭112120503040‬-000-‭139505060103‬-2-NV021562-000000000-0-0-0"/>
    <s v="NV021562"/>
    <m/>
    <x v="2"/>
    <x v="79"/>
  </r>
  <r>
    <x v="221"/>
    <m/>
    <x v="1699"/>
    <d v="2026-03-05T00:00:00"/>
    <d v="2026-04-20T00:00:00"/>
    <n v="2901.05"/>
    <s v="‭112120503040‬"/>
    <s v="Serviços de Implantação e Operacionalização postos Poupatempo"/>
    <s v="01-‭112120503040‬-000-‭001505060366‬-2-NV022555-000000000-0-0-0"/>
    <s v="NV022555"/>
    <m/>
    <x v="2"/>
    <x v="85"/>
  </r>
  <r>
    <x v="221"/>
    <m/>
    <x v="1700"/>
    <d v="2026-03-05T00:00:00"/>
    <d v="2026-04-20T00:00:00"/>
    <n v="9360.08"/>
    <s v="‭112120503040‬"/>
    <s v="Serviços de Implantação e Operacionalização postos Poupatempo"/>
    <s v="01-‭112120503040‬-000-‭097505060088‬-2-NV003954-000000000-0-0-0"/>
    <s v="NV003954"/>
    <m/>
    <x v="2"/>
    <x v="77"/>
  </r>
  <r>
    <x v="221"/>
    <m/>
    <x v="1701"/>
    <d v="2026-03-05T00:00:00"/>
    <d v="2026-04-20T00:00:00"/>
    <n v="3894.81"/>
    <s v="‭112120503040‬"/>
    <s v="Serviços de Implantação e Operacionalização postos Poupatempo"/>
    <s v="01-‭112120503040‬-000-‭001505060387‬-2-NV022657-000000000-0-0-0"/>
    <s v="NV022657"/>
    <m/>
    <x v="2"/>
    <x v="144"/>
  </r>
  <r>
    <x v="221"/>
    <m/>
    <x v="1702"/>
    <d v="2026-03-05T00:00:00"/>
    <d v="2026-04-20T00:00:00"/>
    <n v="4587.9399999999996"/>
    <s v="‭112120503040‬"/>
    <s v="Serviços de Implantação e Operacionalização postos Poupatempo"/>
    <s v="01-‭112120503040‬-000-‭130505060086‬-2-NV019952-000000000-0-0-0"/>
    <s v="NV019952"/>
    <m/>
    <x v="2"/>
    <x v="189"/>
  </r>
  <r>
    <x v="221"/>
    <m/>
    <x v="1703"/>
    <d v="2026-03-05T00:00:00"/>
    <d v="2026-04-20T00:00:00"/>
    <n v="9562.89"/>
    <s v="‭112120503040‬"/>
    <s v="Serviços de Implantação e Operacionalização postos Poupatempo"/>
    <s v="01-‭112120503040‬-000-‭086505060092‬-2-NV003970-000000000-0-0-0"/>
    <s v="NV003970"/>
    <m/>
    <x v="2"/>
    <x v="48"/>
  </r>
  <r>
    <x v="221"/>
    <m/>
    <x v="1704"/>
    <d v="2026-03-05T00:00:00"/>
    <d v="2026-04-20T00:00:00"/>
    <n v="6408.1"/>
    <s v="‭112120503040‬"/>
    <s v="Serviços de Implantação e Operacionalização postos Poupatempo"/>
    <s v="01-‭112120503040‬-000-‭132505060091‬-2-NV020552-000000000-0-0-0"/>
    <s v="NV020552"/>
    <m/>
    <x v="2"/>
    <x v="197"/>
  </r>
  <r>
    <x v="221"/>
    <m/>
    <x v="1705"/>
    <d v="2026-03-05T00:00:00"/>
    <d v="2026-04-20T00:00:00"/>
    <n v="2618.89"/>
    <s v="‭112120503040‬"/>
    <s v="Serviços de Implantação e Operacionalização postos Poupatempo"/>
    <s v="01-‭112120503040‬-000-‭001505060372‬-2-NV022576-000000000-0-0-0"/>
    <s v="NV022576"/>
    <m/>
    <x v="2"/>
    <x v="168"/>
  </r>
  <r>
    <x v="221"/>
    <m/>
    <x v="1706"/>
    <d v="2026-03-05T00:00:00"/>
    <d v="2026-04-20T00:00:00"/>
    <n v="2909.86"/>
    <s v="‭112120503040‬"/>
    <s v="Serviços de Implantação e Operacionalização postos Poupatempo"/>
    <s v="01-‭112120503040‬-000-‭001505060382‬-2-NV022648-000000000-0-0-0"/>
    <s v="NV022648"/>
    <m/>
    <x v="2"/>
    <x v="73"/>
  </r>
  <r>
    <x v="221"/>
    <m/>
    <x v="1707"/>
    <d v="2026-03-05T00:00:00"/>
    <d v="2026-04-20T00:00:00"/>
    <n v="2667.53"/>
    <s v="‭112120503040‬"/>
    <s v="Serviços de Implantação e Operacionalização postos Poupatempo"/>
    <s v="01-‭112120503040‬-000-‭001505060380‬-2-NV022645-000000000-0-0-0"/>
    <s v="NV022645"/>
    <m/>
    <x v="2"/>
    <x v="26"/>
  </r>
  <r>
    <x v="221"/>
    <m/>
    <x v="1708"/>
    <d v="2026-03-05T00:00:00"/>
    <d v="2026-04-20T00:00:00"/>
    <n v="63512.59"/>
    <s v="‭112120503040‬"/>
    <s v="Serviços de Implantação e Operacionalização postos Poupatempo"/>
    <s v="01-‭112120503040‬-000-‭050505060090‬-2-NV006968-000000000-0-0-0"/>
    <s v="NV006968"/>
    <m/>
    <x v="2"/>
    <x v="156"/>
  </r>
  <r>
    <x v="221"/>
    <m/>
    <x v="1709"/>
    <d v="2026-03-05T00:00:00"/>
    <d v="2026-04-20T00:00:00"/>
    <n v="2961.9"/>
    <s v="‭112120503040‬"/>
    <s v="Serviços de Implantação e Operacionalização postos Poupatempo"/>
    <s v="01-‭112120503040‬-000-‭001505060383‬-2-NV022653-000000000-0-0-0"/>
    <s v="NV022653"/>
    <m/>
    <x v="2"/>
    <x v="146"/>
  </r>
  <r>
    <x v="221"/>
    <m/>
    <x v="1710"/>
    <d v="2026-03-05T00:00:00"/>
    <d v="2026-04-20T00:00:00"/>
    <n v="3667.95"/>
    <s v="‭112120503040‬"/>
    <s v="Serviços de Implantação e Operacionalização postos Poupatempo"/>
    <s v="01-‭112120503040‬-000-‭001505060367‬-2-NV022556-000000000-0-0-0"/>
    <s v="NV022556"/>
    <m/>
    <x v="2"/>
    <x v="206"/>
  </r>
  <r>
    <x v="221"/>
    <m/>
    <x v="1711"/>
    <d v="2026-03-05T00:00:00"/>
    <d v="2026-04-20T00:00:00"/>
    <n v="2908.42"/>
    <s v="‭112120503040‬"/>
    <s v="Serviços de Implantação e Operacionalização postos Poupatempo"/>
    <s v="01-‭112120503040‬-000-‭001505060373‬-2-NV022582-000000000-0-0-0"/>
    <s v="NV022582"/>
    <m/>
    <x v="2"/>
    <x v="101"/>
  </r>
  <r>
    <x v="221"/>
    <m/>
    <x v="1712"/>
    <d v="2026-03-05T00:00:00"/>
    <d v="2026-04-20T00:00:00"/>
    <n v="14102.1"/>
    <s v="‭112120503040‬"/>
    <s v="Serviços de Implantação e Operacionalização postos Poupatempo"/>
    <s v="01-‭112120503040‬-000-‭089505060087‬-2-NV003952-000000000-0-0-0"/>
    <s v="NV003952"/>
    <m/>
    <x v="2"/>
    <x v="138"/>
  </r>
  <r>
    <x v="221"/>
    <m/>
    <x v="1713"/>
    <d v="2026-03-05T00:00:00"/>
    <d v="2026-04-20T00:00:00"/>
    <n v="2692.95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221"/>
    <m/>
    <x v="1714"/>
    <d v="2026-03-05T00:00:00"/>
    <d v="2026-04-20T00:00:00"/>
    <n v="8871.34"/>
    <s v="‭112120503040‬"/>
    <s v="Serviços de Implantação e Operacionalização postos Poupatempo"/>
    <s v="01-‭112120503040‬-000-‭109505060094‬-2-NV004956-000000000-0-0-0"/>
    <s v="NV004956"/>
    <m/>
    <x v="2"/>
    <x v="119"/>
  </r>
  <r>
    <x v="221"/>
    <m/>
    <x v="1715"/>
    <d v="2026-03-05T00:00:00"/>
    <d v="2026-04-20T00:00:00"/>
    <n v="25552.57"/>
    <s v="‭112120503040‬"/>
    <s v="Serviços de Implantação e Operacionalização postos Poupatempo"/>
    <s v="01-‭112120503040‬-000-‭064505060093‬-2-NV008122-000000000-0-0-0"/>
    <s v="NV008122"/>
    <m/>
    <x v="2"/>
    <x v="158"/>
  </r>
  <r>
    <x v="221"/>
    <m/>
    <x v="1716"/>
    <d v="2026-03-05T00:00:00"/>
    <d v="2026-04-20T00:00:00"/>
    <n v="2645.34"/>
    <s v="‭112120503040‬"/>
    <s v="Serviços de Implantação e Operacionalização postos Poupatempo"/>
    <s v="01-‭112120503040‬-000-‭001505060378‬-2-NV022613-000000000-0-0-0"/>
    <s v="NV022613"/>
    <m/>
    <x v="2"/>
    <x v="183"/>
  </r>
  <r>
    <x v="221"/>
    <m/>
    <x v="1717"/>
    <d v="2026-03-05T00:00:00"/>
    <d v="2026-04-20T00:00:00"/>
    <n v="2911.02"/>
    <s v="‭112120503040‬"/>
    <s v="Serviços de Implantação e Operacionalização postos Poupatempo"/>
    <s v="01-‭112120503040‬-000-‭001505060365‬-2-NV021614-000000000-0-0-0"/>
    <s v="NV021614"/>
    <m/>
    <x v="2"/>
    <x v="234"/>
  </r>
  <r>
    <x v="221"/>
    <m/>
    <x v="1718"/>
    <d v="2026-03-05T00:00:00"/>
    <d v="2026-04-20T00:00:00"/>
    <n v="2326.9"/>
    <s v="‭112120503040‬"/>
    <s v="Serviços de Implantação e Operacionalização postos Poupatempo"/>
    <s v="01-‭112120503040‬-000-‭001505060385‬-2-NV022655-000000000-0-0-0"/>
    <s v="NV022655"/>
    <m/>
    <x v="2"/>
    <x v="221"/>
  </r>
  <r>
    <x v="221"/>
    <m/>
    <x v="1719"/>
    <d v="2026-03-05T00:00:00"/>
    <d v="2026-04-20T00:00:00"/>
    <n v="3909.71"/>
    <s v="‭112120503040‬"/>
    <s v="Serviços de Implantação e Operacionalização postos Poupatempo"/>
    <s v="01-‭112120503040‬-000-‭001505060360‬-2-NV021590-000000000-0-0-0"/>
    <s v="NV021590"/>
    <m/>
    <x v="2"/>
    <x v="75"/>
  </r>
  <r>
    <x v="221"/>
    <m/>
    <x v="1720"/>
    <d v="2026-03-05T00:00:00"/>
    <d v="2026-04-20T00:00:00"/>
    <n v="3417.64"/>
    <s v="‭112120503040‬"/>
    <s v="Serviços de Implantação e Operacionalização postos Poupatempo"/>
    <s v="01-‭112120503040‬-000-‭001505060361‬-2-NV021591-000000000-0-0-0"/>
    <s v="NV021591"/>
    <m/>
    <x v="2"/>
    <x v="102"/>
  </r>
  <r>
    <x v="221"/>
    <m/>
    <x v="1721"/>
    <d v="2026-03-05T00:00:00"/>
    <d v="2026-04-20T00:00:00"/>
    <n v="3151.97"/>
    <s v="‭112120503040‬"/>
    <s v="Serviços de Implantação e Operacionalização postos Poupatempo"/>
    <s v="01-‭112120503040‬-000-‭001505060362‬-2-NV021605-000000000-0-0-0"/>
    <s v="NV021605"/>
    <m/>
    <x v="2"/>
    <x v="100"/>
  </r>
  <r>
    <x v="221"/>
    <m/>
    <x v="1722"/>
    <d v="2026-03-05T00:00:00"/>
    <d v="2026-04-20T00:00:00"/>
    <n v="1811.25"/>
    <s v="‭112120503040‬"/>
    <s v="Serviços de Implantação e Operacionalização postos Poupatempo"/>
    <s v="01-‭112120503040‬-000-‭001505060370‬-2-NV022574-000000000-0-0-0"/>
    <s v="NV022574"/>
    <m/>
    <x v="2"/>
    <x v="254"/>
  </r>
  <r>
    <x v="221"/>
    <m/>
    <x v="1723"/>
    <d v="2026-03-05T00:00:00"/>
    <d v="2026-04-20T00:00:00"/>
    <n v="24301.68"/>
    <s v="‭112120503040‬"/>
    <s v="Serviços de Implantação e Operacionalização postos Poupatempo"/>
    <s v="01-‭112120503040‬-000-‭073505060097‬-2-NV008123-000000000-0-0-0"/>
    <s v="NV008123"/>
    <m/>
    <x v="2"/>
    <x v="54"/>
  </r>
  <r>
    <x v="221"/>
    <m/>
    <x v="1724"/>
    <d v="2026-03-05T00:00:00"/>
    <d v="2026-04-20T00:00:00"/>
    <n v="4114.8999999999996"/>
    <s v="‭112120503040‬"/>
    <s v="Serviços de Implantação e Operacionalização postos Poupatempo"/>
    <s v="01-‭112120503040‬-000-‭146505060105‬-2-NV021572-000000000-0-0-0"/>
    <s v="NV021572"/>
    <m/>
    <x v="2"/>
    <x v="93"/>
  </r>
  <r>
    <x v="221"/>
    <m/>
    <x v="1725"/>
    <d v="2026-03-05T00:00:00"/>
    <d v="2026-04-20T00:00:00"/>
    <n v="2911.02"/>
    <s v="‭112120503040‬"/>
    <s v="Serviços de Implantação e Operacionalização postos Poupatempo"/>
    <s v="01-‭112120503040‬-000-‭135505060096‬-2-NV020555-000000000-0-0-0"/>
    <s v="NV020555"/>
    <m/>
    <x v="2"/>
    <x v="148"/>
  </r>
  <r>
    <x v="221"/>
    <m/>
    <x v="1726"/>
    <d v="2026-03-05T00:00:00"/>
    <d v="2026-04-20T00:00:00"/>
    <n v="2645.34"/>
    <s v="‭112120503040‬"/>
    <s v="Serviços de Implantação e Operacionalização postos Poupatempo"/>
    <s v="01-‭112120503040‬-000-‭001505060389‬-2-NV022665-000000000-0-0-0"/>
    <s v="NV022665"/>
    <m/>
    <x v="2"/>
    <x v="131"/>
  </r>
  <r>
    <x v="221"/>
    <m/>
    <x v="1727"/>
    <d v="2026-03-05T00:00:00"/>
    <d v="2026-04-20T00:00:00"/>
    <n v="3176.69"/>
    <s v="‭112120503040‬"/>
    <s v="Serviços de Implantação e Operacionalização postos Poupatempo"/>
    <s v="01-‭112120503040‬-000-‭001505060368‬-2-NV022557-000000000-0-0-0"/>
    <s v="NV022557"/>
    <m/>
    <x v="2"/>
    <x v="92"/>
  </r>
  <r>
    <x v="221"/>
    <m/>
    <x v="1728"/>
    <d v="2026-03-05T00:00:00"/>
    <d v="2026-04-20T00:00:00"/>
    <n v="8187.87"/>
    <s v="‭112120503040‬"/>
    <s v="Serviços de Implantação e Operacionalização postos Poupatempo"/>
    <s v="01-‭112120503040‬-000-‭087505060095‬-2-NV003977-000000000-0-0-0"/>
    <s v="NV003977"/>
    <m/>
    <x v="2"/>
    <x v="239"/>
  </r>
  <r>
    <x v="221"/>
    <m/>
    <x v="1729"/>
    <d v="2026-03-05T00:00:00"/>
    <d v="2026-04-20T00:00:00"/>
    <n v="4670.6000000000004"/>
    <s v="‭112120503040‬"/>
    <s v="Serviços de Implantação e Operacionalização postos Poupatempo"/>
    <s v="01-‭112120503040‬-000-‭001505060364‬-2-NV021612-000000000-0-0-0"/>
    <s v="NV021612"/>
    <m/>
    <x v="2"/>
    <x v="126"/>
  </r>
  <r>
    <x v="221"/>
    <m/>
    <x v="1730"/>
    <d v="2026-03-05T00:00:00"/>
    <d v="2026-04-20T00:00:00"/>
    <n v="2645.34"/>
    <s v="‭112120503040‬"/>
    <s v="Serviços de Implantação e Operacionalização postos Poupatempo"/>
    <s v="01-‭112120503040‬-000-‭001505060371‬-2-NV022575-000000000-0-0-0"/>
    <s v="NV022575"/>
    <m/>
    <x v="2"/>
    <x v="30"/>
  </r>
  <r>
    <x v="221"/>
    <m/>
    <x v="1731"/>
    <d v="2026-03-05T00:00:00"/>
    <d v="2026-04-20T00:00:00"/>
    <n v="3585.98"/>
    <s v="‭112120503040‬"/>
    <s v="Serviços de Implantação e Operacionalização postos Poupatempo"/>
    <s v="01-‭112120503040‬-000-‭001505060388‬-2-NV022664-000000000-0-0-0"/>
    <s v="NV022664"/>
    <m/>
    <x v="2"/>
    <x v="99"/>
  </r>
  <r>
    <x v="221"/>
    <m/>
    <x v="1732"/>
    <d v="2026-03-05T00:00:00"/>
    <d v="2026-04-20T00:00:00"/>
    <n v="2634.73"/>
    <s v="‭112120503040‬"/>
    <s v="Serviços de Implantação e Operacionalização postos Poupatempo"/>
    <s v="01-‭112120503040‬-000-‭001505060377‬-2-NV022610-000000000-0-0-0"/>
    <s v="NV022610"/>
    <m/>
    <x v="2"/>
    <x v="153"/>
  </r>
  <r>
    <x v="221"/>
    <m/>
    <x v="1733"/>
    <d v="2026-03-05T00:00:00"/>
    <d v="2026-04-20T00:00:00"/>
    <n v="2645.34"/>
    <s v="‭112120503040‬"/>
    <s v="Serviços de Implantação e Operacionalização postos Poupatempo"/>
    <s v="01-‭112120503040‬-000-‭001505060374‬-2-NV022583-000000000-0-0-0"/>
    <s v="NV022583"/>
    <m/>
    <x v="2"/>
    <x v="68"/>
  </r>
  <r>
    <x v="221"/>
    <m/>
    <x v="1734"/>
    <d v="2026-03-05T00:00:00"/>
    <d v="2026-04-20T00:00:00"/>
    <n v="2645.34"/>
    <s v="‭112120503040‬"/>
    <s v="Serviços de Implantação e Operacionalização postos Poupatempo"/>
    <s v="01-‭112120503040‬-000-‭001505060381‬-2-NV022647-000000000-0-0-0"/>
    <s v="NV022647"/>
    <m/>
    <x v="2"/>
    <x v="208"/>
  </r>
  <r>
    <x v="221"/>
    <m/>
    <x v="1735"/>
    <d v="2026-03-05T00:00:00"/>
    <d v="2026-04-20T00:00:00"/>
    <n v="5135.3599999999997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221"/>
    <m/>
    <x v="1736"/>
    <d v="2026-03-05T00:00:00"/>
    <d v="2026-04-20T00:00:00"/>
    <n v="2677.48"/>
    <s v="‭112120503040‬"/>
    <s v="Serviços de Implantação e Operacionalização postos Poupatempo"/>
    <s v="01-‭112120503040‬-000-‭001505060379‬-2-NV022625-000000000-0-0-0"/>
    <s v="NV022625"/>
    <m/>
    <x v="2"/>
    <x v="178"/>
  </r>
  <r>
    <x v="221"/>
    <m/>
    <x v="1737"/>
    <d v="2026-03-05T00:00:00"/>
    <d v="2026-04-20T00:00:00"/>
    <n v="12733.23"/>
    <s v="‭112120503040‬"/>
    <s v="Serviços de Implantação e Operacionalização postos Poupatempo"/>
    <s v="01-‭112120503040‬-000-‭075505060098‬-2-NV009957-000000000-0-0-0"/>
    <s v="NV009957"/>
    <m/>
    <x v="2"/>
    <x v="56"/>
  </r>
  <r>
    <x v="221"/>
    <m/>
    <x v="1738"/>
    <d v="2026-03-05T00:00:00"/>
    <d v="2026-04-20T00:00:00"/>
    <n v="2634.72"/>
    <s v="‭112120503040‬"/>
    <s v="Serviços de Implantação e Operacionalização postos Poupatempo"/>
    <s v="01-‭112120503040‬-000-‭001505060384‬-2-NV022654-000000000-0-0-0"/>
    <s v="NV022654"/>
    <m/>
    <x v="2"/>
    <x v="29"/>
  </r>
  <r>
    <x v="221"/>
    <m/>
    <x v="1739"/>
    <d v="2026-03-05T00:00:00"/>
    <d v="2026-04-20T00:00:00"/>
    <n v="2911.02"/>
    <s v="‭112120503040‬"/>
    <s v="Serviços de Implantação e Operacionalização postos Poupatempo"/>
    <s v="01-‭112120503040‬-000-‭001505060363‬-2-NV021606-000000000-0-0-0"/>
    <s v="NV021606"/>
    <m/>
    <x v="2"/>
    <x v="104"/>
  </r>
  <r>
    <x v="221"/>
    <m/>
    <x v="1740"/>
    <d v="2026-03-05T00:00:00"/>
    <d v="2026-04-20T00:00:00"/>
    <n v="2911.02"/>
    <s v="‭112120503040‬"/>
    <s v="Serviços de Implantação e Operacionalização postos Poupatempo"/>
    <s v="01-‭112120503040‬-000-‭001505060375‬-2-NV022584-000000000-0-0-0"/>
    <s v="NV022584"/>
    <m/>
    <x v="2"/>
    <x v="176"/>
  </r>
  <r>
    <x v="221"/>
    <m/>
    <x v="1741"/>
    <d v="2026-03-05T00:00:00"/>
    <d v="2026-04-20T00:00:00"/>
    <n v="2654.86"/>
    <s v="‭112120503040‬"/>
    <s v="Serviços de Implantação e Operacionalização postos Poupatempo"/>
    <s v="01-‭112120503040‬-000-‭001505060386‬-2-NV022656-000000000-0-0-0"/>
    <s v="NV022656"/>
    <m/>
    <x v="2"/>
    <x v="171"/>
  </r>
  <r>
    <x v="221"/>
    <m/>
    <x v="1742"/>
    <d v="2026-03-05T00:00:00"/>
    <d v="2026-04-20T00:00:00"/>
    <n v="2886.29"/>
    <s v="‭112120503040‬"/>
    <s v="Serviços de Implantação e Operacionalização postos Poupatempo"/>
    <s v="01-‭112120503040‬-000-‭137505060101‬-2-NV020556-000000000-0-0-0"/>
    <s v="NV020556"/>
    <m/>
    <x v="2"/>
    <x v="187"/>
  </r>
  <r>
    <x v="221"/>
    <m/>
    <x v="1743"/>
    <d v="2026-03-05T00:00:00"/>
    <d v="2026-04-20T00:00:00"/>
    <n v="6711.72"/>
    <s v="‭112120503040‬"/>
    <s v="Serviços de Implantação e Operacionalização postos Poupatempo"/>
    <s v="01-‭112120503040‬-000-‭133505060102‬-2-NV020553-000000000-0-0-0"/>
    <s v="NV020553"/>
    <m/>
    <x v="2"/>
    <x v="188"/>
  </r>
  <r>
    <x v="221"/>
    <m/>
    <x v="1744"/>
    <d v="2026-03-05T00:00:00"/>
    <d v="2026-04-20T00:00:00"/>
    <n v="3442.38"/>
    <s v="‭112120503040‬"/>
    <s v="Serviços de Implantação e Operacionalização postos Poupatempo"/>
    <s v="01-‭112120503040‬-000-‭147505060106‬-2-NV021573-000000000-0-0-0"/>
    <s v="NV021573"/>
    <m/>
    <x v="2"/>
    <x v="118"/>
  </r>
  <r>
    <x v="221"/>
    <m/>
    <x v="1745"/>
    <d v="2026-03-05T00:00:00"/>
    <d v="2026-04-20T00:00:00"/>
    <n v="26774.17"/>
    <s v="‭112120503040‬"/>
    <s v="Serviços de Implantação e Operacionalização postos Poupatempo"/>
    <s v="01-‭112120503040‬-000-‭115505060162‬-2-NV003984-000000000-0-0-0"/>
    <s v="NV003984"/>
    <m/>
    <x v="2"/>
    <x v="60"/>
  </r>
  <r>
    <x v="221"/>
    <m/>
    <x v="1746"/>
    <d v="2026-03-05T00:00:00"/>
    <d v="2026-04-20T00:00:00"/>
    <n v="81420.66"/>
    <s v="‭112120503040‬"/>
    <s v="Serviços de Implantação e Operacionalização postos Poupatempo"/>
    <s v="01-‭112120503040‬-000-‭016505060161‬-2-NV006961-000000000-0-0-0"/>
    <s v="NV006961"/>
    <m/>
    <x v="2"/>
    <x v="164"/>
  </r>
  <r>
    <x v="221"/>
    <m/>
    <x v="1747"/>
    <d v="2026-03-05T00:00:00"/>
    <d v="2026-04-20T00:00:00"/>
    <n v="6495.94"/>
    <s v="‭112120503040‬"/>
    <s v="Serviços de Implantação e Operacionalização postos Poupatempo"/>
    <s v="01-‭112120503040‬-000-‭001505060425‬-2-NV021592-000000000-0-0-0"/>
    <s v="NV021592"/>
    <m/>
    <x v="2"/>
    <x v="94"/>
  </r>
  <r>
    <x v="221"/>
    <m/>
    <x v="1748"/>
    <d v="2026-03-05T00:00:00"/>
    <d v="2026-04-20T00:00:00"/>
    <n v="3293.3"/>
    <s v="‭112120503040‬"/>
    <s v="Serviços de Implantação e Operacionalização postos Poupatempo"/>
    <s v="01-‭112120503040‬-000-‭001505060428‬-2-NV022658-000000000-0-0-0"/>
    <s v="NV022658"/>
    <m/>
    <x v="2"/>
    <x v="132"/>
  </r>
  <r>
    <x v="221"/>
    <m/>
    <x v="1749"/>
    <d v="2026-03-05T00:00:00"/>
    <d v="2026-04-20T00:00:00"/>
    <n v="48317.67"/>
    <s v="‭112120503040‬"/>
    <s v="Serviços de Implantação e Operacionalização postos Poupatempo"/>
    <s v="01-‭112120503040‬-000-‭059505060160‬-2-NV007121-000000000-0-0-0"/>
    <s v="NV007121"/>
    <m/>
    <x v="2"/>
    <x v="160"/>
  </r>
  <r>
    <x v="221"/>
    <m/>
    <x v="1750"/>
    <d v="2026-03-05T00:00:00"/>
    <d v="2026-04-20T00:00:00"/>
    <n v="6058.51"/>
    <s v="‭112120503040‬"/>
    <s v="Serviços de Implantação e Operacionalização postos Poupatempo"/>
    <s v="01-‭112120503040‬-000-‭143505060163‬-2-NV021577-000000000-0-0-0"/>
    <s v="NV021577"/>
    <m/>
    <x v="2"/>
    <x v="112"/>
  </r>
  <r>
    <x v="221"/>
    <m/>
    <x v="1751"/>
    <d v="2026-03-05T00:00:00"/>
    <d v="2026-04-20T00:00:00"/>
    <n v="7293.7"/>
    <s v="‭112120503040‬"/>
    <s v="Serviços de Implantação e Operacionalização postos Poupatempo"/>
    <s v="01-‭112120503040‬-000-‭001505060426‬-2-NV022559-000000000-0-0-0"/>
    <s v="NV022559"/>
    <m/>
    <x v="2"/>
    <x v="145"/>
  </r>
  <r>
    <x v="221"/>
    <m/>
    <x v="1752"/>
    <d v="2026-03-05T00:00:00"/>
    <d v="2026-04-20T00:00:00"/>
    <n v="7319.71"/>
    <s v="‭112120503040‬"/>
    <s v="Serviços de Implantação e Operacionalização postos Poupatempo"/>
    <s v="01-‭112120503040‬-000-‭001505060424‬-2-NV021587-000000000-0-0-0"/>
    <s v="NV021587"/>
    <m/>
    <x v="2"/>
    <x v="86"/>
  </r>
  <r>
    <x v="221"/>
    <m/>
    <x v="1753"/>
    <d v="2026-03-05T00:00:00"/>
    <d v="2026-04-20T00:00:00"/>
    <n v="13768.58"/>
    <s v="‭112120503040‬"/>
    <s v="Serviços de Implantação e Operacionalização postos Poupatempo"/>
    <s v="01-‭112120503040‬-000-‭111505060159‬-2-NV003964-000000000-0-0-0"/>
    <s v="NV003964"/>
    <m/>
    <x v="2"/>
    <x v="42"/>
  </r>
  <r>
    <x v="221"/>
    <m/>
    <x v="1754"/>
    <d v="2026-03-05T00:00:00"/>
    <d v="2026-04-20T00:00:00"/>
    <n v="6532.12"/>
    <s v="‭112120503040‬"/>
    <s v="Serviços de Implantação e Operacionalização postos Poupatempo"/>
    <s v="01-‭112120503040‬-000-‭138505060157‬-2-NV021558-000000000-0-0-0"/>
    <s v="NV021558"/>
    <m/>
    <x v="2"/>
    <x v="190"/>
  </r>
  <r>
    <x v="221"/>
    <m/>
    <x v="1755"/>
    <d v="2026-03-05T00:00:00"/>
    <d v="2026-04-20T00:00:00"/>
    <n v="21983.63"/>
    <s v="‭112120503040‬"/>
    <s v="Serviços de Implantação e Operacionalização postos Poupatempo"/>
    <s v="01-‭112120503040‬-000-‭117505060158‬-2-NV003962-000000000-0-0-0"/>
    <s v="NV003962"/>
    <m/>
    <x v="2"/>
    <x v="37"/>
  </r>
  <r>
    <x v="221"/>
    <m/>
    <x v="1756"/>
    <d v="2026-03-05T00:00:00"/>
    <d v="2026-04-20T00:00:00"/>
    <n v="10988.63"/>
    <s v="‭112120503040‬"/>
    <s v="Serviços de Implantação e Operacionalização postos Poupatempo"/>
    <s v="01-‭112120503040‬-000-‭105505060017‬-2-NV003967-000000000-0-0-0"/>
    <s v="NV003967"/>
    <m/>
    <x v="2"/>
    <x v="44"/>
  </r>
  <r>
    <x v="221"/>
    <m/>
    <x v="1757"/>
    <d v="2026-03-05T00:00:00"/>
    <d v="2026-04-20T00:00:00"/>
    <n v="2455.9899999999998"/>
    <s v="‭112120503040‬"/>
    <s v="Serviços de Implantação e Operacionalização postos Poupatempo"/>
    <s v="01-‭112120503040‬-000-‭001505060289‬-2-NV022563-000000000-0-0-0"/>
    <s v="NV022563"/>
    <m/>
    <x v="2"/>
    <x v="232"/>
  </r>
  <r>
    <x v="221"/>
    <m/>
    <x v="1758"/>
    <d v="2026-03-05T00:00:00"/>
    <d v="2026-04-20T00:00:00"/>
    <n v="2455.9899999999998"/>
    <s v="‭112120503040‬"/>
    <s v="Serviços de Implantação e Operacionalização postos Poupatempo"/>
    <s v="01-‭112120503040‬-000-‭001505060288‬-2-NV022552-000000000-0-0-0"/>
    <s v="NV022552"/>
    <m/>
    <x v="2"/>
    <x v="175"/>
  </r>
  <r>
    <x v="221"/>
    <m/>
    <x v="1759"/>
    <d v="2026-03-05T00:00:00"/>
    <d v="2026-04-20T00:00:00"/>
    <n v="10659.76"/>
    <s v="‭112120503040‬"/>
    <s v="Serviços de Implantação e Operacionalização postos Poupatempo"/>
    <s v="01-‭112120503040‬-000-‭103505060016‬-2-NV003963-000000000-0-0-0"/>
    <s v="NV003963"/>
    <m/>
    <x v="2"/>
    <x v="38"/>
  </r>
  <r>
    <x v="221"/>
    <m/>
    <x v="1760"/>
    <d v="2026-03-05T00:00:00"/>
    <d v="2026-04-20T00:00:00"/>
    <n v="2455.7199999999998"/>
    <s v="‭112120503040‬"/>
    <s v="Serviços de Implantação e Operacionalização postos Poupatempo"/>
    <s v="01-‭112120503040‬-000-‭001505060307‬-2-NV022667-000000000-0-0-0"/>
    <s v="NV022667"/>
    <m/>
    <x v="2"/>
    <x v="212"/>
  </r>
  <r>
    <x v="221"/>
    <m/>
    <x v="1761"/>
    <d v="2026-03-05T00:00:00"/>
    <d v="2026-04-20T00:00:00"/>
    <n v="20695.63"/>
    <s v="‭112120503040‬"/>
    <s v="Serviços de Implantação e Operacionalização postos Poupatempo"/>
    <s v="01-‭112120503040‬-000-‭069505060018‬-2-NV000955-000000000-0-0-0"/>
    <s v="NV000955"/>
    <m/>
    <x v="2"/>
    <x v="45"/>
  </r>
  <r>
    <x v="221"/>
    <m/>
    <x v="1762"/>
    <d v="2026-03-05T00:00:00"/>
    <d v="2026-04-20T00:00:00"/>
    <n v="2386.9"/>
    <s v="‭112120503040‬"/>
    <s v="Serviços de Implantação e Operacionalização postos Poupatempo"/>
    <s v="01-‭112120503040‬-000-‭001505060285‬-2-NV021616-000000000-0-0-0"/>
    <s v="NV021616"/>
    <m/>
    <x v="2"/>
    <x v="106"/>
  </r>
  <r>
    <x v="221"/>
    <m/>
    <x v="1763"/>
    <d v="2026-03-05T00:00:00"/>
    <d v="2026-04-20T00:00:00"/>
    <n v="2948.74"/>
    <s v="‭112120503040‬"/>
    <s v="Serviços de Implantação e Operacionalização postos Poupatempo"/>
    <s v="01-‭112120503040‬-000-‭154505060027‬-2-NV021564-000000000-0-0-0"/>
    <s v="NV021564"/>
    <m/>
    <x v="2"/>
    <x v="215"/>
  </r>
  <r>
    <x v="221"/>
    <m/>
    <x v="1764"/>
    <d v="2026-03-05T00:00:00"/>
    <d v="2026-04-20T00:00:00"/>
    <n v="2702.92"/>
    <s v="‭112120503040‬"/>
    <s v="Serviços de Implantação e Operacionalização postos Poupatempo"/>
    <s v="01-‭112120503040‬-000-‭001505060279‬-2-NV021578-000000000-0-0-0"/>
    <s v="NV021578"/>
    <m/>
    <x v="2"/>
    <x v="214"/>
  </r>
  <r>
    <x v="221"/>
    <m/>
    <x v="1765"/>
    <d v="2026-03-05T00:00:00"/>
    <d v="2026-04-20T00:00:00"/>
    <n v="2455.7199999999998"/>
    <s v="‭112120503040‬"/>
    <s v="Serviços de Implantação e Operacionalização postos Poupatempo"/>
    <s v="01-‭112120503040‬-000-‭001505060304‬-2-NV022631-000000000-0-0-0"/>
    <s v="NV022631"/>
    <m/>
    <x v="2"/>
    <x v="172"/>
  </r>
  <r>
    <x v="221"/>
    <m/>
    <x v="1766"/>
    <d v="2026-03-05T00:00:00"/>
    <d v="2026-04-20T00:00:00"/>
    <n v="2455.7199999999998"/>
    <s v="‭112120503040‬"/>
    <s v="Serviços de Implantação e Operacionalização postos Poupatempo"/>
    <s v="01-‭112120503040‬-000-‭001505060294‬-2-NV022573-000000000-0-0-0"/>
    <s v="NV022573"/>
    <m/>
    <x v="2"/>
    <x v="201"/>
  </r>
  <r>
    <x v="221"/>
    <m/>
    <x v="1767"/>
    <d v="2026-03-05T00:00:00"/>
    <d v="2026-04-20T00:00:00"/>
    <n v="3269.63"/>
    <s v="‭112120503040‬"/>
    <s v="Serviços de Implantação e Operacionalização postos Poupatempo"/>
    <s v="01-‭112120503040‬-000-‭144505060028‬-2-NV021565-000000000-0-0-0"/>
    <s v="NV021565"/>
    <m/>
    <x v="2"/>
    <x v="103"/>
  </r>
  <r>
    <x v="221"/>
    <m/>
    <x v="1768"/>
    <d v="2026-03-05T00:00:00"/>
    <d v="2026-04-20T00:00:00"/>
    <n v="7827.51"/>
    <s v="‭112120503040‬"/>
    <s v="Serviços de Implantação e Operacionalização postos Poupatempo"/>
    <s v="01-‭112120503040‬-000-‭068505060463‬-2-NV003975-000000000-0-0-0"/>
    <s v="NV003975"/>
    <m/>
    <x v="2"/>
    <x v="120"/>
  </r>
  <r>
    <x v="221"/>
    <m/>
    <x v="1769"/>
    <d v="2026-03-05T00:00:00"/>
    <d v="2026-04-20T00:00:00"/>
    <n v="2701.55"/>
    <s v="‭112120503040‬"/>
    <s v="Serviços de Implantação e Operacionalização postos Poupatempo"/>
    <s v="01-‭112120503040‬-000-‭001505060290‬-2-NV022564-000000000-0-0-0"/>
    <s v="NV022564"/>
    <m/>
    <x v="2"/>
    <x v="173"/>
  </r>
  <r>
    <x v="221"/>
    <m/>
    <x v="1770"/>
    <d v="2026-03-05T00:00:00"/>
    <d v="2026-04-20T00:00:00"/>
    <n v="5578.44"/>
    <s v="‭112120503040‬"/>
    <s v="Serviços de Implantação e Operacionalização postos Poupatempo"/>
    <s v="01-‭112120503040‬-000-‭129505060019‬-2-NV019953-000000000-0-0-0"/>
    <s v="NV019953"/>
    <m/>
    <x v="2"/>
    <x v="235"/>
  </r>
  <r>
    <x v="221"/>
    <m/>
    <x v="1771"/>
    <d v="2026-03-05T00:00:00"/>
    <d v="2026-04-20T00:00:00"/>
    <n v="2932.9"/>
    <s v="‭112120503040‬"/>
    <s v="Serviços de Implantação e Operacionalização postos Poupatempo"/>
    <s v="01-‭112120503040‬-000-‭001505060359‬-2-NV021586-000000000-0-0-0"/>
    <s v="NV021586"/>
    <m/>
    <x v="2"/>
    <x v="128"/>
  </r>
  <r>
    <x v="221"/>
    <m/>
    <x v="1772"/>
    <d v="2026-03-05T00:00:00"/>
    <d v="2026-04-20T00:00:00"/>
    <n v="5016.63"/>
    <s v="‭112120503040‬"/>
    <s v="Serviços de Implantação e Operacionalização postos Poupatempo"/>
    <s v="01-‭112120503040‬-000-‭131505060099‬-2-NV020551-000000000-0-0-0"/>
    <s v="NV020551"/>
    <m/>
    <x v="2"/>
    <x v="163"/>
  </r>
  <r>
    <x v="221"/>
    <m/>
    <x v="1773"/>
    <d v="2026-03-05T00:00:00"/>
    <d v="2026-04-20T00:00:00"/>
    <n v="2886.29"/>
    <s v="‭112120503040‬"/>
    <s v="Serviços de Implantação e Operacionalização postos Poupatempo"/>
    <s v="01-‭112120503040‬-000-‭001505060369‬-2-NV022567-000000000-0-0-0"/>
    <s v="NV022567"/>
    <m/>
    <x v="2"/>
    <x v="184"/>
  </r>
  <r>
    <x v="221"/>
    <m/>
    <x v="1774"/>
    <d v="2026-03-05T00:00:00"/>
    <d v="2026-04-20T00:00:00"/>
    <n v="2948.75"/>
    <s v="‭112120503040‬"/>
    <s v="Serviços de Implantação e Operacionalização postos Poupatempo"/>
    <s v="01-‭112120503040‬-000-‭001505060282‬-2-NV021599-000000000-0-0-0"/>
    <s v="NV021599"/>
    <m/>
    <x v="2"/>
    <x v="116"/>
  </r>
  <r>
    <x v="221"/>
    <m/>
    <x v="1775"/>
    <d v="2026-03-05T00:00:00"/>
    <d v="2026-04-20T00:00:00"/>
    <n v="2693.05"/>
    <s v="‭112120503040‬"/>
    <s v="Serviços de Implantação e Operacionalização postos Poupatempo"/>
    <s v="01-‭112120503040‬-000-‭001505060298‬-2-NV022611-000000000-0-0-0"/>
    <s v="NV022611"/>
    <m/>
    <x v="2"/>
    <x v="233"/>
  </r>
  <r>
    <x v="221"/>
    <m/>
    <x v="1776"/>
    <d v="2026-03-05T00:00:00"/>
    <d v="2026-04-20T00:00:00"/>
    <n v="31337.53"/>
    <s v="‭112120503040‬"/>
    <s v="Serviços de Implantação e Operacionalização postos Poupatempo"/>
    <s v="01-‭112120503040‬-000-‭049505060020‬-2-NV006967-000000000-0-0-0"/>
    <s v="NV006967"/>
    <m/>
    <x v="2"/>
    <x v="161"/>
  </r>
  <r>
    <x v="221"/>
    <m/>
    <x v="1777"/>
    <d v="2026-03-05T00:00:00"/>
    <d v="2026-04-20T00:00:00"/>
    <n v="2455.7199999999998"/>
    <s v="‭112120503040‬"/>
    <s v="Serviços de Implantação e Operacionalização postos Poupatempo"/>
    <s v="01-‭112120503040‬-000-‭001505060302‬-2-NV022619-000000000-0-0-0"/>
    <s v="NV022619"/>
    <m/>
    <x v="2"/>
    <x v="244"/>
  </r>
  <r>
    <x v="221"/>
    <m/>
    <x v="1778"/>
    <d v="2026-03-05T00:00:00"/>
    <d v="2026-04-20T00:00:00"/>
    <n v="2771"/>
    <s v="‭112120503040‬"/>
    <s v="Serviços de Implantação e Operacionalização postos Poupatempo"/>
    <s v="01-‭112120503040‬-000-‭141505060025‬-2-NV021559-000000000-0-0-0"/>
    <s v="NV021559"/>
    <m/>
    <x v="2"/>
    <x v="124"/>
  </r>
  <r>
    <x v="221"/>
    <m/>
    <x v="1779"/>
    <d v="2026-03-05T00:00:00"/>
    <d v="2026-04-20T00:00:00"/>
    <n v="2455.7199999999998"/>
    <s v="‭112120503040‬"/>
    <s v="Serviços de Implantação e Operacionalização postos Poupatempo"/>
    <s v="01-‭112120503040‬-000-‭001505060296‬-2-NV022586-000000000-0-0-0"/>
    <s v="NV022586"/>
    <m/>
    <x v="2"/>
    <x v="253"/>
  </r>
  <r>
    <x v="221"/>
    <m/>
    <x v="1780"/>
    <d v="2026-03-05T00:00:00"/>
    <d v="2026-04-20T00:00:00"/>
    <n v="2429.59"/>
    <s v="‭112120503040‬"/>
    <s v="Serviços de Implantação e Operacionalização postos Poupatempo"/>
    <s v="01-‭112120503040‬-000-‭001505060287‬-2-NV022551-000000000-0-0-0"/>
    <s v="NV022551"/>
    <m/>
    <x v="2"/>
    <x v="115"/>
  </r>
  <r>
    <x v="221"/>
    <m/>
    <x v="1781"/>
    <d v="2026-03-05T00:00:00"/>
    <d v="2026-04-20T00:00:00"/>
    <n v="2455.7199999999998"/>
    <s v="‭112120503040‬"/>
    <s v="Serviços de Implantação e Operacionalização postos Poupatempo"/>
    <s v="01-‭112120503040‬-000-‭001505060293‬-2-NV022572-000000000-0-0-0"/>
    <s v="NV022572"/>
    <m/>
    <x v="2"/>
    <x v="98"/>
  </r>
  <r>
    <x v="221"/>
    <m/>
    <x v="1782"/>
    <d v="2026-03-05T00:00:00"/>
    <d v="2026-04-20T00:00:00"/>
    <n v="2751.78"/>
    <s v="‭112120503040‬"/>
    <s v="Serviços de Implantação e Operacionalização postos Poupatempo"/>
    <s v="01-‭112120503040‬-000-‭001505060283‬-2-NV021600-000000000-0-0-0"/>
    <s v="NV021600"/>
    <m/>
    <x v="2"/>
    <x v="117"/>
  </r>
  <r>
    <x v="221"/>
    <m/>
    <x v="1783"/>
    <d v="2026-03-05T00:00:00"/>
    <d v="2026-04-20T00:00:00"/>
    <n v="2771"/>
    <s v="‭112120503040‬"/>
    <s v="Serviços de Implantação e Operacionalização postos Poupatempo"/>
    <s v="01-‭112120503040‬-000-‭001505060280‬-2-NV021584-000000000-0-0-0"/>
    <s v="NV021584"/>
    <m/>
    <x v="2"/>
    <x v="247"/>
  </r>
  <r>
    <x v="221"/>
    <m/>
    <x v="1784"/>
    <d v="2026-03-05T00:00:00"/>
    <d v="2026-04-20T00:00:00"/>
    <n v="2455.7199999999998"/>
    <s v="‭112120503040‬"/>
    <s v="Serviços de Implantação e Operacionalização postos Poupatempo"/>
    <s v="01-‭112120503040‬-000-‭001505060292‬-2-NV022571-000000000-0-0-0"/>
    <s v="NV022571"/>
    <m/>
    <x v="2"/>
    <x v="34"/>
  </r>
  <r>
    <x v="221"/>
    <m/>
    <x v="1785"/>
    <d v="2026-03-05T00:00:00"/>
    <d v="2026-04-20T00:00:00"/>
    <n v="2771"/>
    <s v="‭112120503040‬"/>
    <s v="Serviços de Implantação e Operacionalização postos Poupatempo"/>
    <s v="01-‭112120503040‬-000-‭151505060026‬-2-NV021563-000000000-0-0-0"/>
    <s v="NV021563"/>
    <m/>
    <x v="2"/>
    <x v="242"/>
  </r>
  <r>
    <x v="221"/>
    <m/>
    <x v="1786"/>
    <d v="2026-03-05T00:00:00"/>
    <d v="2026-04-20T00:00:00"/>
    <n v="2455.7199999999998"/>
    <s v="‭112120503040‬"/>
    <s v="Serviços de Implantação e Operacionalização postos Poupatempo"/>
    <s v="01-‭112120503040‬-000-‭001505060306‬-2-NV022650-000000000-0-0-0"/>
    <s v="NV022650"/>
    <m/>
    <x v="2"/>
    <x v="241"/>
  </r>
  <r>
    <x v="221"/>
    <m/>
    <x v="1787"/>
    <d v="2026-03-05T00:00:00"/>
    <d v="2026-04-20T00:00:00"/>
    <n v="2455.7199999999998"/>
    <s v="‭112120503040‬"/>
    <s v="Serviços de Implantação e Operacionalização postos Poupatempo"/>
    <s v="01-‭112120503040‬-000-‭001505060295‬-2-NV022585-000000000-0-0-0"/>
    <s v="NV022585"/>
    <m/>
    <x v="2"/>
    <x v="240"/>
  </r>
  <r>
    <x v="221"/>
    <m/>
    <x v="1788"/>
    <d v="2026-03-05T00:00:00"/>
    <d v="2026-04-20T00:00:00"/>
    <n v="2701.55"/>
    <s v="‭112120503040‬"/>
    <s v="Serviços de Implantação e Operacionalização postos Poupatempo"/>
    <s v="01-‭112120503040‬-000-‭001505060291‬-2-NV022565-000000000-0-0-0"/>
    <s v="NV022565"/>
    <m/>
    <x v="2"/>
    <x v="76"/>
  </r>
  <r>
    <x v="221"/>
    <m/>
    <x v="1789"/>
    <d v="2026-03-05T00:00:00"/>
    <d v="2026-04-20T00:00:00"/>
    <n v="2445.85"/>
    <s v="‭112120503040‬"/>
    <s v="Serviços de Implantação e Operacionalização postos Poupatempo"/>
    <s v="01-‭112120503040‬-000-‭001505060310‬-2-NV022670-000000000-0-0-0"/>
    <s v="NV022670"/>
    <m/>
    <x v="2"/>
    <x v="237"/>
  </r>
  <r>
    <x v="221"/>
    <m/>
    <x v="1790"/>
    <d v="2026-03-05T00:00:00"/>
    <d v="2026-04-20T00:00:00"/>
    <n v="13711.47"/>
    <s v="‭112120503040‬"/>
    <s v="Serviços de Implantação e Operacionalização postos Poupatempo"/>
    <s v="01-‭112120503040‬-000-‭080505060021‬-2-NV000953-000000000-0-0-0"/>
    <s v="NV000953"/>
    <m/>
    <x v="2"/>
    <x v="57"/>
  </r>
  <r>
    <x v="221"/>
    <m/>
    <x v="1791"/>
    <d v="2026-03-05T00:00:00"/>
    <d v="2026-04-20T00:00:00"/>
    <n v="2455.7199999999998"/>
    <s v="‭112120503040‬"/>
    <s v="Serviços de Implantação e Operacionalização postos Poupatempo"/>
    <s v="01-‭112120503040‬-000-‭001505060299‬-2-NV022616-000000000-0-0-0"/>
    <s v="NV022616"/>
    <m/>
    <x v="2"/>
    <x v="217"/>
  </r>
  <r>
    <x v="221"/>
    <m/>
    <x v="1792"/>
    <d v="2026-03-05T00:00:00"/>
    <d v="2026-04-20T00:00:00"/>
    <n v="2422.79"/>
    <s v="‭112120503040‬"/>
    <s v="Serviços de Implantação e Operacionalização postos Poupatempo"/>
    <s v="01-‭112120503040‬-000-‭001505060305‬-2-NV022632-000000000-0-0-0"/>
    <s v="NV022632"/>
    <m/>
    <x v="2"/>
    <x v="211"/>
  </r>
  <r>
    <x v="221"/>
    <m/>
    <x v="1793"/>
    <d v="2026-03-05T00:00:00"/>
    <d v="2026-04-20T00:00:00"/>
    <n v="2523.44"/>
    <s v="‭112120503040‬"/>
    <s v="Serviços de Implantação e Operacionalização postos Poupatempo"/>
    <s v="01-‭112120503040‬-000-‭001505060309‬-2-NV022669-000000000-0-0-0"/>
    <s v="NV022669"/>
    <m/>
    <x v="2"/>
    <x v="226"/>
  </r>
  <r>
    <x v="221"/>
    <m/>
    <x v="1794"/>
    <d v="2026-03-05T00:00:00"/>
    <d v="2026-04-20T00:00:00"/>
    <n v="2805.36"/>
    <s v="‭112120503040‬"/>
    <s v="Serviços de Implantação e Operacionalização postos Poupatempo"/>
    <s v="01-‭112120503040‬-000-‭149505060029‬-2-NV021566-000000000-0-0-0"/>
    <s v="NV021566"/>
    <m/>
    <x v="2"/>
    <x v="218"/>
  </r>
  <r>
    <x v="221"/>
    <m/>
    <x v="1795"/>
    <d v="2026-03-05T00:00:00"/>
    <d v="2026-04-20T00:00:00"/>
    <n v="37619.89"/>
    <s v="‭112120503040‬"/>
    <s v="Serviços de Implantação e Operacionalização postos Poupatempo"/>
    <s v="01-‭112120503040‬-000-‭061505060022‬-2-NV007123-000000000-0-0-0"/>
    <s v="NV007123"/>
    <m/>
    <x v="2"/>
    <x v="219"/>
  </r>
  <r>
    <x v="221"/>
    <m/>
    <x v="1796"/>
    <d v="2026-03-05T00:00:00"/>
    <d v="2026-04-20T00:00:00"/>
    <n v="9802.4699999999993"/>
    <s v="‭112120503040‬"/>
    <s v="Serviços de Implantação e Operacionalização postos Poupatempo"/>
    <s v="01-‭112120503040‬-000-‭107505060024‬-2-NV003986-000000000-0-0-0"/>
    <s v="NV003986"/>
    <m/>
    <x v="2"/>
    <x v="207"/>
  </r>
  <r>
    <x v="221"/>
    <m/>
    <x v="1797"/>
    <d v="2026-03-05T00:00:00"/>
    <d v="2026-04-20T00:00:00"/>
    <n v="2523.4499999999998"/>
    <s v="‭112120503040‬"/>
    <s v="Serviços de Implantação e Operacionalização postos Poupatempo"/>
    <s v="01-‭112120503040‬-000-‭001505060284‬-2-NV021613-000000000-0-0-0"/>
    <s v="NV021613"/>
    <m/>
    <x v="2"/>
    <x v="204"/>
  </r>
  <r>
    <x v="221"/>
    <m/>
    <x v="1798"/>
    <d v="2026-03-05T00:00:00"/>
    <d v="2026-04-20T00:00:00"/>
    <n v="8120.26"/>
    <s v="‭112120503040‬"/>
    <s v="Serviços de Implantação e Operacionalização postos Poupatempo"/>
    <s v="01-‭112120503040‬-000-‭084505060100‬-2-NV003983-000000000-0-0-0"/>
    <s v="NV003983"/>
    <m/>
    <x v="2"/>
    <x v="58"/>
  </r>
  <r>
    <x v="221"/>
    <m/>
    <x v="1799"/>
    <d v="2026-03-05T00:00:00"/>
    <d v="2026-04-20T00:00:00"/>
    <n v="2455.7199999999998"/>
    <s v="‭112120503040‬"/>
    <s v="Serviços de Implantação e Operacionalização postos Poupatempo"/>
    <s v="01-‭112120503040‬-000-‭001505060300‬-2-NV022617-000000000-0-0-0"/>
    <s v="NV022617"/>
    <m/>
    <x v="2"/>
    <x v="210"/>
  </r>
  <r>
    <x v="221"/>
    <m/>
    <x v="1800"/>
    <d v="2026-03-05T00:00:00"/>
    <d v="2026-04-20T00:00:00"/>
    <n v="2723.95"/>
    <s v="‭112120503040‬"/>
    <s v="Serviços de Implantação e Operacionalização postos Poupatempo"/>
    <s v="01-‭112120503040‬-000-‭001505060281‬-2-NV021598-000000000-0-0-0"/>
    <s v="NV021598"/>
    <m/>
    <x v="2"/>
    <x v="127"/>
  </r>
  <r>
    <x v="221"/>
    <m/>
    <x v="1801"/>
    <d v="2026-03-05T00:00:00"/>
    <d v="2026-04-20T00:00:00"/>
    <n v="2523.44"/>
    <s v="‭112120503040‬"/>
    <s v="Serviços de Implantação e Operacionalização postos Poupatempo"/>
    <s v="01-‭112120503040‬-000-‭001505060297‬-2-NV022600-000000000-0-0-0"/>
    <s v="NV022600"/>
    <m/>
    <x v="2"/>
    <x v="202"/>
  </r>
  <r>
    <x v="221"/>
    <m/>
    <x v="1802"/>
    <d v="2026-03-05T00:00:00"/>
    <d v="2026-04-20T00:00:00"/>
    <n v="2523.44"/>
    <s v="‭112120503040‬"/>
    <s v="Serviços de Implantação e Operacionalização postos Poupatempo"/>
    <s v="01-‭112120503040‬-000-‭001505060297‬-2-NV022600-000000000-0-0-0"/>
    <s v="NV022600"/>
    <m/>
    <x v="2"/>
    <x v="202"/>
  </r>
  <r>
    <x v="221"/>
    <m/>
    <x v="1803"/>
    <d v="2026-03-05T00:00:00"/>
    <d v="2026-04-20T00:00:00"/>
    <n v="-2523.44"/>
    <s v="‭112120503040‬"/>
    <s v="Serviços de Implantação e Operacionalização postos Poupatempo"/>
    <s v="01-‭112120503040‬-000-‭001505060297‬-2-NV022600-000000000-0-0-0"/>
    <s v="NV022600"/>
    <m/>
    <x v="2"/>
    <x v="202"/>
  </r>
  <r>
    <x v="221"/>
    <m/>
    <x v="1804"/>
    <d v="2026-03-05T00:00:00"/>
    <d v="2026-04-20T00:00:00"/>
    <n v="5627.07"/>
    <s v="‭112120611010‬"/>
    <s v="Vigilãncia"/>
    <s v="01-‭112120611010‬-000-‭015501020001‬-1-NV006963-000000000-0-0-0"/>
    <s v="NV006963"/>
    <m/>
    <x v="2"/>
    <x v="255"/>
  </r>
  <r>
    <x v="221"/>
    <m/>
    <x v="1805"/>
    <d v="2026-03-05T00:00:00"/>
    <d v="2026-04-20T00:00:00"/>
    <n v="5627.07"/>
    <s v="‭112120611010‬"/>
    <s v="Vigilãncia"/>
    <s v="01-‭112120611010‬-000-‭015501020001‬-1-NV006963-000000000-0-0-0"/>
    <s v="NV006963"/>
    <m/>
    <x v="2"/>
    <x v="255"/>
  </r>
  <r>
    <x v="221"/>
    <m/>
    <x v="1806"/>
    <d v="2026-03-05T00:00:00"/>
    <d v="2026-04-20T00:00:00"/>
    <n v="-5627.07"/>
    <s v="‭112120611010‬"/>
    <s v="Vigilãncia"/>
    <s v="01-‭112120611010‬-000-‭015501020001‬-1-NV006963-000000000-0-0-0"/>
    <s v="NV006963"/>
    <m/>
    <x v="2"/>
    <x v="255"/>
  </r>
  <r>
    <x v="221"/>
    <m/>
    <x v="1807"/>
    <d v="2026-03-05T00:00:00"/>
    <d v="2026-04-20T00:00:00"/>
    <n v="5954.09"/>
    <s v="‭112120503040‬"/>
    <s v="Serviços de Implantação e Operacionalização postos Poupatempo"/>
    <s v="01-‭112120503040‬-000-‭001505060429‬-2-NV022686-000000000-0-0-0"/>
    <s v="NV022686"/>
    <m/>
    <x v="2"/>
    <x v="147"/>
  </r>
  <r>
    <x v="221"/>
    <m/>
    <x v="1808"/>
    <d v="2026-03-05T00:00:00"/>
    <d v="2026-04-20T00:00:00"/>
    <n v="61624.54"/>
    <s v="‭112120503040‬"/>
    <s v="Serviços de Implantação e Operacionalização postos Poupatempo"/>
    <s v="01-‭112120503040‬-000-‭046505060153‬-2-NV006964-000000000-0-0-0"/>
    <s v="NV006964"/>
    <m/>
    <x v="2"/>
    <x v="4"/>
  </r>
  <r>
    <x v="221"/>
    <m/>
    <x v="1809"/>
    <d v="2026-03-05T00:00:00"/>
    <d v="2026-04-20T00:00:00"/>
    <n v="13332.73"/>
    <s v="‭112120503040‬"/>
    <s v="Serviços de Implantação e Operacionalização postos Poupatempo"/>
    <s v="01-‭112120503040‬-000-‭104505060131‬-2-NV003980-000000000-0-0-0"/>
    <s v="NV003980"/>
    <m/>
    <x v="2"/>
    <x v="55"/>
  </r>
  <r>
    <x v="221"/>
    <m/>
    <x v="1810"/>
    <d v="2026-03-05T00:00:00"/>
    <d v="2026-04-20T00:00:00"/>
    <n v="1515.16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221"/>
    <m/>
    <x v="1811"/>
    <d v="2026-03-05T00:00:00"/>
    <d v="2026-04-20T00:00:00"/>
    <n v="1346.34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221"/>
    <m/>
    <x v="1812"/>
    <d v="2026-03-05T00:00:00"/>
    <d v="2026-04-20T00:00:00"/>
    <n v="5317.45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221"/>
    <m/>
    <x v="1813"/>
    <d v="2026-03-05T00:00:00"/>
    <d v="2026-04-20T00:00:00"/>
    <n v="1346.34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221"/>
    <m/>
    <x v="1814"/>
    <d v="2026-03-05T00:00:00"/>
    <d v="2026-04-20T00:00:00"/>
    <n v="1323.45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221"/>
    <m/>
    <x v="1815"/>
    <d v="2026-03-05T00:00:00"/>
    <d v="2026-04-20T00:00:00"/>
    <n v="1805.63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221"/>
    <m/>
    <x v="1816"/>
    <d v="2026-03-05T00:00:00"/>
    <d v="2026-04-20T00:00:00"/>
    <n v="6160.43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221"/>
    <m/>
    <x v="1817"/>
    <d v="2026-03-05T00:00:00"/>
    <d v="2026-04-20T00:00:00"/>
    <n v="1954.43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221"/>
    <m/>
    <x v="1818"/>
    <d v="2026-03-05T00:00:00"/>
    <d v="2026-04-20T00:00:00"/>
    <n v="6209.48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221"/>
    <m/>
    <x v="1819"/>
    <d v="2026-03-05T00:00:00"/>
    <d v="2026-04-20T00:00:00"/>
    <n v="18603.07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221"/>
    <m/>
    <x v="1820"/>
    <d v="2026-03-05T00:00:00"/>
    <d v="2026-04-20T00:00:00"/>
    <n v="1344.27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221"/>
    <m/>
    <x v="1821"/>
    <d v="2026-03-05T00:00:00"/>
    <d v="2026-04-20T00:00:00"/>
    <n v="1325.94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221"/>
    <m/>
    <x v="1822"/>
    <d v="2026-03-05T00:00:00"/>
    <d v="2026-04-20T00:00:00"/>
    <n v="3319.81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221"/>
    <m/>
    <x v="1823"/>
    <d v="2026-03-05T00:00:00"/>
    <d v="2026-04-20T00:00:00"/>
    <n v="4933.76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221"/>
    <m/>
    <x v="1824"/>
    <d v="2026-03-05T00:00:00"/>
    <d v="2026-04-20T00:00:00"/>
    <n v="1446.19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221"/>
    <m/>
    <x v="1825"/>
    <d v="2026-03-05T00:00:00"/>
    <d v="2026-04-20T00:00:00"/>
    <n v="4290.2700000000004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221"/>
    <m/>
    <x v="1826"/>
    <d v="2026-03-05T00:00:00"/>
    <d v="2026-04-20T00:00:00"/>
    <n v="1345.8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221"/>
    <m/>
    <x v="1827"/>
    <d v="2026-03-05T00:00:00"/>
    <d v="2026-04-20T00:00:00"/>
    <n v="1346.34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221"/>
    <m/>
    <x v="1828"/>
    <d v="2026-03-05T00:00:00"/>
    <d v="2026-04-20T00:00:00"/>
    <n v="1459.07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221"/>
    <m/>
    <x v="1829"/>
    <d v="2026-03-05T00:00:00"/>
    <d v="2026-04-20T00:00:00"/>
    <n v="3722.35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221"/>
    <m/>
    <x v="1830"/>
    <d v="2026-03-05T00:00:00"/>
    <d v="2026-04-20T00:00:00"/>
    <n v="1346.34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221"/>
    <m/>
    <x v="1831"/>
    <d v="2026-03-05T00:00:00"/>
    <d v="2026-04-20T00:00:00"/>
    <n v="1346.33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221"/>
    <m/>
    <x v="1832"/>
    <d v="2026-03-05T00:00:00"/>
    <d v="2026-04-20T00:00:00"/>
    <n v="1318.23"/>
    <s v="‭112120503040‬"/>
    <s v="Serviços de Implantação e Operacionalização postos Poupatempo"/>
    <s v="01-‭112120503040‬-000-‭001505060492‬-2-NV022652-000000000-0-0-0"/>
    <s v="NV022652"/>
    <m/>
    <x v="2"/>
    <x v="154"/>
  </r>
  <r>
    <x v="221"/>
    <m/>
    <x v="1833"/>
    <d v="2026-03-05T00:00:00"/>
    <d v="2026-04-20T00:00:00"/>
    <n v="1319.4"/>
    <s v="‭112120503040‬"/>
    <s v="Serviços de Implantação e Operacionalização postos Poupatempo"/>
    <s v="01-‭112120503040‬-000-‭001505060508‬-2-NV022680-000000000-0-0-0"/>
    <s v="NV022680"/>
    <m/>
    <x v="2"/>
    <x v="96"/>
  </r>
  <r>
    <x v="221"/>
    <m/>
    <x v="1834"/>
    <d v="2026-03-05T00:00:00"/>
    <d v="2026-04-20T00:00:00"/>
    <n v="1486.55"/>
    <s v="‭112120503040‬"/>
    <s v="Serviços de Implantação e Operacionalização postos Poupatempo"/>
    <s v="01-‭112120503040‬-000-‭001505060505‬-2-NV022622-000000000-0-0-0"/>
    <s v="NV022622"/>
    <m/>
    <x v="2"/>
    <x v="248"/>
  </r>
  <r>
    <x v="221"/>
    <m/>
    <x v="1835"/>
    <d v="2026-03-05T00:00:00"/>
    <d v="2026-04-20T00:00:00"/>
    <n v="1346.34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221"/>
    <m/>
    <x v="1836"/>
    <d v="2026-03-05T00:00:00"/>
    <d v="2026-04-20T00:00:00"/>
    <n v="1306.47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221"/>
    <m/>
    <x v="1837"/>
    <d v="2026-03-05T00:00:00"/>
    <d v="2026-04-20T00:00:00"/>
    <n v="10508.64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221"/>
    <m/>
    <x v="1838"/>
    <d v="2026-03-05T00:00:00"/>
    <d v="2026-04-20T00:00:00"/>
    <n v="1345.8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221"/>
    <m/>
    <x v="1839"/>
    <d v="2026-03-05T00:00:00"/>
    <d v="2026-04-20T00:00:00"/>
    <n v="2247.4899999999998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221"/>
    <m/>
    <x v="1840"/>
    <d v="2026-03-05T00:00:00"/>
    <d v="2026-04-20T00:00:00"/>
    <n v="1346.34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221"/>
    <m/>
    <x v="1841"/>
    <d v="2026-03-05T00:00:00"/>
    <d v="2026-04-20T00:00:00"/>
    <n v="4001.78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221"/>
    <m/>
    <x v="1842"/>
    <d v="2026-03-05T00:00:00"/>
    <d v="2026-04-20T00:00:00"/>
    <n v="3837.41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221"/>
    <m/>
    <x v="1843"/>
    <d v="2026-03-05T00:00:00"/>
    <d v="2026-04-20T00:00:00"/>
    <n v="1474.31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221"/>
    <m/>
    <x v="1844"/>
    <d v="2026-03-05T00:00:00"/>
    <d v="2026-04-20T00:00:00"/>
    <n v="1346.34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221"/>
    <m/>
    <x v="1845"/>
    <d v="2026-03-05T00:00:00"/>
    <d v="2026-04-20T00:00:00"/>
    <n v="1346.34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221"/>
    <m/>
    <x v="1846"/>
    <d v="2026-03-05T00:00:00"/>
    <d v="2026-04-20T00:00:00"/>
    <n v="2455.7199999999998"/>
    <s v="‭112120503040‬"/>
    <s v="Serviços de Implantação e Operacionalização postos Poupatempo"/>
    <s v="01-‭112120503040‬-000-‭001505060301‬-2-NV022620-000000000-0-0-0"/>
    <s v="NV022620"/>
    <m/>
    <x v="2"/>
    <x v="216"/>
  </r>
  <r>
    <x v="221"/>
    <m/>
    <x v="1847"/>
    <d v="2026-03-05T00:00:00"/>
    <d v="2026-04-20T00:00:00"/>
    <n v="1423.48"/>
    <s v="‭112120503040‬"/>
    <s v="Serviços de Implantação e Operacionalização postos Poupatempo"/>
    <s v="01-‭112120503040‬-000-‭001505060465‬-2-NV022675-000000000-0-0-0"/>
    <s v="NV022675"/>
    <m/>
    <x v="2"/>
    <x v="114"/>
  </r>
  <r>
    <x v="221"/>
    <m/>
    <x v="1848"/>
    <d v="2026-03-05T00:00:00"/>
    <d v="2026-04-20T00:00:00"/>
    <n v="4864.74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221"/>
    <m/>
    <x v="1849"/>
    <d v="2026-03-05T00:00:00"/>
    <d v="2026-04-20T00:00:00"/>
    <n v="1649.66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221"/>
    <m/>
    <x v="1850"/>
    <d v="2026-03-05T00:00:00"/>
    <d v="2026-04-20T00:00:00"/>
    <n v="1515.15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221"/>
    <m/>
    <x v="1851"/>
    <d v="2026-03-05T00:00:00"/>
    <d v="2026-04-20T00:00:00"/>
    <n v="5369.2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221"/>
    <m/>
    <x v="1852"/>
    <d v="2026-03-05T00:00:00"/>
    <d v="2026-04-20T00:00:00"/>
    <n v="1346.34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221"/>
    <m/>
    <x v="1853"/>
    <d v="2026-03-05T00:00:00"/>
    <d v="2026-04-20T00:00:00"/>
    <n v="1346.34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221"/>
    <m/>
    <x v="1854"/>
    <d v="2026-03-05T00:00:00"/>
    <d v="2026-04-20T00:00:00"/>
    <n v="1515.15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221"/>
    <m/>
    <x v="1855"/>
    <d v="2026-03-05T00:00:00"/>
    <d v="2026-04-20T00:00:00"/>
    <n v="1346.34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221"/>
    <m/>
    <x v="1856"/>
    <d v="2026-03-05T00:00:00"/>
    <d v="2026-04-20T00:00:00"/>
    <n v="1515.16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221"/>
    <m/>
    <x v="1857"/>
    <d v="2026-03-05T00:00:00"/>
    <d v="2026-04-20T00:00:00"/>
    <n v="1641.04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221"/>
    <m/>
    <x v="1858"/>
    <d v="2026-03-05T00:00:00"/>
    <d v="2026-04-20T00:00:00"/>
    <n v="10046.67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221"/>
    <m/>
    <x v="1859"/>
    <d v="2026-03-05T00:00:00"/>
    <d v="2026-04-20T00:00:00"/>
    <n v="1486.56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221"/>
    <m/>
    <x v="1860"/>
    <d v="2026-03-05T00:00:00"/>
    <d v="2026-04-20T00:00:00"/>
    <n v="1346.34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221"/>
    <m/>
    <x v="1861"/>
    <d v="2026-03-05T00:00:00"/>
    <d v="2026-04-20T00:00:00"/>
    <n v="1346.34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221"/>
    <m/>
    <x v="1862"/>
    <d v="2026-03-05T00:00:00"/>
    <d v="2026-04-20T00:00:00"/>
    <n v="4455.58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221"/>
    <m/>
    <x v="1863"/>
    <d v="2026-03-05T00:00:00"/>
    <d v="2026-04-20T00:00:00"/>
    <n v="1320.85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221"/>
    <m/>
    <x v="1864"/>
    <d v="2026-03-05T00:00:00"/>
    <d v="2026-04-20T00:00:00"/>
    <n v="1345.79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221"/>
    <m/>
    <x v="1865"/>
    <d v="2026-03-05T00:00:00"/>
    <d v="2026-04-20T00:00:00"/>
    <n v="6321.12"/>
    <s v="‭112120503040‬"/>
    <s v="Serviços de Implantação e Operacionalização postos Poupatempo"/>
    <s v="01-‭112120503040‬-000-‭078505060483‬-2-NV009959-000000000-0-0-0"/>
    <s v="NV009959"/>
    <m/>
    <x v="2"/>
    <x v="61"/>
  </r>
  <r>
    <x v="221"/>
    <m/>
    <x v="1866"/>
    <d v="2026-03-05T00:00:00"/>
    <d v="2026-04-20T00:00:00"/>
    <n v="1486.55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221"/>
    <m/>
    <x v="1867"/>
    <d v="2026-03-05T00:00:00"/>
    <d v="2026-04-20T00:00:00"/>
    <n v="1346.34"/>
    <s v="‭112120503040‬"/>
    <s v="Serviços de Implantação e Operacionalização postos Poupatempo"/>
    <s v="01-‭112120503040‬-000-‭001505060493‬-2-NV022663-000000000-0-0-0"/>
    <s v="NV022663"/>
    <m/>
    <x v="2"/>
    <x v="230"/>
  </r>
  <r>
    <x v="221"/>
    <m/>
    <x v="1868"/>
    <d v="2026-03-05T00:00:00"/>
    <d v="2026-04-20T00:00:00"/>
    <n v="1423.47"/>
    <s v="‭112120503040‬"/>
    <s v="Serviços de Implantação e Operacionalização postos Poupatempo"/>
    <s v="01-‭112120503040‬-000-‭001505060465‬-2-NV022675-000000000-0-0-0"/>
    <s v="NV022675"/>
    <m/>
    <x v="2"/>
    <x v="114"/>
  </r>
  <r>
    <x v="221"/>
    <m/>
    <x v="1869"/>
    <d v="2026-03-05T00:00:00"/>
    <d v="2026-04-20T00:00:00"/>
    <n v="1486.56"/>
    <s v="‭112120503040‬"/>
    <s v="Serviços de Implantação e Operacionalização postos Poupatempo"/>
    <s v="01-‭112120503040‬-000-‭001505060505‬-2-NV022622-000000000-0-0-0"/>
    <s v="NV022622"/>
    <m/>
    <x v="2"/>
    <x v="248"/>
  </r>
  <r>
    <x v="221"/>
    <m/>
    <x v="1870"/>
    <d v="2026-03-05T00:00:00"/>
    <d v="2026-04-20T00:00:00"/>
    <n v="1318.22"/>
    <s v="‭112120503040‬"/>
    <s v="Serviços de Implantação e Operacionalização postos Poupatempo"/>
    <s v="01-‭112120503040‬-000-‭001505060492‬-2-NV022652-000000000-0-0-0"/>
    <s v="NV022652"/>
    <m/>
    <x v="2"/>
    <x v="154"/>
  </r>
  <r>
    <x v="221"/>
    <m/>
    <x v="1871"/>
    <d v="2026-03-05T00:00:00"/>
    <d v="2026-04-20T00:00:00"/>
    <n v="1319.4"/>
    <s v="‭112120503040‬"/>
    <s v="Serviços de Implantação e Operacionalização postos Poupatempo"/>
    <s v="01-‭112120503040‬-000-‭001505060508‬-2-NV022680-000000000-0-0-0"/>
    <s v="NV022680"/>
    <m/>
    <x v="2"/>
    <x v="96"/>
  </r>
  <r>
    <x v="221"/>
    <m/>
    <x v="1872"/>
    <d v="2026-03-05T00:00:00"/>
    <d v="2026-04-20T00:00:00"/>
    <n v="5317.45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221"/>
    <m/>
    <x v="1873"/>
    <d v="2026-03-05T00:00:00"/>
    <d v="2026-04-20T00:00:00"/>
    <n v="1346.34"/>
    <s v="‭112120503040‬"/>
    <s v="Serviços de Implantação e Operacionalização postos Poupatempo"/>
    <s v="01-‭112120503040‬-000-‭001505060517‬-2-NV022633-000000000-0-0-0"/>
    <s v="NV022633"/>
    <m/>
    <x v="2"/>
    <x v="63"/>
  </r>
  <r>
    <x v="221"/>
    <m/>
    <x v="1874"/>
    <d v="2026-03-05T00:00:00"/>
    <d v="2026-04-20T00:00:00"/>
    <n v="1323.46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221"/>
    <m/>
    <x v="1875"/>
    <d v="2026-03-05T00:00:00"/>
    <d v="2026-04-20T00:00:00"/>
    <n v="1805.62"/>
    <s v="‭112120503040‬"/>
    <s v="Serviços de Implantação e Operacionalização postos Poupatempo"/>
    <s v="01-‭112120503040‬-000-‭001505060515‬-2-NV022588-000000000-0-0-0"/>
    <s v="NV022588"/>
    <m/>
    <x v="2"/>
    <x v="174"/>
  </r>
  <r>
    <x v="221"/>
    <m/>
    <x v="1876"/>
    <d v="2026-03-05T00:00:00"/>
    <d v="2026-04-20T00:00:00"/>
    <n v="1344.28"/>
    <s v="‭112120503040‬"/>
    <s v="Serviços de Implantação e Operacionalização postos Poupatempo"/>
    <s v="01-‭112120503040‬-000-‭001505060516‬-2-NV022618-000000000-0-0-0"/>
    <s v="NV022618"/>
    <m/>
    <x v="2"/>
    <x v="33"/>
  </r>
  <r>
    <x v="221"/>
    <m/>
    <x v="1877"/>
    <d v="2026-03-05T00:00:00"/>
    <d v="2026-04-20T00:00:00"/>
    <n v="1325.94"/>
    <s v="‭112120503040‬"/>
    <s v="Serviços de Implantação e Operacionalização postos Poupatempo"/>
    <s v="01-‭112120503040‬-000-‭001505060469‬-2-NV022624-000000000-0-0-0"/>
    <s v="NV022624"/>
    <m/>
    <x v="2"/>
    <x v="177"/>
  </r>
  <r>
    <x v="221"/>
    <m/>
    <x v="1878"/>
    <d v="2026-03-05T00:00:00"/>
    <d v="2026-04-20T00:00:00"/>
    <n v="3319.81"/>
    <s v="‭112120503040‬"/>
    <s v="Serviços de Implantação e Operacionalização postos Poupatempo"/>
    <s v="01-‭112120503040‬-000-‭101505060478‬-2-NV003956-000000000-0-0-0"/>
    <s v="NV003956"/>
    <m/>
    <x v="2"/>
    <x v="193"/>
  </r>
  <r>
    <x v="221"/>
    <m/>
    <x v="1879"/>
    <d v="2026-03-05T00:00:00"/>
    <d v="2026-04-20T00:00:00"/>
    <n v="4933.75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221"/>
    <m/>
    <x v="1880"/>
    <d v="2026-03-05T00:00:00"/>
    <d v="2026-04-20T00:00:00"/>
    <n v="1515.16"/>
    <s v="‭112120503040‬"/>
    <s v="Serviços de Implantação e Operacionalização postos Poupatempo"/>
    <s v="01-‭112120503040‬-000-‭001505060494‬-2-NV022672-000000000-0-0-0"/>
    <s v="NV022672"/>
    <m/>
    <x v="2"/>
    <x v="181"/>
  </r>
  <r>
    <x v="221"/>
    <m/>
    <x v="1881"/>
    <d v="2026-03-05T00:00:00"/>
    <d v="2026-04-20T00:00:00"/>
    <n v="1954.43"/>
    <s v="‭112120503040‬"/>
    <s v="Serviços de Implantação e Operacionalização postos Poupatempo"/>
    <s v="01-‭112120503040‬-000-‭001505060486‬-2-NV021602-000000000-0-0-0"/>
    <s v="NV021602"/>
    <m/>
    <x v="2"/>
    <x v="223"/>
  </r>
  <r>
    <x v="221"/>
    <m/>
    <x v="1882"/>
    <d v="2026-03-05T00:00:00"/>
    <d v="2026-04-20T00:00:00"/>
    <n v="6209.48"/>
    <s v="‭112120503040‬"/>
    <s v="Serviços de Implantação e Operacionalização postos Poupatempo"/>
    <s v="01-‭112120503040‬-000-‭112505060461‬-2-NV003959-000000000-0-0-0"/>
    <s v="NV003959"/>
    <m/>
    <x v="2"/>
    <x v="195"/>
  </r>
  <r>
    <x v="221"/>
    <m/>
    <x v="1883"/>
    <d v="2026-03-05T00:00:00"/>
    <d v="2026-04-20T00:00:00"/>
    <n v="18603.07"/>
    <s v="‭112120503040‬"/>
    <s v="Serviços de Implantação e Operacionalização postos Poupatempo"/>
    <s v="01-‭112120503040‬-000-‭057505060470‬-2-NV006977-000000000-0-0-0"/>
    <s v="NV006977"/>
    <m/>
    <x v="2"/>
    <x v="155"/>
  </r>
  <r>
    <x v="221"/>
    <m/>
    <x v="1884"/>
    <d v="2026-03-05T00:00:00"/>
    <d v="2026-04-20T00:00:00"/>
    <n v="1345.8"/>
    <s v="‭112120503040‬"/>
    <s v="Serviços de Implantação e Operacionalização postos Poupatempo"/>
    <s v="01-‭112120503040‬-000-‭001505060488‬-2-NV021610-000000000-0-0-0"/>
    <s v="NV021610"/>
    <m/>
    <x v="2"/>
    <x v="97"/>
  </r>
  <r>
    <x v="221"/>
    <m/>
    <x v="1885"/>
    <d v="2026-03-05T00:00:00"/>
    <d v="2026-04-20T00:00:00"/>
    <n v="1346.34"/>
    <s v="‭112120503040‬"/>
    <s v="Serviços de Implantação e Operacionalização postos Poupatempo"/>
    <s v="01-‭112120503040‬-000-‭001505060462‬-2-NV022651-000000000-0-0-0"/>
    <s v="NV022651"/>
    <m/>
    <x v="2"/>
    <x v="213"/>
  </r>
  <r>
    <x v="221"/>
    <m/>
    <x v="1886"/>
    <d v="2026-03-05T00:00:00"/>
    <d v="2026-04-20T00:00:00"/>
    <n v="1459.07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221"/>
    <m/>
    <x v="1887"/>
    <d v="2026-03-05T00:00:00"/>
    <d v="2026-04-20T00:00:00"/>
    <n v="3722.35"/>
    <s v="‭112120503040‬"/>
    <s v="Serviços de Implantação e Operacionalização postos Poupatempo"/>
    <s v="01-‭112120503040‬-000-‭106505060509‬-2-NV003966-000000000-0-0-0"/>
    <s v="NV003966"/>
    <m/>
    <x v="2"/>
    <x v="196"/>
  </r>
  <r>
    <x v="221"/>
    <m/>
    <x v="1888"/>
    <d v="2026-03-05T00:00:00"/>
    <d v="2026-04-20T00:00:00"/>
    <n v="1346.33"/>
    <s v="‭112120503040‬"/>
    <s v="Serviços de Implantação e Operacionalização postos Poupatempo"/>
    <s v="01-‭112120503040‬-000-‭001505060471‬-2-NV022623-000000000-0-0-0"/>
    <s v="NV022623"/>
    <m/>
    <x v="2"/>
    <x v="182"/>
  </r>
  <r>
    <x v="221"/>
    <m/>
    <x v="1889"/>
    <d v="2026-03-05T00:00:00"/>
    <d v="2026-04-20T00:00:00"/>
    <n v="1346.34"/>
    <s v="‭112120503040‬"/>
    <s v="Serviços de Implantação e Operacionalização postos Poupatempo"/>
    <s v="01-‭112120503040‬-000-‭155505060500‬-2-NV021567-000000000-0-0-0"/>
    <s v="NV021567"/>
    <m/>
    <x v="2"/>
    <x v="88"/>
  </r>
  <r>
    <x v="221"/>
    <m/>
    <x v="1890"/>
    <d v="2026-03-05T00:00:00"/>
    <d v="2026-04-20T00:00:00"/>
    <n v="6160.43"/>
    <s v="‭112120503040‬"/>
    <s v="Serviços de Implantação e Operacionalização postos Poupatempo"/>
    <s v="01-‭112120503040‬-000-‭076505060479‬-2-NV009960-000000000-0-0-0"/>
    <s v="NV009960"/>
    <m/>
    <x v="2"/>
    <x v="15"/>
  </r>
  <r>
    <x v="221"/>
    <m/>
    <x v="1891"/>
    <d v="2026-03-05T00:00:00"/>
    <d v="2026-04-20T00:00:00"/>
    <n v="1346.34"/>
    <s v="‭112120503040‬"/>
    <s v="Serviços de Implantação e Operacionalização postos Poupatempo"/>
    <s v="01-‭112120503040‬-000-‭001505060467‬-2-NV022621-000000000-0-0-0"/>
    <s v="NV022621"/>
    <m/>
    <x v="2"/>
    <x v="25"/>
  </r>
  <r>
    <x v="221"/>
    <m/>
    <x v="1892"/>
    <d v="2026-03-05T00:00:00"/>
    <d v="2026-04-20T00:00:00"/>
    <n v="1346.34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221"/>
    <m/>
    <x v="1893"/>
    <d v="2026-03-05T00:00:00"/>
    <d v="2026-04-20T00:00:00"/>
    <n v="4455.59"/>
    <s v="‭112120503040‬"/>
    <s v="Serviços de Implantação e Operacionalização postos Poupatempo"/>
    <s v="01-‭112120503040‬-000-‭123505060511‬-2-NV003985-000000000-0-0-0"/>
    <s v="NV003985"/>
    <m/>
    <x v="2"/>
    <x v="137"/>
  </r>
  <r>
    <x v="221"/>
    <m/>
    <x v="1894"/>
    <d v="2026-03-05T00:00:00"/>
    <d v="2026-04-20T00:00:00"/>
    <n v="1320.85"/>
    <s v="‭112120503040‬"/>
    <s v="Serviços de Implantação e Operacionalização postos Poupatempo"/>
    <s v="01-‭112120503040‬-000-‭001505060503‬-2-NV022562-000000000-0-0-0"/>
    <s v="NV022562"/>
    <m/>
    <x v="2"/>
    <x v="169"/>
  </r>
  <r>
    <x v="221"/>
    <m/>
    <x v="1895"/>
    <d v="2026-03-05T00:00:00"/>
    <d v="2026-04-20T00:00:00"/>
    <n v="1345.79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221"/>
    <m/>
    <x v="1896"/>
    <d v="2026-03-05T00:00:00"/>
    <d v="2026-04-20T00:00:00"/>
    <n v="6321.12"/>
    <s v="‭112120503040‬"/>
    <s v="Serviços de Implantação e Operacionalização postos Poupatempo"/>
    <s v="01-‭112120503040‬-000-‭078505060483‬-2-NV009959-000000000-0-0-0"/>
    <s v="NV009959"/>
    <m/>
    <x v="2"/>
    <x v="61"/>
  </r>
  <r>
    <x v="221"/>
    <m/>
    <x v="1897"/>
    <d v="2026-03-05T00:00:00"/>
    <d v="2026-04-20T00:00:00"/>
    <n v="1486.55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221"/>
    <m/>
    <x v="1898"/>
    <d v="2026-03-05T00:00:00"/>
    <d v="2026-04-20T00:00:00"/>
    <n v="1346.34"/>
    <s v="‭112120503040‬"/>
    <s v="Serviços de Implantação e Operacionalização postos Poupatempo"/>
    <s v="01-‭112120503040‬-000-‭001505060477‬-2-NV022661-000000000-0-0-0"/>
    <s v="NV022661"/>
    <m/>
    <x v="2"/>
    <x v="170"/>
  </r>
  <r>
    <x v="221"/>
    <m/>
    <x v="1899"/>
    <d v="2026-03-05T00:00:00"/>
    <d v="2026-04-20T00:00:00"/>
    <n v="1346.34"/>
    <s v="‭112120503040‬"/>
    <s v="Serviços de Implantação e Operacionalização postos Poupatempo"/>
    <s v="01-‭112120503040‬-000-‭001505060519‬-2-NV022641-000000000-0-0-0"/>
    <s v="NV022641"/>
    <m/>
    <x v="2"/>
    <x v="35"/>
  </r>
  <r>
    <x v="221"/>
    <m/>
    <x v="1900"/>
    <d v="2026-03-05T00:00:00"/>
    <d v="2026-04-20T00:00:00"/>
    <n v="1515.16"/>
    <s v="‭112120503040‬"/>
    <s v="Serviços de Implantação e Operacionalização postos Poupatempo"/>
    <s v="01-‭112120503040‬-000-‭150505060476‬-2-NV021569-000000000-0-0-0"/>
    <s v="NV021569"/>
    <m/>
    <x v="2"/>
    <x v="209"/>
  </r>
  <r>
    <x v="221"/>
    <m/>
    <x v="1901"/>
    <d v="2026-03-05T00:00:00"/>
    <d v="2026-04-20T00:00:00"/>
    <n v="1346.34"/>
    <s v="‭112120503040‬"/>
    <s v="Serviços de Implantação e Operacionalização postos Poupatempo"/>
    <s v="01-‭112120503040‬-000-‭001505060524‬-2-NV022676-000000000-0-0-0"/>
    <s v="NV022676"/>
    <m/>
    <x v="2"/>
    <x v="245"/>
  </r>
  <r>
    <x v="221"/>
    <m/>
    <x v="1902"/>
    <d v="2026-03-05T00:00:00"/>
    <d v="2026-04-20T00:00:00"/>
    <n v="1515.16"/>
    <s v="‭112120503040‬"/>
    <s v="Serviços de Implantação e Operacionalização postos Poupatempo"/>
    <s v="01-‭112120503040‬-000-‭001505060466‬-2-NV022554-000000000-0-0-0"/>
    <s v="NV022554"/>
    <m/>
    <x v="2"/>
    <x v="111"/>
  </r>
  <r>
    <x v="221"/>
    <m/>
    <x v="1903"/>
    <d v="2026-03-05T00:00:00"/>
    <d v="2026-04-20T00:00:00"/>
    <n v="1641.04"/>
    <s v="‭112120503040‬"/>
    <s v="Serviços de Implantação e Operacionalização postos Poupatempo"/>
    <s v="01-‭112120503040‬-000-‭001505060514‬-2-NV022553-000000000-0-0-0"/>
    <s v="NV022553"/>
    <m/>
    <x v="2"/>
    <x v="110"/>
  </r>
  <r>
    <x v="221"/>
    <m/>
    <x v="1904"/>
    <d v="2026-03-05T00:00:00"/>
    <d v="2026-04-20T00:00:00"/>
    <n v="10046.67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221"/>
    <m/>
    <x v="1905"/>
    <d v="2026-03-05T00:00:00"/>
    <d v="2026-04-20T00:00:00"/>
    <n v="1486.55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221"/>
    <m/>
    <x v="1906"/>
    <d v="2026-03-05T00:00:00"/>
    <d v="2026-04-20T00:00:00"/>
    <n v="1474.31"/>
    <s v="‭112120503040‬"/>
    <s v="Serviços de Implantação e Operacionalização postos Poupatempo"/>
    <s v="01-‭112120503040‬-000-‭148505060485‬-2-NV021568-000000000-0-0-0"/>
    <s v="NV021568"/>
    <m/>
    <x v="2"/>
    <x v="125"/>
  </r>
  <r>
    <x v="221"/>
    <m/>
    <x v="1907"/>
    <d v="2026-03-05T00:00:00"/>
    <d v="2026-04-20T00:00:00"/>
    <n v="1346.34"/>
    <s v="‭112120503040‬"/>
    <s v="Serviços de Implantação e Operacionalização postos Poupatempo"/>
    <s v="01-‭112120503040‬-000-‭001505060518‬-2-NV022635-000000000-0-0-0"/>
    <s v="NV022635"/>
    <m/>
    <x v="2"/>
    <x v="185"/>
  </r>
  <r>
    <x v="221"/>
    <m/>
    <x v="1908"/>
    <d v="2026-03-05T00:00:00"/>
    <d v="2026-04-20T00:00:00"/>
    <n v="1346.34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221"/>
    <m/>
    <x v="1909"/>
    <d v="2026-03-05T00:00:00"/>
    <d v="2026-04-20T00:00:00"/>
    <n v="4864.75"/>
    <s v="‭112120503040‬"/>
    <s v="Serviços de Implantação e Operacionalização postos Poupatempo"/>
    <s v="01-‭112120503040‬-000-‭116505060499‬-2-NV004958-000000000-0-0-0"/>
    <s v="NV004958"/>
    <m/>
    <x v="2"/>
    <x v="121"/>
  </r>
  <r>
    <x v="221"/>
    <m/>
    <x v="1910"/>
    <d v="2026-03-05T00:00:00"/>
    <d v="2026-04-20T00:00:00"/>
    <n v="1649.65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221"/>
    <m/>
    <x v="1911"/>
    <d v="2026-03-05T00:00:00"/>
    <d v="2026-04-20T00:00:00"/>
    <n v="1515.16"/>
    <s v="‭112120503040‬"/>
    <s v="Serviços de Implantação e Operacionalização postos Poupatempo"/>
    <s v="01-‭112120503040‬-000-‭001505060502‬-2-NV021588-000000000-0-0-0"/>
    <s v="NV021588"/>
    <m/>
    <x v="2"/>
    <x v="107"/>
  </r>
  <r>
    <x v="221"/>
    <m/>
    <x v="1912"/>
    <d v="2026-03-05T00:00:00"/>
    <d v="2026-04-20T00:00:00"/>
    <n v="5369.19"/>
    <s v="‭112120503040‬"/>
    <s v="Serviços de Implantação e Operacionalização postos Poupatempo"/>
    <s v="01-‭112120503040‬-000-‭088505060498‬-2-NV003978-000000000-0-0-0"/>
    <s v="NV003978"/>
    <m/>
    <x v="2"/>
    <x v="78"/>
  </r>
  <r>
    <x v="221"/>
    <m/>
    <x v="1913"/>
    <d v="2026-03-05T00:00:00"/>
    <d v="2026-04-20T00:00:00"/>
    <n v="1346.34"/>
    <s v="‭112120503040‬"/>
    <s v="Serviços de Implantação e Operacionalização postos Poupatempo"/>
    <s v="01-‭112120503040‬-000-‭001505060464‬-2-NV022587-000000000-0-0-0"/>
    <s v="NV022587"/>
    <m/>
    <x v="2"/>
    <x v="238"/>
  </r>
  <r>
    <x v="221"/>
    <m/>
    <x v="1914"/>
    <d v="2026-03-05T00:00:00"/>
    <d v="2026-04-20T00:00:00"/>
    <n v="1306.47"/>
    <s v="‭112120503040‬"/>
    <s v="Serviços de Implantação e Operacionalização postos Poupatempo"/>
    <s v="01-‭112120503040‬-000-‭001505060521‬-2-NV022643-000000000-0-0-0"/>
    <s v="NV022643"/>
    <m/>
    <x v="2"/>
    <x v="67"/>
  </r>
  <r>
    <x v="221"/>
    <m/>
    <x v="1915"/>
    <d v="2026-03-05T00:00:00"/>
    <d v="2026-04-20T00:00:00"/>
    <n v="10508.64"/>
    <s v="‭112120503040‬"/>
    <s v="Serviços de Implantação e Operacionalização postos Poupatempo"/>
    <s v="01-‭112120503040‬-000-‭077505060497‬-2-NV009955-000000000-0-0-0"/>
    <s v="NV009955"/>
    <m/>
    <x v="2"/>
    <x v="51"/>
  </r>
  <r>
    <x v="221"/>
    <m/>
    <x v="1916"/>
    <d v="2026-03-05T00:00:00"/>
    <d v="2026-04-20T00:00:00"/>
    <n v="1345.79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221"/>
    <m/>
    <x v="1917"/>
    <d v="2026-03-05T00:00:00"/>
    <d v="2026-04-20T00:00:00"/>
    <n v="2247.4899999999998"/>
    <s v="‭112120503040‬"/>
    <s v="Serviços de Implantação e Operacionalização postos Poupatempo"/>
    <s v="01-‭112120503040‬-000-‭128505060474‬-2-NV019956-000000000-0-0-0"/>
    <s v="NV019956"/>
    <m/>
    <x v="2"/>
    <x v="159"/>
  </r>
  <r>
    <x v="221"/>
    <m/>
    <x v="1918"/>
    <d v="2026-03-05T00:00:00"/>
    <d v="2026-04-20T00:00:00"/>
    <n v="1346.34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221"/>
    <m/>
    <x v="1919"/>
    <d v="2026-03-05T00:00:00"/>
    <d v="2026-04-20T00:00:00"/>
    <n v="4001.79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221"/>
    <m/>
    <x v="1920"/>
    <d v="2026-03-05T00:00:00"/>
    <d v="2026-04-20T00:00:00"/>
    <n v="3837.41"/>
    <s v="‭112120503040‬"/>
    <s v="Serviços de Implantação e Operacionalização postos Poupatempo"/>
    <s v="01-‭112120503040‬-000-‭072505060480‬-2-NV003973-000000000-0-0-0"/>
    <s v="NV003973"/>
    <m/>
    <x v="2"/>
    <x v="50"/>
  </r>
  <r>
    <x v="221"/>
    <m/>
    <x v="1921"/>
    <d v="2026-03-05T00:00:00"/>
    <d v="2026-04-20T00:00:00"/>
    <n v="1446.19"/>
    <s v="‭112120503040‬"/>
    <s v="Serviços de Implantação e Operacionalização postos Poupatempo"/>
    <s v="01-‭112120503040‬-000-‭140505060484‬-2-NV021561-000000000-0-0-0"/>
    <s v="NV021561"/>
    <m/>
    <x v="2"/>
    <x v="24"/>
  </r>
  <r>
    <x v="221"/>
    <m/>
    <x v="1922"/>
    <d v="2026-03-05T00:00:00"/>
    <d v="2026-04-20T00:00:00"/>
    <n v="4290.2700000000004"/>
    <s v="‭112120503040‬"/>
    <s v="Serviços de Implantação e Operacionalização postos Poupatempo"/>
    <s v="01-‭112120503040‬-000-‭100505060472‬-2-NV003971-000000000-0-0-0"/>
    <s v="NV003971"/>
    <m/>
    <x v="2"/>
    <x v="198"/>
  </r>
  <r>
    <x v="221"/>
    <m/>
    <x v="1923"/>
    <d v="2026-03-05T00:00:00"/>
    <d v="2026-04-20T00:00:00"/>
    <n v="1298.1099999999999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221"/>
    <m/>
    <x v="1924"/>
    <d v="2026-03-05T00:00:00"/>
    <d v="2026-04-20T00:00:00"/>
    <n v="1345.25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221"/>
    <m/>
    <x v="1925"/>
    <d v="2026-03-05T00:00:00"/>
    <d v="2026-04-20T00:00:00"/>
    <n v="1298.1099999999999"/>
    <s v="‭112120503040‬"/>
    <s v="Serviços de Implantação e Operacionalização postos Poupatempo"/>
    <s v="01-‭112120503040‬-000-‭145505060501‬-2-NV021570-000000000-0-0-0"/>
    <s v="NV021570"/>
    <m/>
    <x v="2"/>
    <x v="249"/>
  </r>
  <r>
    <x v="221"/>
    <m/>
    <x v="1926"/>
    <d v="2026-03-05T00:00:00"/>
    <d v="2026-04-20T00:00:00"/>
    <n v="1345.25"/>
    <s v="‭112120503040‬"/>
    <s v="Serviços de Implantação e Operacionalização postos Poupatempo"/>
    <s v="01-‭112120503040‬-000-‭001505060506‬-2-NV022634-000000000-0-0-0"/>
    <s v="NV022634"/>
    <m/>
    <x v="2"/>
    <x v="236"/>
  </r>
  <r>
    <x v="222"/>
    <m/>
    <x v="1927"/>
    <d v="2026-03-01T00:00:00"/>
    <d v="2026-04-20T00:00:00"/>
    <n v="0.33"/>
    <s v="‭112120612090‬"/>
    <s v="Comunicações - Despesas Telefônicas"/>
    <s v="01-‭112120612090‬-000-‭001505060400‬-2-NV021608-000000000-0-0-0"/>
    <s v="NV021608"/>
    <m/>
    <x v="2"/>
    <x v="84"/>
  </r>
  <r>
    <x v="222"/>
    <m/>
    <x v="1927"/>
    <d v="2026-03-01T00:00:00"/>
    <d v="2026-04-20T00:00:00"/>
    <n v="1.48"/>
    <s v="‭112120612090‬"/>
    <s v="Comunicações - Despesas Telefônicas"/>
    <s v="01-‭112120612090‬-000-‭113505060496‬-2-NV003955-000000000-0-0-0"/>
    <s v="NV003955"/>
    <m/>
    <x v="2"/>
    <x v="192"/>
  </r>
  <r>
    <x v="222"/>
    <m/>
    <x v="1927"/>
    <d v="2026-03-01T00:00:00"/>
    <d v="2026-04-20T00:00:00"/>
    <n v="0.08"/>
    <s v="‭112120612090‬"/>
    <s v="Comunicações - Despesas Telefônicas"/>
    <s v="01-‭112120612090‬-000-‭139505060103‬-2-NV021562-000000000-0-0-0"/>
    <s v="NV021562"/>
    <m/>
    <x v="2"/>
    <x v="79"/>
  </r>
  <r>
    <x v="222"/>
    <m/>
    <x v="1927"/>
    <d v="2026-03-01T00:00:00"/>
    <d v="2026-04-20T00:00:00"/>
    <n v="0.53"/>
    <s v="‭112120612090‬"/>
    <s v="Comunicações - Despesas Telefônicas"/>
    <s v="01-‭112120612090‬-000-‭001505060469‬-2-NV022624-000000000-0-0-0"/>
    <s v="NV022624"/>
    <m/>
    <x v="2"/>
    <x v="177"/>
  </r>
  <r>
    <x v="222"/>
    <m/>
    <x v="1927"/>
    <d v="2026-03-01T00:00:00"/>
    <d v="2026-04-20T00:00:00"/>
    <n v="0.57999999999999996"/>
    <s v="‭112120612090‬"/>
    <s v="Comunicações - Despesas Telefônicas"/>
    <s v="01-‭112120612090‬-000-‭098505060014‬-2-NV003957-000000000-0-0-0"/>
    <s v="NV003957"/>
    <m/>
    <x v="2"/>
    <x v="200"/>
  </r>
  <r>
    <x v="222"/>
    <m/>
    <x v="1927"/>
    <d v="2026-03-01T00:00:00"/>
    <d v="2026-04-20T00:00:00"/>
    <n v="1.9"/>
    <s v="‭112120612090‬"/>
    <s v="Comunicações - Despesas Telefônicas"/>
    <s v="01-‭112120612090‬-000-‭098505060014‬-2-NV003957-000000000-0-0-0"/>
    <s v="NV003957"/>
    <m/>
    <x v="2"/>
    <x v="200"/>
  </r>
  <r>
    <x v="222"/>
    <m/>
    <x v="1927"/>
    <d v="2026-03-01T00:00:00"/>
    <d v="2026-04-20T00:00:00"/>
    <n v="11.29"/>
    <s v="‭112120612090‬"/>
    <s v="Comunicações - Despesas Telefônicas"/>
    <s v="01-‭112120612090‬-000-‭001505060516‬-2-NV022618-000000000-0-0-0"/>
    <s v="NV022618"/>
    <m/>
    <x v="2"/>
    <x v="33"/>
  </r>
  <r>
    <x v="222"/>
    <m/>
    <x v="1927"/>
    <d v="2026-03-01T00:00:00"/>
    <d v="2026-04-20T00:00:00"/>
    <n v="0.64"/>
    <s v="‭112120612090‬"/>
    <s v="Comunicações - Despesas Telefônicas"/>
    <s v="01-‭112120612090‬-000-‭001505060516‬-2-NV022618-000000000-0-0-0"/>
    <s v="NV022618"/>
    <m/>
    <x v="2"/>
    <x v="33"/>
  </r>
  <r>
    <x v="222"/>
    <m/>
    <x v="1927"/>
    <d v="2026-03-01T00:00:00"/>
    <d v="2026-04-20T00:00:00"/>
    <n v="20.81"/>
    <s v="‭112120612090‬"/>
    <s v="Comunicações - Despesas Telefônicas"/>
    <s v="01-‭112120612090‬-000-‭057501000067‬-2-NV006977-000000000-0-0-0"/>
    <s v="NV006977"/>
    <m/>
    <x v="2"/>
    <x v="155"/>
  </r>
  <r>
    <x v="222"/>
    <m/>
    <x v="1927"/>
    <d v="2026-03-01T00:00:00"/>
    <d v="2026-04-20T00:00:00"/>
    <n v="0.13"/>
    <s v="‭112120612090‬"/>
    <s v="Comunicações - Despesas Telefônicas"/>
    <s v="01-‭112120612090‬-000-‭001501930151‬-2-NV021620-000000000-0-0-0"/>
    <s v="NV021620"/>
    <m/>
    <x v="2"/>
    <x v="18"/>
  </r>
  <r>
    <x v="222"/>
    <m/>
    <x v="1927"/>
    <d v="2026-03-01T00:00:00"/>
    <d v="2026-04-20T00:00:00"/>
    <n v="0.3"/>
    <s v="‭112120612090‬"/>
    <s v="Comunicações - Despesas Telefônicas"/>
    <s v="01-‭112120612090‬-000-‭112505060461‬-2-NV003959-000000000-0-0-0"/>
    <s v="NV003959"/>
    <m/>
    <x v="2"/>
    <x v="195"/>
  </r>
  <r>
    <x v="222"/>
    <m/>
    <x v="1927"/>
    <d v="2026-03-01T00:00:00"/>
    <d v="2026-04-20T00:00:00"/>
    <n v="0.46"/>
    <s v="‭112120612090‬"/>
    <s v="Comunicações - Despesas Telefônicas"/>
    <s v="01-‭112120612090‬-000-‭062501930133‬-2-NV021602-000000000-0-0-0"/>
    <s v="NV021602"/>
    <m/>
    <x v="2"/>
    <x v="223"/>
  </r>
  <r>
    <x v="222"/>
    <m/>
    <x v="1927"/>
    <d v="2026-03-01T00:00:00"/>
    <d v="2026-04-20T00:00:00"/>
    <n v="2.62"/>
    <s v="‭112120612090‬"/>
    <s v="Comunicações - Despesas Telefônicas"/>
    <s v="01-‭112120612090‬-000-‭076505060479‬-2-NV009960-000000000-0-0-0"/>
    <s v="NV009960"/>
    <m/>
    <x v="2"/>
    <x v="15"/>
  </r>
  <r>
    <x v="222"/>
    <m/>
    <x v="1927"/>
    <d v="2026-03-01T00:00:00"/>
    <d v="2026-04-20T00:00:00"/>
    <n v="1.71"/>
    <s v="‭112120612090‬"/>
    <s v="Comunicações - Despesas Telefônicas"/>
    <s v="01-‭112120612090‬-000-‭102505060089‬-2-NV003960-000000000-0-0-0"/>
    <s v="NV003960"/>
    <m/>
    <x v="2"/>
    <x v="141"/>
  </r>
  <r>
    <x v="222"/>
    <m/>
    <x v="1927"/>
    <d v="2026-03-01T00:00:00"/>
    <d v="2026-04-20T00:00:00"/>
    <n v="0.18"/>
    <s v="‭112120612090‬"/>
    <s v="Comunicações - Despesas Telefônicas"/>
    <s v="01-‭112120612090‬-000-‭102505060089‬-2-NV003960-000000000-0-0-0"/>
    <s v="NV003960"/>
    <m/>
    <x v="2"/>
    <x v="141"/>
  </r>
  <r>
    <x v="222"/>
    <m/>
    <x v="1927"/>
    <d v="2026-03-01T00:00:00"/>
    <d v="2026-04-20T00:00:00"/>
    <n v="13.2"/>
    <s v="‭112120612090‬"/>
    <s v="Comunicações - Despesas Telefônicas"/>
    <s v="01-‭112120612090‬-000-‭001505060408‬-2-NV022614-000000000-0-0-0"/>
    <s v="NV022614"/>
    <m/>
    <x v="2"/>
    <x v="228"/>
  </r>
  <r>
    <x v="222"/>
    <m/>
    <x v="1927"/>
    <d v="2026-03-01T00:00:00"/>
    <d v="2026-04-20T00:00:00"/>
    <n v="0.42"/>
    <s v="‭112120612090‬"/>
    <s v="Comunicações - Despesas Telefônicas"/>
    <s v="01-‭112120612090‬-000-‭062501930109‬-2-NV021574-000000000-0-0-0"/>
    <s v="NV021574"/>
    <m/>
    <x v="2"/>
    <x v="90"/>
  </r>
  <r>
    <x v="222"/>
    <m/>
    <x v="1927"/>
    <d v="2026-03-01T00:00:00"/>
    <d v="2026-04-20T00:00:00"/>
    <n v="23.2"/>
    <s v="‭112120612090‬"/>
    <s v="Comunicações - Despesas Telefônicas"/>
    <s v="01-‭112120612090‬-000-‭001505060413‬-2-NV022629-000000000-0-0-0"/>
    <s v="NV022629"/>
    <m/>
    <x v="2"/>
    <x v="180"/>
  </r>
  <r>
    <x v="222"/>
    <m/>
    <x v="1927"/>
    <d v="2026-03-01T00:00:00"/>
    <d v="2026-04-20T00:00:00"/>
    <n v="0.77"/>
    <s v="‭112120612090‬"/>
    <s v="Comunicações - Despesas Telefônicas"/>
    <s v="01-‭112120612090‬-000-‭001505060413‬-2-NV022629-000000000-0-0-0"/>
    <s v="NV022629"/>
    <m/>
    <x v="2"/>
    <x v="180"/>
  </r>
  <r>
    <x v="222"/>
    <m/>
    <x v="1927"/>
    <d v="2026-03-01T00:00:00"/>
    <d v="2026-04-20T00:00:00"/>
    <n v="1.52"/>
    <s v="‭112120612090‬"/>
    <s v="Comunicações - Despesas Telefônicas"/>
    <s v="01-‭112120612090‬-000-‭085505060150‬-2-NV003961-000000000-0-0-0"/>
    <s v="NV003961"/>
    <m/>
    <x v="2"/>
    <x v="13"/>
  </r>
  <r>
    <x v="222"/>
    <m/>
    <x v="1927"/>
    <d v="2026-03-01T00:00:00"/>
    <d v="2026-04-20T00:00:00"/>
    <n v="0.56000000000000005"/>
    <s v="‭112120612090‬"/>
    <s v="Comunicações - Despesas Telefônicas"/>
    <s v="01-‭112120612090‬-000-‭001505060422‬-2-NV022649-000000000-0-0-0"/>
    <s v="NV022649"/>
    <m/>
    <x v="2"/>
    <x v="10"/>
  </r>
  <r>
    <x v="222"/>
    <m/>
    <x v="1927"/>
    <d v="2026-03-01T00:00:00"/>
    <d v="2026-04-20T00:00:00"/>
    <n v="0.31"/>
    <s v="‭112120612090‬"/>
    <s v="Comunicações - Despesas Telefônicas"/>
    <s v="01-‭112120612090‬-000-‭001505060415‬-2-NV022638-000000000-0-0-0"/>
    <s v="NV022638"/>
    <m/>
    <x v="2"/>
    <x v="227"/>
  </r>
  <r>
    <x v="222"/>
    <m/>
    <x v="1927"/>
    <d v="2026-03-01T00:00:00"/>
    <d v="2026-04-20T00:00:00"/>
    <n v="14"/>
    <s v="‭112120612090‬"/>
    <s v="Comunicações - Despesas Telefônicas"/>
    <s v="01-‭112120612090‬-000-‭050505060090‬-2-NV006968-000000000-0-0-0"/>
    <s v="NV006968"/>
    <m/>
    <x v="2"/>
    <x v="156"/>
  </r>
  <r>
    <x v="222"/>
    <m/>
    <x v="1927"/>
    <d v="2026-03-01T00:00:00"/>
    <d v="2026-04-20T00:00:00"/>
    <n v="0.61"/>
    <s v="‭112120612090‬"/>
    <s v="Comunicações - Despesas Telefônicas"/>
    <s v="01-‭112120612090‬-000-‭050505060090‬-2-NV006968-000000000-0-0-0"/>
    <s v="NV006968"/>
    <m/>
    <x v="2"/>
    <x v="156"/>
  </r>
  <r>
    <x v="222"/>
    <m/>
    <x v="1927"/>
    <d v="2026-03-01T00:00:00"/>
    <d v="2026-04-20T00:00:00"/>
    <n v="0.64"/>
    <s v="‭112120612090‬"/>
    <s v="Comunicações - Despesas Telefônicas"/>
    <s v="01-‭112120612090‬-000-‭050505060090‬-2-NV006968-000000000-0-0-0"/>
    <s v="NV006968"/>
    <m/>
    <x v="2"/>
    <x v="156"/>
  </r>
  <r>
    <x v="222"/>
    <m/>
    <x v="1927"/>
    <d v="2026-03-01T00:00:00"/>
    <d v="2026-04-20T00:00:00"/>
    <n v="0.41"/>
    <s v="‭112120612090‬"/>
    <s v="Comunicações - Despesas Telefônicas"/>
    <s v="01-‭112120612090‬-000-‭070505060273‬-2-NV022680-000000000-0-0-0"/>
    <s v="NV022680"/>
    <m/>
    <x v="2"/>
    <x v="96"/>
  </r>
  <r>
    <x v="222"/>
    <m/>
    <x v="1927"/>
    <d v="2026-03-01T00:00:00"/>
    <d v="2026-04-20T00:00:00"/>
    <n v="0.4"/>
    <s v="‭112120612090‬"/>
    <s v="Comunicações - Despesas Telefônicas"/>
    <s v="01-‭112120612090‬-000-‭001505060373‬-2-NV022582-000000000-0-0-0"/>
    <s v="NV022582"/>
    <m/>
    <x v="2"/>
    <x v="101"/>
  </r>
  <r>
    <x v="222"/>
    <m/>
    <x v="1927"/>
    <d v="2026-03-01T00:00:00"/>
    <d v="2026-04-20T00:00:00"/>
    <n v="3.7"/>
    <s v="‭112120612090‬"/>
    <s v="Comunicações - Despesas Telefônicas"/>
    <s v="01-‭112120612090‬-000-‭117505060158‬-2-NV003962-000000000-0-0-0"/>
    <s v="NV003962"/>
    <m/>
    <x v="2"/>
    <x v="37"/>
  </r>
  <r>
    <x v="222"/>
    <m/>
    <x v="1927"/>
    <d v="2026-03-01T00:00:00"/>
    <d v="2026-04-20T00:00:00"/>
    <n v="0.38"/>
    <s v="‭112120612090‬"/>
    <s v="Comunicações - Despesas Telefônicas"/>
    <s v="01-‭112120612090‬-000-‭062501930102‬-2-NV021567-000000000-0-0-0"/>
    <s v="NV021567"/>
    <m/>
    <x v="2"/>
    <x v="88"/>
  </r>
  <r>
    <x v="222"/>
    <m/>
    <x v="1927"/>
    <d v="2026-03-01T00:00:00"/>
    <d v="2026-04-20T00:00:00"/>
    <n v="0.36"/>
    <s v="‭112120612090‬"/>
    <s v="Comunicações - Despesas Telefônicas"/>
    <s v="01-‭112120612090‬-000-‭070505060198‬-2-NV022603-000000000-0-0-0"/>
    <s v="NV022603"/>
    <m/>
    <x v="2"/>
    <x v="133"/>
  </r>
  <r>
    <x v="222"/>
    <m/>
    <x v="1927"/>
    <d v="2026-03-01T00:00:00"/>
    <d v="2026-04-20T00:00:00"/>
    <n v="1.82"/>
    <s v="‭112120612090‬"/>
    <s v="Comunicações - Despesas Telefônicas"/>
    <s v="01-‭112120612090‬-000-‭111505060159‬-2-NV003964-000000000-0-0-0"/>
    <s v="NV003964"/>
    <m/>
    <x v="2"/>
    <x v="42"/>
  </r>
  <r>
    <x v="222"/>
    <m/>
    <x v="1927"/>
    <d v="2026-03-01T00:00:00"/>
    <d v="2026-04-20T00:00:00"/>
    <n v="0.3"/>
    <s v="‭112120612090‬"/>
    <s v="Comunicações - Despesas Telefônicas"/>
    <s v="01-‭112120612090‬-000-‭001505060288‬-2-NV022552-000000000-0-0-0"/>
    <s v="NV022552"/>
    <m/>
    <x v="2"/>
    <x v="175"/>
  </r>
  <r>
    <x v="222"/>
    <m/>
    <x v="1927"/>
    <d v="2026-03-01T00:00:00"/>
    <d v="2026-04-20T00:00:00"/>
    <n v="0.16"/>
    <s v="‭112120612090‬"/>
    <s v="Comunicações - Despesas Telefônicas"/>
    <s v="01-‭112120612090‬-000-‭001501930151‬-2-NV021620-000000000-0-0-0"/>
    <s v="NV021620"/>
    <m/>
    <x v="2"/>
    <x v="18"/>
  </r>
  <r>
    <x v="222"/>
    <m/>
    <x v="1927"/>
    <d v="2026-03-01T00:00:00"/>
    <d v="2026-04-20T00:00:00"/>
    <n v="1.1399999999999999"/>
    <s v="‭112120612090‬"/>
    <s v="Comunicações - Despesas Telefônicas"/>
    <s v="01-‭112120612090‬-000-‭001501930159‬-2-NV022558-000000000-0-0-0"/>
    <s v="NV022558"/>
    <m/>
    <x v="2"/>
    <x v="91"/>
  </r>
  <r>
    <x v="222"/>
    <m/>
    <x v="1927"/>
    <d v="2026-03-01T00:00:00"/>
    <d v="2026-04-20T00:00:00"/>
    <n v="0.27"/>
    <s v="‭112120612090‬"/>
    <s v="Comunicações - Despesas Telefônicas"/>
    <s v="01-‭112120612090‬-000-‭001505060289‬-2-NV022563-000000000-0-0-0"/>
    <s v="NV022563"/>
    <m/>
    <x v="2"/>
    <x v="232"/>
  </r>
  <r>
    <x v="222"/>
    <m/>
    <x v="1927"/>
    <d v="2026-03-01T00:00:00"/>
    <d v="2026-04-20T00:00:00"/>
    <n v="2.3199999999999998"/>
    <s v="‭112120612090‬"/>
    <s v="Comunicações - Despesas Telefônicas"/>
    <s v="01-‭112120612090‬-000-‭110505060438‬-2-NV003965-000000000-0-0-0"/>
    <s v="NV003965"/>
    <m/>
    <x v="2"/>
    <x v="43"/>
  </r>
  <r>
    <x v="222"/>
    <m/>
    <x v="1927"/>
    <d v="2026-03-01T00:00:00"/>
    <d v="2026-04-20T00:00:00"/>
    <n v="0.28999999999999998"/>
    <s v="‭112120612090‬"/>
    <s v="Comunicações - Despesas Telefônicas"/>
    <s v="01-‭112120612090‬-000-‭001505060471‬-2-NV022623-000000000-0-0-0"/>
    <s v="NV022623"/>
    <m/>
    <x v="2"/>
    <x v="182"/>
  </r>
  <r>
    <x v="222"/>
    <m/>
    <x v="1927"/>
    <d v="2026-03-01T00:00:00"/>
    <d v="2026-04-20T00:00:00"/>
    <n v="1.73"/>
    <s v="‭112120612090‬"/>
    <s v="Comunicações - Despesas Telefônicas"/>
    <s v="01-‭112120612090‬-000-‭106505060509‬-2-NV003966-000000000-0-0-0"/>
    <s v="NV003966"/>
    <m/>
    <x v="2"/>
    <x v="196"/>
  </r>
  <r>
    <x v="222"/>
    <m/>
    <x v="1927"/>
    <d v="2026-03-01T00:00:00"/>
    <d v="2026-04-20T00:00:00"/>
    <n v="0.96"/>
    <s v="‭112120612090‬"/>
    <s v="Comunicações - Despesas Telefônicas"/>
    <s v="01-‭112120612090‬-000-‭106505060509‬-2-NV003966-000000000-0-0-0"/>
    <s v="NV003966"/>
    <m/>
    <x v="2"/>
    <x v="196"/>
  </r>
  <r>
    <x v="222"/>
    <m/>
    <x v="1927"/>
    <d v="2026-03-01T00:00:00"/>
    <d v="2026-04-20T00:00:00"/>
    <n v="1.24"/>
    <s v="‭112120612090‬"/>
    <s v="Comunicações - Despesas Telefônicas"/>
    <s v="01-‭112120612090‬-000-‭001505060429‬-2-NV022686-000000000-0-0-0"/>
    <s v="NV022686"/>
    <m/>
    <x v="2"/>
    <x v="147"/>
  </r>
  <r>
    <x v="222"/>
    <m/>
    <x v="1927"/>
    <d v="2026-03-01T00:00:00"/>
    <d v="2026-04-20T00:00:00"/>
    <n v="0.69"/>
    <s v="‭112120612090‬"/>
    <s v="Comunicações - Despesas Telefônicas"/>
    <s v="01-‭112120612090‬-000-‭001505060372‬-2-NV022576-000000000-0-0-0"/>
    <s v="NV022576"/>
    <m/>
    <x v="2"/>
    <x v="168"/>
  </r>
  <r>
    <x v="222"/>
    <m/>
    <x v="1927"/>
    <d v="2026-03-01T00:00:00"/>
    <d v="2026-04-20T00:00:00"/>
    <n v="3.6"/>
    <s v="‭112120612090‬"/>
    <s v="Comunicações - Despesas Telefônicas"/>
    <s v="01-‭112120612090‬-000-‭105505060017‬-2-NV003967-000000000-0-0-0"/>
    <s v="NV003967"/>
    <m/>
    <x v="2"/>
    <x v="44"/>
  </r>
  <r>
    <x v="222"/>
    <m/>
    <x v="1927"/>
    <d v="2026-03-01T00:00:00"/>
    <d v="2026-04-20T00:00:00"/>
    <n v="0.59"/>
    <s v="‭112120612090‬"/>
    <s v="Comunicações - Despesas Telefônicas"/>
    <s v="01-‭112120612090‬-000-‭105505060017‬-2-NV003967-000000000-0-0-0"/>
    <s v="NV003967"/>
    <m/>
    <x v="2"/>
    <x v="44"/>
  </r>
  <r>
    <x v="222"/>
    <m/>
    <x v="1927"/>
    <d v="2026-03-01T00:00:00"/>
    <d v="2026-04-20T00:00:00"/>
    <n v="1.63"/>
    <s v="‭112120612090‬"/>
    <s v="Comunicações - Despesas Telefônicas"/>
    <s v="01-‭112120612090‬-000-‭069501000056‬-2-NV000955-000000000-0-0-0"/>
    <s v="NV000955"/>
    <m/>
    <x v="2"/>
    <x v="45"/>
  </r>
  <r>
    <x v="222"/>
    <m/>
    <x v="1927"/>
    <d v="2026-03-01T00:00:00"/>
    <d v="2026-04-20T00:00:00"/>
    <n v="0.22"/>
    <s v="‭112120612090‬"/>
    <s v="Comunicações - Despesas Telefônicas"/>
    <s v="01-‭112120612090‬-000-‭001505060420‬-2-NV021618-000000000-0-0-0"/>
    <s v="NV021618"/>
    <m/>
    <x v="2"/>
    <x v="7"/>
  </r>
  <r>
    <x v="222"/>
    <m/>
    <x v="1927"/>
    <d v="2026-03-01T00:00:00"/>
    <d v="2026-04-20T00:00:00"/>
    <n v="1.08"/>
    <s v="‭112120612090‬"/>
    <s v="Comunicações - Despesas Telefônicas"/>
    <s v="01-‭112120612090‬-000-‭001505060420‬-2-NV021618-000000000-0-0-0"/>
    <s v="NV021618"/>
    <m/>
    <x v="2"/>
    <x v="7"/>
  </r>
  <r>
    <x v="222"/>
    <m/>
    <x v="1927"/>
    <d v="2026-03-01T00:00:00"/>
    <d v="2026-04-20T00:00:00"/>
    <n v="0.4"/>
    <s v="‭112120612090‬"/>
    <s v="Comunicações - Despesas Telefônicas"/>
    <s v="01-‭112120612090‬-000-‭001505060307‬-2-NV022667-000000000-0-0-0"/>
    <s v="NV022667"/>
    <m/>
    <x v="2"/>
    <x v="212"/>
  </r>
  <r>
    <x v="222"/>
    <m/>
    <x v="1927"/>
    <d v="2026-03-01T00:00:00"/>
    <d v="2026-04-20T00:00:00"/>
    <n v="1.33"/>
    <s v="‭112120612090‬"/>
    <s v="Comunicações - Despesas Telefônicas"/>
    <s v="01-‭112120612090‬-000-‭122505060123‬-2-NV003968-000000000-0-0-0"/>
    <s v="NV003968"/>
    <m/>
    <x v="2"/>
    <x v="46"/>
  </r>
  <r>
    <x v="222"/>
    <m/>
    <x v="1927"/>
    <d v="2026-03-01T00:00:00"/>
    <d v="2026-04-20T00:00:00"/>
    <n v="0.31"/>
    <s v="‭112120612090‬"/>
    <s v="Comunicações - Despesas Telefônicas"/>
    <s v="01-‭112120612090‬-000-‭121505060124‬-2-NV003969-000000000-0-0-0"/>
    <s v="NV003969"/>
    <m/>
    <x v="2"/>
    <x v="47"/>
  </r>
  <r>
    <x v="222"/>
    <m/>
    <x v="1927"/>
    <d v="2026-03-01T00:00:00"/>
    <d v="2026-04-20T00:00:00"/>
    <n v="9.89"/>
    <s v="‭112120612090‬"/>
    <s v="Comunicações - Despesas Telefônicas"/>
    <s v="01-‭112120612090‬-000-‭048505060152‬-2-NV006966-000000000-0-0-0"/>
    <s v="NV006966"/>
    <m/>
    <x v="2"/>
    <x v="2"/>
  </r>
  <r>
    <x v="222"/>
    <m/>
    <x v="1927"/>
    <d v="2026-03-01T00:00:00"/>
    <d v="2026-04-20T00:00:00"/>
    <n v="13.51"/>
    <s v="‭112120612090‬"/>
    <s v="Comunicações - Despesas Telefônicas"/>
    <s v="01-‭112120612090‬-000-‭048505060152‬-2-NV006966-000000000-0-0-0"/>
    <s v="NV006966"/>
    <m/>
    <x v="2"/>
    <x v="2"/>
  </r>
  <r>
    <x v="222"/>
    <m/>
    <x v="1927"/>
    <d v="2026-03-01T00:00:00"/>
    <d v="2026-04-20T00:00:00"/>
    <n v="0.83"/>
    <s v="‭112120612090‬"/>
    <s v="Comunicações - Despesas Telefônicas"/>
    <s v="01-‭112120612090‬-000-‭132505060091‬-2-NV020552-000000000-0-0-0"/>
    <s v="NV020552"/>
    <m/>
    <x v="2"/>
    <x v="197"/>
  </r>
  <r>
    <x v="222"/>
    <m/>
    <x v="1927"/>
    <d v="2026-03-01T00:00:00"/>
    <d v="2026-04-20T00:00:00"/>
    <n v="9.26"/>
    <s v="‭112120612090‬"/>
    <s v="Comunicações - Despesas Telefônicas"/>
    <s v="01-‭112120612090‬-000-‭001505060279‬-1-NV021578-000000000-0-0-0"/>
    <s v="NV021578"/>
    <m/>
    <x v="2"/>
    <x v="214"/>
  </r>
  <r>
    <x v="222"/>
    <m/>
    <x v="1927"/>
    <d v="2026-03-01T00:00:00"/>
    <d v="2026-04-20T00:00:00"/>
    <n v="0.53"/>
    <s v="‭112120612090‬"/>
    <s v="Comunicações - Despesas Telefônicas"/>
    <s v="01-‭112120612090‬-000-‭001505060490‬-2-NV022566-000000000-0-0-0"/>
    <s v="NV022566"/>
    <m/>
    <x v="2"/>
    <x v="3"/>
  </r>
  <r>
    <x v="222"/>
    <m/>
    <x v="1927"/>
    <d v="2026-03-01T00:00:00"/>
    <d v="2026-04-20T00:00:00"/>
    <n v="0.32"/>
    <s v="‭112120612090‬"/>
    <s v="Comunicações - Despesas Telefônicas"/>
    <s v="01-‭112120612090‬-000-‭001505060288‬-2-NV022552-000000000-0-0-0"/>
    <s v="NV022552"/>
    <m/>
    <x v="2"/>
    <x v="175"/>
  </r>
  <r>
    <x v="222"/>
    <m/>
    <x v="1927"/>
    <d v="2026-03-01T00:00:00"/>
    <d v="2026-04-20T00:00:00"/>
    <n v="25.86"/>
    <s v="‭112120612090‬"/>
    <s v="Comunicações - Despesas Telefônicas"/>
    <s v="01-‭112120612090‬-000-‭001505060301‬-2-NV022620-000000000-0-0-0"/>
    <s v="NV022620"/>
    <m/>
    <x v="2"/>
    <x v="216"/>
  </r>
  <r>
    <x v="222"/>
    <m/>
    <x v="1927"/>
    <d v="2026-03-01T00:00:00"/>
    <d v="2026-04-20T00:00:00"/>
    <n v="0.42"/>
    <s v="‭112120612090‬"/>
    <s v="Comunicações - Despesas Telefônicas"/>
    <s v="01-‭112120612090‬-000-‭001505060301‬-2-NV022620-000000000-0-0-0"/>
    <s v="NV022620"/>
    <m/>
    <x v="2"/>
    <x v="216"/>
  </r>
  <r>
    <x v="222"/>
    <m/>
    <x v="1927"/>
    <d v="2026-03-01T00:00:00"/>
    <d v="2026-04-20T00:00:00"/>
    <n v="7.18"/>
    <s v="‭112120612090‬"/>
    <s v="Comunicações - Despesas Telefônicas"/>
    <s v="01-‭112120612090‬-000-‭070505060227‬-2-NV022637-000000000-0-0-0"/>
    <s v="NV022637"/>
    <m/>
    <x v="2"/>
    <x v="134"/>
  </r>
  <r>
    <x v="222"/>
    <m/>
    <x v="1927"/>
    <d v="2026-03-01T00:00:00"/>
    <d v="2026-04-20T00:00:00"/>
    <n v="0.74"/>
    <s v="‭112120612090‬"/>
    <s v="Comunicações - Despesas Telefônicas"/>
    <s v="01-‭112120612090‬-000-‭086505060092‬-2-NV003970-000000000-0-0-0"/>
    <s v="NV003970"/>
    <m/>
    <x v="2"/>
    <x v="48"/>
  </r>
  <r>
    <x v="222"/>
    <m/>
    <x v="1927"/>
    <d v="2026-03-01T00:00:00"/>
    <d v="2026-04-20T00:00:00"/>
    <n v="0.56000000000000005"/>
    <s v="‭112120612090‬"/>
    <s v="Comunicações - Despesas Telefônicas"/>
    <s v="01-‭112120612090‬-000-‭086505060092‬-2-NV003970-000000000-0-0-0"/>
    <s v="NV003970"/>
    <m/>
    <x v="2"/>
    <x v="48"/>
  </r>
  <r>
    <x v="222"/>
    <m/>
    <x v="1927"/>
    <d v="2026-03-01T00:00:00"/>
    <d v="2026-04-20T00:00:00"/>
    <n v="1.29"/>
    <s v="‭112120612090‬"/>
    <s v="Comunicações - Despesas Telefônicas"/>
    <s v="01-‭112120612090‬-000-‭001505060371‬-2-NV022575-000000000-0-0-0"/>
    <s v="NV022575"/>
    <m/>
    <x v="2"/>
    <x v="30"/>
  </r>
  <r>
    <x v="222"/>
    <m/>
    <x v="1927"/>
    <d v="2026-03-01T00:00:00"/>
    <d v="2026-04-20T00:00:00"/>
    <n v="0.88"/>
    <s v="‭112120612090‬"/>
    <s v="Comunicações - Despesas Telefônicas"/>
    <s v="01-‭112120612090‬-000-‭001505060395‬-2-NV021581-000000000-0-0-0"/>
    <s v="NV021581"/>
    <m/>
    <x v="2"/>
    <x v="87"/>
  </r>
  <r>
    <x v="222"/>
    <m/>
    <x v="1927"/>
    <d v="2026-03-01T00:00:00"/>
    <d v="2026-04-20T00:00:00"/>
    <n v="0.34"/>
    <s v="‭112120612090‬"/>
    <s v="Comunicações - Despesas Telefônicas"/>
    <s v="01-‭112120612090‬-000-‭001505060395‬-2-NV021581-000000000-0-0-0"/>
    <s v="NV021581"/>
    <m/>
    <x v="2"/>
    <x v="87"/>
  </r>
  <r>
    <x v="222"/>
    <m/>
    <x v="1927"/>
    <d v="2026-03-01T00:00:00"/>
    <d v="2026-04-20T00:00:00"/>
    <n v="0.75"/>
    <s v="‭112120612090‬"/>
    <s v="Comunicações - Despesas Telefônicas"/>
    <s v="01-‭112120612090‬-000-‭100505060472‬-2-NV003971-000000000-0-0-0"/>
    <s v="NV003971"/>
    <m/>
    <x v="2"/>
    <x v="198"/>
  </r>
  <r>
    <x v="222"/>
    <m/>
    <x v="1927"/>
    <d v="2026-03-01T00:00:00"/>
    <d v="2026-04-20T00:00:00"/>
    <n v="0.97"/>
    <s v="‭112120612090‬"/>
    <s v="Comunicações - Despesas Telefônicas"/>
    <s v="01-‭112120612090‬-000-‭001505060361‬-2-NV021591-000000000-0-0-0"/>
    <s v="NV021591"/>
    <m/>
    <x v="2"/>
    <x v="102"/>
  </r>
  <r>
    <x v="222"/>
    <m/>
    <x v="1927"/>
    <d v="2026-03-01T00:00:00"/>
    <d v="2026-04-20T00:00:00"/>
    <n v="7.12"/>
    <s v="‭112120612090‬"/>
    <s v="Comunicações - Despesas Telefônicas"/>
    <s v="01-‭112120612090‬-000-‭142505060137‬-2-NV021575-000000000-0-0-0"/>
    <s v="NV021575"/>
    <m/>
    <x v="2"/>
    <x v="74"/>
  </r>
  <r>
    <x v="222"/>
    <m/>
    <x v="1927"/>
    <d v="2026-03-01T00:00:00"/>
    <d v="2026-04-20T00:00:00"/>
    <n v="0.57999999999999996"/>
    <s v="‭112120612090‬"/>
    <s v="Comunicações - Despesas Telefônicas"/>
    <s v="01-‭112120612090‬-000-‭001505060360‬-2-NV021590-000000000-0-0-0"/>
    <s v="NV021590"/>
    <m/>
    <x v="2"/>
    <x v="75"/>
  </r>
  <r>
    <x v="222"/>
    <m/>
    <x v="1927"/>
    <d v="2026-03-01T00:00:00"/>
    <d v="2026-04-20T00:00:00"/>
    <n v="39.51"/>
    <s v="‭112120612090‬"/>
    <s v="Comunicações - Despesas Telefônicas"/>
    <s v="01-‭112120612090‬-000-‭140505060484‬-2-NV021561-000000000-0-0-0"/>
    <s v="NV021561"/>
    <m/>
    <x v="2"/>
    <x v="24"/>
  </r>
  <r>
    <x v="222"/>
    <m/>
    <x v="1927"/>
    <d v="2026-03-01T00:00:00"/>
    <d v="2026-04-20T00:00:00"/>
    <n v="1.36"/>
    <s v="‭112120612090‬"/>
    <s v="Comunicações - Despesas Telefônicas"/>
    <s v="01-‭112120612090‬-000-‭140505060484‬-2-NV021561-000000000-0-0-0"/>
    <s v="NV021561"/>
    <m/>
    <x v="2"/>
    <x v="24"/>
  </r>
  <r>
    <x v="222"/>
    <m/>
    <x v="1927"/>
    <d v="2026-03-01T00:00:00"/>
    <d v="2026-04-20T00:00:00"/>
    <n v="0.51"/>
    <s v="‭112120612090‬"/>
    <s v="Comunicações - Despesas Telefônicas"/>
    <s v="01-‭112120612090‬-000-‭140505060484‬-2-NV021561-000000000-0-0-0"/>
    <s v="NV021561"/>
    <m/>
    <x v="2"/>
    <x v="24"/>
  </r>
  <r>
    <x v="222"/>
    <m/>
    <x v="1927"/>
    <d v="2026-03-01T00:00:00"/>
    <d v="2026-04-20T00:00:00"/>
    <n v="28.63"/>
    <s v="‭112120612090‬"/>
    <s v="Comunicações - Despesas Telefônicas"/>
    <s v="01-‭112120612090‬-000-‭140505060484‬-2-NV021561-000000000-0-0-0"/>
    <s v="NV021561"/>
    <m/>
    <x v="2"/>
    <x v="24"/>
  </r>
  <r>
    <x v="222"/>
    <m/>
    <x v="1927"/>
    <d v="2026-03-01T00:00:00"/>
    <d v="2026-04-20T00:00:00"/>
    <n v="1.95"/>
    <s v="‭112120612090‬"/>
    <s v="Comunicações - Despesas Telefônicas"/>
    <s v="01-‭112120612090‬-000-‭062501000072‬-2-NV003973-000000000-0-0-0"/>
    <s v="NV003973"/>
    <m/>
    <x v="2"/>
    <x v="50"/>
  </r>
  <r>
    <x v="222"/>
    <m/>
    <x v="1927"/>
    <d v="2026-03-01T00:00:00"/>
    <d v="2026-04-20T00:00:00"/>
    <n v="1.32"/>
    <s v="‭112120612090‬"/>
    <s v="Comunicações - Despesas Telefônicas"/>
    <s v="01-‭112120612090‬-000-‭001505060298‬-2-NV022611-000000000-0-0-0"/>
    <s v="NV022611"/>
    <m/>
    <x v="2"/>
    <x v="233"/>
  </r>
  <r>
    <x v="222"/>
    <m/>
    <x v="1927"/>
    <d v="2026-03-01T00:00:00"/>
    <d v="2026-04-20T00:00:00"/>
    <n v="0.06"/>
    <s v="‭112120612090‬"/>
    <s v="Comunicações - Despesas Telefônicas"/>
    <s v="01-‭112120612090‬-000-‭001505060298‬-2-NV022611-000000000-0-0-0"/>
    <s v="NV022611"/>
    <m/>
    <x v="2"/>
    <x v="233"/>
  </r>
  <r>
    <x v="222"/>
    <m/>
    <x v="1927"/>
    <d v="2026-03-01T00:00:00"/>
    <d v="2026-04-20T00:00:00"/>
    <n v="0.93"/>
    <s v="‭112120612090‬"/>
    <s v="Comunicações - Despesas Telefônicas"/>
    <s v="01-‭112120612090‬-000-‭001505060282‬-2-NV021599-000000000-0-0-0"/>
    <s v="NV021599"/>
    <m/>
    <x v="2"/>
    <x v="116"/>
  </r>
  <r>
    <x v="222"/>
    <m/>
    <x v="1927"/>
    <d v="2026-03-01T00:00:00"/>
    <d v="2026-04-20T00:00:00"/>
    <n v="1.25"/>
    <s v="‭112120612090‬"/>
    <s v="Comunicações - Despesas Telefônicas"/>
    <s v="01-‭112120612090‬-000-‭062501610001‬-2-NV003974-000000000-0-0-0"/>
    <s v="NV003974"/>
    <m/>
    <x v="2"/>
    <x v="199"/>
  </r>
  <r>
    <x v="222"/>
    <m/>
    <x v="1927"/>
    <d v="2026-03-01T00:00:00"/>
    <d v="2026-04-20T00:00:00"/>
    <n v="0.05"/>
    <s v="‭112120612090‬"/>
    <s v="Comunicações - Despesas Telefônicas"/>
    <s v="01-‭112120612090‬-000-‭062501610001‬-2-NV003974-000000000-0-0-0"/>
    <s v="NV003974"/>
    <m/>
    <x v="2"/>
    <x v="199"/>
  </r>
  <r>
    <x v="222"/>
    <m/>
    <x v="1927"/>
    <d v="2026-03-01T00:00:00"/>
    <d v="2026-04-20T00:00:00"/>
    <n v="0.26"/>
    <s v="‭112120612090‬"/>
    <s v="Comunicações - Despesas Telefônicas"/>
    <s v="01-‭112120612090‬-000-‭001505060365‬-2-NV021614-000000000-0-0-0"/>
    <s v="NV021614"/>
    <m/>
    <x v="2"/>
    <x v="234"/>
  </r>
  <r>
    <x v="222"/>
    <m/>
    <x v="1927"/>
    <d v="2026-03-01T00:00:00"/>
    <d v="2026-04-20T00:00:00"/>
    <n v="0.41"/>
    <s v="‭112120612090‬"/>
    <s v="Comunicações - Despesas Telefônicas"/>
    <s v="01-‭112120612090‬-000-‭001505060365‬-2-NV021614-000000000-0-0-0"/>
    <s v="NV021614"/>
    <m/>
    <x v="2"/>
    <x v="234"/>
  </r>
  <r>
    <x v="222"/>
    <m/>
    <x v="1927"/>
    <d v="2026-03-01T00:00:00"/>
    <d v="2026-04-20T00:00:00"/>
    <n v="0.39"/>
    <s v="‭112120612090‬"/>
    <s v="Comunicações - Despesas Telefônicas"/>
    <s v="01-‭112120612090‬-000-‭062501930019‬-2-NV019953-000000000-0-0-0"/>
    <s v="NV019953"/>
    <m/>
    <x v="2"/>
    <x v="235"/>
  </r>
  <r>
    <x v="222"/>
    <m/>
    <x v="1927"/>
    <d v="2026-03-01T00:00:00"/>
    <d v="2026-04-20T00:00:00"/>
    <n v="0.51"/>
    <s v="‭112120612090‬"/>
    <s v="Comunicações - Despesas Telefônicas"/>
    <s v="01-‭112120612090‬-000-‭143505060163‬-2-NV021577-000000000-0-0-0"/>
    <s v="NV021577"/>
    <m/>
    <x v="2"/>
    <x v="112"/>
  </r>
  <r>
    <x v="222"/>
    <m/>
    <x v="1927"/>
    <d v="2026-03-01T00:00:00"/>
    <d v="2026-04-20T00:00:00"/>
    <n v="0.55000000000000004"/>
    <s v="‭112120612090‬"/>
    <s v="Comunicações - Despesas Telefônicas"/>
    <s v="01-‭112120612090‬-000-‭143505060163‬-2-NV021577-000000000-0-0-0"/>
    <s v="NV021577"/>
    <m/>
    <x v="2"/>
    <x v="112"/>
  </r>
  <r>
    <x v="222"/>
    <m/>
    <x v="1927"/>
    <d v="2026-03-01T00:00:00"/>
    <d v="2026-04-20T00:00:00"/>
    <n v="0.84"/>
    <s v="‭112120612090‬"/>
    <s v="Comunicações - Despesas Telefônicas"/>
    <s v="01-‭112120612090‬-000-‭095505060473‬-2-NV004957-000000000-0-0-0"/>
    <s v="NV004957"/>
    <m/>
    <x v="2"/>
    <x v="62"/>
  </r>
  <r>
    <x v="222"/>
    <m/>
    <x v="1927"/>
    <d v="2026-03-01T00:00:00"/>
    <d v="2026-04-20T00:00:00"/>
    <n v="0.88"/>
    <s v="‭112120612090‬"/>
    <s v="Comunicações - Despesas Telefônicas"/>
    <s v="01-‭112120612090‬-000-‭064505060093‬-2-NV008122-000000000-0-0-0"/>
    <s v="NV008122"/>
    <m/>
    <x v="2"/>
    <x v="158"/>
  </r>
  <r>
    <x v="222"/>
    <m/>
    <x v="1927"/>
    <d v="2026-03-01T00:00:00"/>
    <d v="2026-04-20T00:00:00"/>
    <n v="5.53"/>
    <s v="‭112120612090‬"/>
    <s v="Comunicações - Despesas Telefônicas"/>
    <s v="01-‭112120612090‬-000-‭064505060093‬-2-NV008122-000000000-0-0-0"/>
    <s v="NV008122"/>
    <m/>
    <x v="2"/>
    <x v="158"/>
  </r>
  <r>
    <x v="222"/>
    <m/>
    <x v="1927"/>
    <d v="2026-03-01T00:00:00"/>
    <d v="2026-04-20T00:00:00"/>
    <n v="2.85"/>
    <s v="‭112120612090‬"/>
    <s v="Comunicações - Despesas Telefônicas"/>
    <s v="01-‭112120612090‬-000-‭001505060512‬-2-NV021594-000000000-0-0-0"/>
    <s v="NV021594"/>
    <m/>
    <x v="2"/>
    <x v="66"/>
  </r>
  <r>
    <x v="222"/>
    <m/>
    <x v="1927"/>
    <d v="2026-03-01T00:00:00"/>
    <d v="2026-04-20T00:00:00"/>
    <n v="4.6399999999999997"/>
    <s v="‭112120612090‬"/>
    <s v="Comunicações - Despesas Telefônicas"/>
    <s v="01-‭112120612090‬-000-‭081505060154‬-2-NV000956-000000000-0-0-0"/>
    <s v="NV000956"/>
    <m/>
    <x v="2"/>
    <x v="1"/>
  </r>
  <r>
    <x v="222"/>
    <m/>
    <x v="1927"/>
    <d v="2026-03-01T00:00:00"/>
    <d v="2026-04-20T00:00:00"/>
    <n v="2.0099999999999998"/>
    <s v="‭112120612090‬"/>
    <s v="Comunicações - Despesas Telefônicas"/>
    <s v="01-‭112120612090‬-000-‭001505060506‬-2-NV022634-000000000-0-0-0"/>
    <s v="NV022634"/>
    <m/>
    <x v="2"/>
    <x v="236"/>
  </r>
  <r>
    <x v="222"/>
    <m/>
    <x v="1927"/>
    <d v="2026-03-01T00:00:00"/>
    <d v="2026-04-20T00:00:00"/>
    <n v="0.35"/>
    <s v="‭112120612090‬"/>
    <s v="Comunicações - Despesas Telefônicas"/>
    <s v="01-‭112120612090‬-000-‭109505060094‬-2-NV004956-000000000-0-0-0"/>
    <s v="NV004956"/>
    <m/>
    <x v="2"/>
    <x v="119"/>
  </r>
  <r>
    <x v="222"/>
    <m/>
    <x v="1927"/>
    <d v="2026-03-01T00:00:00"/>
    <d v="2026-04-20T00:00:00"/>
    <n v="0.6"/>
    <s v="‭112120612090‬"/>
    <s v="Comunicações - Despesas Telefônicas"/>
    <s v="01-‭112120612090‬-000-‭109505060094‬-2-NV004956-000000000-0-0-0"/>
    <s v="NV004956"/>
    <m/>
    <x v="2"/>
    <x v="119"/>
  </r>
  <r>
    <x v="222"/>
    <m/>
    <x v="1927"/>
    <d v="2026-03-01T00:00:00"/>
    <d v="2026-04-20T00:00:00"/>
    <n v="0.05"/>
    <s v="‭112120612090‬"/>
    <s v="Comunicações - Despesas Telefônicas"/>
    <s v="01-‭112120612090‬-000-‭001505060397‬-2-NV021589-000000000-0-0-0"/>
    <s v="NV021589"/>
    <m/>
    <x v="2"/>
    <x v="113"/>
  </r>
  <r>
    <x v="222"/>
    <m/>
    <x v="1927"/>
    <d v="2026-03-01T00:00:00"/>
    <d v="2026-04-20T00:00:00"/>
    <n v="0.16"/>
    <s v="‭112120612090‬"/>
    <s v="Comunicações - Despesas Telefônicas"/>
    <s v="01-‭112120612090‬-000-‭001505060390‬-2-NV022681-000000000-0-0-0"/>
    <s v="NV022681"/>
    <m/>
    <x v="2"/>
    <x v="151"/>
  </r>
  <r>
    <x v="222"/>
    <m/>
    <x v="1927"/>
    <d v="2026-03-01T00:00:00"/>
    <d v="2026-04-20T00:00:00"/>
    <n v="1.42"/>
    <s v="‭112120612090‬"/>
    <s v="Comunicações - Despesas Telefônicas"/>
    <s v="01-‭112120612090‬-000-‭001505060520‬-2-NV022642-000000000-0-0-0"/>
    <s v="NV022642"/>
    <m/>
    <x v="2"/>
    <x v="32"/>
  </r>
  <r>
    <x v="222"/>
    <m/>
    <x v="1927"/>
    <d v="2026-03-01T00:00:00"/>
    <d v="2026-04-20T00:00:00"/>
    <n v="0.6"/>
    <s v="‭112120612090‬"/>
    <s v="Comunicações - Despesas Telefônicas"/>
    <s v="01-‭112120612090‬-000-‭001505060421‬-2-NV021619-000000000-0-0-0"/>
    <s v="NV021619"/>
    <m/>
    <x v="2"/>
    <x v="12"/>
  </r>
  <r>
    <x v="222"/>
    <m/>
    <x v="1927"/>
    <d v="2026-03-01T00:00:00"/>
    <d v="2026-04-20T00:00:00"/>
    <n v="0.89"/>
    <s v="‭112120612090‬"/>
    <s v="Comunicações - Despesas Telefônicas"/>
    <s v="01-‭112120612090‬-000-‭077505060497‬-2-NV009955-000000000-0-0-0"/>
    <s v="NV009955"/>
    <m/>
    <x v="2"/>
    <x v="51"/>
  </r>
  <r>
    <x v="222"/>
    <m/>
    <x v="1927"/>
    <d v="2026-03-01T00:00:00"/>
    <d v="2026-04-20T00:00:00"/>
    <n v="0.64"/>
    <s v="‭112120612090‬"/>
    <s v="Comunicações - Despesas Telefônicas"/>
    <s v="01-‭112120612090‬-000-‭070505060233‬-2-NV022643-000000000-0-0-0"/>
    <s v="NV022643"/>
    <m/>
    <x v="2"/>
    <x v="67"/>
  </r>
  <r>
    <x v="222"/>
    <m/>
    <x v="1927"/>
    <d v="2026-03-01T00:00:00"/>
    <d v="2026-04-20T00:00:00"/>
    <n v="7.74"/>
    <s v="‭112120612090‬"/>
    <s v="Comunicações - Despesas Telefônicas"/>
    <s v="01-‭112120612090‬-000-‭094505060439‬-2-NV003976-000000000-0-0-0"/>
    <s v="NV003976"/>
    <m/>
    <x v="2"/>
    <x v="52"/>
  </r>
  <r>
    <x v="222"/>
    <m/>
    <x v="1927"/>
    <d v="2026-03-01T00:00:00"/>
    <d v="2026-04-20T00:00:00"/>
    <n v="2.34"/>
    <s v="‭112120612090‬"/>
    <s v="Comunicações - Despesas Telefônicas"/>
    <s v="01-‭112120612090‬-000-‭094505060439‬-2-NV003976-000000000-0-0-0"/>
    <s v="NV003976"/>
    <m/>
    <x v="2"/>
    <x v="52"/>
  </r>
  <r>
    <x v="222"/>
    <m/>
    <x v="1927"/>
    <d v="2026-03-01T00:00:00"/>
    <d v="2026-04-20T00:00:00"/>
    <n v="1.58"/>
    <s v="‭112120612090‬"/>
    <s v="Comunicações - Despesas Telefônicas"/>
    <s v="01-‭112120612090‬-000-‭062501000093‬-2-NV003977-000000000-0-0-0"/>
    <s v="NV003977"/>
    <m/>
    <x v="2"/>
    <x v="239"/>
  </r>
  <r>
    <x v="222"/>
    <m/>
    <x v="1927"/>
    <d v="2026-03-01T00:00:00"/>
    <d v="2026-04-20T00:00:00"/>
    <n v="0.85"/>
    <s v="‭112120612090‬"/>
    <s v="Comunicações - Despesas Telefônicas"/>
    <s v="01-‭112120612090‬-000-‭001505060359‬-2-NV021586-000000000-0-0-0"/>
    <s v="NV021586"/>
    <m/>
    <x v="2"/>
    <x v="128"/>
  </r>
  <r>
    <x v="222"/>
    <m/>
    <x v="1927"/>
    <d v="2026-03-01T00:00:00"/>
    <d v="2026-04-20T00:00:00"/>
    <n v="0.19"/>
    <s v="‭112120612090‬"/>
    <s v="Comunicações - Despesas Telefônicas"/>
    <s v="01-‭112120612090‬-000-‭001505060295‬-2-NV022585-000000000-0-0-0"/>
    <s v="NV022585"/>
    <m/>
    <x v="2"/>
    <x v="240"/>
  </r>
  <r>
    <x v="222"/>
    <m/>
    <x v="1927"/>
    <d v="2026-03-01T00:00:00"/>
    <d v="2026-04-20T00:00:00"/>
    <n v="0.47"/>
    <s v="‭112120612090‬"/>
    <s v="Comunicações - Despesas Telefônicas"/>
    <s v="01-‭112120612090‬-000-‭001505060295‬-2-NV022585-000000000-0-0-0"/>
    <s v="NV022585"/>
    <m/>
    <x v="2"/>
    <x v="240"/>
  </r>
  <r>
    <x v="222"/>
    <m/>
    <x v="1927"/>
    <d v="2026-03-01T00:00:00"/>
    <d v="2026-04-20T00:00:00"/>
    <n v="0.39"/>
    <s v="‭112120612090‬"/>
    <s v="Comunicações - Despesas Telefônicas"/>
    <s v="01-‭112120612090‬-000-‭001505060368‬-2-NV022557-000000000-0-0-0"/>
    <s v="NV022557"/>
    <m/>
    <x v="2"/>
    <x v="92"/>
  </r>
  <r>
    <x v="222"/>
    <m/>
    <x v="1927"/>
    <d v="2026-03-01T00:00:00"/>
    <d v="2026-04-20T00:00:00"/>
    <n v="0.7"/>
    <s v="‭112120612090‬"/>
    <s v="Comunicações - Despesas Telefônicas"/>
    <s v="01-‭112120612090‬-000-‭001505060368‬-2-NV022557-000000000-0-0-0"/>
    <s v="NV022557"/>
    <m/>
    <x v="2"/>
    <x v="92"/>
  </r>
  <r>
    <x v="222"/>
    <m/>
    <x v="1927"/>
    <d v="2026-03-01T00:00:00"/>
    <d v="2026-04-20T00:00:00"/>
    <n v="0.64"/>
    <s v="‭112120612090‬"/>
    <s v="Comunicações - Despesas Telefônicas"/>
    <s v="01-‭112120612090‬-000-‭001505060389‬-2-NV022665-000000000-0-0-0"/>
    <s v="NV022665"/>
    <m/>
    <x v="2"/>
    <x v="131"/>
  </r>
  <r>
    <x v="222"/>
    <m/>
    <x v="1927"/>
    <d v="2026-03-01T00:00:00"/>
    <d v="2026-04-20T00:00:00"/>
    <n v="2.2799999999999998"/>
    <s v="‭112120612090‬"/>
    <s v="Comunicações - Despesas Telefônicas"/>
    <s v="01-‭112120612090‬-000-‭001505060292‬-2-NV022571-000000000-0-0-0"/>
    <s v="NV022571"/>
    <m/>
    <x v="2"/>
    <x v="34"/>
  </r>
  <r>
    <x v="222"/>
    <m/>
    <x v="1927"/>
    <d v="2026-03-01T00:00:00"/>
    <d v="2026-04-20T00:00:00"/>
    <n v="0.15"/>
    <s v="‭112120612090‬"/>
    <s v="Comunicações - Despesas Telefônicas"/>
    <s v="01-‭112120612090‬-000-‭143505060163‬-2-NV021577-000000000-0-0-0"/>
    <s v="NV021577"/>
    <m/>
    <x v="2"/>
    <x v="112"/>
  </r>
  <r>
    <x v="222"/>
    <m/>
    <x v="1927"/>
    <d v="2026-03-01T00:00:00"/>
    <d v="2026-04-20T00:00:00"/>
    <n v="15.82"/>
    <s v="‭112120612090‬"/>
    <s v="Comunicações - Despesas Telefônicas"/>
    <s v="01-‭112120612090‬-000-‭135505060096‬-2-NV020555-000000000-0-0-0"/>
    <s v="NV020555"/>
    <m/>
    <x v="2"/>
    <x v="148"/>
  </r>
  <r>
    <x v="222"/>
    <m/>
    <x v="1927"/>
    <d v="2026-03-01T00:00:00"/>
    <d v="2026-04-20T00:00:00"/>
    <n v="1.0900000000000001"/>
    <s v="‭112120612090‬"/>
    <s v="Comunicações - Despesas Telefônicas"/>
    <s v="01-‭112120612090‬-000-‭001505060280‬-2-NV021584-000000000-0-0-0"/>
    <s v="NV021584"/>
    <m/>
    <x v="2"/>
    <x v="247"/>
  </r>
  <r>
    <x v="222"/>
    <m/>
    <x v="1927"/>
    <d v="2026-03-01T00:00:00"/>
    <d v="2026-04-20T00:00:00"/>
    <n v="2.29"/>
    <s v="‭112120612090‬"/>
    <s v="Comunicações - Despesas Telefônicas"/>
    <s v="01-‭112120612090‬-000-‭059505060160‬-2-NV007121-000000000-0-0-0"/>
    <s v="NV007121"/>
    <m/>
    <x v="2"/>
    <x v="160"/>
  </r>
  <r>
    <x v="222"/>
    <m/>
    <x v="1927"/>
    <d v="2026-03-01T00:00:00"/>
    <d v="2026-04-20T00:00:00"/>
    <n v="9.52"/>
    <s v="‭112120612090‬"/>
    <s v="Comunicações - Despesas Telefônicas"/>
    <s v="01-‭112120612090‬-000-‭059505060160‬-2-NV007121-000000000-0-0-0"/>
    <s v="NV007121"/>
    <m/>
    <x v="2"/>
    <x v="160"/>
  </r>
  <r>
    <x v="222"/>
    <m/>
    <x v="1927"/>
    <d v="2026-03-01T00:00:00"/>
    <d v="2026-04-20T00:00:00"/>
    <n v="0.49"/>
    <s v="‭112120612090‬"/>
    <s v="Comunicações - Despesas Telefônicas"/>
    <s v="01-‭112120612090‬-000-‭145505060501‬-2-NV021570-000000000-0-0-0"/>
    <s v="NV021570"/>
    <m/>
    <x v="2"/>
    <x v="249"/>
  </r>
  <r>
    <x v="222"/>
    <m/>
    <x v="1927"/>
    <d v="2026-03-01T00:00:00"/>
    <d v="2026-04-20T00:00:00"/>
    <n v="0.3"/>
    <s v="‭112120612090‬"/>
    <s v="Comunicações - Despesas Telefônicas"/>
    <s v="01-‭112120612090‬-000-‭001505060502‬-2-NV021588-000000000-0-0-0"/>
    <s v="NV021588"/>
    <m/>
    <x v="2"/>
    <x v="107"/>
  </r>
  <r>
    <x v="222"/>
    <m/>
    <x v="1927"/>
    <d v="2026-03-01T00:00:00"/>
    <d v="2026-04-20T00:00:00"/>
    <n v="59.65"/>
    <s v="‭112120612090‬"/>
    <s v="Comunicações - Despesas Telefônicas"/>
    <s v="01-‭112120612090‬-000-‭001505060502‬-2-NV021588-000000000-0-0-0"/>
    <s v="NV021588"/>
    <m/>
    <x v="2"/>
    <x v="107"/>
  </r>
  <r>
    <x v="222"/>
    <m/>
    <x v="1927"/>
    <d v="2026-03-01T00:00:00"/>
    <d v="2026-04-20T00:00:00"/>
    <n v="0.34"/>
    <s v="‭112120612090‬"/>
    <s v="Comunicações - Despesas Telefônicas"/>
    <s v="01-‭112120612090‬-000-‭146505060105‬-2-NV021572-000000000-0-0-0"/>
    <s v="NV021572"/>
    <m/>
    <x v="2"/>
    <x v="93"/>
  </r>
  <r>
    <x v="222"/>
    <m/>
    <x v="1927"/>
    <d v="2026-03-01T00:00:00"/>
    <d v="2026-04-20T00:00:00"/>
    <n v="0.65"/>
    <s v="‭112120612090‬"/>
    <s v="Comunicações - Despesas Telefônicas"/>
    <s v="01-‭112120612090‬-000-‭001505060475‬-2-NV021604-000000000-0-0-0"/>
    <s v="NV021604"/>
    <m/>
    <x v="2"/>
    <x v="108"/>
  </r>
  <r>
    <x v="222"/>
    <m/>
    <x v="1927"/>
    <d v="2026-03-01T00:00:00"/>
    <d v="2026-04-20T00:00:00"/>
    <n v="1"/>
    <s v="‭112120612090‬"/>
    <s v="Comunicações - Despesas Telefônicas"/>
    <s v="01-‭112120612090‬-000-‭116505060499‬-2-NV004958-000000000-0-0-0"/>
    <s v="NV004958"/>
    <m/>
    <x v="2"/>
    <x v="121"/>
  </r>
  <r>
    <x v="222"/>
    <m/>
    <x v="1927"/>
    <d v="2026-03-01T00:00:00"/>
    <d v="2026-04-20T00:00:00"/>
    <n v="6.23"/>
    <s v="‭112120612090‬"/>
    <s v="Comunicações - Despesas Telefônicas"/>
    <s v="01-‭112120612090‬-000-‭001505060491‬-2-NV022609-000000000-0-0-0"/>
    <s v="NV022609"/>
    <m/>
    <x v="2"/>
    <x v="9"/>
  </r>
  <r>
    <x v="222"/>
    <m/>
    <x v="1927"/>
    <d v="2026-03-01T00:00:00"/>
    <d v="2026-04-20T00:00:00"/>
    <n v="9.9600000000000009"/>
    <s v="‭112120612090‬"/>
    <s v="Comunicações - Despesas Telefônicas"/>
    <s v="01-‭112120612090‬-000-‭073505060097‬-2-NV008123-000000000-0-0-0"/>
    <s v="NV008123"/>
    <m/>
    <x v="2"/>
    <x v="54"/>
  </r>
  <r>
    <x v="222"/>
    <m/>
    <x v="1927"/>
    <d v="2026-03-01T00:00:00"/>
    <d v="2026-04-20T00:00:00"/>
    <n v="1.3"/>
    <s v="‭112120612090‬"/>
    <s v="Comunicações - Despesas Telefônicas"/>
    <s v="01-‭112120612090‬-000-‭001505060504‬-2-NV022612-000000000-0-0-0"/>
    <s v="NV022612"/>
    <m/>
    <x v="2"/>
    <x v="252"/>
  </r>
  <r>
    <x v="222"/>
    <m/>
    <x v="1927"/>
    <d v="2026-03-01T00:00:00"/>
    <d v="2026-04-20T00:00:00"/>
    <n v="0.14000000000000001"/>
    <s v="‭112120612090‬"/>
    <s v="Comunicações - Despesas Telefônicas"/>
    <s v="01-‭112120612090‬-000-‭070505060248‬-2-NV022658-000000000-0-0-0"/>
    <s v="NV022658"/>
    <m/>
    <x v="2"/>
    <x v="132"/>
  </r>
  <r>
    <x v="222"/>
    <m/>
    <x v="1927"/>
    <d v="2026-03-01T00:00:00"/>
    <d v="2026-04-20T00:00:00"/>
    <n v="4.13"/>
    <s v="‭112120612090‬"/>
    <s v="Comunicações - Despesas Telefônicas"/>
    <s v="01-‭112120612090‬-000-‭001505060518‬-2-NV022635-000000000-0-0-0"/>
    <s v="NV022635"/>
    <m/>
    <x v="2"/>
    <x v="185"/>
  </r>
  <r>
    <x v="222"/>
    <m/>
    <x v="1927"/>
    <d v="2026-03-01T00:00:00"/>
    <d v="2026-04-20T00:00:00"/>
    <n v="25.56"/>
    <s v="‭112120612090‬"/>
    <s v="Comunicações - Despesas Telefônicas"/>
    <s v="01-‭112120612090‬-000-‭147505060106‬-2-NV021573-000000000-0-0-0"/>
    <s v="NV021573"/>
    <m/>
    <x v="2"/>
    <x v="118"/>
  </r>
  <r>
    <x v="222"/>
    <m/>
    <x v="1927"/>
    <d v="2026-03-01T00:00:00"/>
    <d v="2026-04-20T00:00:00"/>
    <n v="6.02"/>
    <s v="‭112120612090‬"/>
    <s v="Comunicações - Despesas Telefônicas"/>
    <s v="01-‭112120612090‬-000-‭070505060038‬-2-NV022551-000000000-0-0-0"/>
    <s v="NV022551"/>
    <m/>
    <x v="2"/>
    <x v="115"/>
  </r>
  <r>
    <x v="222"/>
    <m/>
    <x v="1927"/>
    <d v="2026-03-01T00:00:00"/>
    <d v="2026-04-20T00:00:00"/>
    <n v="0.46"/>
    <s v="‭112120612090‬"/>
    <s v="Comunicações - Despesas Telefônicas"/>
    <s v="01-‭112120612090‬-000-‭001505060445‬-2-NV022640-000000000-0-0-0"/>
    <s v="NV022640"/>
    <m/>
    <x v="2"/>
    <x v="129"/>
  </r>
  <r>
    <x v="222"/>
    <m/>
    <x v="1927"/>
    <d v="2026-03-01T00:00:00"/>
    <d v="2026-04-20T00:00:00"/>
    <n v="0.56999999999999995"/>
    <s v="‭112120612090‬"/>
    <s v="Comunicações - Despesas Telefônicas"/>
    <s v="01-‭112120612090‬-000-‭001505060296‬-2-NV022586-000000000-0-0-0"/>
    <s v="NV022586"/>
    <m/>
    <x v="2"/>
    <x v="253"/>
  </r>
  <r>
    <x v="222"/>
    <m/>
    <x v="1927"/>
    <d v="2026-03-01T00:00:00"/>
    <d v="2026-04-20T00:00:00"/>
    <n v="16.12"/>
    <s v="‭112120612090‬"/>
    <s v="Comunicações - Despesas Telefônicas"/>
    <s v="01-‭112120612090‬-000-‭001505060296‬-2-NV022586-000000000-0-0-0"/>
    <s v="NV022586"/>
    <m/>
    <x v="2"/>
    <x v="253"/>
  </r>
  <r>
    <x v="222"/>
    <m/>
    <x v="1927"/>
    <d v="2026-03-01T00:00:00"/>
    <d v="2026-04-20T00:00:00"/>
    <n v="4.6100000000000003"/>
    <s v="‭112120612090‬"/>
    <s v="Comunicações - Despesas Telefônicas"/>
    <s v="01-‭112120612090‬-000-‭148505060485‬-2-NV021568-000000000-0-0-0"/>
    <s v="NV021568"/>
    <m/>
    <x v="2"/>
    <x v="125"/>
  </r>
  <r>
    <x v="222"/>
    <m/>
    <x v="1927"/>
    <d v="2026-03-01T00:00:00"/>
    <d v="2026-04-20T00:00:00"/>
    <n v="0.32"/>
    <s v="‭112120612090‬"/>
    <s v="Comunicações - Despesas Telefônicas"/>
    <s v="01-‭112120612090‬-000-‭148505060485‬-2-NV021568-000000000-0-0-0"/>
    <s v="NV021568"/>
    <m/>
    <x v="2"/>
    <x v="125"/>
  </r>
  <r>
    <x v="222"/>
    <m/>
    <x v="1927"/>
    <d v="2026-03-01T00:00:00"/>
    <d v="2026-04-20T00:00:00"/>
    <n v="8.51"/>
    <s v="‭112120612090‬"/>
    <s v="Comunicações - Despesas Telefônicas"/>
    <s v="01-‭112120612090‬-000-‭141505060025‬-2-NV021559-000000000-0-0-0"/>
    <s v="NV021559"/>
    <m/>
    <x v="2"/>
    <x v="124"/>
  </r>
  <r>
    <x v="222"/>
    <m/>
    <x v="1927"/>
    <d v="2026-03-01T00:00:00"/>
    <d v="2026-04-20T00:00:00"/>
    <n v="4.8499999999999996"/>
    <s v="‭112120612090‬"/>
    <s v="Comunicações - Despesas Telefônicas"/>
    <s v="01-‭112120612090‬-000-‭001505060412‬-2-NV022628-000000000-0-0-0"/>
    <s v="NV022628"/>
    <m/>
    <x v="2"/>
    <x v="243"/>
  </r>
  <r>
    <x v="222"/>
    <m/>
    <x v="1927"/>
    <d v="2026-03-01T00:00:00"/>
    <d v="2026-04-20T00:00:00"/>
    <n v="0.14000000000000001"/>
    <s v="‭112120612090‬"/>
    <s v="Comunicações - Despesas Telefônicas"/>
    <s v="01-‭112120612090‬-000-‭001505060412‬-2-NV022628-000000000-0-0-0"/>
    <s v="NV022628"/>
    <m/>
    <x v="2"/>
    <x v="243"/>
  </r>
  <r>
    <x v="222"/>
    <m/>
    <x v="1927"/>
    <d v="2026-03-01T00:00:00"/>
    <d v="2026-04-20T00:00:00"/>
    <n v="1.37"/>
    <s v="‭112120612090‬"/>
    <s v="Comunicações - Despesas Telefônicas"/>
    <s v="01-‭112120612090‬-000-‭091505060510‬-2-NV009954-000000000-0-0-0"/>
    <s v="NV009954"/>
    <m/>
    <x v="2"/>
    <x v="21"/>
  </r>
  <r>
    <x v="222"/>
    <m/>
    <x v="1927"/>
    <d v="2026-03-01T00:00:00"/>
    <d v="2026-04-20T00:00:00"/>
    <n v="0.56000000000000005"/>
    <s v="‭112120612090‬"/>
    <s v="Comunicações - Despesas Telefônicas"/>
    <s v="01-‭112120612090‬-000-‭001505060513‬-2-NV021601-000000000-0-0-0"/>
    <s v="NV021601"/>
    <m/>
    <x v="2"/>
    <x v="109"/>
  </r>
  <r>
    <x v="222"/>
    <m/>
    <x v="1927"/>
    <d v="2026-03-01T00:00:00"/>
    <d v="2026-04-20T00:00:00"/>
    <n v="0.94"/>
    <s v="‭112120612090‬"/>
    <s v="Comunicações - Despesas Telefônicas"/>
    <s v="01-‭112120612090‬-000-‭001505060367‬-2-NV022556-000000000-0-0-0"/>
    <s v="NV022556"/>
    <m/>
    <x v="2"/>
    <x v="206"/>
  </r>
  <r>
    <x v="222"/>
    <m/>
    <x v="1927"/>
    <d v="2026-03-01T00:00:00"/>
    <d v="2026-04-20T00:00:00"/>
    <n v="0.44"/>
    <s v="‭112120612090‬"/>
    <s v="Comunicações - Despesas Telefônicas"/>
    <s v="01-‭112120612090‬-000-‭001505060387‬-2-NV022657-000000000-0-0-0"/>
    <s v="NV022657"/>
    <m/>
    <x v="2"/>
    <x v="144"/>
  </r>
  <r>
    <x v="222"/>
    <m/>
    <x v="1927"/>
    <d v="2026-03-01T00:00:00"/>
    <d v="2026-04-20T00:00:00"/>
    <n v="0.35"/>
    <s v="‭112120612090‬"/>
    <s v="Comunicações - Despesas Telefônicas"/>
    <s v="01-‭112120612090‬-000-‭001505060489‬-2-NV021611-000000000-0-0-0"/>
    <s v="NV021611"/>
    <m/>
    <x v="2"/>
    <x v="105"/>
  </r>
  <r>
    <x v="222"/>
    <m/>
    <x v="1927"/>
    <d v="2026-03-01T00:00:00"/>
    <d v="2026-04-20T00:00:00"/>
    <n v="0.56000000000000005"/>
    <s v="‭112120612090‬"/>
    <s v="Comunicações - Despesas Telefônicas"/>
    <s v="01-‭112120612090‬-000-‭001505060489‬-2-NV021611-000000000-0-0-0"/>
    <s v="NV021611"/>
    <m/>
    <x v="2"/>
    <x v="105"/>
  </r>
  <r>
    <x v="222"/>
    <m/>
    <x v="1927"/>
    <d v="2026-03-01T00:00:00"/>
    <d v="2026-04-20T00:00:00"/>
    <n v="0.19"/>
    <s v="‭112120612090‬"/>
    <s v="Comunicações - Despesas Telefônicas"/>
    <s v="01-‭112120612090‬-000-‭107505060024‬-3-NV003986-000000000-0-0-0"/>
    <s v="NV003986"/>
    <m/>
    <x v="2"/>
    <x v="207"/>
  </r>
  <r>
    <x v="222"/>
    <m/>
    <x v="1927"/>
    <d v="2026-03-01T00:00:00"/>
    <d v="2026-04-20T00:00:00"/>
    <n v="0.28000000000000003"/>
    <s v="‭112120612090‬"/>
    <s v="Comunicações - Despesas Telefônicas"/>
    <s v="01-‭112120612090‬-000-‭001505060513‬-2-NV021601-000000000-0-0-0"/>
    <s v="NV021601"/>
    <m/>
    <x v="2"/>
    <x v="109"/>
  </r>
  <r>
    <x v="222"/>
    <m/>
    <x v="1927"/>
    <d v="2026-03-01T00:00:00"/>
    <d v="2026-04-20T00:00:00"/>
    <n v="3.42"/>
    <s v="‭112120612090‬"/>
    <s v="Comunicações - Despesas Telefônicas"/>
    <s v="01-‭112120612090‬-000-‭091505060510‬-2-NV009954-000000000-0-0-0"/>
    <s v="NV009954"/>
    <m/>
    <x v="2"/>
    <x v="21"/>
  </r>
  <r>
    <x v="222"/>
    <m/>
    <x v="1927"/>
    <d v="2026-03-01T00:00:00"/>
    <d v="2026-04-20T00:00:00"/>
    <n v="0.27"/>
    <s v="‭112120612090‬"/>
    <s v="Comunicações - Despesas Telefônicas"/>
    <s v="01-‭112120612090‬-000-‭001505060514‬-2-NV022553-000000000-0-0-0"/>
    <s v="NV022553"/>
    <m/>
    <x v="2"/>
    <x v="110"/>
  </r>
  <r>
    <x v="222"/>
    <m/>
    <x v="1927"/>
    <d v="2026-03-01T00:00:00"/>
    <d v="2026-04-20T00:00:00"/>
    <n v="18.260000000000002"/>
    <s v="‭112120612090‬"/>
    <s v="Comunicações - Despesas Telefônicas"/>
    <s v="01-‭112120612090‬-000-‭001505060466‬-2-NV022554-000000000-0-0-0"/>
    <s v="NV022554"/>
    <m/>
    <x v="2"/>
    <x v="111"/>
  </r>
  <r>
    <x v="222"/>
    <m/>
    <x v="1927"/>
    <d v="2026-03-01T00:00:00"/>
    <d v="2026-04-20T00:00:00"/>
    <n v="0.15"/>
    <s v="‭112120612090‬"/>
    <s v="Comunicações - Despesas Telefônicas"/>
    <s v="01-‭112120612090‬-000-‭125505060132‬-2-NV003981-000000000-0-0-0"/>
    <s v="NV003981"/>
    <m/>
    <x v="2"/>
    <x v="246"/>
  </r>
  <r>
    <x v="222"/>
    <m/>
    <x v="1927"/>
    <d v="2026-03-01T00:00:00"/>
    <d v="2026-04-20T00:00:00"/>
    <n v="0.39"/>
    <s v="‭112120612090‬"/>
    <s v="Comunicações - Despesas Telefônicas"/>
    <s v="01-‭112120612090‬-000-‭001501930164‬-2-NV022568-000000000-0-0-0"/>
    <s v="NV022568"/>
    <m/>
    <x v="2"/>
    <x v="143"/>
  </r>
  <r>
    <x v="222"/>
    <m/>
    <x v="1927"/>
    <d v="2026-03-01T00:00:00"/>
    <d v="2026-04-20T00:00:00"/>
    <n v="2.5"/>
    <s v="‭112120612090‬"/>
    <s v="Comunicações - Despesas Telefônicas"/>
    <s v="01-‭112120612090‬-000-‭075505060098‬-2-NV009957-000000000-0-0-0"/>
    <s v="NV009957"/>
    <m/>
    <x v="2"/>
    <x v="56"/>
  </r>
  <r>
    <x v="222"/>
    <m/>
    <x v="1927"/>
    <d v="2026-03-01T00:00:00"/>
    <d v="2026-04-20T00:00:00"/>
    <n v="0.26"/>
    <s v="‭112120612090‬"/>
    <s v="Comunicações - Despesas Telefônicas"/>
    <s v="01-‭112120612090‬-000-‭127505060481‬-2-NV019955-000000000-0-0-0"/>
    <s v="NV019955"/>
    <m/>
    <x v="2"/>
    <x v="162"/>
  </r>
  <r>
    <x v="222"/>
    <m/>
    <x v="1927"/>
    <d v="2026-03-01T00:00:00"/>
    <d v="2026-04-20T00:00:00"/>
    <n v="11.21"/>
    <s v="‭112120612090‬"/>
    <s v="Comunicações - Despesas Telefônicas"/>
    <s v="01-‭112120612090‬-000-‭131505060099‬-2-NV020551-000000000-0-0-0"/>
    <s v="NV020551"/>
    <m/>
    <x v="2"/>
    <x v="163"/>
  </r>
  <r>
    <x v="222"/>
    <m/>
    <x v="1927"/>
    <d v="2026-03-01T00:00:00"/>
    <d v="2026-04-20T00:00:00"/>
    <n v="35.42"/>
    <s v="‭112120612090‬"/>
    <s v="Comunicações - Despesas Telefônicas"/>
    <s v="01-‭112120612090‬-000-‭001505060374‬-2-NV022583-000000000-0-0-0"/>
    <s v="NV022583"/>
    <m/>
    <x v="2"/>
    <x v="68"/>
  </r>
  <r>
    <x v="222"/>
    <m/>
    <x v="1927"/>
    <d v="2026-03-01T00:00:00"/>
    <d v="2026-04-20T00:00:00"/>
    <n v="0.36"/>
    <s v="‭112120612090‬"/>
    <s v="Comunicações - Despesas Telefônicas"/>
    <s v="01-‭112120612090‬-000-‭001505060374‬-2-NV022583-000000000-0-0-0"/>
    <s v="NV022583"/>
    <m/>
    <x v="2"/>
    <x v="68"/>
  </r>
  <r>
    <x v="222"/>
    <m/>
    <x v="1927"/>
    <d v="2026-03-01T00:00:00"/>
    <d v="2026-04-20T00:00:00"/>
    <n v="14.9"/>
    <s v="‭112120612090‬"/>
    <s v="Comunicações - Despesas Telefônicas"/>
    <s v="01-‭112120612090‬-000-‭070505060206‬-2-NV022616-000000000-0-0-0"/>
    <s v="NV022616"/>
    <m/>
    <x v="2"/>
    <x v="217"/>
  </r>
  <r>
    <x v="222"/>
    <m/>
    <x v="1927"/>
    <d v="2026-03-01T00:00:00"/>
    <d v="2026-04-20T00:00:00"/>
    <n v="1.96"/>
    <s v="‭112120612090‬"/>
    <s v="Comunicações - Despesas Telefônicas"/>
    <s v="01-‭112120612090‬-000-‭001505060398‬-2-NV021597-000000000-0-0-0"/>
    <s v="NV021597"/>
    <m/>
    <x v="2"/>
    <x v="142"/>
  </r>
  <r>
    <x v="222"/>
    <m/>
    <x v="1927"/>
    <d v="2026-03-01T00:00:00"/>
    <d v="2026-04-20T00:00:00"/>
    <n v="13.25"/>
    <s v="‭112120612090‬"/>
    <s v="Comunicações - Despesas Telefônicas"/>
    <s v="01-‭112120612090‬-000-‭001505060398‬-2-NV021597-000000000-0-0-0"/>
    <s v="NV021597"/>
    <m/>
    <x v="2"/>
    <x v="142"/>
  </r>
  <r>
    <x v="222"/>
    <m/>
    <x v="1927"/>
    <d v="2026-03-01T00:00:00"/>
    <d v="2026-04-20T00:00:00"/>
    <n v="0.38"/>
    <s v="‭112120612090‬"/>
    <s v="Comunicações - Despesas Telefônicas"/>
    <s v="01-‭112120612090‬-000-‭001505060425‬-2-NV021592-000000000-0-0-0"/>
    <s v="NV021592"/>
    <m/>
    <x v="2"/>
    <x v="94"/>
  </r>
  <r>
    <x v="222"/>
    <m/>
    <x v="1927"/>
    <d v="2026-03-01T00:00:00"/>
    <d v="2026-04-20T00:00:00"/>
    <n v="0.27"/>
    <s v="‭112120612090‬"/>
    <s v="Comunicações - Despesas Telefônicas"/>
    <s v="01-‭112120612090‬-000-‭016505060161‬-2-NV006961-000000000-0-0-0"/>
    <s v="NV006961"/>
    <m/>
    <x v="2"/>
    <x v="164"/>
  </r>
  <r>
    <x v="222"/>
    <m/>
    <x v="1927"/>
    <d v="2026-03-01T00:00:00"/>
    <d v="2026-04-20T00:00:00"/>
    <n v="1.92"/>
    <s v="‭112120612090‬"/>
    <s v="Comunicações - Despesas Telefônicas"/>
    <s v="01-‭112120612090‬-000-‭120505060441‬-2-NV002952-000000000-0-0-0"/>
    <s v="NV002952"/>
    <m/>
    <x v="2"/>
    <x v="165"/>
  </r>
  <r>
    <x v="222"/>
    <m/>
    <x v="1927"/>
    <d v="2026-03-01T00:00:00"/>
    <d v="2026-04-20T00:00:00"/>
    <n v="4.6399999999999997"/>
    <s v="‭112120612090‬"/>
    <s v="Comunicações - Despesas Telefônicas"/>
    <s v="01-‭112120612090‬-000-‭060505060133‬-2-NV006978-000000000-0-0-0"/>
    <s v="NV006978"/>
    <m/>
    <x v="2"/>
    <x v="166"/>
  </r>
  <r>
    <x v="222"/>
    <m/>
    <x v="1927"/>
    <d v="2026-03-01T00:00:00"/>
    <d v="2026-04-20T00:00:00"/>
    <n v="0.44"/>
    <s v="‭112120612090‬"/>
    <s v="Comunicações - Despesas Telefônicas"/>
    <s v="01-‭112120612090‬-000-‭060505060133‬-2-NV006978-000000000-0-0-0"/>
    <s v="NV006978"/>
    <m/>
    <x v="2"/>
    <x v="166"/>
  </r>
  <r>
    <x v="222"/>
    <m/>
    <x v="1927"/>
    <d v="2026-03-01T00:00:00"/>
    <d v="2026-04-20T00:00:00"/>
    <n v="1.22"/>
    <s v="‭112120612090‬"/>
    <s v="Comunicações - Despesas Telefônicas"/>
    <s v="01-‭112120612090‬-000-‭080505060021‬-1-NV000953-000000000-0-0-0"/>
    <s v="NV000953"/>
    <m/>
    <x v="2"/>
    <x v="57"/>
  </r>
  <r>
    <x v="222"/>
    <m/>
    <x v="1927"/>
    <d v="2026-03-01T00:00:00"/>
    <d v="2026-04-20T00:00:00"/>
    <n v="0.34"/>
    <s v="‭112120612090‬"/>
    <s v="Comunicações - Despesas Telefônicas"/>
    <s v="01-‭112120612090‬-000-‭062501930101‬-2-NV021566-000000000-0-0-0"/>
    <s v="NV021566"/>
    <m/>
    <x v="2"/>
    <x v="218"/>
  </r>
  <r>
    <x v="222"/>
    <m/>
    <x v="1927"/>
    <d v="2026-03-01T00:00:00"/>
    <d v="2026-04-20T00:00:00"/>
    <n v="0.01"/>
    <s v="‭112120612090‬"/>
    <s v="Comunicações - Despesas Telefônicas"/>
    <s v="01-‭112120612090‬-000-‭001505060388‬-2-NV022664-000000000-0-0-0"/>
    <s v="NV022664"/>
    <m/>
    <x v="2"/>
    <x v="99"/>
  </r>
  <r>
    <x v="222"/>
    <m/>
    <x v="1927"/>
    <d v="2026-03-01T00:00:00"/>
    <d v="2026-04-20T00:00:00"/>
    <n v="0.61"/>
    <s v="‭112120612090‬"/>
    <s v="Comunicações - Despesas Telefônicas"/>
    <s v="01-‭112120612090‬-000-‭061505060022‬-2-NV007123-000000000-0-0-0"/>
    <s v="NV007123"/>
    <m/>
    <x v="2"/>
    <x v="219"/>
  </r>
  <r>
    <x v="222"/>
    <m/>
    <x v="1927"/>
    <d v="2026-03-01T00:00:00"/>
    <d v="2026-04-20T00:00:00"/>
    <n v="0.67"/>
    <s v="‭112120612090‬"/>
    <s v="Comunicações - Despesas Telefônicas"/>
    <s v="01-‭112120612090‬-000-‭061505060022‬-2-NV007123-000000000-0-0-0"/>
    <s v="NV007123"/>
    <m/>
    <x v="2"/>
    <x v="219"/>
  </r>
  <r>
    <x v="222"/>
    <m/>
    <x v="1927"/>
    <d v="2026-03-01T00:00:00"/>
    <d v="2026-04-20T00:00:00"/>
    <n v="1.96"/>
    <s v="‭112120612090‬"/>
    <s v="Comunicações - Despesas Telefônicas"/>
    <s v="01-‭112120612090‬-000-‭061505060022‬-2-NV007123-000000000-0-0-0"/>
    <s v="NV007123"/>
    <m/>
    <x v="2"/>
    <x v="219"/>
  </r>
  <r>
    <x v="222"/>
    <m/>
    <x v="1927"/>
    <d v="2026-03-01T00:00:00"/>
    <d v="2026-04-20T00:00:00"/>
    <n v="0.23"/>
    <s v="‭112120612090‬"/>
    <s v="Comunicações - Despesas Telefônicas"/>
    <s v="01-‭112120612090‬-000-‭045505060134‬-2-NV006962-000000000-0-0-0"/>
    <s v="NV006962"/>
    <m/>
    <x v="2"/>
    <x v="220"/>
  </r>
  <r>
    <x v="222"/>
    <m/>
    <x v="1927"/>
    <d v="2026-03-01T00:00:00"/>
    <d v="2026-04-20T00:00:00"/>
    <n v="3.21"/>
    <s v="‭112120612090‬"/>
    <s v="Comunicações - Despesas Telefônicas"/>
    <s v="01-‭112120612090‬-000-‭045505060134‬-2-NV006962-000000000-0-0-0"/>
    <s v="NV006962"/>
    <m/>
    <x v="2"/>
    <x v="220"/>
  </r>
  <r>
    <x v="222"/>
    <m/>
    <x v="1927"/>
    <d v="2026-03-01T00:00:00"/>
    <d v="2026-04-20T00:00:00"/>
    <n v="14.13"/>
    <s v="‭112120612090‬"/>
    <s v="Comunicações - Despesas Telefônicas"/>
    <s v="01-‭112120612090‬-000-‭001505060375‬-2-NV022584-000000000-0-0-0"/>
    <s v="NV022584"/>
    <m/>
    <x v="2"/>
    <x v="176"/>
  </r>
  <r>
    <x v="222"/>
    <m/>
    <x v="1927"/>
    <d v="2026-03-01T00:00:00"/>
    <d v="2026-04-20T00:00:00"/>
    <n v="3.41"/>
    <s v="‭112120612090‬"/>
    <s v="Comunicações - Despesas Telefônicas"/>
    <s v="01-‭112120612090‬-000-‭001505060375‬-2-NV022584-000000000-0-0-0"/>
    <s v="NV022584"/>
    <m/>
    <x v="2"/>
    <x v="176"/>
  </r>
  <r>
    <x v="222"/>
    <m/>
    <x v="1927"/>
    <d v="2026-03-01T00:00:00"/>
    <d v="2026-04-20T00:00:00"/>
    <n v="0.63"/>
    <s v="‭112120612090‬"/>
    <s v="Comunicações - Despesas Telefônicas"/>
    <s v="01-‭112120612090‬-000-‭001505060487‬-2-NV021603-000000000-0-0-0"/>
    <s v="NV021603"/>
    <m/>
    <x v="2"/>
    <x v="11"/>
  </r>
  <r>
    <x v="222"/>
    <m/>
    <x v="1927"/>
    <d v="2026-03-01T00:00:00"/>
    <d v="2026-04-20T00:00:00"/>
    <n v="0.37"/>
    <s v="‭112120612090‬"/>
    <s v="Comunicações - Despesas Telefônicas"/>
    <s v="01-‭112120612090‬-000-‭015505060536‬-2-NV023559-000000000-0-0-0"/>
    <s v="NV023559"/>
    <m/>
    <x v="2"/>
    <x v="186"/>
  </r>
  <r>
    <x v="222"/>
    <m/>
    <x v="1927"/>
    <d v="2026-03-01T00:00:00"/>
    <d v="2026-04-20T00:00:00"/>
    <n v="0.52"/>
    <s v="‭112120612090‬"/>
    <s v="Comunicações - Despesas Telefônicas"/>
    <s v="01-‭112120612090‬-000-‭015505060536‬-2-NV023559-000000000-0-0-0"/>
    <s v="NV023559"/>
    <m/>
    <x v="2"/>
    <x v="186"/>
  </r>
  <r>
    <x v="222"/>
    <m/>
    <x v="1927"/>
    <d v="2026-03-01T00:00:00"/>
    <d v="2026-04-20T00:00:00"/>
    <n v="0.15"/>
    <s v="‭112120612090‬"/>
    <s v="Comunicações - Despesas Telefônicas"/>
    <s v="01-‭112120612090‬-000-‭015505060536‬-2-NV023559-000000000-0-0-0"/>
    <s v="NV023559"/>
    <m/>
    <x v="2"/>
    <x v="186"/>
  </r>
  <r>
    <x v="222"/>
    <m/>
    <x v="1927"/>
    <d v="2026-03-01T00:00:00"/>
    <d v="2026-04-20T00:00:00"/>
    <n v="0.34"/>
    <s v="‭112120612090‬"/>
    <s v="Comunicações - Despesas Telefônicas"/>
    <s v="01-‭112120612090‬-000-‭137505060101‬-2-NV020556-000000000-0-0-0"/>
    <s v="NV020556"/>
    <m/>
    <x v="2"/>
    <x v="187"/>
  </r>
  <r>
    <x v="222"/>
    <m/>
    <x v="1927"/>
    <d v="2026-03-01T00:00:00"/>
    <d v="2026-04-20T00:00:00"/>
    <n v="6.4"/>
    <s v="‭112120612090‬"/>
    <s v="Comunicações - Despesas Telefônicas"/>
    <s v="01-‭112120612090‬-000-‭119505060023‬-3-NV004959-000000000-0-0-0"/>
    <s v="NV004959"/>
    <m/>
    <x v="2"/>
    <x v="59"/>
  </r>
  <r>
    <x v="222"/>
    <m/>
    <x v="1927"/>
    <d v="2026-03-01T00:00:00"/>
    <d v="2026-04-20T00:00:00"/>
    <n v="4.3"/>
    <s v="‭112120612090‬"/>
    <s v="Comunicações - Despesas Telefônicas"/>
    <s v="01-‭112120612090‬-000-‭070505060246‬-2-NV022656-000000000-0-0-0"/>
    <s v="NV022656"/>
    <m/>
    <x v="2"/>
    <x v="171"/>
  </r>
  <r>
    <x v="222"/>
    <m/>
    <x v="1927"/>
    <d v="2026-03-01T00:00:00"/>
    <d v="2026-04-20T00:00:00"/>
    <n v="0.5"/>
    <s v="‭112120612090‬"/>
    <s v="Comunicações - Despesas Telefônicas"/>
    <s v="01-‭112120612090‬-000-‭071505060482‬-2-NV000957-000000000-0-0-0"/>
    <s v="NV000957"/>
    <m/>
    <x v="2"/>
    <x v="225"/>
  </r>
  <r>
    <x v="222"/>
    <m/>
    <x v="1927"/>
    <d v="2026-03-01T00:00:00"/>
    <d v="2026-04-20T00:00:00"/>
    <n v="2.31"/>
    <s v="‭112120612090‬"/>
    <s v="Comunicações - Despesas Telefônicas"/>
    <s v="01-‭112120612090‬-000-‭071505060482‬-2-NV000957-000000000-0-0-0"/>
    <s v="NV000957"/>
    <m/>
    <x v="2"/>
    <x v="225"/>
  </r>
  <r>
    <x v="222"/>
    <m/>
    <x v="1927"/>
    <d v="2026-03-01T00:00:00"/>
    <d v="2026-04-20T00:00:00"/>
    <n v="0.01"/>
    <s v="‭112120612090‬"/>
    <s v="Comunicações - Despesas Telefônicas"/>
    <s v="01-‭112120612090‬-000-‭150505060476‬-2-NV021569-000000000-0-0-0"/>
    <s v="NV021569"/>
    <m/>
    <x v="2"/>
    <x v="209"/>
  </r>
  <r>
    <x v="222"/>
    <m/>
    <x v="1927"/>
    <d v="2026-03-01T00:00:00"/>
    <d v="2026-04-20T00:00:00"/>
    <n v="1.52"/>
    <s v="‭112120612090‬"/>
    <s v="Comunicações - Despesas Telefônicas"/>
    <s v="01-‭112120612090‬-000-‭133505060102‬-2-NV020553-000000000-0-0-0"/>
    <s v="NV020553"/>
    <m/>
    <x v="2"/>
    <x v="188"/>
  </r>
  <r>
    <x v="222"/>
    <m/>
    <x v="1927"/>
    <d v="2026-03-01T00:00:00"/>
    <d v="2026-04-20T00:00:00"/>
    <n v="1.52"/>
    <s v="‭112120612090‬"/>
    <s v="Comunicações - Despesas Telefônicas"/>
    <s v="01-‭112120612090‬-000-‭001505060309‬-2-NV022669-000000000-0-0-0"/>
    <s v="NV022669"/>
    <m/>
    <x v="2"/>
    <x v="226"/>
  </r>
  <r>
    <x v="222"/>
    <m/>
    <x v="1927"/>
    <d v="2026-03-01T00:00:00"/>
    <d v="2026-04-20T00:00:00"/>
    <n v="2.99"/>
    <s v="‭112120612090‬"/>
    <s v="Comunicações - Despesas Telefônicas"/>
    <s v="01-‭112120612090‬-000-‭115505060162‬-3-NV003984-000000000-0-0-0"/>
    <s v="NV003984"/>
    <m/>
    <x v="2"/>
    <x v="60"/>
  </r>
  <r>
    <x v="222"/>
    <m/>
    <x v="1927"/>
    <d v="2026-03-01T00:00:00"/>
    <d v="2026-04-20T00:00:00"/>
    <n v="4.71"/>
    <s v="‭112120612090‬"/>
    <s v="Comunicações - Despesas Telefônicas"/>
    <s v="01-‭112120612090‬-000-‭115505060162‬-3-NV003984-000000000-0-0-0"/>
    <s v="NV003984"/>
    <m/>
    <x v="2"/>
    <x v="60"/>
  </r>
  <r>
    <x v="222"/>
    <m/>
    <x v="1927"/>
    <d v="2026-03-01T00:00:00"/>
    <d v="2026-04-20T00:00:00"/>
    <n v="1.52"/>
    <s v="‭112120612090‬"/>
    <s v="Comunicações - Despesas Telefônicas"/>
    <s v="01-‭112120612090‬-000-‭001505060384‬-2-NV022654-000000000-0-0-0"/>
    <s v="NV022654"/>
    <m/>
    <x v="2"/>
    <x v="29"/>
  </r>
  <r>
    <x v="222"/>
    <m/>
    <x v="1927"/>
    <d v="2026-03-01T00:00:00"/>
    <d v="2026-04-20T00:00:00"/>
    <n v="0.28000000000000003"/>
    <s v="‭112120612090‬"/>
    <s v="Comunicações - Despesas Telefônicas"/>
    <s v="01-‭112120612090‬-000-‭001505060384‬-2-NV022654-000000000-0-0-0"/>
    <s v="NV022654"/>
    <m/>
    <x v="2"/>
    <x v="29"/>
  </r>
  <r>
    <x v="222"/>
    <m/>
    <x v="1927"/>
    <d v="2026-03-01T00:00:00"/>
    <d v="2026-04-20T00:00:00"/>
    <n v="0.31"/>
    <s v="‭112120612090‬"/>
    <s v="Comunicações - Despesas Telefônicas"/>
    <s v="01-‭112120612090‬-000-‭070505060195‬-2-NV022600-000000000-0-0-0"/>
    <s v="NV022600"/>
    <m/>
    <x v="2"/>
    <x v="202"/>
  </r>
  <r>
    <x v="222"/>
    <m/>
    <x v="1927"/>
    <d v="2026-03-01T00:00:00"/>
    <d v="2026-04-20T00:00:00"/>
    <n v="0.94"/>
    <s v="‭112120612090‬"/>
    <s v="Comunicações - Despesas Telefônicas"/>
    <s v="01-‭112120612090‬-000-‭001501930144‬-2-NV022578-000000000-0-0-0"/>
    <s v="NV022578"/>
    <m/>
    <x v="2"/>
    <x v="28"/>
  </r>
  <r>
    <x v="222"/>
    <m/>
    <x v="1927"/>
    <d v="2026-03-01T00:00:00"/>
    <d v="2026-04-20T00:00:00"/>
    <n v="1.62"/>
    <s v="‭112120612090‬"/>
    <s v="Comunicações - Despesas Telefônicas"/>
    <s v="01-‭112120612090‬-000-‭078505060483‬-3-NV009959-000000000-0-0-0"/>
    <s v="NV009959"/>
    <m/>
    <x v="2"/>
    <x v="61"/>
  </r>
  <r>
    <x v="222"/>
    <m/>
    <x v="1927"/>
    <d v="2026-03-01T00:00:00"/>
    <d v="2026-04-20T00:00:00"/>
    <n v="28.87"/>
    <s v="‭112120612090‬"/>
    <s v="Comunicações - Despesas Telefônicas"/>
    <s v="01-‭112120612090‬-000-‭070505060234‬-2-NV022644-000000000-0-0-0"/>
    <s v="NV022644"/>
    <m/>
    <x v="2"/>
    <x v="31"/>
  </r>
  <r>
    <x v="222"/>
    <m/>
    <x v="1927"/>
    <d v="2026-03-01T00:00:00"/>
    <d v="2026-04-20T00:00:00"/>
    <n v="0.51"/>
    <s v="‭112120612090‬"/>
    <s v="Comunicações - Despesas Telefônicas"/>
    <s v="01-‭112120612090‬-000-‭001505060401‬-2-NV021609-000000000-0-0-0"/>
    <s v="NV021609"/>
    <m/>
    <x v="2"/>
    <x v="83"/>
  </r>
  <r>
    <x v="222"/>
    <m/>
    <x v="1927"/>
    <d v="2026-03-01T00:00:00"/>
    <d v="2026-04-20T00:00:00"/>
    <n v="0.5"/>
    <s v="‭112120612090‬"/>
    <s v="Comunicações - Despesas Telefônicas"/>
    <s v="01-‭112120612090‬-000-‭123505060511‬-3-NV003985-000000000-0-0-0"/>
    <s v="NV003985"/>
    <m/>
    <x v="2"/>
    <x v="137"/>
  </r>
  <r>
    <x v="222"/>
    <m/>
    <x v="1927"/>
    <d v="2026-03-01T00:00:00"/>
    <d v="2026-04-20T00:00:00"/>
    <n v="1.42"/>
    <s v="‭112120612090‬"/>
    <s v="Comunicações - Despesas Telefônicas"/>
    <s v="01-‭112120612090‬-000-‭001505060523‬-2-NV022662-000000000-0-0-0"/>
    <s v="NV022662"/>
    <m/>
    <x v="2"/>
    <x v="130"/>
  </r>
  <r>
    <x v="222"/>
    <m/>
    <x v="1927"/>
    <d v="2026-03-01T00:00:00"/>
    <d v="2026-04-20T00:00:00"/>
    <n v="0.11"/>
    <s v="‭112120612090‬"/>
    <s v="Comunicações - Despesas Telefônicas"/>
    <s v="01-‭112120612090‬-000-‭070505060141‬-2-NV021593-000000000-0-0-0"/>
    <s v="NV021593"/>
    <m/>
    <x v="2"/>
    <x v="82"/>
  </r>
  <r>
    <x v="222"/>
    <m/>
    <x v="1927"/>
    <d v="2026-03-01T00:00:00"/>
    <d v="2026-04-20T00:00:00"/>
    <n v="0.91"/>
    <s v="‭112120612090‬"/>
    <s v="Comunicações - Despesas Telefônicas"/>
    <s v="01-‭112120612090‬-000-‭070505060141‬-2-NV021593-000000000-0-0-0"/>
    <s v="NV021593"/>
    <m/>
    <x v="2"/>
    <x v="82"/>
  </r>
  <r>
    <x v="222"/>
    <m/>
    <x v="1927"/>
    <d v="2026-03-01T00:00:00"/>
    <d v="2026-04-20T00:00:00"/>
    <n v="0.27"/>
    <s v="‭112120612090‬"/>
    <s v="Comunicações - Despesas Telefônicas"/>
    <s v="01-‭112120612090‬-000-‭001505060362‬-2-NV021605-000000000-0-0-0"/>
    <s v="NV021605"/>
    <m/>
    <x v="2"/>
    <x v="100"/>
  </r>
  <r>
    <x v="222"/>
    <m/>
    <x v="1927"/>
    <d v="2026-03-01T00:00:00"/>
    <d v="2026-04-20T00:00:00"/>
    <n v="0.59"/>
    <s v="‭112120612090‬"/>
    <s v="Comunicações - Despesas Telefônicas"/>
    <s v="01-‭112120612090‬-000-‭001505060362‬-2-NV021605-000000000-0-0-0"/>
    <s v="NV021605"/>
    <m/>
    <x v="2"/>
    <x v="100"/>
  </r>
  <r>
    <x v="222"/>
    <m/>
    <x v="1927"/>
    <d v="2026-03-01T00:00:00"/>
    <d v="2026-04-20T00:00:00"/>
    <n v="1.21"/>
    <s v="‭112120612090‬"/>
    <s v="Comunicações - Despesas Telefônicas"/>
    <s v="01-‭112120612090‬-000-‭001505060515‬-2-NV022588-000000000-0-0-0"/>
    <s v="NV022588"/>
    <m/>
    <x v="2"/>
    <x v="174"/>
  </r>
  <r>
    <x v="222"/>
    <m/>
    <x v="1927"/>
    <d v="2026-03-01T00:00:00"/>
    <d v="2026-04-20T00:00:00"/>
    <n v="0.6"/>
    <s v="‭112120612090‬"/>
    <s v="Comunicações - Despesas Telefônicas"/>
    <s v="01-‭112120612090‬-000-‭130505060086‬-2-NV019952-000000000-0-0-0"/>
    <s v="NV019952"/>
    <m/>
    <x v="2"/>
    <x v="189"/>
  </r>
  <r>
    <x v="222"/>
    <m/>
    <x v="1927"/>
    <d v="2026-03-01T00:00:00"/>
    <d v="2026-04-20T00:00:00"/>
    <n v="0.47"/>
    <s v="‭112120612090‬"/>
    <s v="Comunicações - Despesas Telefônicas"/>
    <s v="01-‭112120612090‬-000-‭001505060517‬-2-NV022633-000000000-0-0-0"/>
    <s v="NV022633"/>
    <m/>
    <x v="2"/>
    <x v="63"/>
  </r>
  <r>
    <x v="222"/>
    <m/>
    <x v="1927"/>
    <d v="2026-03-01T00:00:00"/>
    <d v="2026-04-20T00:00:00"/>
    <n v="0.7"/>
    <s v="‭112120612090‬"/>
    <s v="Comunicações - Despesas Telefônicas"/>
    <s v="01-‭112120612090‬-000-‭124505060437‬-2-NV009958-000000000-0-0-0"/>
    <s v="NV009958"/>
    <m/>
    <x v="2"/>
    <x v="39"/>
  </r>
  <r>
    <x v="222"/>
    <m/>
    <x v="1927"/>
    <d v="2026-03-01T00:00:00"/>
    <d v="2026-04-20T00:00:00"/>
    <n v="0.43"/>
    <s v="‭112120612090‬"/>
    <s v="Comunicações - Despesas Telefônicas"/>
    <s v="01-‭112120612090‬-000-‭001505060286‬-2-NV021617-000000000-0-0-0"/>
    <s v="NV021617"/>
    <m/>
    <x v="2"/>
    <x v="229"/>
  </r>
  <r>
    <x v="222"/>
    <m/>
    <x v="1927"/>
    <d v="2026-03-01T00:00:00"/>
    <d v="2026-04-20T00:00:00"/>
    <n v="0.45"/>
    <s v="‭112120612090‬"/>
    <s v="Comunicações - Despesas Telefônicas"/>
    <s v="01-‭112120612090‬-000-‭001505060366‬-2-NV022555-000000000-0-0-0"/>
    <s v="NV022555"/>
    <m/>
    <x v="2"/>
    <x v="85"/>
  </r>
  <r>
    <x v="222"/>
    <m/>
    <x v="1927"/>
    <d v="2026-03-01T00:00:00"/>
    <d v="2026-04-20T00:00:00"/>
    <n v="0.31"/>
    <s v="‭112120612090‬"/>
    <s v="Comunicações - Despesas Telefônicas"/>
    <s v="01-‭112120612090‬-000-‭001505060411‬-2-NV022627-000000000-0-0-0"/>
    <s v="NV022627"/>
    <m/>
    <x v="2"/>
    <x v="64"/>
  </r>
  <r>
    <x v="222"/>
    <m/>
    <x v="1927"/>
    <d v="2026-03-01T00:00:00"/>
    <d v="2026-04-20T00:00:00"/>
    <n v="6.13"/>
    <s v="‭112120612090‬"/>
    <s v="Comunicações - Despesas Telefônicas"/>
    <s v="01-‭112120612090‬-000-‭115505060162‬-3-NV003984-000000000-0-0-0"/>
    <s v="NV003984"/>
    <m/>
    <x v="2"/>
    <x v="60"/>
  </r>
  <r>
    <x v="222"/>
    <m/>
    <x v="1927"/>
    <d v="2026-03-01T00:00:00"/>
    <d v="2026-04-20T00:00:00"/>
    <n v="0.79"/>
    <s v="‭112120612090‬"/>
    <s v="Comunicações - Despesas Telefônicas"/>
    <s v="01-‭112120612090‬-000-‭001505060409‬-2-NV022615-000000000-0-0-0"/>
    <s v="NV022615"/>
    <m/>
    <x v="2"/>
    <x v="69"/>
  </r>
  <r>
    <x v="222"/>
    <m/>
    <x v="1927"/>
    <d v="2026-03-01T00:00:00"/>
    <d v="2026-04-20T00:00:00"/>
    <n v="0.4"/>
    <s v="‭112120612090‬"/>
    <s v="Comunicações - Despesas Telefônicas"/>
    <s v="01-‭112120612090‬-000-‭067505060460‬-2-NV009956-000000000-0-0-0"/>
    <s v="NV009956"/>
    <m/>
    <x v="2"/>
    <x v="139"/>
  </r>
  <r>
    <x v="222"/>
    <m/>
    <x v="1927"/>
    <d v="2026-03-01T00:00:00"/>
    <d v="2026-04-20T00:00:00"/>
    <n v="1.81"/>
    <s v="‭112120612090‬"/>
    <s v="Comunicações - Despesas Telefônicas"/>
    <s v="01-‭112120612090‬-000-‭067505060460‬-2-NV009956-000000000-0-0-0"/>
    <s v="NV009956"/>
    <m/>
    <x v="2"/>
    <x v="139"/>
  </r>
  <r>
    <x v="222"/>
    <m/>
    <x v="1927"/>
    <d v="2026-03-01T00:00:00"/>
    <d v="2026-04-20T00:00:00"/>
    <n v="0.02"/>
    <s v="‭112120612090‬"/>
    <s v="Comunicações - Despesas Telefônicas"/>
    <s v="01-‭112120612090‬-000-‭001505060494‬-2-NV022672-000000000-0-0-0"/>
    <s v="NV022672"/>
    <m/>
    <x v="2"/>
    <x v="181"/>
  </r>
  <r>
    <x v="222"/>
    <m/>
    <x v="1927"/>
    <d v="2026-03-01T00:00:00"/>
    <d v="2026-04-20T00:00:00"/>
    <n v="2.3199999999999998"/>
    <s v="‭112120612090‬"/>
    <s v="Comunicações - Despesas Telefônicas"/>
    <s v="01-‭112120612090‬-000-‭092505060013‬-2-NV000954-000000000-0-0-0"/>
    <s v="NV000954"/>
    <m/>
    <x v="2"/>
    <x v="140"/>
  </r>
  <r>
    <x v="222"/>
    <m/>
    <x v="1927"/>
    <d v="2026-03-01T00:00:00"/>
    <d v="2026-04-20T00:00:00"/>
    <n v="3.65"/>
    <s v="‭112120612090‬"/>
    <s v="Comunicações - Despesas Telefônicas"/>
    <s v="01-‭112120612090‬-000-‭092505060013‬-2-NV000954-000000000-0-0-0"/>
    <s v="NV000954"/>
    <m/>
    <x v="2"/>
    <x v="140"/>
  </r>
  <r>
    <x v="222"/>
    <m/>
    <x v="1927"/>
    <d v="2026-03-01T00:00:00"/>
    <d v="2026-04-20T00:00:00"/>
    <n v="0.56999999999999995"/>
    <s v="‭112120612090‬"/>
    <s v="Comunicações - Despesas Telefônicas"/>
    <s v="01-‭112120612090‬-000-‭092505060013‬-2-NV000954-000000000-0-0-0"/>
    <s v="NV000954"/>
    <m/>
    <x v="2"/>
    <x v="140"/>
  </r>
  <r>
    <x v="222"/>
    <m/>
    <x v="1927"/>
    <d v="2026-03-01T00:00:00"/>
    <d v="2026-04-20T00:00:00"/>
    <n v="7.1"/>
    <s v="‭112120612090‬"/>
    <s v="Comunicações - Despesas Telefônicas"/>
    <s v="01-‭112120612090‬-000-‭097505060088‬-2-NV003954-000000000-0-0-0"/>
    <s v="NV003954"/>
    <m/>
    <x v="2"/>
    <x v="77"/>
  </r>
  <r>
    <x v="222"/>
    <m/>
    <x v="1927"/>
    <d v="2026-03-01T00:00:00"/>
    <d v="2026-04-20T00:00:00"/>
    <n v="0.67"/>
    <s v="‭112120612090‬"/>
    <s v="Comunicações - Despesas Telefônicas"/>
    <s v="01-‭112120612090‬-000-‭097505060088‬-2-NV003954-000000000-0-0-0"/>
    <s v="NV003954"/>
    <m/>
    <x v="2"/>
    <x v="77"/>
  </r>
  <r>
    <x v="223"/>
    <m/>
    <x v="1928"/>
    <d v="2026-03-04T00:00:00"/>
    <d v="2026-04-22T00:00:00"/>
    <n v="8201.7000000000007"/>
    <s v="‭112120503040‬"/>
    <s v="Serviços de Implantação e Operacionalização postos Poupatempo"/>
    <s v="01-‭112120503040‬-000-‭105505060017‬-2-NV003967-000000000-0-0-0"/>
    <s v="NV003967"/>
    <m/>
    <x v="2"/>
    <x v="44"/>
  </r>
  <r>
    <x v="224"/>
    <m/>
    <x v="1929"/>
    <d v="2026-03-02T00:00:00"/>
    <d v="2026-04-22T00:00:00"/>
    <n v="5254.51"/>
    <s v="‭112120503040‬"/>
    <s v="Serviços de Implantação e Operacionalização postos Poupatempo"/>
    <s v="01-‭112120503040‬-000-‭099505060127‬-2-NV003974-000000000-0-0-0"/>
    <s v="NV003974"/>
    <m/>
    <x v="2"/>
    <x v="199"/>
  </r>
  <r>
    <x v="225"/>
    <m/>
    <x v="1930"/>
    <d v="2026-03-05T00:00:00"/>
    <d v="2026-04-22T00:00:00"/>
    <n v="9297.16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225"/>
    <m/>
    <x v="1931"/>
    <d v="2026-03-05T00:00:00"/>
    <d v="2026-04-22T00:00:00"/>
    <n v="8932.56"/>
    <s v="‭112120503040‬"/>
    <s v="Serviços de Implantação e Operacionalização postos Poupatempo"/>
    <s v="01-‭112120503040‬-000-‭094505060439‬-2-NV003976-000000000-0-0-0"/>
    <s v="NV003976"/>
    <m/>
    <x v="2"/>
    <x v="52"/>
  </r>
  <r>
    <x v="226"/>
    <m/>
    <x v="1932"/>
    <d v="2026-03-02T00:00:00"/>
    <d v="2026-04-22T00:00:00"/>
    <n v="5282.61"/>
    <s v="‭112120503040‬"/>
    <s v="Serviços de Implantação e Operacionalização postos Poupatempo"/>
    <s v="01-‭112120503040‬-000-‭087505060095‬-2-NV003977-000000000-0-0-0"/>
    <s v="NV003977"/>
    <m/>
    <x v="2"/>
    <x v="239"/>
  </r>
  <r>
    <x v="227"/>
    <m/>
    <x v="1933"/>
    <d v="2026-03-05T00:00:00"/>
    <d v="2026-04-22T00:00:00"/>
    <n v="17271.46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227"/>
    <m/>
    <x v="1934"/>
    <d v="2026-03-05T00:00:00"/>
    <d v="2026-04-22T00:00:00"/>
    <n v="16594.150000000001"/>
    <s v="‭112120503040‬"/>
    <s v="Serviços de Implantação e Operacionalização postos Poupatempo"/>
    <s v="01-‭112120503040‬-000-‭120505060441‬-2-NV002952-000000000-0-0-0"/>
    <s v="NV002952"/>
    <m/>
    <x v="2"/>
    <x v="165"/>
  </r>
  <r>
    <x v="228"/>
    <m/>
    <x v="1935"/>
    <d v="2026-03-02T00:00:00"/>
    <d v="2026-04-22T00:00:00"/>
    <n v="2366.4699999999998"/>
    <s v="‭112120503040‬"/>
    <s v="Serviços de Implantação e Operacionalização postos Poupatempo"/>
    <s v="01-‭112120503040‬-000-‭001505060367‬-2-NV022556-000000000-0-0-0"/>
    <s v="NV022556"/>
    <m/>
    <x v="2"/>
    <x v="206"/>
  </r>
  <r>
    <x v="2"/>
    <m/>
    <x v="1936"/>
    <d v="2026-04-20T00:00:00"/>
    <d v="2026-04-23T00:00:00"/>
    <n v="948886.9"/>
    <s v="‭211040300000‬"/>
    <s v="Passivo Poupatempo - Prestação de Contas"/>
    <s v="01-‭211040300000‬-000-‭062501000001‬-1-NV006958-000000000-0-0-0"/>
    <s v="NV006958"/>
    <m/>
    <x v="2"/>
    <x v="0"/>
  </r>
  <r>
    <x v="229"/>
    <m/>
    <x v="1937"/>
    <d v="2026-03-04T00:00:00"/>
    <d v="2026-04-23T00:00:00"/>
    <n v="2606.0100000000002"/>
    <s v="‭112120503040‬"/>
    <s v="Serviços de Implantação e Operacionalização postos Poupatempo"/>
    <s v="01-‭112120503040‬-000-‭143505060163‬-2-NV021577-000000000-0-0-0"/>
    <s v="NV021577"/>
    <m/>
    <x v="2"/>
    <x v="112"/>
  </r>
  <r>
    <x v="230"/>
    <m/>
    <x v="1938"/>
    <d v="2026-03-04T00:00:00"/>
    <d v="2026-04-23T00:00:00"/>
    <n v="579.07000000000005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230"/>
    <m/>
    <x v="1939"/>
    <d v="2026-03-05T00:00:00"/>
    <d v="2026-04-23T00:00:00"/>
    <n v="579.07000000000005"/>
    <s v="‭112120503040‬"/>
    <s v="Serviços de Implantação e Operacionalização postos Poupatempo"/>
    <s v="01-‭112120503040‬-000-‭001505060504‬-2-NV022612-000000000-0-0-0"/>
    <s v="NV022612"/>
    <m/>
    <x v="2"/>
    <x v="252"/>
  </r>
  <r>
    <x v="90"/>
    <m/>
    <x v="1940"/>
    <d v="2026-04-15T00:00:00"/>
    <d v="2026-04-23T00:00:00"/>
    <n v="583.89"/>
    <s v="‭112120801050‬"/>
    <s v="Legais e Judiciais (Despesas Cartorárias)"/>
    <s v="01-‭112120801050‬-000-‭016505060161‬-1-NV006961-000000000-0-0-0"/>
    <s v="NV006961"/>
    <m/>
    <x v="2"/>
    <x v="164"/>
  </r>
  <r>
    <x v="90"/>
    <m/>
    <x v="1941"/>
    <d v="2026-04-15T00:00:00"/>
    <d v="2026-04-23T00:00:00"/>
    <n v="583.89"/>
    <s v="‭112120801050‬"/>
    <s v="Legais e Judiciais (Despesas Cartorárias)"/>
    <s v="01-‭112120801050‬-000-‭046505060153‬-1-NV006964-000000000-0-0-0"/>
    <s v="NV006964"/>
    <m/>
    <x v="2"/>
    <x v="4"/>
  </r>
  <r>
    <x v="9"/>
    <m/>
    <x v="1942"/>
    <d v="2026-02-19T00:00:00"/>
    <d v="2026-04-27T00:00:00"/>
    <n v="54.34"/>
    <s v="‭112120612090‬"/>
    <s v="Comunicações - Despesas Telefônicas"/>
    <s v="01-‭112120612090‬-000-‭001505060424‬-2-NV021587-000000000-0-0-0"/>
    <s v="NV021587"/>
    <m/>
    <x v="2"/>
    <x v="86"/>
  </r>
  <r>
    <x v="9"/>
    <m/>
    <x v="1942"/>
    <d v="2026-02-19T00:00:00"/>
    <d v="2026-04-27T00:00:00"/>
    <n v="54.34"/>
    <s v="‭112120612090‬"/>
    <s v="Comunicações - Despesas Telefônicas"/>
    <s v="01-‭112120612090‬-000-‭001505060395‬-2-NV021581-000000000-0-0-0"/>
    <s v="NV021581"/>
    <m/>
    <x v="2"/>
    <x v="87"/>
  </r>
  <r>
    <x v="9"/>
    <m/>
    <x v="1942"/>
    <d v="2026-02-19T00:00:00"/>
    <d v="2026-04-27T00:00:00"/>
    <n v="54.34"/>
    <s v="‭112120612090‬"/>
    <s v="Comunicações - Despesas Telefônicas"/>
    <s v="01-‭112120612090‬-000-‭001505060494‬-2-NV022672-000000000-0-0-0"/>
    <s v="NV022672"/>
    <m/>
    <x v="2"/>
    <x v="181"/>
  </r>
  <r>
    <x v="9"/>
    <m/>
    <x v="1942"/>
    <d v="2026-02-19T00:00:00"/>
    <d v="2026-04-27T00:00:00"/>
    <n v="54.34"/>
    <s v="‭112120612090‬"/>
    <s v="Comunicações - Despesas Telefônicas"/>
    <s v="01-‭112120612090‬-000-‭001505060417‬-2-NV022646-000000000-0-0-0"/>
    <s v="NV022646"/>
    <m/>
    <x v="2"/>
    <x v="231"/>
  </r>
  <r>
    <x v="9"/>
    <m/>
    <x v="1942"/>
    <d v="2026-02-19T00:00:00"/>
    <d v="2026-04-27T00:00:00"/>
    <n v="54.34"/>
    <s v="‭112120612090‬"/>
    <s v="Comunicações - Despesas Telefônicas"/>
    <s v="01-‭112120612090‬-000-‭001505060380‬-2-NV022645-000000000-0-0-0"/>
    <s v="NV022645"/>
    <m/>
    <x v="2"/>
    <x v="26"/>
  </r>
  <r>
    <x v="9"/>
    <m/>
    <x v="1942"/>
    <d v="2026-02-19T00:00:00"/>
    <d v="2026-04-27T00:00:00"/>
    <n v="54.34"/>
    <s v="‭112120612090‬"/>
    <s v="Comunicações - Despesas Telefônicas"/>
    <s v="01-‭112120612090‬-000-‭001505060428‬-2-NV022658-000000000-0-0-0"/>
    <s v="NV022658"/>
    <m/>
    <x v="2"/>
    <x v="132"/>
  </r>
  <r>
    <x v="9"/>
    <m/>
    <x v="1942"/>
    <d v="2026-02-19T00:00:00"/>
    <d v="2026-04-27T00:00:00"/>
    <n v="434.72"/>
    <s v="‭112120612090‬"/>
    <s v="Comunicações - Despesas Telefônicas"/>
    <s v="01-‭112120612090‬-000-‭001505060491‬-2-NV022609-000000000-0-0-0"/>
    <s v="NV022609"/>
    <m/>
    <x v="2"/>
    <x v="9"/>
  </r>
  <r>
    <x v="9"/>
    <m/>
    <x v="1942"/>
    <d v="2026-02-19T00:00:00"/>
    <d v="2026-04-27T00:00:00"/>
    <n v="54.34"/>
    <s v="‭112120612090‬"/>
    <s v="Comunicações - Despesas Telefônicas"/>
    <s v="01-‭112120612090‬-000-‭001505060304‬-2-NV022631-000000000-0-0-0"/>
    <s v="NV022631"/>
    <m/>
    <x v="2"/>
    <x v="172"/>
  </r>
  <r>
    <x v="9"/>
    <m/>
    <x v="1942"/>
    <d v="2026-02-19T00:00:00"/>
    <d v="2026-04-27T00:00:00"/>
    <n v="54.34"/>
    <s v="‭112120612090‬"/>
    <s v="Comunicações - Despesas Telefônicas"/>
    <s v="01-‭112120612090‬-000-‭001505060423‬-2-NV022666-000000000-0-0-0"/>
    <s v="NV022666"/>
    <m/>
    <x v="2"/>
    <x v="5"/>
  </r>
  <r>
    <x v="9"/>
    <m/>
    <x v="1942"/>
    <d v="2026-02-19T00:00:00"/>
    <d v="2026-04-27T00:00:00"/>
    <n v="54.34"/>
    <s v="‭112120612090‬"/>
    <s v="Comunicações - Despesas Telefônicas"/>
    <s v="01-‭112120612090‬-000-‭001505060507‬-2-NV022636-000000000-0-0-0"/>
    <s v="NV022636"/>
    <m/>
    <x v="2"/>
    <x v="152"/>
  </r>
  <r>
    <x v="9"/>
    <m/>
    <x v="1942"/>
    <d v="2026-02-19T00:00:00"/>
    <d v="2026-04-27T00:00:00"/>
    <n v="352.56"/>
    <s v="‭112120612090‬"/>
    <s v="Comunicações - Despesas Telefônicas"/>
    <s v="01-‭112120612090‬-000-‭001505060415‬-2-NV022638-000000000-0-0-0"/>
    <s v="NV022638"/>
    <m/>
    <x v="2"/>
    <x v="227"/>
  </r>
  <r>
    <x v="9"/>
    <m/>
    <x v="1942"/>
    <d v="2026-02-19T00:00:00"/>
    <d v="2026-04-27T00:00:00"/>
    <n v="722.76"/>
    <s v="‭112120612090‬"/>
    <s v="Comunicações - Despesas Telefônicas"/>
    <s v="01-‭112120612090‬-000-‭001505060386‬-2-NV022656-000000000-0-0-0"/>
    <s v="NV022656"/>
    <m/>
    <x v="2"/>
    <x v="171"/>
  </r>
  <r>
    <x v="9"/>
    <m/>
    <x v="1942"/>
    <d v="2026-02-19T00:00:00"/>
    <d v="2026-04-27T00:00:00"/>
    <n v="407.55"/>
    <s v="‭112120612090‬"/>
    <s v="Comunicações - Despesas Telefônicas"/>
    <s v="01-‭112120612090‬-000-‭147505060106‬-2-NV021573-000000000-0-0-0"/>
    <s v="NV021573"/>
    <m/>
    <x v="2"/>
    <x v="118"/>
  </r>
  <r>
    <x v="9"/>
    <m/>
    <x v="1942"/>
    <d v="2026-02-19T00:00:00"/>
    <d v="2026-04-27T00:00:00"/>
    <n v="27.17"/>
    <s v="‭112120612090‬"/>
    <s v="Comunicações - Despesas Telefônicas"/>
    <s v="01-‭112120612090‬-000-‭104505060131‬-2-NV003980-000000000-0-0-0"/>
    <s v="NV003980"/>
    <m/>
    <x v="2"/>
    <x v="55"/>
  </r>
  <r>
    <x v="9"/>
    <m/>
    <x v="1942"/>
    <d v="2026-02-19T00:00:00"/>
    <d v="2026-04-27T00:00:00"/>
    <n v="54.34"/>
    <s v="‭112120612090‬"/>
    <s v="Comunicações - Despesas Telefônicas"/>
    <s v="01-‭112120612090‬-000-‭109505060094‬-2-NV004956-000000000-0-0-0"/>
    <s v="NV004956"/>
    <m/>
    <x v="2"/>
    <x v="119"/>
  </r>
  <r>
    <x v="9"/>
    <m/>
    <x v="1942"/>
    <d v="2026-02-19T00:00:00"/>
    <d v="2026-04-27T00:00:00"/>
    <n v="54.34"/>
    <s v="‭112120612090‬"/>
    <s v="Comunicações - Despesas Telefônicas"/>
    <s v="01-‭112120612090‬-000-‭001505060520‬-2-NV022642-000000000-0-0-0"/>
    <s v="NV022642"/>
    <m/>
    <x v="2"/>
    <x v="32"/>
  </r>
  <r>
    <x v="9"/>
    <m/>
    <x v="1942"/>
    <d v="2026-02-19T00:00:00"/>
    <d v="2026-04-27T00:00:00"/>
    <n v="108.68"/>
    <s v="‭112120612090‬"/>
    <s v="Comunicações - Despesas Telefônicas"/>
    <s v="01-‭112120612090‬-000-‭001505060506‬-2-NV022634-000000000-0-0-0"/>
    <s v="NV022634"/>
    <m/>
    <x v="2"/>
    <x v="236"/>
  </r>
  <r>
    <x v="9"/>
    <m/>
    <x v="1942"/>
    <d v="2026-02-19T00:00:00"/>
    <d v="2026-04-27T00:00:00"/>
    <n v="54.34"/>
    <s v="‭112120612090‬"/>
    <s v="Comunicações - Despesas Telefônicas"/>
    <s v="01-‭112120612090‬-000-‭001505060371‬-2-NV022575-000000000-0-0-0"/>
    <s v="NV022575"/>
    <m/>
    <x v="2"/>
    <x v="30"/>
  </r>
  <r>
    <x v="9"/>
    <m/>
    <x v="1942"/>
    <d v="2026-02-19T00:00:00"/>
    <d v="2026-04-27T00:00:00"/>
    <n v="54.34"/>
    <s v="‭112120612090‬"/>
    <s v="Comunicações - Despesas Telefônicas"/>
    <s v="01-‭112120612090‬-000-‭001505060388‬-2-NV022664-000000000-0-0-0"/>
    <s v="NV022664"/>
    <m/>
    <x v="2"/>
    <x v="99"/>
  </r>
  <r>
    <x v="9"/>
    <m/>
    <x v="1942"/>
    <d v="2026-02-19T00:00:00"/>
    <d v="2026-04-27T00:00:00"/>
    <n v="54.34"/>
    <s v="‭112120612090‬"/>
    <s v="Comunicações - Despesas Telefônicas"/>
    <s v="01-‭112120612090‬-000-‭001505060364‬-2-NV021612-000000000-0-0-0"/>
    <s v="NV021612"/>
    <m/>
    <x v="2"/>
    <x v="126"/>
  </r>
  <r>
    <x v="9"/>
    <m/>
    <x v="1942"/>
    <d v="2026-02-19T00:00:00"/>
    <d v="2026-04-27T00:00:00"/>
    <n v="1068.53"/>
    <s v="‭112120612090‬"/>
    <s v="Comunicações - Despesas Telefônicas"/>
    <s v="01-‭112120612090‬-000-‭001505060407‬-2-NV022603-000000000-0-0-0"/>
    <s v="NV022603"/>
    <m/>
    <x v="2"/>
    <x v="133"/>
  </r>
  <r>
    <x v="9"/>
    <m/>
    <x v="1942"/>
    <d v="2026-02-19T00:00:00"/>
    <d v="2026-04-27T00:00:00"/>
    <n v="679.25"/>
    <s v="‭112120612090‬"/>
    <s v="Comunicações - Despesas Telefônicas"/>
    <s v="01-‭112120612090‬-000-‭001505060414‬-2-NV022637-000000000-0-0-0"/>
    <s v="NV022637"/>
    <m/>
    <x v="2"/>
    <x v="134"/>
  </r>
  <r>
    <x v="9"/>
    <m/>
    <x v="1942"/>
    <d v="2026-02-19T00:00:00"/>
    <d v="2026-04-27T00:00:00"/>
    <n v="407.55"/>
    <s v="‭112120612090‬"/>
    <s v="Comunicações - Despesas Telefônicas"/>
    <s v="01-‭112120612090‬-000-‭001505060381‬-2-NV022647-000000000-0-0-0"/>
    <s v="NV022647"/>
    <m/>
    <x v="2"/>
    <x v="208"/>
  </r>
  <r>
    <x v="9"/>
    <m/>
    <x v="1942"/>
    <d v="2026-02-19T00:00:00"/>
    <d v="2026-04-27T00:00:00"/>
    <n v="1508.72"/>
    <s v="‭112120612090‬"/>
    <s v="Comunicações - Despesas Telefônicas"/>
    <s v="01-‭112120612090‬-000-‭001505060383‬-2-NV022653-000000000-0-0-0"/>
    <s v="NV022653"/>
    <m/>
    <x v="2"/>
    <x v="146"/>
  </r>
  <r>
    <x v="9"/>
    <m/>
    <x v="1942"/>
    <d v="2026-02-19T00:00:00"/>
    <d v="2026-04-27T00:00:00"/>
    <n v="298.87"/>
    <s v="‭112120612090‬"/>
    <s v="Comunicações - Despesas Telefônicas"/>
    <s v="01-‭112120612090‬-000-‭001505060426‬-2-NV022559-000000000-0-0-0"/>
    <s v="NV022559"/>
    <m/>
    <x v="2"/>
    <x v="145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462‬-2-NV022651-000000000-0-0-0"/>
    <s v="NV022651"/>
    <m/>
    <x v="2"/>
    <x v="213"/>
  </r>
  <r>
    <x v="9"/>
    <m/>
    <x v="1942"/>
    <d v="2026-02-19T00:00:00"/>
    <d v="2026-04-27T00:00:00"/>
    <n v="1316.42"/>
    <s v="‭112120612090‬"/>
    <s v="Comunicações - Despesas Telefônicas"/>
    <s v="01-‭112120612090‬-000-‭001505060464‬-2-NV022587-000000000-0-0-0"/>
    <s v="NV022587"/>
    <m/>
    <x v="2"/>
    <x v="238"/>
  </r>
  <r>
    <x v="9"/>
    <m/>
    <x v="1942"/>
    <d v="2026-02-19T00:00:00"/>
    <d v="2026-04-27T00:00:00"/>
    <n v="54.34"/>
    <s v="‭112120612090‬"/>
    <s v="Comunicações - Despesas Telefônicas"/>
    <s v="01-‭112120612090‬-000-‭001505060411‬-2-NV022627-000000000-0-0-0"/>
    <s v="NV022627"/>
    <m/>
    <x v="2"/>
    <x v="64"/>
  </r>
  <r>
    <x v="9"/>
    <m/>
    <x v="1942"/>
    <d v="2026-02-19T00:00:00"/>
    <d v="2026-04-27T00:00:00"/>
    <n v="54.34"/>
    <s v="‭112120612090‬"/>
    <s v="Comunicações - Despesas Telefônicas"/>
    <s v="01-‭112120612090‬-000-‭001505060418‬-2-NV022684-000000000-0-0-0"/>
    <s v="NV022684"/>
    <m/>
    <x v="2"/>
    <x v="250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425‬-2-NV021592-000000000-0-0-0"/>
    <s v="NV021592"/>
    <m/>
    <x v="2"/>
    <x v="94"/>
  </r>
  <r>
    <x v="9"/>
    <m/>
    <x v="1942"/>
    <d v="2026-02-19T00:00:00"/>
    <d v="2026-04-27T00:00:00"/>
    <n v="402.82"/>
    <s v="‭112120612090‬"/>
    <s v="Comunicações - Despesas Telefônicas"/>
    <s v="01-‭112120612090‬-000-‭001505060390‬-2-NV022681-000000000-0-0-0"/>
    <s v="NV022681"/>
    <m/>
    <x v="2"/>
    <x v="151"/>
  </r>
  <r>
    <x v="9"/>
    <m/>
    <x v="1942"/>
    <d v="2026-02-19T00:00:00"/>
    <d v="2026-04-27T00:00:00"/>
    <n v="1112.69"/>
    <s v="‭112120612090‬"/>
    <s v="Comunicações - Despesas Telefônicas"/>
    <s v="01-‭112120612090‬-000-‭135505060096‬-2-NV020555-000000000-0-0-0"/>
    <s v="NV020555"/>
    <m/>
    <x v="2"/>
    <x v="148"/>
  </r>
  <r>
    <x v="9"/>
    <m/>
    <x v="1942"/>
    <d v="2026-02-19T00:00:00"/>
    <d v="2026-04-27T00:00:00"/>
    <n v="54.34"/>
    <s v="‭112120612090‬"/>
    <s v="Comunicações - Despesas Telefônicas"/>
    <s v="01-‭112120612090‬-000-‭001505060429‬-2-NV022686-000000000-0-0-0"/>
    <s v="NV022686"/>
    <m/>
    <x v="2"/>
    <x v="147"/>
  </r>
  <r>
    <x v="9"/>
    <m/>
    <x v="1942"/>
    <d v="2026-02-19T00:00:00"/>
    <d v="2026-04-27T00:00:00"/>
    <n v="54.34"/>
    <s v="‭112120612090‬"/>
    <s v="Comunicações - Despesas Telefônicas"/>
    <s v="01-‭112120612090‬-000-‭001505060422‬-2-NV022649-000000000-0-0-0"/>
    <s v="NV022649"/>
    <m/>
    <x v="2"/>
    <x v="10"/>
  </r>
  <r>
    <x v="9"/>
    <m/>
    <x v="1942"/>
    <d v="2026-02-19T00:00:00"/>
    <d v="2026-04-27T00:00:00"/>
    <n v="434.72"/>
    <s v="‭112120612090‬"/>
    <s v="Comunicações - Despesas Telefônicas"/>
    <s v="01-‭112120612090‬-000-‭071505060482‬-2-NV000957-000000000-0-0-0"/>
    <s v="NV000957"/>
    <m/>
    <x v="2"/>
    <x v="225"/>
  </r>
  <r>
    <x v="9"/>
    <m/>
    <x v="1942"/>
    <d v="2026-02-19T00:00:00"/>
    <d v="2026-04-27T00:00:00"/>
    <n v="54.34"/>
    <s v="‭112120612090‬"/>
    <s v="Comunicações - Despesas Telefônicas"/>
    <s v="01-‭112120612090‬-000-‭001505060307‬-2-NV022667-000000000-0-0-0"/>
    <s v="NV022667"/>
    <m/>
    <x v="2"/>
    <x v="212"/>
  </r>
  <r>
    <x v="9"/>
    <m/>
    <x v="1942"/>
    <d v="2026-02-19T00:00:00"/>
    <d v="2026-04-27T00:00:00"/>
    <n v="54.34"/>
    <s v="‭112120612090‬"/>
    <s v="Comunicações - Despesas Telefônicas"/>
    <s v="01-‭112120612090‬-000-‭001505060391‬-2-NV022682-000000000-0-0-0"/>
    <s v="NV022682"/>
    <m/>
    <x v="2"/>
    <x v="224"/>
  </r>
  <r>
    <x v="9"/>
    <m/>
    <x v="1942"/>
    <d v="2026-02-19T00:00:00"/>
    <d v="2026-04-27T00:00:00"/>
    <n v="353.21"/>
    <s v="‭112120612090‬"/>
    <s v="Comunicações - Despesas Telefônicas"/>
    <s v="01-‭112120612090‬-000-‭001505060306‬-2-NV022650-000000000-0-0-0"/>
    <s v="NV022650"/>
    <m/>
    <x v="2"/>
    <x v="241"/>
  </r>
  <r>
    <x v="9"/>
    <m/>
    <x v="1942"/>
    <d v="2026-02-19T00:00:00"/>
    <d v="2026-04-27T00:00:00"/>
    <n v="54.34"/>
    <s v="‭112120612090‬"/>
    <s v="Comunicações - Despesas Telefônicas"/>
    <s v="01-‭112120612090‬-000-‭001505060309‬-2-NV022669-000000000-0-0-0"/>
    <s v="NV022669"/>
    <m/>
    <x v="2"/>
    <x v="226"/>
  </r>
  <r>
    <x v="9"/>
    <m/>
    <x v="1942"/>
    <d v="2026-02-19T00:00:00"/>
    <d v="2026-04-27T00:00:00"/>
    <n v="54.34"/>
    <s v="‭112120612090‬"/>
    <s v="Comunicações - Despesas Telefônicas"/>
    <s v="01-‭112120612090‬-000-‭001505060382‬-2-NV022648-000000000-0-0-0"/>
    <s v="NV022648"/>
    <m/>
    <x v="2"/>
    <x v="73"/>
  </r>
  <r>
    <x v="9"/>
    <m/>
    <x v="1942"/>
    <d v="2026-02-19T00:00:00"/>
    <d v="2026-04-27T00:00:00"/>
    <n v="407.55"/>
    <s v="‭112120612090‬"/>
    <s v="Comunicações - Despesas Telefônicas"/>
    <s v="01-‭112120612090‬-000-‭001505060369‬-2-NV022567-000000000-0-0-0"/>
    <s v="NV022567"/>
    <m/>
    <x v="2"/>
    <x v="184"/>
  </r>
  <r>
    <x v="9"/>
    <m/>
    <x v="1942"/>
    <d v="2026-02-19T00:00:00"/>
    <d v="2026-04-27T00:00:00"/>
    <n v="54.34"/>
    <s v="‭112120612090‬"/>
    <s v="Comunicações - Despesas Telefônicas"/>
    <s v="01-‭112120612090‬-000-‭001505060419‬-2-NV022685-000000000-0-0-0"/>
    <s v="NV022685"/>
    <m/>
    <x v="2"/>
    <x v="222"/>
  </r>
  <r>
    <x v="9"/>
    <m/>
    <x v="1942"/>
    <d v="2026-02-19T00:00:00"/>
    <d v="2026-04-27T00:00:00"/>
    <n v="25.82"/>
    <s v="‭112120612090‬"/>
    <s v="Comunicações - Despesas Telefônicas"/>
    <s v="01-‭112120612090‬-000-‭001505060495‬-2-NV022679-000000000-0-0-0"/>
    <s v="NV022679"/>
    <m/>
    <x v="2"/>
    <x v="179"/>
  </r>
  <r>
    <x v="9"/>
    <m/>
    <x v="1942"/>
    <d v="2026-02-19T00:00:00"/>
    <d v="2026-04-27T00:00:00"/>
    <n v="54.34"/>
    <s v="‭112120612090‬"/>
    <s v="Comunicações - Despesas Telefônicas"/>
    <s v="01-‭112120612090‬-000-‭001505060492‬-2-NV022652-000000000-0-0-0"/>
    <s v="NV022652"/>
    <m/>
    <x v="2"/>
    <x v="154"/>
  </r>
  <r>
    <x v="9"/>
    <m/>
    <x v="1942"/>
    <d v="2026-02-19T00:00:00"/>
    <d v="2026-04-27T00:00:00"/>
    <n v="54.34"/>
    <s v="‭112120612090‬"/>
    <s v="Comunicações - Despesas Telefônicas"/>
    <s v="01-‭112120612090‬-000-‭001505060503‬-2-NV022562-000000000-0-0-0"/>
    <s v="NV022562"/>
    <m/>
    <x v="2"/>
    <x v="169"/>
  </r>
  <r>
    <x v="9"/>
    <m/>
    <x v="1942"/>
    <d v="2026-02-19T00:00:00"/>
    <d v="2026-04-27T00:00:00"/>
    <n v="54.34"/>
    <s v="‭112120612090‬"/>
    <s v="Comunicações - Despesas Telefônicas"/>
    <s v="01-‭112120612090‬-000-‭001505060524‬-2-NV022676-000000000-0-0-0"/>
    <s v="NV022676"/>
    <m/>
    <x v="2"/>
    <x v="245"/>
  </r>
  <r>
    <x v="9"/>
    <m/>
    <x v="1942"/>
    <d v="2026-02-19T00:00:00"/>
    <d v="2026-04-27T00:00:00"/>
    <n v="25.82"/>
    <s v="‭112120612090‬"/>
    <s v="Comunicações - Despesas Telefônicas"/>
    <s v="01-‭112120612090‬-000-‭001505060291‬-2-NV022565-000000000-0-0-0"/>
    <s v="NV022565"/>
    <m/>
    <x v="2"/>
    <x v="76"/>
  </r>
  <r>
    <x v="9"/>
    <m/>
    <x v="1942"/>
    <d v="2026-02-19T00:00:00"/>
    <d v="2026-04-27T00:00:00"/>
    <n v="459.21"/>
    <s v="‭112120612090‬"/>
    <s v="Comunicações - Despesas Telefônicas"/>
    <s v="01-‭112120612090‬-000-‭001505060519‬-2-NV022641-000000000-0-0-0"/>
    <s v="NV022641"/>
    <m/>
    <x v="2"/>
    <x v="35"/>
  </r>
  <r>
    <x v="9"/>
    <m/>
    <x v="1942"/>
    <d v="2026-02-19T00:00:00"/>
    <d v="2026-04-27T00:00:00"/>
    <n v="27.17"/>
    <s v="‭112120612090‬"/>
    <s v="Comunicações - Despesas Telefônicas"/>
    <s v="01-‭112120612090‬-000-‭070505060261‬-2-NV022675-000000000-0-0-0"/>
    <s v="NV022675"/>
    <m/>
    <x v="2"/>
    <x v="114"/>
  </r>
  <r>
    <x v="9"/>
    <m/>
    <x v="1942"/>
    <d v="2026-02-19T00:00:00"/>
    <d v="2026-04-27T00:00:00"/>
    <n v="4502.1000000000004"/>
    <s v="‭112120612090‬"/>
    <s v="Comunicações - Despesas Telefônicas"/>
    <s v="01-‭112120612090‬-000-‭062501000132‬-2-NV002951-000000000-0-0-0"/>
    <s v="NV002951"/>
    <m/>
    <x v="2"/>
    <x v="136"/>
  </r>
  <r>
    <x v="9"/>
    <m/>
    <x v="1942"/>
    <d v="2026-02-19T00:00:00"/>
    <d v="2026-04-27T00:00:00"/>
    <n v="352.56"/>
    <s v="‭112120612090‬"/>
    <s v="Comunicações - Despesas Telefônicas"/>
    <s v="01-‭112120612090‬-000-‭070505060233‬-2-NV022643-000000000-0-0-0"/>
    <s v="NV022643"/>
    <m/>
    <x v="2"/>
    <x v="67"/>
  </r>
  <r>
    <x v="9"/>
    <m/>
    <x v="1942"/>
    <d v="2026-02-19T00:00:00"/>
    <d v="2026-04-27T00:00:00"/>
    <n v="9321.9699999999993"/>
    <s v="‭112120612090‬"/>
    <s v="Comunicações - Despesas Telefônicas"/>
    <s v="01-‭112120612090‬-000-‭070505060265‬-2-NV022670-000000000-0-0-0"/>
    <s v="NV022670"/>
    <m/>
    <x v="2"/>
    <x v="237"/>
  </r>
  <r>
    <x v="9"/>
    <m/>
    <x v="1942"/>
    <d v="2026-02-19T00:00:00"/>
    <d v="2026-04-27T00:00:00"/>
    <n v="314.52"/>
    <s v="‭112120612090‬"/>
    <s v="Comunicações - Despesas Telefônicas"/>
    <s v="01-‭112120612090‬-000-‭070505060265‬-2-NV022670-000000000-0-0-0"/>
    <s v="NV022670"/>
    <m/>
    <x v="2"/>
    <x v="237"/>
  </r>
  <r>
    <x v="9"/>
    <m/>
    <x v="1942"/>
    <d v="2026-02-19T00:00:00"/>
    <d v="2026-04-27T00:00:00"/>
    <n v="27.17"/>
    <s v="‭112120612090‬"/>
    <s v="Comunicações - Despesas Telefônicas"/>
    <s v="01-‭112120612090‬-000-‭001505060399‬-2-NV021607-000000000-0-0-0"/>
    <s v="NV021607"/>
    <m/>
    <x v="2"/>
    <x v="89"/>
  </r>
  <r>
    <x v="9"/>
    <m/>
    <x v="1942"/>
    <d v="2026-02-19T00:00:00"/>
    <d v="2026-04-27T00:00:00"/>
    <n v="25.82"/>
    <s v="‭112120612090‬"/>
    <s v="Comunicações - Despesas Telefônicas"/>
    <s v="01-‭112120612090‬-000-‭061505060022‬-2-NV007123-000000000-0-0-0"/>
    <s v="NV007123"/>
    <m/>
    <x v="2"/>
    <x v="219"/>
  </r>
  <r>
    <x v="9"/>
    <m/>
    <x v="1942"/>
    <d v="2026-02-19T00:00:00"/>
    <d v="2026-04-27T00:00:00"/>
    <n v="54.34"/>
    <s v="‭112120612090‬"/>
    <s v="Comunicações - Despesas Telefônicas"/>
    <s v="01-‭112120612090‬-000-‭001505060301‬-2-NV022620-000000000-0-0-0"/>
    <s v="NV022620"/>
    <m/>
    <x v="2"/>
    <x v="216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469‬-2-NV022624-000000000-0-0-0"/>
    <s v="NV022624"/>
    <m/>
    <x v="2"/>
    <x v="177"/>
  </r>
  <r>
    <x v="9"/>
    <m/>
    <x v="1942"/>
    <d v="2026-02-19T00:00:00"/>
    <d v="2026-04-27T00:00:00"/>
    <n v="54.34"/>
    <s v="‭112120612090‬"/>
    <s v="Comunicações - Despesas Telefônicas"/>
    <s v="01-‭112120612090‬-000-‭065505060136‬-2-NV008121-000000000-0-0-0"/>
    <s v="NV008121"/>
    <m/>
    <x v="2"/>
    <x v="205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488‬-2-NV021610-000000000-0-0-0"/>
    <s v="NV021610"/>
    <m/>
    <x v="2"/>
    <x v="97"/>
  </r>
  <r>
    <x v="9"/>
    <m/>
    <x v="1942"/>
    <d v="2026-02-19T00:00:00"/>
    <d v="2026-04-27T00:00:00"/>
    <n v="54.34"/>
    <s v="‭112120612090‬"/>
    <s v="Comunicações - Despesas Telefônicas"/>
    <s v="01-‭112120612090‬-000-‭001505060515‬-2-NV022588-000000000-0-0-0"/>
    <s v="NV022588"/>
    <m/>
    <x v="2"/>
    <x v="174"/>
  </r>
  <r>
    <x v="9"/>
    <m/>
    <x v="1942"/>
    <d v="2026-02-19T00:00:00"/>
    <d v="2026-04-27T00:00:00"/>
    <n v="27.17"/>
    <s v="‭112120612090‬"/>
    <s v="Comunicações - Despesas Telefônicas"/>
    <s v="01-‭112120612090‬-000-‭088505060498‬-2-NV003978-000000000-0-0-0"/>
    <s v="NV003978"/>
    <m/>
    <x v="2"/>
    <x v="78"/>
  </r>
  <r>
    <x v="9"/>
    <m/>
    <x v="1942"/>
    <d v="2026-02-19T00:00:00"/>
    <d v="2026-04-27T00:00:00"/>
    <n v="54.34"/>
    <s v="‭112120612090‬"/>
    <s v="Comunicações - Despesas Telefônicas"/>
    <s v="01-‭112120612090‬-000-‭145505060501‬-2-NV021570-000000000-0-0-0"/>
    <s v="NV021570"/>
    <m/>
    <x v="2"/>
    <x v="249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367‬-2-NV022556-000000000-0-0-0"/>
    <s v="NV022556"/>
    <m/>
    <x v="2"/>
    <x v="206"/>
  </r>
  <r>
    <x v="9"/>
    <m/>
    <x v="1942"/>
    <d v="2026-02-19T00:00:00"/>
    <d v="2026-04-27T00:00:00"/>
    <n v="434.72"/>
    <s v="‭112120612090‬"/>
    <s v="Comunicações - Despesas Telefônicas"/>
    <s v="01-‭112120612090‬-000-‭125505060132‬-2-NV003981-000000000-0-0-0"/>
    <s v="NV003981"/>
    <m/>
    <x v="2"/>
    <x v="246"/>
  </r>
  <r>
    <x v="9"/>
    <m/>
    <x v="1942"/>
    <d v="2026-02-19T00:00:00"/>
    <d v="2026-04-27T00:00:00"/>
    <n v="54.34"/>
    <s v="‭112120612090‬"/>
    <s v="Comunicações - Despesas Telefônicas"/>
    <s v="01-‭112120612090‬-000-‭089505060087‬-2-NV003952-000000000-0-0-0"/>
    <s v="NV003952"/>
    <m/>
    <x v="2"/>
    <x v="138"/>
  </r>
  <r>
    <x v="9"/>
    <m/>
    <x v="1942"/>
    <d v="2026-02-19T00:00:00"/>
    <d v="2026-04-27T00:00:00"/>
    <n v="489.06"/>
    <s v="‭112120612090‬"/>
    <s v="Comunicações - Despesas Telefônicas"/>
    <s v="01-‭112120612090‬-000-‭114505060459‬-2-NV003953-000000000-0-0-0"/>
    <s v="NV003953"/>
    <m/>
    <x v="2"/>
    <x v="191"/>
  </r>
  <r>
    <x v="9"/>
    <m/>
    <x v="1942"/>
    <d v="2026-02-19T00:00:00"/>
    <d v="2026-04-27T00:00:00"/>
    <n v="27.17"/>
    <s v="‭112120612090‬"/>
    <s v="Comunicações - Despesas Telefônicas"/>
    <s v="01-‭112120612090‬-000-‭001505060379‬-2-NV022625-000000000-0-0-0"/>
    <s v="NV022625"/>
    <m/>
    <x v="2"/>
    <x v="178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384‬-2-NV022654-000000000-0-0-0"/>
    <s v="NV022654"/>
    <m/>
    <x v="2"/>
    <x v="29"/>
  </r>
  <r>
    <x v="9"/>
    <m/>
    <x v="1942"/>
    <d v="2026-02-19T00:00:00"/>
    <d v="2026-04-27T00:00:00"/>
    <n v="54.34"/>
    <s v="‭112120612090‬"/>
    <s v="Comunicações - Despesas Telefônicas"/>
    <s v="01-‭112120612090‬-000-‭001505060522‬-2-NV022644-000000000-0-0-0"/>
    <s v="NV022644"/>
    <m/>
    <x v="2"/>
    <x v="31"/>
  </r>
  <r>
    <x v="9"/>
    <m/>
    <x v="1942"/>
    <d v="2026-02-19T00:00:00"/>
    <d v="2026-04-27T00:00:00"/>
    <n v="54.34"/>
    <s v="‭112120612090‬"/>
    <s v="Comunicações - Despesas Telefônicas"/>
    <s v="01-‭112120612090‬-000-‭001505060385‬-2-NV022655-000000000-0-0-0"/>
    <s v="NV022655"/>
    <m/>
    <x v="2"/>
    <x v="221"/>
  </r>
  <r>
    <x v="9"/>
    <m/>
    <x v="1942"/>
    <d v="2026-02-19T00:00:00"/>
    <d v="2026-04-27T00:00:00"/>
    <n v="54.34"/>
    <s v="‭112120612090‬"/>
    <s v="Comunicações - Despesas Telefônicas"/>
    <s v="01-‭112120612090‬-000-‭001505060303‬-2-NV022630-000000000-0-0-0"/>
    <s v="NV022630"/>
    <m/>
    <x v="2"/>
    <x v="71"/>
  </r>
  <r>
    <x v="9"/>
    <m/>
    <x v="1942"/>
    <d v="2026-02-19T00:00:00"/>
    <d v="2026-04-27T00:00:00"/>
    <n v="380.38"/>
    <s v="‭112120612090‬"/>
    <s v="Comunicações - Despesas Telefônicas"/>
    <s v="01-‭112120612090‬-000-‭001505060387‬-2-NV022657-000000000-0-0-0"/>
    <s v="NV022657"/>
    <m/>
    <x v="2"/>
    <x v="144"/>
  </r>
  <r>
    <x v="9"/>
    <m/>
    <x v="1942"/>
    <d v="2026-02-19T00:00:00"/>
    <d v="2026-04-27T00:00:00"/>
    <n v="54.34"/>
    <s v="‭112120612090‬"/>
    <s v="Comunicações - Despesas Telefônicas"/>
    <s v="01-‭112120612090‬-000-‭001505060505‬-2-NV022622-000000000-0-0-0"/>
    <s v="NV022622"/>
    <m/>
    <x v="2"/>
    <x v="248"/>
  </r>
  <r>
    <x v="9"/>
    <m/>
    <x v="1942"/>
    <d v="2026-02-19T00:00:00"/>
    <d v="2026-04-27T00:00:00"/>
    <n v="516.23"/>
    <s v="‭112120612090‬"/>
    <s v="Comunicações - Despesas Telefônicas"/>
    <s v="01-‭112120612090‬-000-‭001505060523‬-2-NV022662-000000000-0-0-0"/>
    <s v="NV022662"/>
    <m/>
    <x v="2"/>
    <x v="130"/>
  </r>
  <r>
    <x v="9"/>
    <m/>
    <x v="1942"/>
    <d v="2026-02-19T00:00:00"/>
    <d v="2026-04-27T00:00:00"/>
    <n v="54.34"/>
    <s v="‭112120612090‬"/>
    <s v="Comunicações - Despesas Telefônicas"/>
    <s v="01-‭112120612090‬-000-‭001505060389‬-2-NV022665-000000000-0-0-0"/>
    <s v="NV022665"/>
    <m/>
    <x v="2"/>
    <x v="131"/>
  </r>
  <r>
    <x v="9"/>
    <m/>
    <x v="1942"/>
    <d v="2026-02-19T00:00:00"/>
    <d v="2026-04-27T00:00:00"/>
    <n v="298.87"/>
    <s v="‭112120612090‬"/>
    <s v="Comunicações - Despesas Telefônicas"/>
    <s v="01-‭112120612090‬-000-‭001505060445‬-2-NV022640-000000000-0-0-0"/>
    <s v="NV022640"/>
    <m/>
    <x v="2"/>
    <x v="129"/>
  </r>
  <r>
    <x v="9"/>
    <m/>
    <x v="1942"/>
    <d v="2026-02-19T00:00:00"/>
    <d v="2026-04-27T00:00:00"/>
    <n v="25.82"/>
    <s v="‭112120612090‬"/>
    <s v="Comunicações - Despesas Telefônicas"/>
    <s v="01-‭112120612090‬-000-‭001505060375‬-2-NV022584-000000000-0-0-0"/>
    <s v="NV022584"/>
    <m/>
    <x v="2"/>
    <x v="176"/>
  </r>
  <r>
    <x v="9"/>
    <m/>
    <x v="1942"/>
    <d v="2026-02-19T00:00:00"/>
    <d v="2026-04-27T00:00:00"/>
    <n v="54.34"/>
    <s v="‭112120612090‬"/>
    <s v="Comunicações - Despesas Telefônicas"/>
    <s v="01-‭112120612090‬-000-‭001505060296‬-2-NV022586-000000000-0-0-0"/>
    <s v="NV022586"/>
    <m/>
    <x v="2"/>
    <x v="253"/>
  </r>
  <r>
    <x v="9"/>
    <m/>
    <x v="1942"/>
    <d v="2026-02-19T00:00:00"/>
    <d v="2026-04-27T00:00:00"/>
    <n v="54.34"/>
    <s v="‭112120612090‬"/>
    <s v="Comunicações - Despesas Telefônicas"/>
    <s v="01-‭112120612090‬-000-‭001505060406‬-2-NV022602-000000000-0-0-0"/>
    <s v="NV022602"/>
    <m/>
    <x v="2"/>
    <x v="41"/>
  </r>
  <r>
    <x v="9"/>
    <m/>
    <x v="1942"/>
    <d v="2026-02-19T00:00:00"/>
    <d v="2026-04-27T00:00:00"/>
    <n v="54.34"/>
    <s v="‭112120612090‬"/>
    <s v="Comunicações - Despesas Telefônicas"/>
    <s v="01-‭112120612090‬-000-‭001505060405‬-2-NV022578-000000000-0-0-0"/>
    <s v="NV022578"/>
    <m/>
    <x v="2"/>
    <x v="28"/>
  </r>
  <r>
    <x v="9"/>
    <m/>
    <x v="1942"/>
    <d v="2026-02-19T00:00:00"/>
    <d v="2026-04-27T00:00:00"/>
    <n v="54.34"/>
    <s v="‭112120612090‬"/>
    <s v="Comunicações - Despesas Telefônicas"/>
    <s v="01-‭112120612090‬-000-‭001505060376‬-2-NV022601-000000000-0-0-0"/>
    <s v="NV022601"/>
    <m/>
    <x v="2"/>
    <x v="251"/>
  </r>
  <r>
    <x v="9"/>
    <m/>
    <x v="1942"/>
    <d v="2026-02-19T00:00:00"/>
    <d v="2026-04-27T00:00:00"/>
    <n v="54.34"/>
    <s v="‭112120612090‬"/>
    <s v="Comunicações - Despesas Telefônicas"/>
    <s v="01-‭112120612090‬-000-‭001505060293‬-2-NV022572-000000000-0-0-0"/>
    <s v="NV022572"/>
    <m/>
    <x v="2"/>
    <x v="98"/>
  </r>
  <r>
    <x v="9"/>
    <m/>
    <x v="1942"/>
    <d v="2026-02-19T00:00:00"/>
    <d v="2026-04-27T00:00:00"/>
    <n v="54.34"/>
    <s v="‭112120612090‬"/>
    <s v="Comunicações - Despesas Telefônicas"/>
    <s v="01-‭112120612090‬-000-‭001505060294‬-2-NV022573-000000000-0-0-0"/>
    <s v="NV022573"/>
    <m/>
    <x v="2"/>
    <x v="201"/>
  </r>
  <r>
    <x v="9"/>
    <m/>
    <x v="1942"/>
    <d v="2026-02-19T00:00:00"/>
    <d v="2026-04-27T00:00:00"/>
    <n v="54.34"/>
    <s v="‭112120612090‬"/>
    <s v="Comunicações - Despesas Telefônicas"/>
    <s v="01-‭112120612090‬-000-‭001505060378‬-2-NV022613-000000000-0-0-0"/>
    <s v="NV022613"/>
    <m/>
    <x v="2"/>
    <x v="183"/>
  </r>
  <r>
    <x v="9"/>
    <m/>
    <x v="1942"/>
    <d v="2026-02-19T00:00:00"/>
    <d v="2026-04-27T00:00:00"/>
    <n v="54.34"/>
    <s v="‭112120612090‬"/>
    <s v="Comunicações - Despesas Telefônicas"/>
    <s v="01-‭112120612090‬-000-‭001505060408‬-2-NV022614-000000000-0-0-0"/>
    <s v="NV022614"/>
    <m/>
    <x v="2"/>
    <x v="228"/>
  </r>
  <r>
    <x v="9"/>
    <m/>
    <x v="1942"/>
    <d v="2026-02-19T00:00:00"/>
    <d v="2026-04-27T00:00:00"/>
    <n v="54.34"/>
    <s v="‭112120612090‬"/>
    <s v="Comunicações - Despesas Telefônicas"/>
    <s v="01-‭112120612090‬-000-‭001505060290‬-2-NV022564-000000000-0-0-0"/>
    <s v="NV022564"/>
    <m/>
    <x v="2"/>
    <x v="173"/>
  </r>
  <r>
    <x v="9"/>
    <m/>
    <x v="1942"/>
    <d v="2026-02-19T00:00:00"/>
    <d v="2026-04-27T00:00:00"/>
    <n v="489.06"/>
    <s v="‭112120612090‬"/>
    <s v="Comunicações - Despesas Telefônicas"/>
    <s v="01-‭112120612090‬-000-‭070505060206‬-2-NV022616-000000000-0-0-0"/>
    <s v="NV022616"/>
    <m/>
    <x v="2"/>
    <x v="217"/>
  </r>
  <r>
    <x v="9"/>
    <m/>
    <x v="1942"/>
    <d v="2026-02-19T00:00:00"/>
    <d v="2026-04-27T00:00:00"/>
    <n v="54.34"/>
    <s v="‭112120612090‬"/>
    <s v="Comunicações - Despesas Telefônicas"/>
    <s v="01-‭112120612090‬-000-‭001505060518‬-2-NV022635-000000000-0-0-0"/>
    <s v="NV022635"/>
    <m/>
    <x v="2"/>
    <x v="185"/>
  </r>
  <r>
    <x v="9"/>
    <m/>
    <x v="1942"/>
    <d v="2026-02-19T00:00:00"/>
    <d v="2026-04-27T00:00:00"/>
    <n v="54.34"/>
    <s v="‭112120612090‬"/>
    <s v="Comunicações - Despesas Telefônicas"/>
    <s v="01-‭112120612090‬-000-‭001505060517‬-2-NV022633-000000000-0-0-0"/>
    <s v="NV022633"/>
    <m/>
    <x v="2"/>
    <x v="63"/>
  </r>
  <r>
    <x v="9"/>
    <m/>
    <x v="1942"/>
    <d v="2026-02-19T00:00:00"/>
    <d v="2026-04-27T00:00:00"/>
    <n v="54.34"/>
    <s v="‭112120612090‬"/>
    <s v="Comunicações - Despesas Telefônicas"/>
    <s v="01-‭112120612090‬-000-‭001505060493‬-2-NV022663-000000000-0-0-0"/>
    <s v="NV022663"/>
    <m/>
    <x v="2"/>
    <x v="230"/>
  </r>
  <r>
    <x v="9"/>
    <m/>
    <x v="1942"/>
    <d v="2026-02-19T00:00:00"/>
    <d v="2026-04-27T00:00:00"/>
    <n v="25.82"/>
    <s v="‭112120612090‬"/>
    <s v="Comunicações - Despesas Telefônicas"/>
    <s v="01-‭112120612090‬-000-‭149505060029‬-2-NV021566-000000000-0-0-0"/>
    <s v="NV021566"/>
    <m/>
    <x v="2"/>
    <x v="218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508‬-2-NV022680-000000000-0-0-0"/>
    <s v="NV022680"/>
    <m/>
    <x v="2"/>
    <x v="96"/>
  </r>
  <r>
    <x v="9"/>
    <m/>
    <x v="1942"/>
    <d v="2026-02-19T00:00:00"/>
    <d v="2026-04-27T00:00:00"/>
    <n v="54.34"/>
    <s v="‭112120612090‬"/>
    <s v="Comunicações - Despesas Telefônicas"/>
    <s v="01-‭112120612090‬-000-‭001505060286‬-2-NV021617-000000000-0-0-0"/>
    <s v="NV021617"/>
    <m/>
    <x v="2"/>
    <x v="229"/>
  </r>
  <r>
    <x v="9"/>
    <m/>
    <x v="1942"/>
    <d v="2026-02-19T00:00:00"/>
    <d v="2026-04-27T00:00:00"/>
    <n v="54.34"/>
    <s v="‭112120612090‬"/>
    <s v="Comunicações - Despesas Telefônicas"/>
    <s v="01-‭112120612090‬-000-‭001505060360‬-2-NV021590-000000000-0-0-0"/>
    <s v="NV021590"/>
    <m/>
    <x v="2"/>
    <x v="75"/>
  </r>
  <r>
    <x v="9"/>
    <m/>
    <x v="1942"/>
    <d v="2026-02-19T00:00:00"/>
    <d v="2026-04-27T00:00:00"/>
    <n v="54.34"/>
    <s v="‭112120612090‬"/>
    <s v="Comunicações - Despesas Telefônicas"/>
    <s v="01-‭112120612090‬-000-‭144505060028‬-2-NV021565-000000000-0-0-0"/>
    <s v="NV021565"/>
    <m/>
    <x v="2"/>
    <x v="103"/>
  </r>
  <r>
    <x v="9"/>
    <m/>
    <x v="1942"/>
    <d v="2026-02-19T00:00:00"/>
    <d v="2026-04-27T00:00:00"/>
    <n v="54.34"/>
    <s v="‭112120612090‬"/>
    <s v="Comunicações - Despesas Telefônicas"/>
    <s v="01-‭112120612090‬-000-‭001505060512‬-2-NV021594-000000000-0-0-0"/>
    <s v="NV021594"/>
    <m/>
    <x v="2"/>
    <x v="66"/>
  </r>
  <r>
    <x v="9"/>
    <m/>
    <x v="1942"/>
    <d v="2026-02-19T00:00:00"/>
    <d v="2026-04-27T00:00:00"/>
    <n v="54.34"/>
    <s v="‭112120612090‬"/>
    <s v="Comunicações - Despesas Telefônicas"/>
    <s v="01-‭112120612090‬-000-‭127505060481‬-2-NV019955-000000000-0-0-0"/>
    <s v="NV019955"/>
    <m/>
    <x v="2"/>
    <x v="162"/>
  </r>
  <r>
    <x v="9"/>
    <m/>
    <x v="1942"/>
    <d v="2026-02-19T00:00:00"/>
    <d v="2026-04-27T00:00:00"/>
    <n v="54.34"/>
    <s v="‭112120612090‬"/>
    <s v="Comunicações - Despesas Telefônicas"/>
    <s v="01-‭112120612090‬-000-‭138505060157‬-2-NV021558-000000000-0-0-0"/>
    <s v="NV021558"/>
    <m/>
    <x v="2"/>
    <x v="190"/>
  </r>
  <r>
    <x v="9"/>
    <m/>
    <x v="1942"/>
    <d v="2026-02-19T00:00:00"/>
    <d v="2026-04-27T00:00:00"/>
    <n v="54.34"/>
    <s v="‭112120612090‬"/>
    <s v="Comunicações - Despesas Telefônicas"/>
    <s v="01-‭112120612090‬-000-‭076505060479‬-2-NV009960-000000000-0-0-0"/>
    <s v="NV009960"/>
    <m/>
    <x v="2"/>
    <x v="15"/>
  </r>
  <r>
    <x v="9"/>
    <m/>
    <x v="1942"/>
    <d v="2026-02-19T00:00:00"/>
    <d v="2026-04-27T00:00:00"/>
    <n v="54.34"/>
    <s v="‭112120612090‬"/>
    <s v="Comunicações - Despesas Telefônicas"/>
    <s v="01-‭112120612090‬-000-‭067505060460‬-2-NV009956-000000000-0-0-0"/>
    <s v="NV009956"/>
    <m/>
    <x v="2"/>
    <x v="139"/>
  </r>
  <r>
    <x v="9"/>
    <m/>
    <x v="1942"/>
    <d v="2026-02-19T00:00:00"/>
    <d v="2026-04-27T00:00:00"/>
    <n v="54.34"/>
    <s v="‭112120612090‬"/>
    <s v="Comunicações - Despesas Telefônicas"/>
    <s v="01-‭112120612090‬-000-‭069505060018‬-2-NV000955-000000000-0-0-0"/>
    <s v="NV000955"/>
    <m/>
    <x v="2"/>
    <x v="45"/>
  </r>
  <r>
    <x v="9"/>
    <m/>
    <x v="1942"/>
    <d v="2026-02-19T00:00:00"/>
    <d v="2026-04-27T00:00:00"/>
    <n v="54.34"/>
    <s v="‭112120612090‬"/>
    <s v="Comunicações - Despesas Telefônicas"/>
    <s v="01-‭112120612090‬-000-‭080505060021‬-1-NV000953-000000000-0-0-0"/>
    <s v="NV000953"/>
    <m/>
    <x v="2"/>
    <x v="57"/>
  </r>
  <r>
    <x v="9"/>
    <m/>
    <x v="1942"/>
    <d v="2026-02-19T00:00:00"/>
    <d v="2026-04-27T00:00:00"/>
    <n v="54.34"/>
    <s v="‭112120612090‬"/>
    <s v="Comunicações - Despesas Telefônicas"/>
    <s v="01-‭112120612090‬-000-‭097505060088‬-2-NV003954-000000000-0-0-0"/>
    <s v="NV003954"/>
    <m/>
    <x v="2"/>
    <x v="77"/>
  </r>
  <r>
    <x v="9"/>
    <m/>
    <x v="1942"/>
    <d v="2026-02-19T00:00:00"/>
    <d v="2026-04-27T00:00:00"/>
    <n v="54.34"/>
    <s v="‭112120612090‬"/>
    <s v="Comunicações - Despesas Telefônicas"/>
    <s v="01-‭112120612090‬-000-‭151505060026‬-2-NV021563-000000000-0-0-0"/>
    <s v="NV021563"/>
    <m/>
    <x v="2"/>
    <x v="242"/>
  </r>
  <r>
    <x v="9"/>
    <m/>
    <x v="1942"/>
    <d v="2026-02-19T00:00:00"/>
    <d v="2026-04-27T00:00:00"/>
    <n v="54.34"/>
    <s v="‭112120612090‬"/>
    <s v="Comunicações - Despesas Telefônicas"/>
    <s v="01-‭112120612090‬-000-‭140505060484‬-2-NV021561-000000000-0-0-0"/>
    <s v="NV021561"/>
    <m/>
    <x v="2"/>
    <x v="24"/>
  </r>
  <r>
    <x v="9"/>
    <m/>
    <x v="1942"/>
    <d v="2026-02-19T00:00:00"/>
    <d v="2026-04-27T00:00:00"/>
    <n v="54.34"/>
    <s v="‭112120612090‬"/>
    <s v="Comunicações - Despesas Telefônicas"/>
    <s v="01-‭112120612090‬-000-‭141505060025‬-2-NV021559-000000000-0-0-0"/>
    <s v="NV021559"/>
    <m/>
    <x v="2"/>
    <x v="124"/>
  </r>
  <r>
    <x v="9"/>
    <m/>
    <x v="1942"/>
    <d v="2026-02-19T00:00:00"/>
    <d v="2026-04-27T00:00:00"/>
    <n v="54.34"/>
    <s v="‭112120612090‬"/>
    <s v="Comunicações - Despesas Telefônicas"/>
    <s v="01-‭112120612090‬-000-‭134505060151‬-2-NV020554-000000000-0-0-0"/>
    <s v="NV020554"/>
    <m/>
    <x v="2"/>
    <x v="8"/>
  </r>
  <r>
    <x v="9"/>
    <m/>
    <x v="1942"/>
    <d v="2026-02-19T00:00:00"/>
    <d v="2026-04-27T00:00:00"/>
    <n v="54.34"/>
    <s v="‭112120612090‬"/>
    <s v="Comunicações - Despesas Telefônicas"/>
    <s v="01-‭112120612090‬-000-‭131505060099‬-2-NV020551-000000000-0-0-0"/>
    <s v="NV020551"/>
    <m/>
    <x v="2"/>
    <x v="163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102505060089‬-2-NV003960-000000000-0-0-0"/>
    <s v="NV003960"/>
    <m/>
    <x v="2"/>
    <x v="141"/>
  </r>
  <r>
    <x v="9"/>
    <m/>
    <x v="1942"/>
    <d v="2026-02-19T00:00:00"/>
    <d v="2026-04-27T00:00:00"/>
    <n v="54.34"/>
    <s v="‭112120612090‬"/>
    <s v="Comunicações - Despesas Telefônicas"/>
    <s v="01-‭112120612090‬-000-‭098505060014‬-2-NV003957-000000000-0-0-0"/>
    <s v="NV003957"/>
    <m/>
    <x v="2"/>
    <x v="200"/>
  </r>
  <r>
    <x v="9"/>
    <m/>
    <x v="1942"/>
    <d v="2026-02-19T00:00:00"/>
    <d v="2026-04-27T00:00:00"/>
    <n v="54.34"/>
    <s v="‭112120612090‬"/>
    <s v="Comunicações - Despesas Telefônicas"/>
    <s v="01-‭112120612090‬-000-‭107505060024‬-3-NV003986-000000000-0-0-0"/>
    <s v="NV003986"/>
    <m/>
    <x v="2"/>
    <x v="207"/>
  </r>
  <r>
    <x v="9"/>
    <m/>
    <x v="1942"/>
    <d v="2026-02-19T00:00:00"/>
    <d v="2026-04-27T00:00:00"/>
    <n v="27.17"/>
    <s v="‭112120612090‬"/>
    <s v="Comunicações - Despesas Telefônicas"/>
    <s v="01-‭112120612090‬-000-‭100505060472‬-2-NV003971-000000000-0-0-0"/>
    <s v="NV003971"/>
    <m/>
    <x v="2"/>
    <x v="198"/>
  </r>
  <r>
    <x v="9"/>
    <m/>
    <x v="1942"/>
    <d v="2026-02-19T00:00:00"/>
    <d v="2026-04-27T00:00:00"/>
    <n v="54.34"/>
    <s v="‭112120612090‬"/>
    <s v="Comunicações - Despesas Telefônicas"/>
    <s v="01-‭112120612090‬-000-‭119505060023‬-3-NV004959-000000000-0-0-0"/>
    <s v="NV004959"/>
    <m/>
    <x v="2"/>
    <x v="59"/>
  </r>
  <r>
    <x v="9"/>
    <m/>
    <x v="1942"/>
    <d v="2026-02-19T00:00:00"/>
    <d v="2026-04-27T00:00:00"/>
    <n v="27.17"/>
    <s v="‭112120612090‬"/>
    <s v="Comunicações - Despesas Telefônicas"/>
    <s v="01-‭112120612090‬-000-‭116505060499‬-2-NV004958-000000000-0-0-0"/>
    <s v="NV004958"/>
    <m/>
    <x v="2"/>
    <x v="121"/>
  </r>
  <r>
    <x v="9"/>
    <m/>
    <x v="1942"/>
    <d v="2026-02-19T00:00:00"/>
    <d v="2026-04-27T00:00:00"/>
    <n v="54.34"/>
    <s v="‭112120612090‬"/>
    <s v="Comunicações - Despesas Telefônicas"/>
    <s v="01-‭112120612090‬-000-‭108505060129‬-2-NV003979-000000000-0-0-0"/>
    <s v="NV003979"/>
    <m/>
    <x v="2"/>
    <x v="122"/>
  </r>
  <r>
    <x v="9"/>
    <m/>
    <x v="1942"/>
    <d v="2026-02-19T00:00:00"/>
    <d v="2026-04-27T00:00:00"/>
    <n v="54.34"/>
    <s v="‭112120612090‬"/>
    <s v="Comunicações - Despesas Telefônicas"/>
    <s v="01-‭112120612090‬-000-‭001505060396‬-2-NV021593-000000000-0-0-0"/>
    <s v="NV021593"/>
    <m/>
    <x v="2"/>
    <x v="82"/>
  </r>
  <r>
    <x v="9"/>
    <m/>
    <x v="1942"/>
    <d v="2026-02-19T00:00:00"/>
    <d v="2026-04-27T00:00:00"/>
    <n v="54.34"/>
    <s v="‭112120612090‬"/>
    <s v="Comunicações - Despesas Telefônicas"/>
    <s v="01-‭112120612090‬-000-‭001505060394‬-2-NV021580-000000000-0-0-0"/>
    <s v="NV021580"/>
    <m/>
    <x v="2"/>
    <x v="72"/>
  </r>
  <r>
    <x v="9"/>
    <m/>
    <x v="1942"/>
    <d v="2026-02-19T00:00:00"/>
    <d v="2026-04-27T00:00:00"/>
    <n v="54.34"/>
    <s v="‭112120612090‬"/>
    <s v="Comunicações - Despesas Telefônicas"/>
    <s v="01-‭112120612090‬-000-‭073505060097‬-2-NV008123-000000000-0-0-0"/>
    <s v="NV008123"/>
    <m/>
    <x v="2"/>
    <x v="54"/>
  </r>
  <r>
    <x v="9"/>
    <m/>
    <x v="1942"/>
    <d v="2026-02-19T00:00:00"/>
    <d v="2026-04-27T00:00:00"/>
    <n v="25.82"/>
    <s v="‭112120612090‬"/>
    <s v="Comunicações - Despesas Telefônicas"/>
    <s v="01-‭112120612090‬-000-‭075505060098‬-2-NV009957-000000000-0-0-0"/>
    <s v="NV009957"/>
    <m/>
    <x v="2"/>
    <x v="56"/>
  </r>
  <r>
    <x v="9"/>
    <m/>
    <x v="1942"/>
    <d v="2026-02-19T00:00:00"/>
    <d v="2026-04-27T00:00:00"/>
    <n v="54.34"/>
    <s v="‭112120612090‬"/>
    <s v="Comunicações - Despesas Telefônicas"/>
    <s v="01-‭112120612090‬-000-‭118505060126‬-2-NV004960-000000000-0-0-0"/>
    <s v="NV004960"/>
    <m/>
    <x v="2"/>
    <x v="49"/>
  </r>
  <r>
    <x v="9"/>
    <m/>
    <x v="1942"/>
    <d v="2026-02-19T00:00:00"/>
    <d v="2026-04-27T00:00:00"/>
    <n v="54.34"/>
    <s v="‭112120612090‬"/>
    <s v="Comunicações - Despesas Telefônicas"/>
    <s v="01-‭112120612090‬-000-‭079505060122‬-2-NV000952-000000000-0-0-0"/>
    <s v="NV000952"/>
    <m/>
    <x v="2"/>
    <x v="36"/>
  </r>
  <r>
    <x v="9"/>
    <m/>
    <x v="1942"/>
    <d v="2026-02-19T00:00:00"/>
    <d v="2026-04-27T00:00:00"/>
    <n v="54.34"/>
    <s v="‭112120612090‬"/>
    <s v="Comunicações - Despesas Telefônicas"/>
    <s v="01-‭112120612090‬-000-‭092505060013‬-2-NV000954-000000000-0-0-0"/>
    <s v="NV000954"/>
    <m/>
    <x v="2"/>
    <x v="140"/>
  </r>
  <r>
    <x v="9"/>
    <m/>
    <x v="1942"/>
    <d v="2026-02-19T00:00:00"/>
    <d v="2026-04-27T00:00:00"/>
    <n v="54.34"/>
    <s v="‭112120612090‬"/>
    <s v="Comunicações - Despesas Telefônicas"/>
    <s v="01-‭112120612090‬-000-‭001505060368‬-2-NV022557-000000000-0-0-0"/>
    <s v="NV022557"/>
    <m/>
    <x v="2"/>
    <x v="92"/>
  </r>
  <r>
    <x v="9"/>
    <m/>
    <x v="1942"/>
    <d v="2026-02-19T00:00:00"/>
    <d v="2026-04-27T00:00:00"/>
    <n v="54.34"/>
    <s v="‭112120612090‬"/>
    <s v="Comunicações - Despesas Telefônicas"/>
    <s v="01-‭112120612090‬-000-‭001505060284‬-2-NV021613-000000000-0-0-0"/>
    <s v="NV021613"/>
    <m/>
    <x v="2"/>
    <x v="204"/>
  </r>
  <r>
    <x v="9"/>
    <m/>
    <x v="1942"/>
    <d v="2026-02-19T00:00:00"/>
    <d v="2026-04-27T00:00:00"/>
    <n v="54.34"/>
    <s v="‭112120612090‬"/>
    <s v="Comunicações - Despesas Telefônicas"/>
    <s v="01-‭112120612090‬-000-‭150505060476‬-2-NV021569-000000000-0-0-0"/>
    <s v="NV021569"/>
    <m/>
    <x v="2"/>
    <x v="209"/>
  </r>
  <r>
    <x v="9"/>
    <m/>
    <x v="1942"/>
    <d v="2026-02-19T00:00:00"/>
    <d v="2026-04-27T00:00:00"/>
    <n v="54.34"/>
    <s v="‭112120612090‬"/>
    <s v="Comunicações - Despesas Telefônicas"/>
    <s v="01-‭112120612090‬-000-‭001505060486‬-2-NV021602-000000000-0-0-0"/>
    <s v="NV021602"/>
    <m/>
    <x v="2"/>
    <x v="223"/>
  </r>
  <r>
    <x v="9"/>
    <m/>
    <x v="1942"/>
    <d v="2026-02-19T00:00:00"/>
    <d v="2026-04-27T00:00:00"/>
    <n v="54.34"/>
    <s v="‭112120612090‬"/>
    <s v="Comunicações - Despesas Telefônicas"/>
    <s v="01-‭112120612090‬-000-‭001505060397‬-2-NV021589-000000000-0-0-0"/>
    <s v="NV021589"/>
    <m/>
    <x v="2"/>
    <x v="113"/>
  </r>
  <r>
    <x v="9"/>
    <m/>
    <x v="1942"/>
    <d v="2026-02-19T00:00:00"/>
    <d v="2026-04-27T00:00:00"/>
    <n v="54.34"/>
    <s v="‭112120612090‬"/>
    <s v="Comunicações - Despesas Telefônicas"/>
    <s v="01-‭112120612090‬-000-‭142505060137‬-2-NV021575-000000000-0-0-0"/>
    <s v="NV021575"/>
    <m/>
    <x v="2"/>
    <x v="74"/>
  </r>
  <r>
    <x v="9"/>
    <m/>
    <x v="1942"/>
    <d v="2026-02-19T00:00:00"/>
    <d v="2026-04-27T00:00:00"/>
    <n v="54.34"/>
    <s v="‭112120612090‬"/>
    <s v="Comunicações - Despesas Telefônicas"/>
    <s v="01-‭112120612090‬-000-‭001505060401‬-2-NV021609-000000000-0-0-0"/>
    <s v="NV021609"/>
    <m/>
    <x v="2"/>
    <x v="83"/>
  </r>
  <r>
    <x v="9"/>
    <m/>
    <x v="1942"/>
    <d v="2026-02-19T00:00:00"/>
    <d v="2026-04-27T00:00:00"/>
    <n v="54.34"/>
    <s v="‭112120612090‬"/>
    <s v="Comunicações - Despesas Telefônicas"/>
    <s v="01-‭112120612090‬-000-‭148505060485‬-2-NV021568-000000000-0-0-0"/>
    <s v="NV021568"/>
    <m/>
    <x v="2"/>
    <x v="125"/>
  </r>
  <r>
    <x v="9"/>
    <m/>
    <x v="1942"/>
    <d v="2026-02-19T00:00:00"/>
    <d v="2026-04-27T00:00:00"/>
    <n v="54.34"/>
    <s v="‭112120612090‬"/>
    <s v="Comunicações - Despesas Telefônicas"/>
    <s v="01-‭112120612090‬-000-‭001505060475‬-2-NV021604-000000000-0-0-0"/>
    <s v="NV021604"/>
    <m/>
    <x v="2"/>
    <x v="108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285‬-2-NV021616-000000000-0-0-0"/>
    <s v="NV021616"/>
    <m/>
    <x v="2"/>
    <x v="106"/>
  </r>
  <r>
    <x v="9"/>
    <m/>
    <x v="1942"/>
    <d v="2026-02-19T00:00:00"/>
    <d v="2026-04-27T00:00:00"/>
    <n v="54.34"/>
    <s v="‭112120612090‬"/>
    <s v="Comunicações - Despesas Telefônicas"/>
    <s v="01-‭112120612090‬-000-‭001505060443‬-2-NV021579-000000000-0-0-0"/>
    <s v="NV021579"/>
    <m/>
    <x v="2"/>
    <x v="81"/>
  </r>
  <r>
    <x v="9"/>
    <m/>
    <x v="1942"/>
    <d v="2026-02-19T00:00:00"/>
    <d v="2026-04-27T00:00:00"/>
    <n v="25.82"/>
    <s v="‭112120612090‬"/>
    <s v="Comunicações - Despesas Telefônicas"/>
    <s v="01-‭112120612090‬-000-‭001505060393‬-2-NV021576-000000000-0-0-0"/>
    <s v="NV021576"/>
    <m/>
    <x v="2"/>
    <x v="80"/>
  </r>
  <r>
    <x v="9"/>
    <m/>
    <x v="1942"/>
    <d v="2026-02-19T00:00:00"/>
    <d v="2026-04-27T00:00:00"/>
    <n v="54.34"/>
    <s v="‭112120612090‬"/>
    <s v="Comunicações - Despesas Telefônicas"/>
    <s v="01-‭112120612090‬-000-‭139505060103‬-2-NV021562-000000000-0-0-0"/>
    <s v="NV021562"/>
    <m/>
    <x v="2"/>
    <x v="79"/>
  </r>
  <r>
    <x v="9"/>
    <m/>
    <x v="1942"/>
    <d v="2026-02-19T00:00:00"/>
    <d v="2026-04-27T00:00:00"/>
    <n v="54.34"/>
    <s v="‭112120612090‬"/>
    <s v="Comunicações - Despesas Telefônicas"/>
    <s v="01-‭112120612090‬-000-‭154505060027‬-2-NV021564-000000000-0-0-0"/>
    <s v="NV021564"/>
    <m/>
    <x v="2"/>
    <x v="215"/>
  </r>
  <r>
    <x v="9"/>
    <m/>
    <x v="1942"/>
    <d v="2026-02-19T00:00:00"/>
    <d v="2026-04-27T00:00:00"/>
    <n v="54.34"/>
    <s v="‭112120612090‬"/>
    <s v="Comunicações - Despesas Telefônicas"/>
    <s v="01-‭112120612090‬-000-‭091505060510‬-2-NV009954-000000000-0-0-0"/>
    <s v="NV009954"/>
    <m/>
    <x v="2"/>
    <x v="21"/>
  </r>
  <r>
    <x v="9"/>
    <m/>
    <x v="1942"/>
    <d v="2026-02-19T00:00:00"/>
    <d v="2026-04-27T00:00:00"/>
    <n v="54.34"/>
    <s v="‭112120612090‬"/>
    <s v="Comunicações - Despesas Telefônicas"/>
    <s v="01-‭112120612090‬-000-‭094505060439‬-2-NV003976-000000000-0-0-0"/>
    <s v="NV003976"/>
    <m/>
    <x v="2"/>
    <x v="52"/>
  </r>
  <r>
    <x v="9"/>
    <m/>
    <x v="1942"/>
    <d v="2026-02-19T00:00:00"/>
    <d v="2026-04-27T00:00:00"/>
    <n v="27.17"/>
    <s v="‭112120612090‬"/>
    <s v="Comunicações - Despesas Telefônicas"/>
    <s v="01-‭112120612090‬-000-‭110505060438‬-2-NV003965-000000000-0-0-0"/>
    <s v="NV003965"/>
    <m/>
    <x v="2"/>
    <x v="43"/>
  </r>
  <r>
    <x v="9"/>
    <m/>
    <x v="1942"/>
    <d v="2026-02-19T00:00:00"/>
    <d v="2026-04-27T00:00:00"/>
    <n v="326.04000000000002"/>
    <s v="‭112120612090‬"/>
    <s v="Comunicações - Despesas Telefônicas"/>
    <s v="01-‭112120612090‬-000-‭115505060162‬-3-NV003984-000000000-0-0-0"/>
    <s v="NV003984"/>
    <m/>
    <x v="2"/>
    <x v="60"/>
  </r>
  <r>
    <x v="9"/>
    <m/>
    <x v="1942"/>
    <d v="2026-02-19T00:00:00"/>
    <d v="2026-04-27T00:00:00"/>
    <n v="54.34"/>
    <s v="‭112120612090‬"/>
    <s v="Comunicações - Despesas Telefônicas"/>
    <s v="01-‭112120612090‬-000-‭081505060154‬-2-NV000956-000000000-0-0-0"/>
    <s v="NV000956"/>
    <m/>
    <x v="2"/>
    <x v="1"/>
  </r>
  <r>
    <x v="9"/>
    <m/>
    <x v="1942"/>
    <d v="2026-02-19T00:00:00"/>
    <d v="2026-04-27T00:00:00"/>
    <n v="54.34"/>
    <s v="‭112120612090‬"/>
    <s v="Comunicações - Despesas Telefônicas"/>
    <s v="01-‭112120612090‬-000-‭117505060158‬-2-NV003962-000000000-0-0-0"/>
    <s v="NV003962"/>
    <m/>
    <x v="2"/>
    <x v="37"/>
  </r>
  <r>
    <x v="9"/>
    <m/>
    <x v="1942"/>
    <d v="2026-02-19T00:00:00"/>
    <d v="2026-04-27T00:00:00"/>
    <n v="54.34"/>
    <s v="‭112120612090‬"/>
    <s v="Comunicações - Despesas Telefônicas"/>
    <s v="01-‭112120612090‬-000-‭082505060128‬-2-NV000958-000000000-0-0-0"/>
    <s v="NV000958"/>
    <m/>
    <x v="2"/>
    <x v="53"/>
  </r>
  <r>
    <x v="9"/>
    <m/>
    <x v="1942"/>
    <d v="2026-02-19T00:00:00"/>
    <d v="2026-04-27T00:00:00"/>
    <n v="570.57000000000005"/>
    <s v="‭112120612090‬"/>
    <s v="Comunicações - Despesas Telefônicas"/>
    <s v="01-‭112120612090‬-000-‭001505060280‬-2-NV021584-000000000-0-0-0"/>
    <s v="NV021584"/>
    <m/>
    <x v="2"/>
    <x v="247"/>
  </r>
  <r>
    <x v="9"/>
    <m/>
    <x v="1942"/>
    <d v="2026-02-19T00:00:00"/>
    <d v="2026-04-27T00:00:00"/>
    <n v="27.17"/>
    <s v="‭112120612090‬"/>
    <s v="Comunicações - Despesas Telefônicas"/>
    <s v="01-‭112120612090‬-000-‭001505060281‬-2-NV021598-000000000-0-0-0"/>
    <s v="NV021598"/>
    <m/>
    <x v="2"/>
    <x v="127"/>
  </r>
  <r>
    <x v="9"/>
    <m/>
    <x v="1942"/>
    <d v="2026-02-19T00:00:00"/>
    <d v="2026-04-27T00:00:00"/>
    <n v="54.34"/>
    <s v="‭112120612090‬"/>
    <s v="Comunicações - Despesas Telefônicas"/>
    <s v="01-‭112120612090‬-000-‭001505060513‬-2-NV021601-000000000-0-0-0"/>
    <s v="NV021601"/>
    <m/>
    <x v="2"/>
    <x v="109"/>
  </r>
  <r>
    <x v="9"/>
    <m/>
    <x v="1942"/>
    <d v="2026-02-19T00:00:00"/>
    <d v="2026-04-27T00:00:00"/>
    <n v="54.34"/>
    <s v="‭112120612090‬"/>
    <s v="Comunicações - Despesas Telefônicas"/>
    <s v="01-‭112120612090‬-000-‭152505060104‬-2-NV021571-000000000-0-0-0"/>
    <s v="NV021571"/>
    <m/>
    <x v="2"/>
    <x v="70"/>
  </r>
  <r>
    <x v="9"/>
    <m/>
    <x v="1942"/>
    <d v="2026-02-19T00:00:00"/>
    <d v="2026-04-27T00:00:00"/>
    <n v="516.23"/>
    <s v="‭112120612090‬"/>
    <s v="Comunicações - Despesas Telefônicas"/>
    <s v="01-‭112120612090‬-000-‭001505060421‬-2-NV021619-000000000-0-0-0"/>
    <s v="NV021619"/>
    <m/>
    <x v="2"/>
    <x v="12"/>
  </r>
  <r>
    <x v="9"/>
    <m/>
    <x v="1942"/>
    <d v="2026-02-19T00:00:00"/>
    <d v="2026-04-27T00:00:00"/>
    <n v="54.34"/>
    <s v="‭112120612090‬"/>
    <s v="Comunicações - Despesas Telefônicas"/>
    <s v="01-‭112120612090‬-000-‭001505060361‬-2-NV021591-000000000-0-0-0"/>
    <s v="NV021591"/>
    <m/>
    <x v="2"/>
    <x v="102"/>
  </r>
  <r>
    <x v="9"/>
    <m/>
    <x v="1942"/>
    <d v="2026-02-19T00:00:00"/>
    <d v="2026-04-27T00:00:00"/>
    <n v="54.34"/>
    <s v="‭112120612090‬"/>
    <s v="Comunicações - Despesas Telefônicas"/>
    <s v="01-‭112120612090‬-000-‭001505060282‬-2-NV021599-000000000-0-0-0"/>
    <s v="NV021599"/>
    <m/>
    <x v="2"/>
    <x v="116"/>
  </r>
  <r>
    <x v="9"/>
    <m/>
    <x v="1942"/>
    <d v="2026-02-19T00:00:00"/>
    <d v="2026-04-27T00:00:00"/>
    <n v="244.53"/>
    <s v="‭112120612090‬"/>
    <s v="Comunicações - Despesas Telefônicas"/>
    <s v="01-‭112120612090‬-000-‭001505060398‬-2-NV021597-000000000-0-0-0"/>
    <s v="NV021597"/>
    <m/>
    <x v="2"/>
    <x v="142"/>
  </r>
  <r>
    <x v="9"/>
    <m/>
    <x v="1942"/>
    <d v="2026-02-19T00:00:00"/>
    <d v="2026-04-27T00:00:00"/>
    <n v="54.34"/>
    <s v="‭112120612090‬"/>
    <s v="Comunicações - Despesas Telefônicas"/>
    <s v="01-‭112120612090‬-000-‭001505060514‬-2-NV022553-000000000-0-0-0"/>
    <s v="NV022553"/>
    <m/>
    <x v="2"/>
    <x v="110"/>
  </r>
  <r>
    <x v="9"/>
    <m/>
    <x v="1942"/>
    <d v="2026-02-19T00:00:00"/>
    <d v="2026-04-27T00:00:00"/>
    <n v="54.34"/>
    <s v="‭112120612090‬"/>
    <s v="Comunicações - Despesas Telefônicas"/>
    <s v="01-‭112120612090‬-000-‭146505060105‬-2-NV021572-000000000-0-0-0"/>
    <s v="NV021572"/>
    <m/>
    <x v="2"/>
    <x v="93"/>
  </r>
  <r>
    <x v="9"/>
    <m/>
    <x v="1942"/>
    <d v="2026-02-19T00:00:00"/>
    <d v="2026-04-27T00:00:00"/>
    <n v="54.34"/>
    <s v="‭112120612090‬"/>
    <s v="Comunicações - Despesas Telefônicas"/>
    <s v="01-‭112120612090‬-000-‭153505060107‬-2-NV021574-000000000-0-0-0"/>
    <s v="NV021574"/>
    <m/>
    <x v="2"/>
    <x v="90"/>
  </r>
  <r>
    <x v="9"/>
    <m/>
    <x v="1942"/>
    <d v="2026-02-19T00:00:00"/>
    <d v="2026-04-27T00:00:00"/>
    <n v="54.34"/>
    <s v="‭112120612090‬"/>
    <s v="Comunicações - Despesas Telefônicas"/>
    <s v="01-‭112120612090‬-000-‭001505060466‬-2-NV022554-000000000-0-0-0"/>
    <s v="NV022554"/>
    <m/>
    <x v="2"/>
    <x v="111"/>
  </r>
  <r>
    <x v="9"/>
    <m/>
    <x v="1942"/>
    <d v="2026-02-19T00:00:00"/>
    <d v="2026-04-27T00:00:00"/>
    <n v="54.34"/>
    <s v="‭112120612090‬"/>
    <s v="Comunicações - Despesas Telefônicas"/>
    <s v="01-‭112120612090‬-000-‭001505060366‬-2-NV022555-000000000-0-0-0"/>
    <s v="NV022555"/>
    <m/>
    <x v="2"/>
    <x v="85"/>
  </r>
  <r>
    <x v="9"/>
    <m/>
    <x v="1942"/>
    <d v="2026-02-19T00:00:00"/>
    <d v="2026-04-27T00:00:00"/>
    <n v="54.34"/>
    <s v="‭112120612090‬"/>
    <s v="Comunicações - Despesas Telefônicas"/>
    <s v="01-‭112120612090‬-000-‭001505060489‬-2-NV021611-000000000-0-0-0"/>
    <s v="NV021611"/>
    <m/>
    <x v="2"/>
    <x v="105"/>
  </r>
  <r>
    <x v="9"/>
    <m/>
    <x v="1942"/>
    <d v="2026-02-19T00:00:00"/>
    <d v="2026-04-27T00:00:00"/>
    <n v="54.34"/>
    <s v="‭112120612090‬"/>
    <s v="Comunicações - Despesas Telefônicas"/>
    <s v="01-‭112120612090‬-000-‭001505060444‬-2-NV022568-000000000-0-0-0"/>
    <s v="NV022568"/>
    <m/>
    <x v="2"/>
    <x v="143"/>
  </r>
  <r>
    <x v="9"/>
    <m/>
    <x v="1942"/>
    <d v="2026-02-19T00:00:00"/>
    <d v="2026-04-27T00:00:00"/>
    <n v="27.17"/>
    <s v="‭112120612090‬"/>
    <s v="Comunicações - Despesas Telefônicas"/>
    <s v="01-‭112120612090‬-000-‭001505060402‬-2-NV021620-000000000-0-0-0"/>
    <s v="NV021620"/>
    <m/>
    <x v="2"/>
    <x v="18"/>
  </r>
  <r>
    <x v="9"/>
    <m/>
    <x v="1942"/>
    <d v="2026-02-19T00:00:00"/>
    <d v="2026-04-27T00:00:00"/>
    <n v="54.34"/>
    <s v="‭112120612090‬"/>
    <s v="Comunicações - Despesas Telefônicas"/>
    <s v="01-‭112120612090‬-000-‭001505060283‬-2-NV021600-000000000-0-0-0"/>
    <s v="NV021600"/>
    <m/>
    <x v="2"/>
    <x v="117"/>
  </r>
  <r>
    <x v="9"/>
    <m/>
    <x v="1942"/>
    <d v="2026-02-19T00:00:00"/>
    <d v="2026-04-27T00:00:00"/>
    <n v="54.34"/>
    <s v="‭112120612090‬"/>
    <s v="Comunicações - Despesas Telefônicas"/>
    <s v="01-‭112120612090‬-000-‭001505060295‬-2-NV022585-000000000-0-0-0"/>
    <s v="NV022585"/>
    <m/>
    <x v="2"/>
    <x v="240"/>
  </r>
  <r>
    <x v="9"/>
    <m/>
    <x v="1942"/>
    <d v="2026-02-19T00:00:00"/>
    <d v="2026-04-27T00:00:00"/>
    <n v="54.34"/>
    <s v="‭112120612090‬"/>
    <s v="Comunicações - Despesas Telefônicas"/>
    <s v="01-‭112120612090‬-000-‭001505060516‬-2-NV022618-000000000-0-0-0"/>
    <s v="NV022618"/>
    <m/>
    <x v="2"/>
    <x v="33"/>
  </r>
  <r>
    <x v="9"/>
    <m/>
    <x v="1942"/>
    <d v="2026-02-19T00:00:00"/>
    <d v="2026-04-27T00:00:00"/>
    <n v="54.34"/>
    <s v="‭112120612090‬"/>
    <s v="Comunicações - Despesas Telefônicas"/>
    <s v="01-‭112120612090‬-000-‭001505060467‬-2-NV022621-000000000-0-0-0"/>
    <s v="NV022621"/>
    <m/>
    <x v="2"/>
    <x v="25"/>
  </r>
  <r>
    <x v="9"/>
    <m/>
    <x v="1942"/>
    <d v="2026-02-19T00:00:00"/>
    <d v="2026-04-27T00:00:00"/>
    <n v="54.34"/>
    <s v="‭112120612090‬"/>
    <s v="Comunicações - Despesas Telefônicas"/>
    <s v="01-‭112120612090‬-000-‭001505060471‬-2-NV022623-000000000-0-0-0"/>
    <s v="NV022623"/>
    <m/>
    <x v="2"/>
    <x v="182"/>
  </r>
  <r>
    <x v="9"/>
    <m/>
    <x v="1942"/>
    <d v="2026-02-19T00:00:00"/>
    <d v="2026-04-27T00:00:00"/>
    <n v="380.38"/>
    <s v="‭112120612090‬"/>
    <s v="Comunicações - Despesas Telefônicas"/>
    <s v="01-‭112120612090‬-000-‭001505060374‬-2-NV022583-000000000-0-0-0"/>
    <s v="NV022583"/>
    <m/>
    <x v="2"/>
    <x v="68"/>
  </r>
  <r>
    <x v="9"/>
    <m/>
    <x v="1942"/>
    <d v="2026-02-19T00:00:00"/>
    <d v="2026-04-27T00:00:00"/>
    <n v="353.21"/>
    <s v="‭112120612090‬"/>
    <s v="Comunicações - Despesas Telefônicas"/>
    <s v="01-‭112120612090‬-000-‭001505060377‬-2-NV022610-000000000-0-0-0"/>
    <s v="NV022610"/>
    <m/>
    <x v="2"/>
    <x v="153"/>
  </r>
  <r>
    <x v="9"/>
    <m/>
    <x v="1942"/>
    <d v="2026-02-19T00:00:00"/>
    <d v="2026-04-27T00:00:00"/>
    <n v="54.34"/>
    <s v="‭112120612090‬"/>
    <s v="Comunicações - Despesas Telefônicas"/>
    <s v="01-‭112120612090‬-000-‭001505060490‬-2-NV022566-000000000-0-0-0"/>
    <s v="NV022566"/>
    <m/>
    <x v="2"/>
    <x v="3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409‬-2-NV022615-000000000-0-0-0"/>
    <s v="NV022615"/>
    <m/>
    <x v="2"/>
    <x v="69"/>
  </r>
  <r>
    <x v="9"/>
    <m/>
    <x v="1942"/>
    <d v="2026-02-19T00:00:00"/>
    <d v="2026-04-27T00:00:00"/>
    <n v="54.34"/>
    <s v="‭112120612090‬"/>
    <s v="Comunicações - Despesas Telefônicas"/>
    <s v="01-‭112120612090‬-000-‭016505060161‬-2-NV006961-000000000-0-0-0"/>
    <s v="NV006961"/>
    <m/>
    <x v="2"/>
    <x v="164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50505060090‬-2-NV006968-000000000-0-0-0"/>
    <s v="NV006968"/>
    <m/>
    <x v="2"/>
    <x v="156"/>
  </r>
  <r>
    <x v="9"/>
    <m/>
    <x v="1942"/>
    <d v="2026-02-19T00:00:00"/>
    <d v="2026-04-27T00:00:00"/>
    <n v="54.34"/>
    <s v="‭112120612090‬"/>
    <s v="Comunicações - Despesas Telefônicas"/>
    <s v="01-‭112120612090‬-000-‭128505060474‬-2-NV019956-000000000-0-0-0"/>
    <s v="NV019956"/>
    <m/>
    <x v="2"/>
    <x v="159"/>
  </r>
  <r>
    <x v="9"/>
    <m/>
    <x v="1942"/>
    <d v="2026-02-19T00:00:00"/>
    <d v="2026-04-27T00:00:00"/>
    <n v="25.82"/>
    <s v="‭112120612090‬"/>
    <s v="Comunicações - Despesas Telefônicas"/>
    <s v="01-‭112120612090‬-000-‭106505060509‬-2-NV003966-000000000-0-0-0"/>
    <s v="NV003966"/>
    <m/>
    <x v="2"/>
    <x v="196"/>
  </r>
  <r>
    <x v="9"/>
    <m/>
    <x v="1942"/>
    <d v="2026-02-19T00:00:00"/>
    <d v="2026-04-27T00:00:00"/>
    <n v="25.82"/>
    <s v="‭112120612090‬"/>
    <s v="Comunicações - Despesas Telefônicas"/>
    <s v="01-‭112120612090‬-000-‭111505060159‬-2-NV003964-000000000-0-0-0"/>
    <s v="NV003964"/>
    <m/>
    <x v="2"/>
    <x v="42"/>
  </r>
  <r>
    <x v="9"/>
    <m/>
    <x v="1942"/>
    <d v="2026-02-19T00:00:00"/>
    <d v="2026-04-27T00:00:00"/>
    <n v="25.82"/>
    <s v="‭112120612090‬"/>
    <s v="Comunicações - Despesas Telefônicas"/>
    <s v="01-‭112120612090‬-000-‭001505060427‬-2-NV022570-000000000-0-0-0"/>
    <s v="NV022570"/>
    <m/>
    <x v="2"/>
    <x v="203"/>
  </r>
  <r>
    <x v="9"/>
    <m/>
    <x v="1942"/>
    <d v="2026-02-19T00:00:00"/>
    <d v="2026-04-27T00:00:00"/>
    <n v="54.34"/>
    <s v="‭112120612090‬"/>
    <s v="Comunicações - Despesas Telefônicas"/>
    <s v="01-‭112120612090‬-000-‭001505060297‬-2-NV022600-000000000-0-0-0"/>
    <s v="NV022600"/>
    <m/>
    <x v="2"/>
    <x v="202"/>
  </r>
  <r>
    <x v="9"/>
    <m/>
    <x v="1942"/>
    <d v="2026-02-19T00:00:00"/>
    <d v="2026-04-27T00:00:00"/>
    <n v="54.34"/>
    <s v="‭112120612090‬"/>
    <s v="Comunicações - Despesas Telefônicas"/>
    <s v="01-‭112120612090‬-000-‭001505060372‬-2-NV022576-000000000-0-0-0"/>
    <s v="NV022576"/>
    <m/>
    <x v="2"/>
    <x v="168"/>
  </r>
  <r>
    <x v="9"/>
    <m/>
    <x v="1942"/>
    <d v="2026-02-19T00:00:00"/>
    <d v="2026-04-27T00:00:00"/>
    <n v="407.55"/>
    <s v="‭112120612090‬"/>
    <s v="Comunicações - Despesas Telefônicas"/>
    <s v="01-‭112120612090‬-000-‭001505060292‬-2-NV022571-000000000-0-0-0"/>
    <s v="NV022571"/>
    <m/>
    <x v="2"/>
    <x v="34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288‬-2-NV022552-000000000-0-0-0"/>
    <s v="NV022552"/>
    <m/>
    <x v="2"/>
    <x v="175"/>
  </r>
  <r>
    <x v="9"/>
    <m/>
    <x v="1942"/>
    <d v="2026-02-19T00:00:00"/>
    <d v="2026-04-27T00:00:00"/>
    <n v="54.34"/>
    <s v="‭112120612090‬"/>
    <s v="Comunicações - Despesas Telefônicas"/>
    <s v="01-‭112120612090‬-000-‭001505060359‬-2-NV021586-000000000-0-0-0"/>
    <s v="NV021586"/>
    <m/>
    <x v="2"/>
    <x v="128"/>
  </r>
  <r>
    <x v="9"/>
    <m/>
    <x v="1942"/>
    <d v="2026-02-19T00:00:00"/>
    <d v="2026-04-27T00:00:00"/>
    <n v="54.34"/>
    <s v="‭112120612090‬"/>
    <s v="Comunicações - Despesas Telefônicas"/>
    <s v="01-‭112120612090‬-000-‭001505060420‬-2-NV021618-000000000-0-0-0"/>
    <s v="NV021618"/>
    <m/>
    <x v="2"/>
    <x v="7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287‬-2-NV022551-000000000-0-0-0"/>
    <s v="NV022551"/>
    <m/>
    <x v="2"/>
    <x v="115"/>
  </r>
  <r>
    <x v="9"/>
    <m/>
    <x v="1942"/>
    <d v="2026-02-19T00:00:00"/>
    <d v="2026-04-27T00:00:00"/>
    <n v="54.34"/>
    <s v="‭112120612090‬"/>
    <s v="Comunicações - Despesas Telefônicas"/>
    <s v="01-‭112120612090‬-000-‭001505060487‬-2-NV021603-000000000-0-0-0"/>
    <s v="NV021603"/>
    <m/>
    <x v="2"/>
    <x v="11"/>
  </r>
  <r>
    <x v="9"/>
    <m/>
    <x v="1942"/>
    <d v="2026-02-19T00:00:00"/>
    <d v="2026-04-27T00:00:00"/>
    <n v="54.34"/>
    <s v="‭112120612090‬"/>
    <s v="Comunicações - Despesas Telefônicas"/>
    <s v="01-‭112120612090‬-000-‭001505060370‬-2-NV022574-000000000-0-0-0"/>
    <s v="NV022574"/>
    <m/>
    <x v="2"/>
    <x v="254"/>
  </r>
  <r>
    <x v="9"/>
    <m/>
    <x v="1942"/>
    <d v="2026-02-19T00:00:00"/>
    <d v="2026-04-27T00:00:00"/>
    <n v="54.34"/>
    <s v="‭112120612090‬"/>
    <s v="Comunicações - Despesas Telefônicas"/>
    <s v="01-‭112120612090‬-000-‭001505060365‬-2-NV021614-000000000-0-0-0"/>
    <s v="NV021614"/>
    <m/>
    <x v="2"/>
    <x v="234"/>
  </r>
  <r>
    <x v="9"/>
    <m/>
    <x v="1942"/>
    <d v="2026-02-19T00:00:00"/>
    <d v="2026-04-27T00:00:00"/>
    <n v="54.34"/>
    <s v="‭112120612090‬"/>
    <s v="Comunicações - Despesas Telefônicas"/>
    <s v="01-‭112120612090‬-000-‭093505060125‬-2-NV003972-000000000-0-0-0"/>
    <s v="NV003972"/>
    <m/>
    <x v="2"/>
    <x v="157"/>
  </r>
  <r>
    <x v="9"/>
    <m/>
    <x v="1942"/>
    <d v="2026-02-19T00:00:00"/>
    <d v="2026-04-27T00:00:00"/>
    <n v="353.21"/>
    <s v="‭112120612090‬"/>
    <s v="Comunicações - Despesas Telefônicas"/>
    <s v="01-‭112120612090‬-000-‭001505060403‬-2-NV022558-000000000-0-0-0"/>
    <s v="NV022558"/>
    <m/>
    <x v="2"/>
    <x v="91"/>
  </r>
  <r>
    <x v="9"/>
    <m/>
    <x v="1942"/>
    <d v="2026-02-19T00:00:00"/>
    <d v="2026-04-27T00:00:00"/>
    <n v="353.21"/>
    <s v="‭112120612090‬"/>
    <s v="Comunicações - Despesas Telefônicas"/>
    <s v="01-‭112120612090‬-000-‭001505060412‬-2-NV022628-000000000-0-0-0"/>
    <s v="NV022628"/>
    <m/>
    <x v="2"/>
    <x v="243"/>
  </r>
  <r>
    <x v="9"/>
    <m/>
    <x v="1942"/>
    <d v="2026-02-19T00:00:00"/>
    <d v="2026-04-27T00:00:00"/>
    <n v="1285.8900000000001"/>
    <s v="‭112120612090‬"/>
    <s v="Comunicações - Despesas Telefônicas"/>
    <s v="01-‭112120612090‬-000-‭136505060130‬-2-NV020557-000000000-0-0-0"/>
    <s v="NV020557"/>
    <m/>
    <x v="2"/>
    <x v="123"/>
  </r>
  <r>
    <x v="9"/>
    <m/>
    <x v="1942"/>
    <d v="2026-02-19T00:00:00"/>
    <d v="2026-04-27T00:00:00"/>
    <n v="25.82"/>
    <s v="‭112120612090‬"/>
    <s v="Comunicações - Despesas Telefônicas"/>
    <s v="01-‭112120612090‬-000-‭137505060101‬-2-NV020556-000000000-0-0-0"/>
    <s v="NV020556"/>
    <m/>
    <x v="2"/>
    <x v="187"/>
  </r>
  <r>
    <x v="9"/>
    <m/>
    <x v="1942"/>
    <d v="2026-02-19T00:00:00"/>
    <d v="2026-04-27T00:00:00"/>
    <n v="54.34"/>
    <s v="‭112120612090‬"/>
    <s v="Comunicações - Despesas Telefônicas"/>
    <s v="01-‭112120612090‬-000-‭084505060100‬-1-NV003983-000000000-0-0-0"/>
    <s v="NV003983"/>
    <m/>
    <x v="2"/>
    <x v="58"/>
  </r>
  <r>
    <x v="9"/>
    <m/>
    <x v="1942"/>
    <d v="2026-02-19T00:00:00"/>
    <d v="2026-04-27T00:00:00"/>
    <n v="25.82"/>
    <s v="‭112120612090‬"/>
    <s v="Comunicações - Despesas Telefônicas"/>
    <s v="01-‭112120612090‬-000-‭087505060095‬-2-NV003977-000000000-0-0-0"/>
    <s v="NV003977"/>
    <m/>
    <x v="2"/>
    <x v="239"/>
  </r>
  <r>
    <x v="9"/>
    <m/>
    <x v="1942"/>
    <d v="2026-02-19T00:00:00"/>
    <d v="2026-04-27T00:00:00"/>
    <n v="54.34"/>
    <s v="‭112120612090‬"/>
    <s v="Comunicações - Despesas Telefônicas"/>
    <s v="01-‭112120612090‬-000-‭095505060473‬-2-NV004957-000000000-0-0-0"/>
    <s v="NV004957"/>
    <m/>
    <x v="2"/>
    <x v="62"/>
  </r>
  <r>
    <x v="9"/>
    <m/>
    <x v="1942"/>
    <d v="2026-02-19T00:00:00"/>
    <d v="2026-04-27T00:00:00"/>
    <n v="54.34"/>
    <s v="‭112120612090‬"/>
    <s v="Comunicações - Despesas Telefônicas"/>
    <s v="01-‭112120612090‬-000-‭099505060127‬-2-NV003974-000000000-0-0-0"/>
    <s v="NV003974"/>
    <m/>
    <x v="2"/>
    <x v="199"/>
  </r>
  <r>
    <x v="9"/>
    <m/>
    <x v="1942"/>
    <d v="2026-02-19T00:00:00"/>
    <d v="2026-04-27T00:00:00"/>
    <n v="54.34"/>
    <s v="‭112120612090‬"/>
    <s v="Comunicações - Despesas Telefônicas"/>
    <s v="01-‭112120612090‬-000-‭072505060480‬-2-NV003973-000000000-0-0-0"/>
    <s v="NV003973"/>
    <m/>
    <x v="2"/>
    <x v="50"/>
  </r>
  <r>
    <x v="9"/>
    <m/>
    <x v="1942"/>
    <d v="2026-02-19T00:00:00"/>
    <d v="2026-04-27T00:00:00"/>
    <n v="54.34"/>
    <s v="‭112120612090‬"/>
    <s v="Comunicações - Despesas Telefônicas"/>
    <s v="01-‭112120612090‬-000-‭068505060463‬-2-NV003975-000000000-0-0-0"/>
    <s v="NV003975"/>
    <m/>
    <x v="2"/>
    <x v="120"/>
  </r>
  <r>
    <x v="9"/>
    <m/>
    <x v="1942"/>
    <d v="2026-02-19T00:00:00"/>
    <d v="2026-04-27T00:00:00"/>
    <n v="54.34"/>
    <s v="‭112120612090‬"/>
    <s v="Comunicações - Despesas Telefônicas"/>
    <s v="01-‭112120612090‬-000-‭121505060124‬-2-NV003969-000000000-0-0-0"/>
    <s v="NV003969"/>
    <m/>
    <x v="2"/>
    <x v="47"/>
  </r>
  <r>
    <x v="9"/>
    <m/>
    <x v="1942"/>
    <d v="2026-02-19T00:00:00"/>
    <d v="2026-04-27T00:00:00"/>
    <n v="434.72"/>
    <s v="‭112120612090‬"/>
    <s v="Comunicações - Despesas Telefônicas"/>
    <s v="01-‭112120612090‬-000-‭122505060123‬-2-NV003968-000000000-0-0-0"/>
    <s v="NV003968"/>
    <m/>
    <x v="2"/>
    <x v="46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105505060017‬-2-NV003967-000000000-0-0-0"/>
    <s v="NV003967"/>
    <m/>
    <x v="2"/>
    <x v="44"/>
  </r>
  <r>
    <x v="9"/>
    <m/>
    <x v="1942"/>
    <d v="2026-02-19T00:00:00"/>
    <d v="2026-04-27T00:00:00"/>
    <n v="54.34"/>
    <s v="‭112120612090‬"/>
    <s v="Comunicações - Despesas Telefônicas"/>
    <s v="01-‭112120612090‬-000-‭103505060016‬-2-NV003963-000000000-0-0-0"/>
    <s v="NV003963"/>
    <m/>
    <x v="2"/>
    <x v="38"/>
  </r>
  <r>
    <x v="9"/>
    <m/>
    <x v="1942"/>
    <d v="2026-02-19T00:00:00"/>
    <d v="2026-04-27T00:00:00"/>
    <n v="54.34"/>
    <s v="‭112120612090‬"/>
    <s v="Comunicações - Despesas Telefônicas"/>
    <s v="01-‭112120612090‬-000-‭112505060461‬-2-NV003959-000000000-0-0-0"/>
    <s v="NV003959"/>
    <m/>
    <x v="2"/>
    <x v="195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96505060015‬-2-NV003958-000000000-0-0-0"/>
    <s v="NV003958"/>
    <m/>
    <x v="2"/>
    <x v="194"/>
  </r>
  <r>
    <x v="9"/>
    <m/>
    <x v="1942"/>
    <d v="2026-02-19T00:00:00"/>
    <d v="2026-04-27T00:00:00"/>
    <n v="298.87"/>
    <s v="‭112120612090‬"/>
    <s v="Comunicações - Despesas Telefônicas"/>
    <s v="01-‭112120612090‬-000-‭060505060133‬-2-NV006978-000000000-0-0-0"/>
    <s v="NV006978"/>
    <m/>
    <x v="2"/>
    <x v="166"/>
  </r>
  <r>
    <x v="9"/>
    <m/>
    <x v="1942"/>
    <d v="2026-02-19T00:00:00"/>
    <d v="2026-04-27T00:00:00"/>
    <n v="54.34"/>
    <s v="‭112120612090‬"/>
    <s v="Comunicações - Despesas Telefônicas"/>
    <s v="01-‭112120612090‬-000-‭113505060496‬-2-NV003955-000000000-0-0-0"/>
    <s v="NV003955"/>
    <m/>
    <x v="2"/>
    <x v="192"/>
  </r>
  <r>
    <x v="9"/>
    <m/>
    <x v="1942"/>
    <d v="2026-02-19T00:00:00"/>
    <d v="2026-04-27T00:00:00"/>
    <n v="54.34"/>
    <s v="‭112120612090‬"/>
    <s v="Comunicações - Despesas Telefônicas"/>
    <s v="01-‭112120612090‬-000-‭001505060289‬-2-NV022563-000000000-0-0-0"/>
    <s v="NV022563"/>
    <m/>
    <x v="2"/>
    <x v="232"/>
  </r>
  <r>
    <x v="9"/>
    <m/>
    <x v="1942"/>
    <d v="2026-02-19T00:00:00"/>
    <d v="2026-04-27T00:00:00"/>
    <n v="54.34"/>
    <s v="‭112120612090‬"/>
    <s v="Comunicações - Despesas Telefônicas"/>
    <s v="01-‭112120612090‬-000-‭057505060470‬-2-NV006977-000000000-0-0-0"/>
    <s v="NV006977"/>
    <m/>
    <x v="2"/>
    <x v="155"/>
  </r>
  <r>
    <x v="9"/>
    <m/>
    <x v="1942"/>
    <d v="2026-02-19T00:00:00"/>
    <d v="2026-04-27T00:00:00"/>
    <n v="54.34"/>
    <s v="‭112120612090‬"/>
    <s v="Comunicações - Despesas Telefônicas"/>
    <s v="01-‭112120612090‬-000-‭077505060497‬-2-NV009955-000000000-0-0-0"/>
    <s v="NV009955"/>
    <m/>
    <x v="2"/>
    <x v="51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001505060504‬-2-NV022612-000000000-0-0-0"/>
    <s v="NV022612"/>
    <m/>
    <x v="2"/>
    <x v="252"/>
  </r>
  <r>
    <x v="9"/>
    <m/>
    <x v="1942"/>
    <d v="2026-02-19T00:00:00"/>
    <d v="2026-04-27T00:00:00"/>
    <n v="64.55"/>
    <s v="‭112120612090‬"/>
    <s v="Comunicações - Despesas Telefônicas"/>
    <s v="01-‭112120612090‬-000-‭015505060536‬-1-NV023559-000000000-0-0-0"/>
    <s v="NV023559"/>
    <m/>
    <x v="2"/>
    <x v="186"/>
  </r>
  <r>
    <x v="9"/>
    <m/>
    <x v="1942"/>
    <d v="2026-02-19T00:00:00"/>
    <d v="2026-04-27T00:00:00"/>
    <n v="352.56"/>
    <s v="‭112120612090‬"/>
    <s v="Comunicações - Despesas Telefônicas"/>
    <s v="01-‭112120612090‬-000-‭015505060536‬-2-NV023559-000000000-0-0-0"/>
    <s v="NV023559"/>
    <m/>
    <x v="2"/>
    <x v="186"/>
  </r>
  <r>
    <x v="9"/>
    <m/>
    <x v="1942"/>
    <d v="2026-02-19T00:00:00"/>
    <d v="2026-04-27T00:00:00"/>
    <n v="616.12"/>
    <s v="‭112120612090‬"/>
    <s v="Comunicações - Despesas Telefônicas"/>
    <s v="01-‭112120612090‬-000-‭001505060400‬-2-NV021608-000000000-0-0-0"/>
    <s v="NV021608"/>
    <m/>
    <x v="2"/>
    <x v="84"/>
  </r>
  <r>
    <x v="9"/>
    <m/>
    <x v="1942"/>
    <d v="2026-02-19T00:00:00"/>
    <d v="2026-04-27T00:00:00"/>
    <n v="54.34"/>
    <s v="‭112120612090‬"/>
    <s v="Comunicações - Despesas Telefônicas"/>
    <s v="01-‭112120612090‬-000-‭001505060502‬-2-NV021588-000000000-0-0-0"/>
    <s v="NV021588"/>
    <m/>
    <x v="2"/>
    <x v="107"/>
  </r>
  <r>
    <x v="9"/>
    <m/>
    <x v="1942"/>
    <d v="2026-02-19T00:00:00"/>
    <d v="2026-04-27T00:00:00"/>
    <n v="54.34"/>
    <s v="‭112120612090‬"/>
    <s v="Comunicações - Despesas Telefônicas"/>
    <s v="01-‭112120612090‬-000-‭001505060410‬-2-NV022626-000000000-0-0-0"/>
    <s v="NV022626"/>
    <m/>
    <x v="2"/>
    <x v="149"/>
  </r>
  <r>
    <x v="9"/>
    <m/>
    <x v="1942"/>
    <d v="2026-02-19T00:00:00"/>
    <d v="2026-04-27T00:00:00"/>
    <n v="54.34"/>
    <s v="‭112120612090‬"/>
    <s v="Comunicações - Despesas Telefônicas"/>
    <s v="01-‭112120612090‬-000-‭086505060092‬-2-NV003970-000000000-0-0-0"/>
    <s v="NV003970"/>
    <m/>
    <x v="2"/>
    <x v="48"/>
  </r>
  <r>
    <x v="9"/>
    <m/>
    <x v="1942"/>
    <d v="2026-02-19T00:00:00"/>
    <d v="2026-04-27T00:00:00"/>
    <n v="54.34"/>
    <s v="‭112120612090‬"/>
    <s v="Comunicações - Despesas Telefônicas"/>
    <s v="01-‭112120612090‬-000-‭001505060300‬-2-NV022617-000000000-0-0-0"/>
    <s v="NV022617"/>
    <m/>
    <x v="2"/>
    <x v="210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124505060437‬-2-NV009958-000000000-0-0-0"/>
    <s v="NV009958"/>
    <m/>
    <x v="2"/>
    <x v="39"/>
  </r>
  <r>
    <x v="9"/>
    <m/>
    <x v="1942"/>
    <d v="2026-02-19T00:00:00"/>
    <d v="2026-04-27T00:00:00"/>
    <n v="38.729999999999997"/>
    <s v="‭112120612090‬"/>
    <s v="Comunicações - Despesas Telefônicas"/>
    <s v="01-‭112120612090‬-000-‭143505060163‬-2-NV021577-000000000-0-0-0"/>
    <s v="NV021577"/>
    <m/>
    <x v="2"/>
    <x v="112"/>
  </r>
  <r>
    <x v="9"/>
    <m/>
    <x v="1942"/>
    <d v="2026-02-19T00:00:00"/>
    <d v="2026-04-27T00:00:00"/>
    <n v="25.82"/>
    <s v="‭112120612090‬"/>
    <s v="Comunicações - Despesas Telefônicas"/>
    <s v="01-‭112120612090‬-000-‭001505060416‬-2-NV022639-000000000-0-0-0"/>
    <s v="NV022639"/>
    <m/>
    <x v="2"/>
    <x v="65"/>
  </r>
  <r>
    <x v="9"/>
    <m/>
    <x v="1942"/>
    <d v="2026-02-19T00:00:00"/>
    <d v="2026-04-27T00:00:00"/>
    <n v="54.34"/>
    <s v="‭112120612090‬"/>
    <s v="Comunicações - Despesas Telefônicas"/>
    <s v="01-‭112120612090‬-000-‭001505060477‬-2-NV022661-000000000-0-0-0"/>
    <s v="NV022661"/>
    <m/>
    <x v="2"/>
    <x v="170"/>
  </r>
  <r>
    <x v="9"/>
    <m/>
    <x v="1942"/>
    <d v="2026-02-19T00:00:00"/>
    <d v="2026-04-27T00:00:00"/>
    <n v="54.34"/>
    <s v="‭112120612090‬"/>
    <s v="Comunicações - Despesas Telefônicas"/>
    <s v="01-‭112120612090‬-000-‭001505060305‬-2-NV022632-000000000-0-0-0"/>
    <s v="NV022632"/>
    <m/>
    <x v="2"/>
    <x v="211"/>
  </r>
  <r>
    <x v="9"/>
    <m/>
    <x v="1942"/>
    <d v="2026-02-19T00:00:00"/>
    <d v="2026-04-27T00:00:00"/>
    <n v="217.36"/>
    <s v="‭112120612090‬"/>
    <s v="Comunicações - Despesas Telefônicas"/>
    <s v="01-‭112120612090‬-000-‭001505060373‬-2-NV022582-000000000-0-0-0"/>
    <s v="NV022582"/>
    <m/>
    <x v="2"/>
    <x v="101"/>
  </r>
  <r>
    <x v="9"/>
    <m/>
    <x v="1942"/>
    <d v="2026-02-19T00:00:00"/>
    <d v="2026-04-27T00:00:00"/>
    <n v="402.82"/>
    <s v="‭112120612090‬"/>
    <s v="Comunicações - Despesas Telefônicas"/>
    <s v="01-‭112120612090‬-000-‭001505060302‬-2-NV022619-000000000-0-0-0"/>
    <s v="NV022619"/>
    <m/>
    <x v="2"/>
    <x v="244"/>
  </r>
  <r>
    <x v="9"/>
    <m/>
    <x v="1942"/>
    <d v="2026-02-19T00:00:00"/>
    <d v="2026-04-27T00:00:00"/>
    <n v="1112.69"/>
    <s v="‭112120612090‬"/>
    <s v="Comunicações - Despesas Telefônicas"/>
    <s v="01-‭112120612090‬-000-‭001505060298‬-2-NV022611-000000000-0-0-0"/>
    <s v="NV022611"/>
    <m/>
    <x v="2"/>
    <x v="233"/>
  </r>
  <r>
    <x v="9"/>
    <m/>
    <x v="1942"/>
    <d v="2026-02-19T00:00:00"/>
    <d v="2026-04-27T00:00:00"/>
    <n v="54.34"/>
    <s v="‭112120612090‬"/>
    <s v="Comunicações - Despesas Telefônicas"/>
    <s v="01-‭112120612090‬-000-‭001505060413‬-2-NV022629-000000000-0-0-0"/>
    <s v="NV022629"/>
    <m/>
    <x v="2"/>
    <x v="180"/>
  </r>
  <r>
    <x v="9"/>
    <m/>
    <x v="1942"/>
    <d v="2026-02-19T00:00:00"/>
    <d v="2026-04-27T00:00:00"/>
    <n v="54.34"/>
    <s v="‭112120612090‬"/>
    <s v="Comunicações - Despesas Telefônicas"/>
    <s v="01-‭112120612090‬-000-‭120505060441‬-2-NV002952-000000000-0-0-0"/>
    <s v="NV002952"/>
    <m/>
    <x v="2"/>
    <x v="165"/>
  </r>
  <r>
    <x v="9"/>
    <m/>
    <x v="1942"/>
    <d v="2026-02-19T00:00:00"/>
    <d v="2026-04-27T00:00:00"/>
    <n v="54.34"/>
    <s v="‭112120612090‬"/>
    <s v="Comunicações - Despesas Telefônicas"/>
    <s v="01-‭112120612090‬-000-‭046505060153‬-2-NV006964-000000000-0-0-0"/>
    <s v="NV006964"/>
    <m/>
    <x v="2"/>
    <x v="4"/>
  </r>
  <r>
    <x v="9"/>
    <m/>
    <x v="1942"/>
    <d v="2026-02-19T00:00:00"/>
    <d v="2026-04-27T00:00:00"/>
    <n v="54.34"/>
    <s v="‭112120612090‬"/>
    <s v="Comunicações - Despesas Telefônicas"/>
    <s v="01-‭112120612090‬-000-‭046505060153‬-2-NV006964-000000000-0-0-0"/>
    <s v="NV006964"/>
    <m/>
    <x v="2"/>
    <x v="4"/>
  </r>
  <r>
    <x v="9"/>
    <m/>
    <x v="1942"/>
    <d v="2026-02-19T00:00:00"/>
    <d v="2026-04-27T00:00:00"/>
    <n v="54.34"/>
    <s v="‭112120612090‬"/>
    <s v="Comunicações - Despesas Telefônicas"/>
    <s v="01-‭112120612090‬-000-‭049505060020‬-2-NV006967-000000000-0-0-0"/>
    <s v="NV006967"/>
    <m/>
    <x v="2"/>
    <x v="161"/>
  </r>
  <r>
    <x v="9"/>
    <m/>
    <x v="1942"/>
    <d v="2026-02-19T00:00:00"/>
    <d v="2026-04-27T00:00:00"/>
    <n v="25.82"/>
    <s v="‭112120612090‬"/>
    <s v="Comunicações - Despesas Telefônicas"/>
    <s v="01-‭112120612090‬-000-‭049505060020‬-2-NV006967-000000000-0-0-0"/>
    <s v="NV006967"/>
    <m/>
    <x v="2"/>
    <x v="161"/>
  </r>
  <r>
    <x v="9"/>
    <m/>
    <x v="1942"/>
    <d v="2026-02-19T00:00:00"/>
    <d v="2026-04-27T00:00:00"/>
    <n v="54.34"/>
    <s v="‭112120612090‬"/>
    <s v="Comunicações - Despesas Telefônicas"/>
    <s v="01-‭112120612090‬-000-‭048505060152‬-2-NV006966-000000000-0-0-0"/>
    <s v="NV006966"/>
    <m/>
    <x v="2"/>
    <x v="2"/>
  </r>
  <r>
    <x v="9"/>
    <m/>
    <x v="1942"/>
    <d v="2026-02-19T00:00:00"/>
    <d v="2026-04-27T00:00:00"/>
    <n v="54.34"/>
    <s v="‭112120612090‬"/>
    <s v="Comunicações - Despesas Telefônicas"/>
    <s v="01-‭112120612090‬-000-‭048505060152‬-2-NV006966-000000000-0-0-0"/>
    <s v="NV006966"/>
    <m/>
    <x v="2"/>
    <x v="2"/>
  </r>
  <r>
    <x v="9"/>
    <m/>
    <x v="1942"/>
    <d v="2026-02-19T00:00:00"/>
    <d v="2026-04-27T00:00:00"/>
    <n v="54.34"/>
    <s v="‭112120612090‬"/>
    <s v="Comunicações - Despesas Telefônicas"/>
    <s v="01-‭112120612090‬-000-‭047505060440‬-2-NV006965-000000000-0-0-0"/>
    <s v="NV006965"/>
    <m/>
    <x v="2"/>
    <x v="167"/>
  </r>
  <r>
    <x v="9"/>
    <m/>
    <x v="1942"/>
    <d v="2026-02-19T00:00:00"/>
    <d v="2026-04-27T00:00:00"/>
    <n v="54.34"/>
    <s v="‭112120612090‬"/>
    <s v="Comunicações - Despesas Telefônicas"/>
    <s v="01-‭112120612090‬-000-‭045505060134‬-2-NV006962-000000000-0-0-0"/>
    <s v="NV006962"/>
    <m/>
    <x v="2"/>
    <x v="220"/>
  </r>
  <r>
    <x v="9"/>
    <m/>
    <x v="1942"/>
    <d v="2026-02-19T00:00:00"/>
    <d v="2026-04-27T00:00:00"/>
    <n v="54.34"/>
    <s v="‭112120612090‬"/>
    <s v="Comunicações - Despesas Telefônicas"/>
    <s v="01-‭112120612090‬-000-‭132505060091‬-2-NV020552-000000000-0-0-0"/>
    <s v="NV020552"/>
    <m/>
    <x v="2"/>
    <x v="197"/>
  </r>
  <r>
    <x v="9"/>
    <m/>
    <x v="1942"/>
    <d v="2026-02-19T00:00:00"/>
    <d v="2026-04-27T00:00:00"/>
    <n v="54.34"/>
    <s v="‭112120612090‬"/>
    <s v="Comunicações - Despesas Telefônicas"/>
    <s v="01-‭112120612090‬-000-‭133505060102‬-2-NV020553-000000000-0-0-0"/>
    <s v="NV020553"/>
    <m/>
    <x v="2"/>
    <x v="188"/>
  </r>
  <r>
    <x v="9"/>
    <m/>
    <x v="1942"/>
    <d v="2026-02-19T00:00:00"/>
    <d v="2026-04-27T00:00:00"/>
    <n v="54.34"/>
    <s v="‭112120612090‬"/>
    <s v="Comunicações - Despesas Telefônicas"/>
    <s v="01-‭112120612090‬-000-‭123505060511‬-3-NV003985-000000000-0-0-0"/>
    <s v="NV003985"/>
    <m/>
    <x v="2"/>
    <x v="137"/>
  </r>
  <r>
    <x v="9"/>
    <m/>
    <x v="1942"/>
    <d v="2026-02-19T00:00:00"/>
    <d v="2026-04-27T00:00:00"/>
    <n v="54.34"/>
    <s v="‭112120612090‬"/>
    <s v="Comunicações - Despesas Telefônicas"/>
    <s v="01-‭112120612090‬-000-‭130505060086‬-2-NV019952-000000000-0-0-0"/>
    <s v="NV019952"/>
    <m/>
    <x v="2"/>
    <x v="189"/>
  </r>
  <r>
    <x v="9"/>
    <m/>
    <x v="1942"/>
    <d v="2026-02-19T00:00:00"/>
    <d v="2026-04-27T00:00:00"/>
    <n v="54.34"/>
    <s v="‭112120612090‬"/>
    <s v="Comunicações - Despesas Telefônicas"/>
    <s v="01-‭112120612090‬-000-‭129505060019‬-2-NV019953-000000000-0-0-0"/>
    <s v="NV019953"/>
    <m/>
    <x v="2"/>
    <x v="235"/>
  </r>
  <r>
    <x v="9"/>
    <m/>
    <x v="1942"/>
    <d v="2026-02-19T00:00:00"/>
    <d v="2026-04-27T00:00:00"/>
    <n v="54.34"/>
    <s v="‭112120612090‬"/>
    <s v="Comunicações - Despesas Telefônicas"/>
    <s v="01-‭112120612090‬-000-‭126505060135‬-1-NV004961-000000000-0-0-0"/>
    <s v="NV004961"/>
    <m/>
    <x v="2"/>
    <x v="135"/>
  </r>
  <r>
    <x v="9"/>
    <m/>
    <x v="1942"/>
    <d v="2026-02-19T00:00:00"/>
    <d v="2026-04-27T00:00:00"/>
    <n v="54.34"/>
    <s v="‭112120612090‬"/>
    <s v="Comunicações - Despesas Telefônicas"/>
    <s v="01-‭112120612090‬-000-‭001505060363‬-2-NV021606-000000000-0-0-0"/>
    <s v="NV021606"/>
    <m/>
    <x v="2"/>
    <x v="104"/>
  </r>
  <r>
    <x v="9"/>
    <m/>
    <x v="1942"/>
    <d v="2026-02-19T00:00:00"/>
    <d v="2026-04-27T00:00:00"/>
    <n v="54.34"/>
    <s v="‭112120612090‬"/>
    <s v="Comunicações - Despesas Telefônicas"/>
    <s v="01-‭112120612090‬-000-‭101505060478‬-2-NV003956-000000000-0-0-0"/>
    <s v="NV003956"/>
    <m/>
    <x v="2"/>
    <x v="193"/>
  </r>
  <r>
    <x v="9"/>
    <m/>
    <x v="1942"/>
    <d v="2026-02-19T00:00:00"/>
    <d v="2026-04-27T00:00:00"/>
    <n v="326.04000000000002"/>
    <s v="‭112120612090‬"/>
    <s v="Comunicações - Despesas Telefônicas"/>
    <s v="01-‭112120612090‬-000-‭085505060150‬-2-NV003961-000000000-0-0-0"/>
    <s v="NV003961"/>
    <m/>
    <x v="2"/>
    <x v="13"/>
  </r>
  <r>
    <x v="9"/>
    <m/>
    <x v="1942"/>
    <d v="2026-02-19T00:00:00"/>
    <d v="2026-04-27T00:00:00"/>
    <n v="54.34"/>
    <s v="‭112120612090‬"/>
    <s v="Comunicações - Despesas Telefônicas"/>
    <s v="01-‭112120612090‬-000-‭059505060160‬-2-NV007121-000000000-0-0-0"/>
    <s v="NV007121"/>
    <m/>
    <x v="2"/>
    <x v="160"/>
  </r>
  <r>
    <x v="9"/>
    <m/>
    <x v="1942"/>
    <d v="2026-02-19T00:00:00"/>
    <d v="2026-04-27T00:00:00"/>
    <n v="54.34"/>
    <s v="‭112120612090‬"/>
    <s v="Comunicações - Despesas Telefônicas"/>
    <s v="01-‭112120612090‬-000-‭064505060093‬-2-NV008122-000000000-0-0-0"/>
    <s v="NV008122"/>
    <m/>
    <x v="2"/>
    <x v="158"/>
  </r>
  <r>
    <x v="9"/>
    <m/>
    <x v="1942"/>
    <d v="2026-02-19T00:00:00"/>
    <d v="2026-04-27T00:00:00"/>
    <n v="54.34"/>
    <s v="‭112120612090‬"/>
    <s v="Comunicações - Despesas Telefônicas"/>
    <s v="01-‭112120612090‬-000-‭078505060483‬-3-NV009959-000000000-0-0-0"/>
    <s v="NV009959"/>
    <m/>
    <x v="2"/>
    <x v="61"/>
  </r>
  <r>
    <x v="9"/>
    <m/>
    <x v="1942"/>
    <d v="2026-02-19T00:00:00"/>
    <d v="2026-04-27T00:00:00"/>
    <n v="54.34"/>
    <s v="‭112120612090‬"/>
    <s v="Comunicações - Despesas Telefônicas"/>
    <s v="01-‭112120612090‬-000-‭001505060279‬-1-NV021578-000000000-0-0-0"/>
    <s v="NV021578"/>
    <m/>
    <x v="2"/>
    <x v="214"/>
  </r>
  <r>
    <x v="9"/>
    <m/>
    <x v="1942"/>
    <d v="2026-02-19T00:00:00"/>
    <d v="2026-04-27T00:00:00"/>
    <n v="54.34"/>
    <s v="‭112120612090‬"/>
    <s v="Comunicações - Despesas Telefônicas"/>
    <s v="01-‭112120612090‬-000-‭155505060500‬-2-NV021567-000000000-0-0-0"/>
    <s v="NV021567"/>
    <m/>
    <x v="2"/>
    <x v="88"/>
  </r>
  <r>
    <x v="9"/>
    <m/>
    <x v="1942"/>
    <d v="2026-02-19T00:00:00"/>
    <d v="2026-04-27T00:00:00"/>
    <n v="54.34"/>
    <s v="‭112120612090‬"/>
    <s v="Comunicações - Despesas Telefônicas"/>
    <s v="01-‭112120612090‬-000-‭001505060362‬-2-NV021605-000000000-0-0-0"/>
    <s v="NV021605"/>
    <m/>
    <x v="2"/>
    <x v="100"/>
  </r>
  <r>
    <x v="231"/>
    <m/>
    <x v="1943"/>
    <d v="2026-03-02T00:00:00"/>
    <d v="2026-04-27T00:00:00"/>
    <n v="2844.51"/>
    <s v="‭112120503040‬"/>
    <s v="Serviços de Implantação e Operacionalização postos Poupatempo"/>
    <s v="01-‭112120503040‬-000-‭001505060371‬-2-NV022575-000000000-0-0-0"/>
    <s v="NV022575"/>
    <m/>
    <x v="2"/>
    <x v="30"/>
  </r>
  <r>
    <x v="232"/>
    <m/>
    <x v="1944"/>
    <d v="2026-03-04T00:00:00"/>
    <d v="2026-04-27T00:00:00"/>
    <n v="868.61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232"/>
    <m/>
    <x v="1945"/>
    <d v="2026-03-05T00:00:00"/>
    <d v="2026-04-27T00:00:00"/>
    <n v="868.61"/>
    <s v="‭112120503040‬"/>
    <s v="Serviços de Implantação e Operacionalização postos Poupatempo"/>
    <s v="01-‭112120503040‬-000-‭001505060512‬-2-NV021594-000000000-0-0-0"/>
    <s v="NV021594"/>
    <m/>
    <x v="2"/>
    <x v="66"/>
  </r>
  <r>
    <x v="233"/>
    <m/>
    <x v="1946"/>
    <d v="2026-03-03T00:00:00"/>
    <d v="2026-04-27T00:00:00"/>
    <n v="569.23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233"/>
    <m/>
    <x v="1947"/>
    <d v="2026-03-05T00:00:00"/>
    <d v="2026-04-27T00:00:00"/>
    <n v="569.23"/>
    <s v="‭112120503040‬"/>
    <s v="Serviços de Implantação e Operacionalização postos Poupatempo"/>
    <s v="01-‭112120503040‬-000-‭001505060468‬-2-NV022688-000000000-0-0-0"/>
    <s v="NV022688"/>
    <m/>
    <x v="2"/>
    <x v="95"/>
  </r>
  <r>
    <x v="234"/>
    <m/>
    <x v="1948"/>
    <d v="2026-03-09T00:00:00"/>
    <d v="2026-04-27T00:00:00"/>
    <n v="3469.89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234"/>
    <m/>
    <x v="1949"/>
    <d v="2026-03-05T00:00:00"/>
    <d v="2026-04-27T00:00:00"/>
    <n v="3469.89"/>
    <s v="‭112120503040‬"/>
    <s v="Serviços de Implantação e Operacionalização postos Poupatempo"/>
    <s v="01-‭112120503040‬-000-‭114505060459‬-2-NV003953-000000000-0-0-0"/>
    <s v="NV003953"/>
    <m/>
    <x v="2"/>
    <x v="191"/>
  </r>
  <r>
    <x v="235"/>
    <m/>
    <x v="1950"/>
    <d v="2026-03-03T00:00:00"/>
    <d v="2026-04-27T00:00:00"/>
    <n v="3756.61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235"/>
    <m/>
    <x v="1951"/>
    <d v="2026-03-05T00:00:00"/>
    <d v="2026-04-27T00:00:00"/>
    <n v="3756.61"/>
    <s v="‭112120503040‬"/>
    <s v="Serviços de Implantação e Operacionalização postos Poupatempo"/>
    <s v="01-‭112120503040‬-000-‭113505060496‬-2-NV003955-000000000-0-0-0"/>
    <s v="NV003955"/>
    <m/>
    <x v="2"/>
    <x v="192"/>
  </r>
  <r>
    <x v="236"/>
    <m/>
    <x v="1952"/>
    <d v="2026-03-04T00:00:00"/>
    <d v="2026-04-27T00:00:00"/>
    <n v="639.38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236"/>
    <m/>
    <x v="1953"/>
    <d v="2026-03-05T00:00:00"/>
    <d v="2026-04-27T00:00:00"/>
    <n v="639.38"/>
    <s v="‭112120503040‬"/>
    <s v="Serviços de Implantação e Operacionalização postos Poupatempo"/>
    <s v="01-‭112120503040‬-000-‭001505060513‬-2-NV021601-000000000-0-0-0"/>
    <s v="NV021601"/>
    <m/>
    <x v="2"/>
    <x v="109"/>
  </r>
  <r>
    <x v="237"/>
    <m/>
    <x v="1954"/>
    <d v="2026-03-03T00:00:00"/>
    <d v="2026-04-27T00:00:00"/>
    <n v="958.72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237"/>
    <m/>
    <x v="1955"/>
    <d v="2026-03-05T00:00:00"/>
    <d v="2026-04-27T00:00:00"/>
    <n v="958.72"/>
    <s v="‭112120503040‬"/>
    <s v="Serviços de Implantação e Operacionalização postos Poupatempo"/>
    <s v="01-‭112120503040‬-000-‭001505060507‬-2-NV022636-000000000-0-0-0"/>
    <s v="NV022636"/>
    <m/>
    <x v="2"/>
    <x v="152"/>
  </r>
  <r>
    <x v="238"/>
    <m/>
    <x v="1956"/>
    <d v="2026-03-04T00:00:00"/>
    <d v="2026-04-27T00:00:00"/>
    <n v="2606.5500000000002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238"/>
    <m/>
    <x v="1957"/>
    <d v="2026-03-05T00:00:00"/>
    <d v="2026-04-27T00:00:00"/>
    <n v="2606.5500000000002"/>
    <s v="‭112120503040‬"/>
    <s v="Serviços de Implantação e Operacionalização postos Poupatempo"/>
    <s v="01-‭112120503040‬-000-‭095505060473‬-2-NV004957-000000000-0-0-0"/>
    <s v="NV004957"/>
    <m/>
    <x v="2"/>
    <x v="62"/>
  </r>
  <r>
    <x v="239"/>
    <m/>
    <x v="1958"/>
    <d v="2026-03-02T00:00:00"/>
    <d v="2026-04-27T00:00:00"/>
    <n v="10990.6"/>
    <s v="‭112120503040‬"/>
    <s v="Serviços de Implantação e Operacionalização postos Poupatempo"/>
    <s v="01-‭112120503040‬-000-‭064505060093‬-2-NV008122-000000000-0-0-0"/>
    <s v="NV008122"/>
    <m/>
    <x v="2"/>
    <x v="158"/>
  </r>
  <r>
    <x v="240"/>
    <m/>
    <x v="1959"/>
    <d v="2026-03-04T00:00:00"/>
    <d v="2026-04-27T00:00:00"/>
    <n v="1578.03"/>
    <s v="‭112120503040‬"/>
    <s v="Serviços de Implantação e Operacionalização postos Poupatempo"/>
    <s v="01-‭112120503040‬-000-‭001505060307‬-2-NV022667-000000000-0-0-0"/>
    <s v="NV022667"/>
    <m/>
    <x v="2"/>
    <x v="212"/>
  </r>
  <r>
    <x v="241"/>
    <m/>
    <x v="1960"/>
    <d v="2026-03-04T00:00:00"/>
    <d v="2026-04-27T00:00:00"/>
    <n v="1578.03"/>
    <s v="‭112120503040‬"/>
    <s v="Serviços de Implantação e Operacionalização postos Poupatempo"/>
    <s v="01-‭112120503040‬-000-‭001505060304‬-2-NV022631-000000000-0-0-0"/>
    <s v="NV022631"/>
    <m/>
    <x v="2"/>
    <x v="172"/>
  </r>
  <r>
    <x v="242"/>
    <m/>
    <x v="1961"/>
    <d v="2026-03-04T00:00:00"/>
    <d v="2026-04-27T00:00:00"/>
    <n v="1594.62"/>
    <s v="‭112120503040‬"/>
    <s v="Serviços de Implantação e Operacionalização postos Poupatempo"/>
    <s v="01-‭112120503040‬-000-‭001505060491‬-2-NV022609-000000000-0-0-0"/>
    <s v="NV022609"/>
    <m/>
    <x v="2"/>
    <x v="9"/>
  </r>
  <r>
    <x v="243"/>
    <m/>
    <x v="1962"/>
    <d v="2026-03-05T00:00:00"/>
    <d v="2026-04-27T00:00:00"/>
    <n v="2345.14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243"/>
    <m/>
    <x v="1963"/>
    <d v="2026-03-05T00:00:00"/>
    <d v="2026-04-27T00:00:00"/>
    <n v="2253.1799999999998"/>
    <s v="‭112120503040‬"/>
    <s v="Serviços de Implantação e Operacionalização postos Poupatempo"/>
    <s v="01-‭112120503040‬-000-‭001505060445‬-2-NV022640-000000000-0-0-0"/>
    <s v="NV022640"/>
    <m/>
    <x v="2"/>
    <x v="129"/>
  </r>
  <r>
    <x v="244"/>
    <m/>
    <x v="1964"/>
    <d v="2026-03-04T00:00:00"/>
    <d v="2026-04-27T00:00:00"/>
    <n v="10802.87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244"/>
    <m/>
    <x v="1965"/>
    <d v="2026-03-05T00:00:00"/>
    <d v="2026-04-27T00:00:00"/>
    <n v="10802.87"/>
    <s v="‭112120503040‬"/>
    <s v="Serviços de Implantação e Operacionalização postos Poupatempo"/>
    <s v="01-‭112120503040‬-000-‭091505060510‬-2-NV009954-000000000-0-0-0"/>
    <s v="NV009954"/>
    <m/>
    <x v="2"/>
    <x v="21"/>
  </r>
  <r>
    <x v="245"/>
    <m/>
    <x v="1966"/>
    <d v="2026-03-04T00:00:00"/>
    <d v="2026-04-27T00:00:00"/>
    <n v="5897.63"/>
    <s v="‭112120503040‬"/>
    <s v="Serviços de Implantação e Operacionalização postos Poupatempo"/>
    <s v="01-‭112120503040‬-000-‭080505060021‬-2-NV000953-000000000-0-0-0"/>
    <s v="NV000953"/>
    <m/>
    <x v="2"/>
    <x v="57"/>
  </r>
  <r>
    <x v="246"/>
    <m/>
    <x v="1967"/>
    <d v="2026-03-04T00:00:00"/>
    <d v="2026-04-27T00:00:00"/>
    <n v="868.61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246"/>
    <m/>
    <x v="1968"/>
    <d v="2026-03-05T00:00:00"/>
    <d v="2026-04-27T00:00:00"/>
    <n v="868.61"/>
    <s v="‭112120503040‬"/>
    <s v="Serviços de Implantação e Operacionalização postos Poupatempo"/>
    <s v="01-‭112120503040‬-000-‭001505060523‬-2-NV022662-000000000-0-0-0"/>
    <s v="NV022662"/>
    <m/>
    <x v="2"/>
    <x v="130"/>
  </r>
  <r>
    <x v="247"/>
    <m/>
    <x v="1969"/>
    <d v="2026-03-04T00:00:00"/>
    <d v="2026-04-27T00:00:00"/>
    <n v="578.84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247"/>
    <m/>
    <x v="1970"/>
    <d v="2026-03-05T00:00:00"/>
    <d v="2026-04-27T00:00:00"/>
    <n v="578.84"/>
    <s v="‭112120503040‬"/>
    <s v="Serviços de Implantação e Operacionalização postos Poupatempo"/>
    <s v="01-‭112120503040‬-000-‭001505060520‬-2-NV022642-000000000-0-0-0"/>
    <s v="NV022642"/>
    <m/>
    <x v="2"/>
    <x v="32"/>
  </r>
  <r>
    <x v="9"/>
    <m/>
    <x v="1971"/>
    <d v="2023-07-22T00:00:00"/>
    <d v="2026-04-28T00:00:00"/>
    <n v="166.52"/>
    <s v="‭112120612090‬"/>
    <s v="Comunicações - Despesas Telefônicas"/>
    <s v="01-‭112120612090‬-000-‭001505060517‬-2-NV022633-000000000-0-0-0"/>
    <s v="NV022633"/>
    <m/>
    <x v="2"/>
    <x v="63"/>
  </r>
  <r>
    <x v="248"/>
    <m/>
    <x v="1972"/>
    <d v="2026-03-04T00:00:00"/>
    <d v="2026-04-28T00:00:00"/>
    <n v="1787.81"/>
    <s v="‭112120503040‬"/>
    <s v="Serviços de Implantação e Operacionalização postos Poupatempo"/>
    <s v="01-‭112120503040‬-000-‭151505060026‬-2-NV021563-000000000-0-0-0"/>
    <s v="NV021563"/>
    <m/>
    <x v="2"/>
    <x v="242"/>
  </r>
  <r>
    <x v="90"/>
    <m/>
    <x v="1973"/>
    <d v="2026-04-22T00:00:00"/>
    <d v="2026-04-28T00:00:00"/>
    <n v="1157.5899999999999"/>
    <s v="‭112120801050‬"/>
    <s v="Legais e Judiciais (Despesas Cartorárias)"/>
    <s v="01-‭112120801050‬-000-‭015505060536‬-1-NV023559-000000000-0-0-0"/>
    <s v="NV023559"/>
    <m/>
    <x v="2"/>
    <x v="186"/>
  </r>
  <r>
    <x v="90"/>
    <m/>
    <x v="1974"/>
    <d v="2026-04-22T00:00:00"/>
    <d v="2026-04-28T00:00:00"/>
    <n v="583.89"/>
    <s v="‭112120801050‬"/>
    <s v="Legais e Judiciais (Despesas Cartorárias)"/>
    <s v="01-‭112120801050‬-000-‭124505060437‬-2-NV009958-000000000-0-0-0"/>
    <s v="NV009958"/>
    <m/>
    <x v="2"/>
    <x v="39"/>
  </r>
  <r>
    <x v="9"/>
    <m/>
    <x v="1975"/>
    <d v="2023-07-21T00:00:00"/>
    <d v="2026-04-29T00:00:00"/>
    <n v="173.88"/>
    <s v="‭112120612090‬"/>
    <s v="Comunicações - Despesas Telefônicas"/>
    <s v="01-‭112120612090‬-000-‭001505060299‬-2-NV022616-000000000-0-0-0"/>
    <s v="NV022616"/>
    <m/>
    <x v="2"/>
    <x v="217"/>
  </r>
  <r>
    <x v="9"/>
    <m/>
    <x v="1976"/>
    <d v="2023-07-21T00:00:00"/>
    <d v="2026-04-29T00:00:00"/>
    <n v="199.24"/>
    <s v="‭112120612090‬"/>
    <s v="Comunicações - Despesas Telefônicas"/>
    <s v="01-‭112120612090‬-000-‭149505060029‬-2-NV021566-000000000-0-0-0"/>
    <s v="NV021566"/>
    <m/>
    <x v="2"/>
    <x v="218"/>
  </r>
  <r>
    <x v="249"/>
    <m/>
    <x v="1977"/>
    <d v="2026-03-02T00:00:00"/>
    <d v="2026-04-30T00:00:00"/>
    <n v="1653.39"/>
    <s v="‭112120503040‬"/>
    <s v="Serviços de Implantação e Operacionalização postos Poupatempo"/>
    <s v="01-‭112120503040‬-000-‭001505060408‬-2-NV022614-000000000-0-0-0"/>
    <s v="NV022614"/>
    <m/>
    <x v="2"/>
    <x v="228"/>
  </r>
  <r>
    <x v="250"/>
    <m/>
    <x v="1978"/>
    <d v="2026-03-02T00:00:00"/>
    <d v="2026-04-30T00:00:00"/>
    <n v="1808.62"/>
    <s v="‭112120503040‬"/>
    <s v="Serviços de Implantação e Operacionalização postos Poupatempo"/>
    <s v="01-‭112120503040‬-000-‭001505060393‬-2-NV021576-000000000-0-0-0"/>
    <s v="NV021576"/>
    <m/>
    <x v="2"/>
    <x v="80"/>
  </r>
  <r>
    <x v="251"/>
    <m/>
    <x v="1979"/>
    <d v="2026-03-04T00:00:00"/>
    <d v="2026-04-30T00:00:00"/>
    <n v="1584.4"/>
    <s v="‭112120503040‬"/>
    <s v="Serviços de Implantação e Operacionalização postos Poupatempo"/>
    <s v="01-‭112120503040‬-000-‭001505060306‬-2-NV022650-000000000-0-0-0"/>
    <s v="NV022650"/>
    <m/>
    <x v="2"/>
    <x v="241"/>
  </r>
  <r>
    <x v="252"/>
    <m/>
    <x v="1980"/>
    <d v="2026-03-04T00:00:00"/>
    <d v="2026-04-30T00:00:00"/>
    <n v="695.04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252"/>
    <m/>
    <x v="1981"/>
    <d v="2026-03-05T00:00:00"/>
    <d v="2026-04-30T00:00:00"/>
    <n v="695.04"/>
    <s v="‭112120503040‬"/>
    <s v="Serviços de Implantação e Operacionalização postos Poupatempo"/>
    <s v="01-‭112120503040‬-000-‭001505060475‬-2-NV021604-000000000-0-0-0"/>
    <s v="NV021604"/>
    <m/>
    <x v="2"/>
    <x v="108"/>
  </r>
  <r>
    <x v="253"/>
    <m/>
    <x v="1982"/>
    <d v="2026-03-02T00:00:00"/>
    <d v="2026-04-30T00:00:00"/>
    <n v="25989.759999999998"/>
    <s v="‭112120503040‬"/>
    <s v="Serviços de Implantação e Operacionalização postos Poupatempo"/>
    <s v="01-‭112120503040‬-000-‭073505060097‬-2-NV008123-000000000-0-0-0"/>
    <s v="NV008123"/>
    <m/>
    <x v="2"/>
    <x v="54"/>
  </r>
  <r>
    <x v="254"/>
    <m/>
    <x v="1983"/>
    <d v="2026-03-04T00:00:00"/>
    <d v="2026-04-30T00:00:00"/>
    <n v="1598.44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254"/>
    <m/>
    <x v="1984"/>
    <d v="2026-03-05T00:00:00"/>
    <d v="2026-04-30T00:00:00"/>
    <n v="1598.44"/>
    <s v="‭112120503040‬"/>
    <s v="Serviços de Implantação e Operacionalização postos Poupatempo"/>
    <s v="01-‭112120503040‬-000-‭001505060495‬-2-NV022679-000000000-0-0-0"/>
    <s v="NV022679"/>
    <m/>
    <x v="2"/>
    <x v="179"/>
  </r>
  <r>
    <x v="255"/>
    <m/>
    <x v="1985"/>
    <d v="2026-03-04T00:00:00"/>
    <d v="2026-04-30T00:00:00"/>
    <n v="868.25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255"/>
    <m/>
    <x v="1986"/>
    <d v="2026-03-05T00:00:00"/>
    <d v="2026-04-30T00:00:00"/>
    <n v="868.25"/>
    <s v="‭112120503040‬"/>
    <s v="Serviços de Implantação e Operacionalização postos Poupatempo"/>
    <s v="01-‭112120503040‬-000-‭001505060522‬-2-NV022644-000000000-0-0-0"/>
    <s v="NV022644"/>
    <m/>
    <x v="2"/>
    <x v="31"/>
  </r>
  <r>
    <x v="90"/>
    <m/>
    <x v="1987"/>
    <d v="2026-04-27T00:00:00"/>
    <d v="2026-04-30T00:00:00"/>
    <n v="583.89"/>
    <s v="‭112120801050‬"/>
    <s v="Legais e Judiciais (Despesas Cartorárias)"/>
    <s v="01-‭112120801050‬-000-‭075505060098‬-1-NV009957-000000000-0-0-0"/>
    <s v="NV009957"/>
    <m/>
    <x v="2"/>
    <x v="56"/>
  </r>
  <r>
    <x v="256"/>
    <m/>
    <x v="1988"/>
    <d v="2026-04-15T00:00:00"/>
    <d v="2026-04-30T00:00:00"/>
    <n v="122.67"/>
    <s v="‭112120601060‬"/>
    <s v="Mat. e Serv. Adap. Imóveis e Instalações (Contratos/esporádicos)"/>
    <s v="01-‭112120601060‬-000-‭001505040013‬-2-NV006958-000000000-0-0-0"/>
    <s v="NV006958"/>
    <m/>
    <x v="2"/>
    <x v="0"/>
  </r>
  <r>
    <x v="256"/>
    <m/>
    <x v="1988"/>
    <d v="2026-04-15T00:00:00"/>
    <d v="2026-04-30T00:00:00"/>
    <n v="138.57"/>
    <s v="‭112120601060‬"/>
    <s v="Mat. e Serv. Adap. Imóveis e Instalações (Contratos/esporádicos)"/>
    <s v="01-‭112120601060‬-000-‭001505040013‬-2-NV006958-000000000-0-0-0"/>
    <s v="NV006958"/>
    <m/>
    <x v="2"/>
    <x v="0"/>
  </r>
  <r>
    <x v="256"/>
    <m/>
    <x v="1988"/>
    <d v="2026-04-15T00:00:00"/>
    <d v="2026-04-30T00:00:00"/>
    <n v="85.46"/>
    <s v="‭112120601060‬"/>
    <s v="Mat. e Serv. Adap. Imóveis e Instalações (Contratos/esporádicos)"/>
    <s v="01-‭112120601060‬-000-‭001505040013‬-2-NV006958-000000000-0-0-0"/>
    <s v="NV006958"/>
    <m/>
    <x v="2"/>
    <x v="0"/>
  </r>
  <r>
    <x v="256"/>
    <m/>
    <x v="1989"/>
    <d v="2026-04-15T00:00:00"/>
    <d v="2026-04-30T00:00:00"/>
    <n v="-3.43"/>
    <n v="112120801030"/>
    <s v="Despesas Bancárias"/>
    <s v="01-112120801030-000-001505040013-2-NV006958-000000000-0-0-0"/>
    <s v="NV006958"/>
    <m/>
    <x v="2"/>
    <x v="0"/>
  </r>
  <r>
    <x v="257"/>
    <m/>
    <x v="1990"/>
    <d v="2026-03-05T00:00:00"/>
    <d v="2026-04-06T00:00:00"/>
    <n v="46.5"/>
    <s v="‭112120501010‬"/>
    <s v="Serviços de Assessoria e Consultoria"/>
    <s v="01-112120501010-000-001505060515-2-CD022588-PRO008024-0-0-0"/>
    <s v="CD022588"/>
    <m/>
    <x v="1"/>
    <x v="174"/>
  </r>
  <r>
    <x v="257"/>
    <m/>
    <x v="1990"/>
    <d v="2026-03-05T00:00:00"/>
    <d v="2026-04-06T00:00:00"/>
    <n v="65.100000000000009"/>
    <s v="‭112120501010‬"/>
    <s v="Serviços de Assessoria e Consultoria"/>
    <s v="01-112120501010-000-130505060086-2-CD019952-PRO008024-0-0-0"/>
    <s v="CD019952"/>
    <m/>
    <x v="1"/>
    <x v="189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68-2-CD022688-PRO008024-0-0-0"/>
    <s v="CD022688"/>
    <m/>
    <x v="1"/>
    <x v="95"/>
  </r>
  <r>
    <x v="257"/>
    <m/>
    <x v="1990"/>
    <d v="2026-03-05T00:00:00"/>
    <d v="2026-04-06T00:00:00"/>
    <n v="102.30000000000001"/>
    <s v="‭112120501010‬"/>
    <s v="Serviços de Assessoria e Consultoria"/>
    <s v="01-112120501010-000-138505060157-2-CD021558-PRO008024-0-0-0"/>
    <s v="CD021558"/>
    <m/>
    <x v="1"/>
    <x v="190"/>
  </r>
  <r>
    <x v="257"/>
    <m/>
    <x v="1990"/>
    <d v="2026-03-05T00:00:00"/>
    <d v="2026-04-06T00:00:00"/>
    <n v="41.85"/>
    <s v="‭112120501010‬"/>
    <s v="Serviços de Assessoria e Consultoria"/>
    <s v="01-112120501010-000-001505060517-2-CD022633-PRO008024-0-0-0"/>
    <s v="CD022633"/>
    <m/>
    <x v="1"/>
    <x v="63"/>
  </r>
  <r>
    <x v="257"/>
    <m/>
    <x v="1990"/>
    <d v="2026-03-05T00:00:00"/>
    <d v="2026-04-06T00:00:00"/>
    <n v="213.9"/>
    <s v="‭112120501010‬"/>
    <s v="Serviços de Assessoria e Consultoria"/>
    <s v="01-112120501010-000-089505060087-2-CD003952-PRO008024-0-0-0"/>
    <s v="CD003952"/>
    <m/>
    <x v="1"/>
    <x v="138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86-2-CD021617-PRO008024-0-0-0"/>
    <s v="CD021617"/>
    <m/>
    <x v="1"/>
    <x v="229"/>
  </r>
  <r>
    <x v="257"/>
    <m/>
    <x v="1990"/>
    <d v="2026-03-05T00:00:00"/>
    <d v="2026-04-06T00:00:00"/>
    <n v="41.85"/>
    <s v="‭112120501010‬"/>
    <s v="Serviços de Assessoria e Consultoria"/>
    <s v="01-112120501010-000-001505060366-2-CD022555-PRO008024-0-0-0"/>
    <s v="CD022555"/>
    <m/>
    <x v="1"/>
    <x v="85"/>
  </r>
  <r>
    <x v="257"/>
    <m/>
    <x v="1990"/>
    <d v="2026-03-05T00:00:00"/>
    <d v="2026-04-06T00:00:00"/>
    <n v="144.15"/>
    <s v="‭112120501010‬"/>
    <s v="Serviços de Assessoria e Consultoria"/>
    <s v="01-112120501010-000-114505060459-2-CD003953-PRO008024-0-0-0"/>
    <s v="CD003953"/>
    <m/>
    <x v="1"/>
    <x v="191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11-2-CD022627-PRO008024-0-0-0"/>
    <s v="CD022627"/>
    <m/>
    <x v="1"/>
    <x v="64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06-2-CD022602-PRO008024-0-0-0"/>
    <s v="CD022602"/>
    <m/>
    <x v="1"/>
    <x v="41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93-2-CD022663-PRO008024-0-0-0"/>
    <s v="CD022663"/>
    <m/>
    <x v="1"/>
    <x v="230"/>
  </r>
  <r>
    <x v="257"/>
    <m/>
    <x v="1990"/>
    <d v="2026-03-05T00:00:00"/>
    <d v="2026-04-06T00:00:00"/>
    <n v="227.85000000000002"/>
    <s v="‭112120501010‬"/>
    <s v="Serviços de Assessoria e Consultoria"/>
    <s v="01-112120501010-000-067505060460-1-CD000973-PRO008024-0-0-0"/>
    <s v="CD000973"/>
    <m/>
    <x v="1"/>
    <x v="139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94-2-CD022672-PRO008024-0-0-0"/>
    <s v="CD022672"/>
    <m/>
    <x v="1"/>
    <x v="181"/>
  </r>
  <r>
    <x v="257"/>
    <m/>
    <x v="1990"/>
    <d v="2026-03-05T00:00:00"/>
    <d v="2026-04-06T00:00:00"/>
    <n v="292.95000000000005"/>
    <s v="‭112120501010‬"/>
    <s v="Serviços de Assessoria e Consultoria"/>
    <s v="01-112120501010-000-092505060013-1-CD000981-PRO008024-0-0-0"/>
    <s v="CD000981"/>
    <m/>
    <x v="1"/>
    <x v="140"/>
  </r>
  <r>
    <x v="257"/>
    <m/>
    <x v="1990"/>
    <d v="2026-03-05T00:00:00"/>
    <d v="2026-04-06T00:00:00"/>
    <n v="158.10000000000002"/>
    <s v="‭112120501010‬"/>
    <s v="Serviços de Assessoria e Consultoria"/>
    <s v="01-112120501010-000-097505060088-2-CD003954-PRO008024-0-0-0"/>
    <s v="CD003954"/>
    <m/>
    <x v="1"/>
    <x v="77"/>
  </r>
  <r>
    <x v="257"/>
    <m/>
    <x v="1990"/>
    <d v="2026-03-05T00:00:00"/>
    <d v="2026-04-06T00:00:00"/>
    <n v="41.85"/>
    <s v="‭112120501010‬"/>
    <s v="Serviços de Assessoria e Consultoria"/>
    <s v="01-112120501010-000-152505060104-2-CD021571-PRO008024-0-0-0"/>
    <s v="CD021571"/>
    <m/>
    <x v="1"/>
    <x v="70"/>
  </r>
  <r>
    <x v="257"/>
    <m/>
    <x v="1990"/>
    <d v="2026-03-05T00:00:00"/>
    <d v="2026-04-06T00:00:00"/>
    <n v="46.5"/>
    <s v="‭112120501010‬"/>
    <s v="Serviços de Assessoria e Consultoria"/>
    <s v="01-112120501010-000-001505060400-2-CD021608-PRO008024-0-0-0"/>
    <s v="CD021608"/>
    <m/>
    <x v="1"/>
    <x v="84"/>
  </r>
  <r>
    <x v="257"/>
    <m/>
    <x v="1990"/>
    <d v="2026-03-05T00:00:00"/>
    <d v="2026-04-06T00:00:00"/>
    <n v="148.80000000000001"/>
    <s v="‭112120501010‬"/>
    <s v="Serviços de Assessoria e Consultoria"/>
    <s v="01-112120501010-000-113505060496-2-CD003955-PRO008024-0-0-0"/>
    <s v="CD003955"/>
    <m/>
    <x v="1"/>
    <x v="192"/>
  </r>
  <r>
    <x v="257"/>
    <m/>
    <x v="1990"/>
    <d v="2026-03-05T00:00:00"/>
    <d v="2026-04-06T00:00:00"/>
    <n v="93"/>
    <s v="‭112120501010‬"/>
    <s v="Serviços de Assessoria e Consultoria"/>
    <s v="01-112120501010-000-139505060103-2-CD021562-PRO008024-0-0-0"/>
    <s v="CD021562"/>
    <m/>
    <x v="1"/>
    <x v="79"/>
  </r>
  <r>
    <x v="257"/>
    <m/>
    <x v="1990"/>
    <d v="2026-03-05T00:00:00"/>
    <d v="2026-04-06T00:00:00"/>
    <n v="102.30000000000001"/>
    <s v="‭112120501010‬"/>
    <s v="Serviços de Assessoria e Consultoria"/>
    <s v="01-112120501010-000-101505060478-2-CD003956-PRO008024-0-0-0"/>
    <s v="CD003956"/>
    <m/>
    <x v="1"/>
    <x v="193"/>
  </r>
  <r>
    <x v="257"/>
    <m/>
    <x v="1990"/>
    <d v="2026-03-05T00:00:00"/>
    <d v="2026-04-06T00:00:00"/>
    <n v="69.75"/>
    <s v="‭112120501010‬"/>
    <s v="Serviços de Assessoria e Consultoria"/>
    <s v="01-112120501010-000-001505060469-2-CD022624-PRO008024-0-0-0"/>
    <s v="CD022624"/>
    <m/>
    <x v="1"/>
    <x v="177"/>
  </r>
  <r>
    <x v="257"/>
    <m/>
    <x v="1990"/>
    <d v="2026-03-05T00:00:00"/>
    <d v="2026-04-06T00:00:00"/>
    <n v="186"/>
    <s v="‭112120501010‬"/>
    <s v="Serviços de Assessoria e Consultoria"/>
    <s v="01-112120501010-000-098505060014-2-CD003957-PRO008024-0-0-0"/>
    <s v="CD003957"/>
    <m/>
    <x v="1"/>
    <x v="200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516-2-CD022618-PRO008024-0-0-0"/>
    <s v="CD022618"/>
    <m/>
    <x v="1"/>
    <x v="33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03-2-CD022630-PRO008024-0-0-0"/>
    <s v="CD022630"/>
    <m/>
    <x v="1"/>
    <x v="71"/>
  </r>
  <r>
    <x v="257"/>
    <m/>
    <x v="1990"/>
    <d v="2026-03-05T00:00:00"/>
    <d v="2026-04-06T00:00:00"/>
    <n v="432.45000000000005"/>
    <s v="‭112120501010‬"/>
    <s v="Serviços de Assessoria e Consultoria"/>
    <s v="01-112120501010-000-057505060470-2-CD001332-PRO008024-0-0-0"/>
    <s v="CD001332"/>
    <m/>
    <x v="1"/>
    <x v="155"/>
  </r>
  <r>
    <x v="257"/>
    <m/>
    <x v="1990"/>
    <d v="2026-03-05T00:00:00"/>
    <d v="2026-04-06T00:00:00"/>
    <n v="139.5"/>
    <s v="‭112120501010‬"/>
    <s v="Serviços de Assessoria e Consultoria"/>
    <s v="01-112120501010-000-096505060015-2-CD003958-PRO008024-0-0-0"/>
    <s v="CD003958"/>
    <m/>
    <x v="1"/>
    <x v="194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99-2-CD021607-PRO008024-0-0-0"/>
    <s v="CD021607"/>
    <m/>
    <x v="1"/>
    <x v="89"/>
  </r>
  <r>
    <x v="257"/>
    <m/>
    <x v="1990"/>
    <d v="2026-03-05T00:00:00"/>
    <d v="2026-04-06T00:00:00"/>
    <n v="148.80000000000001"/>
    <s v="‭112120501010‬"/>
    <s v="Serviços de Assessoria e Consultoria"/>
    <s v="01-112120501010-000-112505060461-2-CD003959-PRO008024-0-0-0"/>
    <s v="CD003959"/>
    <m/>
    <x v="1"/>
    <x v="195"/>
  </r>
  <r>
    <x v="257"/>
    <m/>
    <x v="1990"/>
    <d v="2026-03-05T00:00:00"/>
    <d v="2026-04-06T00:00:00"/>
    <n v="41.85"/>
    <s v="‭112120501010‬"/>
    <s v="Serviços de Assessoria e Consultoria"/>
    <s v="01-112120501010-000-001505060419-2-CD022685-PRO008024-0-0-0"/>
    <s v="CD022685"/>
    <m/>
    <x v="1"/>
    <x v="222"/>
  </r>
  <r>
    <x v="257"/>
    <m/>
    <x v="1990"/>
    <d v="2026-03-05T00:00:00"/>
    <d v="2026-04-06T00:00:00"/>
    <n v="55.800000000000004"/>
    <s v="‭112120501010‬"/>
    <s v="Serviços de Assessoria e Consultoria"/>
    <s v="01-112120501010-000-001505060486-2-CD021602-PRO008024-0-0-0"/>
    <s v="CD021602"/>
    <m/>
    <x v="1"/>
    <x v="223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91-2-CD022682-PRO008024-0-0-0"/>
    <s v="CD022682"/>
    <m/>
    <x v="1"/>
    <x v="224"/>
  </r>
  <r>
    <x v="257"/>
    <m/>
    <x v="1990"/>
    <d v="2026-03-05T00:00:00"/>
    <d v="2026-04-06T00:00:00"/>
    <n v="172.05"/>
    <s v="‭112120501010‬"/>
    <s v="Serviços de Assessoria e Consultoria"/>
    <s v="01-112120501010-000-076505060479-2-CD000978-PRO008024-0-0-0"/>
    <s v="CD000978"/>
    <m/>
    <x v="1"/>
    <x v="15"/>
  </r>
  <r>
    <x v="257"/>
    <m/>
    <x v="1990"/>
    <d v="2026-03-05T00:00:00"/>
    <d v="2026-04-06T00:00:00"/>
    <n v="172.05"/>
    <s v="‭112120501010‬"/>
    <s v="Serviços de Assessoria e Consultoria"/>
    <s v="01-112120501010-000-102505060089-2-CD003960-PRO008024-0-0-0"/>
    <s v="CD003960"/>
    <m/>
    <x v="1"/>
    <x v="141"/>
  </r>
  <r>
    <x v="257"/>
    <m/>
    <x v="1990"/>
    <d v="2026-03-05T00:00:00"/>
    <d v="2026-04-06T00:00:00"/>
    <n v="46.5"/>
    <s v="‭112120501010‬"/>
    <s v="Serviços de Assessoria e Consultoria"/>
    <s v="01-112120501010-000-001505060392-2-CD022683-PRO008024-0-0-0"/>
    <s v="CD022683"/>
    <m/>
    <x v="1"/>
    <x v="27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08-2-CD022614-PRO008024-0-0-0"/>
    <s v="CD022614"/>
    <m/>
    <x v="1"/>
    <x v="228"/>
  </r>
  <r>
    <x v="257"/>
    <m/>
    <x v="1990"/>
    <d v="2026-03-05T00:00:00"/>
    <d v="2026-04-06T00:00:00"/>
    <n v="37.200000000000003"/>
    <s v="‭112120501010‬"/>
    <s v="Serviços de Assessoria e Consultoria"/>
    <s v="01-112120501010-000-153505060107-2-CD021574-PRO008024-0-0-0"/>
    <s v="CD021574"/>
    <m/>
    <x v="1"/>
    <x v="90"/>
  </r>
  <r>
    <x v="257"/>
    <m/>
    <x v="1990"/>
    <d v="2026-03-05T00:00:00"/>
    <d v="2026-04-06T00:00:00"/>
    <n v="27.900000000000002"/>
    <s v="‭112120501010‬"/>
    <s v="Serviços de Assessoria e Consultoria"/>
    <s v="01-112120501010-000-001505060413-2-CD022629-PRO008024-0-0-0"/>
    <s v="CD022629"/>
    <m/>
    <x v="1"/>
    <x v="180"/>
  </r>
  <r>
    <x v="257"/>
    <m/>
    <x v="1990"/>
    <d v="2026-03-05T00:00:00"/>
    <d v="2026-04-06T00:00:00"/>
    <n v="176.70000000000002"/>
    <s v="‭112120501010‬"/>
    <s v="Serviços de Assessoria e Consultoria"/>
    <s v="01-112120501010-000-085505060150-2-CD003961-PRO008024-0-0-0"/>
    <s v="CD003961"/>
    <m/>
    <x v="1"/>
    <x v="13"/>
  </r>
  <r>
    <x v="257"/>
    <m/>
    <x v="1990"/>
    <d v="2026-03-05T00:00:00"/>
    <d v="2026-04-06T00:00:00"/>
    <n v="65.100000000000009"/>
    <s v="‭112120501010‬"/>
    <s v="Serviços de Assessoria e Consultoria"/>
    <s v="01-112120501010-000-001505060422-2-CD022649-PRO008024-0-0-0"/>
    <s v="CD022649"/>
    <m/>
    <x v="1"/>
    <x v="10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415-2-CD022638-PRO008024-0-0-0"/>
    <s v="CD022638"/>
    <m/>
    <x v="1"/>
    <x v="227"/>
  </r>
  <r>
    <x v="257"/>
    <m/>
    <x v="1990"/>
    <d v="2026-03-05T00:00:00"/>
    <d v="2026-04-06T00:00:00"/>
    <n v="23.25"/>
    <s v="‭112120501010‬"/>
    <s v="Serviços de Assessoria e Consultoria"/>
    <s v="01-112120501010-000-001505060370-2-CD022574-PRO008024-0-0-0"/>
    <s v="CD022574"/>
    <m/>
    <x v="1"/>
    <x v="254"/>
  </r>
  <r>
    <x v="257"/>
    <m/>
    <x v="1990"/>
    <d v="2026-03-05T00:00:00"/>
    <d v="2026-04-06T00:00:00"/>
    <n v="1102.0500000000002"/>
    <s v="‭112120501010‬"/>
    <s v="Serviços de Assessoria e Consultoria"/>
    <s v="01-112120501010-000-050505060090-2-CD001323-PRO008024-0-0-0"/>
    <s v="CD001323"/>
    <m/>
    <x v="1"/>
    <x v="156"/>
  </r>
  <r>
    <x v="257"/>
    <m/>
    <x v="1990"/>
    <d v="2026-03-05T00:00:00"/>
    <d v="2026-04-06T00:00:00"/>
    <n v="46.5"/>
    <s v="‭112120501010‬"/>
    <s v="Serviços de Assessoria e Consultoria"/>
    <s v="01-112120501010-000-001505060383-2-CD022653-PRO008024-0-0-0"/>
    <s v="CD022653"/>
    <m/>
    <x v="1"/>
    <x v="146"/>
  </r>
  <r>
    <x v="257"/>
    <m/>
    <x v="1990"/>
    <d v="2026-03-05T00:00:00"/>
    <d v="2026-04-06T00:00:00"/>
    <n v="41.85"/>
    <s v="‭112120501010‬"/>
    <s v="Serviços de Assessoria e Consultoria"/>
    <s v="01-112120501010-000-001505060508-2-CD022680-PRO008024-0-0-0"/>
    <s v="CD022680"/>
    <m/>
    <x v="1"/>
    <x v="96"/>
  </r>
  <r>
    <x v="257"/>
    <m/>
    <x v="1990"/>
    <d v="2026-03-05T00:00:00"/>
    <d v="2026-04-06T00:00:00"/>
    <n v="334.8"/>
    <s v="‭112120501010‬"/>
    <s v="Serviços de Assessoria e Consultoria"/>
    <s v="01-112120501010-000-001505060423-2-CD022666-PRO008024-0-0-0"/>
    <s v="CD022666"/>
    <m/>
    <x v="1"/>
    <x v="5"/>
  </r>
  <r>
    <x v="257"/>
    <m/>
    <x v="1990"/>
    <d v="2026-03-05T00:00:00"/>
    <d v="2026-04-06T00:00:00"/>
    <n v="41.85"/>
    <s v="‭112120501010‬"/>
    <s v="Serviços de Assessoria e Consultoria"/>
    <s v="01-112120501010-000-001505060393-2-CD021576-PRO008024-0-0-0"/>
    <s v="CD021576"/>
    <m/>
    <x v="1"/>
    <x v="80"/>
  </r>
  <r>
    <x v="257"/>
    <m/>
    <x v="1990"/>
    <d v="2026-03-05T00:00:00"/>
    <d v="2026-04-06T00:00:00"/>
    <n v="27.900000000000002"/>
    <s v="‭112120501010‬"/>
    <s v="Serviços de Assessoria e Consultoria"/>
    <s v="01-112120501010-000-001505060492-2-CD022652-PRO008024-0-0-0"/>
    <s v="CD022652"/>
    <m/>
    <x v="1"/>
    <x v="154"/>
  </r>
  <r>
    <x v="257"/>
    <m/>
    <x v="1990"/>
    <d v="2026-03-05T00:00:00"/>
    <d v="2026-04-06T00:00:00"/>
    <n v="41.85"/>
    <s v="‭112120501010‬"/>
    <s v="Serviços de Assessoria e Consultoria"/>
    <s v="01-112120501010-000-001505060373-2-CD022582-PRO008024-0-0-0"/>
    <s v="CD022582"/>
    <m/>
    <x v="1"/>
    <x v="101"/>
  </r>
  <r>
    <x v="257"/>
    <m/>
    <x v="1990"/>
    <d v="2026-03-05T00:00:00"/>
    <d v="2026-04-06T00:00:00"/>
    <n v="186"/>
    <s v="‭112120501010‬"/>
    <s v="Serviços de Assessoria e Consultoria"/>
    <s v="01-112120501010-000-079505060122-2-CD000979-PRO008024-0-0-0"/>
    <s v="CD000979"/>
    <m/>
    <x v="1"/>
    <x v="36"/>
  </r>
  <r>
    <x v="257"/>
    <m/>
    <x v="1990"/>
    <d v="2026-03-05T00:00:00"/>
    <d v="2026-04-06T00:00:00"/>
    <n v="269.70000000000005"/>
    <s v="‭112120501010‬"/>
    <s v="Serviços de Assessoria e Consultoria"/>
    <s v="01-112120501010-000-117505060158-2-CD003962-PRO008024-0-0-0"/>
    <s v="CD003962"/>
    <m/>
    <x v="1"/>
    <x v="37"/>
  </r>
  <r>
    <x v="257"/>
    <m/>
    <x v="1990"/>
    <d v="2026-03-05T00:00:00"/>
    <d v="2026-04-06T00:00:00"/>
    <n v="186"/>
    <s v="‭112120501010‬"/>
    <s v="Serviços de Assessoria e Consultoria"/>
    <s v="01-112120501010-000-103505060016-2-CD003963-PRO008024-0-0-0"/>
    <s v="CD003963"/>
    <m/>
    <x v="1"/>
    <x v="38"/>
  </r>
  <r>
    <x v="257"/>
    <m/>
    <x v="1990"/>
    <d v="2026-03-05T00:00:00"/>
    <d v="2026-04-06T00:00:00"/>
    <n v="37.200000000000003"/>
    <s v="‭112120501010‬"/>
    <s v="Serviços de Assessoria e Consultoria"/>
    <s v="01-112120501010-000-155505060500-2-CD021567-PRO008024-0-0-0"/>
    <s v="CD021567"/>
    <m/>
    <x v="1"/>
    <x v="88"/>
  </r>
  <r>
    <x v="257"/>
    <m/>
    <x v="1990"/>
    <d v="2026-03-05T00:00:00"/>
    <d v="2026-04-06T00:00:00"/>
    <n v="451.05"/>
    <s v="‭112120501010‬"/>
    <s v="Serviços de Assessoria e Consultoria"/>
    <s v="01-112120501010-000-124505060437-2-CD000976-PRO008024-0-0-0"/>
    <s v="CD000976"/>
    <m/>
    <x v="1"/>
    <x v="39"/>
  </r>
  <r>
    <x v="257"/>
    <m/>
    <x v="1990"/>
    <d v="2026-03-05T00:00:00"/>
    <d v="2026-04-06T00:00:00"/>
    <n v="46.5"/>
    <s v="‭112120501010‬"/>
    <s v="Serviços de Assessoria e Consultoria"/>
    <s v="01-112120501010-000-001505060369-2-CD022567-PRO008024-0-0-0"/>
    <s v="CD022567"/>
    <m/>
    <x v="1"/>
    <x v="184"/>
  </r>
  <r>
    <x v="257"/>
    <m/>
    <x v="1990"/>
    <d v="2026-03-05T00:00:00"/>
    <d v="2026-04-06T00:00:00"/>
    <n v="41.85"/>
    <s v="‭112120501010‬"/>
    <s v="Serviços de Assessoria e Consultoria"/>
    <s v="01-112120501010-000-001505060380-2-CD022645-PRO008024-0-0-0"/>
    <s v="CD022645"/>
    <m/>
    <x v="1"/>
    <x v="26"/>
  </r>
  <r>
    <x v="257"/>
    <m/>
    <x v="1990"/>
    <d v="2026-03-05T00:00:00"/>
    <d v="2026-04-06T00:00:00"/>
    <n v="46.5"/>
    <s v="‭112120501010‬"/>
    <s v="Serviços de Assessoria e Consultoria"/>
    <s v="01-112120501010-000-001505060382-2-CD022648-PRO008024-0-0-0"/>
    <s v="CD022648"/>
    <m/>
    <x v="1"/>
    <x v="73"/>
  </r>
  <r>
    <x v="257"/>
    <m/>
    <x v="1990"/>
    <d v="2026-03-05T00:00:00"/>
    <d v="2026-04-06T00:00:00"/>
    <n v="227.85000000000002"/>
    <s v="‭112120501010‬"/>
    <s v="Serviços de Assessoria e Consultoria"/>
    <s v="01-112120501010-000-111505060159-2-CD003964-PRO008024-0-0-0"/>
    <s v="CD003964"/>
    <m/>
    <x v="1"/>
    <x v="42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88-2-CD022552-PRO008024-0-0-0"/>
    <s v="CD022552"/>
    <m/>
    <x v="1"/>
    <x v="175"/>
  </r>
  <r>
    <x v="257"/>
    <m/>
    <x v="1990"/>
    <d v="2026-03-05T00:00:00"/>
    <d v="2026-04-06T00:00:00"/>
    <n v="41.85"/>
    <s v="‭112120501010‬"/>
    <s v="Serviços de Assessoria e Consultoria"/>
    <s v="01-112120501010-000-001505060402-1-CD021620-PRO008024-0-0-0"/>
    <s v="CD021620"/>
    <m/>
    <x v="1"/>
    <x v="18"/>
  </r>
  <r>
    <x v="257"/>
    <m/>
    <x v="1990"/>
    <d v="2026-03-05T00:00:00"/>
    <d v="2026-04-06T00:00:00"/>
    <n v="65.100000000000009"/>
    <s v="‭112120501010‬"/>
    <s v="Serviços de Assessoria e Consultoria"/>
    <s v="01-112120501010-000-001505060403-2-CD022558-PRO008024-0-0-0"/>
    <s v="CD022558"/>
    <m/>
    <x v="1"/>
    <x v="91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417-2-CD022646-PRO008024-0-0-0"/>
    <s v="CD022646"/>
    <m/>
    <x v="1"/>
    <x v="231"/>
  </r>
  <r>
    <x v="257"/>
    <m/>
    <x v="1990"/>
    <d v="2026-03-05T00:00:00"/>
    <d v="2026-04-06T00:00:00"/>
    <n v="4.6500000000000004"/>
    <s v="‭112120501010‬"/>
    <s v="Serviços de Assessoria e Consultoria"/>
    <s v="01-112120501010-000-001505060427-2-CD022570-PRO008024-0-0-0"/>
    <s v="CD022570"/>
    <m/>
    <x v="1"/>
    <x v="203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89-2-CD022563-PRO008024-0-0-0"/>
    <s v="CD022563"/>
    <m/>
    <x v="1"/>
    <x v="232"/>
  </r>
  <r>
    <x v="257"/>
    <m/>
    <x v="1990"/>
    <d v="2026-03-05T00:00:00"/>
    <d v="2026-04-06T00:00:00"/>
    <n v="204.60000000000002"/>
    <s v="‭112120501010‬"/>
    <s v="Serviços de Assessoria e Consultoria"/>
    <s v="01-112120501010-000-110505060438-2-CD003965-PRO008024-0-0-0"/>
    <s v="CD003965"/>
    <m/>
    <x v="1"/>
    <x v="43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71-2-CD022623-PRO008024-0-0-0"/>
    <s v="CD022623"/>
    <m/>
    <x v="1"/>
    <x v="182"/>
  </r>
  <r>
    <x v="257"/>
    <m/>
    <x v="1990"/>
    <d v="2026-03-05T00:00:00"/>
    <d v="2026-04-06T00:00:00"/>
    <n v="116.25000000000001"/>
    <s v="‭112120501010‬"/>
    <s v="Serviços de Assessoria e Consultoria"/>
    <s v="01-112120501010-000-106505060509-2-CD003966-PRO008024-0-0-0"/>
    <s v="CD003966"/>
    <m/>
    <x v="1"/>
    <x v="196"/>
  </r>
  <r>
    <x v="257"/>
    <m/>
    <x v="1990"/>
    <d v="2026-03-05T00:00:00"/>
    <d v="2026-04-06T00:00:00"/>
    <n v="111.60000000000001"/>
    <s v="‭112120501010‬"/>
    <s v="Serviços de Assessoria e Consultoria"/>
    <s v="01-112120501010-000-001505060424-2-CD021587-PRO008024-0-0-0"/>
    <s v="CD021587"/>
    <m/>
    <x v="1"/>
    <x v="86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72-2-CD022576-PRO008024-0-0-0"/>
    <s v="CD022576"/>
    <m/>
    <x v="1"/>
    <x v="168"/>
  </r>
  <r>
    <x v="257"/>
    <m/>
    <x v="1990"/>
    <d v="2026-03-05T00:00:00"/>
    <d v="2026-04-06T00:00:00"/>
    <n v="172.05"/>
    <s v="‭112120501010‬"/>
    <s v="Serviços de Assessoria e Consultoria"/>
    <s v="01-112120501010-000-105505060017-2-CD003967-PRO008024-0-0-0"/>
    <s v="CD003967"/>
    <m/>
    <x v="1"/>
    <x v="44"/>
  </r>
  <r>
    <x v="257"/>
    <m/>
    <x v="1990"/>
    <d v="2026-03-05T00:00:00"/>
    <d v="2026-04-06T00:00:00"/>
    <n v="83.7"/>
    <s v="‭112120501010‬"/>
    <s v="Serviços de Assessoria e Consultoria"/>
    <s v="01-112120501010-000-001505060443-2-CD021579-PRO008024-0-0-0"/>
    <s v="CD021579"/>
    <m/>
    <x v="1"/>
    <x v="81"/>
  </r>
  <r>
    <x v="257"/>
    <m/>
    <x v="1990"/>
    <d v="2026-03-05T00:00:00"/>
    <d v="2026-04-06T00:00:00"/>
    <n v="353.40000000000003"/>
    <s v="‭112120501010‬"/>
    <s v="Serviços de Assessoria e Consultoria"/>
    <s v="01-112120501010-000-069505060018-1-CD000982-PRO008024-0-0-0"/>
    <s v="CD000982"/>
    <m/>
    <x v="1"/>
    <x v="45"/>
  </r>
  <r>
    <x v="257"/>
    <m/>
    <x v="1990"/>
    <d v="2026-03-05T00:00:00"/>
    <d v="2026-04-06T00:00:00"/>
    <n v="97.65"/>
    <s v="‭112120501010‬"/>
    <s v="Serviços de Assessoria e Consultoria"/>
    <s v="01-112120501010-000-001505060420-2-CD021618-PRO008024-0-0-0"/>
    <s v="CD021618"/>
    <m/>
    <x v="1"/>
    <x v="7"/>
  </r>
  <r>
    <x v="257"/>
    <m/>
    <x v="1990"/>
    <d v="2026-03-05T00:00:00"/>
    <d v="2026-04-06T00:00:00"/>
    <n v="116.25000000000001"/>
    <s v="‭112120501010‬"/>
    <s v="Serviços de Assessoria e Consultoria"/>
    <s v="01-112120501010-000-134505060151-2-CD020554-PRO008024-0-0-0"/>
    <s v="CD020554"/>
    <m/>
    <x v="1"/>
    <x v="8"/>
  </r>
  <r>
    <x v="257"/>
    <m/>
    <x v="1990"/>
    <d v="2026-03-05T00:00:00"/>
    <d v="2026-04-06T00:00:00"/>
    <n v="41.85"/>
    <s v="‭112120501010‬"/>
    <s v="Serviços de Assessoria e Consultoria"/>
    <s v="01-112120501010-000-001505060507-2-CD022636-PRO008024-0-0-0"/>
    <s v="CD022636"/>
    <m/>
    <x v="1"/>
    <x v="152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07-2-CD022667-PRO008024-0-0-0"/>
    <s v="CD022667"/>
    <m/>
    <x v="1"/>
    <x v="212"/>
  </r>
  <r>
    <x v="257"/>
    <m/>
    <x v="1990"/>
    <d v="2026-03-05T00:00:00"/>
    <d v="2026-04-06T00:00:00"/>
    <n v="74.400000000000006"/>
    <s v="‭112120501010‬"/>
    <s v="Serviços de Assessoria e Consultoria"/>
    <s v="01-112120501010-000-001505060429-2-CD022686-PRO008024-0-0-0"/>
    <s v="CD022686"/>
    <m/>
    <x v="1"/>
    <x v="147"/>
  </r>
  <r>
    <x v="257"/>
    <m/>
    <x v="1990"/>
    <d v="2026-03-05T00:00:00"/>
    <d v="2026-04-06T00:00:00"/>
    <n v="27.900000000000002"/>
    <s v="‭112120501010‬"/>
    <s v="Serviços de Assessoria e Consultoria"/>
    <s v="01-112120501010-000-001505060294-2-CD022573-PRO008024-0-0-0"/>
    <s v="CD022573"/>
    <m/>
    <x v="1"/>
    <x v="201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62-2-CD022651-PRO008024-0-0-0"/>
    <s v="CD022651"/>
    <m/>
    <x v="1"/>
    <x v="213"/>
  </r>
  <r>
    <x v="257"/>
    <m/>
    <x v="1990"/>
    <d v="2026-03-05T00:00:00"/>
    <d v="2026-04-06T00:00:00"/>
    <n v="41.85"/>
    <s v="‭112120501010‬"/>
    <s v="Serviços de Assessoria e Consultoria"/>
    <s v="01-112120501010-000-001505060416-2-CD022639-PRO008024-0-0-0"/>
    <s v="CD022639"/>
    <m/>
    <x v="1"/>
    <x v="65"/>
  </r>
  <r>
    <x v="257"/>
    <m/>
    <x v="1990"/>
    <d v="2026-03-05T00:00:00"/>
    <d v="2026-04-06T00:00:00"/>
    <n v="144.15"/>
    <s v="‭112120501010‬"/>
    <s v="Serviços de Assessoria e Consultoria"/>
    <s v="01-112120501010-000-122505060123-2-CD003968-PRO008024-0-0-0"/>
    <s v="CD003968"/>
    <m/>
    <x v="1"/>
    <x v="46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04-2-CD022631-PRO008024-0-0-0"/>
    <s v="CD022631"/>
    <m/>
    <x v="1"/>
    <x v="172"/>
  </r>
  <r>
    <x v="257"/>
    <m/>
    <x v="1990"/>
    <d v="2026-03-05T00:00:00"/>
    <d v="2026-04-06T00:00:00"/>
    <n v="966.05000000000018"/>
    <s v="‭112120501010‬"/>
    <s v="Serviços de Assessoria e Consultoria"/>
    <s v="01-112120501010-000-048505060152-2-CD001321-PRO008024-0-0-0"/>
    <s v="CD001321"/>
    <m/>
    <x v="1"/>
    <x v="2"/>
  </r>
  <r>
    <x v="257"/>
    <m/>
    <x v="1990"/>
    <d v="2026-03-05T00:00:00"/>
    <d v="2026-04-06T00:00:00"/>
    <n v="111.60000000000001"/>
    <s v="‭112120501010‬"/>
    <s v="Serviços de Assessoria e Consultoria"/>
    <s v="01-112120501010-000-132505060091-2-CD020552-PRO008024-0-0-0"/>
    <s v="CD020552"/>
    <m/>
    <x v="1"/>
    <x v="197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279-2-CD021578-PRO008024-0-0-0"/>
    <s v="CD021578"/>
    <m/>
    <x v="1"/>
    <x v="214"/>
  </r>
  <r>
    <x v="257"/>
    <m/>
    <x v="1990"/>
    <d v="2026-03-05T00:00:00"/>
    <d v="2026-04-06T00:00:00"/>
    <n v="41.85"/>
    <s v="‭112120501010‬"/>
    <s v="Serviços de Assessoria e Consultoria"/>
    <s v="01-112120501010-000-154505060027-2-CD021564-PRO008024-0-0-0"/>
    <s v="CD021564"/>
    <m/>
    <x v="1"/>
    <x v="215"/>
  </r>
  <r>
    <x v="257"/>
    <m/>
    <x v="1990"/>
    <d v="2026-03-05T00:00:00"/>
    <d v="2026-04-06T00:00:00"/>
    <n v="46.5"/>
    <s v="‭112120501010‬"/>
    <s v="Serviços de Assessoria e Consultoria"/>
    <s v="01-112120501010-000-001505060490-2-CD022566-PRO008024-0-0-0"/>
    <s v="CD022566"/>
    <m/>
    <x v="1"/>
    <x v="3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01-2-CD022620-PRO008024-0-0-0"/>
    <s v="CD022620"/>
    <m/>
    <x v="1"/>
    <x v="216"/>
  </r>
  <r>
    <x v="257"/>
    <m/>
    <x v="1990"/>
    <d v="2026-03-05T00:00:00"/>
    <d v="2026-04-06T00:00:00"/>
    <n v="158.10000000000002"/>
    <s v="‭112120501010‬"/>
    <s v="Serviços de Assessoria e Consultoria"/>
    <s v="01-112120501010-000-086505060092-2-CD003970-PRO008024-0-0-0"/>
    <s v="CD003970"/>
    <m/>
    <x v="1"/>
    <x v="48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488-2-CD021610-PRO008024-0-0-0"/>
    <s v="CD021610"/>
    <m/>
    <x v="1"/>
    <x v="97"/>
  </r>
  <r>
    <x v="257"/>
    <m/>
    <x v="1990"/>
    <d v="2026-03-05T00:00:00"/>
    <d v="2026-04-06T00:00:00"/>
    <n v="41.85"/>
    <s v="‭112120501010‬"/>
    <s v="Serviços de Assessoria e Consultoria"/>
    <s v="01-112120501010-000-001505060371-2-CD022575-PRO008024-0-0-0"/>
    <s v="CD022575"/>
    <m/>
    <x v="1"/>
    <x v="30"/>
  </r>
  <r>
    <x v="257"/>
    <m/>
    <x v="1990"/>
    <d v="2026-03-05T00:00:00"/>
    <d v="2026-04-06T00:00:00"/>
    <n v="93"/>
    <s v="‭112120501010‬"/>
    <s v="Serviços de Assessoria e Consultoria"/>
    <s v="01-112120501010-000-001505060426-2-CD022559-PRO008024-0-0-0"/>
    <s v="CD022559"/>
    <m/>
    <x v="1"/>
    <x v="145"/>
  </r>
  <r>
    <x v="257"/>
    <m/>
    <x v="1990"/>
    <d v="2026-03-05T00:00:00"/>
    <d v="2026-04-06T00:00:00"/>
    <n v="153.45000000000002"/>
    <s v="‭112120501010‬"/>
    <s v="Serviços de Assessoria e Consultoria"/>
    <s v="01-112120501010-000-100505060472-2-CD003971-PRO008024-0-0-0"/>
    <s v="CD003971"/>
    <m/>
    <x v="1"/>
    <x v="198"/>
  </r>
  <r>
    <x v="257"/>
    <m/>
    <x v="1990"/>
    <d v="2026-03-05T00:00:00"/>
    <d v="2026-04-06T00:00:00"/>
    <n v="55.800000000000004"/>
    <s v="‭112120501010‬"/>
    <s v="Serviços de Assessoria e Consultoria"/>
    <s v="01-112120501010-000-001505060361-2-CD021591-PRO008024-0-0-0"/>
    <s v="CD021591"/>
    <m/>
    <x v="1"/>
    <x v="102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285-2-CD021616-PRO008024-0-0-0"/>
    <s v="CD021616"/>
    <m/>
    <x v="1"/>
    <x v="106"/>
  </r>
  <r>
    <x v="257"/>
    <m/>
    <x v="1990"/>
    <d v="2026-03-05T00:00:00"/>
    <d v="2026-04-06T00:00:00"/>
    <n v="1296.2"/>
    <s v="‭112120501010‬"/>
    <s v="Serviços de Assessoria e Consultoria"/>
    <s v="01-112120501010-000-118505060126-2-CD004960-PRO008024-0-0-0"/>
    <s v="CD004960"/>
    <m/>
    <x v="1"/>
    <x v="49"/>
  </r>
  <r>
    <x v="257"/>
    <m/>
    <x v="1990"/>
    <d v="2026-03-05T00:00:00"/>
    <d v="2026-04-06T00:00:00"/>
    <n v="1896.0500000000002"/>
    <s v="‭112120501010‬"/>
    <s v="Serviços de Assessoria e Consultoria"/>
    <s v="01-112120501010-000-046505060153-2-CD001319-PRO008024-0-0-0"/>
    <s v="CD001319"/>
    <m/>
    <x v="1"/>
    <x v="4"/>
  </r>
  <r>
    <x v="257"/>
    <m/>
    <x v="1990"/>
    <d v="2026-03-05T00:00:00"/>
    <d v="2026-04-06T00:00:00"/>
    <n v="60.45"/>
    <s v="‭112120501010‬"/>
    <s v="Serviços de Assessoria e Consultoria"/>
    <s v="01-112120501010-000-001505060360-2-CD021590-PRO008024-0-0-0"/>
    <s v="CD021590"/>
    <m/>
    <x v="1"/>
    <x v="75"/>
  </r>
  <r>
    <x v="257"/>
    <m/>
    <x v="1990"/>
    <d v="2026-03-05T00:00:00"/>
    <d v="2026-04-06T00:00:00"/>
    <n v="37.200000000000003"/>
    <s v="‭112120501010‬"/>
    <s v="Serviços de Assessoria e Consultoria"/>
    <s v="01-112120501010-000-140505060484-2-CD021561-PRO008024-0-0-0"/>
    <s v="CD021561"/>
    <m/>
    <x v="1"/>
    <x v="24"/>
  </r>
  <r>
    <x v="257"/>
    <m/>
    <x v="1990"/>
    <d v="2026-03-05T00:00:00"/>
    <d v="2026-04-06T00:00:00"/>
    <n v="27.900000000000002"/>
    <s v="‭112120501010‬"/>
    <s v="Serviços de Assessoria e Consultoria"/>
    <s v="01-112120501010-000-001505060385-2-CD022655-PRO008024-0-0-0"/>
    <s v="CD022655"/>
    <m/>
    <x v="1"/>
    <x v="221"/>
  </r>
  <r>
    <x v="257"/>
    <m/>
    <x v="1990"/>
    <d v="2026-03-05T00:00:00"/>
    <d v="2026-04-06T00:00:00"/>
    <n v="130.20000000000002"/>
    <s v="‭112120501010‬"/>
    <s v="Serviços de Assessoria e Consultoria"/>
    <s v="01-112120501010-000-072505060480-2-CD003973-PRO008024-0-0-0"/>
    <s v="CD003973"/>
    <m/>
    <x v="1"/>
    <x v="50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298-2-CD022611-PRO008024-0-0-0"/>
    <s v="CD022611"/>
    <m/>
    <x v="1"/>
    <x v="233"/>
  </r>
  <r>
    <x v="257"/>
    <m/>
    <x v="1990"/>
    <d v="2026-03-05T00:00:00"/>
    <d v="2026-04-06T00:00:00"/>
    <n v="41.85"/>
    <s v="‭112120501010‬"/>
    <s v="Serviços de Assessoria e Consultoria"/>
    <s v="01-112120501010-000-001505060282-2-CD021599-PRO008024-0-0-0"/>
    <s v="CD021599"/>
    <m/>
    <x v="1"/>
    <x v="116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65-2-CD021614-PRO008024-0-0-0"/>
    <s v="CD021614"/>
    <m/>
    <x v="1"/>
    <x v="234"/>
  </r>
  <r>
    <x v="257"/>
    <m/>
    <x v="1990"/>
    <d v="2026-03-05T00:00:00"/>
    <d v="2026-04-06T00:00:00"/>
    <n v="125.55000000000001"/>
    <s v="‭112120501010‬"/>
    <s v="Serviços de Assessoria e Consultoria"/>
    <s v="01-112120501010-000-095505060473-2-CD004957-PRO008024-0-0-0"/>
    <s v="CD004957"/>
    <m/>
    <x v="1"/>
    <x v="62"/>
  </r>
  <r>
    <x v="257"/>
    <m/>
    <x v="1990"/>
    <d v="2026-03-05T00:00:00"/>
    <d v="2026-04-06T00:00:00"/>
    <n v="79.050000000000011"/>
    <s v="‭112120501010‬"/>
    <s v="Serviços de Assessoria e Consultoria"/>
    <s v="01-112120501010-000-129505060019-1-CD019953-PRO008024-0-0-0"/>
    <s v="CD019953"/>
    <m/>
    <x v="1"/>
    <x v="235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78-2-CD022613-PRO008024-0-0-0"/>
    <s v="CD022613"/>
    <m/>
    <x v="1"/>
    <x v="183"/>
  </r>
  <r>
    <x v="257"/>
    <m/>
    <x v="1990"/>
    <d v="2026-03-05T00:00:00"/>
    <d v="2026-04-06T00:00:00"/>
    <n v="88.350000000000009"/>
    <s v="‭112120501010‬"/>
    <s v="Serviços de Assessoria e Consultoria"/>
    <s v="01-112120501010-000-143505060163-2-CD021577-PRO008024-0-0-0"/>
    <s v="CD021577"/>
    <m/>
    <x v="1"/>
    <x v="112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290-2-CD022564-PRO008024-0-0-0"/>
    <s v="CD022564"/>
    <m/>
    <x v="1"/>
    <x v="173"/>
  </r>
  <r>
    <x v="257"/>
    <m/>
    <x v="1990"/>
    <d v="2026-03-05T00:00:00"/>
    <d v="2026-04-06T00:00:00"/>
    <n v="372"/>
    <s v="‭112120501010‬"/>
    <s v="Serviços de Assessoria e Consultoria"/>
    <s v="01-112120501010-000-064505060093-2-CD001137-PRO008024-0-0-0"/>
    <s v="CD001137"/>
    <m/>
    <x v="1"/>
    <x v="158"/>
  </r>
  <r>
    <x v="257"/>
    <m/>
    <x v="1990"/>
    <d v="2026-03-05T00:00:00"/>
    <d v="2026-04-06T00:00:00"/>
    <n v="41.85"/>
    <s v="‭112120501010‬"/>
    <s v="Serviços de Assessoria e Consultoria"/>
    <s v="01-112120501010-000-001505060512-2-CD021594-PRO008024-0-0-0"/>
    <s v="CD021594"/>
    <m/>
    <x v="1"/>
    <x v="66"/>
  </r>
  <r>
    <x v="257"/>
    <m/>
    <x v="1990"/>
    <d v="2026-03-05T00:00:00"/>
    <d v="2026-04-06T00:00:00"/>
    <n v="1236.9000000000001"/>
    <s v="‭112120501010‬"/>
    <s v="Serviços de Assessoria e Consultoria"/>
    <s v="01-112120501010-000-081505060154-2-CD000983-PRO008024-0-0-0"/>
    <s v="CD000983"/>
    <m/>
    <x v="1"/>
    <x v="1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506-2-CD022634-PRO008024-0-0-0"/>
    <s v="CD022634"/>
    <m/>
    <x v="1"/>
    <x v="236"/>
  </r>
  <r>
    <x v="257"/>
    <m/>
    <x v="1990"/>
    <d v="2026-03-05T00:00:00"/>
    <d v="2026-04-06T00:00:00"/>
    <n v="60.45"/>
    <s v="‭112120501010‬"/>
    <s v="Serviços de Assessoria e Consultoria"/>
    <s v="01-112120501010-000-128505060474-2-CD019956-PRO008024-0-0-0"/>
    <s v="CD019956"/>
    <m/>
    <x v="1"/>
    <x v="159"/>
  </r>
  <r>
    <x v="257"/>
    <m/>
    <x v="1990"/>
    <d v="2026-03-05T00:00:00"/>
    <d v="2026-04-06T00:00:00"/>
    <n v="158.10000000000002"/>
    <s v="‭112120501010‬"/>
    <s v="Serviços de Assessoria e Consultoria"/>
    <s v="01-112120501010-000-109505060094-2-CD004956-PRO008024-0-0-0"/>
    <s v="CD004956"/>
    <m/>
    <x v="1"/>
    <x v="119"/>
  </r>
  <r>
    <x v="257"/>
    <m/>
    <x v="1990"/>
    <d v="2026-03-05T00:00:00"/>
    <d v="2026-04-06T00:00:00"/>
    <n v="130.20000000000002"/>
    <s v="‭112120501010‬"/>
    <s v="Serviços de Assessoria e Consultoria"/>
    <s v="01-112120501010-000-068505060463-1-CD003975-PRO008024-0-0-0"/>
    <s v="CD003975"/>
    <m/>
    <x v="1"/>
    <x v="120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90-2-CD022681-PRO008024-0-0-0"/>
    <s v="CD022681"/>
    <m/>
    <x v="1"/>
    <x v="151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520-2-CD022642-PRO008024-0-0-0"/>
    <s v="CD022642"/>
    <m/>
    <x v="1"/>
    <x v="32"/>
  </r>
  <r>
    <x v="257"/>
    <m/>
    <x v="1990"/>
    <d v="2026-03-05T00:00:00"/>
    <d v="2026-04-06T00:00:00"/>
    <n v="88.350000000000009"/>
    <s v="‭112120501010‬"/>
    <s v="Serviços de Assessoria e Consultoria"/>
    <s v="01-112120501010-000-001505060421-2-CD021619-PRO008024-0-0-0"/>
    <s v="CD021619"/>
    <m/>
    <x v="1"/>
    <x v="12"/>
  </r>
  <r>
    <x v="257"/>
    <m/>
    <x v="1990"/>
    <d v="2026-03-05T00:00:00"/>
    <d v="2026-04-06T00:00:00"/>
    <n v="325.5"/>
    <s v="‭112120501010‬"/>
    <s v="Serviços de Assessoria e Consultoria"/>
    <s v="01-112120501010-000-077505060497-2-CD000972-PRO008024-0-0-0"/>
    <s v="CD000972"/>
    <m/>
    <x v="1"/>
    <x v="51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521-2-CD022643-PRO008024-0-0-0"/>
    <s v="CD022643"/>
    <m/>
    <x v="1"/>
    <x v="67"/>
  </r>
  <r>
    <x v="257"/>
    <m/>
    <x v="1990"/>
    <d v="2026-03-05T00:00:00"/>
    <d v="2026-04-06T00:00:00"/>
    <n v="46.5"/>
    <s v="‭112120501010‬"/>
    <s v="Serviços de Assessoria e Consultoria"/>
    <s v="01-112120501010-000-144505060028-2-CD021565-PRO008024-0-0-0"/>
    <s v="CD021565"/>
    <m/>
    <x v="1"/>
    <x v="103"/>
  </r>
  <r>
    <x v="257"/>
    <m/>
    <x v="1990"/>
    <d v="2026-03-05T00:00:00"/>
    <d v="2026-04-06T00:00:00"/>
    <n v="237.15"/>
    <s v="‭112120501010‬"/>
    <s v="Serviços de Assessoria e Consultoria"/>
    <s v="01-112120501010-000-094505060439-1-CD003976-PRO008024-0-0-0"/>
    <s v="CD003976"/>
    <m/>
    <x v="1"/>
    <x v="52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10-2-CD022670-PRO008024-0-0-0"/>
    <s v="CD022670"/>
    <m/>
    <x v="1"/>
    <x v="237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64-2-CD022587-PRO008024-0-0-0"/>
    <s v="CD022587"/>
    <m/>
    <x v="1"/>
    <x v="238"/>
  </r>
  <r>
    <x v="257"/>
    <m/>
    <x v="1990"/>
    <d v="2026-03-05T00:00:00"/>
    <d v="2026-04-06T00:00:00"/>
    <n v="51.150000000000006"/>
    <s v="‭112120501010‬"/>
    <s v="Serviços de Assessoria e Consultoria"/>
    <s v="01-112120501010-000-001505060363-2-CD021606-PRO008024-0-0-0"/>
    <s v="CD021606"/>
    <m/>
    <x v="1"/>
    <x v="104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291-2-CD022565-PRO008024-0-0-0"/>
    <s v="CD022565"/>
    <m/>
    <x v="1"/>
    <x v="76"/>
  </r>
  <r>
    <x v="257"/>
    <m/>
    <x v="1990"/>
    <d v="2026-03-05T00:00:00"/>
    <d v="2026-04-06T00:00:00"/>
    <n v="144.15"/>
    <s v="‭112120501010‬"/>
    <s v="Serviços de Assessoria e Consultoria"/>
    <s v="01-112120501010-000-087505060095-2-CD003977-PRO008024-0-0-0"/>
    <s v="CD003977"/>
    <m/>
    <x v="1"/>
    <x v="239"/>
  </r>
  <r>
    <x v="257"/>
    <m/>
    <x v="1990"/>
    <d v="2026-03-05T00:00:00"/>
    <d v="2026-04-06T00:00:00"/>
    <n v="41.85"/>
    <s v="‭112120501010‬"/>
    <s v="Serviços de Assessoria e Consultoria"/>
    <s v="01-112120501010-000-001505060359-2-CD021586-PRO008024-0-0-0"/>
    <s v="CD021586"/>
    <m/>
    <x v="1"/>
    <x v="128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10-2-CD022626-PRO008024-0-0-0"/>
    <s v="CD022626"/>
    <m/>
    <x v="1"/>
    <x v="149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95-2-CD022585-PRO008024-0-0-0"/>
    <s v="CD022585"/>
    <m/>
    <x v="1"/>
    <x v="240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06-2-CD022650-PRO008024-0-0-0"/>
    <s v="CD022650"/>
    <m/>
    <x v="1"/>
    <x v="241"/>
  </r>
  <r>
    <x v="257"/>
    <m/>
    <x v="1990"/>
    <d v="2026-03-05T00:00:00"/>
    <d v="2026-04-06T00:00:00"/>
    <n v="51.150000000000006"/>
    <s v="‭112120501010‬"/>
    <s v="Serviços de Assessoria e Consultoria"/>
    <s v="01-112120501010-000-001505060368-2-CD022557-PRO008024-0-0-0"/>
    <s v="CD022557"/>
    <m/>
    <x v="1"/>
    <x v="92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89-2-CD022665-PRO008024-0-0-0"/>
    <s v="CD022665"/>
    <m/>
    <x v="1"/>
    <x v="131"/>
  </r>
  <r>
    <x v="257"/>
    <m/>
    <x v="1990"/>
    <d v="2026-03-05T00:00:00"/>
    <d v="2026-04-06T00:00:00"/>
    <n v="37.200000000000003"/>
    <s v="‭112120501010‬"/>
    <s v="Serviços de Assessoria e Consultoria"/>
    <s v="01-112120501010-000-151505060026-2-CD021563-PRO008024-0-0-0"/>
    <s v="CD021563"/>
    <m/>
    <x v="1"/>
    <x v="242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92-2-CD022571-PRO008024-0-0-0"/>
    <s v="CD022571"/>
    <m/>
    <x v="1"/>
    <x v="34"/>
  </r>
  <r>
    <x v="257"/>
    <m/>
    <x v="1990"/>
    <d v="2026-03-05T00:00:00"/>
    <d v="2026-04-06T00:00:00"/>
    <n v="37.200000000000003"/>
    <s v="‭112120501010‬"/>
    <s v="Serviços de Assessoria e Consultoria"/>
    <s v="01-112120501010-000-135505060096-2-CD020555-PRO008024-0-0-0"/>
    <s v="CD020555"/>
    <m/>
    <x v="1"/>
    <x v="148"/>
  </r>
  <r>
    <x v="257"/>
    <m/>
    <x v="1990"/>
    <d v="2026-03-05T00:00:00"/>
    <d v="2026-04-06T00:00:00"/>
    <n v="46.5"/>
    <s v="‭112120501010‬"/>
    <s v="Serviços de Assessoria e Consultoria"/>
    <s v="01-112120501010-000-001505060280-2-CD021584-PRO008024-0-0-0"/>
    <s v="CD021584"/>
    <m/>
    <x v="1"/>
    <x v="247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83-2-CD021600-PRO008024-0-0-0"/>
    <s v="CD021600"/>
    <m/>
    <x v="1"/>
    <x v="117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93-2-CD022572-PRO008024-0-0-0"/>
    <s v="CD022572"/>
    <m/>
    <x v="1"/>
    <x v="98"/>
  </r>
  <r>
    <x v="257"/>
    <m/>
    <x v="1990"/>
    <d v="2026-03-05T00:00:00"/>
    <d v="2026-04-06T00:00:00"/>
    <n v="860.25000000000011"/>
    <s v="‭112120501010‬"/>
    <s v="Serviços de Assessoria e Consultoria"/>
    <s v="01-112120501010-000-059505060160-2-CD001173-PRO008024-0-0-0"/>
    <s v="CD001173"/>
    <m/>
    <x v="1"/>
    <x v="160"/>
  </r>
  <r>
    <x v="257"/>
    <m/>
    <x v="1990"/>
    <d v="2026-03-05T00:00:00"/>
    <d v="2026-04-06T00:00:00"/>
    <n v="41.85"/>
    <s v="‭112120501010‬"/>
    <s v="Serviços de Assessoria e Consultoria"/>
    <s v="01-112120501010-000-001505060505-2-CD022622-PRO008024-0-0-0"/>
    <s v="CD022622"/>
    <m/>
    <x v="1"/>
    <x v="248"/>
  </r>
  <r>
    <x v="257"/>
    <m/>
    <x v="1990"/>
    <d v="2026-03-05T00:00:00"/>
    <d v="2026-04-06T00:00:00"/>
    <n v="167.4"/>
    <s v="‭112120501010‬"/>
    <s v="Serviços de Assessoria e Consultoria"/>
    <s v="01-112120501010-000-088505060498-2-CD003978-PRO008024-0-0-0"/>
    <s v="CD003978"/>
    <m/>
    <x v="1"/>
    <x v="78"/>
  </r>
  <r>
    <x v="257"/>
    <m/>
    <x v="1990"/>
    <d v="2026-03-05T00:00:00"/>
    <d v="2026-04-06T00:00:00"/>
    <n v="37.200000000000003"/>
    <s v="‭112120501010‬"/>
    <s v="Serviços de Assessoria e Consultoria"/>
    <s v="01-112120501010-000-145505060501-2-CD021570-PRO008024-0-0-0"/>
    <s v="CD021570"/>
    <m/>
    <x v="1"/>
    <x v="249"/>
  </r>
  <r>
    <x v="257"/>
    <m/>
    <x v="1990"/>
    <d v="2026-03-05T00:00:00"/>
    <d v="2026-04-06T00:00:00"/>
    <n v="41.85"/>
    <s v="‭112120501010‬"/>
    <s v="Serviços de Assessoria e Consultoria"/>
    <s v="01-112120501010-000-001505060502-2-CD021588-PRO008024-0-0-0"/>
    <s v="CD021588"/>
    <m/>
    <x v="1"/>
    <x v="107"/>
  </r>
  <r>
    <x v="257"/>
    <m/>
    <x v="1990"/>
    <d v="2026-03-05T00:00:00"/>
    <d v="2026-04-06T00:00:00"/>
    <n v="65.100000000000009"/>
    <s v="‭112120501010‬"/>
    <s v="Serviços de Assessoria e Consultoria"/>
    <s v="01-112120501010-000-146505060105-2-CD021572-PRO008024-0-0-0"/>
    <s v="CD021572"/>
    <m/>
    <x v="1"/>
    <x v="93"/>
  </r>
  <r>
    <x v="257"/>
    <m/>
    <x v="1990"/>
    <d v="2026-03-05T00:00:00"/>
    <d v="2026-04-06T00:00:00"/>
    <n v="46.5"/>
    <s v="‭112120501010‬"/>
    <s v="Serviços de Assessoria e Consultoria"/>
    <s v="01-112120501010-000-001505060475-2-CD021604-PRO008024-0-0-0"/>
    <s v="CD021604"/>
    <m/>
    <x v="1"/>
    <x v="108"/>
  </r>
  <r>
    <x v="257"/>
    <m/>
    <x v="1990"/>
    <d v="2026-03-05T00:00:00"/>
    <d v="2026-04-06T00:00:00"/>
    <n v="41.85"/>
    <s v="‭112120501010‬"/>
    <s v="Serviços de Assessoria e Consultoria"/>
    <s v="01-112120501010-000-001505060376-2-CD022601-PRO008024-0-0-0"/>
    <s v="CD022601"/>
    <m/>
    <x v="1"/>
    <x v="251"/>
  </r>
  <r>
    <x v="257"/>
    <m/>
    <x v="1990"/>
    <d v="2026-03-05T00:00:00"/>
    <d v="2026-04-06T00:00:00"/>
    <n v="130.20000000000002"/>
    <s v="‭112120501010‬"/>
    <s v="Serviços de Assessoria e Consultoria"/>
    <s v="01-112120501010-000-116505060499-2-CD004958-PRO008024-0-0-0"/>
    <s v="CD004958"/>
    <m/>
    <x v="1"/>
    <x v="121"/>
  </r>
  <r>
    <x v="257"/>
    <m/>
    <x v="1990"/>
    <d v="2026-03-05T00:00:00"/>
    <d v="2026-04-06T00:00:00"/>
    <n v="41.85"/>
    <s v="‭112120501010‬"/>
    <s v="Serviços de Assessoria e Consultoria"/>
    <s v="01-112120501010-000-001505060465-2-CD022675-PRO008024-0-0-0"/>
    <s v="CD022675"/>
    <m/>
    <x v="1"/>
    <x v="114"/>
  </r>
  <r>
    <x v="257"/>
    <m/>
    <x v="1990"/>
    <d v="2026-03-05T00:00:00"/>
    <d v="2026-04-06T00:00:00"/>
    <n v="41.85"/>
    <s v="‭112120501010‬"/>
    <s v="Serviços de Assessoria e Consultoria"/>
    <s v="01-112120501010-000-001505060491-2-CD022609-PRO008024-0-0-0"/>
    <s v="CD022609"/>
    <m/>
    <x v="1"/>
    <x v="9"/>
  </r>
  <r>
    <x v="257"/>
    <m/>
    <x v="1990"/>
    <d v="2026-03-05T00:00:00"/>
    <d v="2026-04-06T00:00:00"/>
    <n v="88.350000000000009"/>
    <s v="‭112120501010‬"/>
    <s v="Serviços de Assessoria e Consultoria"/>
    <s v="01-112120501010-000-108505060129-2-CD003979-PRO008024-0-0-0"/>
    <s v="CD003979"/>
    <m/>
    <x v="1"/>
    <x v="122"/>
  </r>
  <r>
    <x v="257"/>
    <m/>
    <x v="1990"/>
    <d v="2026-03-05T00:00:00"/>
    <d v="2026-04-06T00:00:00"/>
    <n v="358.05"/>
    <s v="‭112120501010‬"/>
    <s v="Serviços de Assessoria e Consultoria"/>
    <s v="01-112120501010-000-073505060097-2-CD001138-PRO008024-0-0-0"/>
    <s v="CD001138"/>
    <m/>
    <x v="1"/>
    <x v="54"/>
  </r>
  <r>
    <x v="257"/>
    <m/>
    <x v="1990"/>
    <d v="2026-03-05T00:00:00"/>
    <d v="2026-04-06T00:00:00"/>
    <n v="41.85"/>
    <s v="‭112120501010‬"/>
    <s v="Serviços de Assessoria e Consultoria"/>
    <s v="01-112120501010-000-001505060504-2-CD022612-PRO008024-0-0-0"/>
    <s v="CD022612"/>
    <m/>
    <x v="1"/>
    <x v="252"/>
  </r>
  <r>
    <x v="257"/>
    <m/>
    <x v="1990"/>
    <d v="2026-03-05T00:00:00"/>
    <d v="2026-04-06T00:00:00"/>
    <n v="41.85"/>
    <s v="‭112120501010‬"/>
    <s v="Serviços de Assessoria e Consultoria"/>
    <s v="01-112120501010-000-001505060428-2-CD022658-PRO008024-0-0-0"/>
    <s v="CD022658"/>
    <m/>
    <x v="1"/>
    <x v="132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518-2-CD022635-PRO008024-0-0-0"/>
    <s v="CD022635"/>
    <m/>
    <x v="1"/>
    <x v="185"/>
  </r>
  <r>
    <x v="257"/>
    <m/>
    <x v="1990"/>
    <d v="2026-03-05T00:00:00"/>
    <d v="2026-04-06T00:00:00"/>
    <n v="60.45"/>
    <s v="‭112120501010‬"/>
    <s v="Serviços de Assessoria e Consultoria"/>
    <s v="01-112120501010-000-147505060106-2-CD021573-PRO008024-0-0-0"/>
    <s v="CD021573"/>
    <m/>
    <x v="1"/>
    <x v="118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87-2-CD022551-PRO008024-0-0-0"/>
    <s v="CD022551"/>
    <m/>
    <x v="1"/>
    <x v="115"/>
  </r>
  <r>
    <x v="257"/>
    <m/>
    <x v="1990"/>
    <d v="2026-03-05T00:00:00"/>
    <d v="2026-04-06T00:00:00"/>
    <n v="69.75"/>
    <s v="‭112120501010‬"/>
    <s v="Serviços de Assessoria e Consultoria"/>
    <s v="01-112120501010-000-001505060445-2-CD022640-PRO008024-0-0-0"/>
    <s v="CD022640"/>
    <m/>
    <x v="1"/>
    <x v="129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96-2-CD022586-PRO008024-0-0-0"/>
    <s v="CD022586"/>
    <m/>
    <x v="1"/>
    <x v="253"/>
  </r>
  <r>
    <x v="257"/>
    <m/>
    <x v="1990"/>
    <d v="2026-03-05T00:00:00"/>
    <d v="2026-04-06T00:00:00"/>
    <n v="46.5"/>
    <s v="‭112120501010‬"/>
    <s v="Serviços de Assessoria e Consultoria"/>
    <s v="01-112120501010-000-148505060485-2-CD021568-PRO008024-0-0-0"/>
    <s v="CD021568"/>
    <m/>
    <x v="1"/>
    <x v="125"/>
  </r>
  <r>
    <x v="257"/>
    <m/>
    <x v="1990"/>
    <d v="2026-03-05T00:00:00"/>
    <d v="2026-04-06T00:00:00"/>
    <n v="41.85"/>
    <s v="‭112120501010‬"/>
    <s v="Serviços de Assessoria e Consultoria"/>
    <s v="01-112120501010-000-141505060025-2-CD021559-PRO008024-0-0-0"/>
    <s v="CD021559"/>
    <m/>
    <x v="1"/>
    <x v="124"/>
  </r>
  <r>
    <x v="257"/>
    <m/>
    <x v="1990"/>
    <d v="2026-03-05T00:00:00"/>
    <d v="2026-04-06T00:00:00"/>
    <n v="1172.1400000000003"/>
    <s v="‭112120501010‬"/>
    <s v="Serviços de Assessoria e Consultoria"/>
    <s v="01-112120501010-000-015505060536-2-CD023559-PRO008024-0-0-0"/>
    <s v="CD023559"/>
    <m/>
    <x v="1"/>
    <x v="186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02-2-CD022619-PRO008024-0-0-0"/>
    <s v="CD022619"/>
    <m/>
    <x v="1"/>
    <x v="244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513-2-CD021601-PRO008024-0-0-0"/>
    <s v="CD021601"/>
    <m/>
    <x v="1"/>
    <x v="109"/>
  </r>
  <r>
    <x v="257"/>
    <m/>
    <x v="1990"/>
    <d v="2026-03-05T00:00:00"/>
    <d v="2026-04-06T00:00:00"/>
    <n v="288.3"/>
    <s v="‭112120501010‬"/>
    <s v="Serviços de Assessoria e Consultoria"/>
    <s v="01-112120501010-000-091505060510-1-CD000971-PRO008024-0-0-0"/>
    <s v="CD000971"/>
    <m/>
    <x v="1"/>
    <x v="21"/>
  </r>
  <r>
    <x v="257"/>
    <m/>
    <x v="1990"/>
    <d v="2026-03-05T00:00:00"/>
    <d v="2026-04-06T00:00:00"/>
    <n v="55.800000000000004"/>
    <s v="‭112120501010‬"/>
    <s v="Serviços de Assessoria e Consultoria"/>
    <s v="01-112120501010-000-001505060514-2-CD022553-PRO008024-0-0-0"/>
    <s v="CD022553"/>
    <m/>
    <x v="1"/>
    <x v="110"/>
  </r>
  <r>
    <x v="257"/>
    <m/>
    <x v="1990"/>
    <d v="2026-03-05T00:00:00"/>
    <d v="2026-04-06T00:00:00"/>
    <n v="41.85"/>
    <s v="‭112120501010‬"/>
    <s v="Serviços de Assessoria e Consultoria"/>
    <s v="01-112120501010-000-001505060466-2-CD022554-PRO008024-0-0-0"/>
    <s v="CD022554"/>
    <m/>
    <x v="1"/>
    <x v="111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524-2-CD022676-PRO008024-0-0-0"/>
    <s v="CD022676"/>
    <m/>
    <x v="1"/>
    <x v="245"/>
  </r>
  <r>
    <x v="257"/>
    <m/>
    <x v="1990"/>
    <d v="2026-03-05T00:00:00"/>
    <d v="2026-04-06T00:00:00"/>
    <n v="111.60000000000001"/>
    <s v="‭112120501010‬"/>
    <s v="Serviços de Assessoria e Consultoria"/>
    <s v="01-112120501010-000-125505060132-1-CD003981-PRO008024-0-0-0"/>
    <s v="CD003981"/>
    <m/>
    <x v="1"/>
    <x v="246"/>
  </r>
  <r>
    <x v="257"/>
    <m/>
    <x v="1990"/>
    <d v="2026-03-05T00:00:00"/>
    <d v="2026-04-06T00:00:00"/>
    <n v="51.150000000000006"/>
    <s v="‭112120501010‬"/>
    <s v="Serviços de Assessoria e Consultoria"/>
    <s v="01-112120501010-000-001505060444-2-CD022568-PRO008024-0-0-0"/>
    <s v="CD022568"/>
    <m/>
    <x v="1"/>
    <x v="143"/>
  </r>
  <r>
    <x v="257"/>
    <m/>
    <x v="1990"/>
    <d v="2026-03-05T00:00:00"/>
    <d v="2026-04-06T00:00:00"/>
    <n v="441.75000000000006"/>
    <s v="‭112120501010‬"/>
    <s v="Serviços de Assessoria e Consultoria"/>
    <s v="01-112120501010-000-049505060020-2-CD001322-PRO008024-0-0-0"/>
    <s v="CD001322"/>
    <m/>
    <x v="1"/>
    <x v="161"/>
  </r>
  <r>
    <x v="257"/>
    <m/>
    <x v="1990"/>
    <d v="2026-03-05T00:00:00"/>
    <d v="2026-04-06T00:00:00"/>
    <n v="195.3"/>
    <s v="‭112120501010‬"/>
    <s v="Serviços de Assessoria e Consultoria"/>
    <s v="01-112120501010-000-075505060098-2-CD000974-PRO008024-0-0-0"/>
    <s v="CD000974"/>
    <m/>
    <x v="1"/>
    <x v="56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79-2-CD022625-PRO008024-0-0-0"/>
    <s v="CD022625"/>
    <m/>
    <x v="1"/>
    <x v="178"/>
  </r>
  <r>
    <x v="257"/>
    <m/>
    <x v="1990"/>
    <d v="2026-03-05T00:00:00"/>
    <d v="2026-04-06T00:00:00"/>
    <n v="79.050000000000011"/>
    <s v="‭112120501010‬"/>
    <s v="Serviços de Assessoria e Consultoria"/>
    <s v="01-112120501010-000-127505060481-2-CD019955-PRO008024-0-0-0"/>
    <s v="CD019955"/>
    <m/>
    <x v="1"/>
    <x v="162"/>
  </r>
  <r>
    <x v="257"/>
    <m/>
    <x v="1990"/>
    <d v="2026-03-05T00:00:00"/>
    <d v="2026-04-06T00:00:00"/>
    <n v="79.050000000000011"/>
    <s v="‭112120501010‬"/>
    <s v="Serviços de Assessoria e Consultoria"/>
    <s v="01-112120501010-000-131505060099-2-CD020551-PRO008024-0-0-0"/>
    <s v="CD020551"/>
    <m/>
    <x v="1"/>
    <x v="163"/>
  </r>
  <r>
    <x v="257"/>
    <m/>
    <x v="1990"/>
    <d v="2026-03-05T00:00:00"/>
    <d v="2026-04-06T00:00:00"/>
    <n v="41.85"/>
    <s v="‭112120501010‬"/>
    <s v="Serviços de Assessoria e Consultoria"/>
    <s v="01-112120501010-000-001505060381-2-CD022647-PRO008024-0-0-0"/>
    <s v="CD022647"/>
    <m/>
    <x v="1"/>
    <x v="208"/>
  </r>
  <r>
    <x v="257"/>
    <m/>
    <x v="1990"/>
    <d v="2026-03-05T00:00:00"/>
    <d v="2026-04-06T00:00:00"/>
    <n v="93"/>
    <s v="‭112120501010‬"/>
    <s v="Serviços de Assessoria e Consultoria"/>
    <s v="01-112120501010-000-001505060425-2-CD021592-PRO008024-0-0-0"/>
    <s v="CD021592"/>
    <m/>
    <x v="1"/>
    <x v="94"/>
  </r>
  <r>
    <x v="257"/>
    <m/>
    <x v="1990"/>
    <d v="2026-03-05T00:00:00"/>
    <d v="2026-04-06T00:00:00"/>
    <n v="41.85"/>
    <s v="‭112120501010‬"/>
    <s v="Serviços de Assessoria e Consultoria"/>
    <s v="01-112120501010-000-150505060476-2-CD021569-PRO008024-0-0-0"/>
    <s v="CD021569"/>
    <m/>
    <x v="1"/>
    <x v="209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00-2-CD022617-PRO008024-0-0-0"/>
    <s v="CD022617"/>
    <m/>
    <x v="1"/>
    <x v="210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74-2-CD022583-PRO008024-0-0-0"/>
    <s v="CD022583"/>
    <m/>
    <x v="1"/>
    <x v="68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398-2-CD021597-PRO008024-0-0-0"/>
    <s v="CD021597"/>
    <m/>
    <x v="1"/>
    <x v="142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05-2-CD022632-PRO008024-0-0-0"/>
    <s v="CD022632"/>
    <m/>
    <x v="1"/>
    <x v="211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99-2-CD022616-PRO008024-0-0-0"/>
    <s v="CD022616"/>
    <m/>
    <x v="1"/>
    <x v="217"/>
  </r>
  <r>
    <x v="257"/>
    <m/>
    <x v="1990"/>
    <d v="2026-03-05T00:00:00"/>
    <d v="2026-04-06T00:00:00"/>
    <n v="1063.7"/>
    <s v="‭112120501010‬"/>
    <s v="Serviços de Assessoria e Consultoria"/>
    <s v="01-112120501010-000-016505060161-2-CD001316-PRO008024-0-0-0"/>
    <s v="CD001316"/>
    <m/>
    <x v="1"/>
    <x v="164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519-2-CD022641-PRO008024-0-0-0"/>
    <s v="CD022641"/>
    <m/>
    <x v="1"/>
    <x v="35"/>
  </r>
  <r>
    <x v="257"/>
    <m/>
    <x v="1990"/>
    <d v="2026-03-05T00:00:00"/>
    <d v="2026-04-06T00:00:00"/>
    <n v="418.50000000000006"/>
    <s v="‭112120501010‬"/>
    <s v="Serviços de Assessoria e Consultoria"/>
    <s v="01-112120501010-000-120505060441-2-CD002952-PRO008024-0-0-0"/>
    <s v="CD002952"/>
    <m/>
    <x v="1"/>
    <x v="165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77-2-CD022610-PRO008024-0-0-0"/>
    <s v="CD022610"/>
    <m/>
    <x v="1"/>
    <x v="153"/>
  </r>
  <r>
    <x v="257"/>
    <m/>
    <x v="1990"/>
    <d v="2026-03-05T00:00:00"/>
    <d v="2026-04-06T00:00:00"/>
    <n v="330.15000000000003"/>
    <s v="‭112120501010‬"/>
    <s v="Serviços de Assessoria e Consultoria"/>
    <s v="01-112120501010-000-060505060133-2-CD001172-PRO008024-0-0-0"/>
    <s v="CD001172"/>
    <m/>
    <x v="1"/>
    <x v="166"/>
  </r>
  <r>
    <x v="257"/>
    <m/>
    <x v="1990"/>
    <d v="2026-03-05T00:00:00"/>
    <d v="2026-04-06T00:00:00"/>
    <n v="739.35"/>
    <s v="‭112120501010‬"/>
    <s v="Serviços de Assessoria e Consultoria"/>
    <s v="01-112120501010-000-047505060440-2-CD001320-PRO008024-0-0-0"/>
    <s v="CD001320"/>
    <m/>
    <x v="1"/>
    <x v="167"/>
  </r>
  <r>
    <x v="257"/>
    <m/>
    <x v="1990"/>
    <d v="2026-03-05T00:00:00"/>
    <d v="2026-04-06T00:00:00"/>
    <n v="190.65"/>
    <s v="‭112120501010‬"/>
    <s v="Serviços de Assessoria e Consultoria"/>
    <s v="01-112120501010-000-080505060021-2-CD000980-PRO008024-0-0-0"/>
    <s v="CD000980"/>
    <m/>
    <x v="1"/>
    <x v="57"/>
  </r>
  <r>
    <x v="257"/>
    <m/>
    <x v="1990"/>
    <d v="2026-03-05T00:00:00"/>
    <d v="2026-04-06T00:00:00"/>
    <n v="130.20000000000002"/>
    <s v="‭112120501010‬"/>
    <s v="Serviços de Assessoria e Consultoria"/>
    <s v="01-112120501010-000-084505060100-2-CD003983-PRO008024-0-0-0"/>
    <s v="CD003983"/>
    <m/>
    <x v="1"/>
    <x v="58"/>
  </r>
  <r>
    <x v="257"/>
    <m/>
    <x v="1990"/>
    <d v="2026-03-05T00:00:00"/>
    <d v="2026-04-06T00:00:00"/>
    <n v="37.200000000000003"/>
    <s v="‭112120501010‬"/>
    <s v="Serviços de Assessoria e Consultoria"/>
    <s v="01-112120501010-000-149505060029-2-CD021566-PRO008024-0-0-0"/>
    <s v="CD021566"/>
    <m/>
    <x v="1"/>
    <x v="218"/>
  </r>
  <r>
    <x v="257"/>
    <m/>
    <x v="1990"/>
    <d v="2026-03-05T00:00:00"/>
    <d v="2026-04-06T00:00:00"/>
    <n v="55.800000000000004"/>
    <s v="‭112120501010‬"/>
    <s v="Serviços de Assessoria e Consultoria"/>
    <s v="01-112120501010-000-001505060388-2-CD022664-PRO008024-0-0-0"/>
    <s v="CD022664"/>
    <m/>
    <x v="1"/>
    <x v="99"/>
  </r>
  <r>
    <x v="257"/>
    <m/>
    <x v="1990"/>
    <d v="2026-03-05T00:00:00"/>
    <d v="2026-04-06T00:00:00"/>
    <n v="576.6"/>
    <s v="‭112120501010‬"/>
    <s v="Serviços de Assessoria e Consultoria"/>
    <s v="01-112120501010-000-061505060022-2-CD007250-PRO008024-0-0-0"/>
    <s v="CD007250"/>
    <m/>
    <x v="1"/>
    <x v="219"/>
  </r>
  <r>
    <x v="257"/>
    <m/>
    <x v="1990"/>
    <d v="2026-03-05T00:00:00"/>
    <d v="2026-04-06T00:00:00"/>
    <n v="539.40000000000009"/>
    <s v="‭112120501010‬"/>
    <s v="Serviços de Assessoria e Consultoria"/>
    <s v="01-112120501010-000-045505060134-2-CD001317-PRO008024-0-0-0"/>
    <s v="CD001317"/>
    <m/>
    <x v="1"/>
    <x v="220"/>
  </r>
  <r>
    <x v="257"/>
    <m/>
    <x v="1990"/>
    <d v="2026-03-05T00:00:00"/>
    <d v="2026-04-06T00:00:00"/>
    <n v="41.85"/>
    <s v="‭112120501010‬"/>
    <s v="Serviços de Assessoria e Consultoria"/>
    <s v="01-112120501010-000-001505060477-2-CD022661-PRO008024-0-0-0"/>
    <s v="CD022661"/>
    <m/>
    <x v="1"/>
    <x v="170"/>
  </r>
  <r>
    <x v="257"/>
    <m/>
    <x v="1990"/>
    <d v="2026-03-05T00:00:00"/>
    <d v="2026-04-06T00:00:00"/>
    <n v="41.85"/>
    <s v="‭112120501010‬"/>
    <s v="Serviços de Assessoria e Consultoria"/>
    <s v="01-112120501010-000-001505060495-2-CD022679-PRO008024-0-0-0"/>
    <s v="CD022679"/>
    <m/>
    <x v="1"/>
    <x v="179"/>
  </r>
  <r>
    <x v="257"/>
    <m/>
    <x v="1990"/>
    <d v="2026-03-05T00:00:00"/>
    <d v="2026-04-06T00:00:00"/>
    <n v="41.85"/>
    <s v="‭112120501010‬"/>
    <s v="Serviços de Assessoria e Consultoria"/>
    <s v="01-112120501010-000-001505060375-2-CD022584-PRO008024-0-0-0"/>
    <s v="CD022584"/>
    <m/>
    <x v="1"/>
    <x v="176"/>
  </r>
  <r>
    <x v="257"/>
    <m/>
    <x v="1990"/>
    <d v="2026-03-05T00:00:00"/>
    <d v="2026-04-06T00:00:00"/>
    <n v="69.75"/>
    <s v="‭112120501010‬"/>
    <s v="Serviços de Assessoria e Consultoria"/>
    <s v="01-112120501010-000-001505060487-2-CD021603-PRO008024-0-0-0"/>
    <s v="CD021603"/>
    <m/>
    <x v="1"/>
    <x v="11"/>
  </r>
  <r>
    <x v="257"/>
    <m/>
    <x v="1990"/>
    <d v="2026-03-05T00:00:00"/>
    <d v="2026-04-06T00:00:00"/>
    <n v="195.3"/>
    <s v="‭112120501010‬"/>
    <s v="Serviços de Assessoria e Consultoria"/>
    <s v="01-112120501010-000-126505060135-2-CD004961-PRO008024-0-0-0"/>
    <s v="CD004961"/>
    <m/>
    <x v="1"/>
    <x v="135"/>
  </r>
  <r>
    <x v="257"/>
    <m/>
    <x v="1990"/>
    <d v="2026-03-05T00:00:00"/>
    <d v="2026-04-06T00:00:00"/>
    <n v="51.150000000000006"/>
    <s v="‭112120501010‬"/>
    <s v="Serviços de Assessoria e Consultoria"/>
    <s v="01-112120501010-000-137505060101-2-CD020556-PRO008024-0-0-0"/>
    <s v="CD020556"/>
    <m/>
    <x v="1"/>
    <x v="187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81-2-CD021598-PRO008024-0-0-0"/>
    <s v="CD021598"/>
    <m/>
    <x v="1"/>
    <x v="127"/>
  </r>
  <r>
    <x v="257"/>
    <m/>
    <x v="1990"/>
    <d v="2026-03-05T00:00:00"/>
    <d v="2026-04-06T00:00:00"/>
    <n v="139.5"/>
    <s v="‭112120501010‬"/>
    <s v="Serviços de Assessoria e Consultoria"/>
    <s v="01-112120501010-000-119505060023-2-CD004959-PRO008024-0-0-0"/>
    <s v="CD004959"/>
    <m/>
    <x v="1"/>
    <x v="59"/>
  </r>
  <r>
    <x v="257"/>
    <m/>
    <x v="1990"/>
    <d v="2026-03-05T00:00:00"/>
    <d v="2026-04-06T00:00:00"/>
    <n v="41.85"/>
    <s v="‭112120501010‬"/>
    <s v="Serviços de Assessoria e Consultoria"/>
    <s v="01-112120501010-000-001505060386-2-CD022656-PRO008024-0-0-0"/>
    <s v="CD022656"/>
    <m/>
    <x v="1"/>
    <x v="171"/>
  </r>
  <r>
    <x v="257"/>
    <m/>
    <x v="1990"/>
    <d v="2026-03-05T00:00:00"/>
    <d v="2026-04-06T00:00:00"/>
    <n v="413.85"/>
    <s v="‭112120501010‬"/>
    <s v="Serviços de Assessoria e Consultoria"/>
    <s v="01-112120501010-000-071505060482-2-CD000984-PRO008024-0-0-0"/>
    <s v="CD000984"/>
    <m/>
    <x v="1"/>
    <x v="225"/>
  </r>
  <r>
    <x v="257"/>
    <m/>
    <x v="1990"/>
    <d v="2026-03-05T00:00:00"/>
    <d v="2026-04-06T00:00:00"/>
    <n v="102.30000000000001"/>
    <s v="‭112120501010‬"/>
    <s v="Serviços de Assessoria e Consultoria"/>
    <s v="01-112120501010-000-133505060102-2-CD020553-PRO008024-0-0-0"/>
    <s v="CD020553"/>
    <m/>
    <x v="1"/>
    <x v="188"/>
  </r>
  <r>
    <x v="257"/>
    <m/>
    <x v="1990"/>
    <d v="2026-03-05T00:00:00"/>
    <d v="2026-04-06T00:00:00"/>
    <n v="204.60000000000002"/>
    <s v="‭451030000000‬"/>
    <s v="Serviços de Assessoria e Consultoria"/>
    <s v="01-112120501010-000-083505060442-2-CD002951-PRO008024-0-0-0"/>
    <s v="CD002951"/>
    <m/>
    <x v="1"/>
    <x v="136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309-2-CD022669-PRO008024-0-0-0"/>
    <s v="CD022669"/>
    <m/>
    <x v="1"/>
    <x v="226"/>
  </r>
  <r>
    <x v="257"/>
    <m/>
    <x v="1990"/>
    <d v="2026-03-05T00:00:00"/>
    <d v="2026-04-06T00:00:00"/>
    <n v="381.3"/>
    <s v="‭112120501010‬"/>
    <s v="Serviços de Assessoria e Consultoria"/>
    <s v="01-112120501010-000-115505060162-2-CD003984-PRO008024-0-0-0"/>
    <s v="CD003984"/>
    <m/>
    <x v="1"/>
    <x v="60"/>
  </r>
  <r>
    <x v="257"/>
    <m/>
    <x v="1990"/>
    <d v="2026-03-05T00:00:00"/>
    <d v="2026-04-06T00:00:00"/>
    <n v="27.900000000000002"/>
    <s v="‭112120501010‬"/>
    <s v="Serviços de Assessoria e Consultoria"/>
    <s v="01-112120501010-000-001505060384-2-CD022654-PRO008024-0-0-0"/>
    <s v="CD022654"/>
    <m/>
    <x v="1"/>
    <x v="29"/>
  </r>
  <r>
    <x v="257"/>
    <m/>
    <x v="1990"/>
    <d v="2026-03-05T00:00:00"/>
    <d v="2026-04-06T00:00:00"/>
    <n v="32.550000000000004"/>
    <s v="‭112120501010‬"/>
    <s v="Serviços de Assessoria e Consultoria"/>
    <s v="01-112120501010-000-001505060297-2-CD022600-PRO008024-0-0-0"/>
    <s v="CD022600"/>
    <m/>
    <x v="1"/>
    <x v="202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284-2-CD021613-PRO008024-0-0-0"/>
    <s v="CD021613"/>
    <m/>
    <x v="1"/>
    <x v="204"/>
  </r>
  <r>
    <x v="257"/>
    <m/>
    <x v="1990"/>
    <d v="2026-03-05T00:00:00"/>
    <d v="2026-04-06T00:00:00"/>
    <n v="9.3000000000000007"/>
    <s v="‭112120501010‬"/>
    <s v="Serviços de Assessoria e Consultoria"/>
    <s v="01-112120501010-000-001505060405-2-CD022578-PRO008024-0-0-0"/>
    <s v="CD022578"/>
    <m/>
    <x v="1"/>
    <x v="28"/>
  </r>
  <r>
    <x v="257"/>
    <m/>
    <x v="1990"/>
    <d v="2026-03-05T00:00:00"/>
    <d v="2026-04-06T00:00:00"/>
    <n v="148.80000000000001"/>
    <s v="‭112120501010‬"/>
    <s v="Serviços de Assessoria e Consultoria"/>
    <s v="01-112120501010-000-078505060483-2-CD000977-PRO008024-0-0-0"/>
    <s v="CD000977"/>
    <m/>
    <x v="1"/>
    <x v="61"/>
  </r>
  <r>
    <x v="257"/>
    <m/>
    <x v="1990"/>
    <d v="2026-03-05T00:00:00"/>
    <d v="2026-04-06T00:00:00"/>
    <n v="204.60000000000002"/>
    <s v="‭112120501010‬"/>
    <s v="Serviços de Assessoria e Consultoria"/>
    <s v="01-112120501010-000-065505060136-2-CD001139-PRO008024-0-0-0"/>
    <s v="CD001139"/>
    <m/>
    <x v="1"/>
    <x v="205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522-2-CD022644-PRO008024-0-0-0"/>
    <s v="CD022644"/>
    <m/>
    <x v="1"/>
    <x v="31"/>
  </r>
  <r>
    <x v="257"/>
    <m/>
    <x v="1990"/>
    <d v="2026-03-05T00:00:00"/>
    <d v="2026-04-06T00:00:00"/>
    <n v="46.5"/>
    <s v="‭112120501010‬"/>
    <s v="Serviços de Assessoria e Consultoria"/>
    <s v="01-112120501010-000-001505060503-2-CD022562-PRO008024-0-0-0"/>
    <s v="CD022562"/>
    <m/>
    <x v="1"/>
    <x v="169"/>
  </r>
  <r>
    <x v="257"/>
    <m/>
    <x v="1990"/>
    <d v="2026-03-05T00:00:00"/>
    <d v="2026-04-06T00:00:00"/>
    <n v="125.55000000000001"/>
    <s v="‭112120501010‬"/>
    <s v="Serviços de Assessoria e Consultoria"/>
    <s v="01-112120501010-000-123505060511-2-CD003985-PRO008024-0-0-0"/>
    <s v="CD003985"/>
    <m/>
    <x v="1"/>
    <x v="137"/>
  </r>
  <r>
    <x v="257"/>
    <m/>
    <x v="1990"/>
    <d v="2026-03-05T00:00:00"/>
    <d v="2026-04-06T00:00:00"/>
    <n v="41.85"/>
    <s v="‭112120501010‬"/>
    <s v="Serviços de Assessoria e Consultoria"/>
    <s v="01-112120501010-000-001505060523-2-CD022662-PRO008024-0-0-0"/>
    <s v="CD022662"/>
    <m/>
    <x v="1"/>
    <x v="130"/>
  </r>
  <r>
    <x v="257"/>
    <m/>
    <x v="1990"/>
    <d v="2026-03-05T00:00:00"/>
    <d v="2026-04-06T00:00:00"/>
    <n v="93"/>
    <s v="‭112120501010‬"/>
    <s v="Serviços de Assessoria e Consultoria"/>
    <s v="01-112120501010-000-001505060396-2-CD021593-PRO008024-0-0-0"/>
    <s v="CD021593"/>
    <m/>
    <x v="1"/>
    <x v="82"/>
  </r>
  <r>
    <x v="257"/>
    <m/>
    <x v="1990"/>
    <d v="2026-03-05T00:00:00"/>
    <d v="2026-04-06T00:00:00"/>
    <n v="79.050000000000011"/>
    <s v="‭112120501010‬"/>
    <s v="Serviços de Assessoria e Consultoria"/>
    <s v="01-112120501010-000-001505060364-2-CD021612-PRO008024-0-0-0"/>
    <s v="CD021612"/>
    <m/>
    <x v="1"/>
    <x v="126"/>
  </r>
  <r>
    <x v="257"/>
    <m/>
    <x v="1990"/>
    <d v="2026-03-05T00:00:00"/>
    <d v="2026-04-06T00:00:00"/>
    <n v="37.200000000000003"/>
    <s v="‭112120501010‬"/>
    <s v="Serviços de Assessoria e Consultoria"/>
    <s v="01-112120501010-000-001505060467-2-CD022621-PRO008024-0-0-0"/>
    <s v="CD022621"/>
    <m/>
    <x v="1"/>
    <x v="25"/>
  </r>
  <r>
    <x v="257"/>
    <m/>
    <x v="1990"/>
    <d v="2026-03-05T00:00:00"/>
    <d v="2026-04-06T00:00:00"/>
    <n v="51.150000000000006"/>
    <s v="‭112120501010‬"/>
    <s v="Serviços de Assessoria e Consultoria"/>
    <s v="01-112120501010-000-001505060362-2-CD021605-PRO008024-0-0-0"/>
    <s v="CD021605"/>
    <m/>
    <x v="1"/>
    <x v="100"/>
  </r>
  <r>
    <x v="257"/>
    <m/>
    <x v="1990"/>
    <d v="2026-03-05T00:00:00"/>
    <d v="2026-04-06T00:00:00"/>
    <n v="55.800000000000004"/>
    <s v="‭112120501010‬"/>
    <s v="Serviços de Assessoria e Consultoria"/>
    <s v="01-112120501010-000-001505060367-2-CD022556-PRO008024-0-0-0"/>
    <s v="CD022556"/>
    <m/>
    <x v="1"/>
    <x v="206"/>
  </r>
  <r>
    <x v="257"/>
    <m/>
    <x v="1990"/>
    <d v="2026-03-05T00:00:00"/>
    <d v="2026-04-06T00:00:00"/>
    <n v="46.5"/>
    <s v="‭112120501010‬"/>
    <s v="Serviços de Assessoria e Consultoria"/>
    <s v="01-112120501010-000-001505060387-2-CD022657-PRO008024-0-0-0"/>
    <s v="CD022657"/>
    <m/>
    <x v="1"/>
    <x v="144"/>
  </r>
  <r>
    <x v="257"/>
    <m/>
    <x v="1990"/>
    <d v="2026-03-05T00:00:00"/>
    <d v="2026-04-06T00:00:00"/>
    <n v="79.050000000000011"/>
    <s v="‭112120501010‬"/>
    <s v="Serviços de Assessoria e Consultoria"/>
    <s v="01-112120501010-000-001505060489-2-CD021611-PRO008024-0-0-0"/>
    <s v="CD021611"/>
    <m/>
    <x v="1"/>
    <x v="105"/>
  </r>
  <r>
    <x v="257"/>
    <m/>
    <x v="1990"/>
    <d v="2026-03-05T00:00:00"/>
    <d v="2026-04-06T00:00:00"/>
    <n v="172.05"/>
    <s v="‭112120501010‬"/>
    <s v="Serviços de Assessoria e Consultoria"/>
    <s v="01-112120501010-000-107505060024-2-CD003986-PRO008024-0-0-0"/>
    <s v="CD003986"/>
    <m/>
    <x v="1"/>
    <x v="207"/>
  </r>
  <r>
    <x v="257"/>
    <m/>
    <x v="1990"/>
    <d v="2026-03-05T00:00:00"/>
    <d v="2026-04-06T00:00:00"/>
    <n v="106.95"/>
    <s v="‭112120501010‬"/>
    <s v="Serviços de Assessoria e Consultoria"/>
    <s v="01-112120501010-000-001505000005-1-CD001313-PRO008024-0-0-0"/>
    <s v="CD001313"/>
    <m/>
    <x v="1"/>
    <x v="0"/>
  </r>
  <r>
    <x v="257"/>
    <m/>
    <x v="1990"/>
    <d v="2026-03-05T00:00:00"/>
    <d v="2026-04-06T00:00:00"/>
    <n v="512.90000000000009"/>
    <s v="‭112120501010‬"/>
    <s v="Serviços de Assessoria e Consultoria"/>
    <s v="01-112120501010-000-001505000005-1-CD001313-PRO008024-0-0-0"/>
    <s v="CD001313"/>
    <m/>
    <x v="1"/>
    <x v="0"/>
  </r>
  <r>
    <x v="83"/>
    <m/>
    <x v="1991"/>
    <d v="2026-04-10T00:00:00"/>
    <d v="2026-04-15T00:00:00"/>
    <n v="41.82"/>
    <s v="‭112120702010‬"/>
    <s v="Outros Impostos e Taxas"/>
    <s v="01-‭112120702010‬-000-‭152505060104‬-2-CD021571-000000000-0-0-0"/>
    <s v="CD021571"/>
    <m/>
    <x v="1"/>
    <x v="70"/>
  </r>
  <r>
    <x v="70"/>
    <m/>
    <x v="1992"/>
    <d v="2026-04-08T00:00:00"/>
    <d v="2026-04-15T00:00:00"/>
    <n v="13.98"/>
    <s v="‭112120702010‬"/>
    <s v="Outros Impostos e Taxas"/>
    <s v="01-‭112120702010‬-000-‭001505060374‬-2-CD022583-000000000-0-0-0"/>
    <s v="CD022583"/>
    <m/>
    <x v="1"/>
    <x v="68"/>
  </r>
  <r>
    <x v="258"/>
    <m/>
    <x v="1993"/>
    <d v="2026-04-15T00:00:00"/>
    <d v="2026-04-15T00:00:00"/>
    <n v="156.59"/>
    <s v="‭112120103010‬"/>
    <s v="Condução - Veículo próprio"/>
    <s v="01-‭112120103010‬-000-‭045505060009‬-2-CD021554-000000000-0-0-0"/>
    <s v="CD021554"/>
    <m/>
    <x v="1"/>
    <x v="257"/>
  </r>
  <r>
    <x v="258"/>
    <m/>
    <x v="1993"/>
    <d v="2026-04-15T00:00:00"/>
    <d v="2026-04-15T00:00:00"/>
    <n v="89.77"/>
    <s v="‭112120103010‬"/>
    <s v="Condução - Veículo próprio"/>
    <s v="01-‭112120103010‬-000-‭050505060187‬-1-CD022592-000000000-0-0-0"/>
    <s v="CD022592"/>
    <m/>
    <x v="1"/>
    <x v="258"/>
  </r>
  <r>
    <x v="258"/>
    <m/>
    <x v="1993"/>
    <d v="2026-04-15T00:00:00"/>
    <d v="2026-04-15T00:00:00"/>
    <n v="21.98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2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882"/>
    <s v="‭112120105010‬"/>
    <s v="Viagens e estadas Nacionais"/>
    <s v="01-‭112120105010‬-000-‭001505060278‬-1-CD022589-000000000-0-0-0"/>
    <s v="CD022589"/>
    <m/>
    <x v="1"/>
    <x v="23"/>
  </r>
  <r>
    <x v="258"/>
    <m/>
    <x v="1993"/>
    <d v="2026-04-15T00:00:00"/>
    <d v="2026-04-15T00:00:00"/>
    <n v="60.5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49.95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2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41.97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339.9"/>
    <s v="‭112120103060‬"/>
    <s v="Passagens Rodoviárias"/>
    <s v="01-‭11212010306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16.899999999999999"/>
    <s v="‭112120104000‬"/>
    <s v="Pedágio"/>
    <s v="01-‭112120104000‬-000-‭045505060009‬-2-CD021554-000000000-0-0-0"/>
    <s v="CD021554"/>
    <m/>
    <x v="1"/>
    <x v="257"/>
  </r>
  <r>
    <x v="258"/>
    <m/>
    <x v="1993"/>
    <d v="2026-04-15T00:00:00"/>
    <d v="2026-04-15T00:00:00"/>
    <n v="17.600000000000001"/>
    <s v="‭112120104000‬"/>
    <s v="Pedágio"/>
    <s v="01-‭112120104000‬-000-‭050505060187‬-1-CD022592-000000000-0-0-0"/>
    <s v="CD022592"/>
    <m/>
    <x v="1"/>
    <x v="258"/>
  </r>
  <r>
    <x v="258"/>
    <m/>
    <x v="1993"/>
    <d v="2026-04-15T00:00:00"/>
    <d v="2026-04-15T00:00:00"/>
    <n v="27.99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63.37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1132"/>
    <s v="‭112120105010‬"/>
    <s v="Viagens e estadas Nacionais"/>
    <s v="01-‭112120105010‬-000-‭001500000001‬-1-CD001313-000000000-0-0-0"/>
    <s v="CD001313"/>
    <m/>
    <x v="1"/>
    <x v="0"/>
  </r>
  <r>
    <x v="258"/>
    <m/>
    <x v="1993"/>
    <d v="2026-04-15T00:00:00"/>
    <d v="2026-04-15T00:00:00"/>
    <n v="441"/>
    <s v="‭112120105010‬"/>
    <s v="Viagens e estadas Nacionais"/>
    <s v="01-‭112120105010‬-000-‭001505040014‬-1-CD001313-000000000-0-0-0"/>
    <s v="CD001313"/>
    <m/>
    <x v="1"/>
    <x v="0"/>
  </r>
  <r>
    <x v="258"/>
    <m/>
    <x v="1993"/>
    <d v="2026-04-15T00:00:00"/>
    <d v="2026-04-15T00:00:00"/>
    <n v="37.76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25.62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40.98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145.05000000000001"/>
    <s v="‭112120103010‬"/>
    <s v="Condução - Veículo próprio"/>
    <s v="01-‭112120103010‬-000-‭050505060187‬-1-CD022592-000000000-0-0-0"/>
    <s v="CD022592"/>
    <m/>
    <x v="1"/>
    <x v="258"/>
  </r>
  <r>
    <x v="258"/>
    <m/>
    <x v="1993"/>
    <d v="2026-04-15T00:00:00"/>
    <d v="2026-04-15T00:00:00"/>
    <n v="5.2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34.979999999999997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39.26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441"/>
    <s v="‭112120105010‬"/>
    <s v="Viagens e estadas Nacionais"/>
    <s v="01-‭112120105010‬-000-‭001505060454‬-1-CD021620-000000000-0-0-0"/>
    <s v="CD021620"/>
    <m/>
    <x v="1"/>
    <x v="18"/>
  </r>
  <r>
    <x v="258"/>
    <m/>
    <x v="1993"/>
    <d v="2026-04-15T00:00:00"/>
    <d v="2026-04-15T00:00:00"/>
    <n v="1554"/>
    <s v="‭112120105010‬"/>
    <s v="Viagens e estadas Nacionais"/>
    <s v="01-‭112120105010‬-000-‭001505020018‬-2-CD022581-000000000-0-0-0"/>
    <s v="CD022581"/>
    <m/>
    <x v="1"/>
    <x v="259"/>
  </r>
  <r>
    <x v="258"/>
    <m/>
    <x v="1993"/>
    <d v="2026-04-15T00:00:00"/>
    <d v="2026-04-15T00:00:00"/>
    <n v="30.38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49.86"/>
    <s v="‭112120103010‬"/>
    <s v="Condução - Veículo próprio"/>
    <s v="01-‭112120103010‬-000-‭050505060187‬-1-CD022592-000000000-0-0-0"/>
    <s v="CD022592"/>
    <m/>
    <x v="1"/>
    <x v="258"/>
  </r>
  <r>
    <x v="258"/>
    <m/>
    <x v="1993"/>
    <d v="2026-04-15T00:00:00"/>
    <d v="2026-04-15T00:00:00"/>
    <n v="40.03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85.97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2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2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2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42.99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1323"/>
    <s v="‭112120105010‬"/>
    <s v="Viagens e estadas Nacionais"/>
    <s v="01-‭112120105010‬-000-‭001505040010‬-2-CD022560-000000000-0-0-0"/>
    <s v="CD022560"/>
    <m/>
    <x v="1"/>
    <x v="17"/>
  </r>
  <r>
    <x v="258"/>
    <m/>
    <x v="1993"/>
    <d v="2026-04-15T00:00:00"/>
    <d v="2026-04-15T00:00:00"/>
    <n v="31.97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34.99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16.899999999999999"/>
    <s v="‭112120104000‬"/>
    <s v="Pedágio"/>
    <s v="01-‭112120104000‬-000-‭045505060009‬-2-CD021554-000000000-0-0-0"/>
    <s v="CD021554"/>
    <m/>
    <x v="1"/>
    <x v="257"/>
  </r>
  <r>
    <x v="258"/>
    <m/>
    <x v="1993"/>
    <d v="2026-04-15T00:00:00"/>
    <d v="2026-04-15T00:00:00"/>
    <n v="882"/>
    <s v="‭112120105010‬"/>
    <s v="Viagens e estadas Nacionais"/>
    <s v="01-‭112120105010‬-000-‭001505060277‬-2-CD022589-000000000-0-0-0"/>
    <s v="CD022589"/>
    <m/>
    <x v="1"/>
    <x v="23"/>
  </r>
  <r>
    <x v="258"/>
    <m/>
    <x v="1993"/>
    <d v="2026-04-15T00:00:00"/>
    <d v="2026-04-15T00:00:00"/>
    <n v="15.3"/>
    <s v="‭112120104000‬"/>
    <s v="Pedágio"/>
    <s v="01-‭112120104000‬-000-‭050505060187‬-1-CD022592-000000000-0-0-0"/>
    <s v="CD022592"/>
    <m/>
    <x v="1"/>
    <x v="258"/>
  </r>
  <r>
    <x v="258"/>
    <m/>
    <x v="1993"/>
    <d v="2026-04-15T00:00:00"/>
    <d v="2026-04-15T00:00:00"/>
    <n v="35.99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44.01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2072"/>
    <s v="‭112120105010‬"/>
    <s v="Viagens e estadas Nacionais"/>
    <s v="01-‭11212010501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39.97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40.98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155.44999999999999"/>
    <s v="‭112120103010‬"/>
    <s v="Condução - Veículo próprio"/>
    <s v="01-‭112120103010‬-000-‭045505060009‬-2-CD021554-000000000-0-0-0"/>
    <s v="CD021554"/>
    <m/>
    <x v="1"/>
    <x v="257"/>
  </r>
  <r>
    <x v="258"/>
    <m/>
    <x v="1993"/>
    <d v="2026-04-15T00:00:00"/>
    <d v="2026-04-15T00:00:00"/>
    <n v="1554"/>
    <s v="‭112120105010‬"/>
    <s v="Viagens e estadas Nacionais"/>
    <s v="01-‭11212010501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882"/>
    <s v="‭112120105010‬"/>
    <s v="Viagens e estadas Nacionais"/>
    <s v="01-‭112120105010‬-000-‭001505060278‬-1-CD022589-000000000-0-0-0"/>
    <s v="CD022589"/>
    <m/>
    <x v="1"/>
    <x v="23"/>
  </r>
  <r>
    <x v="258"/>
    <m/>
    <x v="1993"/>
    <d v="2026-04-15T00:00:00"/>
    <d v="2026-04-15T00:00:00"/>
    <n v="26.4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0.21"/>
    <s v="‭112120103020‬"/>
    <s v="Condução - taxi"/>
    <s v="01-‭11212010302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3"/>
    <d v="2026-04-15T00:00:00"/>
    <d v="2026-04-15T00:00:00"/>
    <n v="27.97"/>
    <s v="‭112120103020‬"/>
    <s v="Condução - taxi"/>
    <s v="01-‭112120103020‬-000-‭001505020018‬-2-CD022581-000000000-0-0-0"/>
    <s v="CD022581"/>
    <m/>
    <x v="1"/>
    <x v="259"/>
  </r>
  <r>
    <x v="221"/>
    <m/>
    <x v="1994"/>
    <d v="2026-03-05T00:00:00"/>
    <d v="2026-04-20T00:00:00"/>
    <n v="0.38"/>
    <s v="‭112120501010‬"/>
    <s v="Serviços de Assessoria e Consultoria"/>
    <s v="01-‭112120501010‬-000-‭001505060298‬-2-CD022611-000000000-0-0-0"/>
    <s v="CD022611"/>
    <m/>
    <x v="1"/>
    <x v="233"/>
  </r>
  <r>
    <x v="221"/>
    <m/>
    <x v="1994"/>
    <d v="2026-03-05T00:00:00"/>
    <d v="2026-04-20T00:00:00"/>
    <n v="0.33"/>
    <s v="‭112120501010‬"/>
    <s v="Serviços de Assessoria e Consultoria"/>
    <s v="01-‭112120501010‬-000-‭001505060299‬-2-CD022616-000000000-0-0-0"/>
    <s v="CD022616"/>
    <m/>
    <x v="1"/>
    <x v="217"/>
  </r>
  <r>
    <x v="221"/>
    <m/>
    <x v="1994"/>
    <d v="2026-03-05T00:00:00"/>
    <d v="2026-04-20T00:00:00"/>
    <n v="0.23"/>
    <s v="‭112120501010‬"/>
    <s v="Serviços de Assessoria e Consultoria"/>
    <s v="01-‭112120501010‬-000-‭001505060370‬-2-CD022574-000000000-0-0-0"/>
    <s v="CD022574"/>
    <m/>
    <x v="1"/>
    <x v="254"/>
  </r>
  <r>
    <x v="221"/>
    <m/>
    <x v="1994"/>
    <d v="2026-03-05T00:00:00"/>
    <d v="2026-04-20T00:00:00"/>
    <n v="0.42"/>
    <s v="‭112120501010‬"/>
    <s v="Serviços de Assessoria e Consultoria"/>
    <s v="01-‭112120501010‬-000-‭001505060371‬-2-CD022575-000000000-0-0-0"/>
    <s v="CD022575"/>
    <m/>
    <x v="1"/>
    <x v="30"/>
  </r>
  <r>
    <x v="221"/>
    <m/>
    <x v="1994"/>
    <d v="2026-03-05T00:00:00"/>
    <d v="2026-04-20T00:00:00"/>
    <n v="0.38"/>
    <s v="‭112120501010‬"/>
    <s v="Serviços de Assessoria e Consultoria"/>
    <s v="01-‭112120501010‬-000-‭001505060391‬-2-CD022682-000000000-0-0-0"/>
    <s v="CD022682"/>
    <m/>
    <x v="1"/>
    <x v="224"/>
  </r>
  <r>
    <x v="221"/>
    <m/>
    <x v="1994"/>
    <d v="2026-03-05T00:00:00"/>
    <d v="2026-04-20T00:00:00"/>
    <n v="0.94"/>
    <s v="‭112120501010‬"/>
    <s v="Serviços de Assessoria e Consultoria"/>
    <s v="01-‭112120501010‬-000-‭001505060396‬-2-CD021593-000000000-0-0-0"/>
    <s v="CD021593"/>
    <m/>
    <x v="1"/>
    <x v="82"/>
  </r>
  <r>
    <x v="221"/>
    <m/>
    <x v="1994"/>
    <d v="2026-03-05T00:00:00"/>
    <d v="2026-04-20T00:00:00"/>
    <n v="0.47"/>
    <s v="‭112120501010‬"/>
    <s v="Serviços de Assessoria e Consultoria"/>
    <s v="01-‭112120501010‬-000-‭001505060400‬-2-CD021608-000000000-0-0-0"/>
    <s v="CD021608"/>
    <m/>
    <x v="1"/>
    <x v="84"/>
  </r>
  <r>
    <x v="221"/>
    <m/>
    <x v="1994"/>
    <d v="2026-03-05T00:00:00"/>
    <d v="2026-04-20T00:00:00"/>
    <n v="8.5399999999999991"/>
    <s v="‭112120501010‬"/>
    <s v="Serviços de Assessoria e Consultoria"/>
    <s v="01-‭112120501010‬-000-‭001505000005‬-1-CD001313-000000000-0-0-0"/>
    <s v="CD001313"/>
    <m/>
    <x v="1"/>
    <x v="0"/>
  </r>
  <r>
    <x v="221"/>
    <m/>
    <x v="1994"/>
    <d v="2026-03-05T00:00:00"/>
    <d v="2026-04-20T00:00:00"/>
    <n v="0.42"/>
    <s v="‭112120501010‬"/>
    <s v="Serviços de Assessoria e Consultoria"/>
    <s v="01-‭112120501010‬-000-‭001505060282‬-2-CD021599-000000000-0-0-0"/>
    <s v="CD021599"/>
    <m/>
    <x v="1"/>
    <x v="116"/>
  </r>
  <r>
    <x v="221"/>
    <m/>
    <x v="1994"/>
    <d v="2026-03-05T00:00:00"/>
    <d v="2026-04-20T00:00:00"/>
    <n v="0.33"/>
    <s v="‭112120501010‬"/>
    <s v="Serviços de Assessoria e Consultoria"/>
    <s v="01-‭112120501010‬-000-‭001505060293‬-2-CD022572-000000000-0-0-0"/>
    <s v="CD022572"/>
    <m/>
    <x v="1"/>
    <x v="98"/>
  </r>
  <r>
    <x v="221"/>
    <m/>
    <x v="1994"/>
    <d v="2026-03-05T00:00:00"/>
    <d v="2026-04-20T00:00:00"/>
    <n v="0.33"/>
    <s v="‭112120501010‬"/>
    <s v="Serviços de Assessoria e Consultoria"/>
    <s v="01-‭112120501010‬-000-‭001505060297‬-2-CD022600-000000000-0-0-0"/>
    <s v="CD022600"/>
    <m/>
    <x v="1"/>
    <x v="202"/>
  </r>
  <r>
    <x v="221"/>
    <m/>
    <x v="1994"/>
    <d v="2026-03-05T00:00:00"/>
    <d v="2026-04-20T00:00:00"/>
    <n v="0.33"/>
    <s v="‭112120501010‬"/>
    <s v="Serviços de Assessoria e Consultoria"/>
    <s v="01-‭112120501010‬-000-‭001505060300‬-2-CD022617-000000000-0-0-0"/>
    <s v="CD022617"/>
    <m/>
    <x v="1"/>
    <x v="210"/>
  </r>
  <r>
    <x v="221"/>
    <m/>
    <x v="1994"/>
    <d v="2026-03-05T00:00:00"/>
    <d v="2026-04-20T00:00:00"/>
    <n v="0.33"/>
    <s v="‭112120501010‬"/>
    <s v="Serviços de Assessoria e Consultoria"/>
    <s v="01-‭112120501010‬-000-‭001505060372‬-2-CD022576-000000000-0-0-0"/>
    <s v="CD022576"/>
    <m/>
    <x v="1"/>
    <x v="168"/>
  </r>
  <r>
    <x v="221"/>
    <m/>
    <x v="1994"/>
    <d v="2026-03-05T00:00:00"/>
    <d v="2026-04-20T00:00:00"/>
    <n v="0.42"/>
    <s v="‭112120501010‬"/>
    <s v="Serviços de Assessoria e Consultoria"/>
    <s v="01-‭112120501010‬-000-‭001505060375‬-2-CD022584-000000000-0-0-0"/>
    <s v="CD022584"/>
    <m/>
    <x v="1"/>
    <x v="176"/>
  </r>
  <r>
    <x v="221"/>
    <m/>
    <x v="1994"/>
    <d v="2026-03-05T00:00:00"/>
    <d v="2026-04-20T00:00:00"/>
    <n v="0.38"/>
    <s v="‭112120501010‬"/>
    <s v="Serviços de Assessoria e Consultoria"/>
    <s v="01-‭112120501010‬-000-‭001505060379‬-2-CD022625-000000000-0-0-0"/>
    <s v="CD022625"/>
    <m/>
    <x v="1"/>
    <x v="178"/>
  </r>
  <r>
    <x v="221"/>
    <m/>
    <x v="1994"/>
    <d v="2026-03-05T00:00:00"/>
    <d v="2026-04-20T00:00:00"/>
    <n v="0.38"/>
    <s v="‭112120501010‬"/>
    <s v="Serviços de Assessoria e Consultoria"/>
    <s v="01-‭112120501010‬-000-‭001505060389‬-2-CD022665-000000000-0-0-0"/>
    <s v="CD022665"/>
    <m/>
    <x v="1"/>
    <x v="131"/>
  </r>
  <r>
    <x v="221"/>
    <m/>
    <x v="1994"/>
    <d v="2026-03-05T00:00:00"/>
    <d v="2026-04-20T00:00:00"/>
    <n v="0.38"/>
    <s v="‭112120501010‬"/>
    <s v="Serviços de Assessoria e Consultoria"/>
    <s v="01-‭112120501010‬-000-‭001505060399‬-2-CD021607-000000000-0-0-0"/>
    <s v="CD021607"/>
    <m/>
    <x v="1"/>
    <x v="89"/>
  </r>
  <r>
    <x v="221"/>
    <m/>
    <x v="1994"/>
    <d v="2026-03-05T00:00:00"/>
    <d v="2026-04-20T00:00:00"/>
    <n v="0.28000000000000003"/>
    <s v="‭112120501010‬"/>
    <s v="Serviços de Assessoria e Consultoria"/>
    <s v="01-‭112120501010‬-000-‭001505060413‬-2-CD022629-000000000-0-0-0"/>
    <s v="CD022629"/>
    <m/>
    <x v="1"/>
    <x v="180"/>
  </r>
  <r>
    <x v="221"/>
    <m/>
    <x v="1994"/>
    <d v="2026-03-05T00:00:00"/>
    <d v="2026-04-20T00:00:00"/>
    <n v="0.33"/>
    <s v="‭112120501010‬"/>
    <s v="Serviços de Assessoria e Consultoria"/>
    <s v="01-‭112120501010‬-000-‭001505060417‬-2-CD022646-000000000-0-0-0"/>
    <s v="CD022646"/>
    <m/>
    <x v="1"/>
    <x v="231"/>
  </r>
  <r>
    <x v="221"/>
    <m/>
    <x v="1994"/>
    <d v="2026-03-05T00:00:00"/>
    <d v="2026-04-20T00:00:00"/>
    <n v="3.38"/>
    <s v="‭112120501010‬"/>
    <s v="Serviços de Assessoria e Consultoria"/>
    <s v="01-‭112120501010‬-000-‭001505060423‬-2-CD022666-000000000-0-0-0"/>
    <s v="CD022666"/>
    <m/>
    <x v="1"/>
    <x v="5"/>
  </r>
  <r>
    <x v="221"/>
    <m/>
    <x v="1994"/>
    <d v="2026-03-05T00:00:00"/>
    <d v="2026-04-20T00:00:00"/>
    <n v="0.75"/>
    <s v="‭112120501010‬"/>
    <s v="Serviços de Assessoria e Consultoria"/>
    <s v="01-‭112120501010‬-000-‭001505060429‬-2-CD022686-000000000-0-0-0"/>
    <s v="CD022686"/>
    <m/>
    <x v="1"/>
    <x v="147"/>
  </r>
  <r>
    <x v="221"/>
    <m/>
    <x v="1994"/>
    <d v="2026-03-05T00:00:00"/>
    <d v="2026-04-20T00:00:00"/>
    <n v="0.84"/>
    <s v="‭112120501010‬"/>
    <s v="Serviços de Assessoria e Consultoria"/>
    <s v="01-‭112120501010‬-000-‭001505060443‬-2-CD021579-000000000-0-0-0"/>
    <s v="CD021579"/>
    <m/>
    <x v="1"/>
    <x v="81"/>
  </r>
  <r>
    <x v="221"/>
    <m/>
    <x v="1994"/>
    <d v="2026-03-05T00:00:00"/>
    <d v="2026-04-20T00:00:00"/>
    <n v="0.7"/>
    <s v="‭112120501010‬"/>
    <s v="Serviços de Assessoria e Consultoria"/>
    <s v="01-‭112120501010‬-000-‭001505060445‬-2-CD022640-000000000-0-0-0"/>
    <s v="CD022640"/>
    <m/>
    <x v="1"/>
    <x v="129"/>
  </r>
  <r>
    <x v="221"/>
    <m/>
    <x v="1994"/>
    <d v="2026-03-05T00:00:00"/>
    <d v="2026-04-20T00:00:00"/>
    <n v="0.8"/>
    <s v="‭112120501010‬"/>
    <s v="Serviços de Assessoria e Consultoria"/>
    <s v="01-‭112120501010‬-000-‭001505060489‬-2-CD021611-000000000-0-0-0"/>
    <s v="CD021611"/>
    <m/>
    <x v="1"/>
    <x v="105"/>
  </r>
  <r>
    <x v="221"/>
    <m/>
    <x v="1994"/>
    <d v="2026-03-05T00:00:00"/>
    <d v="2026-04-20T00:00:00"/>
    <n v="0.28000000000000003"/>
    <s v="‭112120501010‬"/>
    <s v="Serviços de Assessoria e Consultoria"/>
    <s v="01-‭112120501010‬-000-‭001505060492‬-2-CD022652-000000000-0-0-0"/>
    <s v="CD022652"/>
    <m/>
    <x v="1"/>
    <x v="154"/>
  </r>
  <r>
    <x v="221"/>
    <m/>
    <x v="1994"/>
    <d v="2026-03-05T00:00:00"/>
    <d v="2026-04-20T00:00:00"/>
    <n v="0.38"/>
    <s v="‭112120501010‬"/>
    <s v="Serviços de Assessoria e Consultoria"/>
    <s v="01-‭112120501010‬-000-‭001505060516‬-2-CD022618-000000000-0-0-0"/>
    <s v="CD022618"/>
    <m/>
    <x v="1"/>
    <x v="33"/>
  </r>
  <r>
    <x v="221"/>
    <m/>
    <x v="1994"/>
    <d v="2026-03-05T00:00:00"/>
    <d v="2026-04-20T00:00:00"/>
    <n v="12.67"/>
    <s v="‭112120501010‬"/>
    <s v="Serviços de Assessoria e Consultoria"/>
    <s v="01-‭112120501010‬-000-‭015505060536‬-2-CD023559-000000000-0-0-0"/>
    <s v="CD023559"/>
    <m/>
    <x v="1"/>
    <x v="186"/>
  </r>
  <r>
    <x v="221"/>
    <m/>
    <x v="1994"/>
    <d v="2026-03-05T00:00:00"/>
    <d v="2026-04-20T00:00:00"/>
    <n v="2.2999999999999998"/>
    <s v="‭112120501010‬"/>
    <s v="Serviços de Assessoria e Consultoria"/>
    <s v="01-‭112120501010‬-000-‭067505060460‬-1-CD000973-000000000-0-0-0"/>
    <s v="CD000973"/>
    <m/>
    <x v="1"/>
    <x v="139"/>
  </r>
  <r>
    <x v="221"/>
    <m/>
    <x v="1994"/>
    <d v="2026-03-05T00:00:00"/>
    <d v="2026-04-20T00:00:00"/>
    <n v="1.5"/>
    <s v="‭112120501010‬"/>
    <s v="Serviços de Assessoria e Consultoria"/>
    <s v="01-‭112120501010‬-000-‭078505060483‬-2-CD000977-000000000-0-0-0"/>
    <s v="CD000977"/>
    <m/>
    <x v="1"/>
    <x v="61"/>
  </r>
  <r>
    <x v="221"/>
    <m/>
    <x v="1994"/>
    <d v="2026-03-05T00:00:00"/>
    <d v="2026-04-20T00:00:00"/>
    <n v="1.92"/>
    <s v="‭112120501010‬"/>
    <s v="Serviços de Assessoria e Consultoria"/>
    <s v="01-‭112120501010‬-000-‭080505060021‬-2-CD000980-000000000-0-0-0"/>
    <s v="CD000980"/>
    <m/>
    <x v="1"/>
    <x v="57"/>
  </r>
  <r>
    <x v="221"/>
    <m/>
    <x v="1994"/>
    <d v="2026-03-05T00:00:00"/>
    <d v="2026-04-20T00:00:00"/>
    <n v="1.45"/>
    <s v="‭112120501010‬"/>
    <s v="Serviços de Assessoria e Consultoria"/>
    <s v="01-‭112120501010‬-000-‭087505060095‬-2-CD003977-000000000-0-0-0"/>
    <s v="CD003977"/>
    <m/>
    <x v="1"/>
    <x v="239"/>
  </r>
  <r>
    <x v="221"/>
    <m/>
    <x v="1994"/>
    <d v="2026-03-05T00:00:00"/>
    <d v="2026-04-20T00:00:00"/>
    <n v="1.88"/>
    <s v="‭112120501010‬"/>
    <s v="Serviços de Assessoria e Consultoria"/>
    <s v="01-‭112120501010‬-000-‭103505060016‬-2-CD003963-000000000-0-0-0"/>
    <s v="CD003963"/>
    <m/>
    <x v="1"/>
    <x v="38"/>
  </r>
  <r>
    <x v="221"/>
    <m/>
    <x v="1994"/>
    <d v="2026-03-05T00:00:00"/>
    <d v="2026-04-20T00:00:00"/>
    <n v="1.74"/>
    <s v="‭112120501010‬"/>
    <s v="Serviços de Assessoria e Consultoria"/>
    <s v="01-‭112120501010‬-000-‭105505060017‬-2-CD003967-000000000-0-0-0"/>
    <s v="CD003967"/>
    <m/>
    <x v="1"/>
    <x v="44"/>
  </r>
  <r>
    <x v="221"/>
    <m/>
    <x v="1994"/>
    <d v="2026-03-05T00:00:00"/>
    <d v="2026-04-20T00:00:00"/>
    <n v="3.85"/>
    <s v="‭112120501010‬"/>
    <s v="Serviços de Assessoria e Consultoria"/>
    <s v="01-‭112120501010‬-000-‭115505060162‬-2-CD003984-000000000-0-0-0"/>
    <s v="CD003984"/>
    <m/>
    <x v="1"/>
    <x v="60"/>
  </r>
  <r>
    <x v="221"/>
    <m/>
    <x v="1994"/>
    <d v="2026-03-05T00:00:00"/>
    <d v="2026-04-20T00:00:00"/>
    <n v="0.66"/>
    <s v="‭112120501010‬"/>
    <s v="Serviços de Assessoria e Consultoria"/>
    <s v="01-‭112120501010‬-000-‭001505060403‬-2-CD022558-000000000-0-0-0"/>
    <s v="CD022558"/>
    <m/>
    <x v="1"/>
    <x v="91"/>
  </r>
  <r>
    <x v="221"/>
    <m/>
    <x v="1994"/>
    <d v="2026-03-05T00:00:00"/>
    <d v="2026-04-20T00:00:00"/>
    <n v="0.38"/>
    <s v="‭112120501010‬"/>
    <s v="Serviços de Assessoria e Consultoria"/>
    <s v="01-‭112120501010‬-000-‭001505060406‬-2-CD022602-000000000-0-0-0"/>
    <s v="CD022602"/>
    <m/>
    <x v="1"/>
    <x v="41"/>
  </r>
  <r>
    <x v="221"/>
    <m/>
    <x v="1994"/>
    <d v="2026-03-05T00:00:00"/>
    <d v="2026-04-20T00:00:00"/>
    <n v="0.99"/>
    <s v="‭112120501010‬"/>
    <s v="Serviços de Assessoria e Consultoria"/>
    <s v="01-‭112120501010‬-000-‭001505060420‬-2-CD021618-000000000-0-0-0"/>
    <s v="CD021618"/>
    <m/>
    <x v="1"/>
    <x v="7"/>
  </r>
  <r>
    <x v="221"/>
    <m/>
    <x v="1994"/>
    <d v="2026-03-05T00:00:00"/>
    <d v="2026-04-20T00:00:00"/>
    <n v="0.05"/>
    <s v="‭112120501010‬"/>
    <s v="Serviços de Assessoria e Consultoria"/>
    <s v="01-‭112120501010‬-000-‭001505060427‬-2-CD022570-000000000-0-0-0"/>
    <s v="CD022570"/>
    <m/>
    <x v="1"/>
    <x v="203"/>
  </r>
  <r>
    <x v="221"/>
    <m/>
    <x v="1994"/>
    <d v="2026-03-05T00:00:00"/>
    <d v="2026-04-20T00:00:00"/>
    <n v="0.38"/>
    <s v="‭112120501010‬"/>
    <s v="Serviços de Assessoria e Consultoria"/>
    <s v="01-‭112120501010‬-000-‭001505060467‬-2-CD022621-000000000-0-0-0"/>
    <s v="CD022621"/>
    <m/>
    <x v="1"/>
    <x v="25"/>
  </r>
  <r>
    <x v="221"/>
    <m/>
    <x v="1994"/>
    <d v="2026-03-05T00:00:00"/>
    <d v="2026-04-20T00:00:00"/>
    <n v="0.38"/>
    <s v="‭112120501010‬"/>
    <s v="Serviços de Assessoria e Consultoria"/>
    <s v="01-‭112120501010‬-000-‭001505060471‬-2-CD022623-000000000-0-0-0"/>
    <s v="CD022623"/>
    <m/>
    <x v="1"/>
    <x v="182"/>
  </r>
  <r>
    <x v="221"/>
    <m/>
    <x v="1994"/>
    <d v="2026-03-05T00:00:00"/>
    <d v="2026-04-20T00:00:00"/>
    <n v="0.42"/>
    <s v="‭112120501010‬"/>
    <s v="Serviços de Assessoria e Consultoria"/>
    <s v="01-‭112120501010‬-000-‭001505060517‬-2-CD022633-000000000-0-0-0"/>
    <s v="CD022633"/>
    <m/>
    <x v="1"/>
    <x v="63"/>
  </r>
  <r>
    <x v="221"/>
    <m/>
    <x v="1994"/>
    <d v="2026-03-05T00:00:00"/>
    <d v="2026-04-20T00:00:00"/>
    <n v="3.61"/>
    <s v="‭112120501010‬"/>
    <s v="Serviços de Assessoria e Consultoria"/>
    <s v="01-‭112120501010‬-000-‭073505060097‬-2-CD001138-000000000-0-0-0"/>
    <s v="CD001138"/>
    <m/>
    <x v="1"/>
    <x v="54"/>
  </r>
  <r>
    <x v="221"/>
    <m/>
    <x v="1994"/>
    <d v="2026-03-05T00:00:00"/>
    <d v="2026-04-20T00:00:00"/>
    <n v="1.31"/>
    <s v="‭112120501010‬"/>
    <s v="Serviços de Assessoria e Consultoria"/>
    <s v="01-‭112120501010‬-000-‭084505060100‬-2-CD003983-000000000-0-0-0"/>
    <s v="CD003983"/>
    <m/>
    <x v="1"/>
    <x v="58"/>
  </r>
  <r>
    <x v="221"/>
    <m/>
    <x v="1994"/>
    <d v="2026-03-05T00:00:00"/>
    <d v="2026-04-20T00:00:00"/>
    <n v="1.6"/>
    <s v="‭112120501010‬"/>
    <s v="Serviços de Assessoria e Consultoria"/>
    <s v="01-‭112120501010‬-000-‭086505060092‬-2-CD003970-000000000-0-0-0"/>
    <s v="CD003970"/>
    <m/>
    <x v="1"/>
    <x v="48"/>
  </r>
  <r>
    <x v="221"/>
    <m/>
    <x v="1994"/>
    <d v="2026-03-05T00:00:00"/>
    <d v="2026-04-20T00:00:00"/>
    <n v="1.27"/>
    <s v="‭112120501010‬"/>
    <s v="Serviços de Assessoria e Consultoria"/>
    <s v="01-‭112120501010‬-000-‭095505060473‬-2-CD004957-000000000-0-0-0"/>
    <s v="CD004957"/>
    <m/>
    <x v="1"/>
    <x v="62"/>
  </r>
  <r>
    <x v="221"/>
    <m/>
    <x v="1994"/>
    <d v="2026-03-05T00:00:00"/>
    <d v="2026-04-20T00:00:00"/>
    <n v="1.55"/>
    <s v="‭112120501010‬"/>
    <s v="Serviços de Assessoria e Consultoria"/>
    <s v="01-‭112120501010‬-000-‭100505060472‬-2-CD003971-000000000-0-0-0"/>
    <s v="CD003971"/>
    <m/>
    <x v="1"/>
    <x v="198"/>
  </r>
  <r>
    <x v="221"/>
    <m/>
    <x v="1994"/>
    <d v="2026-03-05T00:00:00"/>
    <d v="2026-04-20T00:00:00"/>
    <n v="2.06"/>
    <s v="‭112120501010‬"/>
    <s v="Serviços de Assessoria e Consultoria"/>
    <s v="01-‭112120501010‬-000-‭110505060438‬-2-CD003965-000000000-0-0-0"/>
    <s v="CD003965"/>
    <m/>
    <x v="1"/>
    <x v="43"/>
  </r>
  <r>
    <x v="221"/>
    <m/>
    <x v="1994"/>
    <d v="2026-03-05T00:00:00"/>
    <d v="2026-04-20T00:00:00"/>
    <n v="1.5"/>
    <s v="‭112120501010‬"/>
    <s v="Serviços de Assessoria e Consultoria"/>
    <s v="01-‭112120501010‬-000-‭113505060496‬-2-CD003955-000000000-0-0-0"/>
    <s v="CD003955"/>
    <m/>
    <x v="1"/>
    <x v="192"/>
  </r>
  <r>
    <x v="221"/>
    <m/>
    <x v="1994"/>
    <d v="2026-03-05T00:00:00"/>
    <d v="2026-04-20T00:00:00"/>
    <n v="1.31"/>
    <s v="‭112120501010‬"/>
    <s v="Serviços de Assessoria e Consultoria"/>
    <s v="01-‭112120501010‬-000-‭116505060499‬-2-CD004958-000000000-0-0-0"/>
    <s v="CD004958"/>
    <m/>
    <x v="1"/>
    <x v="121"/>
  </r>
  <r>
    <x v="221"/>
    <m/>
    <x v="1994"/>
    <d v="2026-03-05T00:00:00"/>
    <d v="2026-04-20T00:00:00"/>
    <n v="0.8"/>
    <s v="‭112120501010‬"/>
    <s v="Serviços de Assessoria e Consultoria"/>
    <s v="01-‭112120501010‬-000-‭127505060481‬-2-CD019955-000000000-0-0-0"/>
    <s v="CD019955"/>
    <m/>
    <x v="1"/>
    <x v="162"/>
  </r>
  <r>
    <x v="221"/>
    <m/>
    <x v="1994"/>
    <d v="2026-03-05T00:00:00"/>
    <d v="2026-04-20T00:00:00"/>
    <n v="0.8"/>
    <s v="‭112120501010‬"/>
    <s v="Serviços de Assessoria e Consultoria"/>
    <s v="01-‭112120501010‬-000-‭129505060019‬-1-CD019953-000000000-0-0-0"/>
    <s v="CD019953"/>
    <m/>
    <x v="1"/>
    <x v="235"/>
  </r>
  <r>
    <x v="221"/>
    <m/>
    <x v="1994"/>
    <d v="2026-03-05T00:00:00"/>
    <d v="2026-04-20T00:00:00"/>
    <n v="1.17"/>
    <s v="‭112120501010‬"/>
    <s v="Serviços de Assessoria e Consultoria"/>
    <s v="01-‭112120501010‬-000-‭134505060151‬-2-CD020554-000000000-0-0-0"/>
    <s v="CD020554"/>
    <m/>
    <x v="1"/>
    <x v="8"/>
  </r>
  <r>
    <x v="221"/>
    <m/>
    <x v="1994"/>
    <d v="2026-03-05T00:00:00"/>
    <d v="2026-04-20T00:00:00"/>
    <n v="0.38"/>
    <s v="‭112120501010‬"/>
    <s v="Serviços de Assessoria e Consultoria"/>
    <s v="01-‭112120501010‬-000-‭135505060096‬-2-CD020555-000000000-0-0-0"/>
    <s v="CD020555"/>
    <m/>
    <x v="1"/>
    <x v="148"/>
  </r>
  <r>
    <x v="221"/>
    <m/>
    <x v="1994"/>
    <d v="2026-03-05T00:00:00"/>
    <d v="2026-04-20T00:00:00"/>
    <n v="0.94"/>
    <s v="‭112120501010‬"/>
    <s v="Serviços de Assessoria e Consultoria"/>
    <s v="01-‭112120501010‬-000-‭139505060103‬-2-CD021562-000000000-0-0-0"/>
    <s v="CD021562"/>
    <m/>
    <x v="1"/>
    <x v="79"/>
  </r>
  <r>
    <x v="221"/>
    <m/>
    <x v="1994"/>
    <d v="2026-03-05T00:00:00"/>
    <d v="2026-04-20T00:00:00"/>
    <n v="0.47"/>
    <s v="‭112120501010‬"/>
    <s v="Serviços de Assessoria e Consultoria"/>
    <s v="01-‭112120501010‬-000-‭148505060485‬-2-CD021568-000000000-0-0-0"/>
    <s v="CD021568"/>
    <m/>
    <x v="1"/>
    <x v="125"/>
  </r>
  <r>
    <x v="221"/>
    <m/>
    <x v="1994"/>
    <d v="2026-03-05T00:00:00"/>
    <d v="2026-04-20T00:00:00"/>
    <n v="0.38"/>
    <s v="‭112120501010‬"/>
    <s v="Serviços de Assessoria e Consultoria"/>
    <s v="01-‭112120501010‬-000-‭001505060284‬-2-CD021613-000000000-0-0-0"/>
    <s v="CD021613"/>
    <m/>
    <x v="1"/>
    <x v="204"/>
  </r>
  <r>
    <x v="221"/>
    <m/>
    <x v="1994"/>
    <d v="2026-03-05T00:00:00"/>
    <d v="2026-04-20T00:00:00"/>
    <n v="0.33"/>
    <s v="‭112120501010‬"/>
    <s v="Serviços de Assessoria e Consultoria"/>
    <s v="01-‭112120501010‬-000-‭001505060287‬-2-CD022551-000000000-0-0-0"/>
    <s v="CD022551"/>
    <m/>
    <x v="1"/>
    <x v="115"/>
  </r>
  <r>
    <x v="221"/>
    <m/>
    <x v="1994"/>
    <d v="2026-03-05T00:00:00"/>
    <d v="2026-04-20T00:00:00"/>
    <n v="0.33"/>
    <s v="‭112120501010‬"/>
    <s v="Serviços de Assessoria e Consultoria"/>
    <s v="01-‭112120501010‬-000-‭001505060295‬-2-CD022585-000000000-0-0-0"/>
    <s v="CD022585"/>
    <m/>
    <x v="1"/>
    <x v="240"/>
  </r>
  <r>
    <x v="221"/>
    <m/>
    <x v="1994"/>
    <d v="2026-03-05T00:00:00"/>
    <d v="2026-04-20T00:00:00"/>
    <n v="0.38"/>
    <s v="‭112120501010‬"/>
    <s v="Serviços de Assessoria e Consultoria"/>
    <s v="01-‭112120501010‬-000-‭001505060301‬-2-CD022620-000000000-0-0-0"/>
    <s v="CD022620"/>
    <m/>
    <x v="1"/>
    <x v="216"/>
  </r>
  <r>
    <x v="221"/>
    <m/>
    <x v="1994"/>
    <d v="2026-03-05T00:00:00"/>
    <d v="2026-04-20T00:00:00"/>
    <n v="0.33"/>
    <s v="‭112120501010‬"/>
    <s v="Serviços de Assessoria e Consultoria"/>
    <s v="01-‭112120501010‬-000-‭001505060309‬-2-CD022669-000000000-0-0-0"/>
    <s v="CD022669"/>
    <m/>
    <x v="1"/>
    <x v="226"/>
  </r>
  <r>
    <x v="221"/>
    <m/>
    <x v="1994"/>
    <d v="2026-03-05T00:00:00"/>
    <d v="2026-04-20T00:00:00"/>
    <n v="0.33"/>
    <s v="‭112120501010‬"/>
    <s v="Serviços de Assessoria e Consultoria"/>
    <s v="01-‭112120501010‬-000-‭001505060310‬-2-CD022670-000000000-0-0-0"/>
    <s v="CD022670"/>
    <m/>
    <x v="1"/>
    <x v="237"/>
  </r>
  <r>
    <x v="221"/>
    <m/>
    <x v="1994"/>
    <d v="2026-03-05T00:00:00"/>
    <d v="2026-04-20T00:00:00"/>
    <n v="0.42"/>
    <s v="‭112120501010‬"/>
    <s v="Serviços de Assessoria e Consultoria"/>
    <s v="01-‭112120501010‬-000-‭001505060359‬-2-CD021586-000000000-0-0-0"/>
    <s v="CD021586"/>
    <m/>
    <x v="1"/>
    <x v="128"/>
  </r>
  <r>
    <x v="221"/>
    <m/>
    <x v="1994"/>
    <d v="2026-03-05T00:00:00"/>
    <d v="2026-04-20T00:00:00"/>
    <n v="0.61"/>
    <s v="‭112120501010‬"/>
    <s v="Serviços de Assessoria e Consultoria"/>
    <s v="01-‭112120501010‬-000-‭001505060360‬-2-CD021590-000000000-0-0-0"/>
    <s v="CD021590"/>
    <m/>
    <x v="1"/>
    <x v="75"/>
  </r>
  <r>
    <x v="221"/>
    <m/>
    <x v="1994"/>
    <d v="2026-03-05T00:00:00"/>
    <d v="2026-04-20T00:00:00"/>
    <n v="0.42"/>
    <s v="‭112120501010‬"/>
    <s v="Serviços de Assessoria e Consultoria"/>
    <s v="01-‭112120501010‬-000-‭001505060381‬-2-CD022647-000000000-0-0-0"/>
    <s v="CD022647"/>
    <m/>
    <x v="1"/>
    <x v="208"/>
  </r>
  <r>
    <x v="221"/>
    <m/>
    <x v="1994"/>
    <d v="2026-03-05T00:00:00"/>
    <d v="2026-04-20T00:00:00"/>
    <n v="0.47"/>
    <s v="‭112120501010‬"/>
    <s v="Serviços de Assessoria e Consultoria"/>
    <s v="01-‭112120501010‬-000-‭001505060382‬-2-CD022648-000000000-0-0-0"/>
    <s v="CD022648"/>
    <m/>
    <x v="1"/>
    <x v="73"/>
  </r>
  <r>
    <x v="221"/>
    <m/>
    <x v="1994"/>
    <d v="2026-03-05T00:00:00"/>
    <d v="2026-04-20T00:00:00"/>
    <n v="0.28000000000000003"/>
    <s v="‭112120501010‬"/>
    <s v="Serviços de Assessoria e Consultoria"/>
    <s v="01-‭112120501010‬-000-‭001505060384‬-2-CD022654-000000000-0-0-0"/>
    <s v="CD022654"/>
    <m/>
    <x v="1"/>
    <x v="29"/>
  </r>
  <r>
    <x v="221"/>
    <m/>
    <x v="1994"/>
    <d v="2026-03-05T00:00:00"/>
    <d v="2026-04-20T00:00:00"/>
    <n v="0.09"/>
    <s v="‭112120501010‬"/>
    <s v="Serviços de Assessoria e Consultoria"/>
    <s v="01-‭112120501010‬-000-‭001505060405‬-2-CD022578-000000000-0-0-0"/>
    <s v="CD022578"/>
    <m/>
    <x v="1"/>
    <x v="28"/>
  </r>
  <r>
    <x v="221"/>
    <m/>
    <x v="1994"/>
    <d v="2026-03-05T00:00:00"/>
    <d v="2026-04-20T00:00:00"/>
    <n v="0.42"/>
    <s v="‭112120501010‬"/>
    <s v="Serviços de Assessoria e Consultoria"/>
    <s v="01-‭112120501010‬-000-‭001505060419‬-2-CD022685-000000000-0-0-0"/>
    <s v="CD022685"/>
    <m/>
    <x v="1"/>
    <x v="222"/>
  </r>
  <r>
    <x v="221"/>
    <m/>
    <x v="1994"/>
    <d v="2026-03-05T00:00:00"/>
    <d v="2026-04-20T00:00:00"/>
    <n v="0.52"/>
    <s v="‭112120501010‬"/>
    <s v="Serviços de Assessoria e Consultoria"/>
    <s v="01-‭112120501010‬-000-‭001505060444‬-2-CD022568-000000000-0-0-0"/>
    <s v="CD022568"/>
    <m/>
    <x v="1"/>
    <x v="143"/>
  </r>
  <r>
    <x v="221"/>
    <m/>
    <x v="1994"/>
    <d v="2026-03-05T00:00:00"/>
    <d v="2026-04-20T00:00:00"/>
    <n v="0.42"/>
    <s v="‭112120501010‬"/>
    <s v="Serviços de Assessoria e Consultoria"/>
    <s v="01-‭112120501010‬-000-‭001505060465‬-2-CD022675-000000000-0-0-0"/>
    <s v="CD022675"/>
    <m/>
    <x v="1"/>
    <x v="114"/>
  </r>
  <r>
    <x v="221"/>
    <m/>
    <x v="1994"/>
    <d v="2026-03-05T00:00:00"/>
    <d v="2026-04-20T00:00:00"/>
    <n v="0.7"/>
    <s v="‭112120501010‬"/>
    <s v="Serviços de Assessoria e Consultoria"/>
    <s v="01-‭112120501010‬-000-‭001505060469‬-2-CD022624-000000000-0-0-0"/>
    <s v="CD022624"/>
    <m/>
    <x v="1"/>
    <x v="177"/>
  </r>
  <r>
    <x v="221"/>
    <m/>
    <x v="1994"/>
    <d v="2026-03-05T00:00:00"/>
    <d v="2026-04-20T00:00:00"/>
    <n v="0.56000000000000005"/>
    <s v="‭112120501010‬"/>
    <s v="Serviços de Assessoria e Consultoria"/>
    <s v="01-‭112120501010‬-000-‭001505060486‬-2-CD021602-000000000-0-0-0"/>
    <s v="CD021602"/>
    <m/>
    <x v="1"/>
    <x v="223"/>
  </r>
  <r>
    <x v="221"/>
    <m/>
    <x v="1994"/>
    <d v="2026-03-05T00:00:00"/>
    <d v="2026-04-20T00:00:00"/>
    <n v="0.7"/>
    <s v="‭112120501010‬"/>
    <s v="Serviços de Assessoria e Consultoria"/>
    <s v="01-‭112120501010‬-000-‭001505060487‬-2-CD021603-000000000-0-0-0"/>
    <s v="CD021603"/>
    <m/>
    <x v="1"/>
    <x v="11"/>
  </r>
  <r>
    <x v="221"/>
    <m/>
    <x v="1994"/>
    <d v="2026-03-05T00:00:00"/>
    <d v="2026-04-20T00:00:00"/>
    <n v="0.42"/>
    <s v="‭112120501010‬"/>
    <s v="Serviços de Assessoria e Consultoria"/>
    <s v="01-‭112120501010‬-000-‭001505060505‬-2-CD022622-000000000-0-0-0"/>
    <s v="CD022622"/>
    <m/>
    <x v="1"/>
    <x v="248"/>
  </r>
  <r>
    <x v="221"/>
    <m/>
    <x v="1994"/>
    <d v="2026-03-05T00:00:00"/>
    <d v="2026-04-20T00:00:00"/>
    <n v="0.42"/>
    <s v="‭112120501010‬"/>
    <s v="Serviços de Assessoria e Consultoria"/>
    <s v="01-‭112120501010‬-000-‭001505060507‬-2-CD022636-000000000-0-0-0"/>
    <s v="CD022636"/>
    <m/>
    <x v="1"/>
    <x v="152"/>
  </r>
  <r>
    <x v="221"/>
    <m/>
    <x v="1994"/>
    <d v="2026-03-05T00:00:00"/>
    <d v="2026-04-20T00:00:00"/>
    <n v="5.44"/>
    <s v="‭112120501010‬"/>
    <s v="Serviços de Assessoria e Consultoria"/>
    <s v="01-‭112120501010‬-000-‭045505060134‬-2-CD001317-000000000-0-0-0"/>
    <s v="CD001317"/>
    <m/>
    <x v="1"/>
    <x v="220"/>
  </r>
  <r>
    <x v="221"/>
    <m/>
    <x v="1994"/>
    <d v="2026-03-05T00:00:00"/>
    <d v="2026-04-20T00:00:00"/>
    <n v="4.46"/>
    <s v="‭112120501010‬"/>
    <s v="Serviços de Assessoria e Consultoria"/>
    <s v="01-‭112120501010‬-000-‭049505060020‬-2-CD001322-000000000-0-0-0"/>
    <s v="CD001322"/>
    <m/>
    <x v="1"/>
    <x v="161"/>
  </r>
  <r>
    <x v="221"/>
    <m/>
    <x v="1994"/>
    <d v="2026-03-05T00:00:00"/>
    <d v="2026-04-20T00:00:00"/>
    <n v="5.82"/>
    <s v="‭112120501010‬"/>
    <s v="Serviços de Assessoria e Consultoria"/>
    <s v="01-‭112120501010‬-000-‭061505060022‬-2-CD007250-000000000-0-0-0"/>
    <s v="CD007250"/>
    <m/>
    <x v="1"/>
    <x v="219"/>
  </r>
  <r>
    <x v="221"/>
    <m/>
    <x v="1994"/>
    <d v="2026-03-05T00:00:00"/>
    <d v="2026-04-20T00:00:00"/>
    <n v="1.97"/>
    <s v="‭112120501010‬"/>
    <s v="Serviços de Assessoria e Consultoria"/>
    <s v="01-‭112120501010‬-000-‭075505060098‬-2-CD000974-000000000-0-0-0"/>
    <s v="CD000974"/>
    <m/>
    <x v="1"/>
    <x v="56"/>
  </r>
  <r>
    <x v="221"/>
    <m/>
    <x v="1994"/>
    <d v="2026-03-05T00:00:00"/>
    <d v="2026-04-20T00:00:00"/>
    <n v="1.88"/>
    <s v="‭112120501010‬"/>
    <s v="Serviços de Assessoria e Consultoria"/>
    <s v="01-‭112120501010‬-000-‭079505060122‬-2-CD000979-000000000-0-0-0"/>
    <s v="CD000979"/>
    <m/>
    <x v="1"/>
    <x v="36"/>
  </r>
  <r>
    <x v="221"/>
    <m/>
    <x v="1994"/>
    <d v="2026-03-05T00:00:00"/>
    <d v="2026-04-20T00:00:00"/>
    <n v="1.69"/>
    <s v="‭112120501010‬"/>
    <s v="Serviços de Assessoria e Consultoria"/>
    <s v="01-‭112120501010‬-000-‭088505060498‬-2-CD003978-000000000-0-0-0"/>
    <s v="CD003978"/>
    <m/>
    <x v="1"/>
    <x v="78"/>
  </r>
  <r>
    <x v="221"/>
    <m/>
    <x v="1994"/>
    <d v="2026-03-05T00:00:00"/>
    <d v="2026-04-20T00:00:00"/>
    <n v="2.96"/>
    <s v="‭112120501010‬"/>
    <s v="Serviços de Assessoria e Consultoria"/>
    <s v="01-‭112120501010‬-000-‭092505060013‬-1-CD000981-000000000-0-0-0"/>
    <s v="CD000981"/>
    <m/>
    <x v="1"/>
    <x v="140"/>
  </r>
  <r>
    <x v="221"/>
    <m/>
    <x v="1994"/>
    <d v="2026-03-05T00:00:00"/>
    <d v="2026-04-20T00:00:00"/>
    <n v="1.17"/>
    <s v="‭112120501010‬"/>
    <s v="Serviços de Assessoria e Consultoria"/>
    <s v="01-‭112120501010‬-000-‭106505060509‬-2-CD003966-000000000-0-0-0"/>
    <s v="CD003966"/>
    <m/>
    <x v="1"/>
    <x v="196"/>
  </r>
  <r>
    <x v="221"/>
    <m/>
    <x v="1994"/>
    <d v="2026-03-05T00:00:00"/>
    <d v="2026-04-20T00:00:00"/>
    <n v="1.6"/>
    <s v="‭112120501010‬"/>
    <s v="Serviços de Assessoria e Consultoria"/>
    <s v="01-‭112120501010‬-000-‭109505060094‬-2-CD004956-000000000-0-0-0"/>
    <s v="CD004956"/>
    <m/>
    <x v="1"/>
    <x v="119"/>
  </r>
  <r>
    <x v="221"/>
    <m/>
    <x v="1994"/>
    <d v="2026-03-05T00:00:00"/>
    <d v="2026-04-20T00:00:00"/>
    <n v="1.5"/>
    <s v="‭112120501010‬"/>
    <s v="Serviços de Assessoria e Consultoria"/>
    <s v="01-‭112120501010‬-000-‭112505060461‬-2-CD003959-000000000-0-0-0"/>
    <s v="CD003959"/>
    <m/>
    <x v="1"/>
    <x v="195"/>
  </r>
  <r>
    <x v="221"/>
    <m/>
    <x v="1994"/>
    <d v="2026-03-05T00:00:00"/>
    <d v="2026-04-20T00:00:00"/>
    <n v="1.97"/>
    <s v="‭112120501010‬"/>
    <s v="Serviços de Assessoria e Consultoria"/>
    <s v="01-‭112120501010‬-000-‭126505060135‬-2-CD004961-000000000-0-0-0"/>
    <s v="CD004961"/>
    <m/>
    <x v="1"/>
    <x v="135"/>
  </r>
  <r>
    <x v="221"/>
    <m/>
    <x v="1994"/>
    <d v="2026-03-05T00:00:00"/>
    <d v="2026-04-20T00:00:00"/>
    <n v="0.52"/>
    <s v="‭112120501010‬"/>
    <s v="Serviços de Assessoria e Consultoria"/>
    <s v="01-‭112120501010‬-000-‭137505060101‬-2-CD020556-000000000-0-0-0"/>
    <s v="CD020556"/>
    <m/>
    <x v="1"/>
    <x v="187"/>
  </r>
  <r>
    <x v="221"/>
    <m/>
    <x v="1994"/>
    <d v="2026-03-05T00:00:00"/>
    <d v="2026-04-20T00:00:00"/>
    <n v="0.47"/>
    <s v="‭112120501010‬"/>
    <s v="Serviços de Assessoria e Consultoria"/>
    <s v="01-‭112120501010‬-000-‭144505060028‬-2-CD021565-000000000-0-0-0"/>
    <s v="CD021565"/>
    <m/>
    <x v="1"/>
    <x v="103"/>
  </r>
  <r>
    <x v="221"/>
    <m/>
    <x v="1994"/>
    <d v="2026-03-05T00:00:00"/>
    <d v="2026-04-20T00:00:00"/>
    <n v="0.66"/>
    <s v="‭112120501010‬"/>
    <s v="Serviços de Assessoria e Consultoria"/>
    <s v="01-‭112120501010‬-000-‭130505060086‬-2-CD019952-000000000-0-0-0"/>
    <s v="CD019952"/>
    <m/>
    <x v="1"/>
    <x v="189"/>
  </r>
  <r>
    <x v="221"/>
    <m/>
    <x v="1994"/>
    <d v="2026-03-05T00:00:00"/>
    <d v="2026-04-20T00:00:00"/>
    <n v="0.38"/>
    <s v="‭112120501010‬"/>
    <s v="Serviços de Assessoria e Consultoria"/>
    <s v="01-‭112120501010‬-000-‭140505060484‬-2-CD021561-000000000-0-0-0"/>
    <s v="CD021561"/>
    <m/>
    <x v="1"/>
    <x v="24"/>
  </r>
  <r>
    <x v="221"/>
    <m/>
    <x v="1994"/>
    <d v="2026-03-05T00:00:00"/>
    <d v="2026-04-20T00:00:00"/>
    <n v="0.89"/>
    <s v="‭112120501010‬"/>
    <s v="Serviços de Assessoria e Consultoria"/>
    <s v="01-‭112120501010‬-000-‭143505060163‬-2-CD021577-000000000-0-0-0"/>
    <s v="CD021577"/>
    <m/>
    <x v="1"/>
    <x v="112"/>
  </r>
  <r>
    <x v="221"/>
    <m/>
    <x v="1994"/>
    <d v="2026-03-05T00:00:00"/>
    <d v="2026-04-20T00:00:00"/>
    <n v="0.38"/>
    <s v="‭112120501010‬"/>
    <s v="Serviços de Assessoria e Consultoria"/>
    <s v="01-‭112120501010‬-000-‭145505060501‬-2-CD021570-000000000-0-0-0"/>
    <s v="CD021570"/>
    <m/>
    <x v="1"/>
    <x v="249"/>
  </r>
  <r>
    <x v="221"/>
    <m/>
    <x v="1994"/>
    <d v="2026-03-05T00:00:00"/>
    <d v="2026-04-20T00:00:00"/>
    <n v="0.66"/>
    <s v="‭112120501010‬"/>
    <s v="Serviços de Assessoria e Consultoria"/>
    <s v="01-‭112120501010‬-000-‭146505060105‬-2-CD021572-000000000-0-0-0"/>
    <s v="CD021572"/>
    <m/>
    <x v="1"/>
    <x v="93"/>
  </r>
  <r>
    <x v="221"/>
    <m/>
    <x v="1994"/>
    <d v="2026-03-05T00:00:00"/>
    <d v="2026-04-20T00:00:00"/>
    <n v="0.61"/>
    <s v="‭112120501010‬"/>
    <s v="Serviços de Assessoria e Consultoria"/>
    <s v="01-‭112120501010‬-000-‭147505060106‬-2-CD021573-000000000-0-0-0"/>
    <s v="CD021573"/>
    <m/>
    <x v="1"/>
    <x v="118"/>
  </r>
  <r>
    <x v="221"/>
    <m/>
    <x v="1994"/>
    <d v="2026-03-05T00:00:00"/>
    <d v="2026-04-20T00:00:00"/>
    <n v="0.38"/>
    <s v="‭112120501010‬"/>
    <s v="Serviços de Assessoria e Consultoria"/>
    <s v="01-‭112120501010‬-000-‭149505060029‬-2-CD021566-000000000-0-0-0"/>
    <s v="CD021566"/>
    <m/>
    <x v="1"/>
    <x v="218"/>
  </r>
  <r>
    <x v="221"/>
    <m/>
    <x v="1994"/>
    <d v="2026-03-05T00:00:00"/>
    <d v="2026-04-20T00:00:00"/>
    <n v="0.38"/>
    <s v="‭112120501010‬"/>
    <s v="Serviços de Assessoria e Consultoria"/>
    <s v="01-‭112120501010‬-000-‭153505060107‬-2-CD021574-000000000-0-0-0"/>
    <s v="CD021574"/>
    <m/>
    <x v="1"/>
    <x v="90"/>
  </r>
  <r>
    <x v="221"/>
    <m/>
    <x v="1994"/>
    <d v="2026-03-05T00:00:00"/>
    <d v="2026-04-20T00:00:00"/>
    <n v="0.38"/>
    <s v="‭112120501010‬"/>
    <s v="Serviços de Assessoria e Consultoria"/>
    <s v="01-‭112120501010‬-000-‭001505060285‬-2-CD021616-000000000-0-0-0"/>
    <s v="CD021616"/>
    <m/>
    <x v="1"/>
    <x v="106"/>
  </r>
  <r>
    <x v="221"/>
    <m/>
    <x v="1994"/>
    <d v="2026-03-05T00:00:00"/>
    <d v="2026-04-20T00:00:00"/>
    <n v="0.52"/>
    <s v="‭112120501010‬"/>
    <s v="Serviços de Assessoria e Consultoria"/>
    <s v="01-‭112120501010‬-000-‭001505060368‬-2-CD022557-000000000-0-0-0"/>
    <s v="CD022557"/>
    <m/>
    <x v="1"/>
    <x v="92"/>
  </r>
  <r>
    <x v="221"/>
    <m/>
    <x v="1994"/>
    <d v="2026-03-05T00:00:00"/>
    <d v="2026-04-20T00:00:00"/>
    <n v="0.47"/>
    <s v="‭112120501010‬"/>
    <s v="Serviços de Assessoria e Consultoria"/>
    <s v="01-‭112120501010‬-000-‭001505060369‬-2-CD022567-000000000-0-0-0"/>
    <s v="CD022567"/>
    <m/>
    <x v="1"/>
    <x v="184"/>
  </r>
  <r>
    <x v="221"/>
    <m/>
    <x v="1994"/>
    <d v="2026-03-05T00:00:00"/>
    <d v="2026-04-20T00:00:00"/>
    <n v="0.38"/>
    <s v="‭112120501010‬"/>
    <s v="Serviços de Assessoria e Consultoria"/>
    <s v="01-‭112120501010‬-000-‭001505060390‬-2-CD022681-000000000-0-0-0"/>
    <s v="CD022681"/>
    <m/>
    <x v="1"/>
    <x v="151"/>
  </r>
  <r>
    <x v="221"/>
    <m/>
    <x v="1994"/>
    <d v="2026-03-05T00:00:00"/>
    <d v="2026-04-20T00:00:00"/>
    <n v="0.47"/>
    <s v="‭112120501010‬"/>
    <s v="Serviços de Assessoria e Consultoria"/>
    <s v="01-‭112120501010‬-000-‭001505060392‬-2-CD022683-000000000-0-0-0"/>
    <s v="CD022683"/>
    <m/>
    <x v="1"/>
    <x v="27"/>
  </r>
  <r>
    <x v="221"/>
    <m/>
    <x v="1994"/>
    <d v="2026-03-05T00:00:00"/>
    <d v="2026-04-20T00:00:00"/>
    <n v="0.38"/>
    <s v="‭112120501010‬"/>
    <s v="Serviços de Assessoria e Consultoria"/>
    <s v="01-‭112120501010‬-000-‭001505060408‬-2-CD022614-000000000-0-0-0"/>
    <s v="CD022614"/>
    <m/>
    <x v="1"/>
    <x v="228"/>
  </r>
  <r>
    <x v="221"/>
    <m/>
    <x v="1994"/>
    <d v="2026-03-05T00:00:00"/>
    <d v="2026-04-20T00:00:00"/>
    <n v="0.89"/>
    <s v="‭112120501010‬"/>
    <s v="Serviços de Assessoria e Consultoria"/>
    <s v="01-‭112120501010‬-000-‭001505060421‬-2-CD021619-000000000-0-0-0"/>
    <s v="CD021619"/>
    <m/>
    <x v="1"/>
    <x v="12"/>
  </r>
  <r>
    <x v="221"/>
    <m/>
    <x v="1994"/>
    <d v="2026-03-05T00:00:00"/>
    <d v="2026-04-20T00:00:00"/>
    <n v="0.66"/>
    <s v="‭112120501010‬"/>
    <s v="Serviços de Assessoria e Consultoria"/>
    <s v="01-‭112120501010‬-000-‭001505060422‬-2-CD022649-000000000-0-0-0"/>
    <s v="CD022649"/>
    <m/>
    <x v="1"/>
    <x v="10"/>
  </r>
  <r>
    <x v="221"/>
    <m/>
    <x v="1994"/>
    <d v="2026-03-05T00:00:00"/>
    <d v="2026-04-20T00:00:00"/>
    <n v="1.1299999999999999"/>
    <s v="‭112120501010‬"/>
    <s v="Serviços de Assessoria e Consultoria"/>
    <s v="01-‭112120501010‬-000-‭001505060424‬-2-CD021587-000000000-0-0-0"/>
    <s v="CD021587"/>
    <m/>
    <x v="1"/>
    <x v="86"/>
  </r>
  <r>
    <x v="221"/>
    <m/>
    <x v="1994"/>
    <d v="2026-03-05T00:00:00"/>
    <d v="2026-04-20T00:00:00"/>
    <n v="0.94"/>
    <s v="‭112120501010‬"/>
    <s v="Serviços de Assessoria e Consultoria"/>
    <s v="01-‭112120501010‬-000-‭001505060426‬-2-CD022559-000000000-0-0-0"/>
    <s v="CD022559"/>
    <m/>
    <x v="1"/>
    <x v="145"/>
  </r>
  <r>
    <x v="221"/>
    <m/>
    <x v="1994"/>
    <d v="2026-03-05T00:00:00"/>
    <d v="2026-04-20T00:00:00"/>
    <n v="0.47"/>
    <s v="‭112120501010‬"/>
    <s v="Serviços de Assessoria e Consultoria"/>
    <s v="01-‭112120501010‬-000-‭001505060475‬-2-CD021604-000000000-0-0-0"/>
    <s v="CD021604"/>
    <m/>
    <x v="1"/>
    <x v="108"/>
  </r>
  <r>
    <x v="221"/>
    <m/>
    <x v="1994"/>
    <d v="2026-03-05T00:00:00"/>
    <d v="2026-04-20T00:00:00"/>
    <n v="165.71"/>
    <s v="‭112120501010‬"/>
    <s v="Serviços de Assessoria e Consultoria"/>
    <s v="01-112120501010-000-001505000005-1-CD001313-PRO008024-0-0-0"/>
    <s v="CD001313"/>
    <m/>
    <x v="1"/>
    <x v="0"/>
  </r>
  <r>
    <x v="221"/>
    <m/>
    <x v="1994"/>
    <d v="2026-03-05T00:00:00"/>
    <d v="2026-04-20T00:00:00"/>
    <n v="3.33"/>
    <s v="‭112120501010‬"/>
    <s v="Serviços de Assessoria e Consultoria"/>
    <s v="01-‭112120501010‬-000-‭060505060133‬-2-CD001172-000000000-0-0-0"/>
    <s v="CD001172"/>
    <m/>
    <x v="1"/>
    <x v="166"/>
  </r>
  <r>
    <x v="221"/>
    <m/>
    <x v="1994"/>
    <d v="2026-03-05T00:00:00"/>
    <d v="2026-04-20T00:00:00"/>
    <n v="1.31"/>
    <s v="‭112120501010‬"/>
    <s v="Serviços de Assessoria e Consultoria"/>
    <s v="01-‭112120501010‬-000-‭068505060463‬-1-CD003975-000000000-0-0-0"/>
    <s v="CD003975"/>
    <m/>
    <x v="1"/>
    <x v="120"/>
  </r>
  <r>
    <x v="221"/>
    <m/>
    <x v="1994"/>
    <d v="2026-03-05T00:00:00"/>
    <d v="2026-04-20T00:00:00"/>
    <n v="3.57"/>
    <s v="‭112120501010‬"/>
    <s v="Serviços de Assessoria e Consultoria"/>
    <s v="01-‭112120501010‬-000-‭069505060018‬-1-CD000982-000000000-0-0-0"/>
    <s v="CD000982"/>
    <m/>
    <x v="1"/>
    <x v="45"/>
  </r>
  <r>
    <x v="221"/>
    <m/>
    <x v="1994"/>
    <d v="2026-03-05T00:00:00"/>
    <d v="2026-04-20T00:00:00"/>
    <n v="3.29"/>
    <s v="‭112120501010‬"/>
    <s v="Serviços de Assessoria e Consultoria"/>
    <s v="01-‭112120501010‬-000-‭077505060497‬-2-CD000972-000000000-0-0-0"/>
    <s v="CD000972"/>
    <m/>
    <x v="1"/>
    <x v="51"/>
  </r>
  <r>
    <x v="221"/>
    <m/>
    <x v="1994"/>
    <d v="2026-03-05T00:00:00"/>
    <d v="2026-04-20T00:00:00"/>
    <n v="12.48"/>
    <s v="‭112120501010‬"/>
    <s v="Serviços de Assessoria e Consultoria"/>
    <s v="01-‭112120501010‬-000-‭081505060154‬-2-CD000983-000000000-0-0-0"/>
    <s v="CD000983"/>
    <m/>
    <x v="1"/>
    <x v="1"/>
  </r>
  <r>
    <x v="221"/>
    <m/>
    <x v="1994"/>
    <d v="2026-03-05T00:00:00"/>
    <d v="2026-04-20T00:00:00"/>
    <n v="2.06"/>
    <s v="‭112120501010‬"/>
    <s v="Serviços de Assessoria e Consultoria"/>
    <s v="01-‭112120501010‬-000-‭083505060442‬-2-CD002951-000000000-0-0-0"/>
    <s v="CD002951"/>
    <m/>
    <x v="1"/>
    <x v="136"/>
  </r>
  <r>
    <x v="221"/>
    <m/>
    <x v="1994"/>
    <d v="2026-03-05T00:00:00"/>
    <d v="2026-04-20T00:00:00"/>
    <n v="1.41"/>
    <s v="‭112120501010‬"/>
    <s v="Serviços de Assessoria e Consultoria"/>
    <s v="01-‭112120501010‬-000-‭096505060015‬-2-CD003958-000000000-0-0-0"/>
    <s v="CD003958"/>
    <m/>
    <x v="1"/>
    <x v="194"/>
  </r>
  <r>
    <x v="221"/>
    <m/>
    <x v="1994"/>
    <d v="2026-03-05T00:00:00"/>
    <d v="2026-04-20T00:00:00"/>
    <n v="1.27"/>
    <s v="‭112120501010‬"/>
    <s v="Serviços de Assessoria e Consultoria"/>
    <s v="01-‭112120501010‬-000-‭123505060511‬-2-CD003985-000000000-0-0-0"/>
    <s v="CD003985"/>
    <m/>
    <x v="1"/>
    <x v="137"/>
  </r>
  <r>
    <x v="221"/>
    <m/>
    <x v="1994"/>
    <d v="2026-03-05T00:00:00"/>
    <d v="2026-04-20T00:00:00"/>
    <n v="0.38"/>
    <s v="‭112120501010‬"/>
    <s v="Serviços de Assessoria e Consultoria"/>
    <s v="01-‭112120501010‬-000-‭151505060026‬-2-CD021563-000000000-0-0-0"/>
    <s v="CD021563"/>
    <m/>
    <x v="1"/>
    <x v="242"/>
  </r>
  <r>
    <x v="221"/>
    <m/>
    <x v="1994"/>
    <d v="2026-03-05T00:00:00"/>
    <d v="2026-04-20T00:00:00"/>
    <n v="0.33"/>
    <s v="‭112120501010‬"/>
    <s v="Serviços de Assessoria e Consultoria"/>
    <s v="01-‭112120501010‬-000-‭001505060289‬-2-CD022563-000000000-0-0-0"/>
    <s v="CD022563"/>
    <m/>
    <x v="1"/>
    <x v="232"/>
  </r>
  <r>
    <x v="221"/>
    <m/>
    <x v="1994"/>
    <d v="2026-03-05T00:00:00"/>
    <d v="2026-04-20T00:00:00"/>
    <n v="0.38"/>
    <s v="‭112120501010‬"/>
    <s v="Serviços de Assessoria e Consultoria"/>
    <s v="01-‭112120501010‬-000-‭001505060290‬-2-CD022564-000000000-0-0-0"/>
    <s v="CD022564"/>
    <m/>
    <x v="1"/>
    <x v="173"/>
  </r>
  <r>
    <x v="221"/>
    <m/>
    <x v="1994"/>
    <d v="2026-03-05T00:00:00"/>
    <d v="2026-04-20T00:00:00"/>
    <n v="0.38"/>
    <s v="‭112120501010‬"/>
    <s v="Serviços de Assessoria e Consultoria"/>
    <s v="01-‭112120501010‬-000-‭001505060291‬-2-CD022565-000000000-0-0-0"/>
    <s v="CD022565"/>
    <m/>
    <x v="1"/>
    <x v="76"/>
  </r>
  <r>
    <x v="221"/>
    <m/>
    <x v="1994"/>
    <d v="2026-03-05T00:00:00"/>
    <d v="2026-04-20T00:00:00"/>
    <n v="0.33"/>
    <s v="‭112120501010‬"/>
    <s v="Serviços de Assessoria e Consultoria"/>
    <s v="01-‭112120501010‬-000-‭001505060302‬-2-CD022619-000000000-0-0-0"/>
    <s v="CD022619"/>
    <m/>
    <x v="1"/>
    <x v="244"/>
  </r>
  <r>
    <x v="221"/>
    <m/>
    <x v="1994"/>
    <d v="2026-03-05T00:00:00"/>
    <d v="2026-04-20T00:00:00"/>
    <n v="0.52"/>
    <s v="‭112120501010‬"/>
    <s v="Serviços de Assessoria e Consultoria"/>
    <s v="01-‭112120501010‬-000-‭001505060363‬-2-CD021606-000000000-0-0-0"/>
    <s v="CD021606"/>
    <m/>
    <x v="1"/>
    <x v="104"/>
  </r>
  <r>
    <x v="221"/>
    <m/>
    <x v="1994"/>
    <d v="2026-03-05T00:00:00"/>
    <d v="2026-04-20T00:00:00"/>
    <n v="0.28000000000000003"/>
    <s v="‭112120501010‬"/>
    <s v="Serviços de Assessoria e Consultoria"/>
    <s v="01-‭112120501010‬-000-‭001505060385‬-2-CD022655-000000000-0-0-0"/>
    <s v="CD022655"/>
    <m/>
    <x v="1"/>
    <x v="221"/>
  </r>
  <r>
    <x v="221"/>
    <m/>
    <x v="1994"/>
    <d v="2026-03-05T00:00:00"/>
    <d v="2026-04-20T00:00:00"/>
    <n v="0.47"/>
    <s v="‭112120501010‬"/>
    <s v="Serviços de Assessoria e Consultoria"/>
    <s v="01-‭112120501010‬-000-‭001505060387‬-2-CD022657-000000000-0-0-0"/>
    <s v="CD022657"/>
    <m/>
    <x v="1"/>
    <x v="144"/>
  </r>
  <r>
    <x v="221"/>
    <m/>
    <x v="1994"/>
    <d v="2026-03-05T00:00:00"/>
    <d v="2026-04-20T00:00:00"/>
    <n v="0.38"/>
    <s v="‭112120501010‬"/>
    <s v="Serviços de Assessoria e Consultoria"/>
    <s v="01-‭112120501010‬-000-‭001505060410‬-2-CD022626-000000000-0-0-0"/>
    <s v="CD022626"/>
    <m/>
    <x v="1"/>
    <x v="149"/>
  </r>
  <r>
    <x v="221"/>
    <m/>
    <x v="1994"/>
    <d v="2026-03-05T00:00:00"/>
    <d v="2026-04-20T00:00:00"/>
    <n v="0.33"/>
    <s v="‭112120501010‬"/>
    <s v="Serviços de Assessoria e Consultoria"/>
    <s v="01-‭112120501010‬-000-‭001505060415‬-2-CD022638-000000000-0-0-0"/>
    <s v="CD022638"/>
    <m/>
    <x v="1"/>
    <x v="227"/>
  </r>
  <r>
    <x v="221"/>
    <m/>
    <x v="1994"/>
    <d v="2026-03-05T00:00:00"/>
    <d v="2026-04-20T00:00:00"/>
    <n v="0.56000000000000005"/>
    <s v="‭112120501010‬"/>
    <s v="Serviços de Assessoria e Consultoria"/>
    <s v="01-‭112120501010‬-000-‭001505060514‬-2-CD022553-000000000-0-0-0"/>
    <s v="CD022553"/>
    <m/>
    <x v="1"/>
    <x v="110"/>
  </r>
  <r>
    <x v="221"/>
    <m/>
    <x v="1994"/>
    <d v="2026-03-05T00:00:00"/>
    <d v="2026-04-20T00:00:00"/>
    <n v="0.42"/>
    <s v="‭112120501010‬"/>
    <s v="Serviços de Assessoria e Consultoria"/>
    <s v="01-‭112120501010‬-000-‭001505060523‬-2-CD022662-000000000-0-0-0"/>
    <s v="CD022662"/>
    <m/>
    <x v="1"/>
    <x v="130"/>
  </r>
  <r>
    <x v="221"/>
    <m/>
    <x v="1994"/>
    <d v="2026-03-05T00:00:00"/>
    <d v="2026-04-20T00:00:00"/>
    <n v="4.3600000000000003"/>
    <s v="‭112120501010‬"/>
    <s v="Serviços de Assessoria e Consultoria"/>
    <s v="01-‭112120501010‬-000-‭057505060470‬-2-CD001332-000000000-0-0-0"/>
    <s v="CD001332"/>
    <m/>
    <x v="1"/>
    <x v="155"/>
  </r>
  <r>
    <x v="221"/>
    <m/>
    <x v="1994"/>
    <d v="2026-03-05T00:00:00"/>
    <d v="2026-04-20T00:00:00"/>
    <n v="8.68"/>
    <s v="‭112120501010‬"/>
    <s v="Serviços de Assessoria e Consultoria"/>
    <s v="01-‭112120501010‬-000-‭059505060160‬-2-CD001173-000000000-0-0-0"/>
    <s v="CD001173"/>
    <m/>
    <x v="1"/>
    <x v="160"/>
  </r>
  <r>
    <x v="221"/>
    <m/>
    <x v="1994"/>
    <d v="2026-03-05T00:00:00"/>
    <d v="2026-04-20T00:00:00"/>
    <n v="2.16"/>
    <s v="‭112120501010‬"/>
    <s v="Serviços de Assessoria e Consultoria"/>
    <s v="01-‭112120501010‬-000-‭089505060087‬-2-CD003952-000000000-0-0-0"/>
    <s v="CD003952"/>
    <m/>
    <x v="1"/>
    <x v="138"/>
  </r>
  <r>
    <x v="221"/>
    <m/>
    <x v="1994"/>
    <d v="2026-03-05T00:00:00"/>
    <d v="2026-04-20T00:00:00"/>
    <n v="2.91"/>
    <s v="‭112120501010‬"/>
    <s v="Serviços de Assessoria e Consultoria"/>
    <s v="01-‭112120501010‬-000-‭091505060510‬-1-CD000971-000000000-0-0-0"/>
    <s v="CD000971"/>
    <m/>
    <x v="1"/>
    <x v="21"/>
  </r>
  <r>
    <x v="221"/>
    <m/>
    <x v="1994"/>
    <d v="2026-03-05T00:00:00"/>
    <d v="2026-04-20T00:00:00"/>
    <n v="1.74"/>
    <s v="‭112120501010‬"/>
    <s v="Serviços de Assessoria e Consultoria"/>
    <s v="01-‭112120501010‬-000-‭102505060089‬-2-CD003960-000000000-0-0-0"/>
    <s v="CD003960"/>
    <m/>
    <x v="1"/>
    <x v="141"/>
  </r>
  <r>
    <x v="221"/>
    <m/>
    <x v="1994"/>
    <d v="2026-03-05T00:00:00"/>
    <d v="2026-04-20T00:00:00"/>
    <n v="1.45"/>
    <s v="‭112120501010‬"/>
    <s v="Serviços de Assessoria e Consultoria"/>
    <s v="01-‭112120501010‬-000-‭114505060459‬-2-CD003953-000000000-0-0-0"/>
    <s v="CD003953"/>
    <m/>
    <x v="1"/>
    <x v="191"/>
  </r>
  <r>
    <x v="221"/>
    <m/>
    <x v="1994"/>
    <d v="2026-03-05T00:00:00"/>
    <d v="2026-04-20T00:00:00"/>
    <n v="17.27"/>
    <s v="‭112120501010‬"/>
    <s v="Serviços de Assessoria e Consultoria"/>
    <s v="01-‭112120501010‬-000-‭118505060126‬-2-CD004960-000000000-0-0-0"/>
    <s v="CD004960"/>
    <m/>
    <x v="1"/>
    <x v="49"/>
  </r>
  <r>
    <x v="221"/>
    <m/>
    <x v="1994"/>
    <d v="2026-03-05T00:00:00"/>
    <d v="2026-04-20T00:00:00"/>
    <n v="4.22"/>
    <s v="‭112120501010‬"/>
    <s v="Serviços de Assessoria e Consultoria"/>
    <s v="01-‭112120501010‬-000-‭120505060441‬-2-CD002952-000000000-0-0-0"/>
    <s v="CD002952"/>
    <m/>
    <x v="1"/>
    <x v="165"/>
  </r>
  <r>
    <x v="221"/>
    <m/>
    <x v="1994"/>
    <d v="2026-03-05T00:00:00"/>
    <d v="2026-04-20T00:00:00"/>
    <n v="0.61"/>
    <s v="‭112120501010‬"/>
    <s v="Serviços de Assessoria e Consultoria"/>
    <s v="01-‭112120501010‬-000-‭128505060474‬-2-CD019956-000000000-0-0-0"/>
    <s v="CD019956"/>
    <m/>
    <x v="1"/>
    <x v="159"/>
  </r>
  <r>
    <x v="221"/>
    <m/>
    <x v="1994"/>
    <d v="2026-03-05T00:00:00"/>
    <d v="2026-04-20T00:00:00"/>
    <n v="1.1299999999999999"/>
    <s v="‭112120501010‬"/>
    <s v="Serviços de Assessoria e Consultoria"/>
    <s v="01-‭112120501010‬-000-‭132505060091‬-2-CD020552-000000000-0-0-0"/>
    <s v="CD020552"/>
    <m/>
    <x v="1"/>
    <x v="197"/>
  </r>
  <r>
    <x v="221"/>
    <m/>
    <x v="1994"/>
    <d v="2026-03-05T00:00:00"/>
    <d v="2026-04-20T00:00:00"/>
    <n v="0.89"/>
    <s v="‭112120501010‬"/>
    <s v="Serviços de Assessoria e Consultoria"/>
    <s v="01-‭112120501010‬-000-‭108505060129‬-2-CD003979-000000000-0-0-0"/>
    <s v="CD003979"/>
    <m/>
    <x v="1"/>
    <x v="122"/>
  </r>
  <r>
    <x v="221"/>
    <m/>
    <x v="1994"/>
    <d v="2026-03-05T00:00:00"/>
    <d v="2026-04-20T00:00:00"/>
    <n v="0.38"/>
    <s v="‭112120501010‬"/>
    <s v="Serviços de Assessoria e Consultoria"/>
    <s v="01-‭112120501010‬-000-‭155505060500‬-2-CD021567-000000000-0-0-0"/>
    <s v="CD021567"/>
    <m/>
    <x v="1"/>
    <x v="88"/>
  </r>
  <r>
    <x v="221"/>
    <m/>
    <x v="1994"/>
    <d v="2026-03-05T00:00:00"/>
    <d v="2026-04-20T00:00:00"/>
    <n v="0.47"/>
    <s v="‭112120501010‬"/>
    <s v="Serviços de Assessoria e Consultoria"/>
    <s v="01-‭112120501010‬-000-‭001505060280‬-2-CD021584-000000000-0-0-0"/>
    <s v="CD021584"/>
    <m/>
    <x v="1"/>
    <x v="247"/>
  </r>
  <r>
    <x v="221"/>
    <m/>
    <x v="1994"/>
    <d v="2026-03-05T00:00:00"/>
    <d v="2026-04-20T00:00:00"/>
    <n v="0.33"/>
    <s v="‭112120501010‬"/>
    <s v="Serviços de Assessoria e Consultoria"/>
    <s v="01-‭112120501010‬-000-‭001505060292‬-2-CD022571-000000000-0-0-0"/>
    <s v="CD022571"/>
    <m/>
    <x v="1"/>
    <x v="34"/>
  </r>
  <r>
    <x v="221"/>
    <m/>
    <x v="1994"/>
    <d v="2026-03-05T00:00:00"/>
    <d v="2026-04-20T00:00:00"/>
    <n v="0.28000000000000003"/>
    <s v="‭112120501010‬"/>
    <s v="Serviços de Assessoria e Consultoria"/>
    <s v="01-‭112120501010‬-000-‭001505060294‬-2-CD022573-000000000-0-0-0"/>
    <s v="CD022573"/>
    <m/>
    <x v="1"/>
    <x v="201"/>
  </r>
  <r>
    <x v="221"/>
    <m/>
    <x v="1994"/>
    <d v="2026-03-05T00:00:00"/>
    <d v="2026-04-20T00:00:00"/>
    <n v="0.38"/>
    <s v="‭112120501010‬"/>
    <s v="Serviços de Assessoria e Consultoria"/>
    <s v="01-‭112120501010‬-000-‭001505060303‬-2-CD022630-000000000-0-0-0"/>
    <s v="CD022630"/>
    <m/>
    <x v="1"/>
    <x v="71"/>
  </r>
  <r>
    <x v="221"/>
    <m/>
    <x v="1994"/>
    <d v="2026-03-05T00:00:00"/>
    <d v="2026-04-20T00:00:00"/>
    <n v="0.33"/>
    <s v="‭112120501010‬"/>
    <s v="Serviços de Assessoria e Consultoria"/>
    <s v="01-‭112120501010‬-000-‭001505060305‬-2-CD022632-000000000-0-0-0"/>
    <s v="CD022632"/>
    <m/>
    <x v="1"/>
    <x v="211"/>
  </r>
  <r>
    <x v="221"/>
    <m/>
    <x v="1994"/>
    <d v="2026-03-05T00:00:00"/>
    <d v="2026-04-20T00:00:00"/>
    <n v="0.42"/>
    <s v="‭112120501010‬"/>
    <s v="Serviços de Assessoria e Consultoria"/>
    <s v="01-‭112120501010‬-000-‭001505060380‬-2-CD022645-000000000-0-0-0"/>
    <s v="CD022645"/>
    <m/>
    <x v="1"/>
    <x v="26"/>
  </r>
  <r>
    <x v="221"/>
    <m/>
    <x v="1994"/>
    <d v="2026-03-05T00:00:00"/>
    <d v="2026-04-20T00:00:00"/>
    <n v="0.47"/>
    <s v="‭112120501010‬"/>
    <s v="Serviços de Assessoria e Consultoria"/>
    <s v="01-‭112120501010‬-000-‭001505060383‬-2-CD022653-000000000-0-0-0"/>
    <s v="CD022653"/>
    <m/>
    <x v="1"/>
    <x v="146"/>
  </r>
  <r>
    <x v="221"/>
    <m/>
    <x v="1994"/>
    <d v="2026-03-05T00:00:00"/>
    <d v="2026-04-20T00:00:00"/>
    <n v="0.38"/>
    <s v="‭112120501010‬"/>
    <s v="Serviços de Assessoria e Consultoria"/>
    <s v="01-‭112120501010‬-000-‭001505060411‬-2-CD022627-000000000-0-0-0"/>
    <s v="CD022627"/>
    <m/>
    <x v="1"/>
    <x v="64"/>
  </r>
  <r>
    <x v="221"/>
    <m/>
    <x v="1994"/>
    <d v="2026-03-05T00:00:00"/>
    <d v="2026-04-20T00:00:00"/>
    <n v="0.42"/>
    <s v="‭112120501010‬"/>
    <s v="Serviços de Assessoria e Consultoria"/>
    <s v="01-‭112120501010‬-000-‭001505060416‬-2-CD022639-000000000-0-0-0"/>
    <s v="CD022639"/>
    <m/>
    <x v="1"/>
    <x v="65"/>
  </r>
  <r>
    <x v="221"/>
    <m/>
    <x v="1994"/>
    <d v="2026-03-05T00:00:00"/>
    <d v="2026-04-20T00:00:00"/>
    <n v="0.38"/>
    <s v="‭112120501010‬"/>
    <s v="Serviços de Assessoria e Consultoria"/>
    <s v="01-‭112120501010‬-000-‭001505060464‬-2-CD022587-000000000-0-0-0"/>
    <s v="CD022587"/>
    <m/>
    <x v="1"/>
    <x v="238"/>
  </r>
  <r>
    <x v="221"/>
    <m/>
    <x v="1994"/>
    <d v="2026-03-05T00:00:00"/>
    <d v="2026-04-20T00:00:00"/>
    <n v="0.42"/>
    <s v="‭112120501010‬"/>
    <s v="Serviços de Assessoria e Consultoria"/>
    <s v="01-‭112120501010‬-000-‭001505060466‬-2-CD022554-000000000-0-0-0"/>
    <s v="CD022554"/>
    <m/>
    <x v="1"/>
    <x v="111"/>
  </r>
  <r>
    <x v="221"/>
    <m/>
    <x v="1994"/>
    <d v="2026-03-05T00:00:00"/>
    <d v="2026-04-20T00:00:00"/>
    <n v="0.33"/>
    <s v="‭112120501010‬"/>
    <s v="Serviços de Assessoria e Consultoria"/>
    <s v="01-‭112120501010‬-000-‭001505060488‬-2-CD021610-000000000-0-0-0"/>
    <s v="CD021610"/>
    <m/>
    <x v="1"/>
    <x v="97"/>
  </r>
  <r>
    <x v="221"/>
    <m/>
    <x v="1994"/>
    <d v="2026-03-05T00:00:00"/>
    <d v="2026-04-20T00:00:00"/>
    <n v="0.42"/>
    <s v="‭112120501010‬"/>
    <s v="Serviços de Assessoria e Consultoria"/>
    <s v="01-‭112120501010‬-000-‭001505060491‬-2-CD022609-000000000-0-0-0"/>
    <s v="CD022609"/>
    <m/>
    <x v="1"/>
    <x v="9"/>
  </r>
  <r>
    <x v="221"/>
    <m/>
    <x v="1994"/>
    <d v="2026-03-05T00:00:00"/>
    <d v="2026-04-20T00:00:00"/>
    <n v="0.42"/>
    <s v="‭112120501010‬"/>
    <s v="Serviços de Assessoria e Consultoria"/>
    <s v="01-‭112120501010‬-000-‭001505060495‬-2-CD022679-000000000-0-0-0"/>
    <s v="CD022679"/>
    <m/>
    <x v="1"/>
    <x v="179"/>
  </r>
  <r>
    <x v="221"/>
    <m/>
    <x v="1994"/>
    <d v="2026-03-05T00:00:00"/>
    <d v="2026-04-20T00:00:00"/>
    <n v="0.42"/>
    <s v="‭112120501010‬"/>
    <s v="Serviços de Assessoria e Consultoria"/>
    <s v="01-‭112120501010‬-000-‭001505060502‬-2-CD021588-000000000-0-0-0"/>
    <s v="CD021588"/>
    <m/>
    <x v="1"/>
    <x v="107"/>
  </r>
  <r>
    <x v="221"/>
    <m/>
    <x v="1994"/>
    <d v="2026-03-05T00:00:00"/>
    <d v="2026-04-20T00:00:00"/>
    <n v="0.33"/>
    <s v="‭112120501010‬"/>
    <s v="Serviços de Assessoria e Consultoria"/>
    <s v="01-‭112120501010‬-000-‭001505060506‬-2-CD022634-000000000-0-0-0"/>
    <s v="CD022634"/>
    <m/>
    <x v="1"/>
    <x v="236"/>
  </r>
  <r>
    <x v="221"/>
    <m/>
    <x v="1994"/>
    <d v="2026-03-05T00:00:00"/>
    <d v="2026-04-20T00:00:00"/>
    <n v="0.42"/>
    <s v="‭112120501010‬"/>
    <s v="Serviços de Assessoria e Consultoria"/>
    <s v="01-‭112120501010‬-000-‭001505060512‬-2-CD021594-000000000-0-0-0"/>
    <s v="CD021594"/>
    <m/>
    <x v="1"/>
    <x v="66"/>
  </r>
  <r>
    <x v="221"/>
    <m/>
    <x v="1994"/>
    <d v="2026-03-05T00:00:00"/>
    <d v="2026-04-20T00:00:00"/>
    <n v="0.38"/>
    <s v="‭112120501010‬"/>
    <s v="Serviços de Assessoria e Consultoria"/>
    <s v="01-‭112120501010‬-000-‭001505060518‬-2-CD022635-000000000-0-0-0"/>
    <s v="CD022635"/>
    <m/>
    <x v="1"/>
    <x v="185"/>
  </r>
  <r>
    <x v="221"/>
    <m/>
    <x v="1994"/>
    <d v="2026-03-05T00:00:00"/>
    <d v="2026-04-20T00:00:00"/>
    <n v="11.12"/>
    <s v="‭112120501010‬"/>
    <s v="Serviços de Assessoria e Consultoria"/>
    <s v="01-‭112120501010‬-000-‭050505060090‬-2-CD001323-000000000-0-0-0"/>
    <s v="CD001323"/>
    <m/>
    <x v="1"/>
    <x v="156"/>
  </r>
  <r>
    <x v="221"/>
    <m/>
    <x v="1994"/>
    <d v="2026-03-05T00:00:00"/>
    <d v="2026-04-20T00:00:00"/>
    <n v="3.75"/>
    <s v="‭112120501010‬"/>
    <s v="Serviços de Assessoria e Consultoria"/>
    <s v="01-‭112120501010‬-000-‭064505060093‬-2-CD001137-000000000-0-0-0"/>
    <s v="CD001137"/>
    <m/>
    <x v="1"/>
    <x v="158"/>
  </r>
  <r>
    <x v="221"/>
    <m/>
    <x v="1994"/>
    <d v="2026-03-05T00:00:00"/>
    <d v="2026-04-20T00:00:00"/>
    <n v="2.06"/>
    <s v="‭112120501010‬"/>
    <s v="Serviços de Assessoria e Consultoria"/>
    <s v="01-‭112120501010‬-000-‭065505060136‬-2-CD001139-000000000-0-0-0"/>
    <s v="CD001139"/>
    <m/>
    <x v="1"/>
    <x v="205"/>
  </r>
  <r>
    <x v="221"/>
    <m/>
    <x v="1994"/>
    <d v="2026-03-05T00:00:00"/>
    <d v="2026-04-20T00:00:00"/>
    <n v="1.74"/>
    <s v="‭112120501010‬"/>
    <s v="Serviços de Assessoria e Consultoria"/>
    <s v="01-‭112120501010‬-000-‭076505060479‬-2-CD000978-000000000-0-0-0"/>
    <s v="CD000978"/>
    <m/>
    <x v="1"/>
    <x v="15"/>
  </r>
  <r>
    <x v="221"/>
    <m/>
    <x v="1994"/>
    <d v="2026-03-05T00:00:00"/>
    <d v="2026-04-20T00:00:00"/>
    <n v="2.39"/>
    <s v="‭112120501010‬"/>
    <s v="Serviços de Assessoria e Consultoria"/>
    <s v="01-‭112120501010‬-000-‭094505060439‬-1-CD003976-000000000-0-0-0"/>
    <s v="CD003976"/>
    <m/>
    <x v="1"/>
    <x v="52"/>
  </r>
  <r>
    <x v="221"/>
    <m/>
    <x v="1994"/>
    <d v="2026-03-05T00:00:00"/>
    <d v="2026-04-20T00:00:00"/>
    <n v="1.88"/>
    <s v="‭112120501010‬"/>
    <s v="Serviços de Assessoria e Consultoria"/>
    <s v="01-‭112120501010‬-000-‭098505060014‬-2-CD003957-000000000-0-0-0"/>
    <s v="CD003957"/>
    <m/>
    <x v="1"/>
    <x v="200"/>
  </r>
  <r>
    <x v="221"/>
    <m/>
    <x v="1994"/>
    <d v="2026-03-05T00:00:00"/>
    <d v="2026-04-20T00:00:00"/>
    <n v="1.03"/>
    <s v="‭112120501010‬"/>
    <s v="Serviços de Assessoria e Consultoria"/>
    <s v="01-‭112120501010‬-000-‭101505060478‬-2-CD003956-000000000-0-0-0"/>
    <s v="CD003956"/>
    <m/>
    <x v="1"/>
    <x v="193"/>
  </r>
  <r>
    <x v="221"/>
    <m/>
    <x v="1994"/>
    <d v="2026-03-05T00:00:00"/>
    <d v="2026-04-20T00:00:00"/>
    <n v="2.72"/>
    <s v="‭112120501010‬"/>
    <s v="Serviços de Assessoria e Consultoria"/>
    <s v="01-‭112120501010‬-000-‭117505060158‬-2-CD003962-000000000-0-0-0"/>
    <s v="CD003962"/>
    <m/>
    <x v="1"/>
    <x v="37"/>
  </r>
  <r>
    <x v="221"/>
    <m/>
    <x v="1994"/>
    <d v="2026-03-05T00:00:00"/>
    <d v="2026-04-20T00:00:00"/>
    <n v="1.45"/>
    <s v="‭112120501010‬"/>
    <s v="Serviços de Assessoria e Consultoria"/>
    <s v="01-‭112120501010‬-000-‭122505060123‬-2-CD003968-000000000-0-0-0"/>
    <s v="CD003968"/>
    <m/>
    <x v="1"/>
    <x v="46"/>
  </r>
  <r>
    <x v="221"/>
    <m/>
    <x v="1994"/>
    <d v="2026-03-05T00:00:00"/>
    <d v="2026-04-20T00:00:00"/>
    <n v="0.42"/>
    <s v="‭112120501010‬"/>
    <s v="Serviços de Assessoria e Consultoria"/>
    <s v="01-‭112120501010‬-000-‭152505060104‬-2-CD021571-000000000-0-0-0"/>
    <s v="CD021571"/>
    <m/>
    <x v="1"/>
    <x v="70"/>
  </r>
  <r>
    <x v="221"/>
    <m/>
    <x v="1994"/>
    <d v="2026-03-05T00:00:00"/>
    <d v="2026-04-20T00:00:00"/>
    <n v="1.08"/>
    <s v="‭112120501010‬"/>
    <s v="Serviços de Assessoria e Consultoria"/>
    <s v="01-‭112120501010‬-000-‭001505000005‬-1-CD001313-000000000-0-0-0"/>
    <s v="CD001313"/>
    <m/>
    <x v="1"/>
    <x v="0"/>
  </r>
  <r>
    <x v="221"/>
    <m/>
    <x v="1994"/>
    <d v="2026-03-05T00:00:00"/>
    <d v="2026-04-20T00:00:00"/>
    <n v="0.38"/>
    <s v="‭112120501010‬"/>
    <s v="Serviços de Assessoria e Consultoria"/>
    <s v="01-‭112120501010‬-000-‭001505060279‬-2-CD021578-000000000-0-0-0"/>
    <s v="CD021578"/>
    <m/>
    <x v="1"/>
    <x v="214"/>
  </r>
  <r>
    <x v="221"/>
    <m/>
    <x v="1994"/>
    <d v="2026-03-05T00:00:00"/>
    <d v="2026-04-20T00:00:00"/>
    <n v="0.33"/>
    <s v="‭112120501010‬"/>
    <s v="Serviços de Assessoria e Consultoria"/>
    <s v="01-‭112120501010‬-000-‭001505060281‬-2-CD021598-000000000-0-0-0"/>
    <s v="CD021598"/>
    <m/>
    <x v="1"/>
    <x v="127"/>
  </r>
  <r>
    <x v="221"/>
    <m/>
    <x v="1994"/>
    <d v="2026-03-05T00:00:00"/>
    <d v="2026-04-20T00:00:00"/>
    <n v="0.33"/>
    <s v="‭112120501010‬"/>
    <s v="Serviços de Assessoria e Consultoria"/>
    <s v="01-‭112120501010‬-000-‭001505060283‬-2-CD021600-000000000-0-0-0"/>
    <s v="CD021600"/>
    <m/>
    <x v="1"/>
    <x v="117"/>
  </r>
  <r>
    <x v="221"/>
    <m/>
    <x v="1994"/>
    <d v="2026-03-05T00:00:00"/>
    <d v="2026-04-20T00:00:00"/>
    <n v="0.33"/>
    <s v="‭112120501010‬"/>
    <s v="Serviços de Assessoria e Consultoria"/>
    <s v="01-‭112120501010‬-000-‭001505060288‬-2-CD022552-000000000-0-0-0"/>
    <s v="CD022552"/>
    <m/>
    <x v="1"/>
    <x v="175"/>
  </r>
  <r>
    <x v="221"/>
    <m/>
    <x v="1994"/>
    <d v="2026-03-05T00:00:00"/>
    <d v="2026-04-20T00:00:00"/>
    <n v="0.33"/>
    <s v="‭112120501010‬"/>
    <s v="Serviços de Assessoria e Consultoria"/>
    <s v="01-‭112120501010‬-000-‭001505060306‬-2-CD022650-000000000-0-0-0"/>
    <s v="CD022650"/>
    <m/>
    <x v="1"/>
    <x v="241"/>
  </r>
  <r>
    <x v="221"/>
    <m/>
    <x v="1994"/>
    <d v="2026-03-05T00:00:00"/>
    <d v="2026-04-20T00:00:00"/>
    <n v="0.56000000000000005"/>
    <s v="‭112120501010‬"/>
    <s v="Serviços de Assessoria e Consultoria"/>
    <s v="01-‭112120501010‬-000-‭001505060361‬-2-CD021591-000000000-0-0-0"/>
    <s v="CD021591"/>
    <m/>
    <x v="1"/>
    <x v="102"/>
  </r>
  <r>
    <x v="221"/>
    <m/>
    <x v="1994"/>
    <d v="2026-03-05T00:00:00"/>
    <d v="2026-04-20T00:00:00"/>
    <n v="0.38"/>
    <s v="‭112120501010‬"/>
    <s v="Serviços de Assessoria e Consultoria"/>
    <s v="01-‭112120501010‬-000-‭001505060365‬-2-CD021614-000000000-0-0-0"/>
    <s v="CD021614"/>
    <m/>
    <x v="1"/>
    <x v="234"/>
  </r>
  <r>
    <x v="221"/>
    <m/>
    <x v="1994"/>
    <d v="2026-03-05T00:00:00"/>
    <d v="2026-04-20T00:00:00"/>
    <n v="0.42"/>
    <s v="‭112120501010‬"/>
    <s v="Serviços de Assessoria e Consultoria"/>
    <s v="01-‭112120501010‬-000-‭001505060366‬-2-CD022555-000000000-0-0-0"/>
    <s v="CD022555"/>
    <m/>
    <x v="1"/>
    <x v="85"/>
  </r>
  <r>
    <x v="221"/>
    <m/>
    <x v="1994"/>
    <d v="2026-03-05T00:00:00"/>
    <d v="2026-04-20T00:00:00"/>
    <n v="0.56000000000000005"/>
    <s v="‭112120501010‬"/>
    <s v="Serviços de Assessoria e Consultoria"/>
    <s v="01-‭112120501010‬-000-‭001505060367‬-2-CD022556-000000000-0-0-0"/>
    <s v="CD022556"/>
    <m/>
    <x v="1"/>
    <x v="206"/>
  </r>
  <r>
    <x v="221"/>
    <m/>
    <x v="1994"/>
    <d v="2026-03-05T00:00:00"/>
    <d v="2026-04-20T00:00:00"/>
    <n v="0.42"/>
    <s v="‭112120501010‬"/>
    <s v="Serviços de Assessoria e Consultoria"/>
    <s v="01-‭112120501010‬-000-‭001505060373‬-2-CD022582-000000000-0-0-0"/>
    <s v="CD022582"/>
    <m/>
    <x v="1"/>
    <x v="101"/>
  </r>
  <r>
    <x v="221"/>
    <m/>
    <x v="1994"/>
    <d v="2026-03-05T00:00:00"/>
    <d v="2026-04-20T00:00:00"/>
    <n v="0.38"/>
    <s v="‭112120501010‬"/>
    <s v="Serviços de Assessoria e Consultoria"/>
    <s v="01-‭112120501010‬-000-‭001505060374‬-2-CD022583-000000000-0-0-0"/>
    <s v="CD022583"/>
    <m/>
    <x v="1"/>
    <x v="68"/>
  </r>
  <r>
    <x v="221"/>
    <m/>
    <x v="1994"/>
    <d v="2026-03-05T00:00:00"/>
    <d v="2026-04-20T00:00:00"/>
    <n v="0.33"/>
    <s v="‭112120501010‬"/>
    <s v="Serviços de Assessoria e Consultoria"/>
    <s v="01-‭112120501010‬-000-‭001505060377‬-2-CD022610-000000000-0-0-0"/>
    <s v="CD022610"/>
    <m/>
    <x v="1"/>
    <x v="153"/>
  </r>
  <r>
    <x v="221"/>
    <m/>
    <x v="1994"/>
    <d v="2026-03-05T00:00:00"/>
    <d v="2026-04-20T00:00:00"/>
    <n v="0.38"/>
    <s v="‭112120501010‬"/>
    <s v="Serviços de Assessoria e Consultoria"/>
    <s v="01-‭112120501010‬-000-‭001505060378‬-2-CD022613-000000000-0-0-0"/>
    <s v="CD022613"/>
    <m/>
    <x v="1"/>
    <x v="183"/>
  </r>
  <r>
    <x v="221"/>
    <m/>
    <x v="1994"/>
    <d v="2026-03-05T00:00:00"/>
    <d v="2026-04-20T00:00:00"/>
    <n v="0.56000000000000005"/>
    <s v="‭112120501010‬"/>
    <s v="Serviços de Assessoria e Consultoria"/>
    <s v="01-‭112120501010‬-000-‭001505060388‬-2-CD022664-000000000-0-0-0"/>
    <s v="CD022664"/>
    <m/>
    <x v="1"/>
    <x v="99"/>
  </r>
  <r>
    <x v="221"/>
    <m/>
    <x v="1994"/>
    <d v="2026-03-05T00:00:00"/>
    <d v="2026-04-20T00:00:00"/>
    <n v="0.94"/>
    <s v="‭112120501010‬"/>
    <s v="Serviços de Assessoria e Consultoria"/>
    <s v="01-‭112120501010‬-000-‭001505060425‬-2-CD021592-000000000-0-0-0"/>
    <s v="CD021592"/>
    <m/>
    <x v="1"/>
    <x v="94"/>
  </r>
  <r>
    <x v="221"/>
    <m/>
    <x v="1994"/>
    <d v="2026-03-05T00:00:00"/>
    <d v="2026-04-20T00:00:00"/>
    <n v="0.42"/>
    <s v="‭112120501010‬"/>
    <s v="Serviços de Assessoria e Consultoria"/>
    <s v="01-‭112120501010‬-000-‭001505060428‬-2-CD022658-000000000-0-0-0"/>
    <s v="CD022658"/>
    <m/>
    <x v="1"/>
    <x v="132"/>
  </r>
  <r>
    <x v="221"/>
    <m/>
    <x v="1994"/>
    <d v="2026-03-05T00:00:00"/>
    <d v="2026-04-20T00:00:00"/>
    <n v="0.38"/>
    <s v="‭112120501010‬"/>
    <s v="Serviços de Assessoria e Consultoria"/>
    <s v="01-‭112120501010‬-000-‭001505060462‬-2-CD022651-000000000-0-0-0"/>
    <s v="CD022651"/>
    <m/>
    <x v="1"/>
    <x v="213"/>
  </r>
  <r>
    <x v="221"/>
    <m/>
    <x v="1994"/>
    <d v="2026-03-05T00:00:00"/>
    <d v="2026-04-20T00:00:00"/>
    <n v="0.47"/>
    <s v="‭112120501010‬"/>
    <s v="Serviços de Assessoria e Consultoria"/>
    <s v="01-‭112120501010‬-000-‭001505060490‬-2-CD022566-000000000-0-0-0"/>
    <s v="CD022566"/>
    <m/>
    <x v="1"/>
    <x v="3"/>
  </r>
  <r>
    <x v="221"/>
    <m/>
    <x v="1994"/>
    <d v="2026-03-05T00:00:00"/>
    <d v="2026-04-20T00:00:00"/>
    <n v="0.38"/>
    <s v="‭112120501010‬"/>
    <s v="Serviços de Assessoria e Consultoria"/>
    <s v="01-‭112120501010‬-000-‭001505060493‬-2-CD022663-000000000-0-0-0"/>
    <s v="CD022663"/>
    <m/>
    <x v="1"/>
    <x v="230"/>
  </r>
  <r>
    <x v="221"/>
    <m/>
    <x v="1994"/>
    <d v="2026-03-05T00:00:00"/>
    <d v="2026-04-20T00:00:00"/>
    <n v="0.38"/>
    <s v="‭112120501010‬"/>
    <s v="Serviços de Assessoria e Consultoria"/>
    <s v="01-‭112120501010‬-000-‭001505060494‬-2-CD022672-000000000-0-0-0"/>
    <s v="CD022672"/>
    <m/>
    <x v="1"/>
    <x v="181"/>
  </r>
  <r>
    <x v="221"/>
    <m/>
    <x v="1994"/>
    <d v="2026-03-05T00:00:00"/>
    <d v="2026-04-20T00:00:00"/>
    <n v="0.42"/>
    <s v="‭112120501010‬"/>
    <s v="Serviços de Assessoria e Consultoria"/>
    <s v="01-‭112120501010‬-000-‭001505060504‬-2-CD022612-000000000-0-0-0"/>
    <s v="CD022612"/>
    <m/>
    <x v="1"/>
    <x v="252"/>
  </r>
  <r>
    <x v="221"/>
    <m/>
    <x v="1994"/>
    <d v="2026-03-05T00:00:00"/>
    <d v="2026-04-20T00:00:00"/>
    <n v="0.42"/>
    <s v="‭112120501010‬"/>
    <s v="Serviços de Assessoria e Consultoria"/>
    <s v="01-‭112120501010‬-000-‭001505060508‬-2-CD022680-000000000-0-0-0"/>
    <s v="CD022680"/>
    <m/>
    <x v="1"/>
    <x v="96"/>
  </r>
  <r>
    <x v="221"/>
    <m/>
    <x v="1994"/>
    <d v="2026-03-05T00:00:00"/>
    <d v="2026-04-20T00:00:00"/>
    <n v="0.38"/>
    <s v="‭112120501010‬"/>
    <s v="Serviços de Assessoria e Consultoria"/>
    <s v="01-‭112120501010‬-000-‭001505060519‬-2-CD022641-000000000-0-0-0"/>
    <s v="CD022641"/>
    <m/>
    <x v="1"/>
    <x v="35"/>
  </r>
  <r>
    <x v="221"/>
    <m/>
    <x v="1994"/>
    <d v="2026-03-05T00:00:00"/>
    <d v="2026-04-20T00:00:00"/>
    <n v="0.38"/>
    <s v="‭112120501010‬"/>
    <s v="Serviços de Assessoria e Consultoria"/>
    <s v="01-‭112120501010‬-000-‭001505060520‬-2-CD022642-000000000-0-0-0"/>
    <s v="CD022642"/>
    <m/>
    <x v="1"/>
    <x v="32"/>
  </r>
  <r>
    <x v="221"/>
    <m/>
    <x v="1994"/>
    <d v="2026-03-05T00:00:00"/>
    <d v="2026-04-20T00:00:00"/>
    <n v="0.38"/>
    <s v="‭112120501010‬"/>
    <s v="Serviços de Assessoria e Consultoria"/>
    <s v="01-‭112120501010‬-000-‭001505060522‬-2-CD022644-000000000-0-0-0"/>
    <s v="CD022644"/>
    <m/>
    <x v="1"/>
    <x v="31"/>
  </r>
  <r>
    <x v="221"/>
    <m/>
    <x v="1994"/>
    <d v="2026-03-05T00:00:00"/>
    <d v="2026-04-20T00:00:00"/>
    <n v="23.32"/>
    <s v="‭112120501010‬"/>
    <s v="Serviços de Assessoria e Consultoria"/>
    <s v="01-‭112120501010‬-000-‭046505060153‬-2-CD001319-000000000-0-0-0"/>
    <s v="CD001319"/>
    <m/>
    <x v="1"/>
    <x v="4"/>
  </r>
  <r>
    <x v="221"/>
    <m/>
    <x v="1994"/>
    <d v="2026-03-05T00:00:00"/>
    <d v="2026-04-20T00:00:00"/>
    <n v="7.46"/>
    <s v="‭112120501010‬"/>
    <s v="Serviços de Assessoria e Consultoria"/>
    <s v="01-‭112120501010‬-000-‭047505060440‬-2-CD001320-000000000-0-0-0"/>
    <s v="CD001320"/>
    <m/>
    <x v="1"/>
    <x v="167"/>
  </r>
  <r>
    <x v="221"/>
    <m/>
    <x v="1994"/>
    <d v="2026-03-05T00:00:00"/>
    <d v="2026-04-20T00:00:00"/>
    <n v="13.94"/>
    <s v="‭112120501010‬"/>
    <s v="Serviços de Assessoria e Consultoria"/>
    <s v="01-‭112120501010‬-000-‭048505060152‬-2-CD001321-000000000-0-0-0"/>
    <s v="CD001321"/>
    <m/>
    <x v="1"/>
    <x v="2"/>
  </r>
  <r>
    <x v="221"/>
    <m/>
    <x v="1994"/>
    <d v="2026-03-05T00:00:00"/>
    <d v="2026-04-20T00:00:00"/>
    <n v="4.18"/>
    <s v="‭112120501010‬"/>
    <s v="Serviços de Assessoria e Consultoria"/>
    <s v="01-‭112120501010‬-000-‭071505060482‬-2-CD000984-000000000-0-0-0"/>
    <s v="CD000984"/>
    <m/>
    <x v="1"/>
    <x v="225"/>
  </r>
  <r>
    <x v="221"/>
    <m/>
    <x v="1994"/>
    <d v="2026-03-05T00:00:00"/>
    <d v="2026-04-20T00:00:00"/>
    <n v="1.31"/>
    <s v="‭112120501010‬"/>
    <s v="Serviços de Assessoria e Consultoria"/>
    <s v="01-‭112120501010‬-000-‭072505060480‬-2-CD003973-000000000-0-0-0"/>
    <s v="CD003973"/>
    <m/>
    <x v="1"/>
    <x v="50"/>
  </r>
  <r>
    <x v="221"/>
    <m/>
    <x v="1994"/>
    <d v="2026-03-05T00:00:00"/>
    <d v="2026-04-20T00:00:00"/>
    <n v="1.78"/>
    <s v="‭112120501010‬"/>
    <s v="Serviços de Assessoria e Consultoria"/>
    <s v="01-‭112120501010‬-000-‭085505060150‬-2-CD003961-000000000-0-0-0"/>
    <s v="CD003961"/>
    <m/>
    <x v="1"/>
    <x v="13"/>
  </r>
  <r>
    <x v="221"/>
    <m/>
    <x v="1994"/>
    <d v="2026-03-05T00:00:00"/>
    <d v="2026-04-20T00:00:00"/>
    <n v="1.6"/>
    <s v="‭112120501010‬"/>
    <s v="Serviços de Assessoria e Consultoria"/>
    <s v="01-‭112120501010‬-000-‭097505060088‬-2-CD003954-000000000-0-0-0"/>
    <s v="CD003954"/>
    <m/>
    <x v="1"/>
    <x v="77"/>
  </r>
  <r>
    <x v="221"/>
    <m/>
    <x v="1994"/>
    <d v="2026-03-05T00:00:00"/>
    <d v="2026-04-20T00:00:00"/>
    <n v="1.74"/>
    <s v="‭112120501010‬"/>
    <s v="Serviços de Assessoria e Consultoria"/>
    <s v="01-‭112120501010‬-000-‭107505060024‬-2-CD003986-000000000-0-0-0"/>
    <s v="CD003986"/>
    <m/>
    <x v="1"/>
    <x v="207"/>
  </r>
  <r>
    <x v="221"/>
    <m/>
    <x v="1994"/>
    <d v="2026-03-05T00:00:00"/>
    <d v="2026-04-20T00:00:00"/>
    <n v="2.2999999999999998"/>
    <s v="‭112120501010‬"/>
    <s v="Serviços de Assessoria e Consultoria"/>
    <s v="01-‭112120501010‬-000-‭111505060159‬-2-CD003964-000000000-0-0-0"/>
    <s v="CD003964"/>
    <m/>
    <x v="1"/>
    <x v="42"/>
  </r>
  <r>
    <x v="221"/>
    <m/>
    <x v="1994"/>
    <d v="2026-03-05T00:00:00"/>
    <d v="2026-04-20T00:00:00"/>
    <n v="1.41"/>
    <s v="‭112120501010‬"/>
    <s v="Serviços de Assessoria e Consultoria"/>
    <s v="01-‭112120501010‬-000-‭119505060023‬-2-CD004959-000000000-0-0-0"/>
    <s v="CD004959"/>
    <m/>
    <x v="1"/>
    <x v="59"/>
  </r>
  <r>
    <x v="221"/>
    <m/>
    <x v="1994"/>
    <d v="2026-03-05T00:00:00"/>
    <d v="2026-04-20T00:00:00"/>
    <n v="4.55"/>
    <s v="‭112120501010‬"/>
    <s v="Serviços de Assessoria e Consultoria"/>
    <s v="01-‭112120501010‬-000-‭124505060437‬-2-CD000976-000000000-0-0-0"/>
    <s v="CD000976"/>
    <m/>
    <x v="1"/>
    <x v="39"/>
  </r>
  <r>
    <x v="221"/>
    <m/>
    <x v="1994"/>
    <d v="2026-03-05T00:00:00"/>
    <d v="2026-04-20T00:00:00"/>
    <n v="1.1299999999999999"/>
    <s v="‭112120501010‬"/>
    <s v="Serviços de Assessoria e Consultoria"/>
    <s v="01-‭112120501010‬-000-‭125505060132‬-1-CD003981-000000000-0-0-0"/>
    <s v="CD003981"/>
    <m/>
    <x v="1"/>
    <x v="246"/>
  </r>
  <r>
    <x v="221"/>
    <m/>
    <x v="1994"/>
    <d v="2026-03-05T00:00:00"/>
    <d v="2026-04-20T00:00:00"/>
    <n v="0.8"/>
    <s v="‭112120501010‬"/>
    <s v="Serviços de Assessoria e Consultoria"/>
    <s v="01-‭112120501010‬-000-‭131505060099‬-2-CD020551-000000000-0-0-0"/>
    <s v="CD020551"/>
    <m/>
    <x v="1"/>
    <x v="163"/>
  </r>
  <r>
    <x v="221"/>
    <m/>
    <x v="1994"/>
    <d v="2026-03-05T00:00:00"/>
    <d v="2026-04-20T00:00:00"/>
    <n v="1.03"/>
    <s v="‭112120501010‬"/>
    <s v="Serviços de Assessoria e Consultoria"/>
    <s v="01-‭112120501010‬-000-‭133505060102‬-2-CD020553-000000000-0-0-0"/>
    <s v="CD020553"/>
    <m/>
    <x v="1"/>
    <x v="188"/>
  </r>
  <r>
    <x v="221"/>
    <m/>
    <x v="1994"/>
    <d v="2026-03-05T00:00:00"/>
    <d v="2026-04-20T00:00:00"/>
    <n v="0.42"/>
    <s v="‭112120501010‬"/>
    <s v="Serviços de Assessoria e Consultoria"/>
    <s v="01-‭112120501010‬-000-‭141505060025‬-2-CD021559-000000000-0-0-0"/>
    <s v="CD021559"/>
    <m/>
    <x v="1"/>
    <x v="124"/>
  </r>
  <r>
    <x v="221"/>
    <m/>
    <x v="1994"/>
    <d v="2026-03-05T00:00:00"/>
    <d v="2026-04-20T00:00:00"/>
    <n v="0.42"/>
    <s v="‭112120501010‬"/>
    <s v="Serviços de Assessoria e Consultoria"/>
    <s v="01-‭112120501010‬-000-‭150505060476‬-2-CD021569-000000000-0-0-0"/>
    <s v="CD021569"/>
    <m/>
    <x v="1"/>
    <x v="209"/>
  </r>
  <r>
    <x v="221"/>
    <m/>
    <x v="1994"/>
    <d v="2026-03-05T00:00:00"/>
    <d v="2026-04-20T00:00:00"/>
    <n v="0.33"/>
    <s v="‭112120501010‬"/>
    <s v="Serviços de Assessoria e Consultoria"/>
    <s v="01-‭112120501010‬-000-‭001505060286‬-2-CD021617-000000000-0-0-0"/>
    <s v="CD021617"/>
    <m/>
    <x v="1"/>
    <x v="229"/>
  </r>
  <r>
    <x v="221"/>
    <m/>
    <x v="1994"/>
    <d v="2026-03-05T00:00:00"/>
    <d v="2026-04-20T00:00:00"/>
    <n v="0.33"/>
    <s v="‭112120501010‬"/>
    <s v="Serviços de Assessoria e Consultoria"/>
    <s v="01-‭112120501010‬-000-‭001505060296‬-2-CD022586-000000000-0-0-0"/>
    <s v="CD022586"/>
    <m/>
    <x v="1"/>
    <x v="253"/>
  </r>
  <r>
    <x v="221"/>
    <m/>
    <x v="1994"/>
    <d v="2026-03-05T00:00:00"/>
    <d v="2026-04-20T00:00:00"/>
    <n v="0.33"/>
    <s v="‭112120501010‬"/>
    <s v="Serviços de Assessoria e Consultoria"/>
    <s v="01-‭112120501010‬-000-‭001505060304‬-2-CD022631-000000000-0-0-0"/>
    <s v="CD022631"/>
    <m/>
    <x v="1"/>
    <x v="172"/>
  </r>
  <r>
    <x v="221"/>
    <m/>
    <x v="1994"/>
    <d v="2026-03-05T00:00:00"/>
    <d v="2026-04-20T00:00:00"/>
    <n v="0.38"/>
    <s v="‭112120501010‬"/>
    <s v="Serviços de Assessoria e Consultoria"/>
    <s v="01-‭112120501010‬-000-‭001505060307‬-2-CD022667-000000000-0-0-0"/>
    <s v="CD022667"/>
    <m/>
    <x v="1"/>
    <x v="212"/>
  </r>
  <r>
    <x v="221"/>
    <m/>
    <x v="1994"/>
    <d v="2026-03-05T00:00:00"/>
    <d v="2026-04-20T00:00:00"/>
    <n v="0.52"/>
    <s v="‭112120501010‬"/>
    <s v="Serviços de Assessoria e Consultoria"/>
    <s v="01-‭112120501010‬-000-‭001505060362‬-2-CD021605-000000000-0-0-0"/>
    <s v="CD021605"/>
    <m/>
    <x v="1"/>
    <x v="100"/>
  </r>
  <r>
    <x v="221"/>
    <m/>
    <x v="1994"/>
    <d v="2026-03-05T00:00:00"/>
    <d v="2026-04-20T00:00:00"/>
    <n v="0.8"/>
    <s v="‭112120501010‬"/>
    <s v="Serviços de Assessoria e Consultoria"/>
    <s v="01-‭112120501010‬-000-‭001505060364‬-2-CD021612-000000000-0-0-0"/>
    <s v="CD021612"/>
    <m/>
    <x v="1"/>
    <x v="126"/>
  </r>
  <r>
    <x v="221"/>
    <m/>
    <x v="1994"/>
    <d v="2026-03-05T00:00:00"/>
    <d v="2026-04-20T00:00:00"/>
    <n v="0.42"/>
    <s v="‭112120501010‬"/>
    <s v="Serviços de Assessoria e Consultoria"/>
    <s v="01-‭112120501010‬-000-‭001505060376‬-2-CD022601-000000000-0-0-0"/>
    <s v="CD022601"/>
    <m/>
    <x v="1"/>
    <x v="251"/>
  </r>
  <r>
    <x v="221"/>
    <m/>
    <x v="1994"/>
    <d v="2026-03-05T00:00:00"/>
    <d v="2026-04-20T00:00:00"/>
    <n v="0.42"/>
    <s v="‭112120501010‬"/>
    <s v="Serviços de Assessoria e Consultoria"/>
    <s v="01-‭112120501010‬-000-‭001505060386‬-2-CD022656-000000000-0-0-0"/>
    <s v="CD022656"/>
    <m/>
    <x v="1"/>
    <x v="171"/>
  </r>
  <r>
    <x v="221"/>
    <m/>
    <x v="1994"/>
    <d v="2026-03-05T00:00:00"/>
    <d v="2026-04-20T00:00:00"/>
    <n v="0.42"/>
    <s v="‭112120501010‬"/>
    <s v="Serviços de Assessoria e Consultoria"/>
    <s v="01-‭112120501010‬-000-‭001505060393‬-2-CD021576-000000000-0-0-0"/>
    <s v="CD021576"/>
    <m/>
    <x v="1"/>
    <x v="80"/>
  </r>
  <r>
    <x v="221"/>
    <m/>
    <x v="1994"/>
    <d v="2026-03-05T00:00:00"/>
    <d v="2026-04-20T00:00:00"/>
    <n v="0.38"/>
    <s v="‭112120501010‬"/>
    <s v="Serviços de Assessoria e Consultoria"/>
    <s v="01-‭112120501010‬-000-‭001505060398‬-2-CD021597-000000000-0-0-0"/>
    <s v="CD021597"/>
    <m/>
    <x v="1"/>
    <x v="142"/>
  </r>
  <r>
    <x v="221"/>
    <m/>
    <x v="1994"/>
    <d v="2026-03-05T00:00:00"/>
    <d v="2026-04-20T00:00:00"/>
    <n v="0.42"/>
    <s v="‭112120501010‬"/>
    <s v="Serviços de Assessoria e Consultoria"/>
    <s v="01-‭112120501010‬-000-‭001505060402‬-1-CD021620-000000000-0-0-0"/>
    <s v="CD021620"/>
    <m/>
    <x v="1"/>
    <x v="18"/>
  </r>
  <r>
    <x v="221"/>
    <m/>
    <x v="1994"/>
    <d v="2026-03-05T00:00:00"/>
    <d v="2026-04-20T00:00:00"/>
    <n v="0.38"/>
    <s v="‭112120501010‬"/>
    <s v="Serviços de Assessoria e Consultoria"/>
    <s v="01-‭112120501010‬-000-‭001505060468‬-2-CD022688-000000000-0-0-0"/>
    <s v="CD022688"/>
    <m/>
    <x v="1"/>
    <x v="95"/>
  </r>
  <r>
    <x v="221"/>
    <m/>
    <x v="1994"/>
    <d v="2026-03-05T00:00:00"/>
    <d v="2026-04-20T00:00:00"/>
    <n v="0.42"/>
    <s v="‭112120501010‬"/>
    <s v="Serviços de Assessoria e Consultoria"/>
    <s v="01-‭112120501010‬-000-‭001505060477‬-2-CD022661-000000000-0-0-0"/>
    <s v="CD022661"/>
    <m/>
    <x v="1"/>
    <x v="170"/>
  </r>
  <r>
    <x v="221"/>
    <m/>
    <x v="1994"/>
    <d v="2026-03-05T00:00:00"/>
    <d v="2026-04-20T00:00:00"/>
    <n v="0.47"/>
    <s v="‭112120501010‬"/>
    <s v="Serviços de Assessoria e Consultoria"/>
    <s v="01-‭112120501010‬-000-‭001505060503‬-2-CD022562-000000000-0-0-0"/>
    <s v="CD022562"/>
    <m/>
    <x v="1"/>
    <x v="169"/>
  </r>
  <r>
    <x v="221"/>
    <m/>
    <x v="1994"/>
    <d v="2026-03-05T00:00:00"/>
    <d v="2026-04-20T00:00:00"/>
    <n v="0.38"/>
    <s v="‭112120501010‬"/>
    <s v="Serviços de Assessoria e Consultoria"/>
    <s v="01-‭112120501010‬-000-‭001505060513‬-2-CD021601-000000000-0-0-0"/>
    <s v="CD021601"/>
    <m/>
    <x v="1"/>
    <x v="109"/>
  </r>
  <r>
    <x v="221"/>
    <m/>
    <x v="1994"/>
    <d v="2026-03-05T00:00:00"/>
    <d v="2026-04-20T00:00:00"/>
    <n v="0.47"/>
    <s v="‭112120501010‬"/>
    <s v="Serviços de Assessoria e Consultoria"/>
    <s v="01-‭112120501010‬-000-‭001505060515‬-2-CD022588-000000000-0-0-0"/>
    <s v="CD022588"/>
    <m/>
    <x v="1"/>
    <x v="174"/>
  </r>
  <r>
    <x v="221"/>
    <m/>
    <x v="1994"/>
    <d v="2026-03-05T00:00:00"/>
    <d v="2026-04-20T00:00:00"/>
    <n v="0.33"/>
    <s v="‭112120501010‬"/>
    <s v="Serviços de Assessoria e Consultoria"/>
    <s v="01-‭112120501010‬-000-‭001505060521‬-2-CD022643-000000000-0-0-0"/>
    <s v="CD022643"/>
    <m/>
    <x v="1"/>
    <x v="67"/>
  </r>
  <r>
    <x v="221"/>
    <m/>
    <x v="1994"/>
    <d v="2026-03-05T00:00:00"/>
    <d v="2026-04-20T00:00:00"/>
    <n v="0.33"/>
    <s v="‭112120501010‬"/>
    <s v="Serviços de Assessoria e Consultoria"/>
    <s v="01-‭112120501010‬-000-‭001505060524‬-2-CD022676-000000000-0-0-0"/>
    <s v="CD022676"/>
    <m/>
    <x v="1"/>
    <x v="245"/>
  </r>
  <r>
    <x v="221"/>
    <m/>
    <x v="1994"/>
    <d v="2026-03-05T00:00:00"/>
    <d v="2026-04-20T00:00:00"/>
    <n v="14.92"/>
    <s v="‭112120501010‬"/>
    <s v="Serviços de Assessoria e Consultoria"/>
    <s v="01-‭112120501010‬-000-‭016505060161‬-2-CD001316-000000000-0-0-0"/>
    <s v="CD001316"/>
    <m/>
    <x v="1"/>
    <x v="164"/>
  </r>
  <r>
    <x v="221"/>
    <m/>
    <x v="1994"/>
    <d v="2026-03-05T00:00:00"/>
    <d v="2026-04-20T00:00:00"/>
    <n v="1.03"/>
    <s v="‭112120501010‬"/>
    <s v="Serviços de Assessoria e Consultoria"/>
    <s v="01-‭112120501010‬-000-‭138505060157‬-2-CD021558-000000000-0-0-0"/>
    <s v="CD021558"/>
    <m/>
    <x v="1"/>
    <x v="190"/>
  </r>
  <r>
    <x v="221"/>
    <m/>
    <x v="1994"/>
    <d v="2026-03-05T00:00:00"/>
    <d v="2026-04-20T00:00:00"/>
    <n v="0.42"/>
    <s v="‭112120501010‬"/>
    <s v="Serviços de Assessoria e Consultoria"/>
    <s v="01-‭112120501010‬-000-‭154505060027‬-2-CD021564-000000000-0-0-0"/>
    <s v="CD021564"/>
    <m/>
    <x v="1"/>
    <x v="215"/>
  </r>
  <r>
    <x v="123"/>
    <m/>
    <x v="1995"/>
    <d v="2026-04-17T00:00:00"/>
    <d v="2026-04-24T00:00:00"/>
    <n v="26.07"/>
    <s v="‭112120702010‬"/>
    <s v="Outros Impostos e Taxas"/>
    <s v="01-‭112120702010‬-000-‭001505060369‬-2-CD022567-000000000-0-0-0"/>
    <s v="CD022567"/>
    <m/>
    <x v="1"/>
    <x v="184"/>
  </r>
  <r>
    <x v="258"/>
    <m/>
    <x v="1996"/>
    <d v="2026-04-27T00:00:00"/>
    <d v="2026-04-27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6"/>
    <d v="2026-04-27T00:00:00"/>
    <d v="2026-04-27T00:00:00"/>
    <n v="441"/>
    <s v="‭112120105010‬"/>
    <s v="Viagens e estadas Nacionais"/>
    <s v="01-‭112120105010‬-000-‭001505040010‬-2-CD022560-000000000-0-0-0"/>
    <s v="CD022560"/>
    <m/>
    <x v="1"/>
    <x v="17"/>
  </r>
  <r>
    <x v="258"/>
    <m/>
    <x v="1996"/>
    <d v="2026-04-27T00:00:00"/>
    <d v="2026-04-27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6"/>
    <d v="2026-04-27T00:00:00"/>
    <d v="2026-04-27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6"/>
    <d v="2026-04-27T00:00:00"/>
    <d v="2026-04-27T00:00:00"/>
    <n v="16.809999999999999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441"/>
    <s v="‭112120105010‬"/>
    <s v="Viagens e estadas Nacionais"/>
    <s v="01-‭112120105010‬-000-‭001505080001‬-2-CD001313-000000000-0-0-0"/>
    <s v="CD001313"/>
    <m/>
    <x v="1"/>
    <x v="0"/>
  </r>
  <r>
    <x v="258"/>
    <m/>
    <x v="1996"/>
    <d v="2026-04-27T00:00:00"/>
    <d v="2026-04-27T00:00:00"/>
    <n v="1554"/>
    <s v="‭112120105010‬"/>
    <s v="Viagens e estadas Nacionais"/>
    <s v="01-‭112120105010‬-000-‭001505020018‬-2-CD022581-000000000-0-0-0"/>
    <s v="CD022581"/>
    <m/>
    <x v="1"/>
    <x v="259"/>
  </r>
  <r>
    <x v="258"/>
    <m/>
    <x v="1996"/>
    <d v="2026-04-27T00:00:00"/>
    <d v="2026-04-27T00:00:00"/>
    <n v="69.27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91.17"/>
    <s v="‭112120103010‬"/>
    <s v="Condução - Veículo próprio"/>
    <s v="01-‭112120103010‬-000-‭001505040014‬-1-CD001313-000000000-0-0-0"/>
    <s v="CD001313"/>
    <m/>
    <x v="1"/>
    <x v="0"/>
  </r>
  <r>
    <x v="258"/>
    <m/>
    <x v="1996"/>
    <d v="2026-04-27T00:00:00"/>
    <d v="2026-04-27T00:00:00"/>
    <n v="359.86"/>
    <s v="‭112120103010‬"/>
    <s v="Condução - Veículo próprio"/>
    <s v="01-‭112120103010‬-000-‭001505060454‬-1-CD021620-000000000-0-0-0"/>
    <s v="CD021620"/>
    <m/>
    <x v="1"/>
    <x v="18"/>
  </r>
  <r>
    <x v="258"/>
    <m/>
    <x v="1996"/>
    <d v="2026-04-27T00:00:00"/>
    <d v="2026-04-27T00:00:00"/>
    <n v="882"/>
    <s v="‭112120105010‬"/>
    <s v="Viagens e estadas Nacionais"/>
    <s v="01-‭112120105010‬-000-‭001505060454‬-1-CD021620-000000000-0-0-0"/>
    <s v="CD021620"/>
    <m/>
    <x v="1"/>
    <x v="18"/>
  </r>
  <r>
    <x v="258"/>
    <m/>
    <x v="1996"/>
    <d v="2026-04-27T00:00:00"/>
    <d v="2026-04-27T00:00:00"/>
    <n v="441"/>
    <s v="‭112120105010‬"/>
    <s v="Viagens e estadas Nacionais"/>
    <s v="01-‭112120105010‬-000-‭001505040014‬-1-CD001313-000000000-0-0-0"/>
    <s v="CD001313"/>
    <m/>
    <x v="1"/>
    <x v="0"/>
  </r>
  <r>
    <x v="258"/>
    <m/>
    <x v="1996"/>
    <d v="2026-04-27T00:00:00"/>
    <d v="2026-04-27T00:00:00"/>
    <n v="37.369999999999997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16.899999999999999"/>
    <s v="‭112120104000‬"/>
    <s v="Pedágio"/>
    <s v="01-‭112120104000‬-000-‭001505060454‬-1-CD021620-000000000-0-0-0"/>
    <s v="CD021620"/>
    <m/>
    <x v="1"/>
    <x v="18"/>
  </r>
  <r>
    <x v="258"/>
    <m/>
    <x v="1996"/>
    <d v="2026-04-27T00:00:00"/>
    <d v="2026-04-27T00:00:00"/>
    <n v="441"/>
    <s v="‭112120105010‬"/>
    <s v="Viagens e estadas Nacionais"/>
    <s v="01-‭112120105010‬-000-‭091505060451‬-1-CD000971-000000000-0-0-0"/>
    <s v="CD000971"/>
    <m/>
    <x v="1"/>
    <x v="21"/>
  </r>
  <r>
    <x v="258"/>
    <m/>
    <x v="1996"/>
    <d v="2026-04-27T00:00:00"/>
    <d v="2026-04-27T00:00:00"/>
    <n v="37.99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441"/>
    <s v="‭112120105010‬"/>
    <s v="Viagens e estadas Nacionais"/>
    <s v="01-‭112120105010‬-000-‭001505060278‬-1-CD022589-000000000-0-0-0"/>
    <s v="CD022589"/>
    <m/>
    <x v="1"/>
    <x v="23"/>
  </r>
  <r>
    <x v="258"/>
    <m/>
    <x v="1996"/>
    <d v="2026-04-27T00:00:00"/>
    <d v="2026-04-27T00:00:00"/>
    <n v="441"/>
    <s v="‭112120105010‬"/>
    <s v="Viagens e estadas Nacionais"/>
    <s v="01-‭112120105010‬-000-‭001505040010‬-2-CD022560-000000000-0-0-0"/>
    <s v="CD022560"/>
    <m/>
    <x v="1"/>
    <x v="17"/>
  </r>
  <r>
    <x v="258"/>
    <m/>
    <x v="1996"/>
    <d v="2026-04-27T00:00:00"/>
    <d v="2026-04-27T00:00:00"/>
    <n v="319.89999999999998"/>
    <s v="‭112120103060‬"/>
    <s v="Passagens Rodoviárias"/>
    <s v="01-‭112120103060‬-000-‭001505020018‬-2-CD022581-000000000-0-0-0"/>
    <s v="CD022581"/>
    <m/>
    <x v="1"/>
    <x v="259"/>
  </r>
  <r>
    <x v="258"/>
    <m/>
    <x v="1996"/>
    <d v="2026-04-27T00:00:00"/>
    <d v="2026-04-27T00:00:00"/>
    <n v="17.98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45.99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6"/>
    <d v="2026-04-27T00:00:00"/>
    <d v="2026-04-27T00:00:00"/>
    <n v="344.64"/>
    <s v="‭112120103010‬"/>
    <s v="Condução - Veículo próprio"/>
    <s v="01-‭112120103010‬-000-‭001505060454‬-1-CD021620-000000000-0-0-0"/>
    <s v="CD021620"/>
    <m/>
    <x v="1"/>
    <x v="18"/>
  </r>
  <r>
    <x v="258"/>
    <m/>
    <x v="1996"/>
    <d v="2026-04-27T00:00:00"/>
    <d v="2026-04-27T00:00:00"/>
    <n v="8.1"/>
    <s v="‭112120104000‬"/>
    <s v="Pedágio"/>
    <s v="01-‭112120104000‬-000-‭001505060454‬-1-CD021620-000000000-0-0-0"/>
    <s v="CD021620"/>
    <m/>
    <x v="1"/>
    <x v="18"/>
  </r>
  <r>
    <x v="258"/>
    <m/>
    <x v="1996"/>
    <d v="2026-04-27T00:00:00"/>
    <d v="2026-04-27T00:00:00"/>
    <n v="441"/>
    <s v="‭112120105010‬"/>
    <s v="Viagens e estadas Nacionais"/>
    <s v="01-‭112120105010‬-000-‭001505080002‬-1-CD001313-000000000-0-0-0"/>
    <s v="CD001313"/>
    <m/>
    <x v="1"/>
    <x v="0"/>
  </r>
  <r>
    <x v="258"/>
    <m/>
    <x v="1996"/>
    <d v="2026-04-27T00:00:00"/>
    <d v="2026-04-27T00:00:00"/>
    <n v="21.97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92.42"/>
    <s v="‭112120103010‬"/>
    <s v="Condução - Veículo próprio"/>
    <s v="01-‭112120103010‬-000-‭001505040014‬-1-CD001313-000000000-0-0-0"/>
    <s v="CD001313"/>
    <m/>
    <x v="1"/>
    <x v="0"/>
  </r>
  <r>
    <x v="258"/>
    <m/>
    <x v="1996"/>
    <d v="2026-04-27T00:00:00"/>
    <d v="2026-04-27T00:00:00"/>
    <n v="44.97"/>
    <s v="‭112120103020‬"/>
    <s v="Condução - taxi"/>
    <s v="01-‭112120103020‬-000-‭001505020018‬-2-CD022581-000000000-0-0-0"/>
    <s v="CD022581"/>
    <m/>
    <x v="1"/>
    <x v="259"/>
  </r>
  <r>
    <x v="258"/>
    <m/>
    <x v="1996"/>
    <d v="2026-04-27T00:00:00"/>
    <d v="2026-04-27T00:00:00"/>
    <n v="5.4"/>
    <s v="‭112120103040‬"/>
    <s v="Condução - Transporte Coletivo"/>
    <s v="01-‭112120103040‬-000-‭001505020018‬-2-CD022581-000000000-0-0-0"/>
    <s v="CD022581"/>
    <m/>
    <x v="1"/>
    <x v="259"/>
  </r>
  <r>
    <x v="258"/>
    <m/>
    <x v="1996"/>
    <d v="2026-04-27T00:00:00"/>
    <d v="2026-04-27T00:00:00"/>
    <n v="5.4"/>
    <s v="‭112120103040‬"/>
    <s v="Condução - Transporte Coletivo"/>
    <s v="01-‭112120103040‬-000-‭001505020018‬-2-CD022581-000000000-0-0-0"/>
    <s v="CD022581"/>
    <m/>
    <x v="1"/>
    <x v="259"/>
  </r>
  <r>
    <x v="55"/>
    <m/>
    <x v="1997"/>
    <d v="2026-04-27T00:00:00"/>
    <d v="2026-04-30T00:00:00"/>
    <n v="62"/>
    <s v="‭112120702010‬"/>
    <s v="Outros Impostos e Taxas"/>
    <s v="01-‭112120702010‬-000-‭001505060395‬-2-CD021581-000000000-0-0-0"/>
    <s v="CD021581"/>
    <m/>
    <x v="1"/>
    <x v="8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00">
  <r>
    <x v="0"/>
    <s v="00.000.368/0001-50"/>
    <s v="NF SERVICOS"/>
    <n v="208486"/>
    <d v="2026-04-13T00:00:00"/>
    <n v="2173379"/>
    <d v="2026-04-13T00:00:00"/>
    <d v="2026-03-01T00:00:00"/>
    <n v="164.04"/>
    <d v="2026-05-13T00:00:00"/>
    <s v="E0240456"/>
    <s v="PD024316"/>
    <s v="SAM ESTOQUE"/>
    <n v="156.16999999999999"/>
    <d v="2026-03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208487"/>
    <d v="2026-04-13T00:00:00"/>
    <n v="2173380"/>
    <d v="2026-04-13T00:00:00"/>
    <d v="2026-03-01T00:00:00"/>
    <n v="146.44999999999999"/>
    <d v="2026-05-13T00:00:00"/>
    <s v="E0240457"/>
    <s v="PD024316"/>
    <s v="SAM PATRIMONIO"/>
    <n v="139.41999999999999"/>
    <d v="2026-03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208494"/>
    <d v="2026-04-13T00:00:00"/>
    <n v="2173387"/>
    <d v="2026-04-13T00:00:00"/>
    <d v="2026-03-01T00:00:00"/>
    <n v="17.59"/>
    <d v="2026-05-13T00:00:00"/>
    <s v="E0240457"/>
    <s v="PD024316"/>
    <s v="SAM PATRIMONIO"/>
    <n v="16.75"/>
    <d v="2026-03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208496"/>
    <d v="2026-04-13T00:00:00"/>
    <n v="2173389"/>
    <d v="2026-04-13T00:00:00"/>
    <d v="2026-03-01T00:00:00"/>
    <n v="168.71"/>
    <d v="2026-05-13T00:00:00"/>
    <s v="E0230463"/>
    <s v="PD023380"/>
    <s v="PROGRAMA SP SEM PAPEL"/>
    <n v="160.61000000000001"/>
    <d v="2026-03-01T00:00:00"/>
    <x v="0"/>
    <s v="037/2023"/>
    <s v="003.00002997/2023-52"/>
    <s v="359.00005182/2023-41- APPS"/>
    <s v="2 - FATURADO"/>
    <n v="0"/>
    <x v="0"/>
    <x v="0"/>
    <m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543"/>
    <x v="1"/>
    <x v="1"/>
    <m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512"/>
    <x v="1"/>
    <x v="1"/>
    <m/>
  </r>
  <r>
    <x v="2"/>
    <s v="00.438.795/0001-14"/>
    <s v="NF SERVICOS E_GOV"/>
    <n v="209606"/>
    <d v="2026-04-29T00:00:00"/>
    <n v="2174499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3"/>
    <s v="00.445.188/0001-81"/>
    <s v="NF SERVICOS E_GOV"/>
    <n v="208688"/>
    <d v="2026-04-14T00:00:00"/>
    <n v="2173581"/>
    <d v="2026-04-14T00:00:00"/>
    <m/>
    <n v="139.38999999999999"/>
    <d v="2026-05-14T00:00:00"/>
    <m/>
    <m/>
    <s v="e-CNPJ A1 - 12 meses (Gov)"/>
    <n v="139.38999999999999"/>
    <m/>
    <x v="0"/>
    <m/>
    <m/>
    <m/>
    <s v="2 - FATURADO"/>
    <n v="0"/>
    <x v="0"/>
    <x v="1"/>
    <m/>
  </r>
  <r>
    <x v="4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616"/>
    <x v="1"/>
    <x v="1"/>
    <m/>
  </r>
  <r>
    <x v="4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1139"/>
    <x v="1"/>
    <x v="1"/>
    <m/>
  </r>
  <r>
    <x v="5"/>
    <s v="00.662.315/0001-02"/>
    <s v="NF SERVICOS DO"/>
    <n v="393237"/>
    <d v="2026-03-31T00:00:00"/>
    <n v="400069"/>
    <d v="2026-04-01T00:00:00"/>
    <m/>
    <n v="525.48"/>
    <d v="2026-05-0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3255"/>
    <d v="2026-03-31T00:00:00"/>
    <n v="400087"/>
    <d v="2026-04-01T00:00:00"/>
    <m/>
    <n v="700.64"/>
    <d v="2026-05-01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3680"/>
    <d v="2026-04-05T00:00:00"/>
    <n v="400563"/>
    <d v="2026-04-13T00:00:00"/>
    <m/>
    <n v="700.64"/>
    <d v="2026-05-13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3862"/>
    <d v="2026-04-05T00:00:00"/>
    <n v="400799"/>
    <d v="2026-04-14T00:00:00"/>
    <m/>
    <n v="525.48"/>
    <d v="2026-05-13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3915"/>
    <d v="2026-04-05T00:00:00"/>
    <n v="400830"/>
    <d v="2026-04-14T00:00:00"/>
    <m/>
    <n v="613.05999999999995"/>
    <d v="2026-05-13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93968"/>
    <d v="2026-04-05T00:00:00"/>
    <n v="400712"/>
    <d v="2026-04-14T00:00:00"/>
    <m/>
    <n v="437.9"/>
    <d v="2026-05-13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3974"/>
    <d v="2026-04-05T00:00:00"/>
    <n v="400835"/>
    <d v="2026-04-14T00:00:00"/>
    <m/>
    <n v="2014.35"/>
    <d v="2026-05-13T00:00:00"/>
    <s v="E0201971"/>
    <s v="PD201971"/>
    <s v="Serviços de Publicidade Eletrônica"/>
    <n v="2014.35"/>
    <m/>
    <x v="0"/>
    <m/>
    <m/>
    <m/>
    <s v="2 - FATURADO"/>
    <n v="0"/>
    <x v="0"/>
    <x v="1"/>
    <m/>
  </r>
  <r>
    <x v="5"/>
    <s v="00.662.315/0001-02"/>
    <s v="NF SERVICOS DO"/>
    <n v="394047"/>
    <d v="2026-04-15T00:00:00"/>
    <n v="400945"/>
    <d v="2026-04-15T00:00:00"/>
    <m/>
    <n v="350.32"/>
    <d v="2026-05-15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94154"/>
    <d v="2026-04-15T00:00:00"/>
    <n v="401051"/>
    <d v="2026-04-15T00:00:00"/>
    <m/>
    <n v="525.48"/>
    <d v="2026-05-1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4227"/>
    <d v="2026-04-15T00:00:00"/>
    <n v="401111"/>
    <d v="2026-04-16T00:00:00"/>
    <m/>
    <n v="735.3"/>
    <d v="2026-05-15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94263"/>
    <d v="2026-04-15T00:00:00"/>
    <n v="401126"/>
    <d v="2026-04-16T00:00:00"/>
    <m/>
    <n v="437.9"/>
    <d v="2026-05-1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4281"/>
    <d v="2026-04-15T00:00:00"/>
    <n v="401183"/>
    <d v="2026-04-16T00:00:00"/>
    <m/>
    <n v="350.32"/>
    <d v="2026-05-15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94285"/>
    <d v="2026-04-15T00:00:00"/>
    <n v="401184"/>
    <d v="2026-04-16T00:00:00"/>
    <m/>
    <n v="525.48"/>
    <d v="2026-05-1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4346"/>
    <d v="2026-04-16T00:00:00"/>
    <n v="401233"/>
    <d v="2026-04-16T00:00:00"/>
    <m/>
    <n v="613.05999999999995"/>
    <d v="2026-05-1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94512"/>
    <d v="2026-04-16T00:00:00"/>
    <n v="401514"/>
    <d v="2026-04-16T00:00:00"/>
    <m/>
    <n v="700.64"/>
    <d v="2026-05-16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4550"/>
    <d v="2026-04-16T00:00:00"/>
    <n v="401539"/>
    <d v="2026-04-16T00:00:00"/>
    <m/>
    <n v="1138.55"/>
    <d v="2026-05-16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5"/>
    <s v="00.662.315/0001-02"/>
    <s v="NF SERVICOS DO"/>
    <n v="394574"/>
    <d v="2026-04-16T00:00:00"/>
    <n v="401432"/>
    <d v="2026-04-16T00:00:00"/>
    <m/>
    <n v="857.85"/>
    <d v="2026-05-16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5"/>
    <s v="00.662.315/0001-02"/>
    <s v="NF SERVICOS DO"/>
    <n v="394714"/>
    <d v="2026-04-16T00:00:00"/>
    <n v="401500"/>
    <d v="2026-04-16T00:00:00"/>
    <m/>
    <n v="490.2"/>
    <d v="2026-05-16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5"/>
    <s v="00.662.315/0001-02"/>
    <s v="NF SERVICOS DO"/>
    <n v="394769"/>
    <d v="2026-04-17T00:00:00"/>
    <n v="401926"/>
    <d v="2026-04-17T00:00:00"/>
    <m/>
    <n v="350.32"/>
    <d v="2026-05-1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94803"/>
    <d v="2026-04-17T00:00:00"/>
    <n v="401855"/>
    <d v="2026-04-17T00:00:00"/>
    <m/>
    <n v="262.74"/>
    <d v="2026-05-17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95054"/>
    <d v="2026-04-17T00:00:00"/>
    <n v="401991"/>
    <d v="2026-04-17T00:00:00"/>
    <m/>
    <n v="525.48"/>
    <d v="2026-05-1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5212"/>
    <d v="2026-04-17T00:00:00"/>
    <n v="402101"/>
    <d v="2026-04-17T00:00:00"/>
    <m/>
    <n v="525.48"/>
    <d v="2026-05-1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5294"/>
    <d v="2026-04-17T00:00:00"/>
    <n v="402096"/>
    <d v="2026-04-17T00:00:00"/>
    <m/>
    <n v="613.05999999999995"/>
    <d v="2026-05-17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95391"/>
    <d v="2026-04-17T00:00:00"/>
    <n v="402352"/>
    <d v="2026-04-17T00:00:00"/>
    <m/>
    <n v="350.32"/>
    <d v="2026-05-1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95444"/>
    <d v="2026-04-17T00:00:00"/>
    <n v="402316"/>
    <d v="2026-04-17T00:00:00"/>
    <m/>
    <n v="262.74"/>
    <d v="2026-05-17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95538"/>
    <d v="2026-04-17T00:00:00"/>
    <n v="402401"/>
    <d v="2026-04-17T00:00:00"/>
    <m/>
    <n v="350.32"/>
    <d v="2026-05-1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95792"/>
    <d v="2026-04-20T00:00:00"/>
    <n v="402747"/>
    <d v="2026-04-20T00:00:00"/>
    <m/>
    <n v="437.9"/>
    <d v="2026-05-2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5950"/>
    <d v="2026-04-20T00:00:00"/>
    <n v="403016"/>
    <d v="2026-04-22T00:00:00"/>
    <m/>
    <n v="1102.95"/>
    <d v="2026-05-20T00:00:00"/>
    <s v="E0201971"/>
    <s v="PD201971"/>
    <s v="Serviços de Publicidade Eletrônica"/>
    <n v="1102.95"/>
    <m/>
    <x v="0"/>
    <m/>
    <m/>
    <m/>
    <s v="2 - FATURADO"/>
    <n v="0"/>
    <x v="0"/>
    <x v="1"/>
    <m/>
  </r>
  <r>
    <x v="5"/>
    <s v="00.662.315/0001-02"/>
    <s v="NF SERVICOS DO"/>
    <n v="395995"/>
    <d v="2026-04-20T00:00:00"/>
    <n v="402850"/>
    <d v="2026-04-22T00:00:00"/>
    <m/>
    <n v="437.9"/>
    <d v="2026-05-2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6081"/>
    <d v="2026-04-20T00:00:00"/>
    <n v="403042"/>
    <d v="2026-04-22T00:00:00"/>
    <m/>
    <n v="437.9"/>
    <d v="2026-05-2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6096"/>
    <d v="2026-04-20T00:00:00"/>
    <n v="403032"/>
    <d v="2026-04-22T00:00:00"/>
    <m/>
    <n v="700.64"/>
    <d v="2026-05-2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6164"/>
    <d v="2026-04-20T00:00:00"/>
    <n v="402875"/>
    <d v="2026-04-22T00:00:00"/>
    <m/>
    <n v="437.9"/>
    <d v="2026-05-2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6184"/>
    <d v="2026-04-20T00:00:00"/>
    <n v="402834"/>
    <d v="2026-04-22T00:00:00"/>
    <m/>
    <n v="788.22"/>
    <d v="2026-05-20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5"/>
    <s v="00.662.315/0001-02"/>
    <s v="NF SERVICOS DO"/>
    <n v="396237"/>
    <d v="2026-04-23T00:00:00"/>
    <n v="403290"/>
    <d v="2026-04-24T00:00:00"/>
    <m/>
    <n v="613.05999999999995"/>
    <d v="2026-05-23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96256"/>
    <d v="2026-04-23T00:00:00"/>
    <n v="403259"/>
    <d v="2026-04-24T00:00:00"/>
    <m/>
    <n v="350.32"/>
    <d v="2026-05-23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5"/>
    <s v="00.662.315/0001-02"/>
    <s v="NF SERVICOS DO"/>
    <n v="396266"/>
    <d v="2026-04-23T00:00:00"/>
    <n v="403278"/>
    <d v="2026-04-24T00:00:00"/>
    <m/>
    <n v="437.9"/>
    <d v="2026-05-23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6278"/>
    <d v="2026-04-23T00:00:00"/>
    <n v="403277"/>
    <d v="2026-04-24T00:00:00"/>
    <m/>
    <n v="788.22"/>
    <d v="2026-05-23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5"/>
    <s v="00.662.315/0001-02"/>
    <s v="NF SERVICOS DO"/>
    <n v="396317"/>
    <d v="2026-04-23T00:00:00"/>
    <n v="403342"/>
    <d v="2026-04-24T00:00:00"/>
    <m/>
    <n v="1138.55"/>
    <d v="2026-05-23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5"/>
    <s v="00.662.315/0001-02"/>
    <s v="NF SERVICOS DO"/>
    <n v="396375"/>
    <d v="2026-04-23T00:00:00"/>
    <n v="403280"/>
    <d v="2026-04-24T00:00:00"/>
    <m/>
    <n v="735.3"/>
    <d v="2026-05-23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96408"/>
    <d v="2026-04-23T00:00:00"/>
    <n v="403332"/>
    <d v="2026-04-24T00:00:00"/>
    <m/>
    <n v="1050.97"/>
    <d v="2026-05-23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5"/>
    <s v="00.662.315/0001-02"/>
    <s v="NF SERVICOS DO"/>
    <n v="396482"/>
    <d v="2026-04-23T00:00:00"/>
    <n v="403352"/>
    <d v="2026-04-24T00:00:00"/>
    <m/>
    <n v="9191.25"/>
    <d v="2026-05-23T00:00:00"/>
    <s v="E0201971"/>
    <s v="PD201971"/>
    <s v="Serviços de Publicidade Eletrônica"/>
    <n v="9191.25"/>
    <m/>
    <x v="0"/>
    <m/>
    <m/>
    <m/>
    <s v="2 - FATURADO"/>
    <n v="0"/>
    <x v="0"/>
    <x v="1"/>
    <m/>
  </r>
  <r>
    <x v="5"/>
    <s v="00.662.315/0001-02"/>
    <s v="NF SERVICOS DO"/>
    <n v="396616"/>
    <d v="2026-04-24T00:00:00"/>
    <n v="403489"/>
    <d v="2026-04-24T00:00:00"/>
    <m/>
    <n v="525.48"/>
    <d v="2026-05-24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6617"/>
    <d v="2026-04-24T00:00:00"/>
    <n v="403633"/>
    <d v="2026-04-24T00:00:00"/>
    <m/>
    <n v="2451"/>
    <d v="2026-05-24T00:00:00"/>
    <s v="E0201971"/>
    <s v="PD201971"/>
    <s v="Serviços de Publicidade Eletrônica"/>
    <n v="2451"/>
    <m/>
    <x v="0"/>
    <m/>
    <m/>
    <m/>
    <s v="2 - FATURADO"/>
    <n v="0"/>
    <x v="0"/>
    <x v="1"/>
    <m/>
  </r>
  <r>
    <x v="5"/>
    <s v="00.662.315/0001-02"/>
    <s v="NF SERVICOS DO"/>
    <n v="396630"/>
    <d v="2026-04-24T00:00:00"/>
    <n v="403624"/>
    <d v="2026-04-24T00:00:00"/>
    <m/>
    <n v="437.9"/>
    <d v="2026-05-24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6702"/>
    <d v="2026-04-24T00:00:00"/>
    <n v="403501"/>
    <d v="2026-04-24T00:00:00"/>
    <m/>
    <n v="700.64"/>
    <d v="2026-05-24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6729"/>
    <d v="2026-04-24T00:00:00"/>
    <n v="403414"/>
    <d v="2026-04-24T00:00:00"/>
    <m/>
    <n v="788.22"/>
    <d v="2026-05-24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5"/>
    <s v="00.662.315/0001-02"/>
    <s v="NF SERVICOS DO"/>
    <n v="396776"/>
    <d v="2026-04-24T00:00:00"/>
    <n v="403536"/>
    <d v="2026-04-24T00:00:00"/>
    <m/>
    <n v="2573.5500000000002"/>
    <d v="2026-05-24T00:00:00"/>
    <s v="E0201971"/>
    <s v="PD201971"/>
    <s v="Serviços de Publicidade Eletrônica"/>
    <n v="2573.5500000000002"/>
    <m/>
    <x v="0"/>
    <m/>
    <m/>
    <m/>
    <s v="2 - FATURADO"/>
    <n v="0"/>
    <x v="0"/>
    <x v="1"/>
    <m/>
  </r>
  <r>
    <x v="5"/>
    <s v="00.662.315/0001-02"/>
    <s v="NF SERVICOS DO"/>
    <n v="396975"/>
    <d v="2026-04-24T00:00:00"/>
    <n v="403982"/>
    <d v="2026-04-24T00:00:00"/>
    <m/>
    <n v="735.3"/>
    <d v="2026-05-24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97005"/>
    <d v="2026-04-24T00:00:00"/>
    <n v="403687"/>
    <d v="2026-04-24T00:00:00"/>
    <m/>
    <n v="437.9"/>
    <d v="2026-05-24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7021"/>
    <d v="2026-04-24T00:00:00"/>
    <n v="403966"/>
    <d v="2026-04-24T00:00:00"/>
    <m/>
    <n v="1102.95"/>
    <d v="2026-05-24T00:00:00"/>
    <s v="E0201971"/>
    <s v="PD201971"/>
    <s v="Serviços de Publicidade Eletrônica"/>
    <n v="1102.95"/>
    <m/>
    <x v="0"/>
    <m/>
    <m/>
    <m/>
    <s v="2 - FATURADO"/>
    <n v="0"/>
    <x v="0"/>
    <x v="1"/>
    <m/>
  </r>
  <r>
    <x v="5"/>
    <s v="00.662.315/0001-02"/>
    <s v="NF SERVICOS DO"/>
    <n v="397073"/>
    <d v="2026-04-24T00:00:00"/>
    <n v="403963"/>
    <d v="2026-04-24T00:00:00"/>
    <m/>
    <n v="700.64"/>
    <d v="2026-05-24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7141"/>
    <d v="2026-04-24T00:00:00"/>
    <n v="403999"/>
    <d v="2026-04-24T00:00:00"/>
    <m/>
    <n v="437.9"/>
    <d v="2026-05-24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7236"/>
    <d v="2026-04-24T00:00:00"/>
    <n v="404308"/>
    <d v="2026-04-24T00:00:00"/>
    <m/>
    <n v="612.75"/>
    <d v="2026-05-24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5"/>
    <s v="00.662.315/0001-02"/>
    <s v="NF SERVICOS DO"/>
    <n v="397262"/>
    <d v="2026-04-24T00:00:00"/>
    <n v="404221"/>
    <d v="2026-04-24T00:00:00"/>
    <m/>
    <n v="262.74"/>
    <d v="2026-05-24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97281"/>
    <d v="2026-04-24T00:00:00"/>
    <n v="404193"/>
    <d v="2026-04-24T00:00:00"/>
    <m/>
    <n v="613.05999999999995"/>
    <d v="2026-05-24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5"/>
    <s v="00.662.315/0001-02"/>
    <s v="NF SERVICOS DO"/>
    <n v="397395"/>
    <d v="2026-04-24T00:00:00"/>
    <n v="404168"/>
    <d v="2026-04-24T00:00:00"/>
    <m/>
    <n v="700.64"/>
    <d v="2026-05-24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7451"/>
    <d v="2026-04-24T00:00:00"/>
    <n v="404111"/>
    <d v="2026-04-24T00:00:00"/>
    <m/>
    <n v="700.64"/>
    <d v="2026-05-24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7539"/>
    <d v="2026-04-24T00:00:00"/>
    <n v="404526"/>
    <d v="2026-04-24T00:00:00"/>
    <m/>
    <n v="735.3"/>
    <d v="2026-05-24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97788"/>
    <d v="2026-04-24T00:00:00"/>
    <n v="404411"/>
    <d v="2026-04-24T00:00:00"/>
    <m/>
    <n v="875.8"/>
    <d v="2026-05-24T00:00:00"/>
    <s v="E0201971"/>
    <s v="PD201971"/>
    <s v="Serviços de Publicidade Eletrônica"/>
    <n v="875.8"/>
    <m/>
    <x v="0"/>
    <m/>
    <m/>
    <m/>
    <s v="2 - FATURADO"/>
    <n v="0"/>
    <x v="0"/>
    <x v="1"/>
    <m/>
  </r>
  <r>
    <x v="5"/>
    <s v="00.662.315/0001-02"/>
    <s v="NF SERVICOS DO"/>
    <n v="398079"/>
    <d v="2026-04-27T00:00:00"/>
    <n v="404982"/>
    <d v="2026-04-27T00:00:00"/>
    <m/>
    <n v="735.3"/>
    <d v="2026-05-27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98142"/>
    <d v="2026-04-28T00:00:00"/>
    <n v="405186"/>
    <d v="2026-04-28T00:00:00"/>
    <m/>
    <n v="735.3"/>
    <d v="2026-05-28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5"/>
    <s v="00.662.315/0001-02"/>
    <s v="NF SERVICOS DO"/>
    <n v="398159"/>
    <d v="2026-04-28T00:00:00"/>
    <n v="405267"/>
    <d v="2026-04-28T00:00:00"/>
    <m/>
    <n v="700.64"/>
    <d v="2026-05-28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8194"/>
    <d v="2026-04-28T00:00:00"/>
    <n v="405212"/>
    <d v="2026-04-28T00:00:00"/>
    <m/>
    <n v="1050.97"/>
    <d v="2026-05-28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5"/>
    <s v="00.662.315/0001-02"/>
    <s v="NF SERVICOS DO"/>
    <n v="398218"/>
    <d v="2026-04-28T00:00:00"/>
    <n v="405200"/>
    <d v="2026-04-28T00:00:00"/>
    <m/>
    <n v="262.74"/>
    <d v="2026-05-28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5"/>
    <s v="00.662.315/0001-02"/>
    <s v="NF SERVICOS DO"/>
    <n v="398258"/>
    <d v="2026-04-28T00:00:00"/>
    <n v="405214"/>
    <d v="2026-04-28T00:00:00"/>
    <m/>
    <n v="437.9"/>
    <d v="2026-05-2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8262"/>
    <d v="2026-04-28T00:00:00"/>
    <n v="405247"/>
    <d v="2026-04-28T00:00:00"/>
    <m/>
    <n v="437.9"/>
    <d v="2026-05-2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8456"/>
    <d v="2026-04-29T00:00:00"/>
    <n v="405436"/>
    <d v="2026-04-29T00:00:00"/>
    <m/>
    <n v="525.48"/>
    <d v="2026-05-29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8615"/>
    <d v="2026-04-29T00:00:00"/>
    <n v="405523"/>
    <d v="2026-04-29T00:00:00"/>
    <m/>
    <n v="437.9"/>
    <d v="2026-05-29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5"/>
    <s v="00.662.315/0001-02"/>
    <s v="NF SERVICOS DO"/>
    <n v="398831"/>
    <d v="2026-04-30T00:00:00"/>
    <n v="405674"/>
    <d v="2026-04-30T00:00:00"/>
    <m/>
    <n v="175.16"/>
    <d v="2026-05-30T00:00:00"/>
    <s v="E0201971"/>
    <s v="PD201971"/>
    <s v="Serviços de Publicidade Eletrônica"/>
    <n v="175.16"/>
    <m/>
    <x v="0"/>
    <m/>
    <m/>
    <m/>
    <s v="2 - FATURADO"/>
    <n v="0"/>
    <x v="0"/>
    <x v="1"/>
    <m/>
  </r>
  <r>
    <x v="5"/>
    <s v="00.662.315/0001-02"/>
    <s v="NF SERVICOS DO"/>
    <n v="398928"/>
    <d v="2026-04-30T00:00:00"/>
    <n v="405857"/>
    <d v="2026-04-30T00:00:00"/>
    <m/>
    <n v="700.64"/>
    <d v="2026-05-3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5"/>
    <s v="00.662.315/0001-02"/>
    <s v="NF SERVICOS DO"/>
    <n v="398955"/>
    <d v="2026-04-30T00:00:00"/>
    <n v="405977"/>
    <d v="2026-04-30T00:00:00"/>
    <m/>
    <n v="490.2"/>
    <d v="2026-05-30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5"/>
    <s v="00.662.315/0001-02"/>
    <s v="NF SERVICOS DO"/>
    <n v="398989"/>
    <d v="2026-04-30T00:00:00"/>
    <n v="405735"/>
    <d v="2026-04-30T00:00:00"/>
    <m/>
    <n v="857.85"/>
    <d v="2026-05-30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5"/>
    <s v="00.662.315/0001-02"/>
    <s v="NF SERVICOS DO"/>
    <n v="399272"/>
    <d v="2026-04-30T00:00:00"/>
    <n v="406210"/>
    <d v="2026-04-30T00:00:00"/>
    <m/>
    <n v="525.48"/>
    <d v="2026-05-30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5"/>
    <s v="00.662.315/0001-02"/>
    <s v="NF SERVICOS DO"/>
    <n v="399302"/>
    <d v="2026-04-30T00:00:00"/>
    <n v="406202"/>
    <d v="2026-04-30T00:00:00"/>
    <m/>
    <n v="437.9"/>
    <d v="2026-05-3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723.345/0001-73"/>
    <s v="5114 Venda A.T.CONSI"/>
    <n v="1170"/>
    <d v="2026-03-10T00:00:00"/>
    <m/>
    <s v="nf classicos 14599"/>
    <m/>
    <n v="400.4"/>
    <d v="2026-06-08T00:00:00"/>
    <m/>
    <m/>
    <s v="SAO PAULO METROPOLE - 1A REIMPRESSAO"/>
    <n v="132.13"/>
    <m/>
    <x v="0"/>
    <m/>
    <m/>
    <m/>
    <s v="60/75/90"/>
    <n v="0"/>
    <x v="0"/>
    <x v="2"/>
    <m/>
  </r>
  <r>
    <x v="6"/>
    <s v="00.723.345/0001-73"/>
    <s v="5114 Venda A.T.CONSI"/>
    <n v="1170"/>
    <d v="2026-03-10T00:00:00"/>
    <m/>
    <s v="nf classicos 14599"/>
    <m/>
    <n v="400.4"/>
    <d v="2026-05-24T00:00:00"/>
    <m/>
    <m/>
    <s v="SAO PAULO METROPOLE - 1A REIMPRESSAO"/>
    <n v="132.13"/>
    <m/>
    <x v="0"/>
    <m/>
    <m/>
    <m/>
    <s v="60/75/90"/>
    <n v="0"/>
    <x v="0"/>
    <x v="2"/>
    <m/>
  </r>
  <r>
    <x v="6"/>
    <s v="00.723.345/0001-73"/>
    <s v="5114 Venda A.T.CONSI"/>
    <n v="1170"/>
    <d v="2026-03-10T00:00:00"/>
    <m/>
    <s v="nf classicos 14599"/>
    <m/>
    <n v="400.4"/>
    <d v="2026-05-09T00:00:00"/>
    <m/>
    <m/>
    <s v="SAO PAULO METROPOLE - 1A REIMPRESSAO"/>
    <n v="136.13999999999999"/>
    <m/>
    <x v="0"/>
    <m/>
    <m/>
    <m/>
    <s v="60/75/90"/>
    <n v="0"/>
    <x v="0"/>
    <x v="2"/>
    <m/>
  </r>
  <r>
    <x v="7"/>
    <s v="00.745.812/0001-66"/>
    <s v="NF SERVICOS"/>
    <n v="207979"/>
    <d v="2026-04-09T00:00:00"/>
    <n v="2156103"/>
    <d v="2026-04-09T00:00:00"/>
    <d v="2026-03-01T00:00:00"/>
    <n v="5919.22"/>
    <d v="2026-05-09T00:00:00"/>
    <s v="E0240543"/>
    <s v="PD024395"/>
    <s v="HOSPEDAGEM DE ROTEADOR"/>
    <n v="5919.22"/>
    <d v="2026-03-01T00:00:00"/>
    <x v="0"/>
    <m/>
    <m/>
    <s v="359.00007593/2024-51  ITO"/>
    <s v="2 - FATURADO"/>
    <n v="0"/>
    <x v="0"/>
    <x v="0"/>
    <m/>
  </r>
  <r>
    <x v="8"/>
    <s v="00.880.230/0001-92"/>
    <s v="ND-OPERADORA CIELO"/>
    <n v="28808"/>
    <d v="2026-04-06T00:00:00"/>
    <m/>
    <m/>
    <m/>
    <n v="124.99"/>
    <d v="2026-04-06T00:00:00"/>
    <m/>
    <m/>
    <s v="Certificado e-CPF A1 em Software (12 meses)"/>
    <n v="124.99"/>
    <m/>
    <x v="0"/>
    <m/>
    <m/>
    <m/>
    <s v="1 - VENDA A VISTA"/>
    <n v="24"/>
    <x v="2"/>
    <x v="3"/>
    <m/>
  </r>
  <r>
    <x v="9"/>
    <s v="00.955.107/0001-93"/>
    <s v="NF SERVICOS DO"/>
    <n v="397400"/>
    <d v="2026-04-24T00:00:00"/>
    <n v="404116"/>
    <d v="2026-04-24T00:00:00"/>
    <m/>
    <n v="460.95"/>
    <d v="2026-05-24T00:00:00"/>
    <s v="E0250925"/>
    <s v="PD025925"/>
    <s v="Serviços de Publicidade Eletrônica"/>
    <n v="438.82"/>
    <m/>
    <x v="0"/>
    <m/>
    <m/>
    <m/>
    <s v="2 - FATURADO"/>
    <n v="0"/>
    <x v="0"/>
    <x v="1"/>
    <m/>
  </r>
  <r>
    <x v="10"/>
    <s v="001.234.998-44"/>
    <s v="ND-OPERADORA CIELO"/>
    <n v="28894"/>
    <d v="2026-04-13T00:00:00"/>
    <m/>
    <m/>
    <m/>
    <n v="124.99"/>
    <d v="2026-04-13T00:00:00"/>
    <m/>
    <m/>
    <s v="e-CPF A1 (renovacao) em Software (12 meses) "/>
    <n v="124.99"/>
    <m/>
    <x v="0"/>
    <m/>
    <m/>
    <m/>
    <s v="1 - VENDA A VISTA"/>
    <n v="17"/>
    <x v="2"/>
    <x v="3"/>
    <m/>
  </r>
  <r>
    <x v="11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448"/>
    <x v="1"/>
    <x v="4"/>
    <m/>
  </r>
  <r>
    <x v="12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448"/>
    <x v="1"/>
    <x v="4"/>
    <m/>
  </r>
  <r>
    <x v="13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424"/>
    <x v="1"/>
    <x v="4"/>
    <m/>
  </r>
  <r>
    <x v="14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448"/>
    <x v="1"/>
    <x v="4"/>
    <m/>
  </r>
  <r>
    <x v="15"/>
    <s v="004.594.118-10"/>
    <s v="ND-BENEF AFASTADOS"/>
    <n v="1223"/>
    <d v="2026-04-02T00:00:00"/>
    <m/>
    <m/>
    <m/>
    <n v="601.17999999999995"/>
    <d v="2026-05-05T00:00:00"/>
    <m/>
    <m/>
    <s v="PLANO DE SAUDE FUNC AFASTADOS"/>
    <n v="601.17999999999995"/>
    <m/>
    <x v="0"/>
    <m/>
    <m/>
    <m/>
    <s v="33 DIAS"/>
    <n v="0"/>
    <x v="0"/>
    <x v="5"/>
    <m/>
  </r>
  <r>
    <x v="16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448"/>
    <x v="1"/>
    <x v="4"/>
    <m/>
  </r>
  <r>
    <x v="17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369"/>
    <x v="1"/>
    <x v="4"/>
    <m/>
  </r>
  <r>
    <x v="18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69"/>
    <x v="1"/>
    <x v="4"/>
    <m/>
  </r>
  <r>
    <x v="19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500"/>
    <x v="1"/>
    <x v="5"/>
    <m/>
  </r>
  <r>
    <x v="20"/>
    <s v="01.003.702/0001-91"/>
    <s v="6114 Venda A.T.CONSI"/>
    <n v="171"/>
    <d v="2022-12-20T00:00:00"/>
    <m/>
    <s v="Acerto ref. NF dev simb 473"/>
    <m/>
    <n v="1160.5"/>
    <d v="2025-11-26T00:00:00"/>
    <m/>
    <m/>
    <s v="VOTO FEMININO E FEMINISMO"/>
    <n v="1160.5"/>
    <m/>
    <x v="0"/>
    <m/>
    <m/>
    <m/>
    <s v="60 DIAS"/>
    <n v="155"/>
    <x v="3"/>
    <x v="2"/>
    <m/>
  </r>
  <r>
    <x v="20"/>
    <s v="01.003.702/0001-91"/>
    <s v="6114 Venda A.T.CONSI"/>
    <n v="1193"/>
    <d v="2026-04-06T00:00:00"/>
    <m/>
    <s v="E-MAIL 30/03/26"/>
    <n v="0"/>
    <n v="2458.23"/>
    <d v="2026-06-20T00:00:00"/>
    <n v="799"/>
    <m/>
    <s v="VOZES DA DEMOCRACIA - IMPRENSA SOCIAL"/>
    <n v="811.22"/>
    <n v="0"/>
    <x v="0"/>
    <m/>
    <m/>
    <m/>
    <s v="60/75/90"/>
    <n v="0"/>
    <x v="0"/>
    <x v="2"/>
    <m/>
  </r>
  <r>
    <x v="20"/>
    <s v="01.003.702/0001-91"/>
    <s v="6114 Venda A.T.CONSI"/>
    <n v="1193"/>
    <d v="2026-04-06T00:00:00"/>
    <m/>
    <s v="E-MAIL 30/03/26"/>
    <n v="0"/>
    <n v="2458.23"/>
    <d v="2026-06-05T00:00:00"/>
    <n v="799"/>
    <m/>
    <s v="VOZES DA DEMOCRACIA - IMPRENSA SOCIAL"/>
    <n v="835.8"/>
    <n v="0"/>
    <x v="0"/>
    <m/>
    <m/>
    <m/>
    <s v="60/75/90"/>
    <n v="0"/>
    <x v="0"/>
    <x v="2"/>
    <m/>
  </r>
  <r>
    <x v="20"/>
    <s v="01.003.702/0001-91"/>
    <s v="6114 Venda A.T.CONSI"/>
    <n v="1193"/>
    <d v="2026-04-06T00:00:00"/>
    <m/>
    <s v="E-MAIL 30/03/26"/>
    <n v="0"/>
    <n v="2458.23"/>
    <d v="2026-07-05T00:00:00"/>
    <n v="799"/>
    <m/>
    <s v="VOZES DA DEMOCRACIA - IMPRENSA SOCIAL"/>
    <n v="811.21"/>
    <n v="0"/>
    <x v="0"/>
    <m/>
    <m/>
    <m/>
    <s v="60/75/90"/>
    <n v="0"/>
    <x v="0"/>
    <x v="2"/>
    <m/>
  </r>
  <r>
    <x v="21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673"/>
    <x v="1"/>
    <x v="1"/>
    <m/>
  </r>
  <r>
    <x v="21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644"/>
    <x v="1"/>
    <x v="1"/>
    <m/>
  </r>
  <r>
    <x v="21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583"/>
    <x v="1"/>
    <x v="1"/>
    <m/>
  </r>
  <r>
    <x v="21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552"/>
    <x v="1"/>
    <x v="1"/>
    <m/>
  </r>
  <r>
    <x v="21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506"/>
    <x v="1"/>
    <x v="1"/>
    <m/>
  </r>
  <r>
    <x v="21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490"/>
    <x v="1"/>
    <x v="1"/>
    <m/>
  </r>
  <r>
    <x v="21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457"/>
    <x v="1"/>
    <x v="1"/>
    <m/>
  </r>
  <r>
    <x v="21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429"/>
    <x v="1"/>
    <x v="1"/>
    <m/>
  </r>
  <r>
    <x v="21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403"/>
    <x v="1"/>
    <x v="1"/>
    <m/>
  </r>
  <r>
    <x v="21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369"/>
    <x v="1"/>
    <x v="1"/>
    <m/>
  </r>
  <r>
    <x v="21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1335"/>
    <x v="1"/>
    <x v="1"/>
    <m/>
  </r>
  <r>
    <x v="21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1310"/>
    <x v="1"/>
    <x v="1"/>
    <m/>
  </r>
  <r>
    <x v="22"/>
    <s v="01.308.567/0001-92"/>
    <s v="NF SERVICOS DO"/>
    <n v="395012"/>
    <d v="2026-04-17T00:00:00"/>
    <n v="401810"/>
    <d v="2026-04-17T00:00:00"/>
    <m/>
    <n v="612.75"/>
    <d v="2026-05-17T00:00:00"/>
    <s v="E0201973"/>
    <s v="PD201973"/>
    <s v="Serviços de Publicidade Eletrônica"/>
    <n v="612.75"/>
    <m/>
    <x v="0"/>
    <m/>
    <m/>
    <m/>
    <s v="2 - FATURADO"/>
    <n v="0"/>
    <x v="0"/>
    <x v="1"/>
    <m/>
  </r>
  <r>
    <x v="22"/>
    <s v="01.308.567/0001-92"/>
    <s v="NF SERVICOS DO"/>
    <n v="395770"/>
    <d v="2026-04-20T00:00:00"/>
    <n v="402721"/>
    <d v="2026-04-20T00:00:00"/>
    <m/>
    <n v="73530"/>
    <d v="2026-05-20T00:00:00"/>
    <s v="E0201973"/>
    <s v="PD201973"/>
    <s v="Serviços de Publicidade Eletrônica"/>
    <n v="73530"/>
    <m/>
    <x v="0"/>
    <m/>
    <m/>
    <m/>
    <s v="2 - FATURADO"/>
    <n v="0"/>
    <x v="0"/>
    <x v="1"/>
    <m/>
  </r>
  <r>
    <x v="22"/>
    <s v="01.308.567/0001-92"/>
    <s v="NF SERVICOS DO"/>
    <n v="396733"/>
    <d v="2026-04-24T00:00:00"/>
    <n v="403400"/>
    <d v="2026-04-24T00:00:00"/>
    <m/>
    <n v="490.2"/>
    <d v="2026-05-24T00:00:00"/>
    <s v="E0201973"/>
    <s v="PD201973"/>
    <s v="Serviços de Publicidade Eletrônica"/>
    <n v="490.2"/>
    <m/>
    <x v="0"/>
    <m/>
    <m/>
    <m/>
    <s v="2 - FATURADO"/>
    <n v="0"/>
    <x v="0"/>
    <x v="1"/>
    <m/>
  </r>
  <r>
    <x v="23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748"/>
    <x v="1"/>
    <x v="1"/>
    <m/>
  </r>
  <r>
    <x v="24"/>
    <s v="01.468.760/0001-90"/>
    <s v="NF SERVICOS E_GOV"/>
    <n v="191832"/>
    <d v="2025-08-12T00:00:00"/>
    <n v="2010707"/>
    <d v="2025-08-12T00:00:00"/>
    <m/>
    <n v="109.89"/>
    <d v="2025-09-11T00:00:00"/>
    <m/>
    <m/>
    <s v="Certificado e-CPF A3 (renovação) - 36 meses Gov"/>
    <n v="104.62"/>
    <m/>
    <x v="0"/>
    <m/>
    <m/>
    <m/>
    <s v="2 - FATURADO"/>
    <n v="231"/>
    <x v="4"/>
    <x v="1"/>
    <m/>
  </r>
  <r>
    <x v="24"/>
    <s v="01.468.760/0001-90"/>
    <s v="NF SERVICOS"/>
    <n v="202982"/>
    <d v="2026-01-26T00:00:00"/>
    <n v="2106275"/>
    <d v="2026-01-27T00:00:00"/>
    <d v="2025-12-01T00:00:00"/>
    <n v="3416.62"/>
    <d v="2026-02-25T00:00:00"/>
    <s v="E0240594"/>
    <s v="PD024429"/>
    <s v="PROCESSAMENTO UNISYS - RPM"/>
    <n v="3252.62"/>
    <d v="2025-12-01T00:00:00"/>
    <x v="0"/>
    <s v="042/2024"/>
    <s v="269/24 - DG/MP"/>
    <s v="359.00009122/2024-88  ITO"/>
    <s v="2 - FATURADO"/>
    <n v="64"/>
    <x v="5"/>
    <x v="0"/>
    <m/>
  </r>
  <r>
    <x v="24"/>
    <s v="01.468.760/0001-90"/>
    <s v="NF SERVICOS"/>
    <n v="204818"/>
    <d v="2026-02-24T00:00:00"/>
    <n v="2129241"/>
    <d v="2026-02-24T00:00:00"/>
    <d v="2026-01-01T00:00:00"/>
    <n v="282240.2"/>
    <d v="2026-03-26T00:00:00"/>
    <s v="E0250352"/>
    <s v="PD025288"/>
    <s v="NUVEM PUBLICA, PAAS MIDDLEWARE E PLATAFORMA COLABORATIVA"/>
    <n v="268692.67"/>
    <d v="2026-01-01T00:00:00"/>
    <x v="0"/>
    <s v="101/2025"/>
    <s v="288/2025-DG/MP"/>
    <s v="359.00006969/2025-91 - ITO"/>
    <s v="2 - FATURADO"/>
    <n v="35"/>
    <x v="6"/>
    <x v="0"/>
    <m/>
  </r>
  <r>
    <x v="24"/>
    <s v="01.468.760/0001-90"/>
    <s v="NF SERVICOS"/>
    <n v="205277"/>
    <d v="2026-02-25T00:00:00"/>
    <n v="2129700"/>
    <d v="2026-02-26T00:00:00"/>
    <d v="2026-01-01T00:00:00"/>
    <n v="8541.5400000000009"/>
    <d v="2026-03-27T00:00:00"/>
    <s v="E0240594"/>
    <s v="PD024429"/>
    <s v="PROCESSAMENTO UNISYS - RPM"/>
    <n v="8131.55"/>
    <d v="2026-01-01T00:00:00"/>
    <x v="0"/>
    <s v="042/2024"/>
    <s v="269/24 - DG/MP"/>
    <s v="359.00009122/2024-88  ITO"/>
    <s v="2 - FATURADO"/>
    <n v="34"/>
    <x v="6"/>
    <x v="0"/>
    <m/>
  </r>
  <r>
    <x v="24"/>
    <s v="01.468.760/0001-90"/>
    <s v="NF SERVICOS"/>
    <n v="208772"/>
    <d v="2026-04-15T00:00:00"/>
    <n v="2173665"/>
    <d v="2026-04-15T00:00:00"/>
    <d v="2026-03-01T00:00:00"/>
    <n v="2644.2"/>
    <d v="2026-05-15T00:00:00"/>
    <s v="E0230447"/>
    <s v="PD023365"/>
    <s v="SAM PATRIMONIO"/>
    <n v="2517.2800000000002"/>
    <d v="2026-03-01T00:00:00"/>
    <x v="0"/>
    <s v="107/2023"/>
    <s v="308/23-DG/MP"/>
    <s v="359.00004966/2023-51  APPS"/>
    <s v="2 - FATURADO"/>
    <n v="0"/>
    <x v="0"/>
    <x v="0"/>
    <m/>
  </r>
  <r>
    <x v="24"/>
    <s v="01.468.760/0001-90"/>
    <s v="NF SERVICOS"/>
    <n v="208774"/>
    <d v="2026-04-15T00:00:00"/>
    <n v="2173667"/>
    <d v="2026-04-15T00:00:00"/>
    <d v="2026-03-01T00:00:00"/>
    <n v="132950.16"/>
    <d v="2026-05-15T00:00:00"/>
    <s v="E0230134"/>
    <s v="PD023115"/>
    <s v="FOLHA DE PAGAMENTO"/>
    <n v="126568.55"/>
    <d v="2026-03-01T00:00:00"/>
    <x v="0"/>
    <s v="57/2023"/>
    <s v="189/2023"/>
    <s v="359.00002922/2023-97-APPS"/>
    <s v="2 - FATURADO"/>
    <n v="0"/>
    <x v="0"/>
    <x v="0"/>
    <m/>
  </r>
  <r>
    <x v="24"/>
    <s v="01.468.760/0001-90"/>
    <s v="NF SERVICOS"/>
    <n v="208776"/>
    <d v="2026-04-15T00:00:00"/>
    <n v="2173669"/>
    <d v="2026-04-15T00:00:00"/>
    <d v="2026-03-01T00:00:00"/>
    <n v="5106.3999999999996"/>
    <d v="2026-05-15T00:00:00"/>
    <s v="E0230446"/>
    <s v="PD023365"/>
    <s v="SAM ESTOQUE - SAM PATRIMONIO"/>
    <n v="4861.29"/>
    <d v="2026-03-01T00:00:00"/>
    <x v="0"/>
    <s v="107/2023"/>
    <s v="308/23-DG/MP"/>
    <s v="359.00004966/2023-51  APPS"/>
    <s v="2 - FATURADO"/>
    <n v="0"/>
    <x v="0"/>
    <x v="0"/>
    <m/>
  </r>
  <r>
    <x v="24"/>
    <s v="01.468.760/0001-90"/>
    <s v="NF SERVICOS"/>
    <n v="208777"/>
    <d v="2026-04-15T00:00:00"/>
    <n v="2173670"/>
    <d v="2026-04-15T00:00:00"/>
    <d v="2026-03-01T00:00:00"/>
    <n v="2305.0300000000002"/>
    <d v="2026-05-15T00:00:00"/>
    <s v="E0250107"/>
    <s v="PD025092"/>
    <s v="SERVIÇO ESPECIALIZADO DE GERENCIAMENTO"/>
    <n v="2194.39"/>
    <d v="2026-03-01T00:00:00"/>
    <x v="0"/>
    <s v="41/2025"/>
    <s v="144/25-DG/MP"/>
    <s v="359.00000529/2025-21 APPS/ITO"/>
    <s v="2 - FATURADO"/>
    <n v="0"/>
    <x v="0"/>
    <x v="0"/>
    <m/>
  </r>
  <r>
    <x v="24"/>
    <s v="01.468.760/0001-90"/>
    <s v="NF SERVICOS"/>
    <n v="208778"/>
    <d v="2026-04-15T00:00:00"/>
    <n v="2173671"/>
    <d v="2026-04-15T00:00:00"/>
    <d v="2026-03-01T00:00:00"/>
    <n v="60709.48"/>
    <d v="2026-05-15T00:00:00"/>
    <s v="E0250107"/>
    <s v="PD025092"/>
    <s v="SERVIÇO ESPECIALIZADO DE GERENCIAMENTO"/>
    <n v="57795.42"/>
    <d v="2026-03-01T00:00:00"/>
    <x v="0"/>
    <s v="41/2025"/>
    <s v="144/25-DG/MP"/>
    <s v="359.00000529/2025-21 APPS/ITO"/>
    <s v="2 - FATURADO"/>
    <n v="0"/>
    <x v="0"/>
    <x v="0"/>
    <m/>
  </r>
  <r>
    <x v="24"/>
    <s v="01.468.760/0001-90"/>
    <s v="NF SERVICOS"/>
    <n v="208779"/>
    <d v="2026-04-15T00:00:00"/>
    <n v="2173672"/>
    <d v="2026-04-15T00:00:00"/>
    <d v="2026-03-01T00:00:00"/>
    <n v="29742"/>
    <d v="2026-05-15T00:00:00"/>
    <s v="E0250107"/>
    <s v="PD025092"/>
    <s v="SERVIÇO ESPECIALIZADO DE GERENCIAMENTO"/>
    <n v="28314.38"/>
    <d v="2026-03-01T00:00:00"/>
    <x v="0"/>
    <s v="41/2025"/>
    <s v="144/25-DG/MP"/>
    <s v="359.00000529/2025-21 APPS/ITO"/>
    <s v="2 - FATURADO"/>
    <n v="0"/>
    <x v="0"/>
    <x v="0"/>
    <m/>
  </r>
  <r>
    <x v="24"/>
    <s v="01.468.760/0001-90"/>
    <s v="NF SERVICOS"/>
    <n v="208780"/>
    <d v="2026-04-15T00:00:00"/>
    <n v="2173673"/>
    <d v="2026-04-15T00:00:00"/>
    <d v="2026-03-01T00:00:00"/>
    <n v="961387.67"/>
    <d v="2026-05-15T00:00:00"/>
    <s v="E0250107"/>
    <s v="PD025092"/>
    <s v="SERVIÇO ESPECIALIZADO DE GERENCIAMENTO"/>
    <n v="915241.06"/>
    <d v="2026-03-01T00:00:00"/>
    <x v="0"/>
    <s v="41/2025"/>
    <s v="144/25-DG/MP"/>
    <s v="359.00000529/2025-21 APPS/ITO"/>
    <s v="2 - FATURADO"/>
    <n v="0"/>
    <x v="0"/>
    <x v="0"/>
    <m/>
  </r>
  <r>
    <x v="24"/>
    <s v="01.468.760/0001-90"/>
    <s v="NF SERVICOS"/>
    <n v="209067"/>
    <d v="2026-04-22T00:00:00"/>
    <n v="2173960"/>
    <d v="2026-04-22T00:00:00"/>
    <d v="2026-03-01T00:00:00"/>
    <n v="280271.88"/>
    <d v="2026-05-22T00:00:00"/>
    <s v="E0250352"/>
    <s v="PD025288"/>
    <s v="NUVEM PUBLICA, PAAS MIDDLEWARE E PLATAFORMA COLABORATIVA"/>
    <n v="266818.83"/>
    <d v="2026-03-01T00:00:00"/>
    <x v="0"/>
    <s v="101/2025"/>
    <s v="288/2025-DG/MP"/>
    <s v="359.00006969/2025-91 - ITO"/>
    <s v="2 - FATURADO"/>
    <n v="0"/>
    <x v="0"/>
    <x v="0"/>
    <m/>
  </r>
  <r>
    <x v="25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1216"/>
    <x v="1"/>
    <x v="1"/>
    <m/>
  </r>
  <r>
    <x v="25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25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25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25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25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25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25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25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25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25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25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25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25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25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25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791"/>
    <x v="1"/>
    <x v="1"/>
    <m/>
  </r>
  <r>
    <x v="25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26"/>
    <s v="01.527.405/0001-45"/>
    <s v="NF SERVICOS DO"/>
    <n v="397320"/>
    <d v="2026-04-24T00:00:00"/>
    <n v="404250"/>
    <d v="2026-04-24T00:00:00"/>
    <m/>
    <n v="857.85"/>
    <d v="2026-05-24T00:00:00"/>
    <s v="E0201995"/>
    <s v="PD201995"/>
    <s v="Serviços de Publicidade Eletrônica"/>
    <n v="857.85"/>
    <m/>
    <x v="0"/>
    <m/>
    <m/>
    <m/>
    <s v="2 - FATURADO"/>
    <n v="0"/>
    <x v="0"/>
    <x v="1"/>
    <m/>
  </r>
  <r>
    <x v="27"/>
    <s v="01.552.221/0001-35"/>
    <s v="NF SERVICOS DO"/>
    <n v="392293"/>
    <d v="2026-03-30T00:00:00"/>
    <n v="399125"/>
    <d v="2026-03-30T00:00:00"/>
    <m/>
    <n v="368.76"/>
    <d v="2026-04-29T00:00:00"/>
    <s v="E0220640"/>
    <s v="PD022640"/>
    <s v="Serviços de Publicidade Eletrônica"/>
    <n v="351.06"/>
    <m/>
    <x v="0"/>
    <m/>
    <m/>
    <m/>
    <s v="2 - FATURADO"/>
    <n v="1"/>
    <x v="2"/>
    <x v="1"/>
    <m/>
  </r>
  <r>
    <x v="28"/>
    <s v="01.576.782/0001-74"/>
    <s v="NF SERVICOS DO"/>
    <n v="393981"/>
    <d v="2026-04-05T00:00:00"/>
    <n v="400832"/>
    <d v="2026-04-14T00:00:00"/>
    <m/>
    <n v="184.38"/>
    <d v="2026-05-13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8"/>
    <s v="01.576.782/0001-74"/>
    <s v="NF SERVICOS DO"/>
    <n v="394194"/>
    <d v="2026-04-15T00:00:00"/>
    <n v="401074"/>
    <d v="2026-04-15T00:00:00"/>
    <m/>
    <n v="184.38"/>
    <d v="2026-05-15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8"/>
    <s v="01.576.782/0001-74"/>
    <s v="NF SERVICOS DO"/>
    <n v="396513"/>
    <d v="2026-04-24T00:00:00"/>
    <n v="403427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8"/>
    <s v="01.576.782/0001-74"/>
    <s v="NF SERVICOS DO"/>
    <n v="396520"/>
    <d v="2026-04-24T00:00:00"/>
    <n v="403606"/>
    <d v="2026-04-24T00:00:00"/>
    <m/>
    <n v="230.47"/>
    <d v="2026-05-24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28"/>
    <s v="01.576.782/0001-74"/>
    <s v="NF SERVICOS DO"/>
    <n v="397595"/>
    <d v="2026-04-24T00:00:00"/>
    <n v="404612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8"/>
    <s v="01.576.782/0001-74"/>
    <s v="NF SERVICOS DO"/>
    <n v="397669"/>
    <d v="2026-04-24T00:00:00"/>
    <n v="404684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8"/>
    <s v="01.576.782/0001-74"/>
    <s v="NF SERVICOS DO"/>
    <n v="397727"/>
    <d v="2026-04-24T00:00:00"/>
    <n v="404484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8"/>
    <s v="01.576.782/0001-74"/>
    <s v="NF SERVICOS DO"/>
    <n v="397766"/>
    <d v="2026-04-24T00:00:00"/>
    <n v="404562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8"/>
    <s v="01.576.782/0001-74"/>
    <s v="NF SERVICOS DO"/>
    <n v="398224"/>
    <d v="2026-04-28T00:00:00"/>
    <n v="405038"/>
    <d v="2026-04-28T00:00:00"/>
    <m/>
    <n v="230.47"/>
    <d v="2026-05-28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28"/>
    <s v="01.576.782/0001-74"/>
    <s v="NF SERVICOS DO"/>
    <n v="398968"/>
    <d v="2026-04-30T00:00:00"/>
    <n v="405904"/>
    <d v="2026-04-30T00:00:00"/>
    <m/>
    <n v="230.47"/>
    <d v="2026-05-3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28"/>
    <s v="01.576.782/0001-74"/>
    <s v="NF SERVICOS DO"/>
    <n v="399174"/>
    <d v="2026-04-30T00:00:00"/>
    <n v="406038"/>
    <d v="2026-04-30T00:00:00"/>
    <m/>
    <n v="230.47"/>
    <d v="2026-05-3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28"/>
    <s v="01.576.782/0001-74"/>
    <s v="NF SERVICOS DO"/>
    <n v="399229"/>
    <d v="2026-04-30T00:00:00"/>
    <n v="406192"/>
    <d v="2026-04-30T00:00:00"/>
    <m/>
    <n v="184.38"/>
    <d v="2026-05-30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29"/>
    <s v="01.610.390/0001-84"/>
    <s v="NF SERVICOS DO"/>
    <n v="395319"/>
    <d v="2026-04-17T00:00:00"/>
    <n v="401971"/>
    <d v="2026-04-17T00:00:00"/>
    <m/>
    <n v="276.57"/>
    <d v="2026-05-17T00:00:00"/>
    <s v="E0220738"/>
    <s v="PD022738"/>
    <s v="Serviços de Publicidade Eletrônica"/>
    <n v="263.29000000000002"/>
    <m/>
    <x v="0"/>
    <m/>
    <m/>
    <m/>
    <s v="2 - FATURADO"/>
    <n v="0"/>
    <x v="0"/>
    <x v="1"/>
    <m/>
  </r>
  <r>
    <x v="29"/>
    <s v="01.610.390/0001-84"/>
    <s v="NF SERVICOS DO"/>
    <n v="398331"/>
    <d v="2026-04-28T00:00:00"/>
    <n v="405293"/>
    <d v="2026-04-28T00:00:00"/>
    <m/>
    <n v="322.66000000000003"/>
    <d v="2026-05-28T00:00:00"/>
    <s v="E0220738"/>
    <s v="PD022738"/>
    <s v="Serviços de Publicidade Eletrônica"/>
    <n v="307.17"/>
    <m/>
    <x v="0"/>
    <m/>
    <m/>
    <m/>
    <s v="2 - FATURADO"/>
    <n v="0"/>
    <x v="0"/>
    <x v="1"/>
    <m/>
  </r>
  <r>
    <x v="29"/>
    <s v="01.610.390/0001-84"/>
    <s v="NF SERVICOS DO"/>
    <n v="398934"/>
    <d v="2026-04-30T00:00:00"/>
    <n v="405711"/>
    <d v="2026-04-30T00:00:00"/>
    <m/>
    <n v="599.23"/>
    <d v="2026-05-30T00:00:00"/>
    <s v="E0220738"/>
    <s v="PD022738"/>
    <s v="Serviços de Publicidade Eletrônica"/>
    <n v="570.47"/>
    <m/>
    <x v="0"/>
    <m/>
    <m/>
    <m/>
    <s v="2 - FATURADO"/>
    <n v="0"/>
    <x v="0"/>
    <x v="1"/>
    <m/>
  </r>
  <r>
    <x v="30"/>
    <s v="01.611.007/0001-02"/>
    <s v="NF SERVICOS DO"/>
    <n v="394480"/>
    <d v="2026-04-16T00:00:00"/>
    <n v="401466"/>
    <d v="2026-04-16T00:00:00"/>
    <m/>
    <n v="553.14"/>
    <d v="2026-05-16T00:00:00"/>
    <s v="E0240909"/>
    <s v="PD024909"/>
    <s v="Serviços de Publicidade Eletrônica"/>
    <n v="526.59"/>
    <m/>
    <x v="0"/>
    <m/>
    <m/>
    <m/>
    <s v="2 - FATURADO"/>
    <n v="0"/>
    <x v="0"/>
    <x v="1"/>
    <m/>
  </r>
  <r>
    <x v="30"/>
    <s v="01.611.007/0001-02"/>
    <s v="NF SERVICOS DO"/>
    <n v="395529"/>
    <d v="2026-04-17T00:00:00"/>
    <n v="402379"/>
    <d v="2026-04-17T00:00:00"/>
    <m/>
    <n v="553.14"/>
    <d v="2026-05-17T00:00:00"/>
    <s v="E0240909"/>
    <s v="PD024909"/>
    <s v="Serviços de Publicidade Eletrônica"/>
    <n v="526.59"/>
    <m/>
    <x v="0"/>
    <m/>
    <m/>
    <m/>
    <s v="2 - FATURADO"/>
    <n v="0"/>
    <x v="0"/>
    <x v="1"/>
    <m/>
  </r>
  <r>
    <x v="30"/>
    <s v="01.611.007/0001-02"/>
    <s v="NF SERVICOS DO"/>
    <n v="395621"/>
    <d v="2026-04-17T00:00:00"/>
    <n v="402246"/>
    <d v="2026-04-17T00:00:00"/>
    <m/>
    <n v="599.23"/>
    <d v="2026-05-17T00:00:00"/>
    <s v="E0240909"/>
    <s v="PD024909"/>
    <s v="Serviços de Publicidade Eletrônica"/>
    <n v="570.47"/>
    <m/>
    <x v="0"/>
    <m/>
    <m/>
    <m/>
    <s v="2 - FATURADO"/>
    <n v="0"/>
    <x v="0"/>
    <x v="1"/>
    <m/>
  </r>
  <r>
    <x v="30"/>
    <s v="01.611.007/0001-02"/>
    <s v="NF SERVICOS DO"/>
    <n v="395744"/>
    <d v="2026-04-20T00:00:00"/>
    <n v="402613"/>
    <d v="2026-04-20T00:00:00"/>
    <m/>
    <n v="921.9"/>
    <d v="2026-05-20T00:00:00"/>
    <s v="E0240909"/>
    <s v="PD024909"/>
    <s v="Serviços de Publicidade Eletrônica"/>
    <n v="877.65"/>
    <m/>
    <x v="0"/>
    <m/>
    <m/>
    <m/>
    <s v="2 - FATURADO"/>
    <n v="0"/>
    <x v="0"/>
    <x v="1"/>
    <m/>
  </r>
  <r>
    <x v="30"/>
    <s v="01.611.007/0001-02"/>
    <s v="NF SERVICOS DO"/>
    <n v="396040"/>
    <d v="2026-04-20T00:00:00"/>
    <n v="403012"/>
    <d v="2026-04-22T00:00:00"/>
    <m/>
    <n v="414.85"/>
    <d v="2026-05-20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30"/>
    <s v="01.611.007/0001-02"/>
    <s v="NF SERVICOS DO"/>
    <n v="396240"/>
    <d v="2026-04-23T00:00:00"/>
    <n v="403155"/>
    <d v="2026-04-24T00:00:00"/>
    <m/>
    <n v="460.95"/>
    <d v="2026-05-23T00:00:00"/>
    <s v="E0240909"/>
    <s v="PD024909"/>
    <s v="Serviços de Publicidade Eletrônica"/>
    <n v="438.82"/>
    <m/>
    <x v="0"/>
    <m/>
    <m/>
    <m/>
    <s v="2 - FATURADO"/>
    <n v="0"/>
    <x v="0"/>
    <x v="1"/>
    <m/>
  </r>
  <r>
    <x v="30"/>
    <s v="01.611.007/0001-02"/>
    <s v="NF SERVICOS DO"/>
    <n v="396631"/>
    <d v="2026-04-24T00:00:00"/>
    <n v="403567"/>
    <d v="2026-04-24T00:00:00"/>
    <m/>
    <n v="414.85"/>
    <d v="2026-05-24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30"/>
    <s v="01.611.007/0001-02"/>
    <s v="NF SERVICOS DO"/>
    <n v="397300"/>
    <d v="2026-04-24T00:00:00"/>
    <n v="404072"/>
    <d v="2026-04-24T00:00:00"/>
    <m/>
    <n v="276.57"/>
    <d v="2026-05-24T00:00:00"/>
    <s v="E0240909"/>
    <s v="PD024909"/>
    <s v="Serviços de Publicidade Eletrônica"/>
    <n v="263.29000000000002"/>
    <m/>
    <x v="0"/>
    <m/>
    <m/>
    <m/>
    <s v="2 - FATURADO"/>
    <n v="0"/>
    <x v="0"/>
    <x v="1"/>
    <m/>
  </r>
  <r>
    <x v="30"/>
    <s v="01.611.007/0001-02"/>
    <s v="NF SERVICOS DO"/>
    <n v="398182"/>
    <d v="2026-04-28T00:00:00"/>
    <n v="405048"/>
    <d v="2026-04-28T00:00:00"/>
    <m/>
    <n v="645.33000000000004"/>
    <d v="2026-05-28T00:00:00"/>
    <s v="E0240909"/>
    <s v="PD024909"/>
    <s v="Serviços de Publicidade Eletrônica"/>
    <n v="614.35"/>
    <m/>
    <x v="0"/>
    <m/>
    <m/>
    <m/>
    <s v="2 - FATURADO"/>
    <n v="0"/>
    <x v="0"/>
    <x v="1"/>
    <m/>
  </r>
  <r>
    <x v="30"/>
    <s v="01.611.007/0001-02"/>
    <s v="NF SERVICOS DO"/>
    <n v="398364"/>
    <d v="2026-04-28T00:00:00"/>
    <n v="405283"/>
    <d v="2026-04-28T00:00:00"/>
    <m/>
    <n v="368.76"/>
    <d v="2026-05-28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30"/>
    <s v="01.611.007/0001-02"/>
    <s v="NF SERVICOS DO"/>
    <n v="398986"/>
    <d v="2026-04-30T00:00:00"/>
    <n v="405822"/>
    <d v="2026-04-30T00:00:00"/>
    <m/>
    <n v="276.57"/>
    <d v="2026-05-30T00:00:00"/>
    <s v="E0240909"/>
    <s v="PD024909"/>
    <s v="Serviços de Publicidade Eletrônica"/>
    <n v="263.29000000000002"/>
    <m/>
    <x v="0"/>
    <m/>
    <m/>
    <m/>
    <s v="2 - FATURADO"/>
    <n v="0"/>
    <x v="0"/>
    <x v="1"/>
    <m/>
  </r>
  <r>
    <x v="31"/>
    <s v="01.611.210/0001-89"/>
    <s v="NF SERVICOS DO"/>
    <n v="393475"/>
    <d v="2026-04-01T00:00:00"/>
    <n v="400528"/>
    <m/>
    <m/>
    <n v="460.95"/>
    <d v="2026-05-02T00:00:00"/>
    <s v="E0230910"/>
    <s v="PD023910"/>
    <s v="Serviços de Publicidade Eletrônica"/>
    <n v="-0.01"/>
    <m/>
    <x v="0"/>
    <m/>
    <m/>
    <m/>
    <s v="2 - FATURADO"/>
    <n v="0"/>
    <x v="0"/>
    <x v="1"/>
    <m/>
  </r>
  <r>
    <x v="31"/>
    <s v="01.611.210/0001-89"/>
    <s v="NF SERVICOS DO"/>
    <n v="393768"/>
    <d v="2026-04-05T00:00:00"/>
    <n v="400636"/>
    <d v="2026-04-14T00:00:00"/>
    <m/>
    <n v="460.95"/>
    <d v="2026-05-13T00:00:00"/>
    <s v="E0230910"/>
    <s v="PD023910"/>
    <s v="Serviços de Publicidade Eletrônica"/>
    <n v="438.82"/>
    <m/>
    <x v="0"/>
    <m/>
    <m/>
    <m/>
    <s v="2 - FATURADO"/>
    <n v="0"/>
    <x v="0"/>
    <x v="1"/>
    <m/>
  </r>
  <r>
    <x v="31"/>
    <s v="01.611.210/0001-89"/>
    <s v="NF SERVICOS DO"/>
    <n v="395591"/>
    <d v="2026-04-17T00:00:00"/>
    <n v="402481"/>
    <d v="2026-04-17T00:00:00"/>
    <m/>
    <n v="460.95"/>
    <d v="2026-05-17T00:00:00"/>
    <s v="E0230910"/>
    <s v="PD023910"/>
    <s v="Serviços de Publicidade Eletrônica"/>
    <n v="438.82"/>
    <m/>
    <x v="0"/>
    <m/>
    <m/>
    <m/>
    <s v="2 - FATURADO"/>
    <n v="0"/>
    <x v="0"/>
    <x v="1"/>
    <m/>
  </r>
  <r>
    <x v="31"/>
    <s v="01.611.210/0001-89"/>
    <s v="NF SERVICOS DO"/>
    <n v="396012"/>
    <d v="2026-04-20T00:00:00"/>
    <n v="402903"/>
    <d v="2026-04-22T00:00:00"/>
    <m/>
    <n v="184.38"/>
    <d v="2026-05-20T00:00:00"/>
    <s v="E0230910"/>
    <s v="PD023910"/>
    <s v="Serviços de Publicidade Eletrônica"/>
    <n v="175.53"/>
    <m/>
    <x v="0"/>
    <m/>
    <m/>
    <m/>
    <s v="2 - FATURADO"/>
    <n v="0"/>
    <x v="0"/>
    <x v="1"/>
    <m/>
  </r>
  <r>
    <x v="31"/>
    <s v="01.611.210/0001-89"/>
    <s v="NF SERVICOS DO"/>
    <n v="396467"/>
    <d v="2026-04-23T00:00:00"/>
    <n v="403082"/>
    <d v="2026-04-24T00:00:00"/>
    <m/>
    <n v="230.47"/>
    <d v="2026-05-23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31"/>
    <s v="01.611.210/0001-89"/>
    <s v="NF SERVICOS DO"/>
    <n v="398087"/>
    <d v="2026-04-27T00:00:00"/>
    <n v="404995"/>
    <d v="2026-04-27T00:00:00"/>
    <m/>
    <n v="276.57"/>
    <d v="2026-05-27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32"/>
    <s v="01.611.211/0001-23"/>
    <s v="NF SERVICOS DO"/>
    <n v="395047"/>
    <d v="2026-04-17T00:00:00"/>
    <n v="401845"/>
    <d v="2026-04-17T00:00:00"/>
    <m/>
    <n v="322.67"/>
    <d v="2026-05-17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32"/>
    <s v="01.611.211/0001-23"/>
    <s v="NF SERVICOS DO"/>
    <n v="397678"/>
    <d v="2026-04-24T00:00:00"/>
    <n v="404527"/>
    <d v="2026-04-24T00:00:00"/>
    <m/>
    <n v="276.57"/>
    <d v="2026-05-24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33"/>
    <s v="01.611.213/0001-12"/>
    <s v="NF SERVICOS DO"/>
    <n v="351571"/>
    <d v="2025-08-21T00:00:00"/>
    <n v="358378"/>
    <d v="2025-08-22T00:00:00"/>
    <m/>
    <n v="414.85"/>
    <d v="2025-09-21T00:00:00"/>
    <s v="E0220672"/>
    <s v="PD022672"/>
    <s v="Serviços de Publicidade Eletrônica"/>
    <n v="394.94"/>
    <m/>
    <x v="0"/>
    <m/>
    <m/>
    <m/>
    <s v="2 - FATURADO"/>
    <n v="221"/>
    <x v="4"/>
    <x v="1"/>
    <m/>
  </r>
  <r>
    <x v="33"/>
    <s v="01.611.213/0001-12"/>
    <s v="NF SERVICOS DO"/>
    <n v="352148"/>
    <d v="2025-08-25T00:00:00"/>
    <n v="358955"/>
    <d v="2025-08-26T00:00:00"/>
    <m/>
    <n v="368.76"/>
    <d v="2025-09-25T00:00:00"/>
    <s v="E0220672"/>
    <s v="PD022672"/>
    <s v="Serviços de Publicidade Eletrônica"/>
    <n v="351.06"/>
    <m/>
    <x v="0"/>
    <m/>
    <m/>
    <m/>
    <s v="2 - FATURADO"/>
    <n v="217"/>
    <x v="4"/>
    <x v="1"/>
    <m/>
  </r>
  <r>
    <x v="33"/>
    <s v="01.611.213/0001-12"/>
    <s v="NF SERVICOS DO"/>
    <n v="353661"/>
    <d v="2025-09-08T00:00:00"/>
    <n v="360470"/>
    <d v="2025-09-08T00:00:00"/>
    <m/>
    <n v="322.67"/>
    <d v="2025-10-08T00:00:00"/>
    <s v="E0220672"/>
    <s v="PD022672"/>
    <s v="Serviços de Publicidade Eletrônica"/>
    <n v="307.18"/>
    <m/>
    <x v="0"/>
    <m/>
    <m/>
    <m/>
    <s v="2 - FATURADO"/>
    <n v="204"/>
    <x v="4"/>
    <x v="1"/>
    <m/>
  </r>
  <r>
    <x v="33"/>
    <s v="01.611.213/0001-12"/>
    <s v="NF SERVICOS DO"/>
    <n v="354680"/>
    <d v="2025-09-10T00:00:00"/>
    <n v="361490"/>
    <d v="2025-09-10T00:00:00"/>
    <m/>
    <n v="414.85"/>
    <d v="2025-10-10T00:00:00"/>
    <s v="E0220672"/>
    <s v="PD022672"/>
    <s v="Serviços de Publicidade Eletrônica"/>
    <n v="394.94"/>
    <m/>
    <x v="0"/>
    <m/>
    <m/>
    <m/>
    <s v="2 - FATURADO"/>
    <n v="202"/>
    <x v="4"/>
    <x v="1"/>
    <m/>
  </r>
  <r>
    <x v="33"/>
    <s v="01.611.213/0001-12"/>
    <s v="NF SERVICOS DO"/>
    <n v="355325"/>
    <d v="2025-09-10T00:00:00"/>
    <n v="362135"/>
    <d v="2025-09-10T00:00:00"/>
    <m/>
    <n v="368.76"/>
    <d v="2025-10-10T00:00:00"/>
    <s v="E0220672"/>
    <s v="PD022672"/>
    <s v="Serviços de Publicidade Eletrônica"/>
    <n v="351.06"/>
    <m/>
    <x v="0"/>
    <m/>
    <m/>
    <m/>
    <s v="2 - FATURADO"/>
    <n v="202"/>
    <x v="4"/>
    <x v="1"/>
    <m/>
  </r>
  <r>
    <x v="33"/>
    <s v="01.611.213/0001-12"/>
    <s v="NF SERVICOS DO"/>
    <n v="356694"/>
    <d v="2025-09-16T00:00:00"/>
    <n v="363508"/>
    <d v="2025-09-17T00:00:00"/>
    <m/>
    <n v="322.67"/>
    <d v="2025-10-17T00:00:00"/>
    <s v="E0220672"/>
    <s v="PD022672"/>
    <s v="Serviços de Publicidade Eletrônica"/>
    <n v="307.18"/>
    <m/>
    <x v="0"/>
    <m/>
    <m/>
    <m/>
    <s v="2 - FATURADO"/>
    <n v="195"/>
    <x v="4"/>
    <x v="1"/>
    <m/>
  </r>
  <r>
    <x v="33"/>
    <s v="01.611.213/0001-12"/>
    <s v="NF SERVICOS DO"/>
    <n v="356812"/>
    <d v="2025-09-16T00:00:00"/>
    <n v="363626"/>
    <d v="2025-09-17T00:00:00"/>
    <m/>
    <n v="368.76"/>
    <d v="2025-10-17T00:00:00"/>
    <s v="E0220672"/>
    <s v="PD022672"/>
    <s v="Serviços de Publicidade Eletrônica"/>
    <n v="351.06"/>
    <m/>
    <x v="0"/>
    <m/>
    <m/>
    <m/>
    <s v="2 - FATURADO"/>
    <n v="195"/>
    <x v="4"/>
    <x v="1"/>
    <m/>
  </r>
  <r>
    <x v="33"/>
    <s v="01.611.213/0001-12"/>
    <s v="NF SERVICOS DO"/>
    <n v="358214"/>
    <d v="2025-09-23T00:00:00"/>
    <n v="365029"/>
    <d v="2025-09-24T00:00:00"/>
    <m/>
    <n v="460.95"/>
    <d v="2025-10-24T00:00:00"/>
    <s v="E0220672"/>
    <s v="PD022672"/>
    <s v="Serviços de Publicidade Eletrônica"/>
    <n v="438.82"/>
    <m/>
    <x v="0"/>
    <m/>
    <m/>
    <m/>
    <s v="2 - FATURADO"/>
    <n v="188"/>
    <x v="4"/>
    <x v="1"/>
    <m/>
  </r>
  <r>
    <x v="33"/>
    <s v="01.611.213/0001-12"/>
    <s v="NF SERVICOS DO"/>
    <n v="358750"/>
    <d v="2025-09-25T00:00:00"/>
    <n v="365565"/>
    <d v="2025-09-26T00:00:00"/>
    <m/>
    <n v="368.76"/>
    <d v="2025-10-26T00:00:00"/>
    <s v="E0220672"/>
    <s v="PD022672"/>
    <s v="Serviços de Publicidade Eletrônica"/>
    <n v="351.06"/>
    <m/>
    <x v="0"/>
    <m/>
    <m/>
    <m/>
    <s v="2 - FATURADO"/>
    <n v="186"/>
    <x v="4"/>
    <x v="1"/>
    <m/>
  </r>
  <r>
    <x v="33"/>
    <s v="01.611.213/0001-12"/>
    <s v="NF SERVICOS DO"/>
    <n v="360374"/>
    <d v="2025-10-10T00:00:00"/>
    <n v="367189"/>
    <d v="2025-10-10T00:00:00"/>
    <m/>
    <n v="322.67"/>
    <d v="2025-11-09T00:00:00"/>
    <s v="E0220672"/>
    <s v="PD022672"/>
    <s v="Serviços de Publicidade Eletrônica"/>
    <n v="307.18"/>
    <m/>
    <x v="0"/>
    <m/>
    <m/>
    <m/>
    <s v="2 - FATURADO"/>
    <n v="172"/>
    <x v="3"/>
    <x v="1"/>
    <m/>
  </r>
  <r>
    <x v="34"/>
    <s v="01.612.848/0001-34"/>
    <s v="NF SERVICOS DO"/>
    <n v="396635"/>
    <d v="2026-04-24T00:00:00"/>
    <n v="403601"/>
    <d v="2026-04-24T00:00:00"/>
    <m/>
    <n v="230.47"/>
    <d v="2026-05-24T00:00:00"/>
    <s v="E0250905"/>
    <s v="PD025905"/>
    <s v="Serviços de Publicidade Eletrônica"/>
    <n v="219.41"/>
    <m/>
    <x v="0"/>
    <m/>
    <m/>
    <m/>
    <s v="2 - FATURADO"/>
    <n v="0"/>
    <x v="0"/>
    <x v="1"/>
    <m/>
  </r>
  <r>
    <x v="34"/>
    <s v="01.612.848/0001-34"/>
    <s v="NF SERVICOS DO"/>
    <n v="398626"/>
    <d v="2026-04-29T00:00:00"/>
    <n v="405376"/>
    <d v="2026-04-29T00:00:00"/>
    <m/>
    <n v="368.76"/>
    <d v="2026-05-29T00:00:00"/>
    <s v="E0250905"/>
    <s v="PD025905"/>
    <s v="Serviços de Publicidade Eletrônica"/>
    <n v="351.06"/>
    <m/>
    <x v="0"/>
    <m/>
    <m/>
    <m/>
    <s v="2 - FATURADO"/>
    <n v="0"/>
    <x v="0"/>
    <x v="1"/>
    <m/>
  </r>
  <r>
    <x v="35"/>
    <s v="01.612.853/0001-47"/>
    <s v="NF SERVICOS DO"/>
    <n v="396810"/>
    <d v="2026-04-24T00:00:00"/>
    <n v="403737"/>
    <d v="2026-04-24T00:00:00"/>
    <m/>
    <n v="92.19"/>
    <d v="2026-05-24T00:00:00"/>
    <s v="E0240831"/>
    <s v="PD024831"/>
    <s v="Serviços de Publicidade Eletrônica"/>
    <n v="87.76"/>
    <m/>
    <x v="0"/>
    <m/>
    <m/>
    <m/>
    <s v="2 - FATURADO"/>
    <n v="0"/>
    <x v="0"/>
    <x v="1"/>
    <m/>
  </r>
  <r>
    <x v="35"/>
    <s v="01.612.853/0001-47"/>
    <s v="NF SERVICOS DO"/>
    <n v="396851"/>
    <d v="2026-04-24T00:00:00"/>
    <n v="403901"/>
    <d v="2026-04-24T00:00:00"/>
    <m/>
    <n v="92.19"/>
    <d v="2026-05-24T00:00:00"/>
    <s v="E0240831"/>
    <s v="PD024831"/>
    <s v="Serviços de Publicidade Eletrônica"/>
    <n v="87.76"/>
    <m/>
    <x v="0"/>
    <m/>
    <m/>
    <m/>
    <s v="2 - FATURADO"/>
    <n v="0"/>
    <x v="0"/>
    <x v="1"/>
    <m/>
  </r>
  <r>
    <x v="35"/>
    <s v="01.612.853/0001-47"/>
    <s v="NF SERVICOS DO"/>
    <n v="396898"/>
    <d v="2026-04-24T00:00:00"/>
    <n v="403891"/>
    <d v="2026-04-24T00:00:00"/>
    <m/>
    <n v="184.38"/>
    <d v="2026-05-24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35"/>
    <s v="01.612.853/0001-47"/>
    <s v="NF SERVICOS DO"/>
    <n v="396981"/>
    <d v="2026-04-24T00:00:00"/>
    <n v="403923"/>
    <d v="2026-04-24T00:00:00"/>
    <m/>
    <n v="230.47"/>
    <d v="2026-05-24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35"/>
    <s v="01.612.853/0001-47"/>
    <s v="NF SERVICOS DO"/>
    <n v="397012"/>
    <d v="2026-04-24T00:00:00"/>
    <n v="403997"/>
    <d v="2026-04-24T00:00:00"/>
    <m/>
    <n v="92.19"/>
    <d v="2026-05-24T00:00:00"/>
    <s v="E0240831"/>
    <s v="PD024831"/>
    <s v="Serviços de Publicidade Eletrônica"/>
    <n v="87.76"/>
    <m/>
    <x v="0"/>
    <m/>
    <m/>
    <m/>
    <s v="2 - FATURADO"/>
    <n v="0"/>
    <x v="0"/>
    <x v="1"/>
    <m/>
  </r>
  <r>
    <x v="35"/>
    <s v="01.612.853/0001-47"/>
    <s v="NF SERVICOS DO"/>
    <n v="397038"/>
    <d v="2026-04-24T00:00:00"/>
    <n v="403828"/>
    <d v="2026-04-24T00:00:00"/>
    <m/>
    <n v="92.19"/>
    <d v="2026-05-24T00:00:00"/>
    <s v="E0240831"/>
    <s v="PD024831"/>
    <s v="Serviços de Publicidade Eletrônica"/>
    <n v="87.76"/>
    <m/>
    <x v="0"/>
    <m/>
    <m/>
    <m/>
    <s v="2 - FATURADO"/>
    <n v="0"/>
    <x v="0"/>
    <x v="1"/>
    <m/>
  </r>
  <r>
    <x v="35"/>
    <s v="01.612.853/0001-47"/>
    <s v="NF SERVICOS DO"/>
    <n v="397048"/>
    <d v="2026-04-24T00:00:00"/>
    <n v="403899"/>
    <d v="2026-04-24T00:00:00"/>
    <m/>
    <n v="92.19"/>
    <d v="2026-05-24T00:00:00"/>
    <s v="E0240831"/>
    <s v="PD024831"/>
    <s v="Serviços de Publicidade Eletrônica"/>
    <n v="87.76"/>
    <m/>
    <x v="0"/>
    <m/>
    <m/>
    <m/>
    <s v="2 - FATURADO"/>
    <n v="0"/>
    <x v="0"/>
    <x v="1"/>
    <m/>
  </r>
  <r>
    <x v="35"/>
    <s v="01.612.853/0001-47"/>
    <s v="NF SERVICOS DO"/>
    <n v="397106"/>
    <d v="2026-04-24T00:00:00"/>
    <n v="403987"/>
    <d v="2026-04-24T00:00:00"/>
    <m/>
    <n v="138.28"/>
    <d v="2026-05-24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35"/>
    <s v="01.612.853/0001-47"/>
    <s v="NF SERVICOS DO"/>
    <n v="397117"/>
    <d v="2026-04-24T00:00:00"/>
    <n v="403707"/>
    <d v="2026-04-24T00:00:00"/>
    <m/>
    <n v="184.38"/>
    <d v="2026-05-24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35"/>
    <s v="01.612.853/0001-47"/>
    <s v="NF SERVICOS DO"/>
    <n v="397136"/>
    <d v="2026-04-24T00:00:00"/>
    <n v="403946"/>
    <d v="2026-04-24T00:00:00"/>
    <m/>
    <n v="138.28"/>
    <d v="2026-05-24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35"/>
    <s v="01.612.853/0001-47"/>
    <s v="NF SERVICOS DO"/>
    <n v="397164"/>
    <d v="2026-04-24T00:00:00"/>
    <n v="403764"/>
    <d v="2026-04-24T00:00:00"/>
    <m/>
    <n v="276.57"/>
    <d v="2026-05-24T00:00:00"/>
    <s v="E0240831"/>
    <s v="PD024831"/>
    <s v="Serviços de Publicidade Eletrônica"/>
    <n v="263.29000000000002"/>
    <m/>
    <x v="0"/>
    <m/>
    <m/>
    <m/>
    <s v="2 - FATURADO"/>
    <n v="0"/>
    <x v="0"/>
    <x v="1"/>
    <m/>
  </r>
  <r>
    <x v="35"/>
    <s v="01.612.853/0001-47"/>
    <s v="NF SERVICOS DO"/>
    <n v="398054"/>
    <d v="2026-04-27T00:00:00"/>
    <n v="404703"/>
    <d v="2026-04-27T00:00:00"/>
    <m/>
    <n v="92.19"/>
    <d v="2026-05-27T00:00:00"/>
    <s v="E0240831"/>
    <s v="PD024831"/>
    <s v="Serviços de Publicidade Eletrônica"/>
    <n v="87.76"/>
    <m/>
    <x v="0"/>
    <m/>
    <m/>
    <m/>
    <s v="2 - FATURADO"/>
    <n v="0"/>
    <x v="0"/>
    <x v="1"/>
    <m/>
  </r>
  <r>
    <x v="36"/>
    <s v="01.614.826/0001-03"/>
    <s v="NF SERVICOS DO"/>
    <n v="363415"/>
    <d v="2025-10-16T00:00:00"/>
    <n v="370230"/>
    <d v="2025-10-17T00:00:00"/>
    <m/>
    <n v="230.47"/>
    <d v="2025-11-16T00:00:00"/>
    <s v="E0231063"/>
    <s v="PD231044"/>
    <s v="Serviços de Publicidade Eletrônica"/>
    <n v="219.41"/>
    <m/>
    <x v="0"/>
    <m/>
    <m/>
    <m/>
    <s v="2 - FATURADO"/>
    <n v="165"/>
    <x v="3"/>
    <x v="1"/>
    <m/>
  </r>
  <r>
    <x v="37"/>
    <s v="01.619.207/0001-01"/>
    <s v="NF SERVICOS"/>
    <n v="201802"/>
    <d v="2026-01-20T00:00:00"/>
    <n v="2105095"/>
    <d v="2026-01-20T00:00:00"/>
    <d v="2025-12-01T00:00:00"/>
    <n v="593.6"/>
    <d v="2026-02-19T00:00:00"/>
    <s v="E0241070"/>
    <s v="PD024492"/>
    <s v="EMAIL COMO SERVIÇO"/>
    <n v="565.11"/>
    <d v="2025-12-01T00:00:00"/>
    <x v="0"/>
    <d v="2025-01-01T00:00:00"/>
    <s v="01a-2025"/>
    <s v="359.00009753/2024-05-ITO"/>
    <s v="2 - FATURADO"/>
    <n v="70"/>
    <x v="5"/>
    <x v="0"/>
    <m/>
  </r>
  <r>
    <x v="37"/>
    <s v="01.619.207/0001-01"/>
    <s v="NF SERVICOS"/>
    <n v="206255"/>
    <d v="2026-03-13T00:00:00"/>
    <n v="2150675"/>
    <d v="2026-03-13T00:00:00"/>
    <d v="2026-02-01T00:00:00"/>
    <n v="820.5"/>
    <d v="2026-04-12T00:00:00"/>
    <s v="E0252005"/>
    <s v="PD251825"/>
    <s v="PLATAFORMA COLABORATIVA I"/>
    <n v="781.12"/>
    <d v="2026-02-01T00:00:00"/>
    <x v="0"/>
    <s v="nº 01/2026"/>
    <s v="nº 02/2026"/>
    <s v="359.00012845/2025-45 - ITO"/>
    <s v="2 - FATURADO"/>
    <n v="18"/>
    <x v="2"/>
    <x v="0"/>
    <m/>
  </r>
  <r>
    <x v="37"/>
    <s v="01.619.207/0001-01"/>
    <s v="NF SERVICOS"/>
    <n v="208810"/>
    <d v="2026-04-16T00:00:00"/>
    <n v="2173703"/>
    <d v="2026-04-16T00:00:00"/>
    <d v="2026-03-01T00:00:00"/>
    <n v="820.5"/>
    <d v="2026-05-16T00:00:00"/>
    <s v="E0252005"/>
    <s v="PD251825"/>
    <s v="PLATAFORMA COLABORATIVA I"/>
    <n v="781.12"/>
    <d v="2026-03-01T00:00:00"/>
    <x v="0"/>
    <s v="nº 01/2026"/>
    <s v="nº 02/2026"/>
    <s v="359.00012845/2025-45 - ITO"/>
    <s v="2 - FATURADO"/>
    <n v="0"/>
    <x v="0"/>
    <x v="0"/>
    <m/>
  </r>
  <r>
    <x v="37"/>
    <s v="01.619.207/0001-01"/>
    <s v="NF SERVICOS DO"/>
    <n v="398121"/>
    <d v="2026-04-27T00:00:00"/>
    <n v="404961"/>
    <d v="2026-04-27T00:00:00"/>
    <m/>
    <n v="276.57"/>
    <d v="2026-05-27T00:00:00"/>
    <s v="E0265017"/>
    <s v="PD265017"/>
    <s v="Serviços de Publicidade Eletrônica"/>
    <n v="263.29000000000002"/>
    <m/>
    <x v="0"/>
    <m/>
    <m/>
    <m/>
    <s v="2 - FATURADO"/>
    <n v="0"/>
    <x v="0"/>
    <x v="1"/>
    <m/>
  </r>
  <r>
    <x v="37"/>
    <s v="01.619.207/0001-01"/>
    <s v="NF SERVICOS DO"/>
    <n v="398312"/>
    <d v="2026-04-28T00:00:00"/>
    <n v="405282"/>
    <d v="2026-04-28T00:00:00"/>
    <m/>
    <n v="138.28"/>
    <d v="2026-05-28T00:00:00"/>
    <s v="E0265017"/>
    <s v="PD265017"/>
    <s v="Serviços de Publicidade Eletrônica"/>
    <n v="131.63999999999999"/>
    <m/>
    <x v="0"/>
    <m/>
    <m/>
    <m/>
    <s v="2 - FATURADO"/>
    <n v="0"/>
    <x v="0"/>
    <x v="1"/>
    <m/>
  </r>
  <r>
    <x v="37"/>
    <s v="01.619.207/0001-01"/>
    <s v="NF SERVICOS DO"/>
    <n v="398611"/>
    <d v="2026-04-29T00:00:00"/>
    <n v="405457"/>
    <d v="2026-04-29T00:00:00"/>
    <m/>
    <n v="599.23"/>
    <d v="2026-05-29T00:00:00"/>
    <s v="E0265017"/>
    <s v="PD265017"/>
    <s v="Serviços de Publicidade Eletrônica"/>
    <n v="570.47"/>
    <m/>
    <x v="0"/>
    <m/>
    <m/>
    <m/>
    <s v="2 - FATURADO"/>
    <n v="0"/>
    <x v="0"/>
    <x v="1"/>
    <m/>
  </r>
  <r>
    <x v="37"/>
    <s v="01.619.207/0001-01"/>
    <s v="NF SERVICOS DO"/>
    <n v="399219"/>
    <d v="2026-04-30T00:00:00"/>
    <n v="406016"/>
    <d v="2026-04-30T00:00:00"/>
    <m/>
    <n v="184.38"/>
    <d v="2026-05-30T00:00:00"/>
    <s v="E0265017"/>
    <s v="PD265017"/>
    <s v="Serviços de Publicidade Eletrônica"/>
    <n v="175.53"/>
    <m/>
    <x v="0"/>
    <m/>
    <m/>
    <m/>
    <s v="2 - FATURADO"/>
    <n v="0"/>
    <x v="0"/>
    <x v="1"/>
    <m/>
  </r>
  <r>
    <x v="38"/>
    <s v="01.661.527/0001-20"/>
    <s v="NF SERVICOS DO"/>
    <n v="398680"/>
    <d v="2026-04-29T00:00:00"/>
    <n v="405379"/>
    <d v="2026-04-29T00:00:00"/>
    <m/>
    <n v="1401.29"/>
    <d v="2026-05-29T00:00:00"/>
    <s v="E0231129"/>
    <s v="PD231110"/>
    <s v="Serviços de Publicidade Eletrônica"/>
    <n v="1334.03"/>
    <m/>
    <x v="0"/>
    <m/>
    <m/>
    <m/>
    <s v="2 - FATURADO"/>
    <n v="0"/>
    <x v="0"/>
    <x v="1"/>
    <m/>
  </r>
  <r>
    <x v="39"/>
    <s v="01.731.321/0001-29"/>
    <s v="ND-OPERADORA CIELO"/>
    <n v="28759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40"/>
    <s v="01.739.541/0001-07"/>
    <s v="NF SERVICOS DO"/>
    <n v="395446"/>
    <d v="2026-04-17T00:00:00"/>
    <n v="402288"/>
    <d v="2026-04-17T00:00:00"/>
    <m/>
    <n v="442.51"/>
    <d v="2026-05-17T00:00:00"/>
    <s v="E0250931"/>
    <s v="PD025931"/>
    <s v="Serviços de Publicidade Eletrônica"/>
    <n v="421.27"/>
    <m/>
    <x v="0"/>
    <m/>
    <m/>
    <m/>
    <s v="2 - FATURADO"/>
    <n v="0"/>
    <x v="0"/>
    <x v="1"/>
    <m/>
  </r>
  <r>
    <x v="40"/>
    <s v="01.739.541/0001-07"/>
    <s v="NF SERVICOS DO"/>
    <n v="396215"/>
    <d v="2026-04-23T00:00:00"/>
    <n v="403193"/>
    <d v="2026-04-24T00:00:00"/>
    <m/>
    <n v="442.51"/>
    <d v="2026-05-23T00:00:00"/>
    <s v="E0250931"/>
    <s v="PD025931"/>
    <s v="Serviços de Publicidade Eletrônica"/>
    <n v="421.27"/>
    <m/>
    <x v="0"/>
    <m/>
    <m/>
    <m/>
    <s v="2 - FATURADO"/>
    <n v="0"/>
    <x v="0"/>
    <x v="1"/>
    <m/>
  </r>
  <r>
    <x v="41"/>
    <s v="01.782.907/0001-12"/>
    <s v="6114 Venda A.T.CONSI"/>
    <n v="1165"/>
    <d v="2026-03-04T00:00:00"/>
    <m/>
    <s v="ACERTO CONSIGNAÇÃO"/>
    <m/>
    <n v="4053.6"/>
    <d v="2026-05-03T00:00:00"/>
    <m/>
    <m/>
    <s v="WASHINGTON LUIS: UM ESTADISTA ADIANTE DE SEU TEMPO"/>
    <n v="1378.22"/>
    <m/>
    <x v="0"/>
    <m/>
    <m/>
    <m/>
    <s v="60/75/90"/>
    <n v="0"/>
    <x v="0"/>
    <x v="2"/>
    <m/>
  </r>
  <r>
    <x v="41"/>
    <s v="01.782.907/0001-12"/>
    <s v="6114 Venda A.T.CONSI"/>
    <n v="1165"/>
    <d v="2026-03-04T00:00:00"/>
    <m/>
    <s v="ACERTO CONSIGNAÇÃO"/>
    <m/>
    <n v="4053.6"/>
    <d v="2026-05-18T00:00:00"/>
    <m/>
    <m/>
    <s v="WASHINGTON LUIS: UM ESTADISTA ADIANTE DE SEU TEMPO"/>
    <n v="1337.69"/>
    <m/>
    <x v="0"/>
    <m/>
    <m/>
    <m/>
    <s v="60/75/90"/>
    <n v="0"/>
    <x v="0"/>
    <x v="2"/>
    <m/>
  </r>
  <r>
    <x v="41"/>
    <s v="01.782.907/0001-12"/>
    <s v="6114 Venda A.T.CONSI"/>
    <n v="1165"/>
    <d v="2026-03-04T00:00:00"/>
    <m/>
    <s v="ACERTO CONSIGNAÇÃO"/>
    <m/>
    <n v="4053.6"/>
    <d v="2026-06-02T00:00:00"/>
    <m/>
    <m/>
    <s v="WASHINGTON LUIS: UM ESTADISTA ADIANTE DE SEU TEMPO"/>
    <n v="1337.69"/>
    <m/>
    <x v="0"/>
    <m/>
    <m/>
    <m/>
    <s v="60/75/90"/>
    <n v="0"/>
    <x v="0"/>
    <x v="2"/>
    <m/>
  </r>
  <r>
    <x v="41"/>
    <s v="01.782.907/0001-12"/>
    <s v="6114 Venda A.T.CONSI"/>
    <n v="1166"/>
    <d v="2026-03-06T00:00:00"/>
    <m/>
    <s v="acerto consig"/>
    <m/>
    <n v="1334.2"/>
    <d v="2026-06-04T00:00:00"/>
    <m/>
    <m/>
    <s v="VIAGEM PITORESCA E HISTORICA AO BRASIL - 2A REIMPRESSAO"/>
    <n v="440.28"/>
    <m/>
    <x v="0"/>
    <m/>
    <m/>
    <m/>
    <s v="60/75/90"/>
    <n v="0"/>
    <x v="0"/>
    <x v="2"/>
    <m/>
  </r>
  <r>
    <x v="41"/>
    <s v="01.782.907/0001-12"/>
    <s v="6114 Venda A.T.CONSI"/>
    <n v="1166"/>
    <d v="2026-03-06T00:00:00"/>
    <m/>
    <s v="acerto consig"/>
    <m/>
    <n v="1334.2"/>
    <d v="2026-05-20T00:00:00"/>
    <m/>
    <m/>
    <s v="VIAGEM PITORESCA E HISTORICA AO BRASIL - 2A REIMPRESSAO"/>
    <n v="440.29"/>
    <m/>
    <x v="0"/>
    <m/>
    <m/>
    <m/>
    <s v="60/75/90"/>
    <n v="0"/>
    <x v="0"/>
    <x v="2"/>
    <m/>
  </r>
  <r>
    <x v="41"/>
    <s v="01.782.907/0001-12"/>
    <s v="6114 Venda A.T.CONSI"/>
    <n v="1166"/>
    <d v="2026-03-06T00:00:00"/>
    <m/>
    <s v="acerto consig"/>
    <m/>
    <n v="1334.2"/>
    <d v="2026-05-05T00:00:00"/>
    <m/>
    <m/>
    <s v="VIAGEM PITORESCA E HISTORICA AO BRASIL - 2A REIMPRESSAO"/>
    <n v="453.63"/>
    <m/>
    <x v="0"/>
    <m/>
    <m/>
    <m/>
    <s v="60/75/90"/>
    <n v="0"/>
    <x v="0"/>
    <x v="2"/>
    <m/>
  </r>
  <r>
    <x v="42"/>
    <s v="01.905.733/0001-38"/>
    <s v="NF SERVICOS DO"/>
    <n v="393536"/>
    <d v="2026-04-01T00:00:00"/>
    <n v="400560"/>
    <m/>
    <m/>
    <n v="276.57"/>
    <d v="2026-05-02T00:00:00"/>
    <s v="E0231127"/>
    <s v="PD231108"/>
    <s v="Serviços de Publicidade Eletrônica"/>
    <n v="-0.01"/>
    <m/>
    <x v="0"/>
    <m/>
    <m/>
    <m/>
    <s v="2 - FATURADO"/>
    <n v="0"/>
    <x v="0"/>
    <x v="1"/>
    <m/>
  </r>
  <r>
    <x v="42"/>
    <s v="01.905.733/0001-38"/>
    <s v="NF SERVICOS DO"/>
    <n v="398214"/>
    <d v="2026-04-28T00:00:00"/>
    <n v="405125"/>
    <d v="2026-04-28T00:00:00"/>
    <m/>
    <n v="230.47"/>
    <d v="2026-05-28T00:00:00"/>
    <s v="E0231127"/>
    <s v="PD231108"/>
    <s v="Serviços de Publicidade Eletrônica"/>
    <n v="219.41"/>
    <m/>
    <x v="0"/>
    <m/>
    <m/>
    <m/>
    <s v="2 - FATURADO"/>
    <n v="0"/>
    <x v="0"/>
    <x v="1"/>
    <m/>
  </r>
  <r>
    <x v="43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467"/>
    <x v="1"/>
    <x v="1"/>
    <m/>
  </r>
  <r>
    <x v="44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369"/>
    <x v="1"/>
    <x v="4"/>
    <m/>
  </r>
  <r>
    <x v="45"/>
    <s v="012.224.718-33"/>
    <s v="ND-OPERADORA CIELO"/>
    <n v="28857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45"/>
    <s v="012.224.718-33"/>
    <s v="ND-OPERADORA CIELO"/>
    <n v="28890"/>
    <d v="2026-04-13T00:00:00"/>
    <m/>
    <m/>
    <m/>
    <n v="187.49"/>
    <d v="2026-04-13T00:00:00"/>
    <m/>
    <m/>
    <s v="Certificado e-CNPJ A1 em Software (12 meses)"/>
    <n v="187.49"/>
    <m/>
    <x v="0"/>
    <m/>
    <m/>
    <m/>
    <s v="1 - VENDA A VISTA"/>
    <n v="17"/>
    <x v="2"/>
    <x v="3"/>
    <m/>
  </r>
  <r>
    <x v="46"/>
    <s v="012.843.628-09"/>
    <s v="ND-BENEF AFASTADOS"/>
    <n v="1219"/>
    <d v="2026-04-02T00:00:00"/>
    <m/>
    <m/>
    <m/>
    <n v="577.73"/>
    <d v="2026-05-05T00:00:00"/>
    <m/>
    <m/>
    <s v="PLANO DE SAUDE FUNC AFASTADOS"/>
    <n v="577.73"/>
    <m/>
    <x v="0"/>
    <m/>
    <m/>
    <m/>
    <s v="33 DIAS"/>
    <n v="0"/>
    <x v="0"/>
    <x v="5"/>
    <m/>
  </r>
  <r>
    <x v="47"/>
    <s v="013.607.998-93"/>
    <s v="ND-BENEF AFASTADOS"/>
    <n v="1230"/>
    <d v="2026-04-02T00:00:00"/>
    <m/>
    <m/>
    <m/>
    <n v="1506.46"/>
    <d v="2026-05-05T00:00:00"/>
    <m/>
    <m/>
    <s v="PLANO DE SAUDE FUNC AFASTADOS"/>
    <n v="1506.46"/>
    <m/>
    <x v="0"/>
    <m/>
    <m/>
    <m/>
    <s v="33 DIAS"/>
    <n v="0"/>
    <x v="0"/>
    <x v="5"/>
    <m/>
  </r>
  <r>
    <x v="48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48"/>
    <x v="1"/>
    <x v="4"/>
    <m/>
  </r>
  <r>
    <x v="49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50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421"/>
    <x v="1"/>
    <x v="1"/>
    <m/>
  </r>
  <r>
    <x v="51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10.9"/>
    <m/>
    <x v="0"/>
    <m/>
    <m/>
    <m/>
    <s v="2 - FATURADO"/>
    <n v="437"/>
    <x v="1"/>
    <x v="4"/>
    <m/>
  </r>
  <r>
    <x v="52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53"/>
    <s v="02.051.863/0001-13"/>
    <s v="NF SERVICOS"/>
    <n v="202181"/>
    <d v="2026-01-22T00:00:00"/>
    <n v="2105474"/>
    <d v="2026-01-22T00:00:00"/>
    <d v="2025-12-01T00:00:00"/>
    <n v="2959.61"/>
    <d v="2026-02-21T00:00:00"/>
    <s v="E0250108"/>
    <s v="PD025093"/>
    <s v="HOSPEDAGEM DE ROTEADOR"/>
    <n v="2959.61"/>
    <d v="2025-12-01T00:00:00"/>
    <x v="0"/>
    <m/>
    <m/>
    <s v="359.00000554/2025-12  ITO"/>
    <s v="2 - FATURADO"/>
    <n v="68"/>
    <x v="5"/>
    <x v="0"/>
    <m/>
  </r>
  <r>
    <x v="53"/>
    <s v="02.051.863/0001-13"/>
    <s v="NF SERVICOS"/>
    <n v="204309"/>
    <d v="2026-02-12T00:00:00"/>
    <n v="2113263"/>
    <d v="2026-02-13T00:00:00"/>
    <d v="2026-01-01T00:00:00"/>
    <n v="2959.61"/>
    <d v="2026-03-15T00:00:00"/>
    <s v="E0250108"/>
    <s v="PD025093"/>
    <s v="HOSPEDAGEM DE ROTEADOR"/>
    <n v="2959.61"/>
    <d v="2026-01-01T00:00:00"/>
    <x v="0"/>
    <m/>
    <m/>
    <s v="359.00000554/2025-12  ITO"/>
    <s v="2 - FATURADO"/>
    <n v="46"/>
    <x v="6"/>
    <x v="0"/>
    <m/>
  </r>
  <r>
    <x v="53"/>
    <s v="02.051.863/0001-13"/>
    <s v="NF SERVICOS"/>
    <n v="205758"/>
    <d v="2026-03-10T00:00:00"/>
    <n v="2147668"/>
    <d v="2026-03-11T00:00:00"/>
    <d v="2026-02-01T00:00:00"/>
    <n v="2959.61"/>
    <d v="2026-04-09T00:00:00"/>
    <s v="E0250108"/>
    <s v="PD025093"/>
    <s v="HOSPEDAGEM DE ROTEADOR"/>
    <n v="2959.61"/>
    <d v="2026-02-01T00:00:00"/>
    <x v="0"/>
    <m/>
    <m/>
    <s v="359.00000554/2025-12  ITO"/>
    <s v="2 - FATURADO"/>
    <n v="21"/>
    <x v="2"/>
    <x v="0"/>
    <m/>
  </r>
  <r>
    <x v="54"/>
    <s v="02.093.131/0001-96"/>
    <s v="ND-OPERADORA CIELO"/>
    <n v="28815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55"/>
    <s v="02.117.348/0001-99"/>
    <s v="NF SERVICOS"/>
    <n v="207967"/>
    <d v="2026-04-09T00:00:00"/>
    <n v="2156091"/>
    <d v="2026-04-09T00:00:00"/>
    <d v="2026-03-01T00:00:00"/>
    <n v="2959.61"/>
    <d v="2026-05-09T00:00:00"/>
    <s v="E0250049"/>
    <s v="PD025040"/>
    <s v="HOSPEDAGEM DE ROTEADOR"/>
    <n v="2959.61"/>
    <d v="2026-03-01T00:00:00"/>
    <x v="0"/>
    <m/>
    <m/>
    <s v="359.00011001/2024-04  - ITO"/>
    <s v="2 - FATURADO"/>
    <n v="0"/>
    <x v="0"/>
    <x v="0"/>
    <m/>
  </r>
  <r>
    <x v="56"/>
    <s v="02.117.769/0001-10"/>
    <s v="6114 Venda A.T.CONSI"/>
    <n v="1169"/>
    <d v="2026-03-10T00:00:00"/>
    <m/>
    <s v="MULT BOOKS NF 3938"/>
    <m/>
    <n v="72"/>
    <d v="2026-05-09T00:00:00"/>
    <m/>
    <m/>
    <s v="TRILOGIA DO COPAN: A HISTORIA DO ED COPAN VL. 1 - 1A REIMPRESSAO"/>
    <n v="72"/>
    <m/>
    <x v="0"/>
    <m/>
    <m/>
    <m/>
    <s v="60 DIAS"/>
    <n v="0"/>
    <x v="0"/>
    <x v="2"/>
    <m/>
  </r>
  <r>
    <x v="56"/>
    <s v="02.117.769/0001-10"/>
    <s v="6114 Venda A.T.CONSI"/>
    <n v="1172"/>
    <d v="2026-03-10T00:00:00"/>
    <m/>
    <s v="MULT BOOKS NF 3938"/>
    <m/>
    <n v="288.2"/>
    <d v="2026-05-09T00:00:00"/>
    <m/>
    <m/>
    <s v="SAO PAULO METROPOLE - 1A REIMPRESSAO"/>
    <n v="288.2"/>
    <m/>
    <x v="0"/>
    <m/>
    <m/>
    <m/>
    <s v="60 DIAS"/>
    <n v="0"/>
    <x v="0"/>
    <x v="2"/>
    <m/>
  </r>
  <r>
    <x v="57"/>
    <s v="02.172.822/0001-85"/>
    <s v="ND-OPERADORA CIELO"/>
    <n v="28833"/>
    <d v="2026-04-07T00:00:00"/>
    <m/>
    <m/>
    <m/>
    <n v="139.38999999999999"/>
    <d v="2026-04-07T00:00:00"/>
    <m/>
    <m/>
    <s v="e-CNPJ A1 - Renovação 12 meses"/>
    <n v="139.38999999999999"/>
    <m/>
    <x v="0"/>
    <m/>
    <m/>
    <m/>
    <s v="1 - VENDA A VISTA"/>
    <n v="23"/>
    <x v="2"/>
    <x v="3"/>
    <m/>
  </r>
  <r>
    <x v="58"/>
    <s v="02.255.621/0001-41"/>
    <s v="ND-OPERADORA CIELO"/>
    <n v="28782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59"/>
    <s v="02.260.630/0001-20"/>
    <s v="NF SERVICOS DO"/>
    <n v="394014"/>
    <d v="2026-04-15T00:00:00"/>
    <n v="400911"/>
    <d v="2026-04-15T00:00:00"/>
    <m/>
    <n v="553.14"/>
    <d v="2026-05-15T00:00:00"/>
    <s v="E0220718"/>
    <s v="PD022718"/>
    <s v="Serviços de Publicidade Eletrônica"/>
    <n v="526.59"/>
    <m/>
    <x v="0"/>
    <m/>
    <m/>
    <m/>
    <s v="2 - FATURADO"/>
    <n v="0"/>
    <x v="0"/>
    <x v="1"/>
    <m/>
  </r>
  <r>
    <x v="60"/>
    <s v="02.311.053/0001-59"/>
    <s v="NF SERVICOS"/>
    <n v="208485"/>
    <d v="2026-04-13T00:00:00"/>
    <n v="2173378"/>
    <d v="2026-04-13T00:00:00"/>
    <m/>
    <n v="2672.25"/>
    <d v="2026-05-14T00:00:00"/>
    <m/>
    <m/>
    <s v="Consulta Aviso de Infração - Modelo Pós-Pago - Até 50.000"/>
    <n v="2672.25"/>
    <m/>
    <x v="0"/>
    <m/>
    <m/>
    <m/>
    <s v="2 - FATURADO"/>
    <n v="0"/>
    <x v="0"/>
    <x v="0"/>
    <m/>
  </r>
  <r>
    <x v="61"/>
    <s v="02.404.006/0001-50"/>
    <s v="NF SERVICOS DO"/>
    <n v="394948"/>
    <d v="2026-04-17T00:00:00"/>
    <n v="401873"/>
    <d v="2026-04-17T00:00:00"/>
    <m/>
    <n v="368.76"/>
    <d v="2026-05-17T00:00:00"/>
    <s v="E0240822"/>
    <s v="PD024822"/>
    <s v="Serviços de Publicidade Eletrônica"/>
    <n v="351.06"/>
    <m/>
    <x v="0"/>
    <m/>
    <m/>
    <m/>
    <s v="2 - FATURADO"/>
    <n v="0"/>
    <x v="0"/>
    <x v="1"/>
    <m/>
  </r>
  <r>
    <x v="62"/>
    <s v="02.487.474/0001-35"/>
    <s v="NF SERVICOS KIT"/>
    <n v="205650"/>
    <d v="2026-03-06T00:00:00"/>
    <n v="2130073"/>
    <d v="2026-03-06T00:00:00"/>
    <m/>
    <n v="124.99"/>
    <d v="2026-03-06T00:00:00"/>
    <m/>
    <m/>
    <s v="Certificado e-CPF A3 (somente certificado) - 12 meses"/>
    <n v="124.99"/>
    <m/>
    <x v="0"/>
    <m/>
    <m/>
    <m/>
    <s v="1 - VENDA A VISTA"/>
    <n v="55"/>
    <x v="6"/>
    <x v="1"/>
    <m/>
  </r>
  <r>
    <x v="63"/>
    <s v="02.529.367/0001-22"/>
    <s v="ND-OPERADORA CIELO"/>
    <n v="29005"/>
    <d v="2026-04-27T00:00:00"/>
    <m/>
    <m/>
    <m/>
    <n v="139.38999999999999"/>
    <d v="2026-04-27T00:00:00"/>
    <m/>
    <m/>
    <s v="e-CNPJ A3 - Renovação 12 meses"/>
    <n v="139.38999999999999"/>
    <m/>
    <x v="0"/>
    <m/>
    <m/>
    <m/>
    <s v="1 - VENDA A VISTA"/>
    <n v="3"/>
    <x v="2"/>
    <x v="3"/>
    <m/>
  </r>
  <r>
    <x v="64"/>
    <s v="02.538.438/0001-53"/>
    <s v="NF SERVICOS E_GOV"/>
    <n v="208041"/>
    <d v="2026-04-09T00:00:00"/>
    <n v="2156197"/>
    <d v="2026-04-09T00:00:00"/>
    <m/>
    <n v="124.99"/>
    <d v="2026-05-09T00:00:00"/>
    <m/>
    <m/>
    <s v="Certificado e-CPF A3 (somente certificado) - 12 meses Gov"/>
    <n v="118.99"/>
    <m/>
    <x v="0"/>
    <m/>
    <m/>
    <m/>
    <s v="2 - FATURADO"/>
    <n v="0"/>
    <x v="0"/>
    <x v="1"/>
    <m/>
  </r>
  <r>
    <x v="64"/>
    <s v="02.538.438/0001-53"/>
    <s v="NF SERVICOS"/>
    <n v="209087"/>
    <d v="2026-04-22T00:00:00"/>
    <n v="2173980"/>
    <d v="2026-04-22T00:00:00"/>
    <d v="2026-03-01T00:00:00"/>
    <n v="2517.5"/>
    <d v="2026-05-22T00:00:00"/>
    <s v="E0230280"/>
    <s v="PD023248"/>
    <s v="FOLHA DE PAGAMENTO"/>
    <n v="2396.66"/>
    <d v="2026-03-01T00:00:00"/>
    <x v="0"/>
    <s v="45/2023"/>
    <s v="ARSESP-PRC-2023/00053"/>
    <s v="359.00003915/2023-11 APPS"/>
    <s v="2 - FATURADO"/>
    <n v="0"/>
    <x v="0"/>
    <x v="0"/>
    <m/>
  </r>
  <r>
    <x v="64"/>
    <s v="02.538.438/0001-53"/>
    <s v="NF SERVICOS"/>
    <n v="209095"/>
    <d v="2026-04-22T00:00:00"/>
    <n v="2173988"/>
    <d v="2026-04-22T00:00:00"/>
    <d v="2026-03-01T00:00:00"/>
    <n v="2025.54"/>
    <d v="2026-05-22T00:00:00"/>
    <s v="E0210284"/>
    <s v="PD021220"/>
    <s v="DaaS - NOTEBOOK PADRÃO"/>
    <n v="1928.31"/>
    <d v="2026-03-01T00:00:00"/>
    <x v="0"/>
    <s v="ARSESP/DL/012/2021"/>
    <s v="133.00000284/2023-"/>
    <s v="PD-PRC-2021/02562 - ITO"/>
    <s v="2 - FATURADO"/>
    <n v="0"/>
    <x v="0"/>
    <x v="0"/>
    <m/>
  </r>
  <r>
    <x v="64"/>
    <s v="02.538.438/0001-53"/>
    <s v="NF SERVICOS"/>
    <n v="209096"/>
    <d v="2026-04-22T00:00:00"/>
    <n v="2173989"/>
    <d v="2026-04-22T00:00:00"/>
    <d v="2026-03-01T00:00:00"/>
    <n v="82.21"/>
    <d v="2026-05-22T00:00:00"/>
    <s v="E0240050"/>
    <s v="PD024038"/>
    <s v="PROGRAMA SP SEM PAPEL"/>
    <n v="78.260000000000005"/>
    <d v="2026-03-01T00:00:00"/>
    <x v="0"/>
    <d v="2024-01-01T00:00:00"/>
    <s v="133.00002553/2023-69"/>
    <s v="359.00001980/2024-84 -APPS"/>
    <s v="2 - FATURADO"/>
    <n v="0"/>
    <x v="0"/>
    <x v="0"/>
    <m/>
  </r>
  <r>
    <x v="64"/>
    <s v="02.538.438/0001-53"/>
    <s v="NF SERVICOS"/>
    <n v="209097"/>
    <d v="2026-04-22T00:00:00"/>
    <n v="2173990"/>
    <d v="2026-04-22T00:00:00"/>
    <d v="2026-03-01T00:00:00"/>
    <n v="79971"/>
    <d v="2026-05-22T00:00:00"/>
    <s v="E0240449"/>
    <s v="PD024310"/>
    <s v="NUVEM PRODESP - HOSPEDAGEM - INFRAESTRUTURA VIRTUALIZADA ON PREMISES"/>
    <n v="76132.39"/>
    <d v="2026-03-01T00:00:00"/>
    <x v="0"/>
    <s v="DL/04/2024"/>
    <s v="133.00002392/2024-94"/>
    <s v="359.00005878/2024-58  ITO"/>
    <s v="2 - FATURADO"/>
    <n v="0"/>
    <x v="0"/>
    <x v="0"/>
    <m/>
  </r>
  <r>
    <x v="64"/>
    <s v="02.538.438/0001-53"/>
    <s v="NF SERVICOS"/>
    <n v="209105"/>
    <d v="2026-04-22T00:00:00"/>
    <n v="2173998"/>
    <d v="2026-04-22T00:00:00"/>
    <d v="2026-03-01T00:00:00"/>
    <n v="73483.7"/>
    <d v="2026-05-22T00:00:00"/>
    <s v="E0251266"/>
    <s v="PD251114"/>
    <s v="PLATAFORMA COLABORATIVA I"/>
    <n v="69956.479999999996"/>
    <d v="2026-03-01T00:00:00"/>
    <x v="0"/>
    <s v="392701-49/2025"/>
    <s v="133.00001751/2025-77"/>
    <s v="359.00004696/2025-41 - ITO"/>
    <s v="2 - FATURADO"/>
    <n v="0"/>
    <x v="0"/>
    <x v="0"/>
    <m/>
  </r>
  <r>
    <x v="64"/>
    <s v="02.538.438/0001-53"/>
    <s v="ND-LOCACAO BENS MOVE"/>
    <n v="1583"/>
    <d v="2026-04-23T00:00:00"/>
    <m/>
    <m/>
    <m/>
    <n v="9479.7000000000007"/>
    <d v="2026-05-23T00:00:00"/>
    <s v="E0210284"/>
    <s v="PD021220"/>
    <s v="Locação de Bens Móveis - Notebook Padrão - 36 ms"/>
    <n v="9479.7000000000007"/>
    <m/>
    <x v="0"/>
    <m/>
    <m/>
    <m/>
    <s v="2 - FATURADO"/>
    <n v="0"/>
    <x v="0"/>
    <x v="6"/>
    <m/>
  </r>
  <r>
    <x v="64"/>
    <s v="02.538.438/0001-53"/>
    <s v="NF SERVICOS"/>
    <n v="209275"/>
    <d v="2026-04-27T00:00:00"/>
    <n v="2174168"/>
    <d v="2026-04-27T00:00:00"/>
    <d v="2026-03-01T00:00:00"/>
    <n v="34470.83"/>
    <d v="2026-05-27T00:00:00"/>
    <s v="E0240111"/>
    <s v="PD024075"/>
    <s v="AMBIENTE DE PRODUÇÃO, HOMOLOGAÇÃO, DESENVOLVIMENTO, SMTP E SMS,"/>
    <n v="32816.230000000003"/>
    <d v="2026-03-01T00:00:00"/>
    <x v="0"/>
    <d v="2024-03-01T00:00:00"/>
    <s v="133.00002756/2023-55"/>
    <s v="359.00001270/2024-54-ITO"/>
    <s v="2 - FATURADO"/>
    <n v="0"/>
    <x v="0"/>
    <x v="0"/>
    <m/>
  </r>
  <r>
    <x v="64"/>
    <s v="02.538.438/0001-53"/>
    <s v="NF SERVICOS"/>
    <n v="209279"/>
    <d v="2026-04-27T00:00:00"/>
    <n v="2174172"/>
    <d v="2026-04-27T00:00:00"/>
    <d v="2026-03-01T00:00:00"/>
    <n v="17343.830000000002"/>
    <d v="2026-05-27T00:00:00"/>
    <s v="E0230409"/>
    <s v="PD023337"/>
    <s v="GERENCIAMENTO ANTIVIRUS - SUPORTE TECNICO"/>
    <n v="16511.330000000002"/>
    <d v="2026-03-01T00:00:00"/>
    <x v="0"/>
    <s v="53/2023"/>
    <s v="133.00001066/2023-89"/>
    <s v="359.00006431/2023-15  ITO"/>
    <s v="2 - FATURADO"/>
    <n v="0"/>
    <x v="0"/>
    <x v="0"/>
    <m/>
  </r>
  <r>
    <x v="64"/>
    <s v="02.538.438/0001-53"/>
    <s v="NF SERVICOS"/>
    <n v="209285"/>
    <d v="2026-04-27T00:00:00"/>
    <n v="2174178"/>
    <d v="2026-04-27T00:00:00"/>
    <d v="2026-03-01T00:00:00"/>
    <n v="32928.49"/>
    <d v="2026-05-27T00:00:00"/>
    <s v="E0230409"/>
    <s v="PD023337"/>
    <s v="GERENCIAMENTO ANTIVIRUS - SUPORTE TECNICO"/>
    <n v="31347.919999999998"/>
    <d v="2026-03-01T00:00:00"/>
    <x v="0"/>
    <s v="53/2023"/>
    <s v="133.00001066/2023-89"/>
    <s v="359.00006431/2023-15  ITO"/>
    <s v="2 - FATURADO"/>
    <n v="0"/>
    <x v="0"/>
    <x v="0"/>
    <m/>
  </r>
  <r>
    <x v="64"/>
    <s v="02.538.438/0001-53"/>
    <s v="NF SERVICOS"/>
    <n v="209292"/>
    <d v="2026-04-27T00:00:00"/>
    <n v="2174185"/>
    <d v="2026-04-27T00:00:00"/>
    <d v="2026-03-01T00:00:00"/>
    <n v="1987.8"/>
    <d v="2026-05-27T00:00:00"/>
    <s v="E0240111"/>
    <s v="PD024075"/>
    <s v="AMBIENTE DE PRODUÇÃO, HOMOLOGAÇÃO, DESENVOLVIMENTO, SMTP E SMS,"/>
    <n v="1892.39"/>
    <d v="2026-03-01T00:00:00"/>
    <x v="0"/>
    <d v="2024-03-01T00:00:00"/>
    <s v="133.00002756/2023-55"/>
    <s v="359.00001270/2024-54-ITO"/>
    <s v="2 - FATURADO"/>
    <n v="0"/>
    <x v="0"/>
    <x v="0"/>
    <m/>
  </r>
  <r>
    <x v="65"/>
    <s v="02.878.853/0001-56"/>
    <s v="ND-OPERADORA CIELO"/>
    <n v="29019"/>
    <d v="2026-04-28T00:00:00"/>
    <m/>
    <m/>
    <m/>
    <n v="139.38999999999999"/>
    <d v="2026-04-28T00:00:00"/>
    <m/>
    <m/>
    <s v="e-CNPJ A1 - Renovação 12 meses"/>
    <n v="139.38999999999999"/>
    <m/>
    <x v="0"/>
    <m/>
    <m/>
    <m/>
    <s v="1 - VENDA A VISTA"/>
    <n v="2"/>
    <x v="2"/>
    <x v="3"/>
    <m/>
  </r>
  <r>
    <x v="66"/>
    <s v="02.888.385/0001-09"/>
    <s v="6114 Venda A.T.CONSI"/>
    <n v="1160"/>
    <d v="2026-02-27T00:00:00"/>
    <m/>
    <s v="ACERTO ENVIO E-MAIL"/>
    <n v="0"/>
    <n v="3728.76"/>
    <d v="2026-05-28T00:00:00"/>
    <n v="753"/>
    <m/>
    <s v="YEDAMARIA - EDICAO IO"/>
    <n v="1230.49"/>
    <n v="0"/>
    <x v="1"/>
    <m/>
    <m/>
    <m/>
    <s v="60/75/90"/>
    <n v="0"/>
    <x v="0"/>
    <x v="2"/>
    <m/>
  </r>
  <r>
    <x v="66"/>
    <s v="02.888.385/0001-09"/>
    <s v="6114 Venda A.T.CONSI"/>
    <n v="1160"/>
    <d v="2026-02-27T00:00:00"/>
    <m/>
    <s v="ACERTO ENVIO E-MAIL"/>
    <n v="0"/>
    <n v="3728.76"/>
    <d v="2026-05-13T00:00:00"/>
    <n v="753"/>
    <m/>
    <s v="YEDAMARIA - EDICAO IO"/>
    <n v="1230.49"/>
    <n v="0"/>
    <x v="1"/>
    <m/>
    <m/>
    <m/>
    <s v="60/75/90"/>
    <n v="0"/>
    <x v="0"/>
    <x v="2"/>
    <m/>
  </r>
  <r>
    <x v="67"/>
    <s v="02.968.119/0001-88"/>
    <s v="NF SERVICOS"/>
    <n v="208424"/>
    <d v="2026-04-10T00:00:00"/>
    <n v="2173317"/>
    <d v="2026-04-13T00:00:00"/>
    <d v="2026-03-01T00:00:00"/>
    <n v="2959.61"/>
    <d v="2026-05-14T00:00:00"/>
    <s v="E0250132"/>
    <s v="PD025114"/>
    <s v="HOSPEDAGEM DE ROTEADOR"/>
    <n v="2959.61"/>
    <d v="2026-03-01T00:00:00"/>
    <x v="0"/>
    <m/>
    <m/>
    <s v="ITO"/>
    <s v="2 - FATURADO"/>
    <n v="0"/>
    <x v="0"/>
    <x v="0"/>
    <m/>
  </r>
  <r>
    <x v="68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448"/>
    <x v="1"/>
    <x v="4"/>
    <m/>
  </r>
  <r>
    <x v="69"/>
    <s v="022.225.718-04"/>
    <s v="ND-LEILAO"/>
    <n v="27"/>
    <d v="2025-12-16T00:00:00"/>
    <m/>
    <m/>
    <m/>
    <n v="350"/>
    <d v="2025-12-30T00:00:00"/>
    <m/>
    <m/>
    <s v="LEILAO"/>
    <n v="350"/>
    <m/>
    <x v="0"/>
    <m/>
    <m/>
    <m/>
    <s v="7 DIAS"/>
    <n v="121"/>
    <x v="7"/>
    <x v="7"/>
    <m/>
  </r>
  <r>
    <x v="70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448"/>
    <x v="1"/>
    <x v="4"/>
    <m/>
  </r>
  <r>
    <x v="71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448"/>
    <x v="1"/>
    <x v="4"/>
    <m/>
  </r>
  <r>
    <x v="72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448"/>
    <x v="1"/>
    <x v="4"/>
    <m/>
  </r>
  <r>
    <x v="73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448"/>
    <x v="1"/>
    <x v="4"/>
    <m/>
  </r>
  <r>
    <x v="74"/>
    <s v="025.060.908-86"/>
    <s v="ND-OPERADORA CIELO"/>
    <n v="28990"/>
    <d v="2026-04-24T00:00:00"/>
    <m/>
    <m/>
    <m/>
    <n v="124.99"/>
    <d v="2026-04-24T00:00:00"/>
    <m/>
    <m/>
    <s v="e-CPF A1 (renovacao) em Software (12 meses) "/>
    <n v="124.99"/>
    <m/>
    <x v="0"/>
    <m/>
    <m/>
    <m/>
    <s v="1 - VENDA A VISTA"/>
    <n v="6"/>
    <x v="2"/>
    <x v="3"/>
    <m/>
  </r>
  <r>
    <x v="75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448"/>
    <x v="1"/>
    <x v="4"/>
    <m/>
  </r>
  <r>
    <x v="76"/>
    <s v="029.544.058-99"/>
    <s v="ND-LEILAO"/>
    <n v="24"/>
    <d v="2025-12-16T00:00:00"/>
    <m/>
    <m/>
    <m/>
    <n v="185"/>
    <d v="2025-12-30T00:00:00"/>
    <m/>
    <m/>
    <s v="LEILAO"/>
    <n v="185"/>
    <m/>
    <x v="0"/>
    <m/>
    <m/>
    <m/>
    <s v="7 DIAS"/>
    <n v="121"/>
    <x v="7"/>
    <x v="7"/>
    <m/>
  </r>
  <r>
    <x v="77"/>
    <s v="03.048.166/0001-76"/>
    <s v="5114 Venda A.T.CONSI"/>
    <n v="1175"/>
    <d v="2026-03-18T00:00:00"/>
    <m/>
    <s v="e-mail 16/03"/>
    <m/>
    <n v="179"/>
    <d v="2026-05-17T00:00:00"/>
    <m/>
    <m/>
    <s v="UMA OUTRA CIDADE"/>
    <n v="179"/>
    <m/>
    <x v="0"/>
    <m/>
    <m/>
    <m/>
    <s v="60 DIAS"/>
    <n v="0"/>
    <x v="0"/>
    <x v="2"/>
    <m/>
  </r>
  <r>
    <x v="78"/>
    <s v="03.061.303/0001-02"/>
    <s v="NF SERVICOS DO"/>
    <n v="395076"/>
    <d v="2026-04-17T00:00:00"/>
    <n v="402076"/>
    <d v="2026-04-17T00:00:00"/>
    <m/>
    <n v="460.95"/>
    <d v="2026-05-17T00:00:00"/>
    <s v="E0265010"/>
    <s v="PD265010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95525"/>
    <d v="2026-04-17T00:00:00"/>
    <n v="402363"/>
    <d v="2026-04-17T00:00:00"/>
    <m/>
    <n v="460.95"/>
    <d v="2026-05-17T00:00:00"/>
    <s v="E0265010"/>
    <s v="PD265010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96048"/>
    <d v="2026-04-20T00:00:00"/>
    <n v="403015"/>
    <d v="2026-04-22T00:00:00"/>
    <m/>
    <n v="460.95"/>
    <d v="2026-05-20T00:00:00"/>
    <s v="E0265010"/>
    <s v="PD265010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96815"/>
    <d v="2026-04-24T00:00:00"/>
    <n v="403887"/>
    <d v="2026-04-24T00:00:00"/>
    <m/>
    <n v="460.95"/>
    <d v="2026-05-24T00:00:00"/>
    <s v="E0265010"/>
    <s v="PD265010"/>
    <s v="Serviços de Publicidade Eletrônica"/>
    <n v="438.82"/>
    <m/>
    <x v="0"/>
    <m/>
    <m/>
    <m/>
    <s v="2 - FATURADO"/>
    <n v="0"/>
    <x v="0"/>
    <x v="1"/>
    <m/>
  </r>
  <r>
    <x v="79"/>
    <s v="03.094.825/0001-00"/>
    <s v="6114 Venda A.T.CONSI"/>
    <n v="1173"/>
    <d v="2026-03-11T00:00:00"/>
    <m/>
    <s v="nf 1179 dev simb"/>
    <m/>
    <n v="790.4"/>
    <d v="2026-05-10T00:00:00"/>
    <m/>
    <m/>
    <s v="VIAGEM PITORESCA E HISTORICA AO BRASIL - 1A REIMPRESSAO"/>
    <n v="268.74"/>
    <m/>
    <x v="0"/>
    <m/>
    <m/>
    <m/>
    <s v="60/75/90"/>
    <n v="0"/>
    <x v="0"/>
    <x v="2"/>
    <m/>
  </r>
  <r>
    <x v="79"/>
    <s v="03.094.825/0001-00"/>
    <s v="6114 Venda A.T.CONSI"/>
    <n v="1173"/>
    <d v="2026-03-11T00:00:00"/>
    <m/>
    <s v="nf 1179 dev simb"/>
    <m/>
    <n v="790.4"/>
    <d v="2026-05-25T00:00:00"/>
    <m/>
    <m/>
    <s v="VIAGEM PITORESCA E HISTORICA AO BRASIL - 1A REIMPRESSAO"/>
    <n v="260.83"/>
    <m/>
    <x v="0"/>
    <m/>
    <m/>
    <m/>
    <s v="60/75/90"/>
    <n v="0"/>
    <x v="0"/>
    <x v="2"/>
    <m/>
  </r>
  <r>
    <x v="79"/>
    <s v="03.094.825/0001-00"/>
    <s v="6114 Venda A.T.CONSI"/>
    <n v="1173"/>
    <d v="2026-03-11T00:00:00"/>
    <m/>
    <s v="nf 1179 dev simb"/>
    <m/>
    <n v="790.4"/>
    <d v="2026-06-09T00:00:00"/>
    <m/>
    <m/>
    <s v="VIAGEM PITORESCA E HISTORICA AO BRASIL - 1A REIMPRESSAO"/>
    <n v="260.83"/>
    <m/>
    <x v="0"/>
    <m/>
    <m/>
    <m/>
    <s v="60/75/90"/>
    <n v="0"/>
    <x v="0"/>
    <x v="2"/>
    <m/>
  </r>
  <r>
    <x v="80"/>
    <s v="03.241.738/0001-39"/>
    <s v="NF SERVICOS DO"/>
    <n v="328109"/>
    <d v="2025-05-08T00:00:00"/>
    <n v="334802"/>
    <d v="2025-05-08T00:00:00"/>
    <m/>
    <n v="741.61"/>
    <d v="2025-06-07T00:00:00"/>
    <m/>
    <m/>
    <s v="Publicidade - TRT 2 Região"/>
    <n v="706.01"/>
    <m/>
    <x v="0"/>
    <m/>
    <m/>
    <m/>
    <s v="2 - FATURADO"/>
    <n v="327"/>
    <x v="4"/>
    <x v="1"/>
    <m/>
  </r>
  <r>
    <x v="81"/>
    <s v="03.274.615/0001-02"/>
    <s v="NF SERVICOS"/>
    <n v="207984"/>
    <d v="2026-04-09T00:00:00"/>
    <n v="2156108"/>
    <d v="2026-04-09T00:00:00"/>
    <d v="2026-03-01T00:00:00"/>
    <n v="6227.02"/>
    <d v="2026-05-09T00:00:00"/>
    <s v="E0240405"/>
    <s v="PD024270"/>
    <s v="HOSPEDAGEM FISICA DE EQUIPAMENTOS"/>
    <n v="6227.02"/>
    <d v="2026-03-01T00:00:00"/>
    <x v="0"/>
    <s v="005/2024"/>
    <s v="140.00066486/2023-58"/>
    <s v="359.00004558/2024-81  ITO"/>
    <s v="2 - FATURADO"/>
    <n v="0"/>
    <x v="0"/>
    <x v="0"/>
    <m/>
  </r>
  <r>
    <x v="82"/>
    <s v="03.422.719/0001-09"/>
    <s v="ND-OPERADORA CIELO"/>
    <n v="28825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83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429"/>
    <x v="1"/>
    <x v="1"/>
    <m/>
  </r>
  <r>
    <x v="83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83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83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83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441"/>
    <x v="1"/>
    <x v="1"/>
    <m/>
  </r>
  <r>
    <x v="84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142.46"/>
    <m/>
    <x v="2"/>
    <m/>
    <m/>
    <m/>
    <s v="2 - FATURADO"/>
    <n v="1618"/>
    <x v="1"/>
    <x v="1"/>
    <m/>
  </r>
  <r>
    <x v="84"/>
    <s v="03.598.715/0001-86"/>
    <s v="NF SERVICOS E_GOV"/>
    <n v="189315"/>
    <d v="2025-07-10T00:00:00"/>
    <n v="1995533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264"/>
    <x v="4"/>
    <x v="1"/>
    <m/>
  </r>
  <r>
    <x v="84"/>
    <s v="03.598.715/0001-86"/>
    <s v="NF SERVICOS"/>
    <n v="189975"/>
    <d v="2025-07-16T00:00:00"/>
    <n v="1996193"/>
    <d v="2025-07-16T00:00:00"/>
    <d v="2025-06-01T00:00:00"/>
    <n v="209.45"/>
    <d v="2025-08-15T00:00:00"/>
    <s v="E0240271"/>
    <s v="PD024163"/>
    <s v="PROGRAMA SP SEM PAPEL"/>
    <n v="199.4"/>
    <d v="2025-06-01T00:00:00"/>
    <x v="0"/>
    <s v="015/2024"/>
    <s v="163.00001093/2024-21"/>
    <s v="359.00002086/2023-41-APPS"/>
    <s v="2 - FATURADO"/>
    <n v="258"/>
    <x v="4"/>
    <x v="0"/>
    <m/>
  </r>
  <r>
    <x v="84"/>
    <s v="03.598.715/0001-86"/>
    <s v="NF SERVICOS E_GOV"/>
    <n v="192308"/>
    <d v="2025-08-19T00:00:00"/>
    <n v="2011183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24"/>
    <x v="4"/>
    <x v="1"/>
    <m/>
  </r>
  <r>
    <x v="84"/>
    <s v="03.598.715/0001-86"/>
    <s v="NF SERVICOS E_GOV"/>
    <n v="192309"/>
    <d v="2025-08-19T00:00:00"/>
    <n v="2011184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24"/>
    <x v="4"/>
    <x v="1"/>
    <m/>
  </r>
  <r>
    <x v="84"/>
    <s v="03.598.715/0001-86"/>
    <s v="NF SERVICOS E_GOV"/>
    <n v="192310"/>
    <d v="2025-08-19T00:00:00"/>
    <n v="2011185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24"/>
    <x v="4"/>
    <x v="1"/>
    <m/>
  </r>
  <r>
    <x v="84"/>
    <s v="03.598.715/0001-86"/>
    <s v="NF SERVICOS E_GOV"/>
    <n v="192311"/>
    <d v="2025-08-19T00:00:00"/>
    <n v="2011186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24"/>
    <x v="4"/>
    <x v="1"/>
    <m/>
  </r>
  <r>
    <x v="84"/>
    <s v="03.598.715/0001-86"/>
    <s v="NF SERVICOS E_GOV"/>
    <n v="192566"/>
    <d v="2025-08-22T00:00:00"/>
    <n v="201144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221"/>
    <x v="4"/>
    <x v="1"/>
    <m/>
  </r>
  <r>
    <x v="84"/>
    <s v="03.598.715/0001-86"/>
    <s v="NF SERVICOS E_GOV"/>
    <n v="192586"/>
    <d v="2025-08-22T00:00:00"/>
    <n v="201146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221"/>
    <x v="4"/>
    <x v="1"/>
    <m/>
  </r>
  <r>
    <x v="84"/>
    <s v="03.598.715/0001-86"/>
    <s v="NF SERVICOS E_GOV"/>
    <n v="192739"/>
    <d v="2025-08-25T00:00:00"/>
    <n v="2011614"/>
    <d v="2025-08-25T00:00:00"/>
    <m/>
    <n v="167.26"/>
    <d v="2025-09-24T00:00:00"/>
    <m/>
    <m/>
    <s v="Certificado e-CPF A3 (somente certificado) - 36 meses Gov"/>
    <n v="159.22999999999999"/>
    <m/>
    <x v="0"/>
    <m/>
    <m/>
    <m/>
    <s v="2 - FATURADO"/>
    <n v="218"/>
    <x v="4"/>
    <x v="1"/>
    <m/>
  </r>
  <r>
    <x v="84"/>
    <s v="03.598.715/0001-86"/>
    <s v="NF SERVICOS E_GOV"/>
    <n v="192807"/>
    <d v="2025-08-27T00:00:00"/>
    <n v="2011682"/>
    <d v="2025-08-27T00:00:00"/>
    <m/>
    <n v="329.43"/>
    <d v="2025-09-26T00:00:00"/>
    <m/>
    <m/>
    <s v="Certificado e-CPF A3 em cartão e leitora - 36 meses Gov"/>
    <n v="313.62"/>
    <m/>
    <x v="0"/>
    <m/>
    <m/>
    <m/>
    <s v="2 - FATURADO"/>
    <n v="216"/>
    <x v="4"/>
    <x v="1"/>
    <m/>
  </r>
  <r>
    <x v="84"/>
    <s v="03.598.715/0001-86"/>
    <s v="NF SERVICOS KIT"/>
    <n v="194278"/>
    <d v="2025-09-16T00:00:00"/>
    <n v="2025912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196"/>
    <x v="4"/>
    <x v="1"/>
    <m/>
  </r>
  <r>
    <x v="84"/>
    <s v="03.598.715/0001-86"/>
    <s v="NF SERVICOS E_GOV"/>
    <n v="194606"/>
    <d v="2025-09-22T00:00:00"/>
    <n v="2026240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190"/>
    <x v="4"/>
    <x v="1"/>
    <m/>
  </r>
  <r>
    <x v="84"/>
    <s v="03.598.715/0001-86"/>
    <s v="NF SERVICOS E_GOV"/>
    <n v="195207"/>
    <d v="2025-10-10T00:00:00"/>
    <n v="2043773"/>
    <d v="2025-10-10T00:00:00"/>
    <m/>
    <n v="167.26"/>
    <d v="2025-11-09T00:00:00"/>
    <m/>
    <m/>
    <s v="Certificado e-CPF A3 (somente certificado) - 36 meses Gov"/>
    <n v="159.22999999999999"/>
    <m/>
    <x v="0"/>
    <m/>
    <m/>
    <m/>
    <s v="2 - FATURADO"/>
    <n v="172"/>
    <x v="3"/>
    <x v="1"/>
    <m/>
  </r>
  <r>
    <x v="84"/>
    <s v="03.598.715/0001-86"/>
    <s v="NF SERVICOS E_GOV"/>
    <n v="199472"/>
    <d v="2025-12-08T00:00:00"/>
    <n v="2084025"/>
    <d v="2025-12-08T00:00:00"/>
    <m/>
    <n v="277.10000000000002"/>
    <d v="2026-01-07T00:00:00"/>
    <m/>
    <m/>
    <s v="Certificado e-CPF A3 em token - 36 meses Gov"/>
    <n v="263.8"/>
    <m/>
    <x v="0"/>
    <m/>
    <m/>
    <m/>
    <s v="2 - FATURADO"/>
    <n v="113"/>
    <x v="8"/>
    <x v="1"/>
    <m/>
  </r>
  <r>
    <x v="84"/>
    <s v="03.598.715/0001-86"/>
    <s v="NF SERVICOS E_GOV"/>
    <n v="200141"/>
    <d v="2025-12-11T00:00:00"/>
    <n v="2084694"/>
    <d v="2025-12-11T00:00:00"/>
    <m/>
    <n v="329.43"/>
    <d v="2026-01-10T00:00:00"/>
    <m/>
    <m/>
    <s v="Certificado e-CPF A3 em cartão e leitora - 36 meses Gov"/>
    <n v="313.62"/>
    <m/>
    <x v="0"/>
    <m/>
    <m/>
    <m/>
    <s v="2 - FATURADO"/>
    <n v="110"/>
    <x v="8"/>
    <x v="1"/>
    <m/>
  </r>
  <r>
    <x v="84"/>
    <s v="03.598.715/0001-86"/>
    <s v="NF SERVICOS E_GOV"/>
    <n v="200811"/>
    <d v="2025-12-19T00:00:00"/>
    <n v="2085364"/>
    <d v="2025-12-19T00:00:00"/>
    <m/>
    <n v="124.99"/>
    <d v="2026-01-18T00:00:00"/>
    <m/>
    <m/>
    <s v="e-CNPJ A1 - Renovação - GOV 12 meses"/>
    <n v="118.99"/>
    <m/>
    <x v="0"/>
    <m/>
    <m/>
    <m/>
    <s v="2 - FATURADO"/>
    <n v="102"/>
    <x v="8"/>
    <x v="1"/>
    <m/>
  </r>
  <r>
    <x v="84"/>
    <s v="03.598.715/0001-86"/>
    <s v="NF SERVICOS E_GOV"/>
    <n v="205532"/>
    <d v="2026-03-05T00:00:00"/>
    <n v="2129955"/>
    <d v="2026-03-05T00:00:00"/>
    <m/>
    <n v="277.10000000000002"/>
    <d v="2026-04-04T00:00:00"/>
    <m/>
    <m/>
    <s v="Certificado e-CPF A3 em token - 36 meses Gov"/>
    <n v="263.8"/>
    <m/>
    <x v="0"/>
    <m/>
    <m/>
    <m/>
    <s v="2 - FATURADO"/>
    <n v="26"/>
    <x v="2"/>
    <x v="1"/>
    <m/>
  </r>
  <r>
    <x v="84"/>
    <s v="03.598.715/0001-86"/>
    <s v="NF SERVICOS E_GOV"/>
    <n v="208075"/>
    <d v="2026-04-09T00:00:00"/>
    <n v="2156242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84"/>
    <s v="03.598.715/0001-86"/>
    <s v="NF SERVICOS E_GOV"/>
    <n v="208282"/>
    <d v="2026-04-09T00:00:00"/>
    <n v="2156464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84"/>
    <s v="03.598.715/0001-86"/>
    <s v="NF SERVICOS"/>
    <n v="208695"/>
    <d v="2026-04-14T00:00:00"/>
    <n v="2173588"/>
    <d v="2026-04-14T00:00:00"/>
    <d v="2026-02-01T00:00:00"/>
    <n v="234.4"/>
    <d v="2026-05-14T00:00:00"/>
    <s v="E0240377"/>
    <s v="PD024247"/>
    <s v="SAM ESTOQUE E PATRIMONIO"/>
    <n v="223.15"/>
    <d v="2026-02-01T00:00:00"/>
    <x v="0"/>
    <s v="27/2024"/>
    <s v="163.00002952/2024-07"/>
    <s v="SEI :  359.00007670/2024-73 APPS"/>
    <s v="2 - FATURADO"/>
    <n v="0"/>
    <x v="0"/>
    <x v="0"/>
    <m/>
  </r>
  <r>
    <x v="84"/>
    <s v="03.598.715/0001-86"/>
    <s v="NF SERVICOS"/>
    <n v="208696"/>
    <d v="2026-04-14T00:00:00"/>
    <n v="2173589"/>
    <d v="2026-04-14T00:00:00"/>
    <d v="2026-02-01T00:00:00"/>
    <n v="209.46"/>
    <d v="2026-05-14T00:00:00"/>
    <s v="E0240271"/>
    <s v="PD024163"/>
    <s v="PROGRAMA SP SEM PAPEL"/>
    <n v="199.41"/>
    <d v="2026-02-01T00:00:00"/>
    <x v="0"/>
    <s v="015/2024"/>
    <s v="163.00001093/2024-21"/>
    <s v="359.00002086/2023-41-APPS"/>
    <s v="2 - FATURADO"/>
    <n v="0"/>
    <x v="0"/>
    <x v="0"/>
    <m/>
  </r>
  <r>
    <x v="84"/>
    <s v="03.598.715/0001-86"/>
    <s v="NF SERVICOS"/>
    <n v="208698"/>
    <d v="2026-04-14T00:00:00"/>
    <n v="2173591"/>
    <d v="2026-04-14T00:00:00"/>
    <d v="2026-02-01T00:00:00"/>
    <n v="872.97"/>
    <d v="2026-05-14T00:00:00"/>
    <s v="E0240549"/>
    <s v="PD024247"/>
    <s v="SAM ESTOQUE E PATRIMONIO"/>
    <n v="831.07"/>
    <d v="2026-02-01T00:00:00"/>
    <x v="0"/>
    <s v="27/2024"/>
    <s v="163.00002952/2024-07"/>
    <s v="SEI :  359.00007670/2024-73 APPS"/>
    <s v="2 - FATURADO"/>
    <n v="0"/>
    <x v="0"/>
    <x v="0"/>
    <m/>
  </r>
  <r>
    <x v="84"/>
    <s v="03.598.715/0001-86"/>
    <s v="NF SERVICOS"/>
    <n v="208699"/>
    <d v="2026-04-14T00:00:00"/>
    <n v="2173592"/>
    <d v="2026-04-14T00:00:00"/>
    <d v="2026-02-01T00:00:00"/>
    <n v="49263.4"/>
    <d v="2026-05-14T00:00:00"/>
    <s v="E0251255"/>
    <s v="PD251148"/>
    <s v="PLATAFORMA COLABORATIVA I"/>
    <n v="46898.76"/>
    <d v="2026-02-01T00:00:00"/>
    <x v="0"/>
    <s v="026/2025"/>
    <s v="163.00001257/2023-39"/>
    <s v="359.00004268/2025-18 - ITO"/>
    <s v="2 - FATURADO"/>
    <n v="0"/>
    <x v="0"/>
    <x v="0"/>
    <m/>
  </r>
  <r>
    <x v="84"/>
    <s v="03.598.715/0001-86"/>
    <s v="NF SERVICOS"/>
    <n v="208700"/>
    <d v="2026-04-14T00:00:00"/>
    <n v="2173593"/>
    <d v="2026-04-14T00:00:00"/>
    <d v="2026-03-01T00:00:00"/>
    <n v="209.46"/>
    <d v="2026-05-14T00:00:00"/>
    <s v="E0240271"/>
    <s v="PD024163"/>
    <s v="PROGRAMA SP SEM PAPEL"/>
    <n v="199.41"/>
    <d v="2026-03-01T00:00:00"/>
    <x v="0"/>
    <s v="015/2024"/>
    <s v="163.00001093/2024-21"/>
    <s v="359.00002086/2023-41-APPS"/>
    <s v="2 - FATURADO"/>
    <n v="0"/>
    <x v="0"/>
    <x v="0"/>
    <m/>
  </r>
  <r>
    <x v="84"/>
    <s v="03.598.715/0001-86"/>
    <s v="NF SERVICOS"/>
    <n v="208701"/>
    <d v="2026-04-14T00:00:00"/>
    <n v="2173594"/>
    <d v="2026-04-14T00:00:00"/>
    <d v="2026-03-01T00:00:00"/>
    <n v="234.4"/>
    <d v="2026-05-14T00:00:00"/>
    <s v="E0240377"/>
    <s v="PD024247"/>
    <s v="SAM ESTOQUE E PATRIMONIO"/>
    <n v="223.15"/>
    <d v="2026-03-01T00:00:00"/>
    <x v="0"/>
    <s v="27/2024"/>
    <s v="163.00002952/2024-07"/>
    <s v="SEI :  359.00007670/2024-73 APPS"/>
    <s v="2 - FATURADO"/>
    <n v="0"/>
    <x v="0"/>
    <x v="0"/>
    <m/>
  </r>
  <r>
    <x v="84"/>
    <s v="03.598.715/0001-86"/>
    <s v="NF SERVICOS"/>
    <n v="208704"/>
    <d v="2026-04-14T00:00:00"/>
    <n v="2173597"/>
    <d v="2026-04-15T00:00:00"/>
    <d v="2026-03-01T00:00:00"/>
    <n v="872.97"/>
    <d v="2026-05-14T00:00:00"/>
    <s v="E0240549"/>
    <s v="PD024247"/>
    <s v="SAM ESTOQUE E PATRIMONIO"/>
    <n v="831.07"/>
    <d v="2026-03-01T00:00:00"/>
    <x v="0"/>
    <s v="27/2024"/>
    <s v="163.00002952/2024-07"/>
    <s v="SEI :  359.00007670/2024-73 APPS"/>
    <s v="2 - FATURADO"/>
    <n v="0"/>
    <x v="0"/>
    <x v="0"/>
    <m/>
  </r>
  <r>
    <x v="84"/>
    <s v="03.598.715/0001-86"/>
    <s v="NF SERVICOS"/>
    <n v="208715"/>
    <d v="2026-04-14T00:00:00"/>
    <n v="2173608"/>
    <d v="2026-04-15T00:00:00"/>
    <d v="2026-03-01T00:00:00"/>
    <n v="49263.4"/>
    <d v="2026-05-14T00:00:00"/>
    <s v="E0251255"/>
    <s v="PD251148"/>
    <s v="PLATAFORMA COLABORATIVA I"/>
    <n v="46898.76"/>
    <d v="2026-03-01T00:00:00"/>
    <x v="0"/>
    <s v="026/2025"/>
    <s v="163.00001257/2023-39"/>
    <s v="359.00004268/2025-18 - ITO"/>
    <s v="2 - FATURADO"/>
    <n v="0"/>
    <x v="0"/>
    <x v="0"/>
    <m/>
  </r>
  <r>
    <x v="84"/>
    <s v="03.598.715/0001-86"/>
    <s v="NF SERVICOS E_GOV"/>
    <n v="209604"/>
    <d v="2026-04-29T00:00:00"/>
    <n v="217449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84"/>
    <s v="03.598.715/0001-86"/>
    <s v="NF SERVICOS E_GOV"/>
    <n v="209718"/>
    <d v="2026-04-29T00:00:00"/>
    <n v="217461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84"/>
    <s v="03.598.715/0001-86"/>
    <s v="NF SERVICOS E_GOV"/>
    <n v="209868"/>
    <d v="2026-04-29T00:00:00"/>
    <n v="217476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85"/>
    <s v="03.628.386/0001-79"/>
    <s v="ND-OPERADORA CIELO"/>
    <n v="28590"/>
    <d v="2026-03-13T00:00:00"/>
    <m/>
    <m/>
    <m/>
    <n v="237.48"/>
    <d v="2026-03-13T00:00:00"/>
    <m/>
    <m/>
    <s v="e-CNPJ A3 (somente certificado) - 24 meses "/>
    <n v="149.62"/>
    <m/>
    <x v="0"/>
    <m/>
    <m/>
    <m/>
    <s v="1 - VENDA A VISTA"/>
    <n v="48"/>
    <x v="6"/>
    <x v="3"/>
    <m/>
  </r>
  <r>
    <x v="86"/>
    <s v="03.773.524/0001-03"/>
    <s v="NF SERVICOS DO"/>
    <n v="328108"/>
    <d v="2025-05-08T00:00:00"/>
    <n v="334801"/>
    <d v="2025-05-08T00:00:00"/>
    <m/>
    <n v="680.38"/>
    <d v="2025-06-07T00:00:00"/>
    <m/>
    <m/>
    <s v="Publicidade - TRT 15 Região"/>
    <n v="647.72"/>
    <m/>
    <x v="0"/>
    <m/>
    <m/>
    <m/>
    <s v="2 - FATURADO"/>
    <n v="327"/>
    <x v="4"/>
    <x v="1"/>
    <m/>
  </r>
  <r>
    <x v="87"/>
    <s v="03.884.352/0001-45"/>
    <s v="ND-OPERADORA CIELO"/>
    <n v="28771"/>
    <d v="2026-04-01T00:00:00"/>
    <m/>
    <m/>
    <m/>
    <n v="187.49"/>
    <d v="2026-04-01T00:00:00"/>
    <m/>
    <m/>
    <s v="Certificado e-CNPJ A1 em Software (12 meses)"/>
    <n v="187.49"/>
    <m/>
    <x v="0"/>
    <m/>
    <m/>
    <m/>
    <s v="1 - VENDA A VISTA"/>
    <n v="29"/>
    <x v="2"/>
    <x v="3"/>
    <m/>
  </r>
  <r>
    <x v="88"/>
    <s v="03.938.227/0001-70"/>
    <s v="ND-OPERADORA CIELO"/>
    <n v="28755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89"/>
    <s v="03.994.604/0001-99"/>
    <s v="ND-OPERADORA CIELO"/>
    <n v="28974"/>
    <d v="2026-04-23T00:00:00"/>
    <m/>
    <m/>
    <m/>
    <n v="187.49"/>
    <d v="2026-04-23T00:00:00"/>
    <m/>
    <m/>
    <s v="Certificado e-CNPJ A1 em Software (12 meses)"/>
    <n v="187.49"/>
    <m/>
    <x v="0"/>
    <m/>
    <m/>
    <m/>
    <s v="1 - VENDA A VISTA"/>
    <n v="7"/>
    <x v="2"/>
    <x v="3"/>
    <m/>
  </r>
  <r>
    <x v="90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369"/>
    <x v="1"/>
    <x v="4"/>
    <m/>
  </r>
  <r>
    <x v="91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424"/>
    <x v="1"/>
    <x v="4"/>
    <m/>
  </r>
  <r>
    <x v="92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1216"/>
    <x v="1"/>
    <x v="1"/>
    <m/>
  </r>
  <r>
    <x v="92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1188"/>
    <x v="1"/>
    <x v="1"/>
    <m/>
  </r>
  <r>
    <x v="92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1159"/>
    <x v="1"/>
    <x v="1"/>
    <m/>
  </r>
  <r>
    <x v="92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1119"/>
    <x v="1"/>
    <x v="1"/>
    <m/>
  </r>
  <r>
    <x v="92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1093"/>
    <x v="1"/>
    <x v="1"/>
    <m/>
  </r>
  <r>
    <x v="92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1069"/>
    <x v="1"/>
    <x v="1"/>
    <m/>
  </r>
  <r>
    <x v="92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1021"/>
    <x v="1"/>
    <x v="1"/>
    <m/>
  </r>
  <r>
    <x v="92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1008"/>
    <x v="1"/>
    <x v="1"/>
    <m/>
  </r>
  <r>
    <x v="92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973"/>
    <x v="1"/>
    <x v="1"/>
    <m/>
  </r>
  <r>
    <x v="92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943"/>
    <x v="1"/>
    <x v="1"/>
    <m/>
  </r>
  <r>
    <x v="92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911"/>
    <x v="1"/>
    <x v="1"/>
    <m/>
  </r>
  <r>
    <x v="92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883"/>
    <x v="1"/>
    <x v="1"/>
    <m/>
  </r>
  <r>
    <x v="92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852"/>
    <x v="1"/>
    <x v="1"/>
    <m/>
  </r>
  <r>
    <x v="92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818"/>
    <x v="1"/>
    <x v="1"/>
    <m/>
  </r>
  <r>
    <x v="92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791"/>
    <x v="1"/>
    <x v="1"/>
    <m/>
  </r>
  <r>
    <x v="92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762"/>
    <x v="1"/>
    <x v="1"/>
    <m/>
  </r>
  <r>
    <x v="92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701"/>
    <x v="1"/>
    <x v="1"/>
    <m/>
  </r>
  <r>
    <x v="92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628"/>
    <x v="1"/>
    <x v="1"/>
    <m/>
  </r>
  <r>
    <x v="92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600"/>
    <x v="1"/>
    <x v="1"/>
    <m/>
  </r>
  <r>
    <x v="92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600"/>
    <x v="1"/>
    <x v="1"/>
    <m/>
  </r>
  <r>
    <x v="92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553"/>
    <x v="1"/>
    <x v="1"/>
    <m/>
  </r>
  <r>
    <x v="92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543"/>
    <x v="1"/>
    <x v="1"/>
    <m/>
  </r>
  <r>
    <x v="92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512"/>
    <x v="1"/>
    <x v="1"/>
    <m/>
  </r>
  <r>
    <x v="93"/>
    <s v="031.465.318-01"/>
    <s v="ND-BENEF AFASTADOS"/>
    <n v="1150"/>
    <d v="2025-12-23T00:00:00"/>
    <m/>
    <m/>
    <m/>
    <n v="441.62"/>
    <d v="2026-02-06T00:00:00"/>
    <m/>
    <m/>
    <s v="PLANO DE SAUDE FUNC AFASTADOS"/>
    <n v="441.62"/>
    <m/>
    <x v="0"/>
    <m/>
    <m/>
    <m/>
    <s v="40 DIAS"/>
    <n v="83"/>
    <x v="5"/>
    <x v="5"/>
    <m/>
  </r>
  <r>
    <x v="93"/>
    <s v="031.465.318-01"/>
    <s v="ND-BENEF AFASTADOS"/>
    <n v="1175"/>
    <d v="2026-02-02T00:00:00"/>
    <m/>
    <m/>
    <m/>
    <n v="441.62"/>
    <d v="2026-03-06T00:00:00"/>
    <m/>
    <m/>
    <s v="PLANO DE SAUDE FUNC AFASTADOS"/>
    <n v="441.62"/>
    <m/>
    <x v="0"/>
    <m/>
    <m/>
    <m/>
    <s v="32 DIAS"/>
    <n v="55"/>
    <x v="6"/>
    <x v="5"/>
    <m/>
  </r>
  <r>
    <x v="93"/>
    <s v="031.465.318-01"/>
    <s v="ND-BENEF AFASTADOS"/>
    <n v="1200"/>
    <d v="2026-03-03T00:00:00"/>
    <m/>
    <m/>
    <m/>
    <n v="459.29"/>
    <d v="2026-04-03T00:00:00"/>
    <m/>
    <m/>
    <s v="PLANO DE SAUDE FUNC AFASTADOS"/>
    <n v="459.29"/>
    <m/>
    <x v="0"/>
    <m/>
    <m/>
    <m/>
    <s v="31 DIAS"/>
    <n v="27"/>
    <x v="2"/>
    <x v="5"/>
    <m/>
  </r>
  <r>
    <x v="94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482"/>
    <x v="1"/>
    <x v="5"/>
    <m/>
  </r>
  <r>
    <x v="95"/>
    <s v="033.288.665-40"/>
    <s v="ND-OPERADORA CIELO"/>
    <n v="28870"/>
    <d v="2026-04-10T00:00:00"/>
    <m/>
    <m/>
    <m/>
    <n v="156.24"/>
    <d v="2026-04-10T00:00:00"/>
    <m/>
    <m/>
    <s v="Certificado e-CPF A3 (somente certificado) - 24 meses"/>
    <n v="156.24"/>
    <m/>
    <x v="0"/>
    <m/>
    <m/>
    <m/>
    <s v="1 - VENDA A VISTA"/>
    <n v="20"/>
    <x v="2"/>
    <x v="3"/>
    <m/>
  </r>
  <r>
    <x v="96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448"/>
    <x v="1"/>
    <x v="4"/>
    <m/>
  </r>
  <r>
    <x v="97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448"/>
    <x v="1"/>
    <x v="4"/>
    <m/>
  </r>
  <r>
    <x v="98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99"/>
    <s v="039.309.498-73"/>
    <s v="ND-BENEF AFASTADOS"/>
    <n v="1228"/>
    <d v="2026-04-02T00:00:00"/>
    <m/>
    <m/>
    <m/>
    <n v="1270.0899999999999"/>
    <d v="2026-05-05T00:00:00"/>
    <m/>
    <m/>
    <s v="PLANO DE SAUDE FUNC AFASTADOS"/>
    <n v="1270.0899999999999"/>
    <m/>
    <x v="0"/>
    <m/>
    <m/>
    <m/>
    <s v="33 DIAS"/>
    <n v="0"/>
    <x v="0"/>
    <x v="5"/>
    <m/>
  </r>
  <r>
    <x v="100"/>
    <s v="04.014.181/0001-66"/>
    <s v="NF SERVICOS"/>
    <n v="208356"/>
    <d v="2026-04-09T00:00:00"/>
    <n v="2157084"/>
    <d v="2026-04-09T00:00:00"/>
    <d v="2026-03-01T00:00:00"/>
    <n v="5919.22"/>
    <d v="2026-05-09T00:00:00"/>
    <s v="E0250091"/>
    <s v="PD025077"/>
    <s v="HOSPEDAGEM"/>
    <n v="5919.22"/>
    <d v="2026-03-01T00:00:00"/>
    <x v="0"/>
    <m/>
    <m/>
    <s v="359.00000334/2025-81  ITO"/>
    <s v="2 - FATURADO"/>
    <n v="0"/>
    <x v="0"/>
    <x v="0"/>
    <m/>
  </r>
  <r>
    <x v="101"/>
    <s v="04.099.948/0001-05"/>
    <s v="NF SERVICOS"/>
    <n v="207970"/>
    <d v="2026-04-09T00:00:00"/>
    <n v="2156094"/>
    <d v="2026-04-09T00:00:00"/>
    <d v="2026-03-01T00:00:00"/>
    <n v="5919.22"/>
    <d v="2026-05-09T00:00:00"/>
    <s v="E0241058"/>
    <s v="PD024481"/>
    <s v="HOSPEDAGEM DE ROTEADOR"/>
    <n v="5919.22"/>
    <d v="2026-03-01T00:00:00"/>
    <x v="0"/>
    <m/>
    <m/>
    <s v="359.00009396/2024-77 -ITO"/>
    <s v="2 - FATURADO"/>
    <n v="0"/>
    <x v="0"/>
    <x v="0"/>
    <m/>
  </r>
  <r>
    <x v="102"/>
    <s v="04.130.435/0001-01"/>
    <s v="ND-OPERADORA CIELO"/>
    <n v="28928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103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1170"/>
    <x v="1"/>
    <x v="1"/>
    <m/>
  </r>
  <r>
    <x v="103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592"/>
    <x v="1"/>
    <x v="1"/>
    <m/>
  </r>
  <r>
    <x v="103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467"/>
    <x v="1"/>
    <x v="1"/>
    <m/>
  </r>
  <r>
    <x v="103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456"/>
    <x v="1"/>
    <x v="1"/>
    <m/>
  </r>
  <r>
    <x v="103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39"/>
    <x v="1"/>
    <x v="1"/>
    <m/>
  </r>
  <r>
    <x v="103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403"/>
    <x v="1"/>
    <x v="1"/>
    <m/>
  </r>
  <r>
    <x v="103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342"/>
    <x v="4"/>
    <x v="1"/>
    <m/>
  </r>
  <r>
    <x v="103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341"/>
    <x v="4"/>
    <x v="1"/>
    <m/>
  </r>
  <r>
    <x v="103"/>
    <s v="04.198.514/0001-54"/>
    <s v="NF SERVICOS E_GOV"/>
    <n v="186437"/>
    <d v="2025-05-19T00:00:00"/>
    <n v="1967071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316"/>
    <x v="4"/>
    <x v="1"/>
    <m/>
  </r>
  <r>
    <x v="103"/>
    <s v="04.198.514/0001-54"/>
    <s v="NF SERVICOS E_GOV"/>
    <n v="186743"/>
    <d v="2025-05-26T00:00:00"/>
    <n v="1967377"/>
    <d v="2025-05-26T00:00:00"/>
    <m/>
    <n v="261.26"/>
    <d v="2025-06-25T00:00:00"/>
    <m/>
    <m/>
    <s v="Certificado e-CPF A3 em token - 24 meses Gov"/>
    <n v="248.72"/>
    <m/>
    <x v="0"/>
    <m/>
    <m/>
    <m/>
    <s v="2 - FATURADO"/>
    <n v="309"/>
    <x v="4"/>
    <x v="1"/>
    <m/>
  </r>
  <r>
    <x v="103"/>
    <s v="04.198.514/0001-54"/>
    <s v="NF SERVICOS E_GOV"/>
    <n v="191837"/>
    <d v="2025-08-12T00:00:00"/>
    <n v="2010712"/>
    <d v="2025-08-12T00:00:00"/>
    <m/>
    <n v="277.10000000000002"/>
    <d v="2025-09-11T00:00:00"/>
    <m/>
    <m/>
    <s v="Certificado e-CPF A3 em token - 36 meses Gov"/>
    <n v="5.54"/>
    <m/>
    <x v="0"/>
    <m/>
    <m/>
    <m/>
    <s v="2 - FATURADO"/>
    <n v="231"/>
    <x v="4"/>
    <x v="1"/>
    <m/>
  </r>
  <r>
    <x v="103"/>
    <s v="04.198.514/0001-54"/>
    <s v="NF SERVICOS E_GOV"/>
    <n v="192862"/>
    <d v="2025-08-28T00:00:00"/>
    <n v="2011737"/>
    <d v="2025-08-28T00:00:00"/>
    <m/>
    <n v="261.26"/>
    <d v="2025-09-27T00:00:00"/>
    <m/>
    <m/>
    <s v="Certificado e-CPF A3 em token - 24 meses Gov"/>
    <n v="248.72"/>
    <m/>
    <x v="0"/>
    <m/>
    <m/>
    <m/>
    <s v="2 - FATURADO"/>
    <n v="215"/>
    <x v="4"/>
    <x v="1"/>
    <m/>
  </r>
  <r>
    <x v="103"/>
    <s v="04.198.514/0009-01"/>
    <s v="NF SERVICOS E_GOV"/>
    <n v="204860"/>
    <d v="2026-02-24T00:00:00"/>
    <n v="2129283"/>
    <d v="2026-02-24T00:00:00"/>
    <m/>
    <n v="139.38999999999999"/>
    <d v="2026-03-26T00:00:00"/>
    <m/>
    <m/>
    <s v="Certificado e-CPF A3 (somente certificado) - 24 meses Gov"/>
    <n v="132.69999999999999"/>
    <m/>
    <x v="0"/>
    <m/>
    <m/>
    <m/>
    <s v="2 - FATURADO"/>
    <n v="35"/>
    <x v="6"/>
    <x v="1"/>
    <m/>
  </r>
  <r>
    <x v="103"/>
    <s v="04.198.514/0015-50"/>
    <s v="NF SERVICOS E_GOV"/>
    <n v="187411"/>
    <d v="2025-06-06T00:00:00"/>
    <n v="198089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298"/>
    <x v="4"/>
    <x v="1"/>
    <m/>
  </r>
  <r>
    <x v="103"/>
    <s v="04.198.514/0019-83"/>
    <s v="NF SERVICOS E_GOV"/>
    <n v="198850"/>
    <d v="2025-11-26T00:00:00"/>
    <n v="2065292"/>
    <d v="2025-11-26T00:00:00"/>
    <m/>
    <n v="329.43"/>
    <d v="2025-12-26T00:00:00"/>
    <m/>
    <m/>
    <s v="Certificado e-CPF A3 em cartão e leitora - 36 meses Gov"/>
    <n v="6.58"/>
    <m/>
    <x v="0"/>
    <m/>
    <m/>
    <m/>
    <s v="2 - FATURADO"/>
    <n v="125"/>
    <x v="7"/>
    <x v="1"/>
    <m/>
  </r>
  <r>
    <x v="103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435"/>
    <x v="1"/>
    <x v="0"/>
    <m/>
  </r>
  <r>
    <x v="103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504"/>
    <x v="1"/>
    <x v="0"/>
    <m/>
  </r>
  <r>
    <x v="103"/>
    <s v="04.198.514/0026-02"/>
    <s v="NF SERVICOS"/>
    <n v="199211"/>
    <d v="2025-12-08T00:00:00"/>
    <n v="2083764"/>
    <d v="2025-12-08T00:00:00"/>
    <d v="2025-08-01T00:00:00"/>
    <n v="2795.64"/>
    <d v="2026-01-07T00:00:00"/>
    <s v="E0230152"/>
    <s v="PD023129"/>
    <s v="MANUTENÇÃO SIGH-LAB"/>
    <n v="2661.45"/>
    <d v="2025-08-01T00:00:00"/>
    <x v="0"/>
    <s v="Cmed-001/543/23"/>
    <s v="20230459701 PRC-202349275"/>
    <s v="359.00000024/2023-02 APPS"/>
    <s v="2 - FATURADO"/>
    <n v="113"/>
    <x v="8"/>
    <x v="0"/>
    <m/>
  </r>
  <r>
    <x v="103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48"/>
    <x v="1"/>
    <x v="1"/>
    <m/>
  </r>
  <r>
    <x v="103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741"/>
    <x v="1"/>
    <x v="1"/>
    <m/>
  </r>
  <r>
    <x v="103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741"/>
    <x v="1"/>
    <x v="1"/>
    <m/>
  </r>
  <r>
    <x v="103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680"/>
    <x v="1"/>
    <x v="1"/>
    <m/>
  </r>
  <r>
    <x v="103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680"/>
    <x v="1"/>
    <x v="1"/>
    <m/>
  </r>
  <r>
    <x v="103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680"/>
    <x v="1"/>
    <x v="1"/>
    <m/>
  </r>
  <r>
    <x v="103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680"/>
    <x v="1"/>
    <x v="1"/>
    <m/>
  </r>
  <r>
    <x v="103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680"/>
    <x v="1"/>
    <x v="1"/>
    <m/>
  </r>
  <r>
    <x v="103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680"/>
    <x v="1"/>
    <x v="1"/>
    <m/>
  </r>
  <r>
    <x v="103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677"/>
    <x v="1"/>
    <x v="1"/>
    <m/>
  </r>
  <r>
    <x v="103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676"/>
    <x v="1"/>
    <x v="1"/>
    <m/>
  </r>
  <r>
    <x v="103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672"/>
    <x v="1"/>
    <x v="1"/>
    <m/>
  </r>
  <r>
    <x v="103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672"/>
    <x v="1"/>
    <x v="1"/>
    <m/>
  </r>
  <r>
    <x v="103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63"/>
    <x v="1"/>
    <x v="1"/>
    <m/>
  </r>
  <r>
    <x v="103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63"/>
    <x v="1"/>
    <x v="1"/>
    <m/>
  </r>
  <r>
    <x v="103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63"/>
    <x v="1"/>
    <x v="1"/>
    <m/>
  </r>
  <r>
    <x v="103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63"/>
    <x v="1"/>
    <x v="1"/>
    <m/>
  </r>
  <r>
    <x v="103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63"/>
    <x v="1"/>
    <x v="1"/>
    <m/>
  </r>
  <r>
    <x v="103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63"/>
    <x v="1"/>
    <x v="1"/>
    <m/>
  </r>
  <r>
    <x v="103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63"/>
    <x v="1"/>
    <x v="1"/>
    <m/>
  </r>
  <r>
    <x v="103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656"/>
    <x v="1"/>
    <x v="1"/>
    <m/>
  </r>
  <r>
    <x v="103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656"/>
    <x v="1"/>
    <x v="1"/>
    <m/>
  </r>
  <r>
    <x v="103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652"/>
    <x v="1"/>
    <x v="1"/>
    <m/>
  </r>
  <r>
    <x v="103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650"/>
    <x v="1"/>
    <x v="1"/>
    <m/>
  </r>
  <r>
    <x v="103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648"/>
    <x v="1"/>
    <x v="1"/>
    <m/>
  </r>
  <r>
    <x v="103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645"/>
    <x v="1"/>
    <x v="1"/>
    <m/>
  </r>
  <r>
    <x v="103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631"/>
    <x v="1"/>
    <x v="1"/>
    <m/>
  </r>
  <r>
    <x v="103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631"/>
    <x v="1"/>
    <x v="1"/>
    <m/>
  </r>
  <r>
    <x v="103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631"/>
    <x v="1"/>
    <x v="1"/>
    <m/>
  </r>
  <r>
    <x v="103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627"/>
    <x v="1"/>
    <x v="1"/>
    <m/>
  </r>
  <r>
    <x v="103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602"/>
    <x v="1"/>
    <x v="1"/>
    <m/>
  </r>
  <r>
    <x v="103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602"/>
    <x v="1"/>
    <x v="1"/>
    <m/>
  </r>
  <r>
    <x v="103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596"/>
    <x v="1"/>
    <x v="1"/>
    <m/>
  </r>
  <r>
    <x v="103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585"/>
    <x v="1"/>
    <x v="1"/>
    <m/>
  </r>
  <r>
    <x v="103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582"/>
    <x v="1"/>
    <x v="1"/>
    <m/>
  </r>
  <r>
    <x v="103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571"/>
    <x v="1"/>
    <x v="1"/>
    <m/>
  </r>
  <r>
    <x v="103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571"/>
    <x v="1"/>
    <x v="1"/>
    <m/>
  </r>
  <r>
    <x v="103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565"/>
    <x v="1"/>
    <x v="1"/>
    <m/>
  </r>
  <r>
    <x v="103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560"/>
    <x v="1"/>
    <x v="1"/>
    <m/>
  </r>
  <r>
    <x v="103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533"/>
    <x v="1"/>
    <x v="1"/>
    <m/>
  </r>
  <r>
    <x v="103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531"/>
    <x v="1"/>
    <x v="1"/>
    <m/>
  </r>
  <r>
    <x v="103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522"/>
    <x v="1"/>
    <x v="1"/>
    <m/>
  </r>
  <r>
    <x v="103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498"/>
    <x v="1"/>
    <x v="1"/>
    <m/>
  </r>
  <r>
    <x v="103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498"/>
    <x v="1"/>
    <x v="1"/>
    <m/>
  </r>
  <r>
    <x v="103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487"/>
    <x v="1"/>
    <x v="1"/>
    <m/>
  </r>
  <r>
    <x v="103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470"/>
    <x v="1"/>
    <x v="1"/>
    <m/>
  </r>
  <r>
    <x v="103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466"/>
    <x v="1"/>
    <x v="1"/>
    <m/>
  </r>
  <r>
    <x v="103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431"/>
    <x v="1"/>
    <x v="1"/>
    <m/>
  </r>
  <r>
    <x v="103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410"/>
    <x v="1"/>
    <x v="1"/>
    <m/>
  </r>
  <r>
    <x v="103"/>
    <s v="04.198.514/0038-46"/>
    <s v="NF SERVICOS E_GOV"/>
    <n v="187983"/>
    <d v="2025-06-12T00:00:00"/>
    <n v="1981468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292"/>
    <x v="4"/>
    <x v="1"/>
    <m/>
  </r>
  <r>
    <x v="103"/>
    <s v="04.198.514/0038-46"/>
    <s v="NF SERVICOS E_GOV"/>
    <n v="188068"/>
    <d v="2025-06-12T00:00:00"/>
    <n v="1981553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292"/>
    <x v="4"/>
    <x v="1"/>
    <m/>
  </r>
  <r>
    <x v="103"/>
    <s v="04.198.514/0038-46"/>
    <s v="NF SERVICOS E_GOV"/>
    <n v="188626"/>
    <d v="2025-06-23T00:00:00"/>
    <n v="1982111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281"/>
    <x v="4"/>
    <x v="1"/>
    <m/>
  </r>
  <r>
    <x v="103"/>
    <s v="04.198.514/0038-46"/>
    <s v="NF SERVICOS E_GOV"/>
    <n v="191799"/>
    <d v="2025-08-12T00:00:00"/>
    <n v="2010674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231"/>
    <x v="4"/>
    <x v="1"/>
    <m/>
  </r>
  <r>
    <x v="103"/>
    <s v="04.198.514/0038-46"/>
    <s v="NF SERVICOS"/>
    <n v="208490"/>
    <d v="2026-04-13T00:00:00"/>
    <n v="2173383"/>
    <d v="2026-04-13T00:00:00"/>
    <d v="2026-03-01T00:00:00"/>
    <n v="6964.32"/>
    <d v="2026-05-13T00:00:00"/>
    <s v="E0240373"/>
    <s v="PD024244"/>
    <s v="PROGRAMA SP SEM PAPEL"/>
    <n v="6630.03"/>
    <d v="2026-03-01T00:00:00"/>
    <x v="0"/>
    <s v="013/183/24"/>
    <s v="057.00384500/2024-03"/>
    <s v="359.00009250/2024-21-APPS"/>
    <s v="2 - FATURADO"/>
    <n v="0"/>
    <x v="0"/>
    <x v="0"/>
    <m/>
  </r>
  <r>
    <x v="104"/>
    <m/>
    <m/>
    <m/>
    <m/>
    <m/>
    <m/>
    <m/>
    <m/>
    <m/>
    <m/>
    <m/>
    <m/>
    <m/>
    <m/>
    <x v="0"/>
    <n v="0"/>
    <m/>
    <m/>
    <m/>
    <n v="46142"/>
    <x v="9"/>
    <x v="7"/>
    <m/>
  </r>
  <r>
    <x v="103"/>
    <s v="04.198.514/0038-46"/>
    <s v="NF SERVICOS"/>
    <n v="209039"/>
    <d v="2026-04-22T00:00:00"/>
    <n v="2173932"/>
    <d v="2026-04-22T00:00:00"/>
    <d v="2026-03-01T00:00:00"/>
    <n v="129011.16"/>
    <d v="2026-05-22T00:00:00"/>
    <s v="E0230218"/>
    <s v="PD023189"/>
    <s v="NUVEM PUBLICA"/>
    <n v="122818.62"/>
    <d v="2026-03-01T00:00:00"/>
    <x v="0"/>
    <s v="DTIC-030/183/23"/>
    <s v="DTIC Nº 2023063075-3"/>
    <s v="359.00008302/2023-61  ITO"/>
    <s v="2 - FATURADO"/>
    <n v="0"/>
    <x v="0"/>
    <x v="0"/>
    <m/>
  </r>
  <r>
    <x v="103"/>
    <s v="04.198.514/0038-46"/>
    <s v="NF SERVICOS"/>
    <n v="209055"/>
    <d v="2026-04-22T00:00:00"/>
    <n v="2173948"/>
    <d v="2026-04-22T00:00:00"/>
    <d v="2026-03-01T00:00:00"/>
    <n v="2790.33"/>
    <d v="2026-05-22T00:00:00"/>
    <s v="E0230131"/>
    <s v="PD023112"/>
    <s v="NUVEM PÚBLICA"/>
    <n v="2656.39"/>
    <d v="2026-03-01T00:00:00"/>
    <x v="0"/>
    <s v="023/183/23"/>
    <s v="2023061551-4"/>
    <s v="359.00006593/2023-53-ITO"/>
    <s v="2 - FATURADO"/>
    <n v="0"/>
    <x v="0"/>
    <x v="0"/>
    <m/>
  </r>
  <r>
    <x v="103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868"/>
    <x v="1"/>
    <x v="1"/>
    <m/>
  </r>
  <r>
    <x v="103"/>
    <s v="04.198.514/0040-60"/>
    <s v="NF SERVICOS E_GOV"/>
    <n v="208086"/>
    <d v="2026-04-09T00:00:00"/>
    <n v="2156256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198.514/0040-60"/>
    <s v="NF SERVICOS E_GOV"/>
    <n v="208138"/>
    <d v="2026-04-09T00:00:00"/>
    <n v="2156319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198.514/0040-60"/>
    <s v="NF SERVICOS E_GOV"/>
    <n v="208152"/>
    <d v="2026-04-09T00:00:00"/>
    <n v="2156333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198.514/0040-60"/>
    <s v="NF SERVICOS E_GOV"/>
    <n v="209676"/>
    <d v="2026-04-29T00:00:00"/>
    <n v="2174569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198.514/0040-60"/>
    <s v="NF SERVICOS E_GOV"/>
    <n v="209685"/>
    <d v="2026-04-29T00:00:00"/>
    <n v="2174578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198.514/0040-60"/>
    <s v="NF SERVICOS E_GOV"/>
    <n v="209804"/>
    <d v="2026-04-29T00:00:00"/>
    <n v="2174697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198.514/0043-03"/>
    <s v="NF SERVICOS E_GOV"/>
    <n v="208006"/>
    <d v="2026-04-09T00:00:00"/>
    <n v="2156160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3"/>
    <s v="04.198.514/0043-03"/>
    <s v="NF SERVICOS E_GOV"/>
    <n v="208324"/>
    <d v="2026-04-09T00:00:00"/>
    <n v="2156506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3"/>
    <s v="04.198.514/0043-03"/>
    <s v="NF SERVICOS E_GOV"/>
    <n v="208581"/>
    <d v="2026-04-14T00:00:00"/>
    <n v="2173474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03"/>
    <s v="04.198.514/0043-03"/>
    <s v="NF SERVICOS E_GOV"/>
    <n v="208586"/>
    <d v="2026-04-14T00:00:00"/>
    <n v="2173479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03"/>
    <s v="04.198.514/0043-03"/>
    <s v="NF SERVICOS E_GOV"/>
    <n v="208591"/>
    <d v="2026-04-14T00:00:00"/>
    <n v="2173484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03"/>
    <s v="04.198.514/0043-03"/>
    <s v="NF SERVICOS E_GOV"/>
    <n v="208660"/>
    <d v="2026-04-14T00:00:00"/>
    <n v="2173553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03"/>
    <s v="04.198.514/0043-03"/>
    <s v="NF SERVICOS E_GOV"/>
    <n v="209608"/>
    <d v="2026-04-29T00:00:00"/>
    <n v="217450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3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498"/>
    <x v="1"/>
    <x v="1"/>
    <m/>
  </r>
  <r>
    <x v="103"/>
    <s v="04.198.514/0048-18"/>
    <s v="NF SERVICOS E_GOV"/>
    <n v="189220"/>
    <d v="2025-07-10T00:00:00"/>
    <n v="199543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264"/>
    <x v="4"/>
    <x v="1"/>
    <m/>
  </r>
  <r>
    <x v="103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648"/>
    <x v="1"/>
    <x v="1"/>
    <m/>
  </r>
  <r>
    <x v="103"/>
    <s v="04.198.514/0059-70"/>
    <s v="NF SERVICOS E_GOV"/>
    <n v="199506"/>
    <d v="2025-12-08T00:00:00"/>
    <n v="2084059"/>
    <d v="2025-12-08T00:00:00"/>
    <m/>
    <n v="109.89"/>
    <d v="2026-01-07T00:00:00"/>
    <m/>
    <m/>
    <s v="Certificado e-CPF A3 (renovação) - 36 meses Gov"/>
    <n v="104.62"/>
    <m/>
    <x v="0"/>
    <m/>
    <m/>
    <m/>
    <s v="2 - FATURADO"/>
    <n v="113"/>
    <x v="8"/>
    <x v="1"/>
    <m/>
  </r>
  <r>
    <x v="103"/>
    <s v="04.198.514/0071-67"/>
    <s v="NF SERVICOS E_GOV"/>
    <n v="198997"/>
    <d v="2025-11-27T00:00:00"/>
    <n v="2065439"/>
    <d v="2025-11-27T00:00:00"/>
    <m/>
    <n v="124.99"/>
    <d v="2025-12-27T00:00:00"/>
    <m/>
    <m/>
    <s v="Certificado e-CPF A3 (somente certificado) - 12 meses Gov"/>
    <n v="118.99"/>
    <m/>
    <x v="0"/>
    <m/>
    <m/>
    <m/>
    <s v="2 - FATURADO"/>
    <n v="124"/>
    <x v="7"/>
    <x v="1"/>
    <m/>
  </r>
  <r>
    <x v="103"/>
    <s v="04.198.514/0071-67"/>
    <s v="NF SERVICOS KIT"/>
    <n v="200049"/>
    <d v="2025-12-10T00:00:00"/>
    <n v="2084602"/>
    <d v="2025-12-10T00:00:00"/>
    <m/>
    <n v="73.260000000000005"/>
    <d v="2026-01-09T00:00:00"/>
    <m/>
    <m/>
    <s v="e-CNPJ A3 - Renovação - GOV 12 meses"/>
    <n v="69.739999999999995"/>
    <m/>
    <x v="0"/>
    <m/>
    <m/>
    <m/>
    <s v="2 - FATURADO"/>
    <n v="111"/>
    <x v="8"/>
    <x v="1"/>
    <m/>
  </r>
  <r>
    <x v="103"/>
    <s v="04.198.514/0071-67"/>
    <s v="NF SERVICOS KIT"/>
    <n v="200050"/>
    <d v="2025-12-10T00:00:00"/>
    <n v="2084603"/>
    <d v="2025-12-10T00:00:00"/>
    <m/>
    <n v="73.260000000000005"/>
    <d v="2026-01-09T00:00:00"/>
    <m/>
    <m/>
    <s v="e-CNPJ A3 - Renovação - GOV 12 meses"/>
    <n v="69.739999999999995"/>
    <m/>
    <x v="0"/>
    <m/>
    <m/>
    <m/>
    <s v="2 - FATURADO"/>
    <n v="111"/>
    <x v="8"/>
    <x v="1"/>
    <m/>
  </r>
  <r>
    <x v="103"/>
    <s v="04.198.514/0071-67"/>
    <s v="NF SERVICOS KIT"/>
    <n v="200051"/>
    <d v="2025-12-10T00:00:00"/>
    <n v="2084604"/>
    <d v="2025-12-10T00:00:00"/>
    <m/>
    <n v="73.260000000000005"/>
    <d v="2026-01-09T00:00:00"/>
    <m/>
    <m/>
    <s v="e-CNPJ A3 - Renovação - GOV 12 meses"/>
    <n v="69.739999999999995"/>
    <m/>
    <x v="0"/>
    <m/>
    <m/>
    <m/>
    <s v="2 - FATURADO"/>
    <n v="111"/>
    <x v="8"/>
    <x v="1"/>
    <m/>
  </r>
  <r>
    <x v="103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868"/>
    <x v="1"/>
    <x v="1"/>
    <m/>
  </r>
  <r>
    <x v="103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407"/>
    <x v="1"/>
    <x v="1"/>
    <m/>
  </r>
  <r>
    <x v="103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399"/>
    <x v="1"/>
    <x v="1"/>
    <m/>
  </r>
  <r>
    <x v="103"/>
    <s v="04.198.514/0080-58"/>
    <s v="NF SERVICOS E_GOV"/>
    <n v="192736"/>
    <d v="2025-08-25T00:00:00"/>
    <n v="2011611"/>
    <d v="2025-08-25T00:00:00"/>
    <m/>
    <n v="227.35"/>
    <d v="2025-09-24T00:00:00"/>
    <m/>
    <m/>
    <s v="Certificado e-CPF A3 em cartão - 36 meses Gov"/>
    <n v="216.44"/>
    <m/>
    <x v="0"/>
    <m/>
    <m/>
    <m/>
    <s v="2 - FATURADO"/>
    <n v="218"/>
    <x v="4"/>
    <x v="1"/>
    <m/>
  </r>
  <r>
    <x v="103"/>
    <s v="04.198.514/0082-10"/>
    <s v="NF SERVICOS E_GOV"/>
    <n v="199285"/>
    <d v="2023-06-14T00:00:00"/>
    <n v="204767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1021"/>
    <x v="1"/>
    <x v="1"/>
    <m/>
  </r>
  <r>
    <x v="103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386"/>
    <x v="1"/>
    <x v="1"/>
    <m/>
  </r>
  <r>
    <x v="103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386"/>
    <x v="1"/>
    <x v="1"/>
    <m/>
  </r>
  <r>
    <x v="103"/>
    <s v="04.198.514/0134-85"/>
    <s v="NF SERVICOS E_GOV"/>
    <n v="209670"/>
    <d v="2026-04-29T00:00:00"/>
    <n v="2174563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0"/>
    <m/>
    <m/>
    <m/>
    <s v="2 - FATURADO"/>
    <n v="1083"/>
    <x v="1"/>
    <x v="1"/>
    <m/>
  </r>
  <r>
    <x v="105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0"/>
    <m/>
    <m/>
    <m/>
    <s v="2 - FATURADO"/>
    <n v="713"/>
    <x v="1"/>
    <x v="1"/>
    <m/>
  </r>
  <r>
    <x v="105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3"/>
    <m/>
    <m/>
    <m/>
    <s v="2 - FATURADO"/>
    <n v="412"/>
    <x v="1"/>
    <x v="1"/>
    <m/>
  </r>
  <r>
    <x v="105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371"/>
    <x v="1"/>
    <x v="1"/>
    <m/>
  </r>
  <r>
    <x v="105"/>
    <s v="04.236.548/0001-96"/>
    <s v="NF SERVICOS E_GOV"/>
    <n v="208261"/>
    <d v="2026-04-09T00:00:00"/>
    <n v="2156443"/>
    <d v="2026-04-09T00:00:00"/>
    <m/>
    <n v="91.57"/>
    <d v="2026-05-09T00:00:00"/>
    <m/>
    <m/>
    <s v="Certificado e-CPF A3 (renovação) - 24 meses Gov"/>
    <n v="87.17"/>
    <m/>
    <x v="0"/>
    <m/>
    <m/>
    <m/>
    <s v="2 - FATURADO"/>
    <n v="0"/>
    <x v="0"/>
    <x v="1"/>
    <m/>
  </r>
  <r>
    <x v="105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0"/>
    <m/>
    <m/>
    <m/>
    <s v="2 - FATURADO"/>
    <n v="1160"/>
    <x v="1"/>
    <x v="1"/>
    <m/>
  </r>
  <r>
    <x v="105"/>
    <s v="04.236.548/0002-77"/>
    <s v="NF SERVICOS E_GOV"/>
    <n v="189081"/>
    <d v="2025-07-10T00:00:00"/>
    <n v="19952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181"/>
    <d v="2025-07-10T00:00:00"/>
    <n v="19953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190"/>
    <d v="2025-07-10T00:00:00"/>
    <n v="1995408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196"/>
    <d v="2025-07-10T00:00:00"/>
    <n v="1995414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244"/>
    <d v="2025-07-10T00:00:00"/>
    <n v="1995462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311"/>
    <d v="2025-07-10T00:00:00"/>
    <n v="199552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317"/>
    <d v="2025-07-10T00:00:00"/>
    <n v="1995535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343"/>
    <d v="2025-07-10T00:00:00"/>
    <n v="1995561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352"/>
    <d v="2025-07-10T00:00:00"/>
    <n v="1995570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64"/>
    <x v="4"/>
    <x v="1"/>
    <m/>
  </r>
  <r>
    <x v="105"/>
    <s v="04.236.548/0002-77"/>
    <s v="NF SERVICOS E_GOV"/>
    <n v="189575"/>
    <d v="2025-07-14T00:00:00"/>
    <n v="1995793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260"/>
    <x v="4"/>
    <x v="1"/>
    <m/>
  </r>
  <r>
    <x v="105"/>
    <s v="04.236.548/0002-77"/>
    <s v="NF SERVICOS E_GOV"/>
    <n v="189576"/>
    <d v="2025-07-14T00:00:00"/>
    <n v="1995794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260"/>
    <x v="4"/>
    <x v="1"/>
    <m/>
  </r>
  <r>
    <x v="105"/>
    <s v="04.236.548/0002-77"/>
    <s v="NF SERVICOS E_GOV"/>
    <n v="190179"/>
    <d v="2025-07-17T00:00:00"/>
    <n v="1996397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257"/>
    <x v="4"/>
    <x v="1"/>
    <m/>
  </r>
  <r>
    <x v="105"/>
    <s v="04.236.548/0002-77"/>
    <s v="NF SERVICOS E_GOV"/>
    <n v="190180"/>
    <d v="2025-07-17T00:00:00"/>
    <n v="1996398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257"/>
    <x v="4"/>
    <x v="1"/>
    <m/>
  </r>
  <r>
    <x v="105"/>
    <s v="04.236.548/0002-77"/>
    <s v="NF SERVICOS E_GOV"/>
    <n v="190181"/>
    <d v="2025-07-17T00:00:00"/>
    <n v="1996399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257"/>
    <x v="4"/>
    <x v="1"/>
    <m/>
  </r>
  <r>
    <x v="105"/>
    <s v="04.236.548/0002-77"/>
    <s v="NF SERVICOS KIT"/>
    <n v="198732"/>
    <d v="2025-11-24T00:00:00"/>
    <n v="2065174"/>
    <d v="2025-11-24T00:00:00"/>
    <d v="2025-10-01T00:00:00"/>
    <n v="277.10000000000002"/>
    <d v="2025-12-24T00:00:00"/>
    <s v="E0250154"/>
    <s v="PD025132"/>
    <s v="CERTIFICADO DIGITAL PARA PESSOA FÍSICA E-CPF"/>
    <n v="263.8"/>
    <d v="2025-10-01T00:00:00"/>
    <x v="0"/>
    <d v="2025-05-01T00:00:00"/>
    <s v="058.00031118/2025-44"/>
    <s v="359.00001308/2025-70 - ITO"/>
    <s v="2 - FATURADO"/>
    <n v="127"/>
    <x v="7"/>
    <x v="1"/>
    <m/>
  </r>
  <r>
    <x v="105"/>
    <s v="04.236.548/0004-39"/>
    <s v="NF SERVICOS E_GOV"/>
    <n v="209749"/>
    <d v="2026-04-29T00:00:00"/>
    <n v="2174642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05"/>
    <s v="04.236.548/0006-09"/>
    <s v="NF SERVICOS E_GOV"/>
    <n v="209756"/>
    <d v="2026-04-29T00:00:00"/>
    <n v="2174649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06-09"/>
    <s v="NF SERVICOS E_GOV"/>
    <n v="209915"/>
    <d v="2026-04-30T00:00:00"/>
    <n v="2174808"/>
    <d v="2026-04-30T00:00:00"/>
    <m/>
    <n v="261.26"/>
    <d v="2026-05-30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07-81"/>
    <s v="NF SERVICOS E_GOV"/>
    <n v="208189"/>
    <d v="2026-04-09T00:00:00"/>
    <n v="2156371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11-68"/>
    <s v="NF SERVICOS E_GOV"/>
    <n v="196791"/>
    <d v="2025-10-24T00:00:00"/>
    <n v="2045357"/>
    <d v="2025-10-24T00:00:00"/>
    <m/>
    <n v="329.43"/>
    <d v="2025-11-23T00:00:00"/>
    <m/>
    <m/>
    <s v="Certificado e-CPF A3 em cartão e leitora - 36 meses Gov"/>
    <n v="6.58"/>
    <m/>
    <x v="0"/>
    <m/>
    <m/>
    <m/>
    <s v="2 - FATURADO"/>
    <n v="158"/>
    <x v="3"/>
    <x v="1"/>
    <m/>
  </r>
  <r>
    <x v="105"/>
    <s v="04.236.548/0011-68"/>
    <s v="NF SERVICOS E_GOV"/>
    <n v="209600"/>
    <d v="2026-04-29T00:00:00"/>
    <n v="2174493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11-68"/>
    <s v="NF SERVICOS E_GOV"/>
    <n v="209649"/>
    <d v="2026-04-29T00:00:00"/>
    <n v="2174542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12-49"/>
    <s v="NF SERVICOS E_GOV"/>
    <n v="209677"/>
    <d v="2026-04-29T00:00:00"/>
    <n v="2174570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12-49"/>
    <s v="NF SERVICOS E_GOV"/>
    <n v="209702"/>
    <d v="2026-04-29T00:00:00"/>
    <n v="2174595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12-49"/>
    <s v="NF SERVICOS E_GOV"/>
    <n v="209823"/>
    <d v="2026-04-29T00:00:00"/>
    <n v="2174716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5"/>
    <s v="04.236.548/0012-49"/>
    <s v="NF SERVICOS E_GOV"/>
    <n v="209861"/>
    <d v="2026-04-29T00:00:00"/>
    <n v="2174754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5"/>
    <s v="04.236.548/0012-49"/>
    <s v="NF SERVICOS E_GOV"/>
    <n v="209888"/>
    <d v="2026-04-29T00:00:00"/>
    <n v="217478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13-20"/>
    <s v="NF SERVICOS E_GOV"/>
    <n v="193444"/>
    <d v="2025-09-11T00:00:00"/>
    <n v="2025078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201"/>
    <x v="4"/>
    <x v="1"/>
    <m/>
  </r>
  <r>
    <x v="105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0"/>
    <m/>
    <m/>
    <m/>
    <s v="2 - FATURADO"/>
    <n v="1247"/>
    <x v="1"/>
    <x v="1"/>
    <m/>
  </r>
  <r>
    <x v="105"/>
    <s v="04.236.548/0018-34"/>
    <s v="NF SERVICOS E_GOV"/>
    <n v="204945"/>
    <d v="2026-02-24T00:00:00"/>
    <n v="2129368"/>
    <d v="2026-02-24T00:00:00"/>
    <m/>
    <n v="261.26"/>
    <d v="2026-03-26T00:00:00"/>
    <m/>
    <m/>
    <s v="Certificado e-CPF A3 em token - 24 meses Gov"/>
    <n v="248.72"/>
    <m/>
    <x v="0"/>
    <m/>
    <m/>
    <m/>
    <s v="2 - FATURADO"/>
    <n v="35"/>
    <x v="6"/>
    <x v="1"/>
    <m/>
  </r>
  <r>
    <x v="105"/>
    <s v="04.236.548/0018-34"/>
    <s v="NF SERVICOS E_GOV"/>
    <n v="205042"/>
    <d v="2026-02-24T00:00:00"/>
    <n v="2129465"/>
    <d v="2026-02-24T00:00:00"/>
    <m/>
    <n v="139.38999999999999"/>
    <d v="2026-03-26T00:00:00"/>
    <m/>
    <m/>
    <s v="Certificado e-CPF A3 (somente certificado) - 24 meses Gov"/>
    <n v="132.69999999999999"/>
    <m/>
    <x v="0"/>
    <m/>
    <m/>
    <m/>
    <s v="2 - FATURADO"/>
    <n v="35"/>
    <x v="6"/>
    <x v="1"/>
    <m/>
  </r>
  <r>
    <x v="105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0"/>
    <m/>
    <m/>
    <m/>
    <s v="2 - FATURADO"/>
    <n v="1315"/>
    <x v="1"/>
    <x v="1"/>
    <m/>
  </r>
  <r>
    <x v="105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0"/>
    <m/>
    <m/>
    <m/>
    <s v="2 - FATURADO"/>
    <n v="677"/>
    <x v="1"/>
    <x v="1"/>
    <m/>
  </r>
  <r>
    <x v="105"/>
    <s v="04.236.548/0023-00"/>
    <s v="NF SERVICOS E_GOV"/>
    <n v="208235"/>
    <d v="2026-04-09T00:00:00"/>
    <n v="2156417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28-06"/>
    <s v="NF SERVICOS E_GOV"/>
    <n v="203992"/>
    <d v="2026-02-11T00:00:00"/>
    <n v="2107946"/>
    <d v="2026-02-11T00:00:00"/>
    <m/>
    <n v="227.35"/>
    <d v="2026-03-13T00:00:00"/>
    <m/>
    <m/>
    <s v="Certificado e-CPF A3 em cartão - 36 meses Gov"/>
    <n v="216.44"/>
    <m/>
    <x v="0"/>
    <m/>
    <m/>
    <m/>
    <s v="2 - FATURADO"/>
    <n v="48"/>
    <x v="6"/>
    <x v="1"/>
    <m/>
  </r>
  <r>
    <x v="105"/>
    <s v="04.236.548/0028-06"/>
    <s v="NF SERVICOS E_GOV"/>
    <n v="209743"/>
    <d v="2026-04-29T00:00:00"/>
    <n v="2174636"/>
    <d v="2026-04-29T00:00:00"/>
    <m/>
    <n v="227.35"/>
    <d v="2026-05-29T00:00:00"/>
    <m/>
    <m/>
    <s v="Certificado e-CPF A3 em cartão - 36 meses Gov"/>
    <n v="216.44"/>
    <m/>
    <x v="0"/>
    <m/>
    <m/>
    <m/>
    <s v="2 - FATURADO"/>
    <n v="0"/>
    <x v="0"/>
    <x v="1"/>
    <m/>
  </r>
  <r>
    <x v="105"/>
    <s v="04.236.548/0029-97"/>
    <s v="NF SERVICOS E_GOV"/>
    <n v="208615"/>
    <d v="2026-04-14T00:00:00"/>
    <n v="2173508"/>
    <d v="2026-04-14T00:00:00"/>
    <m/>
    <n v="91.57"/>
    <d v="2026-05-14T00:00:00"/>
    <m/>
    <m/>
    <s v="Certificado e-CPF A3 (renovação) - 24 meses Gov"/>
    <n v="87.17"/>
    <m/>
    <x v="0"/>
    <m/>
    <m/>
    <m/>
    <s v="2 - FATURADO"/>
    <n v="0"/>
    <x v="0"/>
    <x v="1"/>
    <m/>
  </r>
  <r>
    <x v="105"/>
    <s v="04.236.548/0029-97"/>
    <s v="NF SERVICOS E_GOV"/>
    <n v="208672"/>
    <d v="2026-04-14T00:00:00"/>
    <n v="2173565"/>
    <d v="2026-04-14T00:00:00"/>
    <m/>
    <n v="91.57"/>
    <d v="2026-05-14T00:00:00"/>
    <m/>
    <m/>
    <s v="Certificado e-CPF A3 (renovação) - 24 meses Gov"/>
    <n v="87.17"/>
    <m/>
    <x v="0"/>
    <m/>
    <m/>
    <m/>
    <s v="2 - FATURADO"/>
    <n v="0"/>
    <x v="0"/>
    <x v="1"/>
    <m/>
  </r>
  <r>
    <x v="105"/>
    <s v="04.236.548/0029-97"/>
    <s v="NF SERVICOS E_GOV"/>
    <n v="209704"/>
    <d v="2026-04-29T00:00:00"/>
    <n v="217459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29-97"/>
    <s v="NF SERVICOS E_GOV"/>
    <n v="209742"/>
    <d v="2026-04-29T00:00:00"/>
    <n v="2174635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29-97"/>
    <s v="NF SERVICOS E_GOV"/>
    <n v="209759"/>
    <d v="2026-04-29T00:00:00"/>
    <n v="2174652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29-97"/>
    <s v="NF SERVICOS E_GOV"/>
    <n v="209912"/>
    <d v="2026-04-30T00:00:00"/>
    <n v="2174805"/>
    <d v="2026-04-30T00:00:00"/>
    <m/>
    <n v="261.26"/>
    <d v="2026-05-30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31-01"/>
    <s v="NF SERVICOS E_GOV"/>
    <n v="204858"/>
    <d v="2026-02-24T00:00:00"/>
    <n v="2129281"/>
    <d v="2026-02-24T00:00:00"/>
    <m/>
    <n v="261.26"/>
    <d v="2026-03-26T00:00:00"/>
    <m/>
    <m/>
    <s v="Certificado e-CPF A3 em token - 24 meses Gov"/>
    <n v="248.72"/>
    <m/>
    <x v="0"/>
    <m/>
    <m/>
    <m/>
    <s v="2 - FATURADO"/>
    <n v="35"/>
    <x v="6"/>
    <x v="1"/>
    <m/>
  </r>
  <r>
    <x v="105"/>
    <s v="04.236.548/0031-01"/>
    <s v="NF SERVICOS E_GOV"/>
    <n v="204889"/>
    <d v="2026-02-24T00:00:00"/>
    <n v="2129312"/>
    <d v="2026-02-24T00:00:00"/>
    <m/>
    <n v="261.26"/>
    <d v="2026-03-26T00:00:00"/>
    <m/>
    <m/>
    <s v="Certificado e-CPF A3 em token - 24 meses Gov"/>
    <n v="248.72"/>
    <m/>
    <x v="0"/>
    <m/>
    <m/>
    <m/>
    <s v="2 - FATURADO"/>
    <n v="35"/>
    <x v="6"/>
    <x v="1"/>
    <m/>
  </r>
  <r>
    <x v="105"/>
    <s v="04.236.548/0031-01"/>
    <s v="NF SERVICOS E_GOV"/>
    <n v="204968"/>
    <d v="2026-02-24T00:00:00"/>
    <n v="2129391"/>
    <d v="2026-02-24T00:00:00"/>
    <m/>
    <n v="261.26"/>
    <d v="2026-03-26T00:00:00"/>
    <m/>
    <m/>
    <s v="Certificado e-CPF A3 em token - 24 meses Gov"/>
    <n v="248.72"/>
    <m/>
    <x v="0"/>
    <m/>
    <m/>
    <m/>
    <s v="2 - FATURADO"/>
    <n v="35"/>
    <x v="6"/>
    <x v="1"/>
    <m/>
  </r>
  <r>
    <x v="105"/>
    <s v="04.236.548/0031-01"/>
    <s v="NF SERVICOS E_GOV"/>
    <n v="205580"/>
    <d v="2026-03-05T00:00:00"/>
    <n v="2130003"/>
    <d v="2026-03-05T00:00:00"/>
    <m/>
    <n v="261.26"/>
    <d v="2026-04-04T00:00:00"/>
    <m/>
    <m/>
    <s v="Certificado e-CPF A3 em token - 24 meses Gov"/>
    <n v="248.72"/>
    <m/>
    <x v="0"/>
    <m/>
    <m/>
    <m/>
    <s v="2 - FATURADO"/>
    <n v="26"/>
    <x v="2"/>
    <x v="1"/>
    <m/>
  </r>
  <r>
    <x v="105"/>
    <s v="04.236.548/0031-01"/>
    <s v="NF SERVICOS E_GOV"/>
    <n v="208225"/>
    <d v="2026-04-09T00:00:00"/>
    <n v="2156407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31-01"/>
    <s v="NF SERVICOS E_GOV"/>
    <n v="208262"/>
    <d v="2026-04-09T00:00:00"/>
    <n v="2156444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0"/>
    <m/>
    <m/>
    <m/>
    <s v="2 - FATURADO"/>
    <n v="1314"/>
    <x v="1"/>
    <x v="1"/>
    <m/>
  </r>
  <r>
    <x v="105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0"/>
    <m/>
    <m/>
    <m/>
    <s v="2 - FATURADO"/>
    <n v="1313"/>
    <x v="1"/>
    <x v="1"/>
    <m/>
  </r>
  <r>
    <x v="105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0"/>
    <m/>
    <m/>
    <m/>
    <s v="2 - FATURADO"/>
    <n v="1230"/>
    <x v="1"/>
    <x v="1"/>
    <m/>
  </r>
  <r>
    <x v="105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412"/>
    <x v="1"/>
    <x v="1"/>
    <m/>
  </r>
  <r>
    <x v="105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412"/>
    <x v="1"/>
    <x v="1"/>
    <m/>
  </r>
  <r>
    <x v="105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412"/>
    <x v="1"/>
    <x v="1"/>
    <m/>
  </r>
  <r>
    <x v="105"/>
    <s v="04.236.548/0034-54"/>
    <s v="NF SERVICOS E_GOV"/>
    <n v="199475"/>
    <d v="2025-12-08T00:00:00"/>
    <n v="2084028"/>
    <d v="2025-12-08T00:00:00"/>
    <m/>
    <n v="227.35"/>
    <d v="2026-01-07T00:00:00"/>
    <m/>
    <m/>
    <s v="Certificado e-CPF A3 em cartão - 36 meses Gov"/>
    <n v="216.44"/>
    <m/>
    <x v="0"/>
    <m/>
    <m/>
    <m/>
    <s v="2 - FATURADO"/>
    <n v="113"/>
    <x v="8"/>
    <x v="1"/>
    <m/>
  </r>
  <r>
    <x v="105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0"/>
    <m/>
    <m/>
    <m/>
    <s v="2 - FATURADO"/>
    <n v="774"/>
    <x v="1"/>
    <x v="1"/>
    <m/>
  </r>
  <r>
    <x v="105"/>
    <s v="04.236.548/0040-00"/>
    <s v="NF SERVICOS E_GOV"/>
    <n v="208000"/>
    <d v="2026-04-09T00:00:00"/>
    <n v="2156152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40-00"/>
    <s v="NF SERVICOS E_GOV"/>
    <n v="208101"/>
    <d v="2026-04-09T00:00:00"/>
    <n v="2156271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40-00"/>
    <s v="NF SERVICOS E_GOV"/>
    <n v="208206"/>
    <d v="2026-04-09T00:00:00"/>
    <n v="2156388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5"/>
    <s v="04.236.548/0040-00"/>
    <s v="NF SERVICOS E_GOV"/>
    <n v="208228"/>
    <d v="2026-04-09T00:00:00"/>
    <n v="2156410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5"/>
    <s v="04.236.548/0040-00"/>
    <s v="NF SERVICOS E_GOV"/>
    <n v="208233"/>
    <d v="2026-04-09T00:00:00"/>
    <n v="2156415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5"/>
    <s v="04.236.548/0040-00"/>
    <s v="NF SERVICOS E_GOV"/>
    <n v="208237"/>
    <d v="2026-04-09T00:00:00"/>
    <n v="2156419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40-00"/>
    <s v="NF SERVICOS E_GOV"/>
    <n v="208277"/>
    <d v="2026-04-09T00:00:00"/>
    <n v="2156459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40-00"/>
    <s v="NF SERVICOS E_GOV"/>
    <n v="208663"/>
    <d v="2026-04-14T00:00:00"/>
    <n v="2173556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449"/>
    <x v="1"/>
    <x v="1"/>
    <m/>
  </r>
  <r>
    <x v="105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0"/>
    <m/>
    <m/>
    <m/>
    <s v="2 - FATURADO"/>
    <n v="764"/>
    <x v="1"/>
    <x v="1"/>
    <m/>
  </r>
  <r>
    <x v="105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3"/>
    <s v="DIPOL nº 01/2022"/>
    <s v="PCSP-PRC-2022/04963"/>
    <s v="PD-PRC-2022/01772 - 359.00004746/2024-17 - APPS"/>
    <s v="2 - FATURADO"/>
    <n v="720"/>
    <x v="1"/>
    <x v="0"/>
    <m/>
  </r>
  <r>
    <x v="105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3"/>
    <s v="DIPOL nº 01/2022"/>
    <s v="PCSP-PRC-2022/04963"/>
    <s v="PD-PRC-2022/01772  ITO"/>
    <s v="2 - FATURADO"/>
    <n v="720"/>
    <x v="1"/>
    <x v="0"/>
    <m/>
  </r>
  <r>
    <x v="105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3"/>
    <s v="DIPOL nº 01/2022"/>
    <s v="PCSP-PRC-2022/04963"/>
    <s v="PD-PRC-2022/01772   359.00004746/2024-17  ITO"/>
    <s v="2 - FATURADO"/>
    <n v="701"/>
    <x v="1"/>
    <x v="0"/>
    <m/>
  </r>
  <r>
    <x v="105"/>
    <s v="04.236.548/0048-50"/>
    <s v="NF SERVICOS"/>
    <n v="194838"/>
    <d v="2025-09-24T00:00:00"/>
    <n v="2026472"/>
    <d v="2025-09-24T00:00:00"/>
    <d v="2025-08-01T00:00:00"/>
    <n v="2629261.42"/>
    <d v="2025-10-24T00:00:00"/>
    <s v="E0220077"/>
    <s v="PD022057"/>
    <s v="MODERNIZAÇÃO DO PORTAL DIPOL, MANUTENÇÃO E SUPORTE AOS SISTEMAS."/>
    <n v="237030"/>
    <d v="2025-08-01T00:00:00"/>
    <x v="0"/>
    <s v="DIPOL nº 01/2022"/>
    <s v="058.00012172/2023-29"/>
    <s v="PD-PRC-2022/01772  359.00004746/2024-17 APPS"/>
    <s v="2 - FATURADO"/>
    <n v="188"/>
    <x v="4"/>
    <x v="0"/>
    <m/>
  </r>
  <r>
    <x v="105"/>
    <s v="04.236.548/0048-50"/>
    <s v="NF SERVICOS"/>
    <n v="196976"/>
    <d v="2025-10-28T00:00:00"/>
    <n v="2045542"/>
    <d v="2025-10-28T00:00:00"/>
    <d v="2025-09-01T00:00:00"/>
    <n v="273183.65999999997"/>
    <d v="2025-11-27T00:00:00"/>
    <s v="E0220078"/>
    <s v="PD022057"/>
    <s v="INFRAESTRUTURA DIPOL"/>
    <n v="260070.84"/>
    <d v="2025-09-01T00:00:00"/>
    <x v="0"/>
    <s v="DIPOL nº 01/2022"/>
    <s v="PCSP-PRC-2022/04963"/>
    <s v="PD-PRC-2022/01772-359.00004746/2024-17-APPS"/>
    <s v="2 - FATURADO"/>
    <n v="154"/>
    <x v="3"/>
    <x v="0"/>
    <m/>
  </r>
  <r>
    <x v="105"/>
    <s v="04.236.548/0048-50"/>
    <s v="NF SERVICOS"/>
    <n v="197110"/>
    <d v="2025-11-07T00:00:00"/>
    <n v="2063552"/>
    <d v="2025-11-07T00:00:00"/>
    <d v="2025-09-01T00:00:00"/>
    <n v="254923.16"/>
    <d v="2025-12-07T00:00:00"/>
    <s v="ET220078"/>
    <s v="PD022057"/>
    <s v="INFRAESTRUTURA DIPOL"/>
    <n v="242686.85"/>
    <d v="2025-09-01T00:00:00"/>
    <x v="0"/>
    <s v="DIPOL nº 01/2022"/>
    <s v="PCSP-PRC-2022/04963"/>
    <s v="PD-PRC-2022/01772  ITO"/>
    <s v="2 - FATURADO"/>
    <n v="144"/>
    <x v="7"/>
    <x v="0"/>
    <m/>
  </r>
  <r>
    <x v="105"/>
    <s v="04.236.548/0048-50"/>
    <s v="NF SERVICOS"/>
    <n v="199068"/>
    <d v="2025-11-28T00:00:00"/>
    <n v="2065510"/>
    <d v="2025-11-28T00:00:00"/>
    <d v="2025-10-01T00:00:00"/>
    <n v="251886.78"/>
    <d v="2025-12-28T00:00:00"/>
    <s v="ET220078"/>
    <s v="PD022057"/>
    <s v="INFRAESTRUTURA DIPOL"/>
    <n v="239796.21"/>
    <d v="2025-10-01T00:00:00"/>
    <x v="0"/>
    <s v="DIPOL nº 01/2022"/>
    <s v="PCSP-PRC-2022/04963"/>
    <s v="PD-PRC-2022/01772  ITO"/>
    <s v="2 - FATURADO"/>
    <n v="123"/>
    <x v="7"/>
    <x v="0"/>
    <m/>
  </r>
  <r>
    <x v="105"/>
    <s v="04.236.548/0048-50"/>
    <s v="NF SERVICOS"/>
    <n v="203107"/>
    <d v="2026-01-28T00:00:00"/>
    <n v="2106400"/>
    <d v="2026-01-29T00:00:00"/>
    <d v="2025-12-01T00:00:00"/>
    <n v="2746737.94"/>
    <d v="2026-02-27T00:00:00"/>
    <s v="ET220078"/>
    <s v="PD022057"/>
    <s v="INFRAESTRUTURA DIPOL"/>
    <n v="772798.77"/>
    <d v="2025-12-01T00:00:00"/>
    <x v="0"/>
    <s v="DIPOL nº 01/2022"/>
    <s v="PCSP-PRC-2022/04963"/>
    <s v="PD-PRC-2022/01772  ITO"/>
    <s v="2 - FATURADO"/>
    <n v="62"/>
    <x v="5"/>
    <x v="0"/>
    <m/>
  </r>
  <r>
    <x v="105"/>
    <s v="04.236.548/0048-50"/>
    <s v="NF SERVICOS"/>
    <n v="203132"/>
    <d v="2026-01-28T00:00:00"/>
    <n v="2106425"/>
    <d v="2026-01-29T00:00:00"/>
    <d v="2025-12-01T00:00:00"/>
    <n v="91092.46"/>
    <d v="2026-02-27T00:00:00"/>
    <s v="ET220078"/>
    <s v="PD022057"/>
    <s v="INFRAESTRUTURA DIPOL"/>
    <n v="86720.02"/>
    <d v="2025-12-01T00:00:00"/>
    <x v="0"/>
    <s v="DIPOL nº 01/2022"/>
    <s v="PCSP-PRC-2022/04963"/>
    <s v="PD-PRC-2022/01772  ITO"/>
    <s v="2 - FATURADO"/>
    <n v="62"/>
    <x v="5"/>
    <x v="0"/>
    <m/>
  </r>
  <r>
    <x v="105"/>
    <s v="04.236.548/0048-50"/>
    <s v="NF SERVICOS"/>
    <n v="203139"/>
    <d v="2026-01-28T00:00:00"/>
    <n v="2106432"/>
    <d v="2026-01-29T00:00:00"/>
    <d v="2025-12-01T00:00:00"/>
    <n v="3091452.14"/>
    <d v="2026-02-27T00:00:00"/>
    <s v="E0220077"/>
    <s v="PD022057"/>
    <s v="MODERNIZAÇÃO DO PORTAL DIPOL, MANUTENÇÃO E SUPORTE AOS SISTEMAS."/>
    <n v="2943062.44"/>
    <d v="2025-12-01T00:00:00"/>
    <x v="0"/>
    <s v="DIPOL nº 01/2022"/>
    <s v="058.00012172/2023-29"/>
    <s v="PD-PRC-2022/01772  359.00004746/2024-17 APPS"/>
    <s v="2 - FATURADO"/>
    <n v="62"/>
    <x v="5"/>
    <x v="0"/>
    <m/>
  </r>
  <r>
    <x v="105"/>
    <s v="04.236.548/0048-50"/>
    <s v="NF SERVICOS"/>
    <n v="203140"/>
    <d v="2026-01-28T00:00:00"/>
    <n v="2106433"/>
    <d v="2026-01-29T00:00:00"/>
    <d v="2025-12-01T00:00:00"/>
    <n v="1370751.36"/>
    <d v="2026-02-27T00:00:00"/>
    <s v="E0220078"/>
    <s v="PD022057"/>
    <s v="INFRAESTRUTURA DIPOL"/>
    <n v="1304955.29"/>
    <d v="2025-12-01T00:00:00"/>
    <x v="0"/>
    <s v="DIPOL nº 01/2022"/>
    <s v="PCSP-PRC-2022/04963"/>
    <s v="PD-PRC-2022/01772-359.00004746/2024-17-APPS"/>
    <s v="2 - FATURADO"/>
    <n v="62"/>
    <x v="5"/>
    <x v="0"/>
    <m/>
  </r>
  <r>
    <x v="105"/>
    <s v="04.236.548/0048-50"/>
    <s v="NF SERVICOS"/>
    <n v="203143"/>
    <d v="2026-01-28T00:00:00"/>
    <n v="2106436"/>
    <d v="2026-01-29T00:00:00"/>
    <d v="2025-12-01T00:00:00"/>
    <n v="271239.42"/>
    <d v="2026-02-27T00:00:00"/>
    <s v="ET220078"/>
    <s v="PD022057"/>
    <s v="INFRAESTRUTURA DIPOL"/>
    <n v="258219.93"/>
    <d v="2025-12-01T00:00:00"/>
    <x v="0"/>
    <s v="DIPOL nº 01/2022"/>
    <s v="PCSP-PRC-2022/04963"/>
    <s v="PD-PRC-2022/01772  ITO"/>
    <s v="2 - FATURADO"/>
    <n v="62"/>
    <x v="5"/>
    <x v="0"/>
    <m/>
  </r>
  <r>
    <x v="105"/>
    <s v="04.236.548/0048-50"/>
    <s v="NF SERVICOS"/>
    <n v="203147"/>
    <d v="2026-01-28T00:00:00"/>
    <n v="2106440"/>
    <d v="2026-01-29T00:00:00"/>
    <d v="2025-12-01T00:00:00"/>
    <n v="63427.17"/>
    <d v="2026-02-27T00:00:00"/>
    <s v="ET220078"/>
    <s v="PD022057"/>
    <s v="INFRAESTRUTURA DIPOL"/>
    <n v="60382.67"/>
    <d v="2025-12-01T00:00:00"/>
    <x v="0"/>
    <s v="DIPOL nº 01/2022"/>
    <s v="PCSP-PRC-2022/04963"/>
    <s v="PD-PRC-2022/01772  ITO"/>
    <s v="2 - FATURADO"/>
    <n v="62"/>
    <x v="5"/>
    <x v="0"/>
    <m/>
  </r>
  <r>
    <x v="105"/>
    <s v="04.236.548/0048-50"/>
    <s v="NF SERVICOS"/>
    <n v="203149"/>
    <d v="2026-01-28T00:00:00"/>
    <n v="2106442"/>
    <d v="2026-01-29T00:00:00"/>
    <d v="2025-12-01T00:00:00"/>
    <n v="72293.759999999995"/>
    <d v="2026-02-27T00:00:00"/>
    <s v="E0220078"/>
    <s v="PD022057"/>
    <s v="INFRAESTRUTURA DIPOL"/>
    <n v="68823.66"/>
    <d v="2025-12-01T00:00:00"/>
    <x v="0"/>
    <s v="DIPOL nº 01/2022"/>
    <s v="PCSP-PRC-2022/04963"/>
    <s v="PD-PRC-2022/01772-359.00004746/2024-17-APPS"/>
    <s v="2 - FATURADO"/>
    <n v="62"/>
    <x v="5"/>
    <x v="0"/>
    <m/>
  </r>
  <r>
    <x v="105"/>
    <s v="04.236.548/0048-50"/>
    <s v="NF SERVICOS"/>
    <n v="203150"/>
    <d v="2026-01-28T00:00:00"/>
    <n v="2106443"/>
    <d v="2026-01-29T00:00:00"/>
    <d v="2025-12-01T00:00:00"/>
    <n v="33033"/>
    <d v="2026-02-27T00:00:00"/>
    <s v="ET220078"/>
    <s v="PD022057"/>
    <s v="INFRAESTRUTURA DIPOL"/>
    <n v="31447.42"/>
    <d v="2025-12-01T00:00:00"/>
    <x v="0"/>
    <s v="DIPOL nº 01/2022"/>
    <s v="PCSP-PRC-2022/04963"/>
    <s v="PD-PRC-2022/01772  ITO"/>
    <s v="2 - FATURADO"/>
    <n v="62"/>
    <x v="5"/>
    <x v="0"/>
    <m/>
  </r>
  <r>
    <x v="105"/>
    <s v="04.236.548/0048-50"/>
    <s v="NF SERVICOS"/>
    <n v="203152"/>
    <d v="2026-01-28T00:00:00"/>
    <n v="2106445"/>
    <d v="2026-01-29T00:00:00"/>
    <d v="2025-12-01T00:00:00"/>
    <n v="82157.990000000005"/>
    <d v="2026-02-27T00:00:00"/>
    <s v="E0220139"/>
    <s v="PD022057"/>
    <s v="SUPORTE TECNICO"/>
    <n v="78214.41"/>
    <d v="2025-12-01T00:00:00"/>
    <x v="0"/>
    <s v="DIPOL nº 01/2022"/>
    <s v="PCSP-PRC-2022/04963"/>
    <s v="PD-PRC-2022/01772   359.00004746/2024-17- ITO"/>
    <s v="2 - FATURADO"/>
    <n v="62"/>
    <x v="5"/>
    <x v="0"/>
    <m/>
  </r>
  <r>
    <x v="105"/>
    <s v="04.236.548/0048-50"/>
    <s v="NF SERVICOS"/>
    <n v="203153"/>
    <d v="2026-01-28T00:00:00"/>
    <n v="2106446"/>
    <d v="2026-01-29T00:00:00"/>
    <d v="2025-12-01T00:00:00"/>
    <n v="235138.13"/>
    <d v="2026-02-27T00:00:00"/>
    <s v="ET220078"/>
    <s v="PD022057"/>
    <s v="INFRAESTRUTURA DIPOL"/>
    <n v="223851.5"/>
    <d v="2025-12-01T00:00:00"/>
    <x v="0"/>
    <s v="DIPOL nº 01/2022"/>
    <s v="PCSP-PRC-2022/04963"/>
    <s v="PD-PRC-2022/01772  ITO"/>
    <s v="2 - FATURADO"/>
    <n v="62"/>
    <x v="5"/>
    <x v="0"/>
    <m/>
  </r>
  <r>
    <x v="105"/>
    <s v="04.236.548/0048-50"/>
    <s v="NF SERVICOS"/>
    <n v="203157"/>
    <d v="2026-01-28T00:00:00"/>
    <n v="2106450"/>
    <d v="2026-01-29T00:00:00"/>
    <d v="2025-12-01T00:00:00"/>
    <n v="155938.48000000001"/>
    <d v="2026-02-27T00:00:00"/>
    <s v="ET220022"/>
    <s v="PD022057"/>
    <s v="PaaS MIDDLEWARE"/>
    <n v="145385.35999999999"/>
    <d v="2025-12-01T00:00:00"/>
    <x v="0"/>
    <s v="DIPOL nº 01/2022"/>
    <s v="PCSP-PRC-2022/04963"/>
    <s v="PD-PRC-2022/01772 - 359.00004746/2024-17 - ITO"/>
    <s v="2 - FATURADO"/>
    <n v="62"/>
    <x v="5"/>
    <x v="0"/>
    <m/>
  </r>
  <r>
    <x v="105"/>
    <s v="04.236.548/0048-50"/>
    <s v="NF SERVICOS"/>
    <n v="205202"/>
    <d v="2026-02-25T00:00:00"/>
    <n v="2129625"/>
    <d v="2026-02-25T00:00:00"/>
    <d v="2026-01-01T00:00:00"/>
    <n v="196051.7"/>
    <d v="2026-03-27T00:00:00"/>
    <s v="E0250342"/>
    <s v="PD025278"/>
    <s v="HOSPEDAGEM E SUPORTE PARA SUSTENTAÇÃO DO SISTEMA"/>
    <n v="186641.22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03"/>
    <d v="2026-02-25T00:00:00"/>
    <n v="2129626"/>
    <d v="2026-02-25T00:00:00"/>
    <d v="2026-01-01T00:00:00"/>
    <n v="22335.97"/>
    <d v="2026-03-27T00:00:00"/>
    <s v="E0250341"/>
    <s v="PD025278"/>
    <s v="PROFISSIONAIS PARA ATENDIMENTO DIPOL"/>
    <n v="21263.84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04"/>
    <d v="2026-02-25T00:00:00"/>
    <n v="2129627"/>
    <d v="2026-02-25T00:00:00"/>
    <d v="2026-01-01T00:00:00"/>
    <n v="3698834.51"/>
    <d v="2026-03-27T00:00:00"/>
    <s v="E0250336"/>
    <s v="PD025278"/>
    <s v="SAM, SEM PAPEL, SUSTENTAÇAO/MANUTENÇÃO DOS SISTEMAS DIPOL"/>
    <n v="3521290.45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05"/>
    <d v="2026-02-25T00:00:00"/>
    <n v="2129628"/>
    <d v="2026-02-25T00:00:00"/>
    <d v="2026-01-01T00:00:00"/>
    <n v="101062.5"/>
    <d v="2026-03-27T00:00:00"/>
    <s v="E0250336"/>
    <s v="PD025278"/>
    <s v="SAM, SEM PAPEL, SUSTENTAÇAO/MANUTENÇÃO DOS SISTEMAS DIPOL"/>
    <n v="96211.5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06"/>
    <d v="2026-02-25T00:00:00"/>
    <n v="2129629"/>
    <d v="2026-02-25T00:00:00"/>
    <d v="2026-01-01T00:00:00"/>
    <n v="28090.05"/>
    <d v="2026-03-27T00:00:00"/>
    <s v="E0250341"/>
    <s v="PD025278"/>
    <s v="PROFISSIONAIS PARA ATENDIMENTO DIPOL"/>
    <n v="26741.73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07"/>
    <d v="2026-02-25T00:00:00"/>
    <n v="2129630"/>
    <d v="2026-02-25T00:00:00"/>
    <d v="2026-01-01T00:00:00"/>
    <n v="182484.04"/>
    <d v="2026-03-27T00:00:00"/>
    <s v="E0250342"/>
    <s v="PD025278"/>
    <s v="HOSPEDAGEM E SUPORTE PARA SUSTENTAÇÃO DO SISTEMA"/>
    <n v="173724.81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08"/>
    <d v="2026-02-25T00:00:00"/>
    <n v="2129631"/>
    <d v="2026-02-25T00:00:00"/>
    <d v="2026-01-01T00:00:00"/>
    <n v="28147.38"/>
    <d v="2026-03-27T00:00:00"/>
    <s v="E0250342"/>
    <s v="PD025278"/>
    <s v="HOSPEDAGEM E SUPORTE PARA SUSTENTAÇÃO DO SISTEMA"/>
    <n v="26796.31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09"/>
    <d v="2026-02-25T00:00:00"/>
    <n v="2129632"/>
    <d v="2026-02-25T00:00:00"/>
    <d v="2026-01-01T00:00:00"/>
    <n v="68917.8"/>
    <d v="2026-03-27T00:00:00"/>
    <s v="E0250342"/>
    <s v="PD025278"/>
    <s v="HOSPEDAGEM E SUPORTE PARA SUSTENTAÇÃO DO SISTEMA"/>
    <n v="65609.75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10"/>
    <d v="2026-02-25T00:00:00"/>
    <n v="2129633"/>
    <d v="2026-02-25T00:00:00"/>
    <d v="2026-01-01T00:00:00"/>
    <n v="1392450.83"/>
    <d v="2026-03-27T00:00:00"/>
    <s v="E0250342"/>
    <s v="PD025278"/>
    <s v="HOSPEDAGEM E SUPORTE PARA SUSTENTAÇÃO DO SISTEMA"/>
    <n v="1325613.19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11"/>
    <d v="2026-02-25T00:00:00"/>
    <n v="2129634"/>
    <d v="2026-02-25T00:00:00"/>
    <d v="2026-01-01T00:00:00"/>
    <n v="207773.84"/>
    <d v="2026-03-27T00:00:00"/>
    <s v="E0250342"/>
    <s v="PD025278"/>
    <s v="HOSPEDAGEM E SUPORTE PARA SUSTENTAÇÃO DO SISTEMA"/>
    <n v="197800.7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12"/>
    <d v="2026-02-25T00:00:00"/>
    <n v="2129635"/>
    <d v="2026-02-25T00:00:00"/>
    <d v="2026-01-01T00:00:00"/>
    <n v="444246"/>
    <d v="2026-03-27T00:00:00"/>
    <s v="E0250341"/>
    <s v="PD025278"/>
    <s v="PROFISSIONAIS PARA ATENDIMENTO DIPOL"/>
    <n v="422922.19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213"/>
    <d v="2026-02-25T00:00:00"/>
    <n v="2129636"/>
    <d v="2026-02-25T00:00:00"/>
    <d v="2026-01-01T00:00:00"/>
    <n v="769371.77"/>
    <d v="2026-03-27T00:00:00"/>
    <s v="E0250342"/>
    <s v="PD025278"/>
    <s v="HOSPEDAGEM E SUPORTE PARA SUSTENTAÇÃO DO SISTEMA"/>
    <n v="732441.93"/>
    <d v="2026-01-01T00:00:00"/>
    <x v="0"/>
    <s v="43/2025"/>
    <s v="058.00100297/2024-96"/>
    <s v="359.00010817/2025-93 - ITO"/>
    <s v="2 - FATURADO"/>
    <n v="34"/>
    <x v="6"/>
    <x v="0"/>
    <m/>
  </r>
  <r>
    <x v="105"/>
    <s v="04.236.548/0048-50"/>
    <s v="NF SERVICOS"/>
    <n v="205622"/>
    <d v="2026-03-06T00:00:00"/>
    <n v="2130045"/>
    <d v="2026-03-06T00:00:00"/>
    <d v="2025-12-01T00:00:00"/>
    <n v="85176.2"/>
    <d v="2026-04-05T00:00:00"/>
    <s v="E0220146"/>
    <s v="PD022057"/>
    <s v="NUVEM PÚBLICA"/>
    <n v="81087.740000000005"/>
    <d v="2025-12-01T00:00:00"/>
    <x v="0"/>
    <s v="DIPOL nº 01/2022"/>
    <s v="PCSP-PRC-2022/04963"/>
    <s v="PD-PRC-2022/01772   359.00004746/2024-17  ITO"/>
    <s v="2 - FATURADO"/>
    <n v="25"/>
    <x v="2"/>
    <x v="0"/>
    <m/>
  </r>
  <r>
    <x v="105"/>
    <s v="04.236.548/0048-50"/>
    <s v="NF SERVICOS"/>
    <n v="205626"/>
    <d v="2026-03-06T00:00:00"/>
    <n v="2130049"/>
    <d v="2026-03-06T00:00:00"/>
    <d v="2025-12-01T00:00:00"/>
    <n v="13347.29"/>
    <d v="2026-04-05T00:00:00"/>
    <s v="E0220077"/>
    <s v="PD022057"/>
    <s v="MODERNIZAÇÃO DO PORTAL DIPOL, MANUTENÇÃO E SUPORTE AOS SISTEMAS."/>
    <n v="12706.62"/>
    <d v="2025-12-01T00:00:00"/>
    <x v="0"/>
    <s v="DIPOL nº 01/2022"/>
    <s v="058.00012172/2023-29"/>
    <s v="PD-PRC-2022/01772  359.00004746/2024-17 APPS"/>
    <s v="2 - FATURADO"/>
    <n v="25"/>
    <x v="2"/>
    <x v="0"/>
    <m/>
  </r>
  <r>
    <x v="105"/>
    <s v="04.236.548/0048-50"/>
    <s v="NF SERVICOS"/>
    <n v="205627"/>
    <d v="2026-03-06T00:00:00"/>
    <n v="2130050"/>
    <d v="2026-03-06T00:00:00"/>
    <d v="2025-12-01T00:00:00"/>
    <n v="15444.43"/>
    <d v="2026-04-05T00:00:00"/>
    <s v="E0220022"/>
    <s v="PD022057"/>
    <s v="DESENVOLVIMENTO DE SISTEMAS PARA CADEIRA DE CUSTÓDIA"/>
    <n v="14703.1"/>
    <d v="2025-12-01T00:00:00"/>
    <x v="0"/>
    <s v="DIPOL nº 01/2022"/>
    <s v="PCSP-PRC-2022/04963"/>
    <s v="PD-PRC-2022/01772 - 359.00004746/2024-17- APPS"/>
    <s v="2 - FATURADO"/>
    <n v="25"/>
    <x v="2"/>
    <x v="0"/>
    <m/>
  </r>
  <r>
    <x v="105"/>
    <s v="04.236.548/0048-50"/>
    <s v="NF SERVICOS"/>
    <n v="205637"/>
    <d v="2026-03-06T00:00:00"/>
    <n v="2130060"/>
    <d v="2026-03-06T00:00:00"/>
    <d v="2025-12-01T00:00:00"/>
    <n v="1726548.74"/>
    <d v="2026-04-05T00:00:00"/>
    <s v="E0220077"/>
    <s v="PD022057"/>
    <s v="MODERNIZAÇÃO DO PORTAL DIPOL, MANUTENÇÃO E SUPORTE AOS SISTEMAS."/>
    <n v="1643674.4"/>
    <d v="2025-12-01T00:00:00"/>
    <x v="0"/>
    <s v="DIPOL nº 01/2022"/>
    <s v="058.00012172/2023-29"/>
    <s v="PD-PRC-2022/01772  359.00004746/2024-17 APPS"/>
    <s v="2 - FATURADO"/>
    <n v="25"/>
    <x v="2"/>
    <x v="0"/>
    <m/>
  </r>
  <r>
    <x v="105"/>
    <s v="04.236.548/0048-50"/>
    <s v="NF SERVICOS"/>
    <n v="205661"/>
    <d v="2026-03-09T00:00:00"/>
    <n v="2137866"/>
    <d v="2026-03-09T00:00:00"/>
    <d v="2026-01-01T00:00:00"/>
    <n v="2590.89"/>
    <d v="2026-04-08T00:00:00"/>
    <s v="E0250341"/>
    <s v="PD025278"/>
    <s v="PROFISSIONAIS PARA ATENDIMENTO DIPOL"/>
    <n v="2466.5300000000002"/>
    <d v="2026-01-01T00:00:00"/>
    <x v="0"/>
    <s v="43/2025"/>
    <s v="058.00100297/2024-96"/>
    <s v="359.00010817/2025-93 - ITO"/>
    <s v="2 - FATURADO"/>
    <n v="22"/>
    <x v="2"/>
    <x v="0"/>
    <m/>
  </r>
  <r>
    <x v="105"/>
    <s v="04.236.548/0048-50"/>
    <s v="NF SERVICOS"/>
    <n v="205662"/>
    <d v="2026-03-09T00:00:00"/>
    <n v="2137867"/>
    <d v="2026-03-09T00:00:00"/>
    <d v="2026-01-01T00:00:00"/>
    <n v="572.59"/>
    <d v="2026-04-08T00:00:00"/>
    <s v="E0250341"/>
    <s v="PD025278"/>
    <s v="PROFISSIONAIS PARA ATENDIMENTO DIPOL"/>
    <n v="545.11"/>
    <d v="2026-01-01T00:00:00"/>
    <x v="0"/>
    <s v="43/2025"/>
    <s v="058.00100297/2024-96"/>
    <s v="359.00010817/2025-93 - ITO"/>
    <s v="2 - FATURADO"/>
    <n v="22"/>
    <x v="2"/>
    <x v="0"/>
    <m/>
  </r>
  <r>
    <x v="105"/>
    <s v="04.236.548/0048-50"/>
    <s v="NF SERVICOS"/>
    <n v="205668"/>
    <d v="2026-03-09T00:00:00"/>
    <n v="2140025"/>
    <d v="2026-03-09T00:00:00"/>
    <d v="2025-12-01T00:00:00"/>
    <n v="11874.82"/>
    <d v="2026-04-08T00:00:00"/>
    <s v="ET220078"/>
    <s v="PD022057"/>
    <s v="INFRAESTRUTURA DIPOL"/>
    <n v="11304.83"/>
    <d v="2025-12-01T00:00:00"/>
    <x v="0"/>
    <s v="DIPOL nº 01/2022"/>
    <s v="PCSP-PRC-2022/04963"/>
    <s v="PD-PRC-2022/01772  ITO"/>
    <s v="2 - FATURADO"/>
    <n v="22"/>
    <x v="2"/>
    <x v="0"/>
    <m/>
  </r>
  <r>
    <x v="105"/>
    <s v="04.236.548/0048-50"/>
    <s v="NF SERVICOS"/>
    <n v="205671"/>
    <d v="2026-03-09T00:00:00"/>
    <n v="2140028"/>
    <d v="2026-03-09T00:00:00"/>
    <d v="2025-12-01T00:00:00"/>
    <n v="20197.32"/>
    <d v="2026-04-08T00:00:00"/>
    <s v="ET220078"/>
    <s v="PD022057"/>
    <s v="INFRAESTRUTURA DIPOL"/>
    <n v="19227.849999999999"/>
    <d v="2025-12-01T00:00:00"/>
    <x v="0"/>
    <s v="DIPOL nº 01/2022"/>
    <s v="PCSP-PRC-2022/04963"/>
    <s v="PD-PRC-2022/01772  ITO"/>
    <s v="2 - FATURADO"/>
    <n v="22"/>
    <x v="2"/>
    <x v="0"/>
    <m/>
  </r>
  <r>
    <x v="105"/>
    <s v="04.236.548/0048-50"/>
    <s v="NF SERVICOS"/>
    <n v="205672"/>
    <d v="2026-03-09T00:00:00"/>
    <n v="2140029"/>
    <d v="2026-03-09T00:00:00"/>
    <d v="2025-12-01T00:00:00"/>
    <n v="44049.04"/>
    <d v="2026-04-08T00:00:00"/>
    <s v="ET220078"/>
    <s v="PD022057"/>
    <s v="INFRAESTRUTURA DIPOL"/>
    <n v="41934.69"/>
    <d v="2025-12-01T00:00:00"/>
    <x v="0"/>
    <s v="DIPOL nº 01/2022"/>
    <s v="PCSP-PRC-2022/04963"/>
    <s v="PD-PRC-2022/01772  ITO"/>
    <s v="2 - FATURADO"/>
    <n v="22"/>
    <x v="2"/>
    <x v="0"/>
    <m/>
  </r>
  <r>
    <x v="105"/>
    <s v="04.236.548/0048-50"/>
    <s v="NF SERVICOS"/>
    <n v="205677"/>
    <d v="2026-03-09T00:00:00"/>
    <n v="2140034"/>
    <d v="2026-03-09T00:00:00"/>
    <d v="2025-12-01T00:00:00"/>
    <n v="466751.12"/>
    <d v="2026-04-08T00:00:00"/>
    <s v="ET220078"/>
    <s v="PD022057"/>
    <s v="INFRAESTRUTURA DIPOL"/>
    <n v="444347.07"/>
    <d v="2025-12-01T00:00:00"/>
    <x v="0"/>
    <s v="DIPOL nº 01/2022"/>
    <s v="PCSP-PRC-2022/04963"/>
    <s v="PD-PRC-2022/01772  ITO"/>
    <s v="2 - FATURADO"/>
    <n v="22"/>
    <x v="2"/>
    <x v="0"/>
    <m/>
  </r>
  <r>
    <x v="105"/>
    <s v="04.236.548/0048-50"/>
    <s v="NF SERVICOS"/>
    <n v="206148"/>
    <d v="2026-03-12T00:00:00"/>
    <n v="2150568"/>
    <d v="2026-03-13T00:00:00"/>
    <d v="2026-01-01T00:00:00"/>
    <n v="4208477.42"/>
    <d v="2026-04-11T00:00:00"/>
    <s v="E0250342"/>
    <s v="PD025278"/>
    <s v="HOSPEDAGEM E SUPORTE PARA SUSTENTAÇÃO DO SISTEMA"/>
    <n v="4006470.5"/>
    <d v="2026-01-01T00:00:00"/>
    <x v="0"/>
    <s v="43/2025"/>
    <s v="058.00100297/2024-96"/>
    <s v="359.00010817/2025-93 - ITO"/>
    <s v="2 - FATURADO"/>
    <n v="19"/>
    <x v="2"/>
    <x v="0"/>
    <m/>
  </r>
  <r>
    <x v="105"/>
    <s v="04.236.548/0048-50"/>
    <s v="NF SERVICOS"/>
    <n v="206180"/>
    <d v="2026-03-12T00:00:00"/>
    <n v="2150600"/>
    <d v="2026-03-13T00:00:00"/>
    <d v="2026-01-01T00:00:00"/>
    <n v="184413.63"/>
    <d v="2026-04-11T00:00:00"/>
    <s v="E0250342"/>
    <s v="PD025278"/>
    <s v="HOSPEDAGEM E SUPORTE PARA SUSTENTAÇÃO DO SISTEMA"/>
    <n v="175561.78"/>
    <d v="2026-01-01T00:00:00"/>
    <x v="0"/>
    <s v="43/2025"/>
    <s v="058.00100297/2024-96"/>
    <s v="359.00010817/2025-93 - ITO"/>
    <s v="2 - FATURADO"/>
    <n v="19"/>
    <x v="2"/>
    <x v="0"/>
    <m/>
  </r>
  <r>
    <x v="105"/>
    <s v="04.236.548/0048-50"/>
    <s v="NF SERVICOS"/>
    <n v="207256"/>
    <d v="2026-03-25T00:00:00"/>
    <n v="2151676"/>
    <d v="2026-03-25T00:00:00"/>
    <d v="2026-02-01T00:00:00"/>
    <n v="343316.91"/>
    <d v="2026-04-24T00:00:00"/>
    <s v="E0250341"/>
    <s v="PD025278"/>
    <s v="PROFISSIONAIS PARA ATENDIMENTO DIPOL"/>
    <n v="326837.7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62"/>
    <d v="2026-03-25T00:00:00"/>
    <n v="2151682"/>
    <d v="2026-03-25T00:00:00"/>
    <d v="2026-02-01T00:00:00"/>
    <n v="120237.09"/>
    <d v="2026-04-24T00:00:00"/>
    <s v="E0250341"/>
    <s v="PD025278"/>
    <s v="PROFISSIONAIS PARA ATENDIMENTO DIPOL"/>
    <n v="114465.71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67"/>
    <d v="2026-03-25T00:00:00"/>
    <n v="2151687"/>
    <d v="2026-03-25T00:00:00"/>
    <d v="2026-02-01T00:00:00"/>
    <n v="6641979.9400000004"/>
    <d v="2026-04-24T00:00:00"/>
    <s v="E0250336"/>
    <s v="PD025278"/>
    <s v="SAM, SEM PAPEL, SUSTENTAÇAO/MANUTENÇÃO DOS SISTEMAS DIPOL"/>
    <n v="6323164.9000000004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68"/>
    <d v="2026-03-25T00:00:00"/>
    <n v="2151688"/>
    <d v="2026-03-25T00:00:00"/>
    <d v="2026-02-01T00:00:00"/>
    <n v="1214520"/>
    <d v="2026-04-24T00:00:00"/>
    <s v="E0250341"/>
    <s v="PD025278"/>
    <s v="PROFISSIONAIS PARA ATENDIMENTO DIPOL"/>
    <n v="1156223.04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75"/>
    <d v="2026-03-25T00:00:00"/>
    <n v="2151695"/>
    <d v="2026-03-25T00:00:00"/>
    <d v="2026-01-01T00:00:00"/>
    <n v="147424.4"/>
    <d v="2026-04-24T00:00:00"/>
    <s v="E0250341"/>
    <s v="PD025278"/>
    <s v="PROFISSIONAIS PARA ATENDIMENTO DIPOL"/>
    <n v="140348.03"/>
    <d v="2026-01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76"/>
    <d v="2026-03-25T00:00:00"/>
    <n v="2151696"/>
    <d v="2026-03-25T00:00:00"/>
    <d v="2026-02-01T00:00:00"/>
    <n v="139608.15"/>
    <d v="2026-04-24T00:00:00"/>
    <s v="E0250342"/>
    <s v="PD025278"/>
    <s v="HOSPEDAGEM E SUPORTE PARA SUSTENTAÇÃO DO SISTEMA"/>
    <n v="132906.96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77"/>
    <d v="2026-03-25T00:00:00"/>
    <n v="2151697"/>
    <d v="2026-03-25T00:00:00"/>
    <d v="2026-02-01T00:00:00"/>
    <n v="1645197.44"/>
    <d v="2026-04-24T00:00:00"/>
    <s v="E0250342"/>
    <s v="PD025278"/>
    <s v="HOSPEDAGEM E SUPORTE PARA SUSTENTAÇÃO DO SISTEMA"/>
    <n v="1566227.96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78"/>
    <d v="2026-03-25T00:00:00"/>
    <n v="2151698"/>
    <d v="2026-03-25T00:00:00"/>
    <d v="2026-02-01T00:00:00"/>
    <n v="3890866.28"/>
    <d v="2026-04-24T00:00:00"/>
    <s v="E0250342"/>
    <s v="PD025278"/>
    <s v="HOSPEDAGEM E SUPORTE PARA SUSTENTAÇÃO DO SISTEMA"/>
    <n v="3704104.7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80"/>
    <d v="2026-03-25T00:00:00"/>
    <n v="2151700"/>
    <d v="2026-03-25T00:00:00"/>
    <d v="2026-02-01T00:00:00"/>
    <n v="67740.899999999994"/>
    <d v="2026-04-24T00:00:00"/>
    <s v="E0250342"/>
    <s v="PD025278"/>
    <s v="HOSPEDAGEM E SUPORTE PARA SUSTENTAÇÃO DO SISTEMA"/>
    <n v="64489.34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82"/>
    <d v="2026-03-25T00:00:00"/>
    <n v="2151702"/>
    <d v="2026-03-25T00:00:00"/>
    <d v="2026-02-01T00:00:00"/>
    <n v="326921.32"/>
    <d v="2026-04-24T00:00:00"/>
    <s v="E0250341"/>
    <s v="PD025278"/>
    <s v="PROFISSIONAIS PARA ATENDIMENTO DIPOL"/>
    <n v="311229.09999999998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83"/>
    <d v="2026-03-25T00:00:00"/>
    <n v="2151703"/>
    <d v="2026-03-25T00:00:00"/>
    <d v="2026-02-01T00:00:00"/>
    <n v="50238.67"/>
    <d v="2026-04-24T00:00:00"/>
    <s v="E0250341"/>
    <s v="PD025278"/>
    <s v="PROFISSIONAIS PARA ATENDIMENTO DIPOL"/>
    <n v="47827.21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84"/>
    <d v="2026-03-25T00:00:00"/>
    <n v="2151704"/>
    <d v="2026-03-25T00:00:00"/>
    <d v="2026-02-01T00:00:00"/>
    <n v="22262.76"/>
    <d v="2026-04-24T00:00:00"/>
    <s v="E0250341"/>
    <s v="PD025278"/>
    <s v="PROFISSIONAIS PARA ATENDIMENTO DIPOL"/>
    <n v="21194.15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86"/>
    <d v="2026-03-25T00:00:00"/>
    <n v="2151706"/>
    <d v="2026-03-25T00:00:00"/>
    <d v="2026-02-01T00:00:00"/>
    <n v="28147.38"/>
    <d v="2026-04-24T00:00:00"/>
    <s v="E0250342"/>
    <s v="PD025278"/>
    <s v="HOSPEDAGEM E SUPORTE PARA SUSTENTAÇÃO DO SISTEMA"/>
    <n v="26796.31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88"/>
    <d v="2026-03-25T00:00:00"/>
    <n v="2151708"/>
    <d v="2026-03-25T00:00:00"/>
    <d v="2026-02-01T00:00:00"/>
    <n v="101062.5"/>
    <d v="2026-04-24T00:00:00"/>
    <s v="E0250336"/>
    <s v="PD025278"/>
    <s v="SAM, SEM PAPEL, SUSTENTAÇAO/MANUTENÇÃO DOS SISTEMAS DIPOL"/>
    <n v="96211.5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91"/>
    <d v="2026-03-25T00:00:00"/>
    <n v="2151711"/>
    <d v="2026-03-25T00:00:00"/>
    <d v="2026-02-01T00:00:00"/>
    <n v="123360.8"/>
    <d v="2026-04-24T00:00:00"/>
    <s v="E0250342"/>
    <s v="PD025278"/>
    <s v="HOSPEDAGEM E SUPORTE PARA SUSTENTAÇÃO DO SISTEMA"/>
    <n v="117439.48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94"/>
    <d v="2026-03-25T00:00:00"/>
    <n v="2151714"/>
    <d v="2026-03-25T00:00:00"/>
    <d v="2026-02-01T00:00:00"/>
    <n v="1656844.75"/>
    <d v="2026-04-24T00:00:00"/>
    <s v="E0250341"/>
    <s v="PD025278"/>
    <s v="PROFISSIONAIS PARA ATENDIMENTO DIPOL"/>
    <n v="1577316.2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95"/>
    <d v="2026-03-25T00:00:00"/>
    <n v="2151715"/>
    <d v="2026-03-25T00:00:00"/>
    <d v="2026-01-01T00:00:00"/>
    <n v="1729143.43"/>
    <d v="2026-04-24T00:00:00"/>
    <s v="E0250341"/>
    <s v="PD025278"/>
    <s v="PROFISSIONAIS PARA ATENDIMENTO DIPOL"/>
    <n v="1646144.55"/>
    <d v="2026-01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96"/>
    <d v="2026-03-25T00:00:00"/>
    <n v="2151716"/>
    <d v="2026-03-25T00:00:00"/>
    <d v="2026-02-01T00:00:00"/>
    <n v="154555.51"/>
    <d v="2026-04-24T00:00:00"/>
    <s v="E0250342"/>
    <s v="PD025278"/>
    <s v="HOSPEDAGEM E SUPORTE PARA SUSTENTAÇÃO DO SISTEMA"/>
    <n v="147136.85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98"/>
    <d v="2026-03-25T00:00:00"/>
    <n v="2151718"/>
    <d v="2026-03-25T00:00:00"/>
    <d v="2026-01-01T00:00:00"/>
    <n v="93689.55"/>
    <d v="2026-04-24T00:00:00"/>
    <s v="E0250341"/>
    <s v="PD025278"/>
    <s v="PROFISSIONAIS PARA ATENDIMENTO DIPOL"/>
    <n v="89192.45"/>
    <d v="2026-01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299"/>
    <d v="2026-03-25T00:00:00"/>
    <n v="2151719"/>
    <d v="2026-03-25T00:00:00"/>
    <d v="2026-02-01T00:00:00"/>
    <n v="7118.01"/>
    <d v="2026-04-24T00:00:00"/>
    <s v="E0250342"/>
    <s v="PD025278"/>
    <s v="HOSPEDAGEM E SUPORTE PARA SUSTENTAÇÃO DO SISTEMA"/>
    <n v="6776.35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301"/>
    <d v="2026-03-25T00:00:00"/>
    <n v="2151721"/>
    <d v="2026-03-25T00:00:00"/>
    <d v="2026-01-01T00:00:00"/>
    <n v="217399.41"/>
    <d v="2026-04-24T00:00:00"/>
    <s v="E0250341"/>
    <s v="PD025278"/>
    <s v="PROFISSIONAIS PARA ATENDIMENTO DIPOL"/>
    <n v="206964.24"/>
    <d v="2026-01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302"/>
    <d v="2026-03-25T00:00:00"/>
    <n v="2151722"/>
    <d v="2026-03-25T00:00:00"/>
    <d v="2026-01-01T00:00:00"/>
    <n v="92106.94"/>
    <d v="2026-04-24T00:00:00"/>
    <s v="E0250341"/>
    <s v="PD025278"/>
    <s v="PROFISSIONAIS PARA ATENDIMENTO DIPOL"/>
    <n v="87685.81"/>
    <d v="2026-01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7304"/>
    <d v="2026-03-25T00:00:00"/>
    <n v="2151724"/>
    <d v="2026-03-25T00:00:00"/>
    <d v="2026-02-01T00:00:00"/>
    <n v="788432.23"/>
    <d v="2026-04-24T00:00:00"/>
    <s v="E0250342"/>
    <s v="PD025278"/>
    <s v="HOSPEDAGEM E SUPORTE PARA SUSTENTAÇÃO DO SISTEMA"/>
    <n v="750587.48"/>
    <d v="2026-02-01T00:00:00"/>
    <x v="0"/>
    <s v="43/2025"/>
    <s v="058.00100297/2024-96"/>
    <s v="359.00010817/2025-93 - ITO"/>
    <s v="2 - FATURADO"/>
    <n v="6"/>
    <x v="2"/>
    <x v="0"/>
    <m/>
  </r>
  <r>
    <x v="105"/>
    <s v="04.236.548/0048-50"/>
    <s v="NF SERVICOS"/>
    <n v="209336"/>
    <d v="2026-04-27T00:00:00"/>
    <n v="2174229"/>
    <d v="2026-04-27T00:00:00"/>
    <d v="2026-03-01T00:00:00"/>
    <n v="1536346.95"/>
    <d v="2026-05-27T00:00:00"/>
    <s v="E0250341"/>
    <s v="PD025278"/>
    <s v="PROFISSIONAIS PARA ATENDIMENTO DIPOL"/>
    <n v="1462602.3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37"/>
    <d v="2026-04-27T00:00:00"/>
    <n v="2174230"/>
    <d v="2026-04-27T00:00:00"/>
    <d v="2026-03-01T00:00:00"/>
    <n v="1323585.8700000001"/>
    <d v="2026-05-27T00:00:00"/>
    <s v="E0250342"/>
    <s v="PD025278"/>
    <s v="HOSPEDAGEM E SUPORTE PARA SUSTENTAÇÃO DO SISTEMA"/>
    <n v="1260053.75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38"/>
    <d v="2026-04-27T00:00:00"/>
    <n v="2174231"/>
    <d v="2026-04-27T00:00:00"/>
    <d v="2026-03-01T00:00:00"/>
    <n v="433.89"/>
    <d v="2026-05-27T00:00:00"/>
    <s v="E0250341"/>
    <s v="PD025278"/>
    <s v="PROFISSIONAIS PARA ATENDIMENTO DIPOL"/>
    <n v="413.06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39"/>
    <d v="2026-04-27T00:00:00"/>
    <n v="2174232"/>
    <d v="2026-04-27T00:00:00"/>
    <d v="2026-03-01T00:00:00"/>
    <n v="128210.16"/>
    <d v="2026-05-27T00:00:00"/>
    <s v="E0250342"/>
    <s v="PD025278"/>
    <s v="HOSPEDAGEM E SUPORTE PARA SUSTENTAÇÃO DO SISTEMA"/>
    <n v="122056.07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41"/>
    <d v="2026-04-27T00:00:00"/>
    <n v="2174234"/>
    <d v="2026-04-27T00:00:00"/>
    <d v="2026-03-01T00:00:00"/>
    <n v="135299.04"/>
    <d v="2026-05-27T00:00:00"/>
    <s v="E0250342"/>
    <s v="PD025278"/>
    <s v="HOSPEDAGEM E SUPORTE PARA SUSTENTAÇÃO DO SISTEMA"/>
    <n v="128804.69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42"/>
    <d v="2026-04-27T00:00:00"/>
    <n v="2174235"/>
    <d v="2026-04-27T00:00:00"/>
    <d v="2026-03-01T00:00:00"/>
    <n v="128348.95"/>
    <d v="2026-05-27T00:00:00"/>
    <s v="E0250342"/>
    <s v="PD025278"/>
    <s v="HOSPEDAGEM E SUPORTE PARA SUSTENTAÇÃO DO SISTEMA"/>
    <n v="122188.2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43"/>
    <d v="2026-04-27T00:00:00"/>
    <n v="2174236"/>
    <d v="2026-04-27T00:00:00"/>
    <d v="2026-03-01T00:00:00"/>
    <n v="150448.32000000001"/>
    <d v="2026-05-27T00:00:00"/>
    <s v="E0250342"/>
    <s v="PD025278"/>
    <s v="HOSPEDAGEM E SUPORTE PARA SUSTENTAÇÃO DO SISTEMA"/>
    <n v="143226.79999999999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47"/>
    <d v="2026-04-27T00:00:00"/>
    <n v="2174240"/>
    <d v="2026-04-27T00:00:00"/>
    <d v="2026-03-01T00:00:00"/>
    <n v="329167.03999999998"/>
    <d v="2026-05-27T00:00:00"/>
    <s v="E0250341"/>
    <s v="PD025278"/>
    <s v="PROFISSIONAIS PARA ATENDIMENTO DIPOL"/>
    <n v="313367.02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49"/>
    <d v="2026-04-27T00:00:00"/>
    <n v="2174242"/>
    <d v="2026-04-27T00:00:00"/>
    <d v="2026-03-01T00:00:00"/>
    <n v="427344.55"/>
    <d v="2026-05-27T00:00:00"/>
    <s v="E0250341"/>
    <s v="PD025278"/>
    <s v="PROFISSIONAIS PARA ATENDIMENTO DIPOL"/>
    <n v="406832.01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50"/>
    <d v="2026-04-27T00:00:00"/>
    <n v="2174243"/>
    <d v="2026-04-27T00:00:00"/>
    <d v="2026-03-01T00:00:00"/>
    <n v="101062.5"/>
    <d v="2026-05-27T00:00:00"/>
    <s v="E0250336"/>
    <s v="PD025278"/>
    <s v="SAM, SEM PAPEL, SUSTENTAÇAO/MANUTENÇÃO DOS SISTEMAS DIPOL"/>
    <n v="96211.5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51"/>
    <d v="2026-04-27T00:00:00"/>
    <n v="2174244"/>
    <d v="2026-04-27T00:00:00"/>
    <d v="2026-03-01T00:00:00"/>
    <n v="22179.1"/>
    <d v="2026-05-27T00:00:00"/>
    <s v="E0250341"/>
    <s v="PD025278"/>
    <s v="PROFISSIONAIS PARA ATENDIMENTO DIPOL"/>
    <n v="21114.5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52"/>
    <d v="2026-04-27T00:00:00"/>
    <n v="2174245"/>
    <d v="2026-04-27T00:00:00"/>
    <d v="2026-03-01T00:00:00"/>
    <n v="28147.38"/>
    <d v="2026-05-27T00:00:00"/>
    <s v="E0250342"/>
    <s v="PD025278"/>
    <s v="HOSPEDAGEM E SUPORTE PARA SUSTENTAÇÃO DO SISTEMA"/>
    <n v="26796.31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54"/>
    <d v="2026-04-27T00:00:00"/>
    <n v="2174247"/>
    <d v="2026-04-27T00:00:00"/>
    <d v="2026-03-01T00:00:00"/>
    <n v="131545.29"/>
    <d v="2026-05-27T00:00:00"/>
    <s v="E0250341"/>
    <s v="PD025278"/>
    <s v="PROFISSIONAIS PARA ATENDIMENTO DIPOL"/>
    <n v="125231.12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55"/>
    <d v="2026-04-27T00:00:00"/>
    <n v="2174248"/>
    <d v="2026-04-27T00:00:00"/>
    <d v="2026-03-01T00:00:00"/>
    <n v="1393287.24"/>
    <d v="2026-05-27T00:00:00"/>
    <s v="E0250342"/>
    <s v="PD025278"/>
    <s v="HOSPEDAGEM E SUPORTE PARA SUSTENTAÇÃO DO SISTEMA"/>
    <n v="1326409.45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56"/>
    <d v="2026-04-27T00:00:00"/>
    <n v="2174249"/>
    <d v="2026-04-27T00:00:00"/>
    <d v="2026-03-01T00:00:00"/>
    <n v="1214520"/>
    <d v="2026-05-27T00:00:00"/>
    <s v="E0250341"/>
    <s v="PD025278"/>
    <s v="PROFISSIONAIS PARA ATENDIMENTO DIPOL"/>
    <n v="1156223.04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57"/>
    <d v="2026-04-27T00:00:00"/>
    <n v="2174250"/>
    <d v="2026-04-27T00:00:00"/>
    <d v="2026-03-01T00:00:00"/>
    <n v="4160005.55"/>
    <d v="2026-05-27T00:00:00"/>
    <s v="E0250336"/>
    <s v="PD025278"/>
    <s v="SAM, SEM PAPEL, SUSTENTAÇAO/MANUTENÇÃO DOS SISTEMAS DIPOL"/>
    <n v="3960325.28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48-50"/>
    <s v="NF SERVICOS"/>
    <n v="209362"/>
    <d v="2026-04-27T00:00:00"/>
    <n v="2174255"/>
    <d v="2026-04-27T00:00:00"/>
    <d v="2026-03-01T00:00:00"/>
    <n v="4203609.88"/>
    <d v="2026-05-27T00:00:00"/>
    <s v="E0250342"/>
    <s v="PD025278"/>
    <s v="HOSPEDAGEM E SUPORTE PARA SUSTENTAÇÃO DO SISTEMA"/>
    <n v="4001836.61"/>
    <d v="2026-03-01T00:00:00"/>
    <x v="0"/>
    <s v="43/2025"/>
    <s v="058.00100297/2024-96"/>
    <s v="359.00010817/2025-93 - ITO"/>
    <s v="2 - FATURADO"/>
    <n v="0"/>
    <x v="0"/>
    <x v="0"/>
    <m/>
  </r>
  <r>
    <x v="105"/>
    <s v="04.236.548/0050-74"/>
    <s v="NF SERVICOS E_GOV"/>
    <n v="209616"/>
    <d v="2026-04-29T00:00:00"/>
    <n v="2174509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05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0"/>
    <m/>
    <m/>
    <m/>
    <s v="2 - FATURADO"/>
    <n v="1509"/>
    <x v="1"/>
    <x v="1"/>
    <m/>
  </r>
  <r>
    <x v="105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0"/>
    <m/>
    <m/>
    <m/>
    <s v="1 - VENDA A VISTA"/>
    <n v="1449"/>
    <x v="1"/>
    <x v="1"/>
    <m/>
  </r>
  <r>
    <x v="105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0"/>
    <m/>
    <m/>
    <m/>
    <s v="1 - VENDA A VISTA"/>
    <n v="1473"/>
    <x v="1"/>
    <x v="1"/>
    <m/>
  </r>
  <r>
    <x v="105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0"/>
    <m/>
    <m/>
    <m/>
    <s v="2 - FATURADO"/>
    <n v="1247"/>
    <x v="1"/>
    <x v="1"/>
    <m/>
  </r>
  <r>
    <x v="105"/>
    <s v="04.236.548/0057-40"/>
    <s v="NF SERVICOS E_GOV"/>
    <n v="205332"/>
    <d v="2026-02-26T00:00:00"/>
    <n v="2129755"/>
    <d v="2026-02-26T00:00:00"/>
    <m/>
    <n v="261.26"/>
    <d v="2026-03-28T00:00:00"/>
    <m/>
    <m/>
    <s v="Certificado e-CPF A3 em token - 24 meses Gov"/>
    <n v="248.72"/>
    <m/>
    <x v="0"/>
    <m/>
    <m/>
    <m/>
    <s v="2 - FATURADO"/>
    <n v="33"/>
    <x v="6"/>
    <x v="1"/>
    <m/>
  </r>
  <r>
    <x v="105"/>
    <s v="04.236.548/0057-40"/>
    <s v="NF SERVICOS E_GOV"/>
    <n v="205578"/>
    <d v="2026-03-05T00:00:00"/>
    <n v="2130001"/>
    <d v="2026-03-05T00:00:00"/>
    <m/>
    <n v="261.26"/>
    <d v="2026-04-04T00:00:00"/>
    <m/>
    <m/>
    <s v="Certificado e-CPF A3 em token - 24 meses Gov"/>
    <n v="248.72"/>
    <m/>
    <x v="0"/>
    <m/>
    <m/>
    <m/>
    <s v="2 - FATURADO"/>
    <n v="26"/>
    <x v="2"/>
    <x v="1"/>
    <m/>
  </r>
  <r>
    <x v="105"/>
    <s v="04.236.548/0057-40"/>
    <s v="NF SERVICOS E_GOV"/>
    <n v="205593"/>
    <d v="2026-03-05T00:00:00"/>
    <n v="2130016"/>
    <d v="2026-03-05T00:00:00"/>
    <m/>
    <n v="261.26"/>
    <d v="2026-04-04T00:00:00"/>
    <m/>
    <m/>
    <s v="Certificado e-CPF A3 em token - 24 meses Gov"/>
    <n v="248.72"/>
    <m/>
    <x v="0"/>
    <m/>
    <m/>
    <m/>
    <s v="2 - FATURADO"/>
    <n v="26"/>
    <x v="2"/>
    <x v="1"/>
    <m/>
  </r>
  <r>
    <x v="105"/>
    <s v="04.236.548/0057-40"/>
    <s v="NF SERVICOS E_GOV"/>
    <n v="206656"/>
    <d v="2026-03-18T00:00:00"/>
    <n v="2151076"/>
    <d v="2026-03-18T00:00:00"/>
    <m/>
    <n v="261.26"/>
    <d v="2026-04-17T00:00:00"/>
    <m/>
    <m/>
    <s v="Certificado e-CPF A3 em token - 24 meses Gov"/>
    <n v="248.72"/>
    <m/>
    <x v="0"/>
    <m/>
    <m/>
    <m/>
    <s v="2 - FATURADO"/>
    <n v="13"/>
    <x v="2"/>
    <x v="1"/>
    <m/>
  </r>
  <r>
    <x v="105"/>
    <s v="04.236.548/0057-40"/>
    <s v="NF SERVICOS E_GOV"/>
    <n v="208179"/>
    <d v="2026-04-09T00:00:00"/>
    <n v="2156361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57-40"/>
    <s v="NF SERVICOS E_GOV"/>
    <n v="208190"/>
    <d v="2026-04-09T00:00:00"/>
    <n v="2156372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57-40"/>
    <s v="NF SERVICOS E_GOV"/>
    <n v="208664"/>
    <d v="2026-04-14T00:00:00"/>
    <n v="2173557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58-21"/>
    <s v="NF SERVICOS E_GOV"/>
    <n v="208073"/>
    <d v="2026-04-09T00:00:00"/>
    <n v="2156238"/>
    <d v="2026-04-09T00:00:00"/>
    <m/>
    <n v="91.57"/>
    <d v="2026-05-09T00:00:00"/>
    <m/>
    <m/>
    <s v="Certificado e-CPF A3 (renovação) - 24 meses Gov"/>
    <n v="87.17"/>
    <m/>
    <x v="0"/>
    <m/>
    <m/>
    <m/>
    <s v="2 - FATURADO"/>
    <n v="0"/>
    <x v="0"/>
    <x v="1"/>
    <m/>
  </r>
  <r>
    <x v="105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0"/>
    <m/>
    <m/>
    <m/>
    <s v="2 - FATURADO"/>
    <n v="1615"/>
    <x v="1"/>
    <x v="1"/>
    <m/>
  </r>
  <r>
    <x v="105"/>
    <s v="04.236.548/0065-50"/>
    <s v="NF SERVICOS E_GOV"/>
    <n v="209824"/>
    <d v="2026-04-29T00:00:00"/>
    <n v="2174717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0"/>
    <x v="0"/>
    <x v="1"/>
    <m/>
  </r>
  <r>
    <x v="105"/>
    <s v="04.236.548/0066-31"/>
    <s v="NF SERVICOS E_GOV"/>
    <n v="208193"/>
    <d v="2026-04-09T00:00:00"/>
    <n v="2156375"/>
    <d v="2026-04-09T00:00:00"/>
    <m/>
    <n v="202.77"/>
    <d v="2026-05-09T00:00:00"/>
    <m/>
    <m/>
    <s v="Certificado e-CPF A3 em cartão - 24 meses Gov"/>
    <n v="193.04"/>
    <m/>
    <x v="0"/>
    <m/>
    <m/>
    <m/>
    <s v="2 - FATURADO"/>
    <n v="0"/>
    <x v="0"/>
    <x v="1"/>
    <m/>
  </r>
  <r>
    <x v="105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0"/>
    <m/>
    <m/>
    <m/>
    <s v="2 - FATURADO"/>
    <n v="1380"/>
    <x v="1"/>
    <x v="1"/>
    <m/>
  </r>
  <r>
    <x v="105"/>
    <s v="04.236.548/0068-01"/>
    <s v="NF SERVICOS E_GOV"/>
    <n v="190176"/>
    <d v="2025-07-17T00:00:00"/>
    <n v="1996394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257"/>
    <x v="4"/>
    <x v="1"/>
    <m/>
  </r>
  <r>
    <x v="105"/>
    <s v="04.236.548/0075-22"/>
    <s v="NF SERVICOS E_GOV"/>
    <n v="209618"/>
    <d v="2026-04-29T00:00:00"/>
    <n v="217451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83-32"/>
    <s v="NF SERVICOS E_GOV"/>
    <n v="208021"/>
    <d v="2026-04-09T00:00:00"/>
    <n v="2156177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3"/>
    <m/>
    <m/>
    <m/>
    <s v="2 - FATURADO"/>
    <n v="1436"/>
    <x v="1"/>
    <x v="0"/>
    <m/>
  </r>
  <r>
    <x v="105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0"/>
    <m/>
    <m/>
    <m/>
    <s v="2 - FATURADO"/>
    <n v="1419"/>
    <x v="1"/>
    <x v="1"/>
    <m/>
  </r>
  <r>
    <x v="105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0"/>
    <m/>
    <m/>
    <m/>
    <s v="2 - FATURADO"/>
    <n v="1204"/>
    <x v="1"/>
    <x v="1"/>
    <m/>
  </r>
  <r>
    <x v="105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0"/>
    <m/>
    <m/>
    <m/>
    <s v="2 - FATURADO"/>
    <n v="1068"/>
    <x v="1"/>
    <x v="1"/>
    <m/>
  </r>
  <r>
    <x v="105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0"/>
    <m/>
    <m/>
    <m/>
    <s v="2 - FATURADO"/>
    <n v="1040"/>
    <x v="1"/>
    <x v="1"/>
    <m/>
  </r>
  <r>
    <x v="105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3"/>
    <m/>
    <m/>
    <m/>
    <s v="2 - FATURADO"/>
    <n v="522"/>
    <x v="1"/>
    <x v="1"/>
    <m/>
  </r>
  <r>
    <x v="105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3"/>
    <m/>
    <m/>
    <m/>
    <s v="2 - FATURADO"/>
    <n v="498"/>
    <x v="1"/>
    <x v="1"/>
    <m/>
  </r>
  <r>
    <x v="105"/>
    <s v="04.236.548/0097-38"/>
    <s v="NF SERVICOS E_GOV"/>
    <n v="206734"/>
    <d v="2026-03-18T00:00:00"/>
    <n v="2151154"/>
    <d v="2026-03-18T00:00:00"/>
    <m/>
    <n v="139.38999999999999"/>
    <d v="2026-04-17T00:00:00"/>
    <m/>
    <m/>
    <s v="Certificado e-CPF A3 (somente certificado) - 24 meses Gov"/>
    <n v="132.69999999999999"/>
    <m/>
    <x v="0"/>
    <m/>
    <m/>
    <m/>
    <s v="2 - FATURADO"/>
    <n v="13"/>
    <x v="2"/>
    <x v="1"/>
    <m/>
  </r>
  <r>
    <x v="105"/>
    <s v="04.236.548/0097-38"/>
    <s v="NF SERVICOS E_GOV"/>
    <n v="208238"/>
    <d v="2026-04-09T00:00:00"/>
    <n v="2156420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5"/>
    <s v="04.236.548/0099-08"/>
    <s v="NF SERVICOS E_GOV"/>
    <n v="208062"/>
    <d v="2026-04-09T00:00:00"/>
    <n v="2156221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99-08"/>
    <s v="NF SERVICOS E_GOV"/>
    <n v="208180"/>
    <d v="2026-04-09T00:00:00"/>
    <n v="2156362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99-08"/>
    <s v="NF SERVICOS E_GOV"/>
    <n v="208181"/>
    <d v="2026-04-09T00:00:00"/>
    <n v="2156363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099-08"/>
    <s v="NF SERVICOS E_GOV"/>
    <n v="209841"/>
    <d v="2026-04-29T00:00:00"/>
    <n v="2174734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5"/>
    <s v="04.236.548/0100-78"/>
    <s v="NF SERVICOS E_GOV"/>
    <n v="208204"/>
    <d v="2026-04-09T00:00:00"/>
    <n v="2156386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6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1159"/>
    <x v="1"/>
    <x v="1"/>
    <m/>
  </r>
  <r>
    <x v="106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1119"/>
    <x v="1"/>
    <x v="1"/>
    <m/>
  </r>
  <r>
    <x v="106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093"/>
    <x v="1"/>
    <x v="1"/>
    <m/>
  </r>
  <r>
    <x v="106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69"/>
    <x v="1"/>
    <x v="1"/>
    <m/>
  </r>
  <r>
    <x v="106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1021"/>
    <x v="1"/>
    <x v="1"/>
    <m/>
  </r>
  <r>
    <x v="106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1008"/>
    <x v="1"/>
    <x v="1"/>
    <m/>
  </r>
  <r>
    <x v="106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973"/>
    <x v="1"/>
    <x v="1"/>
    <m/>
  </r>
  <r>
    <x v="106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943"/>
    <x v="1"/>
    <x v="1"/>
    <m/>
  </r>
  <r>
    <x v="106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911"/>
    <x v="1"/>
    <x v="1"/>
    <m/>
  </r>
  <r>
    <x v="106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883"/>
    <x v="1"/>
    <x v="1"/>
    <m/>
  </r>
  <r>
    <x v="106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852"/>
    <x v="1"/>
    <x v="1"/>
    <m/>
  </r>
  <r>
    <x v="106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791"/>
    <x v="1"/>
    <x v="1"/>
    <m/>
  </r>
  <r>
    <x v="107"/>
    <s v="04.378.330/0002-57"/>
    <s v="NF SERVICOS"/>
    <n v="208488"/>
    <d v="2026-04-13T00:00:00"/>
    <n v="2173381"/>
    <d v="2026-04-13T00:00:00"/>
    <d v="2026-03-01T00:00:00"/>
    <n v="6684.73"/>
    <d v="2026-05-13T00:00:00"/>
    <s v="E0240464"/>
    <s v="PD024318"/>
    <s v="SAM PATRIMONIO"/>
    <n v="6363.86"/>
    <d v="2026-03-01T00:00:00"/>
    <x v="0"/>
    <s v="051/2024"/>
    <s v="057.00352917/2024-07"/>
    <s v="SEI: 359.00010806/2024-22  APPS"/>
    <s v="2 - FATURADO"/>
    <n v="0"/>
    <x v="0"/>
    <x v="0"/>
    <m/>
  </r>
  <r>
    <x v="107"/>
    <s v="04.378.330/0002-57"/>
    <s v="NF SERVICOS"/>
    <n v="208492"/>
    <d v="2026-04-13T00:00:00"/>
    <n v="2173385"/>
    <d v="2026-04-13T00:00:00"/>
    <d v="2026-03-01T00:00:00"/>
    <n v="97111.06"/>
    <d v="2026-05-13T00:00:00"/>
    <s v="E0220919"/>
    <s v="PD022475"/>
    <s v="IAAS AVANÇADA - PAAS - SMTP - CERTIFICADO SSL STANDAR - OV"/>
    <n v="92449.73"/>
    <d v="2026-03-01T00:00:00"/>
    <x v="0"/>
    <s v="CCB-057/421/2023"/>
    <s v="SEI 057.00019350/2023-71"/>
    <s v="359.00006583/2023-18   ITO"/>
    <s v="2 - FATURADO"/>
    <n v="0"/>
    <x v="0"/>
    <x v="0"/>
    <m/>
  </r>
  <r>
    <x v="107"/>
    <s v="04.378.330/0002-57"/>
    <s v="NF SERVICOS"/>
    <n v="208493"/>
    <d v="2026-04-13T00:00:00"/>
    <n v="2173386"/>
    <d v="2026-04-13T00:00:00"/>
    <d v="2026-03-01T00:00:00"/>
    <n v="1141.1099999999999"/>
    <d v="2026-05-13T00:00:00"/>
    <s v="E0220919"/>
    <s v="PD022475"/>
    <s v="IAAS AVANÇADA - PAAS - SMTP - CERTIFICADO SSL STANDAR - OV"/>
    <n v="1086.3399999999999"/>
    <d v="2026-03-01T00:00:00"/>
    <x v="0"/>
    <s v="CCB-057/421/2023"/>
    <s v="SEI 057.00019350/2023-71"/>
    <s v="359.00006583/2023-18   ITO"/>
    <s v="2 - FATURADO"/>
    <n v="0"/>
    <x v="0"/>
    <x v="0"/>
    <m/>
  </r>
  <r>
    <x v="107"/>
    <s v="04.378.330/0002-57"/>
    <s v="NF SERVICOS"/>
    <n v="208497"/>
    <d v="2026-04-13T00:00:00"/>
    <n v="2173390"/>
    <d v="2026-04-13T00:00:00"/>
    <d v="2026-03-01T00:00:00"/>
    <n v="331144.28999999998"/>
    <d v="2026-05-13T00:00:00"/>
    <s v="E0220921"/>
    <s v="PD022475"/>
    <s v="MANUTENÇÃO SISTEMA SGSCI - VIA FACIL - BOMBEIROS"/>
    <n v="315249.36"/>
    <d v="2026-03-01T00:00:00"/>
    <x v="0"/>
    <s v="CCB-057/421/2023"/>
    <s v="SEI 057.00019350/2023-71"/>
    <s v="359.00006583/2023-18 APPS"/>
    <s v="2 - FATURADO"/>
    <n v="0"/>
    <x v="0"/>
    <x v="0"/>
    <m/>
  </r>
  <r>
    <x v="107"/>
    <s v="04.378.330/0010-67"/>
    <s v="NF SERVICOS E_GOV"/>
    <n v="177736"/>
    <d v="2025-01-16T00:00:00"/>
    <n v="1906675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39"/>
    <x v="1"/>
    <x v="1"/>
    <m/>
  </r>
  <r>
    <x v="107"/>
    <s v="04.378.330/0011-48"/>
    <s v="NF SERVICOS E_GOV"/>
    <n v="208079"/>
    <d v="2026-04-09T00:00:00"/>
    <n v="2156248"/>
    <d v="2026-04-09T00:00:00"/>
    <m/>
    <n v="227.35"/>
    <d v="2026-05-09T00:00:00"/>
    <m/>
    <m/>
    <s v="Certificado e-CPF A3 em cartão - 36 meses Gov"/>
    <n v="216.44"/>
    <m/>
    <x v="0"/>
    <m/>
    <m/>
    <m/>
    <s v="2 - FATURADO"/>
    <n v="0"/>
    <x v="0"/>
    <x v="1"/>
    <m/>
  </r>
  <r>
    <x v="108"/>
    <s v="04.440.268/0001-03"/>
    <s v="5114 Venda A.T.CONSI"/>
    <n v="1171"/>
    <d v="2026-03-10T00:00:00"/>
    <m/>
    <s v="REALEJO E-MAIL 09/02"/>
    <m/>
    <n v="1575.8"/>
    <d v="2026-05-24T00:00:00"/>
    <m/>
    <m/>
    <s v="WASHINGTON LUIS: UM ESTADISTA ADIANTE DE SEU TEMPO"/>
    <n v="520.01"/>
    <m/>
    <x v="0"/>
    <m/>
    <m/>
    <m/>
    <s v="60/75/90"/>
    <n v="0"/>
    <x v="0"/>
    <x v="2"/>
    <m/>
  </r>
  <r>
    <x v="108"/>
    <s v="04.440.268/0001-03"/>
    <s v="5114 Venda A.T.CONSI"/>
    <n v="1171"/>
    <d v="2026-03-10T00:00:00"/>
    <m/>
    <s v="REALEJO E-MAIL 09/02"/>
    <m/>
    <n v="1575.8"/>
    <d v="2026-05-09T00:00:00"/>
    <m/>
    <m/>
    <s v="WASHINGTON LUIS: UM ESTADISTA ADIANTE DE SEU TEMPO"/>
    <n v="535.77"/>
    <m/>
    <x v="0"/>
    <m/>
    <m/>
    <m/>
    <s v="60/75/90"/>
    <n v="0"/>
    <x v="0"/>
    <x v="2"/>
    <m/>
  </r>
  <r>
    <x v="108"/>
    <s v="04.440.268/0001-03"/>
    <s v="5114 Venda A.T.CONSI"/>
    <n v="1171"/>
    <d v="2026-03-10T00:00:00"/>
    <m/>
    <s v="REALEJO E-MAIL 09/02"/>
    <m/>
    <n v="1575.8"/>
    <d v="2026-06-08T00:00:00"/>
    <m/>
    <m/>
    <s v="WASHINGTON LUIS: UM ESTADISTA ADIANTE DE SEU TEMPO"/>
    <n v="520.02"/>
    <m/>
    <x v="0"/>
    <m/>
    <m/>
    <m/>
    <s v="60/75/90"/>
    <n v="0"/>
    <x v="0"/>
    <x v="2"/>
    <m/>
  </r>
  <r>
    <x v="109"/>
    <s v="04.611.637/0001-75"/>
    <s v="NF SERVICOS DO"/>
    <n v="395537"/>
    <d v="2026-04-17T00:00:00"/>
    <n v="402399"/>
    <d v="2026-04-17T00:00:00"/>
    <m/>
    <n v="460.95"/>
    <d v="2026-05-17T00:00:00"/>
    <s v="E0230794"/>
    <s v="PD023794"/>
    <s v="Serviços de Publicidade Eletrônica"/>
    <n v="438.82"/>
    <m/>
    <x v="0"/>
    <m/>
    <m/>
    <m/>
    <s v="2 - FATURADO"/>
    <n v="0"/>
    <x v="0"/>
    <x v="1"/>
    <m/>
  </r>
  <r>
    <x v="109"/>
    <s v="04.611.637/0001-75"/>
    <s v="NF SERVICOS DO"/>
    <n v="396180"/>
    <d v="2026-04-20T00:00:00"/>
    <n v="402924"/>
    <d v="2026-04-22T00:00:00"/>
    <m/>
    <n v="645.33000000000004"/>
    <d v="2026-05-20T00:00:00"/>
    <s v="E0230794"/>
    <s v="PD023794"/>
    <s v="Serviços de Publicidade Eletrônica"/>
    <n v="614.35"/>
    <m/>
    <x v="0"/>
    <m/>
    <m/>
    <m/>
    <s v="2 - FATURADO"/>
    <n v="0"/>
    <x v="0"/>
    <x v="1"/>
    <m/>
  </r>
  <r>
    <x v="109"/>
    <s v="04.611.637/0001-75"/>
    <s v="NF SERVICOS DO"/>
    <n v="397335"/>
    <d v="2026-04-24T00:00:00"/>
    <n v="404294"/>
    <d v="2026-04-24T00:00:00"/>
    <m/>
    <n v="184.38"/>
    <d v="2026-05-24T00:00:00"/>
    <s v="E0230794"/>
    <s v="PD023794"/>
    <s v="Serviços de Publicidade Eletrônica"/>
    <n v="175.53"/>
    <m/>
    <x v="0"/>
    <m/>
    <m/>
    <m/>
    <s v="2 - FATURADO"/>
    <n v="0"/>
    <x v="0"/>
    <x v="1"/>
    <m/>
  </r>
  <r>
    <x v="110"/>
    <s v="04.772.576/0001-28"/>
    <s v="ND-OPERADORA CIELO"/>
    <n v="28926"/>
    <d v="2026-04-15T00:00:00"/>
    <m/>
    <m/>
    <m/>
    <n v="237.48"/>
    <d v="2026-04-15T00:00:00"/>
    <m/>
    <m/>
    <s v="e-CNPJ A3 (somente certificado) - 24 meses "/>
    <n v="237.48"/>
    <m/>
    <x v="0"/>
    <m/>
    <m/>
    <m/>
    <s v="1 - VENDA A VISTA"/>
    <n v="15"/>
    <x v="2"/>
    <x v="3"/>
    <m/>
  </r>
  <r>
    <x v="111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923"/>
    <x v="1"/>
    <x v="1"/>
    <m/>
  </r>
  <r>
    <x v="111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904"/>
    <x v="1"/>
    <x v="1"/>
    <m/>
  </r>
  <r>
    <x v="112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4"/>
    <s v="NAO INFORMADO"/>
    <s v="NAO INFORMADO"/>
    <s v="20181763/0001 ITO"/>
    <s v="2 - FATURADO"/>
    <n v="1364"/>
    <x v="1"/>
    <x v="0"/>
    <m/>
  </r>
  <r>
    <x v="112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4"/>
    <s v="NAO INFORMADO"/>
    <s v="NAO INFORMADO"/>
    <s v="20181763/0001 ITO"/>
    <s v="2 - FATURADO"/>
    <n v="1330"/>
    <x v="1"/>
    <x v="0"/>
    <m/>
  </r>
  <r>
    <x v="112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4"/>
    <s v="NAO INFORMADO"/>
    <s v="NAO INFORMADO"/>
    <s v="20181763/0001 ITO"/>
    <s v="2 - FATURADO"/>
    <n v="1299"/>
    <x v="1"/>
    <x v="0"/>
    <m/>
  </r>
  <r>
    <x v="112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4"/>
    <s v="NAO INFORMADO"/>
    <s v="NAO INFORMADO"/>
    <s v="20181763/0001 ITO"/>
    <s v="2 - FATURADO"/>
    <n v="1281"/>
    <x v="1"/>
    <x v="0"/>
    <m/>
  </r>
  <r>
    <x v="112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4"/>
    <s v="NAO INFORMADO"/>
    <s v="NAO INFORMADO"/>
    <s v="20181763/0001 ITO"/>
    <s v="2 - FATURADO"/>
    <n v="1272"/>
    <x v="1"/>
    <x v="0"/>
    <m/>
  </r>
  <r>
    <x v="112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4"/>
    <s v="NAO INFORMADO"/>
    <s v="NAO INFORMADO"/>
    <s v="20181763/0001 ITO"/>
    <s v="2 - FATURADO"/>
    <n v="1237"/>
    <x v="1"/>
    <x v="0"/>
    <m/>
  </r>
  <r>
    <x v="112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4"/>
    <s v="NAO INFORMADO"/>
    <s v="NAO INFORMADO"/>
    <s v="20181763/0001 ITO"/>
    <s v="2 - FATURADO"/>
    <n v="1211"/>
    <x v="1"/>
    <x v="0"/>
    <m/>
  </r>
  <r>
    <x v="112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4"/>
    <s v="NAO INFORMADO"/>
    <s v="NAO INFORMADO"/>
    <s v="20181763/0001 ITO"/>
    <s v="2 - FATURADO"/>
    <n v="1176"/>
    <x v="1"/>
    <x v="0"/>
    <m/>
  </r>
  <r>
    <x v="113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448"/>
    <x v="1"/>
    <x v="4"/>
    <m/>
  </r>
  <r>
    <x v="114"/>
    <s v="043.677.519-02"/>
    <s v="ND-LEILAO"/>
    <n v="75"/>
    <d v="2025-10-09T00:00:00"/>
    <m/>
    <m/>
    <m/>
    <n v="2800"/>
    <d v="2025-10-13T00:00:00"/>
    <m/>
    <m/>
    <s v="Lote 265 ??||"/>
    <n v="2800"/>
    <m/>
    <x v="0"/>
    <m/>
    <m/>
    <m/>
    <s v="4 DIAS"/>
    <n v="199"/>
    <x v="4"/>
    <x v="7"/>
    <m/>
  </r>
  <r>
    <x v="114"/>
    <s v="043.677.519-02"/>
    <s v="ND-LEILAO"/>
    <n v="28"/>
    <d v="2025-12-16T00:00:00"/>
    <m/>
    <m/>
    <m/>
    <n v="280"/>
    <d v="2025-12-30T00:00:00"/>
    <m/>
    <m/>
    <s v="LEILAO"/>
    <n v="280"/>
    <m/>
    <x v="0"/>
    <m/>
    <m/>
    <m/>
    <s v="7 DIAS"/>
    <n v="121"/>
    <x v="7"/>
    <x v="7"/>
    <m/>
  </r>
  <r>
    <x v="115"/>
    <s v="044.428.698-55"/>
    <s v="ND-AMAZON"/>
    <n v="403"/>
    <d v="2025-05-08T00:00:00"/>
    <m/>
    <m/>
    <m/>
    <n v="42.5"/>
    <d v="2025-06-07T00:00:00"/>
    <m/>
    <m/>
    <s v="JANAINA TSCHAPE"/>
    <n v="42.5"/>
    <m/>
    <x v="0"/>
    <m/>
    <m/>
    <m/>
    <s v="2 - FATURADO"/>
    <n v="327"/>
    <x v="4"/>
    <x v="4"/>
    <m/>
  </r>
  <r>
    <x v="116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448"/>
    <x v="1"/>
    <x v="4"/>
    <m/>
  </r>
  <r>
    <x v="117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583"/>
    <x v="1"/>
    <x v="1"/>
    <m/>
  </r>
  <r>
    <x v="117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552"/>
    <x v="1"/>
    <x v="1"/>
    <m/>
  </r>
  <r>
    <x v="117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506"/>
    <x v="1"/>
    <x v="1"/>
    <m/>
  </r>
  <r>
    <x v="117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490"/>
    <x v="1"/>
    <x v="1"/>
    <m/>
  </r>
  <r>
    <x v="117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457"/>
    <x v="1"/>
    <x v="1"/>
    <m/>
  </r>
  <r>
    <x v="117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429"/>
    <x v="1"/>
    <x v="1"/>
    <m/>
  </r>
  <r>
    <x v="117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403"/>
    <x v="1"/>
    <x v="1"/>
    <m/>
  </r>
  <r>
    <x v="117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369"/>
    <x v="1"/>
    <x v="1"/>
    <m/>
  </r>
  <r>
    <x v="117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1335"/>
    <x v="1"/>
    <x v="1"/>
    <m/>
  </r>
  <r>
    <x v="117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1310"/>
    <x v="1"/>
    <x v="1"/>
    <m/>
  </r>
  <r>
    <x v="117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1280"/>
    <x v="1"/>
    <x v="1"/>
    <m/>
  </r>
  <r>
    <x v="117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1251"/>
    <x v="1"/>
    <x v="1"/>
    <m/>
  </r>
  <r>
    <x v="117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1216"/>
    <x v="1"/>
    <x v="1"/>
    <m/>
  </r>
  <r>
    <x v="117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1188"/>
    <x v="1"/>
    <x v="1"/>
    <m/>
  </r>
  <r>
    <x v="117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1159"/>
    <x v="1"/>
    <x v="1"/>
    <m/>
  </r>
  <r>
    <x v="117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1119"/>
    <x v="1"/>
    <x v="1"/>
    <m/>
  </r>
  <r>
    <x v="117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1093"/>
    <x v="1"/>
    <x v="1"/>
    <m/>
  </r>
  <r>
    <x v="117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1069"/>
    <x v="1"/>
    <x v="1"/>
    <m/>
  </r>
  <r>
    <x v="117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1021"/>
    <x v="1"/>
    <x v="1"/>
    <m/>
  </r>
  <r>
    <x v="117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1008"/>
    <x v="1"/>
    <x v="1"/>
    <m/>
  </r>
  <r>
    <x v="117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973"/>
    <x v="1"/>
    <x v="1"/>
    <m/>
  </r>
  <r>
    <x v="117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943"/>
    <x v="1"/>
    <x v="1"/>
    <m/>
  </r>
  <r>
    <x v="117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911"/>
    <x v="1"/>
    <x v="1"/>
    <m/>
  </r>
  <r>
    <x v="117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883"/>
    <x v="1"/>
    <x v="1"/>
    <m/>
  </r>
  <r>
    <x v="117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852"/>
    <x v="1"/>
    <x v="1"/>
    <m/>
  </r>
  <r>
    <x v="117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818"/>
    <x v="1"/>
    <x v="1"/>
    <m/>
  </r>
  <r>
    <x v="117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791"/>
    <x v="1"/>
    <x v="1"/>
    <m/>
  </r>
  <r>
    <x v="117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762"/>
    <x v="1"/>
    <x v="1"/>
    <m/>
  </r>
  <r>
    <x v="118"/>
    <s v="044.929.925-29"/>
    <s v="ND-AMAZON"/>
    <n v="378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319"/>
    <x v="4"/>
    <x v="4"/>
    <m/>
  </r>
  <r>
    <x v="119"/>
    <s v="046.732.511-13"/>
    <s v="ND-OPERADORA CIELO"/>
    <n v="28992"/>
    <d v="2026-04-24T00:00:00"/>
    <m/>
    <m/>
    <m/>
    <n v="174.99"/>
    <d v="2026-04-24T00:00:00"/>
    <m/>
    <m/>
    <s v="Certificado e-CPF A3 em cartão - 12 meses"/>
    <n v="174.99"/>
    <m/>
    <x v="0"/>
    <m/>
    <m/>
    <m/>
    <s v="1 - VENDA A VISTA"/>
    <n v="6"/>
    <x v="2"/>
    <x v="3"/>
    <m/>
  </r>
  <r>
    <x v="120"/>
    <s v="047.148.318-44"/>
    <s v="ND-BENEF AFASTADOS"/>
    <n v="1101"/>
    <d v="2025-11-04T00:00:00"/>
    <m/>
    <m/>
    <m/>
    <n v="3029.74"/>
    <d v="2025-12-05T00:00:00"/>
    <m/>
    <m/>
    <s v="PLANO DE SAUDE FUNC AFASTADOS"/>
    <n v="3029.74"/>
    <m/>
    <x v="0"/>
    <m/>
    <m/>
    <m/>
    <s v="31 DIAS"/>
    <n v="146"/>
    <x v="7"/>
    <x v="5"/>
    <m/>
  </r>
  <r>
    <x v="120"/>
    <s v="047.148.318-44"/>
    <s v="ND-BENEF AFASTADOS"/>
    <n v="1174"/>
    <d v="2026-02-02T00:00:00"/>
    <m/>
    <m/>
    <m/>
    <n v="3157.41"/>
    <d v="2026-03-06T00:00:00"/>
    <m/>
    <m/>
    <s v="PLANO DE SAUDE FUNC AFASTADOS"/>
    <n v="3157.41"/>
    <m/>
    <x v="0"/>
    <m/>
    <m/>
    <m/>
    <s v="32 DIAS"/>
    <n v="55"/>
    <x v="6"/>
    <x v="5"/>
    <m/>
  </r>
  <r>
    <x v="120"/>
    <s v="047.148.318-44"/>
    <s v="ND-BENEF AFASTADOS"/>
    <n v="1227"/>
    <d v="2026-04-02T00:00:00"/>
    <m/>
    <m/>
    <m/>
    <n v="3153.33"/>
    <d v="2026-05-05T00:00:00"/>
    <m/>
    <m/>
    <s v="PLANO DE SAUDE FUNC AFASTADOS"/>
    <n v="3153.33"/>
    <m/>
    <x v="0"/>
    <m/>
    <m/>
    <m/>
    <s v="33 DIAS"/>
    <n v="0"/>
    <x v="0"/>
    <x v="5"/>
    <m/>
  </r>
  <r>
    <x v="121"/>
    <s v="048.524.341-58"/>
    <s v="ND-OPERADORA CIELO"/>
    <n v="28893"/>
    <d v="2026-04-13T00:00:00"/>
    <m/>
    <m/>
    <m/>
    <n v="156.24"/>
    <d v="2026-04-13T00:00:00"/>
    <m/>
    <m/>
    <s v="Certificado e-CPF A3 (somente certificado) - 24 meses"/>
    <n v="156.24"/>
    <m/>
    <x v="0"/>
    <m/>
    <m/>
    <m/>
    <s v="1 - VENDA A VISTA"/>
    <n v="17"/>
    <x v="2"/>
    <x v="3"/>
    <m/>
  </r>
  <r>
    <x v="122"/>
    <s v="05.012.725/0001-13"/>
    <s v="NF SERVICOS DO"/>
    <n v="394685"/>
    <d v="2026-04-16T00:00:00"/>
    <n v="401382"/>
    <d v="2026-04-16T00:00:00"/>
    <m/>
    <n v="553.14"/>
    <d v="2026-05-16T00:00:00"/>
    <s v="E0230844"/>
    <s v="PD023844"/>
    <s v="Serviços de Publicidade Eletrônica"/>
    <n v="553.14"/>
    <m/>
    <x v="0"/>
    <m/>
    <m/>
    <m/>
    <s v="2 - FATURADO"/>
    <n v="0"/>
    <x v="0"/>
    <x v="1"/>
    <m/>
  </r>
  <r>
    <x v="122"/>
    <s v="05.012.725/0001-13"/>
    <s v="NF SERVICOS DO"/>
    <n v="396700"/>
    <d v="2026-04-24T00:00:00"/>
    <n v="403519"/>
    <d v="2026-04-24T00:00:00"/>
    <m/>
    <n v="553.14"/>
    <d v="2026-05-24T00:00:00"/>
    <s v="E0230844"/>
    <s v="PD023844"/>
    <s v="Serviços de Publicidade Eletrônica"/>
    <n v="553.14"/>
    <m/>
    <x v="0"/>
    <m/>
    <m/>
    <m/>
    <s v="2 - FATURADO"/>
    <n v="0"/>
    <x v="0"/>
    <x v="1"/>
    <m/>
  </r>
  <r>
    <x v="122"/>
    <s v="05.012.725/0001-13"/>
    <s v="NF SERVICOS DO"/>
    <n v="397202"/>
    <d v="2026-04-24T00:00:00"/>
    <n v="404336"/>
    <d v="2026-04-24T00:00:00"/>
    <m/>
    <n v="368.76"/>
    <d v="2026-05-24T00:00:00"/>
    <s v="E0230844"/>
    <s v="PD023844"/>
    <s v="Serviços de Publicidade Eletrônica"/>
    <n v="368.76"/>
    <m/>
    <x v="0"/>
    <m/>
    <m/>
    <m/>
    <s v="2 - FATURADO"/>
    <n v="0"/>
    <x v="0"/>
    <x v="1"/>
    <m/>
  </r>
  <r>
    <x v="123"/>
    <s v="05.051.955/0001-91"/>
    <s v="NF SERVICOS"/>
    <n v="207292"/>
    <d v="2026-03-25T00:00:00"/>
    <n v="2151712"/>
    <d v="2026-03-25T00:00:00"/>
    <d v="2026-02-01T00:00:00"/>
    <n v="270618.3"/>
    <d v="2026-04-24T00:00:00"/>
    <s v="E0251161"/>
    <s v="PD251078"/>
    <s v="PLATAFORMA COLABORATIVA I - PLUS E3 - PCTO ADICIONAL SEGURANÇA/COPILOT/PROJECT"/>
    <n v="257628.62"/>
    <d v="2026-02-01T00:00:00"/>
    <x v="0"/>
    <s v="0552/ARTESP/2025"/>
    <s v="134.00012138/2025-57"/>
    <s v="359.00002453/2025-78 - APPS/ITO"/>
    <s v="2 - FATURADO"/>
    <n v="6"/>
    <x v="2"/>
    <x v="0"/>
    <m/>
  </r>
  <r>
    <x v="123"/>
    <s v="05.051.955/0001-91"/>
    <s v="NF SERVICOS"/>
    <n v="207445"/>
    <d v="2026-03-25T00:00:00"/>
    <n v="2151865"/>
    <d v="2026-03-26T00:00:00"/>
    <d v="2026-02-01T00:00:00"/>
    <n v="107364.97"/>
    <d v="2026-04-24T00:00:00"/>
    <s v="E0250233"/>
    <s v="PD025200"/>
    <s v="NUVEM PRODESP E PLATAFORMA COMO SERVIÇO - PAAS BANCO DE DADOS ORACLE ENTERPRISE"/>
    <n v="102211.45"/>
    <d v="2026-02-01T00:00:00"/>
    <x v="0"/>
    <s v="0551/ARTESP/2025"/>
    <s v="134.00013834/2025-81"/>
    <s v="359.00003680/2025-11 - ITO"/>
    <s v="2 - FATURADO"/>
    <n v="6"/>
    <x v="2"/>
    <x v="0"/>
    <m/>
  </r>
  <r>
    <x v="123"/>
    <s v="05.051.955/0001-91"/>
    <s v="NF SERVICOS"/>
    <n v="209256"/>
    <d v="2026-04-27T00:00:00"/>
    <n v="2174149"/>
    <d v="2026-04-27T00:00:00"/>
    <d v="2026-03-01T00:00:00"/>
    <n v="2994.6"/>
    <d v="2026-05-27T00:00:00"/>
    <s v="E0240307"/>
    <s v="PD024189"/>
    <s v="FOLHA PAGAMENTO"/>
    <n v="2850.86"/>
    <d v="2026-03-01T00:00:00"/>
    <x v="0"/>
    <s v="0537/ARTESP/2024"/>
    <s v="134.00009456/2024-50"/>
    <s v="359.00005731/2024-68 APPS"/>
    <s v="2 - FATURADO"/>
    <n v="0"/>
    <x v="0"/>
    <x v="0"/>
    <m/>
  </r>
  <r>
    <x v="123"/>
    <s v="05.051.955/0001-91"/>
    <s v="NF SERVICOS"/>
    <n v="209258"/>
    <d v="2026-04-27T00:00:00"/>
    <n v="2174151"/>
    <d v="2026-04-27T00:00:00"/>
    <d v="2026-03-01T00:00:00"/>
    <n v="117949.74"/>
    <d v="2026-05-27T00:00:00"/>
    <s v="E0240419"/>
    <s v="PD024283"/>
    <s v="INFRAESTRUTURA"/>
    <n v="112288.15"/>
    <d v="2026-03-01T00:00:00"/>
    <x v="0"/>
    <s v="0563/ARTESP/2025"/>
    <s v="134.00020432/2024-51"/>
    <s v="359.00001027/2025-17 - APPS/ITO"/>
    <s v="2 - FATURADO"/>
    <n v="0"/>
    <x v="0"/>
    <x v="0"/>
    <m/>
  </r>
  <r>
    <x v="123"/>
    <s v="05.051.955/0001-91"/>
    <s v="NF SERVICOS"/>
    <n v="209260"/>
    <d v="2026-04-27T00:00:00"/>
    <n v="2174153"/>
    <d v="2026-04-27T00:00:00"/>
    <d v="2026-03-01T00:00:00"/>
    <n v="12901.03"/>
    <d v="2026-05-27T00:00:00"/>
    <s v="EC220478"/>
    <s v="PD022369"/>
    <s v="INFRAESTRUTURA VIRTUALIZADA ON PREMISES"/>
    <n v="12281.78"/>
    <d v="2026-03-01T00:00:00"/>
    <x v="0"/>
    <s v="022/2023"/>
    <s v="381.00009941/2024-39"/>
    <s v="359.00002240/2023-84-ITO"/>
    <s v="2 - FATURADO"/>
    <n v="0"/>
    <x v="0"/>
    <x v="0"/>
    <m/>
  </r>
  <r>
    <x v="123"/>
    <s v="05.051.955/0001-91"/>
    <s v="NF SERVICOS"/>
    <n v="209265"/>
    <d v="2026-04-27T00:00:00"/>
    <n v="2174158"/>
    <d v="2026-04-27T00:00:00"/>
    <d v="2026-03-01T00:00:00"/>
    <n v="211.98"/>
    <d v="2026-05-27T00:00:00"/>
    <s v="EC240003"/>
    <s v="PD024003"/>
    <s v="PROGRAMA SP SEM PAPEL"/>
    <n v="201.8"/>
    <d v="2026-03-01T00:00:00"/>
    <x v="0"/>
    <d v="2024-02-01T00:00:00"/>
    <m/>
    <s v="359.00008411/2023-89-APPS"/>
    <s v="2 - FATURADO"/>
    <n v="0"/>
    <x v="0"/>
    <x v="0"/>
    <m/>
  </r>
  <r>
    <x v="123"/>
    <s v="05.051.955/0001-91"/>
    <s v="NF SERVICOS"/>
    <n v="209268"/>
    <d v="2026-04-27T00:00:00"/>
    <n v="2174161"/>
    <d v="2026-04-27T00:00:00"/>
    <d v="2026-03-01T00:00:00"/>
    <n v="2674.52"/>
    <d v="2026-05-27T00:00:00"/>
    <s v="E0240467"/>
    <s v="PD024324"/>
    <s v="PROGRAMA SP SEM PAPEL"/>
    <n v="2546.14"/>
    <d v="2026-03-01T00:00:00"/>
    <x v="0"/>
    <s v="0545/ARTESP/2024"/>
    <s v="134.00022324/2024-13"/>
    <s v="359.00006288/2024-42 - APPS"/>
    <s v="2 - FATURADO"/>
    <n v="0"/>
    <x v="0"/>
    <x v="0"/>
    <m/>
  </r>
  <r>
    <x v="123"/>
    <s v="05.051.955/0001-91"/>
    <s v="NF SERVICOS"/>
    <n v="209271"/>
    <d v="2026-04-27T00:00:00"/>
    <n v="2174164"/>
    <d v="2026-04-27T00:00:00"/>
    <d v="2026-03-01T00:00:00"/>
    <n v="201138.9"/>
    <d v="2026-05-27T00:00:00"/>
    <s v="E0251161"/>
    <s v="PD251078"/>
    <s v="PLATAFORMA COLABORATIVA I - PLUS E3 - PCTO ADICIONAL SEGURANÇA/COPILOT/PROJECT"/>
    <n v="191484.23"/>
    <d v="2026-03-01T00:00:00"/>
    <x v="0"/>
    <s v="0552/ARTESP/2025"/>
    <s v="134.00012138/2025-57"/>
    <s v="359.00002453/2025-78 - APPS/ITO"/>
    <s v="2 - FATURADO"/>
    <n v="0"/>
    <x v="0"/>
    <x v="0"/>
    <m/>
  </r>
  <r>
    <x v="123"/>
    <s v="05.051.955/0001-91"/>
    <s v="NF SERVICOS"/>
    <n v="209280"/>
    <d v="2026-04-27T00:00:00"/>
    <n v="2174173"/>
    <d v="2026-04-27T00:00:00"/>
    <d v="2026-03-01T00:00:00"/>
    <n v="1231.8900000000001"/>
    <d v="2026-05-27T00:00:00"/>
    <s v="EC220478"/>
    <s v="PD022369"/>
    <s v="INFRAESTRUTURA VIRTUALIZADA ON PREMISES"/>
    <n v="1172.76"/>
    <d v="2026-03-01T00:00:00"/>
    <x v="0"/>
    <s v="022/2023"/>
    <s v="381.00009941/2024-39"/>
    <s v="359.00002240/2023-84-ITO"/>
    <s v="2 - FATURADO"/>
    <n v="0"/>
    <x v="0"/>
    <x v="0"/>
    <m/>
  </r>
  <r>
    <x v="123"/>
    <s v="05.051.955/0001-91"/>
    <s v="NF SERVICOS"/>
    <n v="209370"/>
    <d v="2026-04-27T00:00:00"/>
    <n v="2174263"/>
    <d v="2026-04-27T00:00:00"/>
    <d v="2026-02-01T00:00:00"/>
    <n v="203.91"/>
    <d v="2026-05-27T00:00:00"/>
    <s v="EC240003"/>
    <s v="PD024003"/>
    <s v="PROGRAMA SP SEM PAPEL"/>
    <n v="194.12"/>
    <d v="2026-02-01T00:00:00"/>
    <x v="0"/>
    <d v="2024-02-01T00:00:00"/>
    <m/>
    <s v="359.00008411/2023-89-APPS"/>
    <s v="2 - FATURADO"/>
    <n v="0"/>
    <x v="0"/>
    <x v="0"/>
    <m/>
  </r>
  <r>
    <x v="123"/>
    <s v="05.051.955/0001-91"/>
    <s v="NF SERVICOS"/>
    <n v="209461"/>
    <d v="2026-04-27T00:00:00"/>
    <n v="2174354"/>
    <d v="2026-04-27T00:00:00"/>
    <d v="2026-03-01T00:00:00"/>
    <n v="107364.97"/>
    <d v="2026-05-27T00:00:00"/>
    <s v="E0250233"/>
    <s v="PD025200"/>
    <s v="NUVEM PRODESP E PLATAFORMA COMO SERVIÇO - PAAS BANCO DE DADOS ORACLE ENTERPRISE"/>
    <n v="102211.45"/>
    <d v="2026-03-01T00:00:00"/>
    <x v="0"/>
    <s v="0551/ARTESP/2025"/>
    <s v="134.00013834/2025-81"/>
    <s v="359.00003680/2025-11 - ITO"/>
    <s v="2 - FATURADO"/>
    <n v="0"/>
    <x v="0"/>
    <x v="0"/>
    <m/>
  </r>
  <r>
    <x v="123"/>
    <s v="05.051.955/0001-91"/>
    <s v="NF SERVICOS"/>
    <n v="209578"/>
    <d v="2026-04-28T00:00:00"/>
    <n v="2174471"/>
    <d v="2026-04-28T00:00:00"/>
    <d v="2026-03-01T00:00:00"/>
    <n v="118627.9"/>
    <d v="2026-05-28T00:00:00"/>
    <s v="E0240020"/>
    <s v="PD024015"/>
    <s v="INFRAESTRUTURA DE TI - OUTSOURCING"/>
    <n v="112933.75999999999"/>
    <d v="2026-03-01T00:00:00"/>
    <x v="0"/>
    <m/>
    <s v="134.00025403/2023-03"/>
    <s v="359.00004799/2024-20-ITO"/>
    <s v="2 - FATURADO"/>
    <n v="0"/>
    <x v="0"/>
    <x v="0"/>
    <m/>
  </r>
  <r>
    <x v="124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1216"/>
    <x v="1"/>
    <x v="1"/>
    <m/>
  </r>
  <r>
    <x v="124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124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124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124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124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124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124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124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124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124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124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124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124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124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124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125"/>
    <s v="05.230.698/0001-55"/>
    <s v="ND-OPERADORA CIELO"/>
    <n v="29012"/>
    <d v="2026-04-27T00:00:00"/>
    <m/>
    <m/>
    <m/>
    <n v="187.49"/>
    <d v="2026-04-27T00:00:00"/>
    <m/>
    <m/>
    <s v="Certificado e-CNPJ A1 em Software (12 meses)"/>
    <n v="187.49"/>
    <m/>
    <x v="0"/>
    <m/>
    <m/>
    <m/>
    <s v="1 - VENDA A VISTA"/>
    <n v="3"/>
    <x v="2"/>
    <x v="3"/>
    <m/>
  </r>
  <r>
    <x v="126"/>
    <s v="05.441.789/0001-30"/>
    <s v="NF SERVICOS"/>
    <n v="208354"/>
    <d v="2026-04-09T00:00:00"/>
    <n v="2157082"/>
    <d v="2026-04-09T00:00:00"/>
    <d v="2026-03-01T00:00:00"/>
    <n v="5919.22"/>
    <d v="2026-05-09T00:00:00"/>
    <s v="E0240437"/>
    <s v="PD024299"/>
    <s v="HOSPEDAGEM DE ROTEADOR"/>
    <n v="5919.22"/>
    <d v="2026-03-01T00:00:00"/>
    <x v="0"/>
    <m/>
    <m/>
    <s v="359.00006848/2024-69-ITO"/>
    <s v="2 - FATURADO"/>
    <n v="0"/>
    <x v="0"/>
    <x v="0"/>
    <m/>
  </r>
  <r>
    <x v="127"/>
    <s v="05.644.052/0001-14"/>
    <s v="NF SERVICOS"/>
    <n v="202129"/>
    <d v="2026-01-22T00:00:00"/>
    <n v="2105422"/>
    <d v="2026-01-22T00:00:00"/>
    <d v="2025-12-01T00:00:00"/>
    <n v="2959.61"/>
    <d v="2026-02-22T00:00:00"/>
    <s v="E0250363"/>
    <s v="PD025297"/>
    <s v="HOSPEDAGEM"/>
    <n v="2959.61"/>
    <d v="2025-12-01T00:00:00"/>
    <x v="0"/>
    <m/>
    <m/>
    <s v="359.00010302/2025-93-ITO"/>
    <s v="2 - FATURADO"/>
    <n v="67"/>
    <x v="5"/>
    <x v="0"/>
    <m/>
  </r>
  <r>
    <x v="127"/>
    <s v="05.644.052/0001-14"/>
    <s v="NF SERVICOS"/>
    <n v="204247"/>
    <d v="2026-02-12T00:00:00"/>
    <n v="2113201"/>
    <d v="2026-02-12T00:00:00"/>
    <d v="2026-01-01T00:00:00"/>
    <n v="2959.61"/>
    <d v="2026-03-14T00:00:00"/>
    <s v="E0250363"/>
    <s v="PD025297"/>
    <s v="HOSPEDAGEM"/>
    <n v="2959.61"/>
    <d v="2026-01-01T00:00:00"/>
    <x v="0"/>
    <m/>
    <m/>
    <s v="359.00010302/2025-93-ITO"/>
    <s v="2 - FATURADO"/>
    <n v="47"/>
    <x v="6"/>
    <x v="0"/>
    <m/>
  </r>
  <r>
    <x v="127"/>
    <s v="05.644.052/0001-14"/>
    <s v="NF SERVICOS"/>
    <n v="205768"/>
    <d v="2026-03-10T00:00:00"/>
    <n v="2147678"/>
    <d v="2026-03-11T00:00:00"/>
    <d v="2026-02-01T00:00:00"/>
    <n v="2959.61"/>
    <d v="2026-04-09T00:00:00"/>
    <s v="E0250363"/>
    <s v="PD025297"/>
    <s v="HOSPEDAGEM"/>
    <n v="2959.61"/>
    <d v="2026-02-01T00:00:00"/>
    <x v="0"/>
    <m/>
    <m/>
    <s v="359.00010302/2025-93-ITO"/>
    <s v="2 - FATURADO"/>
    <n v="21"/>
    <x v="2"/>
    <x v="0"/>
    <m/>
  </r>
  <r>
    <x v="127"/>
    <s v="05.644.052/0001-14"/>
    <s v="NF SERVICOS"/>
    <n v="207983"/>
    <d v="2026-04-09T00:00:00"/>
    <n v="2156107"/>
    <d v="2026-04-09T00:00:00"/>
    <d v="2026-03-01T00:00:00"/>
    <n v="2959.61"/>
    <d v="2026-05-09T00:00:00"/>
    <s v="E0250363"/>
    <s v="PD025297"/>
    <s v="HOSPEDAGEM"/>
    <n v="2959.61"/>
    <d v="2026-03-01T00:00:00"/>
    <x v="0"/>
    <m/>
    <m/>
    <s v="359.00010302/2025-93-ITO"/>
    <s v="2 - FATURADO"/>
    <n v="0"/>
    <x v="0"/>
    <x v="0"/>
    <m/>
  </r>
  <r>
    <x v="128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646"/>
    <x v="1"/>
    <x v="1"/>
    <m/>
  </r>
  <r>
    <x v="129"/>
    <s v="05.671.517/0001-26"/>
    <s v="ND-OPERADORA CIELO"/>
    <n v="28858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130"/>
    <s v="05.702.124/0001-32"/>
    <s v="NF SERVICOS DO"/>
    <n v="393288"/>
    <d v="2026-03-31T00:00:00"/>
    <n v="400120"/>
    <d v="2026-04-01T00:00:00"/>
    <m/>
    <n v="735.3"/>
    <d v="2026-05-01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0"/>
    <s v="05.702.124/0001-32"/>
    <s v="NF SERVICOS DO"/>
    <n v="393704"/>
    <d v="2026-04-05T00:00:00"/>
    <n v="400632"/>
    <d v="2026-04-14T00:00:00"/>
    <m/>
    <n v="8455.9500000000007"/>
    <d v="2026-05-13T00:00:00"/>
    <s v="E0201961"/>
    <s v="PD201961"/>
    <s v="Serviços de Publicidade Eletrônica"/>
    <n v="8455.9500000000007"/>
    <m/>
    <x v="0"/>
    <m/>
    <m/>
    <m/>
    <s v="2 - FATURADO"/>
    <n v="0"/>
    <x v="0"/>
    <x v="1"/>
    <m/>
  </r>
  <r>
    <x v="130"/>
    <s v="05.702.124/0001-32"/>
    <s v="NF SERVICOS DO"/>
    <n v="393715"/>
    <d v="2026-04-05T00:00:00"/>
    <n v="400629"/>
    <d v="2026-04-14T00:00:00"/>
    <m/>
    <n v="6250.05"/>
    <d v="2026-05-13T00:00:00"/>
    <s v="E0201961"/>
    <s v="PD201961"/>
    <s v="Serviços de Publicidade Eletrônica"/>
    <n v="6250.05"/>
    <m/>
    <x v="0"/>
    <m/>
    <m/>
    <m/>
    <s v="2 - FATURADO"/>
    <n v="0"/>
    <x v="0"/>
    <x v="1"/>
    <m/>
  </r>
  <r>
    <x v="130"/>
    <s v="05.702.124/0001-32"/>
    <s v="NF SERVICOS DO"/>
    <n v="393764"/>
    <d v="2026-04-05T00:00:00"/>
    <n v="400652"/>
    <d v="2026-04-14T00:00:00"/>
    <m/>
    <n v="1348.05"/>
    <d v="2026-05-13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130"/>
    <s v="05.702.124/0001-32"/>
    <s v="NF SERVICOS DO"/>
    <n v="393933"/>
    <d v="2026-04-05T00:00:00"/>
    <n v="400810"/>
    <d v="2026-04-14T00:00:00"/>
    <m/>
    <n v="2083.35"/>
    <d v="2026-05-13T00:00:00"/>
    <s v="E0201961"/>
    <s v="PD201961"/>
    <s v="Serviços de Publicidade Eletrônica"/>
    <n v="2083.35"/>
    <m/>
    <x v="0"/>
    <m/>
    <m/>
    <m/>
    <s v="2 - FATURADO"/>
    <n v="0"/>
    <x v="0"/>
    <x v="1"/>
    <m/>
  </r>
  <r>
    <x v="130"/>
    <s v="05.702.124/0001-32"/>
    <s v="NF SERVICOS DO"/>
    <n v="394148"/>
    <d v="2026-04-15T00:00:00"/>
    <n v="401019"/>
    <d v="2026-04-15T00:00:00"/>
    <m/>
    <n v="58676.94"/>
    <d v="2026-05-15T00:00:00"/>
    <s v="E0201961"/>
    <s v="PD201961"/>
    <s v="Serviços de Publicidade Eletrônica"/>
    <n v="58676.94"/>
    <m/>
    <x v="0"/>
    <m/>
    <m/>
    <m/>
    <s v="2 - FATURADO"/>
    <n v="0"/>
    <x v="0"/>
    <x v="1"/>
    <m/>
  </r>
  <r>
    <x v="130"/>
    <s v="05.702.124/0001-32"/>
    <s v="NF SERVICOS DO"/>
    <n v="394500"/>
    <d v="2026-04-16T00:00:00"/>
    <n v="401345"/>
    <d v="2026-04-16T00:00:00"/>
    <m/>
    <n v="367.65"/>
    <d v="2026-05-16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0"/>
    <s v="05.702.124/0001-32"/>
    <s v="NF SERVICOS DO"/>
    <n v="394602"/>
    <d v="2026-04-16T00:00:00"/>
    <n v="401548"/>
    <d v="2026-04-16T00:00:00"/>
    <m/>
    <n v="294.12"/>
    <d v="2026-05-16T00:00:00"/>
    <s v="E0201961"/>
    <s v="PD201961"/>
    <s v="Serviços de Publicidade Eletrônica"/>
    <n v="294.12"/>
    <m/>
    <x v="0"/>
    <m/>
    <m/>
    <m/>
    <s v="2 - FATURADO"/>
    <n v="0"/>
    <x v="0"/>
    <x v="1"/>
    <m/>
  </r>
  <r>
    <x v="130"/>
    <s v="05.702.124/0001-32"/>
    <s v="NF SERVICOS DO"/>
    <n v="394647"/>
    <d v="2026-04-16T00:00:00"/>
    <n v="401589"/>
    <d v="2026-04-16T00:00:00"/>
    <m/>
    <n v="612.75"/>
    <d v="2026-05-16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30"/>
    <s v="05.702.124/0001-32"/>
    <s v="NF SERVICOS DO"/>
    <n v="394869"/>
    <d v="2026-04-17T00:00:00"/>
    <n v="401750"/>
    <d v="2026-04-17T00:00:00"/>
    <m/>
    <n v="2451"/>
    <d v="2026-05-17T00:00:00"/>
    <s v="E0201961"/>
    <s v="PD201961"/>
    <s v="Serviços de Publicidade Eletrônica"/>
    <n v="2451"/>
    <m/>
    <x v="0"/>
    <m/>
    <m/>
    <m/>
    <s v="2 - FATURADO"/>
    <n v="0"/>
    <x v="0"/>
    <x v="1"/>
    <m/>
  </r>
  <r>
    <x v="130"/>
    <s v="05.702.124/0001-32"/>
    <s v="NF SERVICOS DO"/>
    <n v="395255"/>
    <d v="2026-04-17T00:00:00"/>
    <n v="401990"/>
    <d v="2026-04-17T00:00:00"/>
    <m/>
    <n v="2573.5500000000002"/>
    <d v="2026-05-17T00:00:00"/>
    <s v="E0201961"/>
    <s v="PD201961"/>
    <s v="Serviços de Publicidade Eletrônica"/>
    <n v="2573.5500000000002"/>
    <m/>
    <x v="0"/>
    <m/>
    <m/>
    <m/>
    <s v="2 - FATURADO"/>
    <n v="0"/>
    <x v="0"/>
    <x v="1"/>
    <m/>
  </r>
  <r>
    <x v="130"/>
    <s v="05.702.124/0001-32"/>
    <s v="NF SERVICOS DO"/>
    <n v="396209"/>
    <d v="2026-04-23T00:00:00"/>
    <n v="403307"/>
    <d v="2026-04-24T00:00:00"/>
    <m/>
    <n v="2941.2"/>
    <d v="2026-05-23T00:00:00"/>
    <s v="E0201961"/>
    <s v="PD201961"/>
    <s v="Serviços de Publicidade Eletrônica"/>
    <n v="2941.2"/>
    <m/>
    <x v="0"/>
    <m/>
    <m/>
    <m/>
    <s v="2 - FATURADO"/>
    <n v="0"/>
    <x v="0"/>
    <x v="1"/>
    <m/>
  </r>
  <r>
    <x v="130"/>
    <s v="05.702.124/0001-32"/>
    <s v="NF SERVICOS DO"/>
    <n v="396325"/>
    <d v="2026-04-23T00:00:00"/>
    <n v="403317"/>
    <d v="2026-04-24T00:00:00"/>
    <m/>
    <n v="8088.3"/>
    <d v="2026-05-23T00:00:00"/>
    <s v="E0201961"/>
    <s v="PD201961"/>
    <s v="Serviços de Publicidade Eletrônica"/>
    <n v="8088.3"/>
    <m/>
    <x v="0"/>
    <m/>
    <m/>
    <m/>
    <s v="2 - FATURADO"/>
    <n v="0"/>
    <x v="0"/>
    <x v="1"/>
    <m/>
  </r>
  <r>
    <x v="130"/>
    <s v="05.702.124/0001-32"/>
    <s v="NF SERVICOS DO"/>
    <n v="396468"/>
    <d v="2026-04-23T00:00:00"/>
    <n v="403297"/>
    <d v="2026-04-24T00:00:00"/>
    <m/>
    <n v="5882.4"/>
    <d v="2026-05-23T00:00:00"/>
    <s v="E0201961"/>
    <s v="PD201961"/>
    <s v="Serviços de Publicidade Eletrônica"/>
    <n v="5882.4"/>
    <m/>
    <x v="0"/>
    <m/>
    <m/>
    <m/>
    <s v="2 - FATURADO"/>
    <n v="0"/>
    <x v="0"/>
    <x v="1"/>
    <m/>
  </r>
  <r>
    <x v="130"/>
    <s v="05.702.124/0001-32"/>
    <s v="NF SERVICOS DO"/>
    <n v="396526"/>
    <d v="2026-04-24T00:00:00"/>
    <n v="403615"/>
    <d v="2026-04-24T00:00:00"/>
    <m/>
    <n v="2696.1"/>
    <d v="2026-05-24T00:00:00"/>
    <s v="E0201961"/>
    <s v="PD201961"/>
    <s v="Serviços de Publicidade Eletrônica"/>
    <n v="2696.1"/>
    <m/>
    <x v="0"/>
    <m/>
    <m/>
    <m/>
    <s v="2 - FATURADO"/>
    <n v="0"/>
    <x v="0"/>
    <x v="1"/>
    <m/>
  </r>
  <r>
    <x v="130"/>
    <s v="05.702.124/0001-32"/>
    <s v="NF SERVICOS DO"/>
    <n v="396732"/>
    <d v="2026-04-24T00:00:00"/>
    <n v="403480"/>
    <d v="2026-04-24T00:00:00"/>
    <m/>
    <n v="1102.95"/>
    <d v="2026-05-24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30"/>
    <s v="05.702.124/0001-32"/>
    <s v="NF SERVICOS DO"/>
    <n v="396747"/>
    <d v="2026-04-24T00:00:00"/>
    <n v="403642"/>
    <d v="2026-04-24T00:00:00"/>
    <m/>
    <n v="980.4"/>
    <d v="2026-05-24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130"/>
    <s v="05.702.124/0001-32"/>
    <s v="NF SERVICOS DO"/>
    <n v="396850"/>
    <d v="2026-04-24T00:00:00"/>
    <n v="403910"/>
    <d v="2026-04-24T00:00:00"/>
    <m/>
    <n v="980.4"/>
    <d v="2026-05-24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130"/>
    <s v="05.702.124/0001-32"/>
    <s v="NF SERVICOS DO"/>
    <n v="397296"/>
    <d v="2026-04-24T00:00:00"/>
    <n v="404137"/>
    <d v="2026-04-24T00:00:00"/>
    <m/>
    <n v="490.2"/>
    <d v="2026-05-24T00:00:00"/>
    <s v="E0201961"/>
    <s v="PD201961"/>
    <s v="Serviços de Publicidade Eletrônica"/>
    <n v="490.2"/>
    <m/>
    <x v="0"/>
    <m/>
    <m/>
    <m/>
    <s v="2 - FATURADO"/>
    <n v="0"/>
    <x v="0"/>
    <x v="1"/>
    <m/>
  </r>
  <r>
    <x v="130"/>
    <s v="05.702.124/0001-32"/>
    <s v="NF SERVICOS DO"/>
    <n v="397474"/>
    <d v="2026-04-24T00:00:00"/>
    <n v="404369"/>
    <d v="2026-04-24T00:00:00"/>
    <m/>
    <n v="857.85"/>
    <d v="2026-05-24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30"/>
    <s v="05.702.124/0001-32"/>
    <s v="NF SERVICOS DO"/>
    <n v="397491"/>
    <d v="2026-04-24T00:00:00"/>
    <n v="404074"/>
    <d v="2026-04-24T00:00:00"/>
    <m/>
    <n v="735.3"/>
    <d v="2026-05-24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0"/>
    <s v="05.702.124/0001-32"/>
    <s v="NF SERVICOS DO"/>
    <n v="397514"/>
    <d v="2026-04-24T00:00:00"/>
    <n v="404468"/>
    <d v="2026-04-24T00:00:00"/>
    <m/>
    <n v="5147.1000000000004"/>
    <d v="2026-05-24T00:00:00"/>
    <s v="E0201961"/>
    <s v="PD201961"/>
    <s v="Serviços de Publicidade Eletrônica"/>
    <n v="5147.1000000000004"/>
    <m/>
    <x v="0"/>
    <m/>
    <m/>
    <m/>
    <s v="2 - FATURADO"/>
    <n v="0"/>
    <x v="0"/>
    <x v="1"/>
    <m/>
  </r>
  <r>
    <x v="130"/>
    <s v="05.702.124/0001-32"/>
    <s v="NF SERVICOS DO"/>
    <n v="397594"/>
    <d v="2026-04-24T00:00:00"/>
    <n v="404591"/>
    <d v="2026-04-24T00:00:00"/>
    <m/>
    <n v="8823.6"/>
    <d v="2026-05-24T00:00:00"/>
    <s v="E0201961"/>
    <s v="PD201961"/>
    <s v="Serviços de Publicidade Eletrônica"/>
    <n v="8823.6"/>
    <m/>
    <x v="0"/>
    <m/>
    <m/>
    <m/>
    <s v="2 - FATURADO"/>
    <n v="0"/>
    <x v="0"/>
    <x v="1"/>
    <m/>
  </r>
  <r>
    <x v="130"/>
    <s v="05.702.124/0001-32"/>
    <s v="NF SERVICOS DO"/>
    <n v="397644"/>
    <d v="2026-04-24T00:00:00"/>
    <n v="404508"/>
    <d v="2026-04-24T00:00:00"/>
    <m/>
    <n v="857.85"/>
    <d v="2026-05-24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30"/>
    <s v="05.702.124/0001-32"/>
    <s v="NF SERVICOS DO"/>
    <n v="397655"/>
    <d v="2026-04-24T00:00:00"/>
    <n v="404443"/>
    <d v="2026-04-24T00:00:00"/>
    <m/>
    <n v="2451"/>
    <d v="2026-05-24T00:00:00"/>
    <s v="E0201961"/>
    <s v="PD201961"/>
    <s v="Serviços de Publicidade Eletrônica"/>
    <n v="2451"/>
    <m/>
    <x v="0"/>
    <m/>
    <m/>
    <m/>
    <s v="2 - FATURADO"/>
    <n v="0"/>
    <x v="0"/>
    <x v="1"/>
    <m/>
  </r>
  <r>
    <x v="130"/>
    <s v="05.702.124/0001-32"/>
    <s v="NF SERVICOS DO"/>
    <n v="397672"/>
    <d v="2026-04-24T00:00:00"/>
    <n v="404685"/>
    <d v="2026-04-24T00:00:00"/>
    <m/>
    <n v="8088.3"/>
    <d v="2026-05-24T00:00:00"/>
    <s v="E0201961"/>
    <s v="PD201961"/>
    <s v="Serviços de Publicidade Eletrônica"/>
    <n v="8088.3"/>
    <m/>
    <x v="0"/>
    <m/>
    <m/>
    <m/>
    <s v="2 - FATURADO"/>
    <n v="0"/>
    <x v="0"/>
    <x v="1"/>
    <m/>
  </r>
  <r>
    <x v="130"/>
    <s v="05.702.124/0001-32"/>
    <s v="NF SERVICOS DO"/>
    <n v="397782"/>
    <d v="2026-04-24T00:00:00"/>
    <n v="404650"/>
    <d v="2026-04-24T00:00:00"/>
    <m/>
    <n v="8088.3"/>
    <d v="2026-05-24T00:00:00"/>
    <s v="E0201961"/>
    <s v="PD201961"/>
    <s v="Serviços de Publicidade Eletrônica"/>
    <n v="8088.3"/>
    <m/>
    <x v="0"/>
    <m/>
    <m/>
    <m/>
    <s v="2 - FATURADO"/>
    <n v="0"/>
    <x v="0"/>
    <x v="1"/>
    <m/>
  </r>
  <r>
    <x v="130"/>
    <s v="05.702.124/0001-32"/>
    <s v="NF SERVICOS DO"/>
    <n v="397794"/>
    <d v="2026-04-24T00:00:00"/>
    <n v="404686"/>
    <d v="2026-04-24T00:00:00"/>
    <m/>
    <n v="7720.65"/>
    <d v="2026-05-24T00:00:00"/>
    <s v="E0201961"/>
    <s v="PD201961"/>
    <s v="Serviços de Publicidade Eletrônica"/>
    <n v="7720.65"/>
    <m/>
    <x v="0"/>
    <m/>
    <m/>
    <m/>
    <s v="2 - FATURADO"/>
    <n v="0"/>
    <x v="0"/>
    <x v="1"/>
    <m/>
  </r>
  <r>
    <x v="130"/>
    <s v="05.702.124/0001-32"/>
    <s v="NF SERVICOS DO"/>
    <n v="397867"/>
    <d v="2026-04-27T00:00:00"/>
    <n v="404701"/>
    <d v="2026-04-27T00:00:00"/>
    <m/>
    <n v="857.85"/>
    <d v="2026-05-27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30"/>
    <s v="05.702.124/0001-32"/>
    <s v="NF SERVICOS DO"/>
    <n v="398036"/>
    <d v="2026-04-27T00:00:00"/>
    <n v="404777"/>
    <d v="2026-04-27T00:00:00"/>
    <m/>
    <n v="2205.9"/>
    <d v="2026-05-27T00:00:00"/>
    <s v="E0201961"/>
    <s v="PD201961"/>
    <s v="Serviços de Publicidade Eletrônica"/>
    <n v="2205.9"/>
    <m/>
    <x v="0"/>
    <m/>
    <m/>
    <m/>
    <s v="2 - FATURADO"/>
    <n v="0"/>
    <x v="0"/>
    <x v="1"/>
    <m/>
  </r>
  <r>
    <x v="130"/>
    <s v="05.702.124/0001-32"/>
    <s v="NF SERVICOS DO"/>
    <n v="398074"/>
    <d v="2026-04-27T00:00:00"/>
    <n v="404704"/>
    <d v="2026-04-27T00:00:00"/>
    <m/>
    <n v="2205.9"/>
    <d v="2026-05-27T00:00:00"/>
    <s v="E0201961"/>
    <s v="PD201961"/>
    <s v="Serviços de Publicidade Eletrônica"/>
    <n v="2205.9"/>
    <m/>
    <x v="0"/>
    <m/>
    <m/>
    <m/>
    <s v="2 - FATURADO"/>
    <n v="0"/>
    <x v="0"/>
    <x v="1"/>
    <m/>
  </r>
  <r>
    <x v="130"/>
    <s v="05.702.124/0001-32"/>
    <s v="NF SERVICOS DO"/>
    <n v="398418"/>
    <d v="2026-04-28T00:00:00"/>
    <n v="405273"/>
    <d v="2026-04-28T00:00:00"/>
    <m/>
    <n v="490.2"/>
    <d v="2026-05-28T00:00:00"/>
    <s v="E0201961"/>
    <s v="PD201961"/>
    <s v="Serviços de Publicidade Eletrônica"/>
    <n v="490.2"/>
    <m/>
    <x v="0"/>
    <m/>
    <m/>
    <m/>
    <s v="2 - FATURADO"/>
    <n v="0"/>
    <x v="0"/>
    <x v="1"/>
    <m/>
  </r>
  <r>
    <x v="130"/>
    <s v="05.702.124/0001-32"/>
    <s v="NF SERVICOS DO"/>
    <n v="398710"/>
    <d v="2026-04-29T00:00:00"/>
    <n v="405499"/>
    <d v="2026-04-29T00:00:00"/>
    <m/>
    <n v="735.3"/>
    <d v="2026-05-29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0"/>
    <s v="05.702.124/0001-32"/>
    <s v="NF SERVICOS DO"/>
    <n v="398883"/>
    <d v="2026-04-30T00:00:00"/>
    <n v="405759"/>
    <d v="2026-04-30T00:00:00"/>
    <m/>
    <n v="14706"/>
    <d v="2026-05-30T00:00:00"/>
    <s v="E0201961"/>
    <s v="PD201961"/>
    <s v="Serviços de Publicidade Eletrônica"/>
    <n v="14706"/>
    <m/>
    <x v="0"/>
    <m/>
    <m/>
    <m/>
    <s v="2 - FATURADO"/>
    <n v="0"/>
    <x v="0"/>
    <x v="1"/>
    <m/>
  </r>
  <r>
    <x v="130"/>
    <s v="05.702.124/0001-32"/>
    <s v="NF SERVICOS DO"/>
    <n v="398936"/>
    <d v="2026-04-30T00:00:00"/>
    <n v="405671"/>
    <d v="2026-04-30T00:00:00"/>
    <m/>
    <n v="1960.8"/>
    <d v="2026-05-30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30"/>
    <s v="05.702.124/0001-32"/>
    <s v="NF SERVICOS DO"/>
    <n v="398957"/>
    <d v="2026-04-30T00:00:00"/>
    <n v="405980"/>
    <d v="2026-04-30T00:00:00"/>
    <m/>
    <n v="2083.35"/>
    <d v="2026-05-30T00:00:00"/>
    <s v="E0201961"/>
    <s v="PD201961"/>
    <s v="Serviços de Publicidade Eletrônica"/>
    <n v="2083.35"/>
    <m/>
    <x v="0"/>
    <m/>
    <m/>
    <m/>
    <s v="2 - FATURADO"/>
    <n v="0"/>
    <x v="0"/>
    <x v="1"/>
    <m/>
  </r>
  <r>
    <x v="130"/>
    <s v="05.702.124/0001-32"/>
    <s v="NF SERVICOS DO"/>
    <n v="399011"/>
    <d v="2026-04-30T00:00:00"/>
    <n v="405911"/>
    <d v="2026-04-30T00:00:00"/>
    <m/>
    <n v="1348.05"/>
    <d v="2026-05-30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130"/>
    <s v="05.702.124/0001-32"/>
    <s v="NF SERVICOS DO"/>
    <n v="399035"/>
    <d v="2026-04-30T00:00:00"/>
    <n v="405680"/>
    <d v="2026-04-30T00:00:00"/>
    <m/>
    <n v="2083.35"/>
    <d v="2026-05-30T00:00:00"/>
    <s v="E0201961"/>
    <s v="PD201961"/>
    <s v="Serviços de Publicidade Eletrônica"/>
    <n v="2083.35"/>
    <m/>
    <x v="0"/>
    <m/>
    <m/>
    <m/>
    <s v="2 - FATURADO"/>
    <n v="0"/>
    <x v="0"/>
    <x v="1"/>
    <m/>
  </r>
  <r>
    <x v="130"/>
    <s v="05.702.124/0001-32"/>
    <s v="NF SERVICOS DO"/>
    <n v="399120"/>
    <d v="2026-04-30T00:00:00"/>
    <n v="406082"/>
    <d v="2026-04-30T00:00:00"/>
    <m/>
    <n v="26103.15"/>
    <d v="2026-05-30T00:00:00"/>
    <s v="E0201961"/>
    <s v="PD201961"/>
    <s v="Serviços de Publicidade Eletrônica"/>
    <n v="26103.15"/>
    <m/>
    <x v="0"/>
    <m/>
    <m/>
    <m/>
    <s v="2 - FATURADO"/>
    <n v="0"/>
    <x v="0"/>
    <x v="1"/>
    <m/>
  </r>
  <r>
    <x v="131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4"/>
    <m/>
    <m/>
    <s v="ITO"/>
    <s v="2 - FATURADO"/>
    <n v="636"/>
    <x v="1"/>
    <x v="0"/>
    <m/>
  </r>
  <r>
    <x v="131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4"/>
    <m/>
    <m/>
    <s v="ITO"/>
    <s v="2 - FATURADO"/>
    <n v="603"/>
    <x v="1"/>
    <x v="0"/>
    <m/>
  </r>
  <r>
    <x v="132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911"/>
    <x v="1"/>
    <x v="1"/>
    <m/>
  </r>
  <r>
    <x v="132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883"/>
    <x v="1"/>
    <x v="1"/>
    <m/>
  </r>
  <r>
    <x v="133"/>
    <s v="05.974.557/0001-47"/>
    <s v="NF SERVICOS"/>
    <n v="207969"/>
    <d v="2026-04-09T00:00:00"/>
    <n v="2156093"/>
    <d v="2026-04-09T00:00:00"/>
    <d v="2026-03-01T00:00:00"/>
    <n v="10095.27"/>
    <d v="2026-05-09T00:00:00"/>
    <s v="E0240447"/>
    <s v="PD024308"/>
    <s v="e-TRANSITO"/>
    <n v="10095.27"/>
    <d v="2026-03-01T00:00:00"/>
    <x v="0"/>
    <m/>
    <m/>
    <s v="359.00005596/2024-51 ITO"/>
    <s v="2 - FATURADO"/>
    <n v="0"/>
    <x v="0"/>
    <x v="0"/>
    <m/>
  </r>
  <r>
    <x v="133"/>
    <s v="05.974.557/0001-47"/>
    <s v="NF SERVICOS"/>
    <n v="207977"/>
    <d v="2026-04-09T00:00:00"/>
    <n v="2156101"/>
    <d v="2026-04-09T00:00:00"/>
    <d v="2026-03-01T00:00:00"/>
    <n v="2959.61"/>
    <d v="2026-05-09T00:00:00"/>
    <s v="E0250030"/>
    <s v="PD025025"/>
    <s v="HOSPEDAGEM DE ROTEADOR"/>
    <n v="2959.61"/>
    <d v="2026-03-01T00:00:00"/>
    <x v="0"/>
    <m/>
    <m/>
    <s v="359.00010631/2024-53  ITO"/>
    <s v="2 - FATURADO"/>
    <n v="0"/>
    <x v="0"/>
    <x v="0"/>
    <m/>
  </r>
  <r>
    <x v="134"/>
    <s v="050.705.991-35"/>
    <s v="ND-OPERADORA CIELO"/>
    <n v="28937"/>
    <d v="2026-04-16T00:00:00"/>
    <m/>
    <m/>
    <m/>
    <n v="174.99"/>
    <d v="2026-04-16T00:00:00"/>
    <m/>
    <m/>
    <s v="Certificado e-CPF A3 em cartão - 12 meses"/>
    <n v="174.99"/>
    <m/>
    <x v="0"/>
    <m/>
    <m/>
    <m/>
    <s v="1 - VENDA A VISTA"/>
    <n v="14"/>
    <x v="2"/>
    <x v="3"/>
    <m/>
  </r>
  <r>
    <x v="135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136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445"/>
    <x v="1"/>
    <x v="4"/>
    <m/>
  </r>
  <r>
    <x v="137"/>
    <s v="053.252.138-22"/>
    <s v="ND-BENEF AFASTADOS"/>
    <n v="1198"/>
    <d v="2026-03-03T00:00:00"/>
    <m/>
    <m/>
    <m/>
    <n v="845.09"/>
    <d v="2026-04-03T00:00:00"/>
    <m/>
    <m/>
    <s v="PLANO DE SAUDE FUNC AFASTADOS"/>
    <n v="845.09"/>
    <m/>
    <x v="0"/>
    <m/>
    <m/>
    <m/>
    <s v="31 DIAS"/>
    <n v="27"/>
    <x v="2"/>
    <x v="5"/>
    <m/>
  </r>
  <r>
    <x v="137"/>
    <s v="053.252.138-22"/>
    <s v="ND-BENEF AFASTADOS"/>
    <n v="1218"/>
    <d v="2026-04-02T00:00:00"/>
    <m/>
    <m/>
    <m/>
    <n v="691.61"/>
    <d v="2026-05-05T00:00:00"/>
    <m/>
    <m/>
    <s v="PLANO DE SAUDE FUNC AFASTADOS"/>
    <n v="691.61"/>
    <m/>
    <x v="0"/>
    <m/>
    <m/>
    <m/>
    <s v="33 DIAS"/>
    <n v="0"/>
    <x v="0"/>
    <x v="5"/>
    <m/>
  </r>
  <r>
    <x v="138"/>
    <s v="054.812.991-60"/>
    <s v="ND-AMAZON"/>
    <n v="412"/>
    <d v="2025-05-18T00:00:00"/>
    <m/>
    <m/>
    <m/>
    <n v="32.51"/>
    <d v="2025-06-17T00:00:00"/>
    <m/>
    <m/>
    <s v="ESCRITOS SOBRE ARTE - 3A EDICAO"/>
    <n v="32.51"/>
    <m/>
    <x v="0"/>
    <m/>
    <m/>
    <m/>
    <s v="2 - FATURADO"/>
    <n v="317"/>
    <x v="4"/>
    <x v="4"/>
    <m/>
  </r>
  <r>
    <x v="139"/>
    <s v="055.839.925-81"/>
    <s v="ND-LEILAO"/>
    <n v="21"/>
    <d v="2025-12-15T00:00:00"/>
    <m/>
    <m/>
    <m/>
    <n v="210"/>
    <d v="2025-12-30T00:00:00"/>
    <m/>
    <m/>
    <s v="LEILAO"/>
    <n v="210"/>
    <m/>
    <x v="0"/>
    <m/>
    <m/>
    <m/>
    <s v="7 DIAS"/>
    <n v="121"/>
    <x v="7"/>
    <x v="7"/>
    <m/>
  </r>
  <r>
    <x v="140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141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1283"/>
    <x v="1"/>
    <x v="5"/>
    <m/>
  </r>
  <r>
    <x v="141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1187"/>
    <x v="1"/>
    <x v="5"/>
    <m/>
  </r>
  <r>
    <x v="141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1158"/>
    <x v="1"/>
    <x v="5"/>
    <m/>
  </r>
  <r>
    <x v="141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1129"/>
    <x v="1"/>
    <x v="5"/>
    <m/>
  </r>
  <r>
    <x v="141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1098"/>
    <x v="1"/>
    <x v="5"/>
    <m/>
  </r>
  <r>
    <x v="141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1066"/>
    <x v="1"/>
    <x v="5"/>
    <m/>
  </r>
  <r>
    <x v="141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1038"/>
    <x v="1"/>
    <x v="5"/>
    <m/>
  </r>
  <r>
    <x v="141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1003"/>
    <x v="1"/>
    <x v="5"/>
    <m/>
  </r>
  <r>
    <x v="141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973"/>
    <x v="1"/>
    <x v="5"/>
    <m/>
  </r>
  <r>
    <x v="141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948"/>
    <x v="1"/>
    <x v="5"/>
    <m/>
  </r>
  <r>
    <x v="141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915"/>
    <x v="1"/>
    <x v="5"/>
    <m/>
  </r>
  <r>
    <x v="141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878"/>
    <x v="1"/>
    <x v="5"/>
    <m/>
  </r>
  <r>
    <x v="141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850"/>
    <x v="1"/>
    <x v="5"/>
    <m/>
  </r>
  <r>
    <x v="141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819"/>
    <x v="1"/>
    <x v="5"/>
    <m/>
  </r>
  <r>
    <x v="141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784"/>
    <x v="1"/>
    <x v="5"/>
    <m/>
  </r>
  <r>
    <x v="141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755"/>
    <x v="1"/>
    <x v="5"/>
    <m/>
  </r>
  <r>
    <x v="141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724"/>
    <x v="1"/>
    <x v="5"/>
    <m/>
  </r>
  <r>
    <x v="141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695"/>
    <x v="1"/>
    <x v="5"/>
    <m/>
  </r>
  <r>
    <x v="141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665"/>
    <x v="1"/>
    <x v="5"/>
    <m/>
  </r>
  <r>
    <x v="141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637"/>
    <x v="1"/>
    <x v="5"/>
    <m/>
  </r>
  <r>
    <x v="141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606"/>
    <x v="1"/>
    <x v="5"/>
    <m/>
  </r>
  <r>
    <x v="141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575"/>
    <x v="1"/>
    <x v="5"/>
    <m/>
  </r>
  <r>
    <x v="141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545"/>
    <x v="1"/>
    <x v="5"/>
    <m/>
  </r>
  <r>
    <x v="141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511"/>
    <x v="1"/>
    <x v="5"/>
    <m/>
  </r>
  <r>
    <x v="141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482"/>
    <x v="1"/>
    <x v="5"/>
    <m/>
  </r>
  <r>
    <x v="141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449"/>
    <x v="1"/>
    <x v="5"/>
    <m/>
  </r>
  <r>
    <x v="141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420"/>
    <x v="1"/>
    <x v="5"/>
    <m/>
  </r>
  <r>
    <x v="141"/>
    <s v="056.750.648-77"/>
    <s v="ND-BENEF AFASTADOS"/>
    <n v="1087"/>
    <d v="2025-11-04T00:00:00"/>
    <m/>
    <m/>
    <m/>
    <n v="107.5"/>
    <d v="2025-12-05T00:00:00"/>
    <m/>
    <m/>
    <s v="PLANO DE SAUDE FUNC AFASTADOS"/>
    <n v="107.5"/>
    <m/>
    <x v="0"/>
    <m/>
    <m/>
    <m/>
    <s v="31 DIAS"/>
    <n v="146"/>
    <x v="7"/>
    <x v="5"/>
    <m/>
  </r>
  <r>
    <x v="141"/>
    <s v="056.750.648-77"/>
    <s v="ND-BENEF AFASTADOS"/>
    <n v="1136"/>
    <d v="2025-12-23T00:00:00"/>
    <m/>
    <m/>
    <m/>
    <n v="175.83"/>
    <d v="2026-02-06T00:00:00"/>
    <m/>
    <m/>
    <s v="PLANO DE SAUDE FUNC AFASTADOS"/>
    <n v="175.83"/>
    <m/>
    <x v="0"/>
    <m/>
    <m/>
    <m/>
    <s v="40 DIAS"/>
    <n v="83"/>
    <x v="5"/>
    <x v="5"/>
    <m/>
  </r>
  <r>
    <x v="141"/>
    <s v="056.750.648-77"/>
    <s v="ND-BENEF AFASTADOS"/>
    <n v="1162"/>
    <d v="2026-02-02T00:00:00"/>
    <m/>
    <m/>
    <m/>
    <n v="128.21"/>
    <d v="2026-03-06T00:00:00"/>
    <m/>
    <m/>
    <s v="PLANO DE SAUDE FUNC AFASTADOS"/>
    <n v="128.21"/>
    <m/>
    <x v="0"/>
    <m/>
    <m/>
    <m/>
    <s v="32 DIAS"/>
    <n v="55"/>
    <x v="6"/>
    <x v="5"/>
    <m/>
  </r>
  <r>
    <x v="142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143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348"/>
    <x v="4"/>
    <x v="4"/>
    <m/>
  </r>
  <r>
    <x v="144"/>
    <s v="06.032.507/0001-03"/>
    <s v="NF SERVICOS"/>
    <n v="208341"/>
    <d v="2026-04-09T00:00:00"/>
    <n v="2156687"/>
    <d v="2026-04-09T00:00:00"/>
    <d v="2026-03-01T00:00:00"/>
    <n v="5919.22"/>
    <d v="2026-05-09T00:00:00"/>
    <s v="E0240536"/>
    <s v="PD024384"/>
    <s v="HOSPEDAGEM DE ROTEADOR"/>
    <n v="5919.22"/>
    <d v="2026-03-01T00:00:00"/>
    <x v="0"/>
    <m/>
    <m/>
    <s v="359.00007689/2024-10-ITO"/>
    <s v="2 - FATURADO"/>
    <n v="0"/>
    <x v="0"/>
    <x v="0"/>
    <m/>
  </r>
  <r>
    <x v="145"/>
    <s v="06.097.889/0001-53"/>
    <s v="NF SERVICOS DO"/>
    <n v="397054"/>
    <d v="2026-04-24T00:00:00"/>
    <n v="403696"/>
    <d v="2026-04-24T00:00:00"/>
    <m/>
    <n v="221.26"/>
    <d v="2026-05-24T00:00:00"/>
    <s v="E0250882"/>
    <s v="PD025882"/>
    <s v="Serviços de Publicidade Eletrônica"/>
    <n v="210.64"/>
    <m/>
    <x v="0"/>
    <m/>
    <m/>
    <m/>
    <s v="2 - FATURADO"/>
    <n v="0"/>
    <x v="0"/>
    <x v="1"/>
    <m/>
  </r>
  <r>
    <x v="145"/>
    <s v="06.097.889/0001-53"/>
    <s v="NF SERVICOS DO"/>
    <n v="398624"/>
    <d v="2026-04-29T00:00:00"/>
    <n v="405415"/>
    <d v="2026-04-29T00:00:00"/>
    <m/>
    <n v="368.76"/>
    <d v="2026-05-29T00:00:00"/>
    <s v="E0250882"/>
    <s v="PD025882"/>
    <s v="Serviços de Publicidade Eletrônica"/>
    <n v="351.06"/>
    <m/>
    <x v="0"/>
    <m/>
    <m/>
    <m/>
    <s v="2 - FATURADO"/>
    <n v="0"/>
    <x v="0"/>
    <x v="1"/>
    <m/>
  </r>
  <r>
    <x v="146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1216"/>
    <x v="1"/>
    <x v="1"/>
    <m/>
  </r>
  <r>
    <x v="146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1188"/>
    <x v="1"/>
    <x v="1"/>
    <m/>
  </r>
  <r>
    <x v="146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1159"/>
    <x v="1"/>
    <x v="1"/>
    <m/>
  </r>
  <r>
    <x v="146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1119"/>
    <x v="1"/>
    <x v="1"/>
    <m/>
  </r>
  <r>
    <x v="146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1093"/>
    <x v="1"/>
    <x v="1"/>
    <m/>
  </r>
  <r>
    <x v="146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1069"/>
    <x v="1"/>
    <x v="1"/>
    <m/>
  </r>
  <r>
    <x v="146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1021"/>
    <x v="1"/>
    <x v="1"/>
    <m/>
  </r>
  <r>
    <x v="146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1008"/>
    <x v="1"/>
    <x v="1"/>
    <m/>
  </r>
  <r>
    <x v="146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973"/>
    <x v="1"/>
    <x v="1"/>
    <m/>
  </r>
  <r>
    <x v="146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943"/>
    <x v="1"/>
    <x v="1"/>
    <m/>
  </r>
  <r>
    <x v="146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911"/>
    <x v="1"/>
    <x v="1"/>
    <m/>
  </r>
  <r>
    <x v="146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883"/>
    <x v="1"/>
    <x v="1"/>
    <m/>
  </r>
  <r>
    <x v="146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852"/>
    <x v="1"/>
    <x v="1"/>
    <m/>
  </r>
  <r>
    <x v="146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818"/>
    <x v="1"/>
    <x v="1"/>
    <m/>
  </r>
  <r>
    <x v="146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791"/>
    <x v="1"/>
    <x v="1"/>
    <m/>
  </r>
  <r>
    <x v="146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762"/>
    <x v="1"/>
    <x v="1"/>
    <m/>
  </r>
  <r>
    <x v="147"/>
    <s v="06.252.986/0001-73"/>
    <s v="NF SERVICOS DO"/>
    <n v="393136"/>
    <d v="2026-03-31T00:00:00"/>
    <n v="399968"/>
    <d v="2026-04-01T00:00:00"/>
    <m/>
    <n v="276.57"/>
    <d v="2026-05-01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47"/>
    <s v="06.252.986/0001-73"/>
    <s v="NF SERVICOS DO"/>
    <n v="393311"/>
    <d v="2026-03-31T00:00:00"/>
    <n v="400143"/>
    <d v="2026-04-01T00:00:00"/>
    <m/>
    <n v="276.57"/>
    <d v="2026-05-01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47"/>
    <s v="06.252.986/0001-73"/>
    <s v="NF SERVICOS DO"/>
    <n v="396382"/>
    <d v="2026-04-23T00:00:00"/>
    <n v="403219"/>
    <d v="2026-04-24T00:00:00"/>
    <m/>
    <n v="921.9"/>
    <d v="2026-05-23T00:00:00"/>
    <s v="E0220780"/>
    <s v="PD022780"/>
    <s v="Serviços de Publicidade Eletrônica"/>
    <n v="877.65"/>
    <m/>
    <x v="0"/>
    <m/>
    <m/>
    <m/>
    <s v="2 - FATURADO"/>
    <n v="0"/>
    <x v="0"/>
    <x v="1"/>
    <m/>
  </r>
  <r>
    <x v="147"/>
    <s v="06.252.986/0001-73"/>
    <s v="NF SERVICOS DO"/>
    <n v="396703"/>
    <d v="2026-04-24T00:00:00"/>
    <n v="403598"/>
    <d v="2026-04-24T00:00:00"/>
    <m/>
    <n v="645.33000000000004"/>
    <d v="2026-05-24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147"/>
    <s v="06.252.986/0001-73"/>
    <s v="NF SERVICOS DO"/>
    <n v="396828"/>
    <d v="2026-04-24T00:00:00"/>
    <n v="403856"/>
    <d v="2026-04-24T00:00:00"/>
    <m/>
    <n v="460.95"/>
    <d v="2026-05-24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47"/>
    <s v="06.252.986/0001-73"/>
    <s v="NF SERVICOS DO"/>
    <n v="397060"/>
    <d v="2026-04-24T00:00:00"/>
    <n v="403726"/>
    <d v="2026-04-24T00:00:00"/>
    <m/>
    <n v="553.14"/>
    <d v="2026-05-24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47"/>
    <s v="06.252.986/0001-73"/>
    <s v="NF SERVICOS DO"/>
    <n v="397144"/>
    <d v="2026-04-24T00:00:00"/>
    <n v="403784"/>
    <d v="2026-04-24T00:00:00"/>
    <m/>
    <n v="276.57"/>
    <d v="2026-05-24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47"/>
    <s v="06.252.986/0001-73"/>
    <s v="NF SERVICOS DO"/>
    <n v="397178"/>
    <d v="2026-04-24T00:00:00"/>
    <n v="404329"/>
    <d v="2026-04-24T00:00:00"/>
    <m/>
    <n v="276.57"/>
    <d v="2026-05-24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47"/>
    <s v="06.252.986/0001-73"/>
    <s v="NF SERVICOS DO"/>
    <n v="397371"/>
    <d v="2026-04-24T00:00:00"/>
    <n v="404229"/>
    <d v="2026-04-24T00:00:00"/>
    <m/>
    <n v="921.9"/>
    <d v="2026-05-24T00:00:00"/>
    <s v="E0220780"/>
    <s v="PD022780"/>
    <s v="Serviços de Publicidade Eletrônica"/>
    <n v="877.65"/>
    <m/>
    <x v="0"/>
    <m/>
    <m/>
    <m/>
    <s v="2 - FATURADO"/>
    <n v="0"/>
    <x v="0"/>
    <x v="1"/>
    <m/>
  </r>
  <r>
    <x v="147"/>
    <s v="06.252.986/0001-73"/>
    <s v="NF SERVICOS DO"/>
    <n v="397447"/>
    <d v="2026-04-24T00:00:00"/>
    <n v="404318"/>
    <d v="2026-04-24T00:00:00"/>
    <m/>
    <n v="276.57"/>
    <d v="2026-05-24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47"/>
    <s v="06.252.986/0001-73"/>
    <s v="NF SERVICOS DO"/>
    <n v="398546"/>
    <d v="2026-04-29T00:00:00"/>
    <n v="405612"/>
    <d v="2026-04-29T00:00:00"/>
    <m/>
    <n v="1382.85"/>
    <d v="2026-05-29T00:00:00"/>
    <s v="E0220780"/>
    <s v="PD022780"/>
    <s v="Serviços de Publicidade Eletrônica"/>
    <n v="1316.47"/>
    <m/>
    <x v="0"/>
    <m/>
    <m/>
    <m/>
    <s v="2 - FATURADO"/>
    <n v="0"/>
    <x v="0"/>
    <x v="1"/>
    <m/>
  </r>
  <r>
    <x v="148"/>
    <s v="06.289.000/0001-30"/>
    <s v="NF SERVICOS DO"/>
    <n v="397031"/>
    <d v="2026-04-24T00:00:00"/>
    <n v="403791"/>
    <d v="2026-04-24T00:00:00"/>
    <m/>
    <n v="368.76"/>
    <d v="2026-05-24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49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4"/>
    <s v="NAO INFORMADO"/>
    <s v="NAO INFORMADO"/>
    <s v="2017780/0001 ITO"/>
    <s v="2 - FATURADO"/>
    <n v="1237"/>
    <x v="1"/>
    <x v="0"/>
    <m/>
  </r>
  <r>
    <x v="149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4"/>
    <s v="NAO INFORMADO"/>
    <s v="NAO INFORMADO"/>
    <s v="2017780/0001 ITO"/>
    <s v="2 - FATURADO"/>
    <n v="1237"/>
    <x v="1"/>
    <x v="0"/>
    <m/>
  </r>
  <r>
    <x v="149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4"/>
    <s v="NAO INFORMADO"/>
    <s v="NAO INFORMADO"/>
    <s v="2017780/0001 ITO"/>
    <s v="2 - FATURADO"/>
    <n v="1237"/>
    <x v="1"/>
    <x v="0"/>
    <m/>
  </r>
  <r>
    <x v="149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4"/>
    <s v="NAO INFORMADO"/>
    <s v="NAO INFORMADO"/>
    <s v="2017780/0001 ITO"/>
    <s v="2 - FATURADO"/>
    <n v="1237"/>
    <x v="1"/>
    <x v="0"/>
    <m/>
  </r>
  <r>
    <x v="149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4"/>
    <s v="NAO INFORMADO"/>
    <s v="NAO INFORMADO"/>
    <s v="2017780/0001 ITO"/>
    <s v="2 - FATURADO"/>
    <n v="1237"/>
    <x v="1"/>
    <x v="0"/>
    <m/>
  </r>
  <r>
    <x v="149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4"/>
    <s v="NAO INFORMADO"/>
    <s v="NAO INFORMADO"/>
    <s v="2017780/0001 ITO"/>
    <s v="2 - FATURADO"/>
    <n v="1237"/>
    <x v="1"/>
    <x v="0"/>
    <m/>
  </r>
  <r>
    <x v="149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4"/>
    <s v="NAO INFORMADO"/>
    <s v="NAO INFORMADO"/>
    <s v="2017780/0001 ITO"/>
    <s v="2 - FATURADO"/>
    <n v="1211"/>
    <x v="1"/>
    <x v="0"/>
    <m/>
  </r>
  <r>
    <x v="149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4"/>
    <s v="NAO INFORMADO"/>
    <s v="NAO INFORMADO"/>
    <s v="2017780/0001 ITO"/>
    <s v="2 - FATURADO"/>
    <n v="1186"/>
    <x v="1"/>
    <x v="0"/>
    <m/>
  </r>
  <r>
    <x v="149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4"/>
    <s v="NAO INFORMADO"/>
    <s v="NAO INFORMADO"/>
    <s v="2017780/0001 ITO"/>
    <s v="2 - FATURADO"/>
    <n v="1147"/>
    <x v="1"/>
    <x v="0"/>
    <m/>
  </r>
  <r>
    <x v="149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4"/>
    <s v="NAO INFORMADO"/>
    <s v="NAO INFORMADO"/>
    <s v="2017780/0001 ITO"/>
    <s v="2 - FATURADO"/>
    <n v="1119"/>
    <x v="1"/>
    <x v="0"/>
    <m/>
  </r>
  <r>
    <x v="149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4"/>
    <s v="NAO INFORMADO"/>
    <s v="NAO INFORMADO"/>
    <s v="2017780/0001 ITO"/>
    <s v="2 - FATURADO"/>
    <n v="1093"/>
    <x v="1"/>
    <x v="0"/>
    <m/>
  </r>
  <r>
    <x v="150"/>
    <s v="06.995.362/0001-46"/>
    <s v="NF SERVICOS"/>
    <n v="208527"/>
    <d v="2026-04-14T00:00:00"/>
    <n v="2173420"/>
    <d v="2026-04-14T00:00:00"/>
    <d v="2026-03-01T00:00:00"/>
    <n v="7756"/>
    <d v="2026-05-14T00:00:00"/>
    <s v="E0250112"/>
    <s v="PD025097"/>
    <s v="PLATAFORMA DE COLABORAÇÃO E PRODUTIVIDADE - INTERMEDIÁRIO"/>
    <n v="7756"/>
    <d v="2026-03-01T00:00:00"/>
    <x v="0"/>
    <n v="70564962"/>
    <s v="378.00000070/2025-19"/>
    <s v="359.00003075/2025-40 - APPS"/>
    <s v="2 - FATURADO"/>
    <n v="0"/>
    <x v="0"/>
    <x v="0"/>
    <m/>
  </r>
  <r>
    <x v="150"/>
    <s v="06.995.362/0001-46"/>
    <s v="NF SERVICOS DO"/>
    <n v="394403"/>
    <d v="2026-04-16T00:00:00"/>
    <n v="401302"/>
    <d v="2026-04-16T00:00:00"/>
    <m/>
    <n v="857.85"/>
    <d v="2026-05-16T00:00:00"/>
    <s v="E0230831"/>
    <s v="PD023831"/>
    <s v="Serviços de Publicidade Eletrônica"/>
    <n v="857.85"/>
    <m/>
    <x v="0"/>
    <m/>
    <m/>
    <m/>
    <s v="2 - FATURADO"/>
    <n v="0"/>
    <x v="0"/>
    <x v="1"/>
    <m/>
  </r>
  <r>
    <x v="151"/>
    <s v="060.663.268-99"/>
    <s v="ND-OPERADORA CIELO"/>
    <n v="28912"/>
    <d v="2026-04-14T00:00:00"/>
    <m/>
    <m/>
    <m/>
    <n v="312.48"/>
    <d v="2026-04-14T00:00:00"/>
    <m/>
    <m/>
    <s v="Certificado e-CPF A3 em token - 12 meses"/>
    <n v="312.48"/>
    <m/>
    <x v="0"/>
    <m/>
    <m/>
    <m/>
    <s v="1 - VENDA A VISTA"/>
    <n v="16"/>
    <x v="2"/>
    <x v="3"/>
    <m/>
  </r>
  <r>
    <x v="152"/>
    <s v="061.315.608-03"/>
    <s v="ND-AMAZON"/>
    <n v="379"/>
    <d v="2025-05-16T00:00:00"/>
    <m/>
    <m/>
    <m/>
    <n v="25.5"/>
    <d v="2025-06-15T00:00:00"/>
    <m/>
    <m/>
    <s v="TEMPOS DE CABO DE PAULO VANZOLINI"/>
    <n v="25.5"/>
    <m/>
    <x v="0"/>
    <m/>
    <m/>
    <m/>
    <s v="2 - FATURADO"/>
    <n v="319"/>
    <x v="4"/>
    <x v="4"/>
    <m/>
  </r>
  <r>
    <x v="153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448"/>
    <x v="1"/>
    <x v="4"/>
    <m/>
  </r>
  <r>
    <x v="154"/>
    <s v="063.122.901-90"/>
    <s v="ND-OPERADORA CIELO"/>
    <n v="28991"/>
    <d v="2026-04-24T00:00:00"/>
    <m/>
    <m/>
    <m/>
    <n v="156.24"/>
    <d v="2026-04-24T00:00:00"/>
    <m/>
    <m/>
    <s v="Certificado e-CPF A3 (somente certificado) - 24 meses"/>
    <n v="156.24"/>
    <m/>
    <x v="0"/>
    <m/>
    <m/>
    <m/>
    <s v="1 - VENDA A VISTA"/>
    <n v="6"/>
    <x v="2"/>
    <x v="3"/>
    <m/>
  </r>
  <r>
    <x v="155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449"/>
    <x v="1"/>
    <x v="5"/>
    <m/>
  </r>
  <r>
    <x v="155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420"/>
    <x v="1"/>
    <x v="5"/>
    <m/>
  </r>
  <r>
    <x v="156"/>
    <s v="063.810.596-05"/>
    <s v="ND-OPERADORA CIELO"/>
    <n v="28952"/>
    <d v="2026-04-18T00:00:00"/>
    <m/>
    <m/>
    <m/>
    <n v="206.23"/>
    <d v="2026-04-18T00:00:00"/>
    <m/>
    <m/>
    <s v="Certificado e-CPF A3 em cartão - 24 meses"/>
    <n v="206.23"/>
    <m/>
    <x v="0"/>
    <m/>
    <m/>
    <m/>
    <s v="1 - VENDA A VISTA"/>
    <n v="12"/>
    <x v="2"/>
    <x v="3"/>
    <m/>
  </r>
  <r>
    <x v="157"/>
    <s v="064.506.346-00"/>
    <s v="ND-OPERADORA CIELO"/>
    <n v="28920"/>
    <d v="2026-04-15T00:00:00"/>
    <m/>
    <m/>
    <m/>
    <n v="124.99"/>
    <d v="2026-04-15T00:00:00"/>
    <m/>
    <m/>
    <s v="Certificado e-CPF A1 em Software (12 meses)"/>
    <n v="124.99"/>
    <m/>
    <x v="0"/>
    <m/>
    <m/>
    <m/>
    <s v="1 - VENDA A VISTA"/>
    <n v="15"/>
    <x v="2"/>
    <x v="3"/>
    <m/>
  </r>
  <r>
    <x v="158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424"/>
    <x v="1"/>
    <x v="4"/>
    <m/>
  </r>
  <r>
    <x v="159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69"/>
    <x v="1"/>
    <x v="4"/>
    <m/>
  </r>
  <r>
    <x v="160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1012"/>
    <x v="1"/>
    <x v="1"/>
    <m/>
  </r>
  <r>
    <x v="160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1012"/>
    <x v="1"/>
    <x v="1"/>
    <m/>
  </r>
  <r>
    <x v="160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1012"/>
    <x v="1"/>
    <x v="1"/>
    <m/>
  </r>
  <r>
    <x v="161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448"/>
    <x v="1"/>
    <x v="4"/>
    <m/>
  </r>
  <r>
    <x v="162"/>
    <s v="07.013.438/0001-53"/>
    <s v="ND-OPERADORA CIELO"/>
    <n v="29040"/>
    <d v="2026-04-30T00:00:00"/>
    <m/>
    <m/>
    <m/>
    <n v="187.49"/>
    <d v="2026-04-30T00:00:00"/>
    <m/>
    <m/>
    <s v="Certificado e-CNPJ A1 em Software (12 meses)"/>
    <n v="187.49"/>
    <m/>
    <x v="0"/>
    <m/>
    <m/>
    <m/>
    <s v="1 - VENDA A VISTA"/>
    <n v="1"/>
    <x v="2"/>
    <x v="3"/>
    <m/>
  </r>
  <r>
    <x v="163"/>
    <s v="07.019.105/0001-31"/>
    <s v="NF SERVICOS"/>
    <n v="208854"/>
    <d v="2026-04-16T00:00:00"/>
    <n v="2173747"/>
    <d v="2026-04-16T00:00:00"/>
    <d v="2026-03-01T00:00:00"/>
    <n v="109.46"/>
    <d v="2026-05-16T00:00:00"/>
    <s v="E0210287"/>
    <s v="PD021223"/>
    <s v="FOLHA DE PAGAMENTO"/>
    <n v="104.21"/>
    <d v="2026-03-01T00:00:00"/>
    <x v="0"/>
    <s v="003/2021"/>
    <s v="SEI 131.00000045/2023-01"/>
    <s v="PD-PRC-2021/02669 359.00005167/2023-01 APPS"/>
    <s v="2 - FATURADO"/>
    <n v="0"/>
    <x v="0"/>
    <x v="0"/>
    <m/>
  </r>
  <r>
    <x v="163"/>
    <s v="07.019.105/0001-31"/>
    <s v="NF SERVICOS"/>
    <n v="208855"/>
    <d v="2026-04-16T00:00:00"/>
    <n v="2173748"/>
    <d v="2026-04-16T00:00:00"/>
    <d v="2026-03-01T00:00:00"/>
    <n v="1760.05"/>
    <d v="2026-05-16T00:00:00"/>
    <s v="E0251449"/>
    <s v="PD251338"/>
    <s v="PLATAFORMA COLABORATIVA I"/>
    <n v="1675.57"/>
    <d v="2026-03-01T00:00:00"/>
    <x v="0"/>
    <s v="003/2025"/>
    <s v="131.00000086/2025-51"/>
    <s v="359.00007254/2025-56 APPS"/>
    <s v="2 - FATURADO"/>
    <n v="0"/>
    <x v="0"/>
    <x v="0"/>
    <m/>
  </r>
  <r>
    <x v="164"/>
    <s v="07.077.276/0001-17"/>
    <s v="NF SERVICOS"/>
    <n v="208362"/>
    <d v="2026-04-09T00:00:00"/>
    <n v="2157285"/>
    <d v="2026-04-09T00:00:00"/>
    <d v="2026-03-01T00:00:00"/>
    <n v="5919.22"/>
    <d v="2026-05-09T00:00:00"/>
    <s v="E0250216"/>
    <s v="PD025186"/>
    <s v="HOSPEDAGEM DE ROTEADOR"/>
    <n v="5919.22"/>
    <d v="2026-03-01T00:00:00"/>
    <x v="0"/>
    <m/>
    <m/>
    <s v="359.00003246/2025-31-ITO"/>
    <s v="2 - FATURADO"/>
    <n v="0"/>
    <x v="0"/>
    <x v="0"/>
    <m/>
  </r>
  <r>
    <x v="165"/>
    <s v="07.295.147/0001-03"/>
    <s v="ND-OPERADORA CIELO"/>
    <n v="28899"/>
    <d v="2026-04-13T00:00:00"/>
    <m/>
    <m/>
    <m/>
    <n v="231.23"/>
    <d v="2026-04-13T00:00:00"/>
    <m/>
    <m/>
    <s v="e-CNPJ A3 em cartão - 12 meses "/>
    <n v="231.23"/>
    <m/>
    <x v="0"/>
    <m/>
    <m/>
    <m/>
    <s v="1 - VENDA A VISTA"/>
    <n v="17"/>
    <x v="2"/>
    <x v="3"/>
    <m/>
  </r>
  <r>
    <x v="166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713"/>
    <x v="1"/>
    <x v="1"/>
    <m/>
  </r>
  <r>
    <x v="167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487"/>
    <x v="1"/>
    <x v="1"/>
    <m/>
  </r>
  <r>
    <x v="168"/>
    <s v="07.750.478/0001-88"/>
    <s v="NF SERVICOS DO"/>
    <n v="393245"/>
    <d v="2026-03-31T00:00:00"/>
    <n v="400077"/>
    <d v="2026-04-01T00:00:00"/>
    <m/>
    <n v="553.14"/>
    <d v="2026-05-01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5324"/>
    <d v="2026-04-17T00:00:00"/>
    <n v="402064"/>
    <d v="2026-04-17T00:00:00"/>
    <m/>
    <n v="553.14"/>
    <d v="2026-05-1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5425"/>
    <d v="2026-04-17T00:00:00"/>
    <n v="402511"/>
    <d v="2026-04-17T00:00:00"/>
    <m/>
    <n v="645.33000000000004"/>
    <d v="2026-05-17T00:00:00"/>
    <s v="E0250786"/>
    <s v="PD025786"/>
    <s v="Serviços de Publicidade Eletrônica"/>
    <n v="614.35"/>
    <m/>
    <x v="0"/>
    <m/>
    <m/>
    <m/>
    <s v="2 - FATURADO"/>
    <n v="0"/>
    <x v="0"/>
    <x v="1"/>
    <m/>
  </r>
  <r>
    <x v="168"/>
    <s v="07.750.478/0001-88"/>
    <s v="NF SERVICOS DO"/>
    <n v="395453"/>
    <d v="2026-04-17T00:00:00"/>
    <n v="402434"/>
    <d v="2026-04-17T00:00:00"/>
    <m/>
    <n v="553.14"/>
    <d v="2026-05-1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5454"/>
    <d v="2026-04-17T00:00:00"/>
    <n v="402421"/>
    <d v="2026-04-17T00:00:00"/>
    <m/>
    <n v="553.14"/>
    <d v="2026-05-1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5583"/>
    <d v="2026-04-17T00:00:00"/>
    <n v="402233"/>
    <d v="2026-04-17T00:00:00"/>
    <m/>
    <n v="553.14"/>
    <d v="2026-05-1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8229"/>
    <d v="2026-04-28T00:00:00"/>
    <n v="405223"/>
    <d v="2026-04-28T00:00:00"/>
    <m/>
    <n v="553.14"/>
    <d v="2026-05-28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8296"/>
    <d v="2026-04-28T00:00:00"/>
    <n v="405203"/>
    <d v="2026-04-28T00:00:00"/>
    <m/>
    <n v="553.14"/>
    <d v="2026-05-28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8321"/>
    <d v="2026-04-28T00:00:00"/>
    <n v="405086"/>
    <d v="2026-04-28T00:00:00"/>
    <m/>
    <n v="553.14"/>
    <d v="2026-05-28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8"/>
    <s v="07.750.478/0001-88"/>
    <s v="NF SERVICOS DO"/>
    <n v="398703"/>
    <d v="2026-04-29T00:00:00"/>
    <n v="405506"/>
    <d v="2026-04-29T00:00:00"/>
    <m/>
    <n v="553.14"/>
    <d v="2026-05-29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69"/>
    <s v="07.788.280/0001-93"/>
    <s v="NF SERVICOS DO"/>
    <n v="390967"/>
    <d v="2026-03-20T00:00:00"/>
    <n v="397799"/>
    <d v="2026-03-23T00:00:00"/>
    <m/>
    <n v="490.2"/>
    <d v="2026-04-22T00:00:00"/>
    <s v="E0201986"/>
    <s v="PD201986"/>
    <s v="Serviços de Publicidade Eletrônica"/>
    <n v="490.2"/>
    <m/>
    <x v="0"/>
    <m/>
    <m/>
    <m/>
    <s v="2 - FATURADO"/>
    <n v="8"/>
    <x v="2"/>
    <x v="1"/>
    <m/>
  </r>
  <r>
    <x v="169"/>
    <s v="07.788.280/0001-93"/>
    <s v="NF SERVICOS DO"/>
    <n v="392262"/>
    <d v="2026-03-30T00:00:00"/>
    <n v="399094"/>
    <d v="2026-03-30T00:00:00"/>
    <m/>
    <n v="6250.05"/>
    <d v="2026-04-29T00:00:00"/>
    <s v="E0201986"/>
    <s v="PD201986"/>
    <s v="Serviços de Publicidade Eletrônica"/>
    <n v="6250.05"/>
    <m/>
    <x v="0"/>
    <m/>
    <m/>
    <m/>
    <s v="2 - FATURADO"/>
    <n v="1"/>
    <x v="2"/>
    <x v="1"/>
    <m/>
  </r>
  <r>
    <x v="169"/>
    <s v="07.788.280/0001-93"/>
    <s v="NF SERVICOS DO"/>
    <n v="393125"/>
    <d v="2026-03-31T00:00:00"/>
    <n v="399957"/>
    <d v="2026-04-01T00:00:00"/>
    <m/>
    <n v="5882.4"/>
    <d v="2026-05-01T00:00:00"/>
    <s v="E0201986"/>
    <s v="PD201986"/>
    <s v="Serviços de Publicidade Eletrônica"/>
    <n v="5882.4"/>
    <m/>
    <x v="0"/>
    <m/>
    <m/>
    <m/>
    <s v="2 - FATURADO"/>
    <n v="0"/>
    <x v="0"/>
    <x v="1"/>
    <m/>
  </r>
  <r>
    <x v="169"/>
    <s v="07.788.280/0001-93"/>
    <s v="NF SERVICOS DO"/>
    <n v="394508"/>
    <d v="2026-04-16T00:00:00"/>
    <n v="401378"/>
    <d v="2026-04-16T00:00:00"/>
    <m/>
    <n v="1715.7"/>
    <d v="2026-05-16T00:00:00"/>
    <s v="E0201986"/>
    <s v="PD201986"/>
    <s v="Serviços de Publicidade Eletrônica"/>
    <n v="1715.7"/>
    <m/>
    <x v="0"/>
    <m/>
    <m/>
    <m/>
    <s v="2 - FATURADO"/>
    <n v="0"/>
    <x v="0"/>
    <x v="1"/>
    <m/>
  </r>
  <r>
    <x v="169"/>
    <s v="07.788.280/0001-93"/>
    <s v="NF SERVICOS DO"/>
    <n v="394637"/>
    <d v="2026-04-16T00:00:00"/>
    <n v="401542"/>
    <d v="2026-04-16T00:00:00"/>
    <m/>
    <n v="1715.7"/>
    <d v="2026-05-16T00:00:00"/>
    <s v="E0201986"/>
    <s v="PD201986"/>
    <s v="Serviços de Publicidade Eletrônica"/>
    <n v="1715.7"/>
    <m/>
    <x v="0"/>
    <m/>
    <m/>
    <m/>
    <s v="2 - FATURADO"/>
    <n v="0"/>
    <x v="0"/>
    <x v="1"/>
    <m/>
  </r>
  <r>
    <x v="169"/>
    <s v="07.788.280/0001-93"/>
    <s v="NF SERVICOS DO"/>
    <n v="394730"/>
    <d v="2026-04-16T00:00:00"/>
    <n v="401463"/>
    <d v="2026-04-16T00:00:00"/>
    <m/>
    <n v="1715.7"/>
    <d v="2026-05-16T00:00:00"/>
    <s v="E0201986"/>
    <s v="PD201986"/>
    <s v="Serviços de Publicidade Eletrônica"/>
    <n v="1715.7"/>
    <m/>
    <x v="0"/>
    <m/>
    <m/>
    <m/>
    <s v="2 - FATURADO"/>
    <n v="0"/>
    <x v="0"/>
    <x v="1"/>
    <m/>
  </r>
  <r>
    <x v="169"/>
    <s v="07.788.280/0001-93"/>
    <s v="NF SERVICOS DO"/>
    <n v="394799"/>
    <d v="2026-04-17T00:00:00"/>
    <n v="401682"/>
    <d v="2026-04-17T00:00:00"/>
    <m/>
    <n v="857.85"/>
    <d v="2026-05-17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169"/>
    <s v="07.788.280/0001-93"/>
    <s v="NF SERVICOS DO"/>
    <n v="395309"/>
    <d v="2026-04-17T00:00:00"/>
    <n v="402171"/>
    <d v="2026-04-17T00:00:00"/>
    <m/>
    <n v="857.85"/>
    <d v="2026-05-17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169"/>
    <s v="07.788.280/0001-93"/>
    <s v="NF SERVICOS DO"/>
    <n v="395369"/>
    <d v="2026-04-17T00:00:00"/>
    <n v="402491"/>
    <d v="2026-04-17T00:00:00"/>
    <m/>
    <n v="857.85"/>
    <d v="2026-05-17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169"/>
    <s v="07.788.280/0001-93"/>
    <s v="NF SERVICOS DO"/>
    <n v="395880"/>
    <d v="2026-04-20T00:00:00"/>
    <n v="402815"/>
    <d v="2026-04-22T00:00:00"/>
    <m/>
    <n v="490.2"/>
    <d v="2026-05-20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170"/>
    <s v="070.504.378-91"/>
    <s v="ND-OPERADORA CIELO"/>
    <n v="28749"/>
    <d v="2026-03-30T00:00:00"/>
    <m/>
    <m/>
    <m/>
    <n v="187.49"/>
    <d v="2026-03-30T00:00:00"/>
    <m/>
    <m/>
    <s v="Certificado e-CPF A3 (renovação) - 36 meses"/>
    <n v="187.49"/>
    <m/>
    <x v="0"/>
    <m/>
    <m/>
    <m/>
    <s v="1 - VENDA A VISTA"/>
    <n v="31"/>
    <x v="6"/>
    <x v="3"/>
    <m/>
  </r>
  <r>
    <x v="171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448"/>
    <x v="1"/>
    <x v="4"/>
    <m/>
  </r>
  <r>
    <x v="172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448"/>
    <x v="1"/>
    <x v="4"/>
    <m/>
  </r>
  <r>
    <x v="173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773"/>
    <x v="1"/>
    <x v="1"/>
    <m/>
  </r>
  <r>
    <x v="173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747"/>
    <x v="1"/>
    <x v="1"/>
    <m/>
  </r>
  <r>
    <x v="174"/>
    <s v="077.234.898-70"/>
    <s v="ND-BENEF AFASTADOS"/>
    <n v="1030"/>
    <d v="2025-08-05T00:00:00"/>
    <m/>
    <m/>
    <m/>
    <n v="5312.4"/>
    <d v="2025-09-04T00:00:00"/>
    <m/>
    <m/>
    <s v="PLANO DE SAUDE FUNC AFASTADOS"/>
    <n v="5312.4"/>
    <m/>
    <x v="0"/>
    <m/>
    <m/>
    <m/>
    <s v="2 - FATURADO"/>
    <n v="238"/>
    <x v="4"/>
    <x v="5"/>
    <m/>
  </r>
  <r>
    <x v="174"/>
    <s v="077.234.898-70"/>
    <s v="ND-BENEF AFASTADOS"/>
    <n v="1034"/>
    <d v="2025-09-03T00:00:00"/>
    <m/>
    <m/>
    <m/>
    <n v="582.6"/>
    <d v="2025-10-03T00:00:00"/>
    <m/>
    <m/>
    <s v="PLANO DE SAUDE FUNC AFASTADOS"/>
    <n v="582.6"/>
    <m/>
    <x v="0"/>
    <m/>
    <m/>
    <m/>
    <s v="2 - FATURADO"/>
    <n v="209"/>
    <x v="4"/>
    <x v="5"/>
    <m/>
  </r>
  <r>
    <x v="174"/>
    <s v="077.234.898-70"/>
    <s v="ND-BENEF AFASTADOS"/>
    <n v="1059"/>
    <d v="2025-10-03T00:00:00"/>
    <m/>
    <m/>
    <m/>
    <n v="582.6"/>
    <d v="2025-11-05T00:00:00"/>
    <m/>
    <m/>
    <s v="PLANO DE SAUDE FUNC AFASTADOS"/>
    <n v="582.6"/>
    <m/>
    <x v="0"/>
    <m/>
    <m/>
    <m/>
    <s v="33 DIAS"/>
    <n v="176"/>
    <x v="3"/>
    <x v="5"/>
    <m/>
  </r>
  <r>
    <x v="174"/>
    <s v="077.234.898-70"/>
    <s v="ND-BENEF AFASTADOS"/>
    <n v="1085"/>
    <d v="2025-11-04T00:00:00"/>
    <m/>
    <m/>
    <m/>
    <n v="582.6"/>
    <d v="2025-12-05T00:00:00"/>
    <m/>
    <m/>
    <s v="PLANO DE SAUDE FUNC AFASTADOS"/>
    <n v="582.6"/>
    <m/>
    <x v="0"/>
    <m/>
    <m/>
    <m/>
    <s v="31 DIAS"/>
    <n v="146"/>
    <x v="7"/>
    <x v="5"/>
    <m/>
  </r>
  <r>
    <x v="174"/>
    <s v="077.234.898-70"/>
    <s v="ND-BENEF AFASTADOS"/>
    <n v="1111"/>
    <d v="2025-12-01T00:00:00"/>
    <m/>
    <m/>
    <m/>
    <n v="582.6"/>
    <d v="2026-01-02T00:00:00"/>
    <m/>
    <m/>
    <s v="PLANO DE SAUDE FUNC AFASTADOS"/>
    <n v="582.6"/>
    <m/>
    <x v="0"/>
    <m/>
    <m/>
    <m/>
    <s v="32 DIAS"/>
    <n v="118"/>
    <x v="8"/>
    <x v="5"/>
    <m/>
  </r>
  <r>
    <x v="174"/>
    <s v="077.234.898-70"/>
    <s v="ND-BENEF AFASTADOS"/>
    <n v="1134"/>
    <d v="2025-12-23T00:00:00"/>
    <m/>
    <m/>
    <m/>
    <n v="636.76"/>
    <d v="2026-02-06T00:00:00"/>
    <m/>
    <m/>
    <s v="PLANO DE SAUDE FUNC AFASTADOS"/>
    <n v="636.76"/>
    <m/>
    <x v="0"/>
    <m/>
    <m/>
    <m/>
    <s v="40 DIAS"/>
    <n v="83"/>
    <x v="5"/>
    <x v="5"/>
    <m/>
  </r>
  <r>
    <x v="174"/>
    <s v="077.234.898-70"/>
    <s v="ND-BENEF AFASTADOS"/>
    <n v="1160"/>
    <d v="2026-02-02T00:00:00"/>
    <m/>
    <m/>
    <m/>
    <n v="582.6"/>
    <d v="2026-03-06T00:00:00"/>
    <m/>
    <m/>
    <s v="PLANO DE SAUDE FUNC AFASTADOS"/>
    <n v="582.6"/>
    <m/>
    <x v="0"/>
    <m/>
    <m/>
    <m/>
    <s v="32 DIAS"/>
    <n v="55"/>
    <x v="6"/>
    <x v="5"/>
    <m/>
  </r>
  <r>
    <x v="174"/>
    <s v="077.234.898-70"/>
    <s v="ND-BENEF AFASTADOS"/>
    <n v="1186"/>
    <d v="2026-03-03T00:00:00"/>
    <m/>
    <m/>
    <m/>
    <n v="619.76"/>
    <d v="2026-04-03T00:00:00"/>
    <m/>
    <m/>
    <s v="PLANO DE SAUDE FUNC AFASTADOS"/>
    <n v="619.76"/>
    <m/>
    <x v="0"/>
    <m/>
    <m/>
    <m/>
    <s v="31 DIAS"/>
    <n v="27"/>
    <x v="2"/>
    <x v="5"/>
    <m/>
  </r>
  <r>
    <x v="174"/>
    <s v="077.234.898-70"/>
    <s v="ND-BENEF AFASTADOS"/>
    <n v="1224"/>
    <d v="2026-04-02T00:00:00"/>
    <m/>
    <m/>
    <m/>
    <n v="582.6"/>
    <d v="2026-05-05T00:00:00"/>
    <m/>
    <m/>
    <s v="PLANO DE SAUDE FUNC AFASTADOS"/>
    <n v="582.6"/>
    <m/>
    <x v="0"/>
    <m/>
    <m/>
    <m/>
    <s v="33 DIAS"/>
    <n v="0"/>
    <x v="0"/>
    <x v="5"/>
    <m/>
  </r>
  <r>
    <x v="175"/>
    <s v="078.816.827-44"/>
    <s v="ND-AMAZON"/>
    <n v="397"/>
    <d v="2025-05-06T00:00:00"/>
    <m/>
    <m/>
    <m/>
    <n v="23.8"/>
    <d v="2025-06-05T00:00:00"/>
    <m/>
    <m/>
    <s v="Outras Receitas de Livraria"/>
    <n v="23.8"/>
    <m/>
    <x v="0"/>
    <m/>
    <m/>
    <m/>
    <s v="2 - FATURADO"/>
    <n v="329"/>
    <x v="4"/>
    <x v="4"/>
    <m/>
  </r>
  <r>
    <x v="175"/>
    <s v="078.816.827-44"/>
    <s v="ND-AMAZON"/>
    <n v="404"/>
    <d v="2025-05-08T00:00:00"/>
    <m/>
    <m/>
    <m/>
    <n v="22.29"/>
    <d v="2025-06-07T00:00:00"/>
    <m/>
    <m/>
    <s v="Outras Receitas de Livraria"/>
    <n v="22.29"/>
    <m/>
    <x v="0"/>
    <m/>
    <m/>
    <m/>
    <s v="2 - FATURADO"/>
    <n v="327"/>
    <x v="4"/>
    <x v="4"/>
    <m/>
  </r>
  <r>
    <x v="176"/>
    <s v="08.036.157/0001-89"/>
    <s v="NF SERVICOS"/>
    <n v="207317"/>
    <d v="2026-03-25T00:00:00"/>
    <n v="2151737"/>
    <d v="2026-03-25T00:00:00"/>
    <d v="2025-10-01T00:00:00"/>
    <n v="430228.29"/>
    <d v="2026-04-24T00:00:00"/>
    <s v="E0240500"/>
    <s v="PD024354"/>
    <s v="NUVEM PUBLICA, RECURSOS  DE IaaS, PaaS, SaaS e OUTSOURCING"/>
    <n v="409577.33"/>
    <d v="2025-10-01T00:00:00"/>
    <x v="0"/>
    <s v="035/2024"/>
    <s v="2024/0012973"/>
    <s v="359.0000969P8/2024-45  APPS/ITO"/>
    <s v="2 - FATURADO"/>
    <n v="6"/>
    <x v="2"/>
    <x v="0"/>
    <m/>
  </r>
  <r>
    <x v="176"/>
    <s v="08.036.157/0001-89"/>
    <s v="NF SERVICOS"/>
    <n v="207369"/>
    <d v="2026-03-25T00:00:00"/>
    <n v="2151789"/>
    <d v="2026-03-25T00:00:00"/>
    <d v="2025-12-01T00:00:00"/>
    <n v="401188.37"/>
    <d v="2026-04-24T00:00:00"/>
    <s v="E0250327"/>
    <s v="PD024354"/>
    <s v="NUVEM PUBLICA"/>
    <n v="381931.33"/>
    <d v="2025-12-01T00:00:00"/>
    <x v="0"/>
    <s v="042/2025"/>
    <s v="2025/0001194"/>
    <s v="359.00006795/2025-67- ITO"/>
    <s v="2 - FATURADO"/>
    <n v="6"/>
    <x v="2"/>
    <x v="0"/>
    <m/>
  </r>
  <r>
    <x v="176"/>
    <s v="08.036.157/0001-89"/>
    <s v="NF SERVICOS"/>
    <n v="207410"/>
    <d v="2026-03-25T00:00:00"/>
    <n v="2151830"/>
    <d v="2026-03-25T00:00:00"/>
    <d v="2025-11-01T00:00:00"/>
    <n v="411570.45"/>
    <d v="2026-04-24T00:00:00"/>
    <s v="E0250327"/>
    <s v="PD024354"/>
    <s v="NUVEM PUBLICA"/>
    <n v="391815.07"/>
    <d v="2025-11-01T00:00:00"/>
    <x v="0"/>
    <s v="042/2025"/>
    <s v="2025/0001194"/>
    <s v="359.00006795/2025-67- ITO"/>
    <s v="2 - FATURADO"/>
    <n v="6"/>
    <x v="2"/>
    <x v="0"/>
    <m/>
  </r>
  <r>
    <x v="176"/>
    <s v="08.036.157/0001-89"/>
    <s v="NF SERVICOS"/>
    <n v="207417"/>
    <d v="2026-03-25T00:00:00"/>
    <n v="2151837"/>
    <d v="2026-03-25T00:00:00"/>
    <d v="2026-01-01T00:00:00"/>
    <n v="372075.4"/>
    <d v="2026-04-24T00:00:00"/>
    <s v="E0250327"/>
    <s v="PD024354"/>
    <s v="NUVEM PUBLICA"/>
    <n v="354215.78"/>
    <d v="2026-01-01T00:00:00"/>
    <x v="0"/>
    <s v="042/2025"/>
    <s v="2025/0001194"/>
    <s v="359.00006795/2025-67- ITO"/>
    <s v="2 - FATURADO"/>
    <n v="6"/>
    <x v="2"/>
    <x v="0"/>
    <m/>
  </r>
  <r>
    <x v="176"/>
    <s v="08.036.157/0001-89"/>
    <s v="NF SERVICOS"/>
    <n v="207431"/>
    <d v="2026-03-25T00:00:00"/>
    <n v="2151851"/>
    <d v="2026-03-25T00:00:00"/>
    <d v="2026-02-01T00:00:00"/>
    <n v="318898.62"/>
    <d v="2026-04-24T00:00:00"/>
    <s v="E0250327"/>
    <s v="PD024354"/>
    <s v="NUVEM PUBLICA"/>
    <n v="303591.49"/>
    <d v="2026-02-01T00:00:00"/>
    <x v="0"/>
    <s v="042/2025"/>
    <s v="2025/0001194"/>
    <s v="359.00006795/2025-67- ITO"/>
    <s v="2 - FATURADO"/>
    <n v="6"/>
    <x v="2"/>
    <x v="0"/>
    <m/>
  </r>
  <r>
    <x v="176"/>
    <s v="08.036.157/0001-89"/>
    <s v="NF SERVICOS"/>
    <n v="207442"/>
    <d v="2026-03-25T00:00:00"/>
    <n v="2151862"/>
    <d v="2026-03-26T00:00:00"/>
    <d v="2026-02-01T00:00:00"/>
    <n v="96317.52"/>
    <d v="2026-04-24T00:00:00"/>
    <s v="E0250261"/>
    <s v="PD025222"/>
    <s v="SOLUÇAO INTEGRADA - CRM E ITSM + OUTSOURCING"/>
    <n v="91694.28"/>
    <d v="2026-02-01T00:00:00"/>
    <x v="0"/>
    <s v="025/2025"/>
    <s v="2025/0013917 / DL 004/2025"/>
    <s v="359.00004764/2025-71 APPS e  ITO"/>
    <s v="2 - FATURADO"/>
    <n v="6"/>
    <x v="2"/>
    <x v="0"/>
    <m/>
  </r>
  <r>
    <x v="176"/>
    <s v="08.036.157/0001-89"/>
    <s v="NF SERVICOS"/>
    <n v="207469"/>
    <d v="2026-03-25T00:00:00"/>
    <n v="2151889"/>
    <d v="2026-03-26T00:00:00"/>
    <d v="2026-02-01T00:00:00"/>
    <n v="84866.21"/>
    <d v="2026-04-24T00:00:00"/>
    <s v="E0250267"/>
    <s v="PD025222"/>
    <s v="SOLUÇAO INTEGRADA - CRM E ITSM + OUTSOURCING"/>
    <n v="80792.63"/>
    <d v="2026-02-01T00:00:00"/>
    <x v="0"/>
    <s v="025/2025"/>
    <s v="2025/0013917 / DL 004/2025"/>
    <s v="359.00004764/2025-71 APPS e  ITO"/>
    <s v="2 - FATURADO"/>
    <n v="6"/>
    <x v="2"/>
    <x v="0"/>
    <m/>
  </r>
  <r>
    <x v="176"/>
    <s v="08.036.157/0001-89"/>
    <s v="NF SERVICOS"/>
    <n v="207494"/>
    <d v="2026-03-25T00:00:00"/>
    <n v="2151914"/>
    <d v="2026-03-26T00:00:00"/>
    <d v="2026-01-01T00:00:00"/>
    <n v="84866.21"/>
    <d v="2026-04-24T00:00:00"/>
    <s v="E0250267"/>
    <s v="PD025222"/>
    <s v="SOLUÇAO INTEGRADA - CRM E ITSM + OUTSOURCING"/>
    <n v="80792.63"/>
    <d v="2026-01-01T00:00:00"/>
    <x v="0"/>
    <s v="025/2025"/>
    <s v="2025/0013917 / DL 004/2025"/>
    <s v="359.00004764/2025-71 APPS e  ITO"/>
    <s v="2 - FATURADO"/>
    <n v="6"/>
    <x v="2"/>
    <x v="0"/>
    <m/>
  </r>
  <r>
    <x v="176"/>
    <s v="08.036.157/0001-89"/>
    <s v="NF SERVICOS"/>
    <n v="207499"/>
    <d v="2026-03-25T00:00:00"/>
    <n v="2151919"/>
    <d v="2026-03-26T00:00:00"/>
    <d v="2026-02-01T00:00:00"/>
    <n v="264094.61"/>
    <d v="2026-04-24T00:00:00"/>
    <s v="E0250261"/>
    <s v="PD025222"/>
    <s v="SOLUÇAO INTEGRADA - CRM E ITSM + OUTSOURCING"/>
    <n v="251418.07"/>
    <d v="2026-02-01T00:00:00"/>
    <x v="0"/>
    <s v="025/2025"/>
    <s v="2025/0013917 / DL 004/2025"/>
    <s v="359.00004764/2025-71 APPS e  ITO"/>
    <s v="2 - FATURADO"/>
    <n v="6"/>
    <x v="2"/>
    <x v="0"/>
    <m/>
  </r>
  <r>
    <x v="176"/>
    <s v="08.036.157/0001-89"/>
    <s v="NF SERVICOS"/>
    <n v="207520"/>
    <d v="2026-03-25T00:00:00"/>
    <n v="2151940"/>
    <d v="2026-03-26T00:00:00"/>
    <d v="2026-02-01T00:00:00"/>
    <n v="1607187.99"/>
    <d v="2026-04-24T00:00:00"/>
    <s v="E0250267"/>
    <s v="PD025222"/>
    <s v="SOLUÇAO INTEGRADA - CRM E ITSM + OUTSOURCING"/>
    <n v="1530042.97"/>
    <d v="2026-02-01T00:00:00"/>
    <x v="0"/>
    <s v="025/2025"/>
    <s v="2025/0013917 / DL 004/2025"/>
    <s v="359.00004764/2025-71 APPS e  ITO"/>
    <s v="2 - FATURADO"/>
    <n v="6"/>
    <x v="2"/>
    <x v="0"/>
    <m/>
  </r>
  <r>
    <x v="176"/>
    <s v="08.036.157/0001-89"/>
    <s v="NF SERVICOS"/>
    <n v="207609"/>
    <d v="2026-03-26T00:00:00"/>
    <n v="2152029"/>
    <d v="2026-03-30T00:00:00"/>
    <d v="2026-01-01T00:00:00"/>
    <n v="84866.21"/>
    <d v="2026-04-25T00:00:00"/>
    <s v="E0250267"/>
    <s v="PD025222"/>
    <s v="SOLUÇAO INTEGRADA - CRM E ITSM + OUTSOURCING"/>
    <n v="80792.63"/>
    <d v="2026-01-01T00:00:00"/>
    <x v="0"/>
    <s v="025/2025"/>
    <s v="2025/0013917 / DL 004/2025"/>
    <s v="359.00004764/2025-71 APPS e  ITO"/>
    <s v="2 - FATURADO"/>
    <n v="5"/>
    <x v="2"/>
    <x v="0"/>
    <m/>
  </r>
  <r>
    <x v="176"/>
    <s v="08.036.157/0001-89"/>
    <s v="NF SERVICOS"/>
    <n v="207610"/>
    <d v="2026-03-26T00:00:00"/>
    <n v="2152030"/>
    <d v="2026-03-30T00:00:00"/>
    <d v="2026-01-01T00:00:00"/>
    <n v="1230924.72"/>
    <d v="2026-04-25T00:00:00"/>
    <s v="E0250267"/>
    <s v="PD025222"/>
    <s v="SOLUÇAO INTEGRADA - CRM E ITSM + OUTSOURCING"/>
    <n v="1171840.33"/>
    <d v="2026-01-01T00:00:00"/>
    <x v="0"/>
    <s v="025/2025"/>
    <s v="2025/0013917 / DL 004/2025"/>
    <s v="359.00004764/2025-71 APPS e  ITO"/>
    <s v="2 - FATURADO"/>
    <n v="5"/>
    <x v="2"/>
    <x v="0"/>
    <m/>
  </r>
  <r>
    <x v="176"/>
    <s v="08.036.157/0001-89"/>
    <s v="NF SERVICOS"/>
    <n v="207622"/>
    <d v="2026-04-06T00:00:00"/>
    <n v="2152042"/>
    <d v="2026-04-06T00:00:00"/>
    <d v="2026-02-01T00:00:00"/>
    <n v="933912.61"/>
    <d v="2026-05-06T00:00:00"/>
    <s v="E0250347"/>
    <s v="PD025285"/>
    <s v="MANUTENÇÃO/DESENVOLVIMENTO/SPA/SPP/SGF"/>
    <n v="889084.8"/>
    <d v="2026-02-01T00:00:00"/>
    <x v="0"/>
    <s v="053/2025"/>
    <s v="2025/0003688"/>
    <s v="359.00007495/2025-03 APPS"/>
    <s v="2 - FATURADO"/>
    <n v="0"/>
    <x v="0"/>
    <x v="0"/>
    <m/>
  </r>
  <r>
    <x v="176"/>
    <s v="08.036.157/0001-89"/>
    <s v="NF SERVICOS"/>
    <n v="207624"/>
    <d v="2026-04-06T00:00:00"/>
    <n v="2152044"/>
    <d v="2026-04-06T00:00:00"/>
    <d v="2026-01-01T00:00:00"/>
    <n v="418262.99"/>
    <d v="2026-05-06T00:00:00"/>
    <s v="E0250261"/>
    <s v="PD025222"/>
    <s v="SOLUÇAO INTEGRADA - CRM E ITSM + OUTSOURCING"/>
    <n v="398186.37"/>
    <d v="2026-01-01T00:00:00"/>
    <x v="0"/>
    <s v="025/2025"/>
    <s v="2025/0013917 / DL 004/2025"/>
    <s v="359.00004764/2025-71 APPS e  ITO"/>
    <s v="2 - FATURADO"/>
    <n v="0"/>
    <x v="0"/>
    <x v="0"/>
    <m/>
  </r>
  <r>
    <x v="176"/>
    <s v="08.036.157/0001-89"/>
    <s v="NF SERVICOS"/>
    <n v="207625"/>
    <d v="2026-04-06T00:00:00"/>
    <n v="2152045"/>
    <d v="2026-04-06T00:00:00"/>
    <d v="2026-02-01T00:00:00"/>
    <n v="334096.71999999997"/>
    <d v="2026-05-06T00:00:00"/>
    <s v="E0250261"/>
    <s v="PD025222"/>
    <s v="SOLUÇAO INTEGRADA - CRM E ITSM + OUTSOURCING"/>
    <n v="318060.08"/>
    <d v="2026-02-01T00:00:00"/>
    <x v="0"/>
    <s v="025/2025"/>
    <s v="2025/0013917 / DL 004/2025"/>
    <s v="359.00004764/2025-71 APPS e  ITO"/>
    <s v="2 - FATURADO"/>
    <n v="0"/>
    <x v="0"/>
    <x v="0"/>
    <m/>
  </r>
  <r>
    <x v="176"/>
    <s v="08.036.157/0001-89"/>
    <s v="NF SERVICOS"/>
    <n v="207643"/>
    <d v="2026-04-06T00:00:00"/>
    <n v="2152063"/>
    <d v="2026-04-06T00:00:00"/>
    <d v="2025-10-01T00:00:00"/>
    <n v="24834.27"/>
    <d v="2026-05-06T00:00:00"/>
    <s v="E0240500"/>
    <s v="PD024354"/>
    <s v="NUVEM PUBLICA, RECURSOS  DE IaaS, PaaS, SaaS e OUTSOURCING"/>
    <n v="23642.23"/>
    <d v="2025-10-01T00:00:00"/>
    <x v="0"/>
    <s v="035/2024"/>
    <s v="2024/0012973"/>
    <s v="359.0000969P8/2024-45  APPS/ITO"/>
    <s v="2 - FATURADO"/>
    <n v="0"/>
    <x v="0"/>
    <x v="0"/>
    <m/>
  </r>
  <r>
    <x v="176"/>
    <s v="08.036.157/0001-89"/>
    <s v="NF SERVICOS"/>
    <n v="207650"/>
    <d v="2026-04-06T00:00:00"/>
    <n v="2152070"/>
    <d v="2026-04-06T00:00:00"/>
    <d v="2025-11-01T00:00:00"/>
    <n v="20458.78"/>
    <d v="2026-05-06T00:00:00"/>
    <s v="E0250327"/>
    <s v="PD024354"/>
    <s v="NUVEM PUBLICA"/>
    <n v="19476.759999999998"/>
    <d v="2025-11-01T00:00:00"/>
    <x v="0"/>
    <s v="042/2025"/>
    <s v="2025/0001194"/>
    <s v="359.00006795/2025-67- ITO"/>
    <s v="2 - FATURADO"/>
    <n v="0"/>
    <x v="0"/>
    <x v="0"/>
    <m/>
  </r>
  <r>
    <x v="176"/>
    <s v="08.036.157/0001-89"/>
    <s v="NF SERVICOS"/>
    <n v="207658"/>
    <d v="2026-04-07T00:00:00"/>
    <n v="2152078"/>
    <d v="2026-04-07T00:00:00"/>
    <d v="2026-01-01T00:00:00"/>
    <n v="21020.65"/>
    <d v="2026-05-07T00:00:00"/>
    <s v="E0250327"/>
    <s v="PD024354"/>
    <s v="NUVEM PUBLICA"/>
    <n v="20011.66"/>
    <d v="2026-01-01T00:00:00"/>
    <x v="0"/>
    <s v="042/2025"/>
    <s v="2025/0001194"/>
    <s v="359.00006795/2025-67- ITO"/>
    <s v="2 - FATURADO"/>
    <n v="0"/>
    <x v="0"/>
    <x v="0"/>
    <m/>
  </r>
  <r>
    <x v="176"/>
    <s v="08.036.157/0001-89"/>
    <s v="NF SERVICOS"/>
    <n v="207661"/>
    <d v="2026-04-07T00:00:00"/>
    <n v="2152081"/>
    <d v="2026-04-07T00:00:00"/>
    <d v="2025-12-01T00:00:00"/>
    <n v="18324.900000000001"/>
    <d v="2026-05-07T00:00:00"/>
    <s v="E0250327"/>
    <s v="PD024354"/>
    <s v="NUVEM PUBLICA"/>
    <n v="17445.3"/>
    <d v="2025-12-01T00:00:00"/>
    <x v="0"/>
    <s v="042/2025"/>
    <s v="2025/0001194"/>
    <s v="359.00006795/2025-67- ITO"/>
    <s v="2 - FATURADO"/>
    <n v="0"/>
    <x v="0"/>
    <x v="0"/>
    <m/>
  </r>
  <r>
    <x v="176"/>
    <s v="08.036.157/0001-89"/>
    <s v="NF SERVICOS"/>
    <n v="207662"/>
    <d v="2026-04-07T00:00:00"/>
    <n v="2152082"/>
    <d v="2026-04-07T00:00:00"/>
    <d v="2026-02-01T00:00:00"/>
    <n v="22111.78"/>
    <d v="2026-05-07T00:00:00"/>
    <s v="E0250327"/>
    <s v="PD024354"/>
    <s v="NUVEM PUBLICA"/>
    <n v="21050.41"/>
    <d v="2026-02-01T00:00:00"/>
    <x v="0"/>
    <s v="042/2025"/>
    <s v="2025/0001194"/>
    <s v="359.00006795/2025-67- ITO"/>
    <s v="2 - FATURADO"/>
    <n v="0"/>
    <x v="0"/>
    <x v="0"/>
    <m/>
  </r>
  <r>
    <x v="176"/>
    <s v="08.036.157/0001-89"/>
    <s v="NFS INSS RET"/>
    <n v="208708"/>
    <d v="2026-04-14T00:00:00"/>
    <n v="2173601"/>
    <d v="2026-04-15T00:00:00"/>
    <d v="2026-03-01T00:00:00"/>
    <n v="10445.14"/>
    <d v="2026-05-14T00:00:00"/>
    <s v="E0250350"/>
    <s v="PD025285"/>
    <s v="APOIO OPERACIONAL"/>
    <n v="8794.7999999999993"/>
    <d v="2026-03-01T00:00:00"/>
    <x v="0"/>
    <s v="053/2025"/>
    <s v="2025/0003688"/>
    <s v="359.00007495/2025-03 ITO"/>
    <s v="2 - FATURADO"/>
    <n v="0"/>
    <x v="0"/>
    <x v="0"/>
    <m/>
  </r>
  <r>
    <x v="176"/>
    <s v="08.036.157/0001-89"/>
    <s v="NF SERVICOS"/>
    <n v="208711"/>
    <d v="2026-04-14T00:00:00"/>
    <n v="2173604"/>
    <d v="2026-04-15T00:00:00"/>
    <d v="2026-03-01T00:00:00"/>
    <n v="80333.25"/>
    <d v="2026-05-14T00:00:00"/>
    <s v="E0250348"/>
    <s v="PD025285"/>
    <s v="DESENVOLVIMENTO/MANUTENÇÃO/PORTAL LIFERAY"/>
    <n v="76477.25"/>
    <d v="2026-03-01T00:00:00"/>
    <x v="0"/>
    <s v="053/2025"/>
    <s v="2025/0003688"/>
    <s v="359.00007495/2025-03 APPS"/>
    <s v="2 - FATURADO"/>
    <n v="0"/>
    <x v="0"/>
    <x v="0"/>
    <m/>
  </r>
  <r>
    <x v="176"/>
    <s v="08.036.157/0001-89"/>
    <s v="NF SERVICOS"/>
    <n v="208713"/>
    <d v="2026-04-14T00:00:00"/>
    <n v="2173606"/>
    <d v="2026-04-15T00:00:00"/>
    <d v="2026-03-01T00:00:00"/>
    <n v="1057044.5900000001"/>
    <d v="2026-05-14T00:00:00"/>
    <s v="E0250347"/>
    <s v="PD025285"/>
    <s v="MANUTENÇÃO/DESENVOLVIMENTO/SPA/SPP/SGF"/>
    <n v="1006306.45"/>
    <d v="2026-03-01T00:00:00"/>
    <x v="0"/>
    <s v="053/2025"/>
    <s v="2025/0003688"/>
    <s v="359.00007495/2025-03 APPS"/>
    <s v="2 - FATURADO"/>
    <n v="0"/>
    <x v="0"/>
    <x v="0"/>
    <m/>
  </r>
  <r>
    <x v="176"/>
    <s v="08.036.157/0001-89"/>
    <s v="NF SERVICOS"/>
    <n v="208714"/>
    <d v="2026-04-14T00:00:00"/>
    <n v="2173607"/>
    <d v="2026-04-15T00:00:00"/>
    <d v="2026-03-01T00:00:00"/>
    <n v="25827.11"/>
    <d v="2026-05-14T00:00:00"/>
    <s v="E0250350"/>
    <s v="PD025285"/>
    <s v="APOIO OPERACIONAL"/>
    <n v="24587.41"/>
    <d v="2026-03-01T00:00:00"/>
    <x v="0"/>
    <s v="053/2025"/>
    <s v="2025/0003688"/>
    <s v="359.00007495/2025-03 ITO"/>
    <s v="2 - FATURADO"/>
    <n v="0"/>
    <x v="0"/>
    <x v="0"/>
    <m/>
  </r>
  <r>
    <x v="176"/>
    <s v="08.036.157/0001-89"/>
    <s v="NF SERVICOS"/>
    <n v="208752"/>
    <d v="2026-04-15T00:00:00"/>
    <n v="2173645"/>
    <d v="2026-04-15T00:00:00"/>
    <d v="2026-03-01T00:00:00"/>
    <n v="27128.1"/>
    <d v="2026-05-15T00:00:00"/>
    <s v="E0230397"/>
    <s v="PD023326"/>
    <s v="MONITORAMENTO"/>
    <n v="25825.95"/>
    <d v="2026-03-01T00:00:00"/>
    <x v="0"/>
    <s v="045/2023"/>
    <s v="2023/0017012  D.L.026/2023"/>
    <s v="359.00007958/2023-67  ITO"/>
    <s v="2 - FATURADO"/>
    <n v="0"/>
    <x v="0"/>
    <x v="0"/>
    <m/>
  </r>
  <r>
    <x v="176"/>
    <s v="08.036.157/0001-89"/>
    <s v="NF SERVICOS"/>
    <n v="208862"/>
    <d v="2026-04-16T00:00:00"/>
    <n v="2173755"/>
    <d v="2026-04-16T00:00:00"/>
    <d v="2025-11-01T00:00:00"/>
    <n v="5.35"/>
    <d v="2026-05-16T00:00:00"/>
    <s v="E0250327"/>
    <s v="PD024354"/>
    <s v="NUVEM PUBLICA"/>
    <n v="5.09"/>
    <d v="2025-11-01T00:00:00"/>
    <x v="0"/>
    <s v="042/2025"/>
    <s v="2025/0001194"/>
    <s v="359.00006795/2025-67- ITO"/>
    <s v="2 - FATURADO"/>
    <n v="0"/>
    <x v="0"/>
    <x v="0"/>
    <m/>
  </r>
  <r>
    <x v="176"/>
    <s v="08.036.157/0001-89"/>
    <s v="NF SERVICOS"/>
    <n v="208964"/>
    <d v="2026-04-17T00:00:00"/>
    <n v="2173857"/>
    <d v="2026-04-17T00:00:00"/>
    <d v="2026-03-01T00:00:00"/>
    <n v="5427.3"/>
    <d v="2026-05-17T00:00:00"/>
    <s v="E0251472"/>
    <s v="PD251365"/>
    <s v="NUVEM PRODESP"/>
    <n v="5166.79"/>
    <d v="2026-03-01T00:00:00"/>
    <x v="0"/>
    <s v="045/2025"/>
    <s v="2025/0003695"/>
    <s v="359.00012075/2025-31 - ITO"/>
    <s v="2 - FATURADO"/>
    <n v="0"/>
    <x v="0"/>
    <x v="0"/>
    <m/>
  </r>
  <r>
    <x v="176"/>
    <s v="08.036.157/0001-89"/>
    <s v="NF SERVICOS"/>
    <n v="209036"/>
    <d v="2026-04-22T00:00:00"/>
    <n v="2173929"/>
    <d v="2026-04-22T00:00:00"/>
    <d v="2026-03-01T00:00:00"/>
    <n v="29258.26"/>
    <d v="2026-05-22T00:00:00"/>
    <s v="E0250261"/>
    <s v="PD025222"/>
    <s v="SOLUÇAO INTEGRADA - CRM E ITSM + OUTSOURCING"/>
    <n v="27853.86"/>
    <d v="2026-03-01T00:00:00"/>
    <x v="0"/>
    <s v="025/2025"/>
    <s v="2025/0013917 / DL 004/2025"/>
    <s v="359.00004764/2025-71 APPS e  ITO"/>
    <s v="2 - FATURADO"/>
    <n v="0"/>
    <x v="0"/>
    <x v="0"/>
    <m/>
  </r>
  <r>
    <x v="176"/>
    <s v="08.036.157/0001-89"/>
    <s v="NF SERVICOS"/>
    <n v="209054"/>
    <d v="2026-04-22T00:00:00"/>
    <n v="2173947"/>
    <d v="2026-04-22T00:00:00"/>
    <d v="2026-03-01T00:00:00"/>
    <n v="107965.11"/>
    <d v="2026-05-22T00:00:00"/>
    <s v="E0250261"/>
    <s v="PD025222"/>
    <s v="SOLUÇAO INTEGRADA - CRM E ITSM + OUTSOURCING"/>
    <n v="102782.78"/>
    <d v="2026-03-01T00:00:00"/>
    <x v="0"/>
    <s v="025/2025"/>
    <s v="2025/0013917 / DL 004/2025"/>
    <s v="359.00004764/2025-71 APPS e  ITO"/>
    <s v="2 - FATURADO"/>
    <n v="0"/>
    <x v="0"/>
    <x v="0"/>
    <m/>
  </r>
  <r>
    <x v="176"/>
    <s v="08.036.157/0001-89"/>
    <s v="NF SERVICOS"/>
    <n v="209071"/>
    <d v="2026-04-22T00:00:00"/>
    <n v="2173964"/>
    <d v="2026-04-22T00:00:00"/>
    <d v="2026-03-01T00:00:00"/>
    <n v="307085.86"/>
    <d v="2026-05-22T00:00:00"/>
    <s v="E0250261"/>
    <s v="PD025222"/>
    <s v="SOLUÇAO INTEGRADA - CRM E ITSM + OUTSOURCING"/>
    <n v="292345.74"/>
    <d v="2026-03-01T00:00:00"/>
    <x v="0"/>
    <s v="025/2025"/>
    <s v="2025/0013917 / DL 004/2025"/>
    <s v="359.00004764/2025-71 APPS e  ITO"/>
    <s v="2 - FATURADO"/>
    <n v="0"/>
    <x v="0"/>
    <x v="0"/>
    <m/>
  </r>
  <r>
    <x v="176"/>
    <s v="08.036.157/0001-89"/>
    <s v="NF SERVICOS"/>
    <n v="209113"/>
    <d v="2026-04-23T00:00:00"/>
    <n v="2174006"/>
    <d v="2026-04-23T00:00:00"/>
    <d v="2026-03-01T00:00:00"/>
    <n v="380.85"/>
    <d v="2026-05-23T00:00:00"/>
    <s v="E0251308"/>
    <s v="PD251173"/>
    <s v="SAM ESTOQUE"/>
    <n v="362.57"/>
    <d v="2026-03-01T00:00:00"/>
    <x v="0"/>
    <s v="028/2025"/>
    <s v="Processo nº 2025/0006180"/>
    <s v="359.00006246/2025-92 - APPS/ITO"/>
    <s v="2 - FATURADO"/>
    <n v="0"/>
    <x v="0"/>
    <x v="0"/>
    <m/>
  </r>
  <r>
    <x v="176"/>
    <s v="08.036.157/0001-89"/>
    <s v="NF SERVICOS"/>
    <n v="209117"/>
    <d v="2026-04-23T00:00:00"/>
    <n v="2174010"/>
    <d v="2026-04-23T00:00:00"/>
    <d v="2026-03-01T00:00:00"/>
    <n v="527.29999999999995"/>
    <d v="2026-05-23T00:00:00"/>
    <s v="E0251305"/>
    <s v="PD251173"/>
    <s v="SAM PATRIMÔNIO"/>
    <n v="501.99"/>
    <d v="2026-03-01T00:00:00"/>
    <x v="0"/>
    <s v="028/2025"/>
    <s v="Processo nº 2025/0006180"/>
    <s v="359.00006246/2025-92 - APPS/ITO"/>
    <s v="2 - FATURADO"/>
    <n v="0"/>
    <x v="0"/>
    <x v="0"/>
    <m/>
  </r>
  <r>
    <x v="176"/>
    <s v="08.036.157/0001-89"/>
    <s v="NF SERVICOS"/>
    <n v="209217"/>
    <d v="2026-04-24T00:00:00"/>
    <n v="2174110"/>
    <d v="2026-04-24T00:00:00"/>
    <d v="2026-03-01T00:00:00"/>
    <n v="760.74"/>
    <d v="2026-05-24T00:00:00"/>
    <s v="E0240254"/>
    <s v="PD024153"/>
    <s v="IAAS - HOSPEDAGEM DE SERVIDORES VIRTUALIZADOS NA MODALIDADE GERENCIADA PARA SISTEMAS SGF(GESTÃO E FLAGRANTES , SPP(PAGAMENTO DE PERITOS E SPA(PAGAMENTO DE ADVO)GADOS"/>
    <n v="724.22"/>
    <d v="2026-03-01T00:00:00"/>
    <x v="0"/>
    <s v="013/2024  D.L. 004/2024"/>
    <s v="2023/0031639"/>
    <s v="359.00004432/2024-14  ITO"/>
    <s v="2 - FATURADO"/>
    <n v="0"/>
    <x v="0"/>
    <x v="0"/>
    <m/>
  </r>
  <r>
    <x v="176"/>
    <s v="08.036.157/0001-89"/>
    <s v="NF SERVICOS"/>
    <n v="209225"/>
    <d v="2026-04-24T00:00:00"/>
    <n v="2174118"/>
    <d v="2026-04-24T00:00:00"/>
    <d v="2026-03-01T00:00:00"/>
    <n v="13189.04"/>
    <d v="2026-05-24T00:00:00"/>
    <s v="E0240254"/>
    <s v="PD024153"/>
    <s v="IAAS - HOSPEDAGEM DE SERVIDORES VIRTUALIZADOS NA MODALIDADE GERENCIADA PARA SISTEMAS SGF(GESTÃO E FLAGRANTES , SPP(PAGAMENTO DE PERITOS E SPA(PAGAMENTO DE ADVO)GADOS"/>
    <n v="12555.97"/>
    <d v="2026-03-01T00:00:00"/>
    <x v="0"/>
    <s v="013/2024  D.L. 004/2024"/>
    <s v="2023/0031639"/>
    <s v="359.00004432/2024-14  ITO"/>
    <s v="2 - FATURADO"/>
    <n v="0"/>
    <x v="0"/>
    <x v="0"/>
    <m/>
  </r>
  <r>
    <x v="177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429"/>
    <x v="1"/>
    <x v="1"/>
    <m/>
  </r>
  <r>
    <x v="177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403"/>
    <x v="1"/>
    <x v="1"/>
    <m/>
  </r>
  <r>
    <x v="177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69"/>
    <x v="1"/>
    <x v="1"/>
    <m/>
  </r>
  <r>
    <x v="177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35"/>
    <x v="1"/>
    <x v="1"/>
    <m/>
  </r>
  <r>
    <x v="177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10"/>
    <x v="1"/>
    <x v="1"/>
    <m/>
  </r>
  <r>
    <x v="177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280"/>
    <x v="1"/>
    <x v="1"/>
    <m/>
  </r>
  <r>
    <x v="177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51"/>
    <x v="1"/>
    <x v="1"/>
    <m/>
  </r>
  <r>
    <x v="177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16"/>
    <x v="1"/>
    <x v="1"/>
    <m/>
  </r>
  <r>
    <x v="177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188"/>
    <x v="1"/>
    <x v="1"/>
    <m/>
  </r>
  <r>
    <x v="177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59"/>
    <x v="1"/>
    <x v="1"/>
    <m/>
  </r>
  <r>
    <x v="177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19"/>
    <x v="1"/>
    <x v="1"/>
    <m/>
  </r>
  <r>
    <x v="177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093"/>
    <x v="1"/>
    <x v="1"/>
    <m/>
  </r>
  <r>
    <x v="177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69"/>
    <x v="1"/>
    <x v="1"/>
    <m/>
  </r>
  <r>
    <x v="177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21"/>
    <x v="1"/>
    <x v="1"/>
    <m/>
  </r>
  <r>
    <x v="177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08"/>
    <x v="1"/>
    <x v="1"/>
    <m/>
  </r>
  <r>
    <x v="177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973"/>
    <x v="1"/>
    <x v="1"/>
    <m/>
  </r>
  <r>
    <x v="177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43"/>
    <x v="1"/>
    <x v="1"/>
    <m/>
  </r>
  <r>
    <x v="177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11"/>
    <x v="1"/>
    <x v="1"/>
    <m/>
  </r>
  <r>
    <x v="177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883"/>
    <x v="1"/>
    <x v="1"/>
    <m/>
  </r>
  <r>
    <x v="177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52"/>
    <x v="1"/>
    <x v="1"/>
    <m/>
  </r>
  <r>
    <x v="177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18"/>
    <x v="1"/>
    <x v="1"/>
    <m/>
  </r>
  <r>
    <x v="177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791"/>
    <x v="1"/>
    <x v="1"/>
    <m/>
  </r>
  <r>
    <x v="177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62"/>
    <x v="1"/>
    <x v="1"/>
    <m/>
  </r>
  <r>
    <x v="178"/>
    <s v="08.203.731/0001-46"/>
    <s v="6114 Venda A.T.CONSI"/>
    <n v="1162"/>
    <d v="2026-03-03T00:00:00"/>
    <m/>
    <s v="ACERTO DE CONSIGNAÇÃ"/>
    <n v="0"/>
    <n v="3917.04"/>
    <d v="2026-05-02T00:00:00"/>
    <n v="752"/>
    <m/>
    <s v="YEDAMARIA - EDICAO IO"/>
    <n v="1331.79"/>
    <n v="0"/>
    <x v="1"/>
    <m/>
    <m/>
    <m/>
    <s v="60/75/90"/>
    <n v="0"/>
    <x v="0"/>
    <x v="2"/>
    <m/>
  </r>
  <r>
    <x v="178"/>
    <s v="08.203.731/0001-46"/>
    <s v="6114 Venda A.T.CONSI"/>
    <n v="1162"/>
    <d v="2026-03-03T00:00:00"/>
    <m/>
    <s v="ACERTO DE CONSIGNAÇÃ"/>
    <n v="0"/>
    <n v="3917.04"/>
    <d v="2026-06-01T00:00:00"/>
    <n v="752"/>
    <m/>
    <s v="YEDAMARIA - EDICAO IO"/>
    <n v="1292.6300000000001"/>
    <n v="0"/>
    <x v="1"/>
    <m/>
    <m/>
    <m/>
    <s v="60/75/90"/>
    <n v="0"/>
    <x v="0"/>
    <x v="2"/>
    <m/>
  </r>
  <r>
    <x v="178"/>
    <s v="08.203.731/0001-46"/>
    <s v="6114 Venda A.T.CONSI"/>
    <n v="1162"/>
    <d v="2026-03-03T00:00:00"/>
    <m/>
    <s v="ACERTO DE CONSIGNAÇÃ"/>
    <n v="0"/>
    <n v="3917.04"/>
    <d v="2026-05-17T00:00:00"/>
    <n v="752"/>
    <m/>
    <s v="YEDAMARIA - EDICAO IO"/>
    <n v="1292.6199999999999"/>
    <n v="0"/>
    <x v="1"/>
    <m/>
    <m/>
    <m/>
    <s v="60/75/90"/>
    <n v="0"/>
    <x v="0"/>
    <x v="2"/>
    <m/>
  </r>
  <r>
    <x v="179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4"/>
    <m/>
    <m/>
    <m/>
    <s v="2 - FATURADO"/>
    <n v="1698"/>
    <x v="1"/>
    <x v="1"/>
    <m/>
  </r>
  <r>
    <x v="179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4"/>
    <m/>
    <m/>
    <m/>
    <s v="2 - FATURADO"/>
    <n v="1701"/>
    <x v="1"/>
    <x v="1"/>
    <m/>
  </r>
  <r>
    <x v="179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4"/>
    <m/>
    <m/>
    <m/>
    <s v="2 - FATURADO"/>
    <n v="1699"/>
    <x v="1"/>
    <x v="1"/>
    <m/>
  </r>
  <r>
    <x v="179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4"/>
    <m/>
    <m/>
    <m/>
    <s v="2 - FATURADO"/>
    <n v="1698"/>
    <x v="1"/>
    <x v="1"/>
    <m/>
  </r>
  <r>
    <x v="179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4"/>
    <m/>
    <m/>
    <m/>
    <s v="2 - FATURADO"/>
    <n v="1695"/>
    <x v="1"/>
    <x v="1"/>
    <m/>
  </r>
  <r>
    <x v="179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4"/>
    <m/>
    <m/>
    <m/>
    <s v="2 - FATURADO"/>
    <n v="1622"/>
    <x v="1"/>
    <x v="1"/>
    <m/>
  </r>
  <r>
    <x v="179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4"/>
    <m/>
    <m/>
    <m/>
    <s v="2 - FATURADO"/>
    <n v="1622"/>
    <x v="1"/>
    <x v="1"/>
    <m/>
  </r>
  <r>
    <x v="179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4"/>
    <m/>
    <m/>
    <m/>
    <s v="2 - FATURADO"/>
    <n v="1621"/>
    <x v="1"/>
    <x v="1"/>
    <m/>
  </r>
  <r>
    <x v="179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4"/>
    <m/>
    <m/>
    <m/>
    <s v="2 - FATURADO"/>
    <n v="1621"/>
    <x v="1"/>
    <x v="1"/>
    <m/>
  </r>
  <r>
    <x v="179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21"/>
    <x v="1"/>
    <x v="1"/>
    <m/>
  </r>
  <r>
    <x v="179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21"/>
    <x v="1"/>
    <x v="1"/>
    <m/>
  </r>
  <r>
    <x v="179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21"/>
    <x v="1"/>
    <x v="1"/>
    <m/>
  </r>
  <r>
    <x v="179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21"/>
    <x v="1"/>
    <x v="1"/>
    <m/>
  </r>
  <r>
    <x v="179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4"/>
    <m/>
    <m/>
    <m/>
    <s v="2 - FATURADO"/>
    <n v="1621"/>
    <x v="1"/>
    <x v="1"/>
    <m/>
  </r>
  <r>
    <x v="179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4"/>
    <m/>
    <m/>
    <m/>
    <s v="2 - FATURADO"/>
    <n v="1593"/>
    <x v="1"/>
    <x v="1"/>
    <m/>
  </r>
  <r>
    <x v="179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4"/>
    <m/>
    <m/>
    <m/>
    <s v="2 - FATURADO"/>
    <n v="1593"/>
    <x v="1"/>
    <x v="1"/>
    <m/>
  </r>
  <r>
    <x v="179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4"/>
    <m/>
    <m/>
    <m/>
    <s v="2 - FATURADO"/>
    <n v="1593"/>
    <x v="1"/>
    <x v="1"/>
    <m/>
  </r>
  <r>
    <x v="179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4"/>
    <m/>
    <m/>
    <m/>
    <s v="2 - FATURADO"/>
    <n v="1593"/>
    <x v="1"/>
    <x v="1"/>
    <m/>
  </r>
  <r>
    <x v="179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4"/>
    <m/>
    <m/>
    <m/>
    <s v="2 - FATURADO"/>
    <n v="1593"/>
    <x v="1"/>
    <x v="1"/>
    <m/>
  </r>
  <r>
    <x v="179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4"/>
    <m/>
    <m/>
    <m/>
    <s v="2 - FATURADO"/>
    <n v="1593"/>
    <x v="1"/>
    <x v="1"/>
    <m/>
  </r>
  <r>
    <x v="179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4"/>
    <m/>
    <m/>
    <m/>
    <s v="2 - FATURADO"/>
    <n v="1593"/>
    <x v="1"/>
    <x v="1"/>
    <m/>
  </r>
  <r>
    <x v="179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4"/>
    <m/>
    <m/>
    <m/>
    <s v="2 - FATURADO"/>
    <n v="1593"/>
    <x v="1"/>
    <x v="1"/>
    <m/>
  </r>
  <r>
    <x v="179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4"/>
    <m/>
    <m/>
    <m/>
    <s v="2 - FATURADO"/>
    <n v="1593"/>
    <x v="1"/>
    <x v="1"/>
    <m/>
  </r>
  <r>
    <x v="179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4"/>
    <m/>
    <m/>
    <m/>
    <s v="2 - FATURADO"/>
    <n v="1593"/>
    <x v="1"/>
    <x v="1"/>
    <m/>
  </r>
  <r>
    <x v="179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4"/>
    <m/>
    <m/>
    <m/>
    <s v="2 - FATURADO"/>
    <n v="1589"/>
    <x v="1"/>
    <x v="1"/>
    <m/>
  </r>
  <r>
    <x v="179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4"/>
    <m/>
    <m/>
    <m/>
    <s v="2 - FATURADO"/>
    <n v="1589"/>
    <x v="1"/>
    <x v="1"/>
    <m/>
  </r>
  <r>
    <x v="179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4"/>
    <m/>
    <m/>
    <m/>
    <s v="2 - FATURADO"/>
    <n v="1589"/>
    <x v="1"/>
    <x v="1"/>
    <m/>
  </r>
  <r>
    <x v="179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4"/>
    <m/>
    <m/>
    <m/>
    <s v="2 - FATURADO"/>
    <n v="1589"/>
    <x v="1"/>
    <x v="1"/>
    <m/>
  </r>
  <r>
    <x v="179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4"/>
    <m/>
    <m/>
    <m/>
    <s v="2 - FATURADO"/>
    <n v="1587"/>
    <x v="1"/>
    <x v="1"/>
    <m/>
  </r>
  <r>
    <x v="179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4"/>
    <m/>
    <m/>
    <m/>
    <s v="2 - FATURADO"/>
    <n v="1587"/>
    <x v="1"/>
    <x v="1"/>
    <m/>
  </r>
  <r>
    <x v="179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4"/>
    <m/>
    <m/>
    <m/>
    <s v="2 - FATURADO"/>
    <n v="1587"/>
    <x v="1"/>
    <x v="1"/>
    <m/>
  </r>
  <r>
    <x v="179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4"/>
    <m/>
    <m/>
    <m/>
    <s v="2 - FATURADO"/>
    <n v="1587"/>
    <x v="1"/>
    <x v="1"/>
    <m/>
  </r>
  <r>
    <x v="179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4"/>
    <m/>
    <m/>
    <m/>
    <s v="2 - FATURADO"/>
    <n v="1587"/>
    <x v="1"/>
    <x v="1"/>
    <m/>
  </r>
  <r>
    <x v="179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4"/>
    <m/>
    <m/>
    <m/>
    <s v="2 - FATURADO"/>
    <n v="1587"/>
    <x v="1"/>
    <x v="1"/>
    <m/>
  </r>
  <r>
    <x v="179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4"/>
    <m/>
    <m/>
    <m/>
    <s v="2 - FATURADO"/>
    <n v="1587"/>
    <x v="1"/>
    <x v="1"/>
    <m/>
  </r>
  <r>
    <x v="179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4"/>
    <m/>
    <m/>
    <m/>
    <s v="2 - FATURADO"/>
    <n v="1586"/>
    <x v="1"/>
    <x v="1"/>
    <m/>
  </r>
  <r>
    <x v="179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4"/>
    <m/>
    <m/>
    <m/>
    <s v="2 - FATURADO"/>
    <n v="1586"/>
    <x v="1"/>
    <x v="1"/>
    <m/>
  </r>
  <r>
    <x v="179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4"/>
    <m/>
    <m/>
    <m/>
    <s v="2 - FATURADO"/>
    <n v="1586"/>
    <x v="1"/>
    <x v="1"/>
    <m/>
  </r>
  <r>
    <x v="179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4"/>
    <m/>
    <m/>
    <m/>
    <s v="2 - FATURADO"/>
    <n v="1582"/>
    <x v="1"/>
    <x v="1"/>
    <m/>
  </r>
  <r>
    <x v="179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69"/>
    <x v="1"/>
    <x v="1"/>
    <m/>
  </r>
  <r>
    <x v="179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69"/>
    <x v="1"/>
    <x v="1"/>
    <m/>
  </r>
  <r>
    <x v="179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69"/>
    <x v="1"/>
    <x v="1"/>
    <m/>
  </r>
  <r>
    <x v="179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69"/>
    <x v="1"/>
    <x v="1"/>
    <m/>
  </r>
  <r>
    <x v="179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69"/>
    <x v="1"/>
    <x v="1"/>
    <m/>
  </r>
  <r>
    <x v="179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69"/>
    <x v="1"/>
    <x v="1"/>
    <m/>
  </r>
  <r>
    <x v="179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69"/>
    <x v="1"/>
    <x v="1"/>
    <m/>
  </r>
  <r>
    <x v="179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69"/>
    <x v="1"/>
    <x v="1"/>
    <m/>
  </r>
  <r>
    <x v="179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69"/>
    <x v="1"/>
    <x v="1"/>
    <m/>
  </r>
  <r>
    <x v="179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69"/>
    <x v="1"/>
    <x v="1"/>
    <m/>
  </r>
  <r>
    <x v="179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4"/>
    <m/>
    <m/>
    <m/>
    <s v="2 - FATURADO"/>
    <n v="1567"/>
    <x v="1"/>
    <x v="1"/>
    <m/>
  </r>
  <r>
    <x v="179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4"/>
    <m/>
    <m/>
    <m/>
    <s v="2 - FATURADO"/>
    <n v="1567"/>
    <x v="1"/>
    <x v="1"/>
    <m/>
  </r>
  <r>
    <x v="179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4"/>
    <m/>
    <m/>
    <m/>
    <s v="2 - FATURADO"/>
    <n v="1567"/>
    <x v="1"/>
    <x v="1"/>
    <m/>
  </r>
  <r>
    <x v="179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4"/>
    <m/>
    <m/>
    <m/>
    <s v="2 - FATURADO"/>
    <n v="1565"/>
    <x v="1"/>
    <x v="1"/>
    <m/>
  </r>
  <r>
    <x v="179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4"/>
    <m/>
    <m/>
    <m/>
    <s v="2 - FATURADO"/>
    <n v="1562"/>
    <x v="1"/>
    <x v="1"/>
    <m/>
  </r>
  <r>
    <x v="179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4"/>
    <m/>
    <m/>
    <m/>
    <s v="2 - FATURADO"/>
    <n v="1560"/>
    <x v="1"/>
    <x v="1"/>
    <m/>
  </r>
  <r>
    <x v="179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4"/>
    <m/>
    <m/>
    <m/>
    <s v="2 - FATURADO"/>
    <n v="1556"/>
    <x v="1"/>
    <x v="1"/>
    <m/>
  </r>
  <r>
    <x v="179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4"/>
    <m/>
    <m/>
    <m/>
    <s v="2 - FATURADO"/>
    <n v="1556"/>
    <x v="1"/>
    <x v="1"/>
    <m/>
  </r>
  <r>
    <x v="179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4"/>
    <m/>
    <m/>
    <m/>
    <s v="2 - FATURADO"/>
    <n v="1554"/>
    <x v="1"/>
    <x v="1"/>
    <m/>
  </r>
  <r>
    <x v="179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4"/>
    <m/>
    <m/>
    <m/>
    <s v="2 - FATURADO"/>
    <n v="1553"/>
    <x v="1"/>
    <x v="1"/>
    <m/>
  </r>
  <r>
    <x v="179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4"/>
    <m/>
    <m/>
    <m/>
    <s v="2 - FATURADO"/>
    <n v="1553"/>
    <x v="1"/>
    <x v="1"/>
    <m/>
  </r>
  <r>
    <x v="179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4"/>
    <m/>
    <m/>
    <m/>
    <s v="2 - FATURADO"/>
    <n v="1553"/>
    <x v="1"/>
    <x v="1"/>
    <m/>
  </r>
  <r>
    <x v="179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4"/>
    <m/>
    <m/>
    <m/>
    <s v="2 - FATURADO"/>
    <n v="1553"/>
    <x v="1"/>
    <x v="1"/>
    <m/>
  </r>
  <r>
    <x v="179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4"/>
    <m/>
    <m/>
    <m/>
    <s v="2 - FATURADO"/>
    <n v="1552"/>
    <x v="1"/>
    <x v="1"/>
    <m/>
  </r>
  <r>
    <x v="179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4"/>
    <m/>
    <m/>
    <m/>
    <s v="2 - FATURADO"/>
    <n v="1552"/>
    <x v="1"/>
    <x v="1"/>
    <m/>
  </r>
  <r>
    <x v="179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4"/>
    <m/>
    <m/>
    <m/>
    <s v="2 - FATURADO"/>
    <n v="1537"/>
    <x v="1"/>
    <x v="1"/>
    <m/>
  </r>
  <r>
    <x v="179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4"/>
    <m/>
    <m/>
    <m/>
    <s v="2 - FATURADO"/>
    <n v="1526"/>
    <x v="1"/>
    <x v="1"/>
    <m/>
  </r>
  <r>
    <x v="179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4"/>
    <m/>
    <m/>
    <m/>
    <s v="2 - FATURADO"/>
    <n v="1526"/>
    <x v="1"/>
    <x v="1"/>
    <m/>
  </r>
  <r>
    <x v="179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4"/>
    <m/>
    <m/>
    <m/>
    <s v="2 - FATURADO"/>
    <n v="1523"/>
    <x v="1"/>
    <x v="1"/>
    <m/>
  </r>
  <r>
    <x v="179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4"/>
    <m/>
    <m/>
    <m/>
    <s v="2 - FATURADO"/>
    <n v="1523"/>
    <x v="1"/>
    <x v="1"/>
    <m/>
  </r>
  <r>
    <x v="179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4"/>
    <m/>
    <m/>
    <m/>
    <s v="2 - FATURADO"/>
    <n v="1520"/>
    <x v="1"/>
    <x v="1"/>
    <m/>
  </r>
  <r>
    <x v="179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4"/>
    <m/>
    <m/>
    <m/>
    <s v="2 - FATURADO"/>
    <n v="1520"/>
    <x v="1"/>
    <x v="1"/>
    <m/>
  </r>
  <r>
    <x v="179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4"/>
    <m/>
    <m/>
    <m/>
    <s v="2 - FATURADO"/>
    <n v="1505"/>
    <x v="1"/>
    <x v="1"/>
    <m/>
  </r>
  <r>
    <x v="179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4"/>
    <m/>
    <m/>
    <m/>
    <s v="2 - FATURADO"/>
    <n v="1505"/>
    <x v="1"/>
    <x v="1"/>
    <m/>
  </r>
  <r>
    <x v="179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4"/>
    <m/>
    <m/>
    <m/>
    <s v="2 - FATURADO"/>
    <n v="1503"/>
    <x v="1"/>
    <x v="1"/>
    <m/>
  </r>
  <r>
    <x v="179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4"/>
    <m/>
    <m/>
    <m/>
    <s v="2 - FATURADO"/>
    <n v="1503"/>
    <x v="1"/>
    <x v="1"/>
    <m/>
  </r>
  <r>
    <x v="179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4"/>
    <m/>
    <m/>
    <m/>
    <s v="2 - FATURADO"/>
    <n v="1503"/>
    <x v="1"/>
    <x v="1"/>
    <m/>
  </r>
  <r>
    <x v="179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4"/>
    <m/>
    <m/>
    <m/>
    <s v="2 - FATURADO"/>
    <n v="1503"/>
    <x v="1"/>
    <x v="1"/>
    <m/>
  </r>
  <r>
    <x v="179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4"/>
    <m/>
    <m/>
    <m/>
    <s v="2 - FATURADO"/>
    <n v="1477"/>
    <x v="1"/>
    <x v="1"/>
    <m/>
  </r>
  <r>
    <x v="179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4"/>
    <m/>
    <m/>
    <m/>
    <s v="2 - FATURADO"/>
    <n v="1477"/>
    <x v="1"/>
    <x v="1"/>
    <m/>
  </r>
  <r>
    <x v="179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4"/>
    <m/>
    <m/>
    <m/>
    <s v="2 - FATURADO"/>
    <n v="1477"/>
    <x v="1"/>
    <x v="1"/>
    <m/>
  </r>
  <r>
    <x v="179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4"/>
    <m/>
    <m/>
    <m/>
    <s v="2 - FATURADO"/>
    <n v="1477"/>
    <x v="1"/>
    <x v="1"/>
    <m/>
  </r>
  <r>
    <x v="179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4"/>
    <m/>
    <m/>
    <m/>
    <s v="2 - FATURADO"/>
    <n v="1477"/>
    <x v="1"/>
    <x v="1"/>
    <m/>
  </r>
  <r>
    <x v="179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4"/>
    <m/>
    <m/>
    <m/>
    <s v="2 - FATURADO"/>
    <n v="1477"/>
    <x v="1"/>
    <x v="1"/>
    <m/>
  </r>
  <r>
    <x v="179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4"/>
    <m/>
    <m/>
    <m/>
    <s v="2 - FATURADO"/>
    <n v="1475"/>
    <x v="1"/>
    <x v="1"/>
    <m/>
  </r>
  <r>
    <x v="179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4"/>
    <m/>
    <m/>
    <m/>
    <s v="2 - FATURADO"/>
    <n v="1475"/>
    <x v="1"/>
    <x v="1"/>
    <m/>
  </r>
  <r>
    <x v="179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4"/>
    <m/>
    <m/>
    <m/>
    <s v="2 - FATURADO"/>
    <n v="1469"/>
    <x v="1"/>
    <x v="1"/>
    <m/>
  </r>
  <r>
    <x v="179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4"/>
    <m/>
    <m/>
    <m/>
    <s v="2 - FATURADO"/>
    <n v="1469"/>
    <x v="1"/>
    <x v="1"/>
    <m/>
  </r>
  <r>
    <x v="179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4"/>
    <m/>
    <m/>
    <m/>
    <s v="2 - FATURADO"/>
    <n v="1469"/>
    <x v="1"/>
    <x v="1"/>
    <m/>
  </r>
  <r>
    <x v="179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4"/>
    <m/>
    <m/>
    <m/>
    <s v="2 - FATURADO"/>
    <n v="1469"/>
    <x v="1"/>
    <x v="1"/>
    <m/>
  </r>
  <r>
    <x v="179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4"/>
    <m/>
    <m/>
    <m/>
    <s v="2 - FATURADO"/>
    <n v="1467"/>
    <x v="1"/>
    <x v="1"/>
    <m/>
  </r>
  <r>
    <x v="179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4"/>
    <m/>
    <m/>
    <m/>
    <s v="2 - FATURADO"/>
    <n v="1467"/>
    <x v="1"/>
    <x v="1"/>
    <m/>
  </r>
  <r>
    <x v="179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4"/>
    <m/>
    <m/>
    <m/>
    <s v="2 - FATURADO"/>
    <n v="1467"/>
    <x v="1"/>
    <x v="1"/>
    <m/>
  </r>
  <r>
    <x v="179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4"/>
    <m/>
    <m/>
    <m/>
    <s v="2 - FATURADO"/>
    <n v="1467"/>
    <x v="1"/>
    <x v="1"/>
    <m/>
  </r>
  <r>
    <x v="179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4"/>
    <m/>
    <m/>
    <m/>
    <s v="2 - FATURADO"/>
    <n v="1467"/>
    <x v="1"/>
    <x v="1"/>
    <m/>
  </r>
  <r>
    <x v="179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4"/>
    <m/>
    <m/>
    <m/>
    <s v="2 - FATURADO"/>
    <n v="1467"/>
    <x v="1"/>
    <x v="1"/>
    <m/>
  </r>
  <r>
    <x v="179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4"/>
    <m/>
    <m/>
    <m/>
    <s v="2 - FATURADO"/>
    <n v="1464"/>
    <x v="1"/>
    <x v="1"/>
    <m/>
  </r>
  <r>
    <x v="179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4"/>
    <m/>
    <m/>
    <m/>
    <s v="2 - FATURADO"/>
    <n v="1464"/>
    <x v="1"/>
    <x v="1"/>
    <m/>
  </r>
  <r>
    <x v="179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4"/>
    <m/>
    <m/>
    <m/>
    <s v="2 - FATURADO"/>
    <n v="1464"/>
    <x v="1"/>
    <x v="1"/>
    <m/>
  </r>
  <r>
    <x v="179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4"/>
    <m/>
    <m/>
    <m/>
    <s v="2 - FATURADO"/>
    <n v="1464"/>
    <x v="1"/>
    <x v="1"/>
    <m/>
  </r>
  <r>
    <x v="179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4"/>
    <m/>
    <m/>
    <m/>
    <s v="2 - FATURADO"/>
    <n v="1463"/>
    <x v="1"/>
    <x v="1"/>
    <m/>
  </r>
  <r>
    <x v="179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4"/>
    <m/>
    <m/>
    <m/>
    <s v="2 - FATURADO"/>
    <n v="1463"/>
    <x v="1"/>
    <x v="1"/>
    <m/>
  </r>
  <r>
    <x v="179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4"/>
    <m/>
    <m/>
    <m/>
    <s v="2 - FATURADO"/>
    <n v="1463"/>
    <x v="1"/>
    <x v="1"/>
    <m/>
  </r>
  <r>
    <x v="179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4"/>
    <m/>
    <m/>
    <m/>
    <s v="2 - FATURADO"/>
    <n v="1463"/>
    <x v="1"/>
    <x v="1"/>
    <m/>
  </r>
  <r>
    <x v="179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4"/>
    <m/>
    <m/>
    <m/>
    <s v="2 - FATURADO"/>
    <n v="1462"/>
    <x v="1"/>
    <x v="1"/>
    <m/>
  </r>
  <r>
    <x v="179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4"/>
    <m/>
    <m/>
    <m/>
    <s v="2 - FATURADO"/>
    <n v="1461"/>
    <x v="1"/>
    <x v="1"/>
    <m/>
  </r>
  <r>
    <x v="179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4"/>
    <m/>
    <m/>
    <m/>
    <s v="2 - FATURADO"/>
    <n v="1461"/>
    <x v="1"/>
    <x v="1"/>
    <m/>
  </r>
  <r>
    <x v="179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4"/>
    <m/>
    <m/>
    <m/>
    <s v="2 - FATURADO"/>
    <n v="1460"/>
    <x v="1"/>
    <x v="1"/>
    <m/>
  </r>
  <r>
    <x v="179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4"/>
    <m/>
    <m/>
    <m/>
    <s v="2 - FATURADO"/>
    <n v="1447"/>
    <x v="1"/>
    <x v="1"/>
    <m/>
  </r>
  <r>
    <x v="179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4"/>
    <m/>
    <m/>
    <m/>
    <s v="2 - FATURADO"/>
    <n v="1447"/>
    <x v="1"/>
    <x v="1"/>
    <m/>
  </r>
  <r>
    <x v="179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4"/>
    <m/>
    <m/>
    <m/>
    <s v="2 - FATURADO"/>
    <n v="1447"/>
    <x v="1"/>
    <x v="1"/>
    <m/>
  </r>
  <r>
    <x v="179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4"/>
    <m/>
    <m/>
    <m/>
    <s v="2 - FATURADO"/>
    <n v="1447"/>
    <x v="1"/>
    <x v="1"/>
    <m/>
  </r>
  <r>
    <x v="179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47"/>
    <x v="1"/>
    <x v="1"/>
    <m/>
  </r>
  <r>
    <x v="179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47"/>
    <x v="1"/>
    <x v="1"/>
    <m/>
  </r>
  <r>
    <x v="179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4"/>
    <m/>
    <m/>
    <m/>
    <s v="2 - FATURADO"/>
    <n v="1447"/>
    <x v="1"/>
    <x v="1"/>
    <m/>
  </r>
  <r>
    <x v="179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4"/>
    <m/>
    <m/>
    <m/>
    <s v="2 - FATURADO"/>
    <n v="1447"/>
    <x v="1"/>
    <x v="1"/>
    <m/>
  </r>
  <r>
    <x v="179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47"/>
    <x v="1"/>
    <x v="1"/>
    <m/>
  </r>
  <r>
    <x v="179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47"/>
    <x v="1"/>
    <x v="1"/>
    <m/>
  </r>
  <r>
    <x v="179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47"/>
    <x v="1"/>
    <x v="1"/>
    <m/>
  </r>
  <r>
    <x v="179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47"/>
    <x v="1"/>
    <x v="1"/>
    <m/>
  </r>
  <r>
    <x v="179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4"/>
    <m/>
    <m/>
    <m/>
    <s v="2 - FATURADO"/>
    <n v="1447"/>
    <x v="1"/>
    <x v="1"/>
    <m/>
  </r>
  <r>
    <x v="179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4"/>
    <m/>
    <m/>
    <m/>
    <s v="2 - FATURADO"/>
    <n v="1447"/>
    <x v="1"/>
    <x v="1"/>
    <m/>
  </r>
  <r>
    <x v="179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4"/>
    <m/>
    <m/>
    <m/>
    <s v="2 - FATURADO"/>
    <n v="1447"/>
    <x v="1"/>
    <x v="1"/>
    <m/>
  </r>
  <r>
    <x v="179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4"/>
    <m/>
    <m/>
    <m/>
    <s v="2 - FATURADO"/>
    <n v="1447"/>
    <x v="1"/>
    <x v="1"/>
    <m/>
  </r>
  <r>
    <x v="179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4"/>
    <m/>
    <m/>
    <m/>
    <s v="2 - FATURADO"/>
    <n v="1447"/>
    <x v="1"/>
    <x v="1"/>
    <m/>
  </r>
  <r>
    <x v="179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4"/>
    <m/>
    <m/>
    <m/>
    <s v="2 - FATURADO"/>
    <n v="1443"/>
    <x v="1"/>
    <x v="1"/>
    <m/>
  </r>
  <r>
    <x v="179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4"/>
    <m/>
    <m/>
    <m/>
    <s v="2 - FATURADO"/>
    <n v="1443"/>
    <x v="1"/>
    <x v="1"/>
    <m/>
  </r>
  <r>
    <x v="179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4"/>
    <m/>
    <m/>
    <m/>
    <s v="2 - FATURADO"/>
    <n v="1443"/>
    <x v="1"/>
    <x v="1"/>
    <m/>
  </r>
  <r>
    <x v="179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4"/>
    <m/>
    <m/>
    <m/>
    <s v="2 - FATURADO"/>
    <n v="1443"/>
    <x v="1"/>
    <x v="1"/>
    <m/>
  </r>
  <r>
    <x v="179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4"/>
    <m/>
    <m/>
    <m/>
    <s v="2 - FATURADO"/>
    <n v="1443"/>
    <x v="1"/>
    <x v="1"/>
    <m/>
  </r>
  <r>
    <x v="179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4"/>
    <m/>
    <m/>
    <m/>
    <s v="2 - FATURADO"/>
    <n v="1442"/>
    <x v="1"/>
    <x v="1"/>
    <m/>
  </r>
  <r>
    <x v="179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4"/>
    <m/>
    <m/>
    <m/>
    <s v="2 - FATURADO"/>
    <n v="1442"/>
    <x v="1"/>
    <x v="1"/>
    <m/>
  </r>
  <r>
    <x v="179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4"/>
    <m/>
    <m/>
    <m/>
    <s v="2 - FATURADO"/>
    <n v="1442"/>
    <x v="1"/>
    <x v="1"/>
    <m/>
  </r>
  <r>
    <x v="179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4"/>
    <m/>
    <m/>
    <m/>
    <s v="2 - FATURADO"/>
    <n v="1441"/>
    <x v="1"/>
    <x v="1"/>
    <m/>
  </r>
  <r>
    <x v="179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4"/>
    <m/>
    <m/>
    <m/>
    <s v="2 - FATURADO"/>
    <n v="1441"/>
    <x v="1"/>
    <x v="1"/>
    <m/>
  </r>
  <r>
    <x v="179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4"/>
    <m/>
    <m/>
    <m/>
    <s v="2 - FATURADO"/>
    <n v="1441"/>
    <x v="1"/>
    <x v="1"/>
    <m/>
  </r>
  <r>
    <x v="179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4"/>
    <m/>
    <m/>
    <m/>
    <s v="2 - FATURADO"/>
    <n v="1436"/>
    <x v="1"/>
    <x v="1"/>
    <m/>
  </r>
  <r>
    <x v="179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4"/>
    <m/>
    <m/>
    <m/>
    <s v="2 - FATURADO"/>
    <n v="1436"/>
    <x v="1"/>
    <x v="1"/>
    <m/>
  </r>
  <r>
    <x v="179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4"/>
    <m/>
    <m/>
    <m/>
    <s v="2 - FATURADO"/>
    <n v="1436"/>
    <x v="1"/>
    <x v="1"/>
    <m/>
  </r>
  <r>
    <x v="179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4"/>
    <m/>
    <m/>
    <m/>
    <s v="2 - FATURADO"/>
    <n v="1436"/>
    <x v="1"/>
    <x v="1"/>
    <m/>
  </r>
  <r>
    <x v="179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4"/>
    <m/>
    <m/>
    <m/>
    <s v="2 - FATURADO"/>
    <n v="1435"/>
    <x v="1"/>
    <x v="1"/>
    <m/>
  </r>
  <r>
    <x v="179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4"/>
    <m/>
    <m/>
    <m/>
    <s v="2 - FATURADO"/>
    <n v="1435"/>
    <x v="1"/>
    <x v="1"/>
    <m/>
  </r>
  <r>
    <x v="179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4"/>
    <m/>
    <m/>
    <m/>
    <s v="2 - FATURADO"/>
    <n v="1435"/>
    <x v="1"/>
    <x v="1"/>
    <m/>
  </r>
  <r>
    <x v="179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4"/>
    <m/>
    <m/>
    <m/>
    <s v="2 - FATURADO"/>
    <n v="1434"/>
    <x v="1"/>
    <x v="1"/>
    <m/>
  </r>
  <r>
    <x v="179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4"/>
    <m/>
    <m/>
    <m/>
    <s v="2 - FATURADO"/>
    <n v="1434"/>
    <x v="1"/>
    <x v="1"/>
    <m/>
  </r>
  <r>
    <x v="179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4"/>
    <m/>
    <m/>
    <m/>
    <s v="2 - FATURADO"/>
    <n v="1433"/>
    <x v="1"/>
    <x v="1"/>
    <m/>
  </r>
  <r>
    <x v="179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4"/>
    <m/>
    <m/>
    <m/>
    <s v="2 - FATURADO"/>
    <n v="1433"/>
    <x v="1"/>
    <x v="1"/>
    <m/>
  </r>
  <r>
    <x v="179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4"/>
    <m/>
    <m/>
    <m/>
    <s v="2 - FATURADO"/>
    <n v="1433"/>
    <x v="1"/>
    <x v="1"/>
    <m/>
  </r>
  <r>
    <x v="179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4"/>
    <m/>
    <m/>
    <m/>
    <s v="2 - FATURADO"/>
    <n v="1432"/>
    <x v="1"/>
    <x v="1"/>
    <m/>
  </r>
  <r>
    <x v="179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4"/>
    <m/>
    <m/>
    <m/>
    <s v="2 - FATURADO"/>
    <n v="1432"/>
    <x v="1"/>
    <x v="1"/>
    <m/>
  </r>
  <r>
    <x v="179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4"/>
    <m/>
    <m/>
    <m/>
    <s v="2 - FATURADO"/>
    <n v="1432"/>
    <x v="1"/>
    <x v="1"/>
    <m/>
  </r>
  <r>
    <x v="179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4"/>
    <m/>
    <m/>
    <m/>
    <s v="2 - FATURADO"/>
    <n v="1432"/>
    <x v="1"/>
    <x v="1"/>
    <m/>
  </r>
  <r>
    <x v="179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4"/>
    <m/>
    <m/>
    <m/>
    <s v="2 - FATURADO"/>
    <n v="1432"/>
    <x v="1"/>
    <x v="1"/>
    <m/>
  </r>
  <r>
    <x v="179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4"/>
    <m/>
    <m/>
    <m/>
    <s v="2 - FATURADO"/>
    <n v="1432"/>
    <x v="1"/>
    <x v="1"/>
    <m/>
  </r>
  <r>
    <x v="179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4"/>
    <m/>
    <m/>
    <m/>
    <s v="2 - FATURADO"/>
    <n v="1432"/>
    <x v="1"/>
    <x v="1"/>
    <m/>
  </r>
  <r>
    <x v="179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4"/>
    <m/>
    <m/>
    <m/>
    <s v="2 - FATURADO"/>
    <n v="1432"/>
    <x v="1"/>
    <x v="1"/>
    <m/>
  </r>
  <r>
    <x v="179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4"/>
    <m/>
    <m/>
    <m/>
    <s v="2 - FATURADO"/>
    <n v="1432"/>
    <x v="1"/>
    <x v="1"/>
    <m/>
  </r>
  <r>
    <x v="179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4"/>
    <m/>
    <m/>
    <m/>
    <s v="2 - FATURADO"/>
    <n v="1432"/>
    <x v="1"/>
    <x v="1"/>
    <m/>
  </r>
  <r>
    <x v="179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4"/>
    <m/>
    <m/>
    <m/>
    <s v="2 - FATURADO"/>
    <n v="1432"/>
    <x v="1"/>
    <x v="1"/>
    <m/>
  </r>
  <r>
    <x v="179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4"/>
    <m/>
    <m/>
    <m/>
    <s v="2 - FATURADO"/>
    <n v="1432"/>
    <x v="1"/>
    <x v="1"/>
    <m/>
  </r>
  <r>
    <x v="179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4"/>
    <m/>
    <m/>
    <m/>
    <s v="2 - FATURADO"/>
    <n v="1432"/>
    <x v="1"/>
    <x v="1"/>
    <m/>
  </r>
  <r>
    <x v="179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4"/>
    <m/>
    <m/>
    <m/>
    <s v="2 - FATURADO"/>
    <n v="1432"/>
    <x v="1"/>
    <x v="1"/>
    <m/>
  </r>
  <r>
    <x v="179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4"/>
    <m/>
    <m/>
    <m/>
    <s v="2 - FATURADO"/>
    <n v="1432"/>
    <x v="1"/>
    <x v="1"/>
    <m/>
  </r>
  <r>
    <x v="179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4"/>
    <m/>
    <m/>
    <m/>
    <s v="2 - FATURADO"/>
    <n v="1432"/>
    <x v="1"/>
    <x v="1"/>
    <m/>
  </r>
  <r>
    <x v="179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4"/>
    <m/>
    <m/>
    <m/>
    <s v="2 - FATURADO"/>
    <n v="1432"/>
    <x v="1"/>
    <x v="1"/>
    <m/>
  </r>
  <r>
    <x v="179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4"/>
    <m/>
    <m/>
    <m/>
    <s v="2 - FATURADO"/>
    <n v="1432"/>
    <x v="1"/>
    <x v="1"/>
    <m/>
  </r>
  <r>
    <x v="179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4"/>
    <m/>
    <m/>
    <m/>
    <s v="2 - FATURADO"/>
    <n v="1432"/>
    <x v="1"/>
    <x v="1"/>
    <m/>
  </r>
  <r>
    <x v="179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4"/>
    <m/>
    <m/>
    <m/>
    <s v="2 - FATURADO"/>
    <n v="1432"/>
    <x v="1"/>
    <x v="1"/>
    <m/>
  </r>
  <r>
    <x v="179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4"/>
    <m/>
    <m/>
    <m/>
    <s v="2 - FATURADO"/>
    <n v="1429"/>
    <x v="1"/>
    <x v="1"/>
    <m/>
  </r>
  <r>
    <x v="179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4"/>
    <m/>
    <m/>
    <m/>
    <s v="2 - FATURADO"/>
    <n v="1429"/>
    <x v="1"/>
    <x v="1"/>
    <m/>
  </r>
  <r>
    <x v="179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4"/>
    <m/>
    <m/>
    <m/>
    <s v="2 - FATURADO"/>
    <n v="1429"/>
    <x v="1"/>
    <x v="1"/>
    <m/>
  </r>
  <r>
    <x v="179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4"/>
    <m/>
    <m/>
    <m/>
    <s v="2 - FATURADO"/>
    <n v="1429"/>
    <x v="1"/>
    <x v="1"/>
    <m/>
  </r>
  <r>
    <x v="179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4"/>
    <m/>
    <m/>
    <m/>
    <s v="2 - FATURADO"/>
    <n v="1429"/>
    <x v="1"/>
    <x v="1"/>
    <m/>
  </r>
  <r>
    <x v="179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4"/>
    <m/>
    <m/>
    <m/>
    <s v="2 - FATURADO"/>
    <n v="1429"/>
    <x v="1"/>
    <x v="1"/>
    <m/>
  </r>
  <r>
    <x v="179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4"/>
    <m/>
    <m/>
    <m/>
    <s v="2 - FATURADO"/>
    <n v="1429"/>
    <x v="1"/>
    <x v="1"/>
    <m/>
  </r>
  <r>
    <x v="179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4"/>
    <m/>
    <m/>
    <m/>
    <s v="2 - FATURADO"/>
    <n v="1429"/>
    <x v="1"/>
    <x v="1"/>
    <m/>
  </r>
  <r>
    <x v="179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4"/>
    <m/>
    <m/>
    <m/>
    <s v="2 - FATURADO"/>
    <n v="1429"/>
    <x v="1"/>
    <x v="1"/>
    <m/>
  </r>
  <r>
    <x v="179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4"/>
    <m/>
    <m/>
    <m/>
    <s v="2 - FATURADO"/>
    <n v="1429"/>
    <x v="1"/>
    <x v="1"/>
    <m/>
  </r>
  <r>
    <x v="179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4"/>
    <m/>
    <m/>
    <m/>
    <s v="2 - FATURADO"/>
    <n v="1429"/>
    <x v="1"/>
    <x v="1"/>
    <m/>
  </r>
  <r>
    <x v="179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4"/>
    <m/>
    <m/>
    <m/>
    <s v="2 - FATURADO"/>
    <n v="1429"/>
    <x v="1"/>
    <x v="1"/>
    <m/>
  </r>
  <r>
    <x v="179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4"/>
    <m/>
    <m/>
    <m/>
    <s v="2 - FATURADO"/>
    <n v="1429"/>
    <x v="1"/>
    <x v="1"/>
    <m/>
  </r>
  <r>
    <x v="179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4"/>
    <m/>
    <m/>
    <m/>
    <s v="2 - FATURADO"/>
    <n v="1429"/>
    <x v="1"/>
    <x v="1"/>
    <m/>
  </r>
  <r>
    <x v="179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4"/>
    <m/>
    <m/>
    <m/>
    <s v="2 - FATURADO"/>
    <n v="1429"/>
    <x v="1"/>
    <x v="1"/>
    <m/>
  </r>
  <r>
    <x v="179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4"/>
    <m/>
    <m/>
    <m/>
    <s v="2 - FATURADO"/>
    <n v="1429"/>
    <x v="1"/>
    <x v="1"/>
    <m/>
  </r>
  <r>
    <x v="179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4"/>
    <m/>
    <m/>
    <m/>
    <s v="2 - FATURADO"/>
    <n v="1429"/>
    <x v="1"/>
    <x v="1"/>
    <m/>
  </r>
  <r>
    <x v="179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4"/>
    <m/>
    <m/>
    <m/>
    <s v="2 - FATURADO"/>
    <n v="1429"/>
    <x v="1"/>
    <x v="1"/>
    <m/>
  </r>
  <r>
    <x v="179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4"/>
    <m/>
    <m/>
    <m/>
    <s v="2 - FATURADO"/>
    <n v="1429"/>
    <x v="1"/>
    <x v="1"/>
    <m/>
  </r>
  <r>
    <x v="179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4"/>
    <m/>
    <m/>
    <m/>
    <s v="2 - FATURADO"/>
    <n v="1429"/>
    <x v="1"/>
    <x v="1"/>
    <m/>
  </r>
  <r>
    <x v="179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4"/>
    <m/>
    <m/>
    <m/>
    <s v="2 - FATURADO"/>
    <n v="1429"/>
    <x v="1"/>
    <x v="1"/>
    <m/>
  </r>
  <r>
    <x v="179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4"/>
    <m/>
    <m/>
    <m/>
    <s v="2 - FATURADO"/>
    <n v="1429"/>
    <x v="1"/>
    <x v="1"/>
    <m/>
  </r>
  <r>
    <x v="179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4"/>
    <m/>
    <m/>
    <m/>
    <s v="2 - FATURADO"/>
    <n v="1428"/>
    <x v="1"/>
    <x v="1"/>
    <m/>
  </r>
  <r>
    <x v="179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4"/>
    <m/>
    <m/>
    <m/>
    <s v="2 - FATURADO"/>
    <n v="1428"/>
    <x v="1"/>
    <x v="1"/>
    <m/>
  </r>
  <r>
    <x v="179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4"/>
    <m/>
    <m/>
    <m/>
    <s v="2 - FATURADO"/>
    <n v="1428"/>
    <x v="1"/>
    <x v="1"/>
    <m/>
  </r>
  <r>
    <x v="179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4"/>
    <m/>
    <m/>
    <m/>
    <s v="2 - FATURADO"/>
    <n v="1428"/>
    <x v="1"/>
    <x v="1"/>
    <m/>
  </r>
  <r>
    <x v="179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4"/>
    <m/>
    <m/>
    <m/>
    <s v="2 - FATURADO"/>
    <n v="1428"/>
    <x v="1"/>
    <x v="1"/>
    <m/>
  </r>
  <r>
    <x v="179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4"/>
    <m/>
    <m/>
    <m/>
    <s v="2 - FATURADO"/>
    <n v="1418"/>
    <x v="1"/>
    <x v="1"/>
    <m/>
  </r>
  <r>
    <x v="179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4"/>
    <m/>
    <m/>
    <m/>
    <s v="2 - FATURADO"/>
    <n v="1413"/>
    <x v="1"/>
    <x v="1"/>
    <m/>
  </r>
  <r>
    <x v="179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4"/>
    <m/>
    <m/>
    <m/>
    <s v="2 - FATURADO"/>
    <n v="1408"/>
    <x v="1"/>
    <x v="1"/>
    <m/>
  </r>
  <r>
    <x v="179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4"/>
    <m/>
    <m/>
    <m/>
    <s v="2 - FATURADO"/>
    <n v="1386"/>
    <x v="1"/>
    <x v="1"/>
    <m/>
  </r>
  <r>
    <x v="179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4"/>
    <m/>
    <m/>
    <m/>
    <s v="2 - FATURADO"/>
    <n v="1386"/>
    <x v="1"/>
    <x v="1"/>
    <m/>
  </r>
  <r>
    <x v="179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4"/>
    <m/>
    <m/>
    <m/>
    <s v="2 - FATURADO"/>
    <n v="1386"/>
    <x v="1"/>
    <x v="1"/>
    <m/>
  </r>
  <r>
    <x v="179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4"/>
    <m/>
    <m/>
    <m/>
    <s v="2 - FATURADO"/>
    <n v="1386"/>
    <x v="1"/>
    <x v="1"/>
    <m/>
  </r>
  <r>
    <x v="179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4"/>
    <m/>
    <m/>
    <m/>
    <s v="2 - FATURADO"/>
    <n v="1386"/>
    <x v="1"/>
    <x v="1"/>
    <m/>
  </r>
  <r>
    <x v="179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4"/>
    <m/>
    <m/>
    <m/>
    <s v="2 - FATURADO"/>
    <n v="1386"/>
    <x v="1"/>
    <x v="1"/>
    <m/>
  </r>
  <r>
    <x v="179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4"/>
    <m/>
    <m/>
    <m/>
    <s v="2 - FATURADO"/>
    <n v="1380"/>
    <x v="1"/>
    <x v="1"/>
    <m/>
  </r>
  <r>
    <x v="179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4"/>
    <m/>
    <m/>
    <m/>
    <s v="2 - FATURADO"/>
    <n v="1380"/>
    <x v="1"/>
    <x v="1"/>
    <m/>
  </r>
  <r>
    <x v="179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4"/>
    <m/>
    <m/>
    <m/>
    <s v="2 - FATURADO"/>
    <n v="1380"/>
    <x v="1"/>
    <x v="1"/>
    <m/>
  </r>
  <r>
    <x v="179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4"/>
    <m/>
    <m/>
    <m/>
    <s v="2 - FATURADO"/>
    <n v="1376"/>
    <x v="1"/>
    <x v="1"/>
    <m/>
  </r>
  <r>
    <x v="179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4"/>
    <m/>
    <m/>
    <m/>
    <s v="2 - FATURADO"/>
    <n v="1376"/>
    <x v="1"/>
    <x v="1"/>
    <m/>
  </r>
  <r>
    <x v="179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4"/>
    <m/>
    <m/>
    <m/>
    <s v="2 - FATURADO"/>
    <n v="1376"/>
    <x v="1"/>
    <x v="1"/>
    <m/>
  </r>
  <r>
    <x v="179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4"/>
    <m/>
    <m/>
    <m/>
    <s v="2 - FATURADO"/>
    <n v="1376"/>
    <x v="1"/>
    <x v="1"/>
    <m/>
  </r>
  <r>
    <x v="179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4"/>
    <m/>
    <m/>
    <m/>
    <s v="2 - FATURADO"/>
    <n v="1376"/>
    <x v="1"/>
    <x v="1"/>
    <m/>
  </r>
  <r>
    <x v="179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4"/>
    <m/>
    <m/>
    <m/>
    <s v="2 - FATURADO"/>
    <n v="1376"/>
    <x v="1"/>
    <x v="1"/>
    <m/>
  </r>
  <r>
    <x v="179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4"/>
    <m/>
    <m/>
    <m/>
    <s v="2 - FATURADO"/>
    <n v="1358"/>
    <x v="1"/>
    <x v="1"/>
    <m/>
  </r>
  <r>
    <x v="179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4"/>
    <m/>
    <m/>
    <m/>
    <s v="2 - FATURADO"/>
    <n v="1358"/>
    <x v="1"/>
    <x v="1"/>
    <m/>
  </r>
  <r>
    <x v="179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4"/>
    <m/>
    <m/>
    <m/>
    <s v="2 - FATURADO"/>
    <n v="1358"/>
    <x v="1"/>
    <x v="1"/>
    <m/>
  </r>
  <r>
    <x v="180"/>
    <s v="08.397.870/0001-58"/>
    <s v="ND-OPERADORA CIELO"/>
    <n v="28764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181"/>
    <s v="08.463.170/0003-86"/>
    <s v="5102 VENDA MERC.ADQ"/>
    <n v="1167"/>
    <d v="2026-03-06T00:00:00"/>
    <m/>
    <s v="Venda - nf 7217"/>
    <m/>
    <n v="115.4"/>
    <d v="2026-05-05T00:00:00"/>
    <m/>
    <m/>
    <s v="UM VENTO ME LEVA DE JIRGES RISTUM"/>
    <n v="39.24"/>
    <m/>
    <x v="0"/>
    <m/>
    <m/>
    <m/>
    <s v="60/75/90"/>
    <n v="0"/>
    <x v="0"/>
    <x v="2"/>
    <m/>
  </r>
  <r>
    <x v="181"/>
    <s v="08.463.170/0003-86"/>
    <s v="5102 VENDA MERC.ADQ"/>
    <n v="1167"/>
    <d v="2026-03-06T00:00:00"/>
    <m/>
    <s v="Venda - nf 7217"/>
    <m/>
    <n v="115.4"/>
    <d v="2026-05-20T00:00:00"/>
    <m/>
    <m/>
    <s v="UM VENTO ME LEVA DE JIRGES RISTUM"/>
    <n v="38.08"/>
    <m/>
    <x v="0"/>
    <m/>
    <m/>
    <m/>
    <s v="60/75/90"/>
    <n v="0"/>
    <x v="0"/>
    <x v="2"/>
    <m/>
  </r>
  <r>
    <x v="181"/>
    <s v="08.463.170/0003-86"/>
    <s v="5102 VENDA MERC.ADQ"/>
    <n v="1167"/>
    <d v="2026-03-06T00:00:00"/>
    <m/>
    <s v="Venda - nf 7217"/>
    <m/>
    <n v="115.4"/>
    <d v="2026-06-04T00:00:00"/>
    <m/>
    <m/>
    <s v="UM VENTO ME LEVA DE JIRGES RISTUM"/>
    <n v="38.08"/>
    <m/>
    <x v="0"/>
    <m/>
    <m/>
    <m/>
    <s v="60/75/90"/>
    <n v="0"/>
    <x v="0"/>
    <x v="2"/>
    <m/>
  </r>
  <r>
    <x v="181"/>
    <s v="08.463.170/0003-86"/>
    <s v="5102 VENDA MERC.ADQ"/>
    <n v="1168"/>
    <d v="2026-03-06T00:00:00"/>
    <m/>
    <s v="compra dos produtos devolvidos pela nf 7216"/>
    <m/>
    <n v="1745.6"/>
    <d v="2026-05-20T00:00:00"/>
    <m/>
    <m/>
    <s v="WASHINGTON LUIS: UM ESTADISTA ADIANTE DE SEU TEMPO"/>
    <n v="576.04999999999995"/>
    <m/>
    <x v="0"/>
    <m/>
    <m/>
    <m/>
    <s v="60/75/90"/>
    <n v="0"/>
    <x v="0"/>
    <x v="2"/>
    <m/>
  </r>
  <r>
    <x v="181"/>
    <s v="08.463.170/0003-86"/>
    <s v="5102 VENDA MERC.ADQ"/>
    <n v="1168"/>
    <d v="2026-03-06T00:00:00"/>
    <m/>
    <s v="compra dos produtos devolvidos pela nf 7216"/>
    <m/>
    <n v="1745.6"/>
    <d v="2026-05-05T00:00:00"/>
    <m/>
    <m/>
    <s v="WASHINGTON LUIS: UM ESTADISTA ADIANTE DE SEU TEMPO"/>
    <n v="593.5"/>
    <m/>
    <x v="0"/>
    <m/>
    <m/>
    <m/>
    <s v="60/75/90"/>
    <n v="0"/>
    <x v="0"/>
    <x v="2"/>
    <m/>
  </r>
  <r>
    <x v="181"/>
    <s v="08.463.170/0003-86"/>
    <s v="5102 VENDA MERC.ADQ"/>
    <n v="1168"/>
    <d v="2026-03-06T00:00:00"/>
    <m/>
    <s v="compra dos produtos devolvidos pela nf 7216"/>
    <m/>
    <n v="1745.6"/>
    <d v="2026-06-04T00:00:00"/>
    <m/>
    <m/>
    <s v="WASHINGTON LUIS: UM ESTADISTA ADIANTE DE SEU TEMPO"/>
    <n v="576.04999999999995"/>
    <m/>
    <x v="0"/>
    <m/>
    <m/>
    <m/>
    <s v="60/75/90"/>
    <n v="0"/>
    <x v="0"/>
    <x v="2"/>
    <m/>
  </r>
  <r>
    <x v="181"/>
    <s v="08.463.170/0003-86"/>
    <s v="5102 VENDA MERC.ADQ"/>
    <n v="1192"/>
    <d v="2026-04-01T00:00:00"/>
    <m/>
    <s v="venda ref. dev virtual nf 9103"/>
    <m/>
    <n v="231.6"/>
    <d v="2026-05-31T00:00:00"/>
    <m/>
    <m/>
    <s v="WASHINGTON LUIS: UM ESTADISTA ADIANTE DE SEU TEMPO"/>
    <n v="231.6"/>
    <m/>
    <x v="0"/>
    <m/>
    <m/>
    <m/>
    <s v="60 DIAS"/>
    <n v="0"/>
    <x v="0"/>
    <x v="2"/>
    <m/>
  </r>
  <r>
    <x v="181"/>
    <s v="08.463.170/0004-67"/>
    <s v="5114 Venda A.T.CONSI"/>
    <n v="1191"/>
    <d v="2026-04-01T00:00:00"/>
    <m/>
    <s v="NF DEV SIMB 44588"/>
    <m/>
    <n v="338.5"/>
    <d v="2026-05-31T00:00:00"/>
    <m/>
    <m/>
    <s v="JARAGUA"/>
    <n v="338.5"/>
    <m/>
    <x v="0"/>
    <m/>
    <m/>
    <m/>
    <s v="60 DIAS"/>
    <n v="0"/>
    <x v="0"/>
    <x v="2"/>
    <m/>
  </r>
  <r>
    <x v="181"/>
    <s v="08.463.170/0004-67"/>
    <s v="5102 VENDA MERC.ADQ"/>
    <n v="1197"/>
    <d v="2026-04-22T00:00:00"/>
    <m/>
    <s v="Devolução produdos avariados NF 44126"/>
    <m/>
    <n v="297.5"/>
    <d v="2026-06-21T00:00:00"/>
    <m/>
    <m/>
    <s v="TEMAS DE DIREITO AMBIENTAL"/>
    <n v="297.5"/>
    <m/>
    <x v="0"/>
    <m/>
    <m/>
    <m/>
    <s v="60 DIAS"/>
    <n v="0"/>
    <x v="0"/>
    <x v="2"/>
    <m/>
  </r>
  <r>
    <x v="182"/>
    <s v="08.568.766/0001-89"/>
    <s v="ND-OPERADORA CIELO"/>
    <n v="29009"/>
    <d v="2026-04-27T00:00:00"/>
    <m/>
    <m/>
    <m/>
    <n v="187.49"/>
    <d v="2026-04-27T00:00:00"/>
    <m/>
    <m/>
    <s v="Certificado e-CNPJ A1 em Software (12 meses)"/>
    <n v="187.49"/>
    <m/>
    <x v="0"/>
    <m/>
    <m/>
    <m/>
    <s v="1 - VENDA A VISTA"/>
    <n v="3"/>
    <x v="2"/>
    <x v="3"/>
    <m/>
  </r>
  <r>
    <x v="183"/>
    <s v="08.574.719/0001-48"/>
    <s v="NF SERVICOS E_GOV"/>
    <n v="208677"/>
    <d v="2026-04-14T00:00:00"/>
    <n v="2173570"/>
    <d v="2026-04-14T00:00:00"/>
    <m/>
    <n v="124.99"/>
    <d v="2026-05-14T00:00:00"/>
    <m/>
    <m/>
    <s v="e-CPF A1 - 12 meses (Gov)"/>
    <n v="118.99"/>
    <m/>
    <x v="0"/>
    <m/>
    <m/>
    <m/>
    <s v="2 - FATURADO"/>
    <n v="0"/>
    <x v="0"/>
    <x v="1"/>
    <m/>
  </r>
  <r>
    <x v="183"/>
    <s v="08.574.719/0001-48"/>
    <s v="NF SERVICOS"/>
    <n v="208702"/>
    <d v="2026-04-15T00:00:00"/>
    <n v="2173595"/>
    <d v="2026-04-15T00:00:00"/>
    <d v="2026-03-01T00:00:00"/>
    <n v="486.39"/>
    <d v="2026-05-15T00:00:00"/>
    <s v="E0241018"/>
    <s v="PD024449"/>
    <s v="SAM PATRIMONIO"/>
    <n v="463.04"/>
    <d v="2026-03-01T00:00:00"/>
    <x v="0"/>
    <d v="2024-07-01T00:00:00"/>
    <s v="027.00000828/2024-81"/>
    <s v="359.00011173/2024-70-APPS"/>
    <s v="2 - FATURADO"/>
    <n v="0"/>
    <x v="0"/>
    <x v="0"/>
    <m/>
  </r>
  <r>
    <x v="183"/>
    <s v="08.574.719/0001-48"/>
    <s v="NF SERVICOS"/>
    <n v="208716"/>
    <d v="2026-04-15T00:00:00"/>
    <n v="2173609"/>
    <d v="2026-04-15T00:00:00"/>
    <d v="2026-03-01T00:00:00"/>
    <n v="380.85"/>
    <d v="2026-05-15T00:00:00"/>
    <s v="E0241017"/>
    <s v="PD024449"/>
    <s v="SAM ESTOQUE"/>
    <n v="362.57"/>
    <d v="2026-03-01T00:00:00"/>
    <x v="0"/>
    <d v="2024-07-01T00:00:00"/>
    <s v="027.00000828/2024-81"/>
    <s v="359.00011173/2024-70-APPS"/>
    <s v="2 - FATURADO"/>
    <n v="0"/>
    <x v="0"/>
    <x v="0"/>
    <m/>
  </r>
  <r>
    <x v="183"/>
    <s v="08.574.719/0001-48"/>
    <s v="NF SERVICOS"/>
    <n v="209134"/>
    <d v="2026-04-23T00:00:00"/>
    <n v="2174027"/>
    <d v="2026-04-23T00:00:00"/>
    <d v="2026-03-01T00:00:00"/>
    <n v="10391.24"/>
    <d v="2026-05-23T00:00:00"/>
    <s v="E0240165"/>
    <s v="PD024112"/>
    <s v="SERVIÇO DE GESTÃO CENTRALIZADA  - OUTSOURCING"/>
    <n v="9892.4599999999991"/>
    <d v="2026-03-01T00:00:00"/>
    <x v="0"/>
    <d v="2024-03-01T00:00:00"/>
    <s v="027.00000144/2024-80"/>
    <s v="359.00003903/2024-69-ITO"/>
    <s v="2 - FATURADO"/>
    <n v="0"/>
    <x v="0"/>
    <x v="0"/>
    <m/>
  </r>
  <r>
    <x v="183"/>
    <s v="08.574.719/0001-48"/>
    <s v="NF SERVICOS"/>
    <n v="209135"/>
    <d v="2026-04-23T00:00:00"/>
    <n v="2174028"/>
    <d v="2026-04-23T00:00:00"/>
    <d v="2026-03-01T00:00:00"/>
    <n v="73.33"/>
    <d v="2026-05-23T00:00:00"/>
    <s v="E0230488"/>
    <s v="PD023399"/>
    <s v="PROGRAMA SP SEM PAPEL"/>
    <n v="69.81"/>
    <d v="2026-03-01T00:00:00"/>
    <x v="0"/>
    <m/>
    <m/>
    <s v="359.00009209/2023-74-APPS"/>
    <s v="2 - FATURADO"/>
    <n v="0"/>
    <x v="0"/>
    <x v="0"/>
    <m/>
  </r>
  <r>
    <x v="183"/>
    <s v="08.574.719/0001-48"/>
    <s v="NF SERVICOS"/>
    <n v="209136"/>
    <d v="2026-04-23T00:00:00"/>
    <n v="2174029"/>
    <d v="2026-04-23T00:00:00"/>
    <d v="2026-03-01T00:00:00"/>
    <n v="7396.75"/>
    <d v="2026-05-23T00:00:00"/>
    <s v="E0251529"/>
    <s v="PD251420"/>
    <s v="PLATAFORMA COLABORATIVA I"/>
    <n v="7041.71"/>
    <d v="2026-03-01T00:00:00"/>
    <x v="0"/>
    <d v="2025-03-01T00:00:00"/>
    <s v="027.00001027/2025-14"/>
    <s v="359.00008308/2025-09 - ITO"/>
    <s v="2 - FATURADO"/>
    <n v="0"/>
    <x v="0"/>
    <x v="0"/>
    <m/>
  </r>
  <r>
    <x v="184"/>
    <s v="08.583.300/0001-52"/>
    <s v="NF SERVICOS DO"/>
    <n v="393916"/>
    <d v="2026-04-05T00:00:00"/>
    <n v="400796"/>
    <d v="2026-04-14T00:00:00"/>
    <m/>
    <n v="735.3"/>
    <d v="2026-05-13T00:00:00"/>
    <s v="E0201962"/>
    <s v="PD201962"/>
    <s v="Serviços de Publicidade Eletrônica"/>
    <n v="735.3"/>
    <m/>
    <x v="0"/>
    <m/>
    <m/>
    <m/>
    <s v="2 - FATURADO"/>
    <n v="0"/>
    <x v="0"/>
    <x v="1"/>
    <m/>
  </r>
  <r>
    <x v="184"/>
    <s v="08.583.300/0001-52"/>
    <s v="NF SERVICOS DO"/>
    <n v="395946"/>
    <d v="2026-04-20T00:00:00"/>
    <n v="403040"/>
    <d v="2026-04-22T00:00:00"/>
    <m/>
    <n v="2328.4499999999998"/>
    <d v="2026-05-20T00:00:00"/>
    <s v="E0201962"/>
    <s v="PD201962"/>
    <s v="Serviços de Publicidade Eletrônica"/>
    <n v="2328.4499999999998"/>
    <m/>
    <x v="0"/>
    <m/>
    <m/>
    <m/>
    <s v="2 - FATURADO"/>
    <n v="0"/>
    <x v="0"/>
    <x v="1"/>
    <m/>
  </r>
  <r>
    <x v="184"/>
    <s v="08.583.300/0001-52"/>
    <s v="NF SERVICOS DO"/>
    <n v="395966"/>
    <d v="2026-04-20T00:00:00"/>
    <n v="402990"/>
    <d v="2026-04-22T00:00:00"/>
    <m/>
    <n v="1838.25"/>
    <d v="2026-05-20T00:00:00"/>
    <s v="E0201962"/>
    <s v="PD201962"/>
    <s v="Serviços de Publicidade Eletrônica"/>
    <n v="1838.25"/>
    <m/>
    <x v="0"/>
    <m/>
    <m/>
    <m/>
    <s v="2 - FATURADO"/>
    <n v="0"/>
    <x v="0"/>
    <x v="1"/>
    <m/>
  </r>
  <r>
    <x v="184"/>
    <s v="08.583.300/0001-52"/>
    <s v="NF SERVICOS DO"/>
    <n v="396189"/>
    <d v="2026-04-20T00:00:00"/>
    <n v="402838"/>
    <d v="2026-04-22T00:00:00"/>
    <m/>
    <n v="2573.5500000000002"/>
    <d v="2026-05-20T00:00:00"/>
    <s v="E0201962"/>
    <s v="PD201962"/>
    <s v="Serviços de Publicidade Eletrônica"/>
    <n v="2573.5500000000002"/>
    <m/>
    <x v="0"/>
    <m/>
    <m/>
    <m/>
    <s v="2 - FATURADO"/>
    <n v="0"/>
    <x v="0"/>
    <x v="1"/>
    <m/>
  </r>
  <r>
    <x v="184"/>
    <s v="08.583.300/0001-52"/>
    <s v="NF SERVICOS DO"/>
    <n v="396476"/>
    <d v="2026-04-23T00:00:00"/>
    <n v="403331"/>
    <d v="2026-04-24T00:00:00"/>
    <m/>
    <n v="882.36"/>
    <d v="2026-05-23T00:00:00"/>
    <s v="E0201962"/>
    <s v="PD201962"/>
    <s v="Serviços de Publicidade Eletrônica"/>
    <n v="882.36"/>
    <m/>
    <x v="0"/>
    <m/>
    <m/>
    <m/>
    <s v="2 - FATURADO"/>
    <n v="0"/>
    <x v="0"/>
    <x v="1"/>
    <m/>
  </r>
  <r>
    <x v="184"/>
    <s v="08.583.300/0001-52"/>
    <s v="NF SERVICOS DO"/>
    <n v="397484"/>
    <d v="2026-04-24T00:00:00"/>
    <n v="404260"/>
    <d v="2026-04-24T00:00:00"/>
    <m/>
    <n v="6250.05"/>
    <d v="2026-05-24T00:00:00"/>
    <s v="E0201962"/>
    <s v="PD201962"/>
    <s v="Serviços de Publicidade Eletrônica"/>
    <n v="6250.05"/>
    <m/>
    <x v="0"/>
    <m/>
    <m/>
    <m/>
    <s v="2 - FATURADO"/>
    <n v="0"/>
    <x v="0"/>
    <x v="1"/>
    <m/>
  </r>
  <r>
    <x v="184"/>
    <s v="08.583.300/0001-52"/>
    <s v="NF SERVICOS DO"/>
    <n v="397833"/>
    <d v="2026-04-27T00:00:00"/>
    <n v="404766"/>
    <d v="2026-04-27T00:00:00"/>
    <m/>
    <n v="15808.95"/>
    <d v="2026-05-27T00:00:00"/>
    <s v="E0201962"/>
    <s v="PD201962"/>
    <s v="Serviços de Publicidade Eletrônica"/>
    <n v="15808.95"/>
    <m/>
    <x v="0"/>
    <m/>
    <m/>
    <m/>
    <s v="2 - FATURADO"/>
    <n v="0"/>
    <x v="0"/>
    <x v="1"/>
    <m/>
  </r>
  <r>
    <x v="185"/>
    <s v="08.592.975/0001-68"/>
    <s v="5114 Venda A.T.CONSI"/>
    <n v="684"/>
    <d v="2025-05-06T00:00:00"/>
    <m/>
    <s v="Acerto ref e-mail 24/04"/>
    <m/>
    <n v="1997"/>
    <d v="2025-10-30T00:00:00"/>
    <m/>
    <m/>
    <s v="VISOES DE GUERRA: LASAR SEGALL / VISIONS OF WAR: LASAR SEGALL - EDICAO BILINGUE"/>
    <n v="659.01"/>
    <m/>
    <x v="0"/>
    <m/>
    <m/>
    <m/>
    <s v="60/75/90"/>
    <n v="182"/>
    <x v="4"/>
    <x v="2"/>
    <m/>
  </r>
  <r>
    <x v="185"/>
    <s v="08.592.975/0001-68"/>
    <s v="5114 Venda A.T.CONSI"/>
    <n v="1185"/>
    <d v="2026-03-25T00:00:00"/>
    <m/>
    <s v="Acerto de consignação"/>
    <m/>
    <n v="2226.4"/>
    <d v="2026-06-23T00:00:00"/>
    <m/>
    <m/>
    <s v="VISOES DE GUERRA: LASAR SEGALL / VISIONS OF WAR: LASAR SEGALL - EDICAO BILINGUE"/>
    <n v="734.71"/>
    <m/>
    <x v="0"/>
    <m/>
    <m/>
    <m/>
    <s v="60/75/90"/>
    <n v="0"/>
    <x v="0"/>
    <x v="2"/>
    <m/>
  </r>
  <r>
    <x v="185"/>
    <s v="08.592.975/0001-68"/>
    <s v="5114 Venda A.T.CONSI"/>
    <n v="1185"/>
    <d v="2026-03-25T00:00:00"/>
    <m/>
    <s v="Acerto de consignação"/>
    <m/>
    <n v="2226.4"/>
    <d v="2026-05-24T00:00:00"/>
    <m/>
    <m/>
    <s v="VISOES DE GUERRA: LASAR SEGALL / VISIONS OF WAR: LASAR SEGALL - EDICAO BILINGUE"/>
    <n v="756.98"/>
    <m/>
    <x v="0"/>
    <m/>
    <m/>
    <m/>
    <s v="60/75/90"/>
    <n v="0"/>
    <x v="0"/>
    <x v="2"/>
    <m/>
  </r>
  <r>
    <x v="185"/>
    <s v="08.592.975/0001-68"/>
    <s v="5114 Venda A.T.CONSI"/>
    <n v="1185"/>
    <d v="2026-03-25T00:00:00"/>
    <m/>
    <s v="Acerto de consignação"/>
    <m/>
    <n v="2226.4"/>
    <d v="2026-06-08T00:00:00"/>
    <m/>
    <m/>
    <s v="VISOES DE GUERRA: LASAR SEGALL / VISIONS OF WAR: LASAR SEGALL - EDICAO BILINGUE"/>
    <n v="734.71"/>
    <m/>
    <x v="0"/>
    <m/>
    <m/>
    <m/>
    <s v="60/75/90"/>
    <n v="0"/>
    <x v="0"/>
    <x v="2"/>
    <m/>
  </r>
  <r>
    <x v="186"/>
    <s v="08.607.113/0001-61"/>
    <s v="ND-OPERADORA CIELO"/>
    <n v="28872"/>
    <d v="2026-04-10T00:00:00"/>
    <m/>
    <m/>
    <m/>
    <n v="187.49"/>
    <d v="2026-04-10T00:00:00"/>
    <m/>
    <m/>
    <s v="Certificado e-CNPJ A1 em Software (12 meses)"/>
    <n v="187.49"/>
    <m/>
    <x v="0"/>
    <m/>
    <m/>
    <m/>
    <s v="1 - VENDA A VISTA"/>
    <n v="20"/>
    <x v="2"/>
    <x v="3"/>
    <m/>
  </r>
  <r>
    <x v="187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931"/>
    <x v="1"/>
    <x v="8"/>
    <m/>
  </r>
  <r>
    <x v="187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899"/>
    <x v="1"/>
    <x v="8"/>
    <m/>
  </r>
  <r>
    <x v="187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871"/>
    <x v="1"/>
    <x v="8"/>
    <m/>
  </r>
  <r>
    <x v="187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838"/>
    <x v="1"/>
    <x v="8"/>
    <m/>
  </r>
  <r>
    <x v="188"/>
    <s v="08.678.937/0001-22"/>
    <s v="ND-OPERADORA CIELO"/>
    <n v="28946"/>
    <d v="2026-04-17T00:00:00"/>
    <m/>
    <m/>
    <m/>
    <n v="139.38999999999999"/>
    <d v="2026-04-17T00:00:00"/>
    <m/>
    <m/>
    <s v="e-CNPJ A1 - Renovação 12 meses"/>
    <n v="139.38999999999999"/>
    <m/>
    <x v="0"/>
    <m/>
    <m/>
    <m/>
    <s v="1 - VENDA A VISTA"/>
    <n v="13"/>
    <x v="2"/>
    <x v="3"/>
    <m/>
  </r>
  <r>
    <x v="189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838"/>
    <x v="1"/>
    <x v="8"/>
    <m/>
  </r>
  <r>
    <x v="189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809"/>
    <x v="1"/>
    <x v="8"/>
    <m/>
  </r>
  <r>
    <x v="189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779"/>
    <x v="1"/>
    <x v="8"/>
    <m/>
  </r>
  <r>
    <x v="189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748"/>
    <x v="1"/>
    <x v="8"/>
    <m/>
  </r>
  <r>
    <x v="189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717"/>
    <x v="1"/>
    <x v="8"/>
    <m/>
  </r>
  <r>
    <x v="189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689"/>
    <x v="1"/>
    <x v="8"/>
    <m/>
  </r>
  <r>
    <x v="189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656"/>
    <x v="1"/>
    <x v="8"/>
    <m/>
  </r>
  <r>
    <x v="189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626"/>
    <x v="1"/>
    <x v="8"/>
    <m/>
  </r>
  <r>
    <x v="189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595"/>
    <x v="1"/>
    <x v="8"/>
    <m/>
  </r>
  <r>
    <x v="189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565"/>
    <x v="1"/>
    <x v="8"/>
    <m/>
  </r>
  <r>
    <x v="189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535"/>
    <x v="1"/>
    <x v="8"/>
    <m/>
  </r>
  <r>
    <x v="189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504"/>
    <x v="1"/>
    <x v="8"/>
    <m/>
  </r>
  <r>
    <x v="189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473"/>
    <x v="1"/>
    <x v="8"/>
    <m/>
  </r>
  <r>
    <x v="189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444"/>
    <x v="1"/>
    <x v="8"/>
    <m/>
  </r>
  <r>
    <x v="189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413"/>
    <x v="1"/>
    <x v="8"/>
    <m/>
  </r>
  <r>
    <x v="189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383"/>
    <x v="1"/>
    <x v="8"/>
    <m/>
  </r>
  <r>
    <x v="189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4353"/>
    <x v="1"/>
    <x v="8"/>
    <m/>
  </r>
  <r>
    <x v="189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4322"/>
    <x v="1"/>
    <x v="8"/>
    <m/>
  </r>
  <r>
    <x v="189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4292"/>
    <x v="1"/>
    <x v="8"/>
    <m/>
  </r>
  <r>
    <x v="189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4262"/>
    <x v="1"/>
    <x v="8"/>
    <m/>
  </r>
  <r>
    <x v="189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4230"/>
    <x v="1"/>
    <x v="8"/>
    <m/>
  </r>
  <r>
    <x v="189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4200"/>
    <x v="1"/>
    <x v="8"/>
    <m/>
  </r>
  <r>
    <x v="189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4200"/>
    <x v="1"/>
    <x v="8"/>
    <m/>
  </r>
  <r>
    <x v="189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4171"/>
    <x v="1"/>
    <x v="8"/>
    <m/>
  </r>
  <r>
    <x v="189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4139"/>
    <x v="1"/>
    <x v="8"/>
    <m/>
  </r>
  <r>
    <x v="189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4108"/>
    <x v="1"/>
    <x v="8"/>
    <m/>
  </r>
  <r>
    <x v="189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4080"/>
    <x v="1"/>
    <x v="8"/>
    <m/>
  </r>
  <r>
    <x v="189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5"/>
    <s v="SGP 09/2013"/>
    <s v="SGP 26507/2013"/>
    <s v="90342 APPS"/>
    <s v="2 - FATURADO"/>
    <n v="3280"/>
    <x v="1"/>
    <x v="0"/>
    <m/>
  </r>
  <r>
    <x v="189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5"/>
    <s v="SGP 09/2013"/>
    <s v="SGP 26507/2013"/>
    <s v="90342 APPS"/>
    <s v="2 - FATURADO"/>
    <n v="3274"/>
    <x v="1"/>
    <x v="0"/>
    <m/>
  </r>
  <r>
    <x v="189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5"/>
    <s v="SGP 09/2013"/>
    <s v="SGP 26507/2013"/>
    <s v="90342 APPS"/>
    <s v="2 - FATURADO"/>
    <n v="3274"/>
    <x v="1"/>
    <x v="0"/>
    <m/>
  </r>
  <r>
    <x v="189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5"/>
    <s v="SGP 09/2013"/>
    <s v="SGP 26507/2013"/>
    <s v="90342 APPS"/>
    <s v="2 - FATURADO"/>
    <n v="3274"/>
    <x v="1"/>
    <x v="0"/>
    <m/>
  </r>
  <r>
    <x v="189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5"/>
    <s v="SGP 09/2013"/>
    <s v="SGP 26507/2013"/>
    <s v="90342 APPS"/>
    <s v="2 - FATURADO"/>
    <n v="3274"/>
    <x v="1"/>
    <x v="0"/>
    <m/>
  </r>
  <r>
    <x v="189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5"/>
    <d v="2015-01-01T00:00:00"/>
    <s v="117224/2015"/>
    <s v="91342/01 ITO"/>
    <s v="2 - FATURADO"/>
    <n v="3172"/>
    <x v="1"/>
    <x v="0"/>
    <m/>
  </r>
  <r>
    <x v="189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5"/>
    <d v="2018-05-01T00:00:00"/>
    <s v="1058752/2018"/>
    <s v="20182066 APPS"/>
    <s v="2 - FATURADO"/>
    <n v="2608"/>
    <x v="1"/>
    <x v="0"/>
    <m/>
  </r>
  <r>
    <x v="189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5"/>
    <d v="2018-01-01T00:00:00"/>
    <s v="66082/2018"/>
    <s v="20181051 ITO"/>
    <s v="2 - FATURADO"/>
    <n v="2317"/>
    <x v="1"/>
    <x v="0"/>
    <m/>
  </r>
  <r>
    <x v="189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5"/>
    <s v="No. 03/2019"/>
    <s v="SPDOC No. 24242/2019"/>
    <s v="20192868 ITO"/>
    <s v="2 - FATURADO"/>
    <n v="1877"/>
    <x v="1"/>
    <x v="0"/>
    <m/>
  </r>
  <r>
    <x v="189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5"/>
    <s v="SG 01/2021"/>
    <s v="SEGOV-PRC-2020/03842"/>
    <s v="PD-PRC-2021/00629 APPS"/>
    <s v="2 - FATURADO"/>
    <n v="1461"/>
    <x v="1"/>
    <x v="0"/>
    <m/>
  </r>
  <r>
    <x v="189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5"/>
    <s v="SG 01/2021"/>
    <s v="SEGOV-PRC-2020/03842"/>
    <s v="PD-PRC-2021/00629 APPS"/>
    <s v="2 - FATURADO"/>
    <n v="1461"/>
    <x v="1"/>
    <x v="0"/>
    <m/>
  </r>
  <r>
    <x v="189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5"/>
    <s v="SG 01/2021"/>
    <s v="SEGOV-PRC-2020/03842"/>
    <s v="PD-PRC-2021/00629 APPS"/>
    <s v="2 - FATURADO"/>
    <n v="1461"/>
    <x v="1"/>
    <x v="0"/>
    <m/>
  </r>
  <r>
    <x v="189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5"/>
    <s v="SG 01/2021"/>
    <s v="SEGOV-PRC-2020/03842"/>
    <s v="PD-PRC-2021/00629 APPS"/>
    <s v="2 - FATURADO"/>
    <n v="1461"/>
    <x v="1"/>
    <x v="0"/>
    <m/>
  </r>
  <r>
    <x v="189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6"/>
    <d v="2020-03-01T00:00:00"/>
    <s v="SG.PRC-2020/00969"/>
    <s v="PD-PRC-2020/00903 ITO"/>
    <s v="2 - FATURADO"/>
    <n v="1176"/>
    <x v="1"/>
    <x v="0"/>
    <m/>
  </r>
  <r>
    <x v="189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6"/>
    <d v="2020-03-01T00:00:00"/>
    <s v="SG.PRC-2020/00969"/>
    <s v="PD-PRC-2020/00903 APPS"/>
    <s v="2 - FATURADO"/>
    <n v="1176"/>
    <x v="1"/>
    <x v="0"/>
    <m/>
  </r>
  <r>
    <x v="189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5"/>
    <s v="nº 05/2022"/>
    <s v="nº SEGOV-PRC-2022/02133"/>
    <s v="PD-PRC-2022/03090 APPS/ITO"/>
    <s v="2 - FATURADO"/>
    <n v="1091"/>
    <x v="1"/>
    <x v="0"/>
    <m/>
  </r>
  <r>
    <x v="189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5"/>
    <s v="nº 05/2022"/>
    <s v="nº SEGOV-PRC-2022/02133"/>
    <s v="PD-PRC-2022/03090 APPS/ITO"/>
    <s v="2 - FATURADO"/>
    <n v="1091"/>
    <x v="1"/>
    <x v="0"/>
    <m/>
  </r>
  <r>
    <x v="189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5"/>
    <s v="nº 05/2022"/>
    <s v="nº SEGOV-PRC-2022/02133"/>
    <s v="PD-PRC-2022/03090 APPS/ITO"/>
    <s v="2 - FATURADO"/>
    <n v="1091"/>
    <x v="1"/>
    <x v="0"/>
    <m/>
  </r>
  <r>
    <x v="189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5"/>
    <s v="nº 05/2022"/>
    <s v="nº SEGOV-PRC-2022/02133"/>
    <s v="PD-PRC-2022/03090 APPS/ITO"/>
    <s v="2 - FATURADO"/>
    <n v="1091"/>
    <x v="1"/>
    <x v="0"/>
    <m/>
  </r>
  <r>
    <x v="189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5"/>
    <s v="nº 05/2022"/>
    <s v="nº SEGOV-PRC-2022/02133"/>
    <s v="PD-PRC-2022/03090 APPS/ITO"/>
    <s v="2 - FATURADO"/>
    <n v="1091"/>
    <x v="1"/>
    <x v="0"/>
    <m/>
  </r>
  <r>
    <x v="189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371"/>
    <x v="1"/>
    <x v="0"/>
    <m/>
  </r>
  <r>
    <x v="189"/>
    <s v="08.755.269/0001-90"/>
    <s v="NF SERVICOS"/>
    <n v="195275"/>
    <d v="2025-10-10T00:00:00"/>
    <n v="2043841"/>
    <d v="2025-10-10T00:00:00"/>
    <d v="2025-04-01T00:00:00"/>
    <n v="168736.61"/>
    <d v="2025-11-09T00:00:00"/>
    <s v="EC190219"/>
    <s v="PD019165"/>
    <s v="SERVICOS TECNICOS ESPECIALIZADOS ON SITE"/>
    <n v="160637.25"/>
    <d v="2025-04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76"/>
    <d v="2025-10-10T00:00:00"/>
    <n v="2043842"/>
    <d v="2025-10-10T00:00:00"/>
    <d v="2025-02-01T00:00:00"/>
    <n v="147561.48000000001"/>
    <d v="2025-11-09T00:00:00"/>
    <s v="EC190219"/>
    <s v="PD019165"/>
    <s v="SERVICOS TECNICOS ESPECIALIZADOS ON SITE"/>
    <n v="140478.53"/>
    <d v="2025-02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77"/>
    <d v="2025-10-10T00:00:00"/>
    <n v="2043843"/>
    <d v="2025-10-10T00:00:00"/>
    <d v="2025-01-01T00:00:00"/>
    <n v="179347.89"/>
    <d v="2025-11-09T00:00:00"/>
    <s v="EC190219"/>
    <s v="PD019165"/>
    <s v="SERVICOS TECNICOS ESPECIALIZADOS ON SITE"/>
    <n v="170739.19"/>
    <d v="2025-01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78"/>
    <d v="2025-10-10T00:00:00"/>
    <n v="2043844"/>
    <d v="2025-10-10T00:00:00"/>
    <d v="2025-05-01T00:00:00"/>
    <n v="26001.05"/>
    <d v="2025-11-09T00:00:00"/>
    <s v="EC190219"/>
    <s v="PD019165"/>
    <s v="SERVICOS TECNICOS ESPECIALIZADOS ON SITE"/>
    <n v="24753"/>
    <d v="2025-05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79"/>
    <d v="2025-10-10T00:00:00"/>
    <n v="2043845"/>
    <d v="2025-10-10T00:00:00"/>
    <d v="2025-03-01T00:00:00"/>
    <n v="145688.45000000001"/>
    <d v="2025-11-09T00:00:00"/>
    <s v="EC190219"/>
    <s v="PD019165"/>
    <s v="SERVICOS TECNICOS ESPECIALIZADOS ON SITE"/>
    <n v="138695.4"/>
    <d v="2025-03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80"/>
    <d v="2025-10-10T00:00:00"/>
    <n v="2043846"/>
    <d v="2025-10-10T00:00:00"/>
    <d v="2025-05-01T00:00:00"/>
    <n v="96904.34"/>
    <d v="2025-11-09T00:00:00"/>
    <s v="EC190219"/>
    <s v="PD019165"/>
    <s v="SERVICOS TECNICOS ESPECIALIZADOS ON SITE"/>
    <n v="92252.93"/>
    <d v="2025-05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81"/>
    <d v="2025-10-10T00:00:00"/>
    <n v="2043847"/>
    <d v="2025-10-10T00:00:00"/>
    <d v="2025-04-01T00:00:00"/>
    <n v="185192.84"/>
    <d v="2025-11-09T00:00:00"/>
    <s v="EC190219"/>
    <s v="PD019165"/>
    <s v="SERVICOS TECNICOS ESPECIALIZADOS ON SITE"/>
    <n v="176303.58"/>
    <d v="2025-04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82"/>
    <d v="2025-10-10T00:00:00"/>
    <n v="2043848"/>
    <d v="2025-10-10T00:00:00"/>
    <d v="2025-02-01T00:00:00"/>
    <n v="181480.31"/>
    <d v="2025-11-09T00:00:00"/>
    <s v="EC190219"/>
    <s v="PD019165"/>
    <s v="SERVICOS TECNICOS ESPECIALIZADOS ON SITE"/>
    <n v="172769.26"/>
    <d v="2025-02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83"/>
    <d v="2025-10-10T00:00:00"/>
    <n v="2043849"/>
    <d v="2025-10-10T00:00:00"/>
    <d v="2025-01-01T00:00:00"/>
    <n v="202005.08"/>
    <d v="2025-11-09T00:00:00"/>
    <s v="EC190219"/>
    <s v="PD019165"/>
    <s v="SERVICOS TECNICOS ESPECIALIZADOS ON SITE"/>
    <n v="192308.84"/>
    <d v="2025-01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84"/>
    <d v="2025-10-10T00:00:00"/>
    <n v="2043850"/>
    <d v="2025-10-10T00:00:00"/>
    <d v="2025-05-01T00:00:00"/>
    <n v="187584.66"/>
    <d v="2025-11-09T00:00:00"/>
    <s v="EC190219"/>
    <s v="PD019165"/>
    <s v="SERVICOS TECNICOS ESPECIALIZADOS ON SITE"/>
    <n v="178580.6"/>
    <d v="2025-05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5285"/>
    <d v="2025-10-10T00:00:00"/>
    <n v="2043851"/>
    <d v="2025-10-10T00:00:00"/>
    <d v="2025-03-01T00:00:00"/>
    <n v="169401.16"/>
    <d v="2025-11-09T00:00:00"/>
    <s v="EC190219"/>
    <s v="PD019165"/>
    <s v="SERVICOS TECNICOS ESPECIALIZADOS ON SITE"/>
    <n v="161269.9"/>
    <d v="2025-03-01T00:00:00"/>
    <x v="7"/>
    <s v="NR. 022/2019"/>
    <s v="SEI 002.00001176/2023-27"/>
    <s v="PD-PRC-2019/00750 APPS"/>
    <s v="2 - FATURADO"/>
    <n v="172"/>
    <x v="3"/>
    <x v="0"/>
    <m/>
  </r>
  <r>
    <x v="189"/>
    <s v="08.755.269/0001-90"/>
    <s v="NF SERVICOS"/>
    <n v="197430"/>
    <d v="2025-11-11T00:00:00"/>
    <n v="2063872"/>
    <d v="2025-11-12T00:00:00"/>
    <d v="2025-09-01T00:00:00"/>
    <n v="120.27"/>
    <d v="2025-12-11T00:00:00"/>
    <s v="E0240091"/>
    <s v="PD024060"/>
    <s v="SAM ESTOQUE"/>
    <n v="83.16"/>
    <d v="2025-09-01T00:00:00"/>
    <x v="0"/>
    <d v="2024-09-01T00:00:00"/>
    <s v="002.00000151/2024-97"/>
    <s v="359.00011269/2024-38- APPS"/>
    <s v="2 - FATURADO"/>
    <n v="140"/>
    <x v="7"/>
    <x v="0"/>
    <m/>
  </r>
  <r>
    <x v="189"/>
    <s v="08.755.269/0001-90"/>
    <s v="NF SERVICOS E_GOV"/>
    <n v="198521"/>
    <d v="2025-11-19T00:00:00"/>
    <n v="2064963"/>
    <d v="2025-11-19T00:00:00"/>
    <m/>
    <n v="124.99"/>
    <d v="2025-12-19T00:00:00"/>
    <m/>
    <m/>
    <s v="e-CPF A1 - 12 meses (Gov)"/>
    <n v="118.99"/>
    <m/>
    <x v="0"/>
    <m/>
    <m/>
    <m/>
    <s v="2 - FATURADO"/>
    <n v="132"/>
    <x v="7"/>
    <x v="1"/>
    <m/>
  </r>
  <r>
    <x v="189"/>
    <s v="08.755.269/0001-90"/>
    <s v="ND-FUNCIONARIO CEDID"/>
    <s v="3968A"/>
    <d v="2026-03-31T00:00:00"/>
    <m/>
    <m/>
    <m/>
    <n v="25667.35"/>
    <d v="2026-04-30T00:00:00"/>
    <s v="CARGA INICIAL FUNCIONARIO CEDID"/>
    <m/>
    <s v="CARGA INICIAL FUNCIONARIO CEDID"/>
    <n v="25667.35"/>
    <m/>
    <x v="0"/>
    <m/>
    <m/>
    <m/>
    <s v="2 - FATURADO"/>
    <n v="1"/>
    <x v="2"/>
    <x v="8"/>
    <m/>
  </r>
  <r>
    <x v="189"/>
    <s v="08.755.269/0001-90"/>
    <s v="ND-FUNCIONARIO CEDID"/>
    <s v="3969A"/>
    <d v="2026-03-31T00:00:00"/>
    <m/>
    <m/>
    <m/>
    <n v="25968.53"/>
    <d v="2026-04-30T00:00:00"/>
    <s v="CARGA INICIAL FUNCIONARIO CEDID"/>
    <m/>
    <s v="CARGA INICIAL FUNCIONARIO CEDID"/>
    <n v="25968.53"/>
    <m/>
    <x v="0"/>
    <m/>
    <m/>
    <m/>
    <s v="2 - FATURADO"/>
    <n v="1"/>
    <x v="2"/>
    <x v="8"/>
    <m/>
  </r>
  <r>
    <x v="189"/>
    <s v="08.755.269/0001-90"/>
    <s v="ND-FUNCIONARIO CEDID"/>
    <s v="3970A"/>
    <d v="2026-03-31T00:00:00"/>
    <m/>
    <m/>
    <m/>
    <n v="26508.01"/>
    <d v="2026-04-30T00:00:00"/>
    <s v="CARGA INICIAL FUNCIONARIO CEDID"/>
    <m/>
    <s v="CARGA INICIAL FUNCIONARIO CEDID"/>
    <n v="26508.01"/>
    <m/>
    <x v="0"/>
    <m/>
    <m/>
    <m/>
    <s v="2 - FATURADO"/>
    <n v="1"/>
    <x v="2"/>
    <x v="8"/>
    <m/>
  </r>
  <r>
    <x v="189"/>
    <s v="08.755.269/0001-90"/>
    <s v="ND-FUNCIONARIO CEDID"/>
    <s v="3979A"/>
    <d v="2026-04-30T00:00:00"/>
    <m/>
    <m/>
    <m/>
    <n v="23581.88"/>
    <d v="2026-05-29T00:00:00"/>
    <s v="CARGA INICIAL FUNCIONARIO CEDID"/>
    <m/>
    <s v="CARGA INICIAL FUNCIONARIO CEDID"/>
    <n v="23581.88"/>
    <m/>
    <x v="0"/>
    <m/>
    <m/>
    <m/>
    <s v="29 DIAS"/>
    <n v="0"/>
    <x v="0"/>
    <x v="8"/>
    <m/>
  </r>
  <r>
    <x v="189"/>
    <s v="08.755.269/0001-90"/>
    <s v="ND-FUNCIONARIO CEDID"/>
    <s v="3980A"/>
    <d v="2026-04-30T00:00:00"/>
    <m/>
    <m/>
    <m/>
    <n v="24738.639999999999"/>
    <d v="2026-05-29T00:00:00"/>
    <s v="CARGA INICIAL FUNCIONARIO CEDID"/>
    <m/>
    <s v="CARGA INICIAL FUNCIONARIO CEDID"/>
    <n v="24738.639999999999"/>
    <m/>
    <x v="0"/>
    <m/>
    <m/>
    <m/>
    <s v="29 DIAS"/>
    <n v="0"/>
    <x v="0"/>
    <x v="8"/>
    <m/>
  </r>
  <r>
    <x v="189"/>
    <s v="08.755.269/0001-90"/>
    <s v="ND-FUNCIONARIO CEDID"/>
    <s v="3981A"/>
    <d v="2026-04-30T00:00:00"/>
    <m/>
    <m/>
    <m/>
    <n v="33063.99"/>
    <d v="2026-05-29T00:00:00"/>
    <s v="CARGA INICIAL FUNCIONARIO CEDID"/>
    <m/>
    <s v="CARGA INICIAL FUNCIONARIO CEDID"/>
    <n v="33063.99"/>
    <m/>
    <x v="0"/>
    <m/>
    <m/>
    <m/>
    <s v="29 DIAS"/>
    <n v="0"/>
    <x v="0"/>
    <x v="8"/>
    <m/>
  </r>
  <r>
    <x v="190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8"/>
    <m/>
    <m/>
    <m/>
    <s v="1 - VENDA A VISTA"/>
    <n v="1522"/>
    <x v="1"/>
    <x v="1"/>
    <m/>
  </r>
  <r>
    <x v="190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8"/>
    <s v="17/2023"/>
    <s v="151.00004651/2023-12"/>
    <s v="359.00008865/2023-50-APPS"/>
    <s v="2 - FATURADO"/>
    <n v="491"/>
    <x v="1"/>
    <x v="0"/>
    <m/>
  </r>
  <r>
    <x v="190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8"/>
    <s v="17/2023"/>
    <s v="151.00004651/2023-12"/>
    <s v="359.00008865/2023-50-APPS"/>
    <s v="2 - FATURADO"/>
    <n v="491"/>
    <x v="1"/>
    <x v="0"/>
    <m/>
  </r>
  <r>
    <x v="190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8"/>
    <s v="JUCESP nº 17/2021"/>
    <s v="nº 038/2021"/>
    <s v="PD-PRC-2021/03163 ITO"/>
    <s v="2 - FATURADO"/>
    <n v="489"/>
    <x v="1"/>
    <x v="0"/>
    <m/>
  </r>
  <r>
    <x v="190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8"/>
    <s v="JUCESP nº 17/2021"/>
    <s v="nº 038/2021"/>
    <s v="PD-PRC-2021/03163 ITO"/>
    <s v="2 - FATURADO"/>
    <n v="489"/>
    <x v="1"/>
    <x v="0"/>
    <m/>
  </r>
  <r>
    <x v="190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8"/>
    <s v="17/2018"/>
    <s v="240/2018"/>
    <s v="20182282 ITO"/>
    <s v="2 - FATURADO"/>
    <n v="489"/>
    <x v="1"/>
    <x v="0"/>
    <m/>
  </r>
  <r>
    <x v="190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8"/>
    <s v="17/2018"/>
    <s v="240/2018"/>
    <s v="20182282 ITO"/>
    <s v="2 - FATURADO"/>
    <n v="489"/>
    <x v="1"/>
    <x v="0"/>
    <m/>
  </r>
  <r>
    <x v="190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8"/>
    <s v="17/2018"/>
    <s v="240/2018"/>
    <s v="20182282 ITO"/>
    <s v="2 - FATURADO"/>
    <n v="489"/>
    <x v="1"/>
    <x v="0"/>
    <m/>
  </r>
  <r>
    <x v="190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8"/>
    <m/>
    <m/>
    <m/>
    <s v="2 - FATURADO"/>
    <n v="487"/>
    <x v="1"/>
    <x v="0"/>
    <m/>
  </r>
  <r>
    <x v="190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8"/>
    <m/>
    <m/>
    <m/>
    <s v="2 - FATURADO"/>
    <n v="487"/>
    <x v="1"/>
    <x v="0"/>
    <m/>
  </r>
  <r>
    <x v="190"/>
    <s v="08.920.673/0001-71"/>
    <s v="NF SERVICOS"/>
    <n v="206810"/>
    <d v="2026-03-19T00:00:00"/>
    <n v="2151230"/>
    <d v="2026-03-19T00:00:00"/>
    <d v="2026-02-01T00:00:00"/>
    <n v="1501730.01"/>
    <d v="2026-04-18T00:00:00"/>
    <s v="E0230590"/>
    <s v="PD023469"/>
    <s v="DESENVOLVIMENTO DE SISTEMAS"/>
    <n v="1429646.97"/>
    <d v="2026-02-01T00:00:00"/>
    <x v="0"/>
    <s v="17/2023"/>
    <s v="151.00004651/2023-12"/>
    <s v="359.00008865/2023-50-APPS"/>
    <s v="2 - FATURADO"/>
    <n v="12"/>
    <x v="2"/>
    <x v="0"/>
    <m/>
  </r>
  <r>
    <x v="190"/>
    <s v="08.920.673/0001-71"/>
    <s v="NF SERVICOS"/>
    <n v="206812"/>
    <d v="2026-03-19T00:00:00"/>
    <n v="2151232"/>
    <d v="2026-03-19T00:00:00"/>
    <d v="2026-02-01T00:00:00"/>
    <n v="946610.74"/>
    <d v="2026-04-18T00:00:00"/>
    <s v="E0230591"/>
    <s v="PD023469"/>
    <s v="CENTRAL DE ATENDIMENTO / OUTSOURGING, FERRAMENTA DE APLICAÇÕES, DESENVOLVIMENTO E MANUTENÇÃO"/>
    <n v="901173.42"/>
    <d v="2026-02-01T00:00:00"/>
    <x v="0"/>
    <s v="17/2023"/>
    <s v="151.00004651/2023-12"/>
    <s v="359.00008865/2023-50-ITO"/>
    <s v="2 - FATURADO"/>
    <n v="12"/>
    <x v="2"/>
    <x v="0"/>
    <m/>
  </r>
  <r>
    <x v="190"/>
    <s v="08.920.673/0001-71"/>
    <s v="NF SERVICOS"/>
    <n v="206821"/>
    <d v="2026-03-19T00:00:00"/>
    <n v="2151241"/>
    <d v="2026-03-19T00:00:00"/>
    <d v="2026-02-01T00:00:00"/>
    <n v="5260.88"/>
    <d v="2026-04-18T00:00:00"/>
    <s v="E0230592"/>
    <s v="PD023469"/>
    <s v="CENTRAL DE ATENDIMENTO / OUTSOURGING E FERRAMENTA DE APLICAÇÕES"/>
    <n v="5008.3599999999997"/>
    <d v="2026-02-01T00:00:00"/>
    <x v="0"/>
    <s v="17/2023"/>
    <s v="151.00004651/2023-12"/>
    <s v="359.00008865/2023-50-ITO"/>
    <s v="2 - FATURADO"/>
    <n v="12"/>
    <x v="2"/>
    <x v="0"/>
    <m/>
  </r>
  <r>
    <x v="190"/>
    <s v="08.920.673/0001-71"/>
    <s v="NF SERVICOS"/>
    <n v="206822"/>
    <d v="2026-03-19T00:00:00"/>
    <n v="2151242"/>
    <d v="2026-03-19T00:00:00"/>
    <d v="2026-02-01T00:00:00"/>
    <n v="125599.8"/>
    <d v="2026-04-18T00:00:00"/>
    <s v="E0230592"/>
    <s v="PD023469"/>
    <s v="CENTRAL DE ATENDIMENTO / OUTSOURGING E FERRAMENTA DE APLICAÇÕES"/>
    <n v="119571.01"/>
    <d v="2026-02-01T00:00:00"/>
    <x v="0"/>
    <s v="17/2023"/>
    <s v="151.00004651/2023-12"/>
    <s v="359.00008865/2023-50-ITO"/>
    <s v="2 - FATURADO"/>
    <n v="12"/>
    <x v="2"/>
    <x v="0"/>
    <m/>
  </r>
  <r>
    <x v="190"/>
    <s v="08.920.673/0001-71"/>
    <s v="NF SERVICOS"/>
    <n v="206824"/>
    <d v="2026-03-19T00:00:00"/>
    <n v="2151244"/>
    <d v="2026-03-19T00:00:00"/>
    <d v="2026-02-01T00:00:00"/>
    <n v="57978.66"/>
    <d v="2026-04-18T00:00:00"/>
    <s v="ET230592"/>
    <s v="PD023469"/>
    <s v="CENTRAL DE ATENDIMENTO / OUTSOURGING E FERRAMENTA DE APLICAÇÕES"/>
    <n v="55195.68"/>
    <d v="2026-02-01T00:00:00"/>
    <x v="0"/>
    <s v="17/2023"/>
    <s v="151.00004651/2023-12"/>
    <s v="359.00008865/2023-50-ITO"/>
    <s v="2 - FATURADO"/>
    <n v="12"/>
    <x v="2"/>
    <x v="0"/>
    <m/>
  </r>
  <r>
    <x v="190"/>
    <s v="08.920.673/0001-71"/>
    <s v="NF SERVICOS"/>
    <n v="206825"/>
    <d v="2026-03-19T00:00:00"/>
    <n v="2151245"/>
    <d v="2026-03-19T00:00:00"/>
    <d v="2026-02-01T00:00:00"/>
    <n v="247125.31"/>
    <d v="2026-04-18T00:00:00"/>
    <s v="ET230592"/>
    <s v="PD023469"/>
    <s v="CENTRAL DE ATENDIMENTO / OUTSOURGING E FERRAMENTA DE APLICAÇÕES"/>
    <n v="235263.3"/>
    <d v="2026-02-01T00:00:00"/>
    <x v="0"/>
    <s v="17/2023"/>
    <s v="151.00004651/2023-12"/>
    <s v="359.00008865/2023-50-ITO"/>
    <s v="2 - FATURADO"/>
    <n v="12"/>
    <x v="2"/>
    <x v="0"/>
    <m/>
  </r>
  <r>
    <x v="190"/>
    <s v="08.920.673/0001-71"/>
    <s v="NF SERVICOS"/>
    <n v="206849"/>
    <d v="2026-03-19T00:00:00"/>
    <n v="2151269"/>
    <d v="2026-03-19T00:00:00"/>
    <d v="2026-01-01T00:00:00"/>
    <n v="5817.48"/>
    <d v="2026-04-18T00:00:00"/>
    <s v="E0230395"/>
    <s v="PD023324"/>
    <s v="NUVEM PÚBLICA E MIDDLEWARE"/>
    <n v="5538.24"/>
    <d v="2026-01-01T00:00:00"/>
    <x v="0"/>
    <s v="011/2023"/>
    <s v="151.00001752/2023-31"/>
    <s v="359.00003158/2023-77-ITO"/>
    <s v="2 - FATURADO"/>
    <n v="12"/>
    <x v="2"/>
    <x v="0"/>
    <m/>
  </r>
  <r>
    <x v="190"/>
    <s v="08.920.673/0001-71"/>
    <s v="NF SERVICOS"/>
    <n v="206855"/>
    <d v="2026-03-19T00:00:00"/>
    <n v="2151275"/>
    <d v="2026-03-19T00:00:00"/>
    <d v="2026-01-01T00:00:00"/>
    <n v="2701.6"/>
    <d v="2026-04-18T00:00:00"/>
    <s v="E0230395"/>
    <s v="PD023324"/>
    <s v="NUVEM PÚBLICA E MIDDLEWARE"/>
    <n v="2571.92"/>
    <d v="2026-01-01T00:00:00"/>
    <x v="0"/>
    <s v="011/2023"/>
    <s v="151.00001752/2023-31"/>
    <s v="359.00003158/2023-77-ITO"/>
    <s v="2 - FATURADO"/>
    <n v="12"/>
    <x v="2"/>
    <x v="0"/>
    <m/>
  </r>
  <r>
    <x v="190"/>
    <s v="08.920.673/0001-71"/>
    <s v="NF SERVICOS"/>
    <n v="206897"/>
    <d v="2026-03-19T00:00:00"/>
    <n v="2151317"/>
    <d v="2026-03-19T00:00:00"/>
    <d v="2026-01-01T00:00:00"/>
    <n v="1118.0999999999999"/>
    <d v="2026-04-18T00:00:00"/>
    <s v="E0230395"/>
    <s v="PD023324"/>
    <s v="NUVEM PÚBLICA E MIDDLEWARE"/>
    <n v="1064.43"/>
    <d v="2026-01-01T00:00:00"/>
    <x v="0"/>
    <s v="011/2023"/>
    <s v="151.00001752/2023-31"/>
    <s v="359.00003158/2023-77-ITO"/>
    <s v="2 - FATURADO"/>
    <n v="12"/>
    <x v="2"/>
    <x v="0"/>
    <m/>
  </r>
  <r>
    <x v="190"/>
    <s v="08.920.673/0001-71"/>
    <s v="NF SERVICOS"/>
    <n v="206905"/>
    <d v="2026-03-19T00:00:00"/>
    <n v="2151325"/>
    <d v="2026-03-19T00:00:00"/>
    <d v="2026-01-01T00:00:00"/>
    <n v="2326.9899999999998"/>
    <d v="2026-04-18T00:00:00"/>
    <s v="E0230395"/>
    <s v="PD023324"/>
    <s v="NUVEM PÚBLICA E MIDDLEWARE"/>
    <n v="2215.29"/>
    <d v="2026-01-01T00:00:00"/>
    <x v="0"/>
    <s v="011/2023"/>
    <s v="151.00001752/2023-31"/>
    <s v="359.00003158/2023-77-ITO"/>
    <s v="2 - FATURADO"/>
    <n v="12"/>
    <x v="2"/>
    <x v="0"/>
    <m/>
  </r>
  <r>
    <x v="190"/>
    <s v="08.920.673/0001-71"/>
    <s v="NF SERVICOS"/>
    <n v="207564"/>
    <d v="2026-03-26T00:00:00"/>
    <n v="2151984"/>
    <d v="2026-03-26T00:00:00"/>
    <d v="2025-10-01T00:00:00"/>
    <n v="182833.17"/>
    <d v="2026-04-25T00:00:00"/>
    <s v="E0230310"/>
    <s v="PD023271"/>
    <s v="PROCESSAMENTO IBM, ARMAZENAMENTO E RETENÇÃO DE DADOS"/>
    <n v="174057.18"/>
    <d v="2025-10-01T00:00:00"/>
    <x v="0"/>
    <s v="13/2023"/>
    <s v="151.00001763/2023-11"/>
    <s v="359.00007113/2023-71    ITO"/>
    <s v="2 - FATURADO"/>
    <n v="5"/>
    <x v="2"/>
    <x v="0"/>
    <m/>
  </r>
  <r>
    <x v="190"/>
    <s v="08.920.673/0001-71"/>
    <s v="NF SERVICOS"/>
    <n v="207585"/>
    <d v="2026-03-26T00:00:00"/>
    <n v="2152005"/>
    <d v="2026-03-26T00:00:00"/>
    <d v="2026-02-01T00:00:00"/>
    <n v="35399.480000000003"/>
    <d v="2026-04-25T00:00:00"/>
    <s v="E0230310"/>
    <s v="PD023271"/>
    <s v="PROCESSAMENTO IBM, ARMAZENAMENTO E RETENÇÃO DE DADOS"/>
    <n v="33700.300000000003"/>
    <d v="2026-02-01T00:00:00"/>
    <x v="0"/>
    <s v="13/2023"/>
    <s v="151.00001763/2023-11"/>
    <s v="359.00007113/2023-71    ITO"/>
    <s v="2 - FATURADO"/>
    <n v="5"/>
    <x v="2"/>
    <x v="0"/>
    <m/>
  </r>
  <r>
    <x v="190"/>
    <s v="08.920.673/0001-71"/>
    <s v="NF SERVICOS KIT"/>
    <n v="208402"/>
    <d v="2026-04-10T00:00:00"/>
    <n v="2170148"/>
    <d v="2026-04-10T00:00:00"/>
    <d v="2026-03-01T00:00:00"/>
    <n v="460.1"/>
    <d v="2026-05-10T00:00:00"/>
    <s v="E0230513"/>
    <s v="PD023029"/>
    <s v="CERTIFICADO DIGITAL - INFRAESTRUTURA VIRTUALIZADA ON PREMISES - PAAS BANCO DE DADOS MICROSOFT  SQL"/>
    <n v="438.02"/>
    <d v="2026-03-01T00:00:00"/>
    <x v="0"/>
    <s v="016/2023"/>
    <s v="151.00004564/2023-65"/>
    <s v="359.00008212/2023-71   ITO"/>
    <s v="2 - FATURADO"/>
    <n v="0"/>
    <x v="0"/>
    <x v="1"/>
    <m/>
  </r>
  <r>
    <x v="190"/>
    <s v="08.920.673/0001-71"/>
    <s v="NF SERVICOS"/>
    <n v="208403"/>
    <d v="2026-04-10T00:00:00"/>
    <n v="2170149"/>
    <d v="2026-04-10T00:00:00"/>
    <d v="2026-03-01T00:00:00"/>
    <n v="258586.28"/>
    <d v="2026-05-10T00:00:00"/>
    <s v="E0230310"/>
    <s v="PD023271"/>
    <s v="PROCESSAMENTO IBM, ARMAZENAMENTO E RETENÇÃO DE DADOS"/>
    <n v="246174.14"/>
    <d v="2026-03-01T00:00:00"/>
    <x v="0"/>
    <s v="13/2023"/>
    <s v="151.00001763/2023-11"/>
    <s v="359.00007113/2023-71    ITO"/>
    <s v="2 - FATURADO"/>
    <n v="0"/>
    <x v="0"/>
    <x v="0"/>
    <m/>
  </r>
  <r>
    <x v="190"/>
    <s v="08.920.673/0001-71"/>
    <s v="NF SERVICOS"/>
    <n v="208404"/>
    <d v="2026-04-10T00:00:00"/>
    <n v="2170150"/>
    <d v="2026-04-10T00:00:00"/>
    <d v="2026-03-01T00:00:00"/>
    <n v="210036.78"/>
    <d v="2026-05-10T00:00:00"/>
    <s v="E0230036"/>
    <s v="PD023029"/>
    <s v="INFRAESTRUTURA VIRTUALIZADA ON PREMISES - PAAS BANCO DE DADOS MICROSOFT  SQL"/>
    <n v="199955.01"/>
    <d v="2026-03-01T00:00:00"/>
    <x v="0"/>
    <s v="016/2023"/>
    <s v="151.00004564/2023-65"/>
    <s v="359.00008212/2023-71   ITO"/>
    <s v="2 - FATURADO"/>
    <n v="0"/>
    <x v="0"/>
    <x v="0"/>
    <m/>
  </r>
  <r>
    <x v="190"/>
    <s v="08.920.673/0001-71"/>
    <s v="NF SERVICOS"/>
    <n v="208405"/>
    <d v="2026-04-10T00:00:00"/>
    <n v="2170151"/>
    <d v="2026-04-10T00:00:00"/>
    <d v="2026-03-01T00:00:00"/>
    <n v="4381.96"/>
    <d v="2026-05-10T00:00:00"/>
    <s v="E0230036"/>
    <s v="PD023029"/>
    <s v="INFRAESTRUTURA VIRTUALIZADA ON PREMISES - PAAS BANCO DE DADOS MICROSOFT  SQL"/>
    <n v="4171.63"/>
    <d v="2026-03-01T00:00:00"/>
    <x v="0"/>
    <s v="016/2023"/>
    <s v="151.00004564/2023-65"/>
    <s v="359.00008212/2023-71   ITO"/>
    <s v="2 - FATURADO"/>
    <n v="0"/>
    <x v="0"/>
    <x v="0"/>
    <m/>
  </r>
  <r>
    <x v="190"/>
    <s v="08.920.673/0001-71"/>
    <s v="NF SERVICOS"/>
    <n v="208411"/>
    <d v="2026-04-10T00:00:00"/>
    <n v="2170157"/>
    <d v="2026-04-10T00:00:00"/>
    <d v="2026-03-01T00:00:00"/>
    <n v="46725"/>
    <d v="2026-05-10T00:00:00"/>
    <s v="E0251281"/>
    <s v="PD251163"/>
    <s v="PLATAFORMA COLABORATIVA I"/>
    <n v="44482.2"/>
    <d v="2026-03-01T00:00:00"/>
    <x v="0"/>
    <m/>
    <s v="151.00010424/2025-98"/>
    <s v="359.00004710/2025-14 - ITO"/>
    <s v="2 - FATURADO"/>
    <n v="0"/>
    <x v="0"/>
    <x v="0"/>
    <m/>
  </r>
  <r>
    <x v="190"/>
    <s v="08.920.673/0001-71"/>
    <s v="NF SERVICOS"/>
    <n v="208427"/>
    <d v="2026-04-10T00:00:00"/>
    <n v="2173320"/>
    <d v="2026-04-13T00:00:00"/>
    <d v="2026-03-01T00:00:00"/>
    <n v="238.19"/>
    <d v="2026-05-10T00:00:00"/>
    <s v="E0220880"/>
    <s v="PD022439"/>
    <s v="PROGRAMA  SP SEM PAPEL"/>
    <n v="226.76"/>
    <d v="2026-03-01T00:00:00"/>
    <x v="0"/>
    <s v="018/2022"/>
    <s v="JUCESP-PRC-2022/00492"/>
    <s v="PD-PRC-2022/04186  APPS"/>
    <s v="2 - FATURADO"/>
    <n v="0"/>
    <x v="0"/>
    <x v="0"/>
    <m/>
  </r>
  <r>
    <x v="190"/>
    <s v="08.920.673/0001-71"/>
    <s v="NF SERVICOS"/>
    <n v="208428"/>
    <d v="2026-04-10T00:00:00"/>
    <n v="2173321"/>
    <d v="2026-04-13T00:00:00"/>
    <d v="2026-03-01T00:00:00"/>
    <n v="1816.7"/>
    <d v="2026-05-10T00:00:00"/>
    <s v="E0240562"/>
    <s v="PD024405"/>
    <s v="SAM ESTOQUE E PATRIMONIO"/>
    <n v="1729.5"/>
    <d v="2026-03-01T00:00:00"/>
    <x v="0"/>
    <s v="007/2025"/>
    <s v="151.00012471/2024-95"/>
    <s v="359.00008887/2024-09 - APPS"/>
    <s v="2 - FATURADO"/>
    <n v="0"/>
    <x v="0"/>
    <x v="0"/>
    <m/>
  </r>
  <r>
    <x v="190"/>
    <s v="08.920.673/0001-71"/>
    <s v="NF SERVICOS"/>
    <n v="208429"/>
    <d v="2026-04-10T00:00:00"/>
    <n v="2173322"/>
    <d v="2026-04-13T00:00:00"/>
    <d v="2026-03-01T00:00:00"/>
    <n v="17.59"/>
    <d v="2026-05-10T00:00:00"/>
    <s v="E0240562"/>
    <s v="PD024405"/>
    <s v="SAM ESTOQUE E PATRIMONIO"/>
    <n v="16.75"/>
    <d v="2026-03-01T00:00:00"/>
    <x v="0"/>
    <s v="007/2025"/>
    <s v="151.00012471/2024-95"/>
    <s v="359.00008887/2024-09 - APPS"/>
    <s v="2 - FATURADO"/>
    <n v="0"/>
    <x v="0"/>
    <x v="0"/>
    <m/>
  </r>
  <r>
    <x v="190"/>
    <s v="08.920.673/0001-71"/>
    <s v="NF SERVICOS"/>
    <n v="208435"/>
    <d v="2026-04-10T00:00:00"/>
    <n v="2173328"/>
    <d v="2026-04-13T00:00:00"/>
    <d v="2026-03-01T00:00:00"/>
    <n v="1416033.62"/>
    <d v="2026-05-10T00:00:00"/>
    <s v="E0210471"/>
    <s v="PD021360"/>
    <s v="GED"/>
    <n v="1348064.01"/>
    <d v="2026-03-01T00:00:00"/>
    <x v="0"/>
    <s v="26/2021"/>
    <s v="151.00000107/2023-00"/>
    <s v="PD-PRC-2021/02825 - ITO"/>
    <s v="2 - FATURADO"/>
    <n v="0"/>
    <x v="0"/>
    <x v="0"/>
    <m/>
  </r>
  <r>
    <x v="190"/>
    <s v="08.920.673/0001-71"/>
    <s v="NF SERVICOS"/>
    <n v="208706"/>
    <d v="2026-04-15T00:00:00"/>
    <n v="2173599"/>
    <d v="2026-04-15T00:00:00"/>
    <d v="2026-03-01T00:00:00"/>
    <n v="110089.31"/>
    <d v="2026-05-15T00:00:00"/>
    <s v="E0250355"/>
    <s v="PD025291"/>
    <s v="NUVEM ORACLE CLOULD INFRASTRUCTURE - OCI"/>
    <n v="104805.02"/>
    <d v="2026-03-01T00:00:00"/>
    <x v="0"/>
    <s v="Nº02/2026"/>
    <s v="151.00020116/2025-71"/>
    <s v="359.00009817/2025-41 - ITO"/>
    <s v="2 - FATURADO"/>
    <n v="0"/>
    <x v="0"/>
    <x v="0"/>
    <m/>
  </r>
  <r>
    <x v="190"/>
    <s v="08.920.673/0001-71"/>
    <s v="NF SERVICOS"/>
    <n v="208707"/>
    <d v="2026-04-15T00:00:00"/>
    <n v="2173600"/>
    <d v="2026-04-15T00:00:00"/>
    <d v="2026-03-01T00:00:00"/>
    <n v="25441"/>
    <d v="2026-05-15T00:00:00"/>
    <s v="E0250355"/>
    <s v="PD025291"/>
    <s v="NUVEM ORACLE CLOULD INFRASTRUCTURE - OCI"/>
    <n v="24219.83"/>
    <d v="2026-03-01T00:00:00"/>
    <x v="0"/>
    <s v="Nº02/2026"/>
    <s v="151.00020116/2025-71"/>
    <s v="359.00009817/2025-41 - ITO"/>
    <s v="2 - FATURADO"/>
    <n v="0"/>
    <x v="0"/>
    <x v="0"/>
    <m/>
  </r>
  <r>
    <x v="190"/>
    <s v="08.920.673/0001-71"/>
    <s v="NF SERVICOS"/>
    <n v="208709"/>
    <d v="2026-04-15T00:00:00"/>
    <n v="2173602"/>
    <d v="2026-04-15T00:00:00"/>
    <d v="2026-03-01T00:00:00"/>
    <n v="162308.95000000001"/>
    <d v="2026-05-15T00:00:00"/>
    <s v="E0250355"/>
    <s v="PD025291"/>
    <s v="NUVEM ORACLE CLOULD INFRASTRUCTURE - OCI"/>
    <n v="154518.12"/>
    <d v="2026-03-01T00:00:00"/>
    <x v="0"/>
    <s v="Nº02/2026"/>
    <s v="151.00020116/2025-71"/>
    <s v="359.00009817/2025-41 - ITO"/>
    <s v="2 - FATURADO"/>
    <n v="0"/>
    <x v="0"/>
    <x v="0"/>
    <m/>
  </r>
  <r>
    <x v="190"/>
    <s v="08.920.673/0001-71"/>
    <s v="NF SERVICOS"/>
    <n v="208710"/>
    <d v="2026-04-15T00:00:00"/>
    <n v="2173603"/>
    <d v="2026-04-15T00:00:00"/>
    <d v="2026-03-01T00:00:00"/>
    <n v="57157.31"/>
    <d v="2026-05-15T00:00:00"/>
    <s v="E0250355"/>
    <s v="PD025291"/>
    <s v="NUVEM ORACLE CLOULD INFRASTRUCTURE - OCI"/>
    <n v="54413.760000000002"/>
    <d v="2026-03-01T00:00:00"/>
    <x v="0"/>
    <s v="Nº02/2026"/>
    <s v="151.00020116/2025-71"/>
    <s v="359.00009817/2025-41 - ITO"/>
    <s v="2 - FATURADO"/>
    <n v="0"/>
    <x v="0"/>
    <x v="0"/>
    <m/>
  </r>
  <r>
    <x v="190"/>
    <s v="08.920.673/0001-71"/>
    <s v="NF SERVICOS"/>
    <n v="208870"/>
    <d v="2026-04-16T00:00:00"/>
    <n v="2173763"/>
    <d v="2026-04-17T00:00:00"/>
    <d v="2026-03-01T00:00:00"/>
    <n v="7570.32"/>
    <d v="2026-05-16T00:00:00"/>
    <s v="E0220893"/>
    <s v="PD022450"/>
    <s v="VPN,GERENCIAMENTO ANTIVIRUS,INFRAESTRUTURA VIRTUALIZADA ON PREMISES,PAAS JBOSS, PAAS BANCO DE DADOS ORACLE,PAAS MIDDLEWARE, INTRAGOV E IMPRESSÃO"/>
    <n v="7206.94"/>
    <d v="2026-03-01T00:00:00"/>
    <x v="0"/>
    <s v="019/2022"/>
    <s v="151.00000124/2023-39"/>
    <s v="PD-PRC-2022/04295   359.00010250/2024-74  ITO"/>
    <s v="2 - FATURADO"/>
    <n v="0"/>
    <x v="0"/>
    <x v="0"/>
    <m/>
  </r>
  <r>
    <x v="190"/>
    <s v="08.920.673/0001-71"/>
    <s v="NF SERVICOS"/>
    <n v="208873"/>
    <d v="2026-04-16T00:00:00"/>
    <n v="2173766"/>
    <d v="2026-04-17T00:00:00"/>
    <d v="2026-03-01T00:00:00"/>
    <n v="3795.82"/>
    <d v="2026-05-16T00:00:00"/>
    <s v="E0220893"/>
    <s v="PD022450"/>
    <s v="VPN,GERENCIAMENTO ANTIVIRUS,INFRAESTRUTURA VIRTUALIZADA ON PREMISES,PAAS JBOSS, PAAS BANCO DE DADOS ORACLE,PAAS MIDDLEWARE, INTRAGOV E IMPRESSÃO"/>
    <n v="3613.62"/>
    <d v="2026-03-01T00:00:00"/>
    <x v="0"/>
    <s v="019/2022"/>
    <s v="151.00000124/2023-39"/>
    <s v="PD-PRC-2022/04295   359.00010250/2024-74  ITO"/>
    <s v="2 - FATURADO"/>
    <n v="0"/>
    <x v="0"/>
    <x v="0"/>
    <m/>
  </r>
  <r>
    <x v="190"/>
    <s v="08.920.673/0001-71"/>
    <s v="NF SERVICOS"/>
    <n v="208876"/>
    <d v="2026-04-16T00:00:00"/>
    <n v="2173769"/>
    <d v="2026-04-17T00:00:00"/>
    <d v="2026-03-01T00:00:00"/>
    <n v="285954.62"/>
    <d v="2026-05-16T00:00:00"/>
    <s v="E0220893"/>
    <s v="PD022450"/>
    <s v="VPN,GERENCIAMENTO ANTIVIRUS,INFRAESTRUTURA VIRTUALIZADA ON PREMISES,PAAS JBOSS, PAAS BANCO DE DADOS ORACLE,PAAS MIDDLEWARE, INTRAGOV E IMPRESSÃO"/>
    <n v="272228.8"/>
    <d v="2026-03-01T00:00:00"/>
    <x v="0"/>
    <s v="019/2022"/>
    <s v="151.00000124/2023-39"/>
    <s v="PD-PRC-2022/04295   359.00010250/2024-74  ITO"/>
    <s v="2 - FATURADO"/>
    <n v="0"/>
    <x v="0"/>
    <x v="0"/>
    <m/>
  </r>
  <r>
    <x v="190"/>
    <s v="08.920.673/0001-71"/>
    <s v="NF SERVICOS"/>
    <n v="208877"/>
    <d v="2026-04-16T00:00:00"/>
    <n v="2173770"/>
    <d v="2026-04-17T00:00:00"/>
    <d v="2026-03-01T00:00:00"/>
    <n v="9036.09"/>
    <d v="2026-05-16T00:00:00"/>
    <s v="E0220893"/>
    <s v="PD022450"/>
    <s v="VPN,GERENCIAMENTO ANTIVIRUS,INFRAESTRUTURA VIRTUALIZADA ON PREMISES,PAAS JBOSS, PAAS BANCO DE DADOS ORACLE,PAAS MIDDLEWARE, INTRAGOV E IMPRESSÃO"/>
    <n v="8602.36"/>
    <d v="2026-03-01T00:00:00"/>
    <x v="0"/>
    <s v="019/2022"/>
    <s v="151.00000124/2023-39"/>
    <s v="PD-PRC-2022/04295   359.00010250/2024-74  ITO"/>
    <s v="2 - FATURADO"/>
    <n v="0"/>
    <x v="0"/>
    <x v="0"/>
    <m/>
  </r>
  <r>
    <x v="190"/>
    <s v="08.920.673/0001-71"/>
    <s v="NF SERVICOS"/>
    <n v="208924"/>
    <d v="2026-04-17T00:00:00"/>
    <n v="2173817"/>
    <d v="2026-04-17T00:00:00"/>
    <d v="2026-03-01T00:00:00"/>
    <n v="16134.83"/>
    <d v="2026-05-17T00:00:00"/>
    <s v="E0230437"/>
    <s v="PD023359"/>
    <s v="CHATBOT"/>
    <n v="15360.36"/>
    <d v="2026-03-01T00:00:00"/>
    <x v="0"/>
    <s v="14/2023"/>
    <s v="151.00003318/2023-96"/>
    <s v="359.00004328/2023-31  APPS"/>
    <s v="2 - FATURADO"/>
    <n v="0"/>
    <x v="0"/>
    <x v="0"/>
    <m/>
  </r>
  <r>
    <x v="190"/>
    <s v="08.920.673/0001-71"/>
    <s v="NF SERVICOS"/>
    <n v="208938"/>
    <d v="2026-04-17T00:00:00"/>
    <n v="2173831"/>
    <d v="2026-04-17T00:00:00"/>
    <d v="2026-03-01T00:00:00"/>
    <n v="9306.75"/>
    <d v="2026-05-17T00:00:00"/>
    <s v="E0220091"/>
    <s v="PD022067"/>
    <s v="PAAS MIDDLEWARE COM SERVIÇOS DE GESTÃO AVANÇADO"/>
    <n v="8860.0300000000007"/>
    <d v="2026-03-01T00:00:00"/>
    <x v="0"/>
    <s v="009/2022"/>
    <s v="JUCESP-PRC-2022/00233"/>
    <s v="PD-PRC-2022/01894 / 359.00000283/2023-25 - ITO"/>
    <s v="2 - FATURADO"/>
    <n v="0"/>
    <x v="0"/>
    <x v="0"/>
    <m/>
  </r>
  <r>
    <x v="190"/>
    <s v="08.920.673/0001-71"/>
    <s v="NF SERVICOS"/>
    <n v="208939"/>
    <d v="2026-04-17T00:00:00"/>
    <n v="2173832"/>
    <d v="2026-04-17T00:00:00"/>
    <d v="2026-03-01T00:00:00"/>
    <n v="120238.09"/>
    <d v="2026-05-17T00:00:00"/>
    <s v="E0220091"/>
    <s v="PD022067"/>
    <s v="PAAS MIDDLEWARE COM SERVIÇOS DE GESTÃO AVANÇADO"/>
    <n v="114466.66"/>
    <d v="2026-03-01T00:00:00"/>
    <x v="0"/>
    <s v="009/2022"/>
    <s v="JUCESP-PRC-2022/00233"/>
    <s v="PD-PRC-2022/01894 / 359.00000283/2023-25 - ITO"/>
    <s v="2 - FATURADO"/>
    <n v="0"/>
    <x v="0"/>
    <x v="0"/>
    <m/>
  </r>
  <r>
    <x v="190"/>
    <s v="08.920.673/0001-71"/>
    <s v="NF SERVICOS"/>
    <n v="208940"/>
    <d v="2026-04-17T00:00:00"/>
    <n v="2173833"/>
    <d v="2026-04-17T00:00:00"/>
    <d v="2026-03-01T00:00:00"/>
    <n v="2076.88"/>
    <d v="2026-05-17T00:00:00"/>
    <s v="E0220901"/>
    <s v="PD022457"/>
    <s v="FOLHA PAGAMENTO"/>
    <n v="1977.19"/>
    <d v="2026-03-01T00:00:00"/>
    <x v="0"/>
    <s v="020/2022"/>
    <s v=": 151.00000127/2023-72"/>
    <s v="PD-PRC-2022/04299 359.00010463/2024-04  APPS"/>
    <s v="2 - FATURADO"/>
    <n v="0"/>
    <x v="0"/>
    <x v="0"/>
    <m/>
  </r>
  <r>
    <x v="190"/>
    <s v="08.920.673/0001-71"/>
    <s v="NF SERVICOS"/>
    <n v="209106"/>
    <d v="2026-04-22T00:00:00"/>
    <n v="2173999"/>
    <d v="2026-04-23T00:00:00"/>
    <d v="2026-03-01T00:00:00"/>
    <n v="5260.88"/>
    <d v="2026-05-22T00:00:00"/>
    <s v="E0230592"/>
    <s v="PD023469"/>
    <s v="CENTRAL DE ATENDIMENTO / OUTSOURGING E FERRAMENTA DE APLICAÇÕES"/>
    <n v="5008.3599999999997"/>
    <d v="2026-03-01T00:00:00"/>
    <x v="0"/>
    <s v="17/2023"/>
    <s v="151.00004651/2023-12"/>
    <s v="359.00008865/2023-50-ITO"/>
    <s v="2 - FATURADO"/>
    <n v="0"/>
    <x v="0"/>
    <x v="0"/>
    <m/>
  </r>
  <r>
    <x v="190"/>
    <s v="08.920.673/0001-71"/>
    <s v="NF SERVICOS"/>
    <n v="209107"/>
    <d v="2026-04-22T00:00:00"/>
    <n v="2174000"/>
    <d v="2026-04-23T00:00:00"/>
    <d v="2026-03-01T00:00:00"/>
    <n v="247125.31"/>
    <d v="2026-05-22T00:00:00"/>
    <s v="ET230592"/>
    <s v="PD023469"/>
    <s v="CENTRAL DE ATENDIMENTO / OUTSOURGING E FERRAMENTA DE APLICAÇÕES"/>
    <n v="235263.3"/>
    <d v="2026-03-01T00:00:00"/>
    <x v="0"/>
    <s v="17/2023"/>
    <s v="151.00004651/2023-12"/>
    <s v="359.00008865/2023-50-ITO"/>
    <s v="2 - FATURADO"/>
    <n v="0"/>
    <x v="0"/>
    <x v="0"/>
    <m/>
  </r>
  <r>
    <x v="190"/>
    <s v="08.920.673/0001-71"/>
    <s v="NF SERVICOS"/>
    <n v="209108"/>
    <d v="2026-04-22T00:00:00"/>
    <n v="2174001"/>
    <d v="2026-04-23T00:00:00"/>
    <d v="2026-03-01T00:00:00"/>
    <n v="125599.8"/>
    <d v="2026-05-22T00:00:00"/>
    <s v="E0230592"/>
    <s v="PD023469"/>
    <s v="CENTRAL DE ATENDIMENTO / OUTSOURGING E FERRAMENTA DE APLICAÇÕES"/>
    <n v="119571.01"/>
    <d v="2026-03-01T00:00:00"/>
    <x v="0"/>
    <s v="17/2023"/>
    <s v="151.00004651/2023-12"/>
    <s v="359.00008865/2023-50-ITO"/>
    <s v="2 - FATURADO"/>
    <n v="0"/>
    <x v="0"/>
    <x v="0"/>
    <m/>
  </r>
  <r>
    <x v="190"/>
    <s v="08.920.673/0001-71"/>
    <s v="NF SERVICOS"/>
    <n v="209110"/>
    <d v="2026-04-22T00:00:00"/>
    <n v="2174003"/>
    <d v="2026-04-23T00:00:00"/>
    <d v="2026-03-01T00:00:00"/>
    <n v="57978.66"/>
    <d v="2026-05-22T00:00:00"/>
    <s v="ET230592"/>
    <s v="PD023469"/>
    <s v="CENTRAL DE ATENDIMENTO / OUTSOURGING E FERRAMENTA DE APLICAÇÕES"/>
    <n v="55195.68"/>
    <d v="2026-03-01T00:00:00"/>
    <x v="0"/>
    <s v="17/2023"/>
    <s v="151.00004651/2023-12"/>
    <s v="359.00008865/2023-50-ITO"/>
    <s v="2 - FATURADO"/>
    <n v="0"/>
    <x v="0"/>
    <x v="0"/>
    <m/>
  </r>
  <r>
    <x v="190"/>
    <s v="08.920.673/0001-71"/>
    <s v="NF SERVICOS"/>
    <n v="209112"/>
    <d v="2026-04-23T00:00:00"/>
    <n v="2174005"/>
    <d v="2026-04-23T00:00:00"/>
    <d v="2026-03-01T00:00:00"/>
    <n v="183062.26"/>
    <d v="2026-05-23T00:00:00"/>
    <s v="E0250053"/>
    <s v="PD025043"/>
    <s v="HIPERAUTOMAÇÃO"/>
    <n v="174275.27"/>
    <d v="2026-03-01T00:00:00"/>
    <x v="0"/>
    <s v="003/2025"/>
    <s v="151.00000165/2025-97"/>
    <s v="359.00011103/2024-11  APPS/ITO"/>
    <s v="2 - FATURADO"/>
    <n v="0"/>
    <x v="0"/>
    <x v="0"/>
    <m/>
  </r>
  <r>
    <x v="190"/>
    <s v="08.920.673/0001-71"/>
    <s v="NF SERVICOS"/>
    <n v="209120"/>
    <d v="2026-04-23T00:00:00"/>
    <n v="2174013"/>
    <d v="2026-04-23T00:00:00"/>
    <d v="2026-03-01T00:00:00"/>
    <n v="923470.55"/>
    <d v="2026-05-23T00:00:00"/>
    <s v="E0250053"/>
    <s v="PD025043"/>
    <s v="HIPERAUTOMAÇÃO"/>
    <n v="879143.96"/>
    <d v="2026-03-01T00:00:00"/>
    <x v="0"/>
    <s v="003/2025"/>
    <s v="151.00000165/2025-97"/>
    <s v="359.00011103/2024-11  APPS/ITO"/>
    <s v="2 - FATURADO"/>
    <n v="0"/>
    <x v="0"/>
    <x v="0"/>
    <m/>
  </r>
  <r>
    <x v="190"/>
    <s v="08.920.673/0001-71"/>
    <s v="NF SERVICOS"/>
    <n v="209125"/>
    <d v="2026-04-23T00:00:00"/>
    <n v="2174018"/>
    <d v="2026-04-23T00:00:00"/>
    <d v="2026-03-01T00:00:00"/>
    <n v="50204.79"/>
    <d v="2026-05-23T00:00:00"/>
    <s v="E0230395"/>
    <s v="PD023324"/>
    <s v="NUVEM PÚBLICA E MIDDLEWARE"/>
    <n v="47794.96"/>
    <d v="2026-03-01T00:00:00"/>
    <x v="0"/>
    <s v="011/2023"/>
    <s v="151.00001752/2023-31"/>
    <s v="359.00003158/2023-77-ITO"/>
    <s v="2 - FATURADO"/>
    <n v="0"/>
    <x v="0"/>
    <x v="0"/>
    <m/>
  </r>
  <r>
    <x v="190"/>
    <s v="08.920.673/0001-71"/>
    <s v="NF SERVICOS"/>
    <n v="209126"/>
    <d v="2026-04-23T00:00:00"/>
    <n v="2174019"/>
    <d v="2026-04-23T00:00:00"/>
    <d v="2026-03-01T00:00:00"/>
    <n v="20462.55"/>
    <d v="2026-05-23T00:00:00"/>
    <s v="E0230395"/>
    <s v="PD023324"/>
    <s v="NUVEM PÚBLICA E MIDDLEWARE"/>
    <n v="19480.349999999999"/>
    <d v="2026-03-01T00:00:00"/>
    <x v="0"/>
    <s v="011/2023"/>
    <s v="151.00001752/2023-31"/>
    <s v="359.00003158/2023-77-ITO"/>
    <s v="2 - FATURADO"/>
    <n v="0"/>
    <x v="0"/>
    <x v="0"/>
    <m/>
  </r>
  <r>
    <x v="190"/>
    <s v="08.920.673/0001-71"/>
    <s v="NF SERVICOS"/>
    <n v="209181"/>
    <d v="2026-04-24T00:00:00"/>
    <n v="2174074"/>
    <d v="2026-04-24T00:00:00"/>
    <d v="2026-03-01T00:00:00"/>
    <n v="946610.74"/>
    <d v="2026-05-24T00:00:00"/>
    <s v="E0230591"/>
    <s v="PD023469"/>
    <s v="CENTRAL DE ATENDIMENTO / OUTSOURGING, FERRAMENTA DE APLICAÇÕES, DESENVOLVIMENTO E MANUTENÇÃO"/>
    <n v="901173.42"/>
    <d v="2026-03-01T00:00:00"/>
    <x v="0"/>
    <s v="17/2023"/>
    <s v="151.00004651/2023-12"/>
    <s v="359.00008865/2023-50-ITO"/>
    <s v="2 - FATURADO"/>
    <n v="0"/>
    <x v="0"/>
    <x v="0"/>
    <m/>
  </r>
  <r>
    <x v="190"/>
    <s v="08.920.673/0001-71"/>
    <s v="NF SERVICOS"/>
    <n v="209264"/>
    <d v="2026-04-27T00:00:00"/>
    <n v="2174157"/>
    <d v="2026-04-27T00:00:00"/>
    <d v="2026-03-01T00:00:00"/>
    <n v="70124.509999999995"/>
    <d v="2026-05-27T00:00:00"/>
    <s v="E0230590"/>
    <s v="PD023469"/>
    <s v="DESENVOLVIMENTO DE SISTEMAS"/>
    <n v="66758.53"/>
    <d v="2026-03-01T00:00:00"/>
    <x v="0"/>
    <s v="17/2023"/>
    <s v="151.00004651/2023-12"/>
    <s v="359.00008865/2023-50-APPS"/>
    <s v="2 - FATURADO"/>
    <n v="0"/>
    <x v="0"/>
    <x v="0"/>
    <m/>
  </r>
  <r>
    <x v="190"/>
    <s v="08.920.673/0001-71"/>
    <s v="NF SERVICOS"/>
    <n v="209296"/>
    <d v="2026-04-27T00:00:00"/>
    <n v="2174189"/>
    <d v="2026-04-27T00:00:00"/>
    <d v="2026-03-01T00:00:00"/>
    <n v="1435530.21"/>
    <d v="2026-05-27T00:00:00"/>
    <s v="E0230590"/>
    <s v="PD023469"/>
    <s v="DESENVOLVIMENTO DE SISTEMAS"/>
    <n v="1366624.76"/>
    <d v="2026-03-01T00:00:00"/>
    <x v="0"/>
    <s v="17/2023"/>
    <s v="151.00004651/2023-12"/>
    <s v="359.00008865/2023-50-APPS"/>
    <s v="2 - FATURADO"/>
    <n v="0"/>
    <x v="0"/>
    <x v="0"/>
    <m/>
  </r>
  <r>
    <x v="191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457"/>
    <x v="1"/>
    <x v="1"/>
    <m/>
  </r>
  <r>
    <x v="192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348"/>
    <x v="4"/>
    <x v="4"/>
    <m/>
  </r>
  <r>
    <x v="193"/>
    <s v="080.595.888-69"/>
    <s v="ND-OPERADORA CIELO"/>
    <n v="29011"/>
    <d v="2026-04-27T00:00:00"/>
    <m/>
    <m/>
    <m/>
    <n v="412.47"/>
    <d v="2026-04-27T00:00:00"/>
    <m/>
    <m/>
    <s v="Certificado e-CPF A3 em token - 24 meses"/>
    <n v="412.47"/>
    <m/>
    <x v="0"/>
    <m/>
    <m/>
    <m/>
    <s v="1 - VENDA A VISTA"/>
    <n v="3"/>
    <x v="2"/>
    <x v="3"/>
    <m/>
  </r>
  <r>
    <x v="194"/>
    <s v="082.995.736-70"/>
    <s v="ND-AMAZON"/>
    <n v="398"/>
    <d v="2025-05-06T00:00:00"/>
    <m/>
    <m/>
    <m/>
    <n v="82"/>
    <d v="2025-06-05T00:00:00"/>
    <m/>
    <m/>
    <s v="ARTE AFRICANA"/>
    <n v="82"/>
    <m/>
    <x v="0"/>
    <m/>
    <m/>
    <m/>
    <s v="2 - FATURADO"/>
    <n v="329"/>
    <x v="4"/>
    <x v="4"/>
    <m/>
  </r>
  <r>
    <x v="195"/>
    <s v="084.339.633-41"/>
    <s v="ND-AMAZON"/>
    <n v="401"/>
    <d v="2025-05-09T00:00:00"/>
    <m/>
    <m/>
    <m/>
    <n v="52.25"/>
    <d v="2025-06-08T00:00:00"/>
    <m/>
    <m/>
    <s v="Outras Receitas de Livraria"/>
    <n v="52.25"/>
    <m/>
    <x v="0"/>
    <m/>
    <m/>
    <m/>
    <s v="2 - FATURADO"/>
    <n v="326"/>
    <x v="4"/>
    <x v="4"/>
    <m/>
  </r>
  <r>
    <x v="196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448"/>
    <x v="1"/>
    <x v="4"/>
    <m/>
  </r>
  <r>
    <x v="197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1003"/>
    <x v="1"/>
    <x v="5"/>
    <m/>
  </r>
  <r>
    <x v="197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973"/>
    <x v="1"/>
    <x v="5"/>
    <m/>
  </r>
  <r>
    <x v="198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444"/>
    <x v="1"/>
    <x v="4"/>
    <m/>
  </r>
  <r>
    <x v="199"/>
    <s v="088.345.114-09"/>
    <s v="ND-AMAZON"/>
    <n v="43"/>
    <d v="2025-01-07T00:00:00"/>
    <m/>
    <m/>
    <m/>
    <n v="32.51"/>
    <d v="2025-02-06T00:00:00"/>
    <m/>
    <m/>
    <s v="ESCRITOS SOBRE ARTE - 3A EDICAO"/>
    <n v="14.61"/>
    <m/>
    <x v="0"/>
    <m/>
    <m/>
    <m/>
    <s v="2 - FATURADO"/>
    <n v="448"/>
    <x v="1"/>
    <x v="4"/>
    <m/>
  </r>
  <r>
    <x v="200"/>
    <s v="088.834.164-49"/>
    <s v="ND-AMAZON"/>
    <n v="388"/>
    <d v="2025-05-05T00:00:00"/>
    <m/>
    <m/>
    <m/>
    <n v="57.8"/>
    <d v="2025-06-04T00:00:00"/>
    <m/>
    <m/>
    <s v="ESCRITOR POR ESCRITOR - MACHADO DE ASSIS SEGUNDO SEUS PARES 1908-1939 - VL. 1"/>
    <n v="57.8"/>
    <m/>
    <x v="0"/>
    <m/>
    <m/>
    <m/>
    <s v="2 - FATURADO"/>
    <n v="330"/>
    <x v="4"/>
    <x v="4"/>
    <m/>
  </r>
  <r>
    <x v="200"/>
    <s v="088.834.164-49"/>
    <s v="ND-AMAZON"/>
    <n v="409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321"/>
    <x v="4"/>
    <x v="4"/>
    <m/>
  </r>
  <r>
    <x v="201"/>
    <s v="089.118.548-83"/>
    <s v="ND-OPERADORA CIELO"/>
    <n v="28970"/>
    <d v="2026-04-22T00:00:00"/>
    <m/>
    <m/>
    <m/>
    <n v="206.23"/>
    <d v="2026-04-22T00:00:00"/>
    <m/>
    <m/>
    <s v="Certificado e-CPF A3 em cartão - 24 meses"/>
    <n v="206.23"/>
    <m/>
    <x v="0"/>
    <m/>
    <m/>
    <m/>
    <s v="1 - VENDA A VISTA"/>
    <n v="8"/>
    <x v="2"/>
    <x v="3"/>
    <m/>
  </r>
  <r>
    <x v="202"/>
    <s v="09.016.926/0001-40"/>
    <s v="NF SERVICOS"/>
    <n v="207974"/>
    <d v="2026-04-09T00:00:00"/>
    <n v="2156098"/>
    <d v="2026-04-09T00:00:00"/>
    <d v="2026-03-01T00:00:00"/>
    <n v="8878.83"/>
    <d v="2026-05-09T00:00:00"/>
    <s v="E0240413"/>
    <s v="PD024277"/>
    <s v="HOSPEDAGEM FISICA DE EQUIPAMENTOS"/>
    <n v="8878.83"/>
    <d v="2026-03-01T00:00:00"/>
    <x v="0"/>
    <m/>
    <m/>
    <s v="359.00005282/2024-58  ITO"/>
    <s v="2 - FATURADO"/>
    <n v="0"/>
    <x v="0"/>
    <x v="0"/>
    <m/>
  </r>
  <r>
    <x v="203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1310"/>
    <x v="1"/>
    <x v="1"/>
    <m/>
  </r>
  <r>
    <x v="203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426"/>
    <x v="1"/>
    <x v="1"/>
    <m/>
  </r>
  <r>
    <x v="203"/>
    <s v="09.041.213/0001-36"/>
    <s v="NF SERVICOS"/>
    <n v="208436"/>
    <d v="2026-04-13T00:00:00"/>
    <n v="2173329"/>
    <d v="2026-04-13T00:00:00"/>
    <d v="2026-03-01T00:00:00"/>
    <n v="60840.62"/>
    <d v="2026-05-13T00:00:00"/>
    <s v="E0250299"/>
    <s v="PD025246"/>
    <s v="DIGITALIZAÇÃO E GUARDA DE DOCUMENTOS, INFRAESTRUTURA VIRTUALIZADA ON PREMISES"/>
    <n v="57920.27"/>
    <d v="2026-03-01T00:00:00"/>
    <x v="0"/>
    <s v="20/2025"/>
    <s v="152.00009510/2025-20"/>
    <s v="359.00005716/2025-09 - ITO"/>
    <s v="2 - FATURADO"/>
    <n v="0"/>
    <x v="0"/>
    <x v="0"/>
    <m/>
  </r>
  <r>
    <x v="203"/>
    <s v="09.041.213/0001-36"/>
    <s v="NF SERVICOS"/>
    <n v="208438"/>
    <d v="2026-04-13T00:00:00"/>
    <n v="2173331"/>
    <d v="2026-04-13T00:00:00"/>
    <d v="2026-03-01T00:00:00"/>
    <n v="1783.77"/>
    <d v="2026-05-13T00:00:00"/>
    <s v="E0200447"/>
    <s v="PD020345"/>
    <s v="PROCESSAMENTO DE DADOS EM MAINFRAME IBM"/>
    <n v="1698.15"/>
    <d v="2026-03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203"/>
    <s v="09.041.213/0001-36"/>
    <s v="NF SERVICOS"/>
    <n v="208439"/>
    <d v="2026-04-13T00:00:00"/>
    <n v="2173332"/>
    <d v="2026-04-13T00:00:00"/>
    <d v="2026-03-01T00:00:00"/>
    <n v="1346.09"/>
    <d v="2026-05-13T00:00:00"/>
    <s v="E0240469"/>
    <s v="PD024326"/>
    <s v="GUARDA DE DADOS"/>
    <n v="1281.48"/>
    <d v="2026-03-01T00:00:00"/>
    <x v="0"/>
    <s v="21/2025"/>
    <s v="152.00014519/2025-52"/>
    <s v="359.00007503/2024-22 - APPS/ITO"/>
    <s v="2 - FATURADO"/>
    <n v="0"/>
    <x v="0"/>
    <x v="0"/>
    <m/>
  </r>
  <r>
    <x v="203"/>
    <s v="09.041.213/0001-36"/>
    <s v="NF SERVICOS"/>
    <n v="208441"/>
    <d v="2026-04-13T00:00:00"/>
    <n v="2173334"/>
    <d v="2026-04-13T00:00:00"/>
    <d v="2026-03-01T00:00:00"/>
    <n v="11900.06"/>
    <d v="2026-05-13T00:00:00"/>
    <s v="E0250090"/>
    <s v="PD025076"/>
    <s v="FIREWALL"/>
    <n v="11328.86"/>
    <d v="2026-03-01T00:00:00"/>
    <x v="0"/>
    <s v="14/2025"/>
    <s v="152.00030353/2024-31"/>
    <s v="359.00005838/2025-97 - ITO"/>
    <s v="2 - FATURADO"/>
    <n v="0"/>
    <x v="0"/>
    <x v="0"/>
    <m/>
  </r>
  <r>
    <x v="203"/>
    <s v="09.041.213/0001-36"/>
    <s v="NF SERVICOS"/>
    <n v="208442"/>
    <d v="2026-04-13T00:00:00"/>
    <n v="2173335"/>
    <d v="2026-04-13T00:00:00"/>
    <d v="2026-03-01T00:00:00"/>
    <n v="738699.88"/>
    <d v="2026-05-13T00:00:00"/>
    <s v="E0250050"/>
    <s v="PD025041"/>
    <s v="NUVEM PUBLICA"/>
    <n v="703242.29"/>
    <d v="2026-03-01T00:00:00"/>
    <x v="0"/>
    <s v="05/2025 DL Nº 532302-12/2025"/>
    <s v="152.00035919/2024-11"/>
    <s v="359.00011210/2024-40 - ITO"/>
    <s v="2 - FATURADO"/>
    <n v="0"/>
    <x v="0"/>
    <x v="0"/>
    <m/>
  </r>
  <r>
    <x v="203"/>
    <s v="09.041.213/0001-36"/>
    <s v="NF SERVICOS"/>
    <n v="208443"/>
    <d v="2026-04-13T00:00:00"/>
    <n v="2173336"/>
    <d v="2026-04-13T00:00:00"/>
    <d v="2026-03-01T00:00:00"/>
    <n v="757.84"/>
    <d v="2026-05-13T00:00:00"/>
    <s v="E0240470"/>
    <s v="PD024326"/>
    <s v="GUARDA DE DADOS"/>
    <n v="721.46"/>
    <d v="2026-03-01T00:00:00"/>
    <x v="0"/>
    <s v="21/2025"/>
    <s v="152.00014519/2025-52"/>
    <s v="359.00007503/2024-22 - APPS/ITO"/>
    <s v="2 - FATURADO"/>
    <n v="0"/>
    <x v="0"/>
    <x v="0"/>
    <m/>
  </r>
  <r>
    <x v="203"/>
    <s v="09.041.213/0001-36"/>
    <s v="NF SERVICOS"/>
    <n v="208445"/>
    <d v="2026-04-13T00:00:00"/>
    <n v="2173338"/>
    <d v="2026-04-13T00:00:00"/>
    <d v="2026-03-01T00:00:00"/>
    <n v="38.82"/>
    <d v="2026-05-13T00:00:00"/>
    <s v="E0250074"/>
    <s v="PD025061"/>
    <s v="MAINFRAME IBM"/>
    <n v="36.96"/>
    <d v="2026-03-01T00:00:00"/>
    <x v="0"/>
    <d v="2025-04-01T00:00:00"/>
    <s v="152.00034829/2024-11"/>
    <s v="SEI 359.00011527/2024-86  ITO"/>
    <s v="2 - FATURADO"/>
    <n v="0"/>
    <x v="0"/>
    <x v="0"/>
    <m/>
  </r>
  <r>
    <x v="203"/>
    <s v="09.041.213/0001-36"/>
    <s v="NF SERVICOS"/>
    <n v="208446"/>
    <d v="2026-04-13T00:00:00"/>
    <n v="2173339"/>
    <d v="2026-04-13T00:00:00"/>
    <d v="2026-03-01T00:00:00"/>
    <n v="228179.54"/>
    <d v="2026-05-13T00:00:00"/>
    <s v="E0250299"/>
    <s v="PD025246"/>
    <s v="DIGITALIZAÇÃO E GUARDA DE DOCUMENTOS, INFRAESTRUTURA VIRTUALIZADA ON PREMISES"/>
    <n v="217226.92"/>
    <d v="2026-03-01T00:00:00"/>
    <x v="0"/>
    <s v="20/2025"/>
    <s v="152.00009510/2025-20"/>
    <s v="359.00005716/2025-09 - ITO"/>
    <s v="2 - FATURADO"/>
    <n v="0"/>
    <x v="0"/>
    <x v="0"/>
    <m/>
  </r>
  <r>
    <x v="203"/>
    <s v="09.041.213/0001-36"/>
    <s v="NF SERVICOS"/>
    <n v="208449"/>
    <d v="2026-04-13T00:00:00"/>
    <n v="2173342"/>
    <d v="2026-04-13T00:00:00"/>
    <d v="2026-03-01T00:00:00"/>
    <n v="28897.43"/>
    <d v="2026-05-13T00:00:00"/>
    <s v="E0200446"/>
    <s v="PD020345"/>
    <s v="OPERACAO, MANUTENCAO E CONSULTA DO SISTEMA DE CONSULTA DAS CONTRIBUICOES INDIVIDUAIS E ARRECADACAO-PKCA"/>
    <n v="27510.35"/>
    <d v="2026-03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203"/>
    <s v="09.041.213/0001-36"/>
    <s v="NF SERVICOS"/>
    <n v="208452"/>
    <d v="2026-04-13T00:00:00"/>
    <n v="2173345"/>
    <d v="2026-04-13T00:00:00"/>
    <d v="2026-03-01T00:00:00"/>
    <n v="1315.24"/>
    <d v="2026-05-13T00:00:00"/>
    <s v="E0250090"/>
    <s v="PD025076"/>
    <s v="FIREWALL"/>
    <n v="1252.1099999999999"/>
    <d v="2026-03-01T00:00:00"/>
    <x v="0"/>
    <s v="14/2025"/>
    <s v="152.00030353/2024-31"/>
    <s v="359.00005838/2025-97 - ITO"/>
    <s v="2 - FATURADO"/>
    <n v="0"/>
    <x v="0"/>
    <x v="0"/>
    <m/>
  </r>
  <r>
    <x v="203"/>
    <s v="09.041.213/0001-36"/>
    <s v="NF SERVICOS"/>
    <n v="208454"/>
    <d v="2026-04-13T00:00:00"/>
    <n v="2173347"/>
    <d v="2026-04-13T00:00:00"/>
    <d v="2026-03-01T00:00:00"/>
    <n v="6730.24"/>
    <d v="2026-05-13T00:00:00"/>
    <s v="E0250090"/>
    <s v="PD025076"/>
    <s v="FIREWALL"/>
    <n v="6407.19"/>
    <d v="2026-03-01T00:00:00"/>
    <x v="0"/>
    <s v="14/2025"/>
    <s v="152.00030353/2024-31"/>
    <s v="359.00005838/2025-97 - ITO"/>
    <s v="2 - FATURADO"/>
    <n v="0"/>
    <x v="0"/>
    <x v="0"/>
    <m/>
  </r>
  <r>
    <x v="203"/>
    <s v="09.041.213/0001-36"/>
    <s v="NF SERVICOS"/>
    <n v="208459"/>
    <d v="2026-04-13T00:00:00"/>
    <n v="2173352"/>
    <d v="2026-04-13T00:00:00"/>
    <d v="2026-03-01T00:00:00"/>
    <n v="516.16999999999996"/>
    <d v="2026-05-13T00:00:00"/>
    <s v="E0240588"/>
    <s v="PD024424"/>
    <s v="PROGRAMA SP SEM PAPEL"/>
    <n v="491.39"/>
    <d v="2026-03-01T00:00:00"/>
    <x v="0"/>
    <s v="26/2024-LICIT.532302-04/2024"/>
    <s v="152.00032062/2024-87"/>
    <s v="359.00008309/2024-64-APPS"/>
    <s v="2 - FATURADO"/>
    <n v="0"/>
    <x v="0"/>
    <x v="0"/>
    <m/>
  </r>
  <r>
    <x v="203"/>
    <s v="09.041.213/0001-36"/>
    <s v="NF SERVICOS"/>
    <n v="208461"/>
    <d v="2026-04-13T00:00:00"/>
    <n v="2173354"/>
    <d v="2026-04-13T00:00:00"/>
    <d v="2026-03-01T00:00:00"/>
    <n v="61211.81"/>
    <d v="2026-05-13T00:00:00"/>
    <s v="E0230006"/>
    <s v="PD023005"/>
    <s v="INFRAESTRUTURA VIRTUALIZADA ON PREMISES"/>
    <n v="58273.64"/>
    <d v="2026-03-01T00:00:00"/>
    <x v="0"/>
    <s v="31/2022"/>
    <s v="SPPREV-PRC-2022/00620"/>
    <s v="PD-PRC-2022/04664-359.00005012/2023-66-ITO"/>
    <s v="2 - FATURADO"/>
    <n v="0"/>
    <x v="0"/>
    <x v="0"/>
    <m/>
  </r>
  <r>
    <x v="203"/>
    <s v="09.041.213/0001-36"/>
    <s v="NF SERVICOS"/>
    <n v="208463"/>
    <d v="2026-04-13T00:00:00"/>
    <n v="2173356"/>
    <d v="2026-04-13T00:00:00"/>
    <d v="2026-03-01T00:00:00"/>
    <n v="952.9"/>
    <d v="2026-05-13T00:00:00"/>
    <s v="E0240288"/>
    <s v="PD024214"/>
    <s v="SAM ESTOQUE"/>
    <n v="907.16"/>
    <d v="2026-03-01T00:00:00"/>
    <x v="0"/>
    <s v="13/2014"/>
    <s v="152.00008821/2024-91"/>
    <s v="359.00005621/2024-04-APPS"/>
    <s v="2 - FATURADO"/>
    <n v="0"/>
    <x v="0"/>
    <x v="0"/>
    <m/>
  </r>
  <r>
    <x v="203"/>
    <s v="09.041.213/0001-36"/>
    <s v="NF SERVICOS"/>
    <n v="208464"/>
    <d v="2026-04-13T00:00:00"/>
    <n v="2173357"/>
    <d v="2026-04-13T00:00:00"/>
    <d v="2026-03-01T00:00:00"/>
    <n v="952.9"/>
    <d v="2026-05-13T00:00:00"/>
    <s v="E0240289"/>
    <s v="PD024214"/>
    <s v="SAM PATRIMONIO"/>
    <n v="907.16"/>
    <d v="2026-03-01T00:00:00"/>
    <x v="0"/>
    <s v="13/2024"/>
    <s v="152.00008821/2024-91"/>
    <s v="359.00005621/2024-04-APPS"/>
    <s v="2 - FATURADO"/>
    <n v="0"/>
    <x v="0"/>
    <x v="0"/>
    <m/>
  </r>
  <r>
    <x v="203"/>
    <s v="09.041.213/0001-36"/>
    <s v="NF SERVICOS"/>
    <n v="208467"/>
    <d v="2026-04-13T00:00:00"/>
    <n v="2173360"/>
    <d v="2026-04-13T00:00:00"/>
    <d v="2026-03-01T00:00:00"/>
    <n v="111293"/>
    <d v="2026-05-13T00:00:00"/>
    <s v="E0260092"/>
    <s v="PD260067"/>
    <s v="INFRAESTRUTURA FÍSICA EM FIBRA ÓTICA"/>
    <n v="105950.94"/>
    <d v="2026-03-01T00:00:00"/>
    <x v="0"/>
    <s v="nº 11/2026 DL 532302-50/2026"/>
    <s v="SEI nº 152.00002468/2026-05"/>
    <s v="359.00001181/2026-70 - ITO"/>
    <s v="2 - FATURADO"/>
    <n v="0"/>
    <x v="0"/>
    <x v="0"/>
    <m/>
  </r>
  <r>
    <x v="203"/>
    <s v="09.041.213/0001-36"/>
    <s v="NF SERVICOS"/>
    <n v="208514"/>
    <d v="2026-04-13T00:00:00"/>
    <n v="2173407"/>
    <d v="2026-04-13T00:00:00"/>
    <d v="2026-03-01T00:00:00"/>
    <n v="73686.34"/>
    <d v="2026-05-13T00:00:00"/>
    <s v="E0251338"/>
    <s v="PD251191"/>
    <s v="PLATFORMA COLABORATIVA I"/>
    <n v="70149.399999999994"/>
    <d v="2026-03-01T00:00:00"/>
    <x v="0"/>
    <s v="18/2025V"/>
    <s v="152.00013443/2025-48"/>
    <s v="359.00005475/2025-90 - ITO"/>
    <s v="2 - FATURADO"/>
    <n v="0"/>
    <x v="0"/>
    <x v="0"/>
    <m/>
  </r>
  <r>
    <x v="204"/>
    <s v="09.062.893/0001-74"/>
    <s v="NF SERVICOS DO"/>
    <n v="393714"/>
    <d v="2026-04-05T00:00:00"/>
    <n v="400616"/>
    <d v="2026-04-14T00:00:00"/>
    <m/>
    <n v="46323.9"/>
    <d v="2026-05-13T00:00:00"/>
    <s v="E0230783"/>
    <s v="PD023783"/>
    <s v="Serviços de Publicidade Eletrônica"/>
    <n v="46323.9"/>
    <m/>
    <x v="0"/>
    <m/>
    <m/>
    <m/>
    <s v="2 - FATURADO"/>
    <n v="0"/>
    <x v="0"/>
    <x v="1"/>
    <m/>
  </r>
  <r>
    <x v="204"/>
    <s v="09.062.893/0001-74"/>
    <s v="NF SERVICOS DO"/>
    <n v="393781"/>
    <d v="2026-04-05T00:00:00"/>
    <n v="400647"/>
    <d v="2026-04-14T00:00:00"/>
    <m/>
    <n v="18088.38"/>
    <d v="2026-05-13T00:00:00"/>
    <s v="E0230783"/>
    <s v="PD023783"/>
    <s v="Serviços de Publicidade Eletrônica"/>
    <n v="18088.38"/>
    <m/>
    <x v="0"/>
    <m/>
    <m/>
    <m/>
    <s v="2 - FATURADO"/>
    <n v="0"/>
    <x v="0"/>
    <x v="1"/>
    <m/>
  </r>
  <r>
    <x v="204"/>
    <s v="09.062.893/0001-74"/>
    <s v="NF SERVICOS"/>
    <n v="207962"/>
    <d v="2026-04-08T00:00:00"/>
    <n v="2152643"/>
    <d v="2026-04-08T00:00:00"/>
    <d v="2026-03-01T00:00:00"/>
    <n v="628.20000000000005"/>
    <d v="2026-05-08T00:00:00"/>
    <s v="E0251458"/>
    <s v="PD251349"/>
    <s v="PLATAFORMA COLABORATIVA I"/>
    <n v="628.20000000000005"/>
    <d v="2026-03-01T00:00:00"/>
    <x v="0"/>
    <s v="021/2025"/>
    <s v="189.00000218/2025-42"/>
    <s v="359.00007422/2025-11 - ITO"/>
    <s v="2 - FATURADO"/>
    <n v="0"/>
    <x v="0"/>
    <x v="0"/>
    <m/>
  </r>
  <r>
    <x v="204"/>
    <s v="09.062.893/0001-74"/>
    <s v="NF SERVICOS DO"/>
    <n v="394188"/>
    <d v="2026-04-15T00:00:00"/>
    <n v="401058"/>
    <d v="2026-04-15T00:00:00"/>
    <m/>
    <n v="1960.8"/>
    <d v="2026-05-15T00:00:00"/>
    <s v="E0230783"/>
    <s v="PD023783"/>
    <s v="Serviços de Publicidade Eletrônica"/>
    <n v="1960.8"/>
    <m/>
    <x v="0"/>
    <m/>
    <m/>
    <m/>
    <s v="2 - FATURADO"/>
    <n v="0"/>
    <x v="0"/>
    <x v="1"/>
    <m/>
  </r>
  <r>
    <x v="204"/>
    <s v="09.062.893/0001-74"/>
    <s v="NF SERVICOS DO"/>
    <n v="395916"/>
    <d v="2026-04-20T00:00:00"/>
    <n v="402534"/>
    <d v="2026-04-20T00:00:00"/>
    <m/>
    <n v="2083.35"/>
    <d v="2026-05-20T00:00:00"/>
    <s v="E0230783"/>
    <s v="PD023783"/>
    <s v="Serviços de Publicidade Eletrônica"/>
    <n v="2083.35"/>
    <m/>
    <x v="0"/>
    <m/>
    <m/>
    <m/>
    <s v="2 - FATURADO"/>
    <n v="0"/>
    <x v="0"/>
    <x v="1"/>
    <m/>
  </r>
  <r>
    <x v="204"/>
    <s v="09.062.893/0001-74"/>
    <s v="NF SERVICOS DO"/>
    <n v="396621"/>
    <d v="2026-04-24T00:00:00"/>
    <n v="403504"/>
    <d v="2026-04-24T00:00:00"/>
    <m/>
    <n v="1715.7"/>
    <d v="2026-05-24T00:00:00"/>
    <s v="E0230783"/>
    <s v="PD023783"/>
    <s v="Serviços de Publicidade Eletrônica"/>
    <n v="1715.7"/>
    <m/>
    <x v="0"/>
    <m/>
    <m/>
    <m/>
    <s v="2 - FATURADO"/>
    <n v="0"/>
    <x v="0"/>
    <x v="1"/>
    <m/>
  </r>
  <r>
    <x v="204"/>
    <s v="09.062.893/0001-74"/>
    <s v="NF SERVICOS DO"/>
    <n v="397285"/>
    <d v="2026-04-24T00:00:00"/>
    <n v="404254"/>
    <d v="2026-04-24T00:00:00"/>
    <m/>
    <n v="1348.05"/>
    <d v="2026-05-24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204"/>
    <s v="09.062.893/0001-74"/>
    <s v="NF SERVICOS DO"/>
    <n v="398812"/>
    <d v="2026-04-30T00:00:00"/>
    <n v="405744"/>
    <d v="2026-04-30T00:00:00"/>
    <m/>
    <n v="1593.15"/>
    <d v="2026-05-30T00:00:00"/>
    <s v="E0230783"/>
    <s v="PD023783"/>
    <s v="Serviços de Publicidade Eletrônica"/>
    <n v="1593.15"/>
    <m/>
    <x v="0"/>
    <m/>
    <m/>
    <m/>
    <s v="2 - FATURADO"/>
    <n v="0"/>
    <x v="0"/>
    <x v="1"/>
    <m/>
  </r>
  <r>
    <x v="204"/>
    <s v="09.062.893/0001-74"/>
    <s v="NF SERVICOS DO"/>
    <n v="399156"/>
    <d v="2026-04-30T00:00:00"/>
    <n v="406095"/>
    <d v="2026-04-30T00:00:00"/>
    <m/>
    <n v="1348.05"/>
    <d v="2026-05-30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205"/>
    <s v="09.087.758/0001-83"/>
    <s v="NF SERVICOS"/>
    <n v="208522"/>
    <d v="2026-04-14T00:00:00"/>
    <n v="2173415"/>
    <d v="2026-04-14T00:00:00"/>
    <d v="2026-03-01T00:00:00"/>
    <n v="27.63"/>
    <d v="2026-05-14T00:00:00"/>
    <s v="E0250274"/>
    <s v="PD025231"/>
    <s v="CARIMBO TEMPO"/>
    <n v="27.63"/>
    <d v="2026-03-01T00:00:00"/>
    <x v="0"/>
    <n v="72190999"/>
    <m/>
    <s v="359.00004867/2025-31 - ITO"/>
    <s v="2 - FATURADO"/>
    <n v="0"/>
    <x v="0"/>
    <x v="0"/>
    <m/>
  </r>
  <r>
    <x v="206"/>
    <s v="09.143.331/0001-55"/>
    <s v="ND-OPERADORA CIELO"/>
    <n v="28903"/>
    <d v="2026-04-13T00:00:00"/>
    <m/>
    <m/>
    <m/>
    <n v="187.49"/>
    <d v="2026-04-13T00:00:00"/>
    <m/>
    <m/>
    <s v="Certificado e-CNPJ A1 em Software (12 meses)"/>
    <n v="187.49"/>
    <m/>
    <x v="0"/>
    <m/>
    <m/>
    <m/>
    <s v="1 - VENDA A VISTA"/>
    <n v="17"/>
    <x v="2"/>
    <x v="3"/>
    <m/>
  </r>
  <r>
    <x v="207"/>
    <s v="09.161.265/0001-46"/>
    <s v="NF SERVICOS DO"/>
    <n v="395137"/>
    <d v="2026-04-17T00:00:00"/>
    <n v="402162"/>
    <d v="2026-04-17T00:00:00"/>
    <m/>
    <n v="612.75"/>
    <d v="2026-05-17T00:00:00"/>
    <s v="E0230861"/>
    <s v="PD023861"/>
    <s v="Serviços de Publicidade Eletrônica"/>
    <n v="612.75"/>
    <m/>
    <x v="0"/>
    <m/>
    <m/>
    <m/>
    <s v="2 - FATURADO"/>
    <n v="0"/>
    <x v="0"/>
    <x v="1"/>
    <m/>
  </r>
  <r>
    <x v="207"/>
    <s v="09.161.265/0001-46"/>
    <s v="NF SERVICOS DO"/>
    <n v="396699"/>
    <d v="2026-04-24T00:00:00"/>
    <n v="403482"/>
    <d v="2026-04-24T00:00:00"/>
    <m/>
    <n v="980.4"/>
    <d v="2026-05-24T00:00:00"/>
    <s v="E0230861"/>
    <s v="PD023861"/>
    <s v="Serviços de Publicidade Eletrônica"/>
    <n v="980.4"/>
    <m/>
    <x v="0"/>
    <m/>
    <m/>
    <m/>
    <s v="2 - FATURADO"/>
    <n v="0"/>
    <x v="0"/>
    <x v="1"/>
    <m/>
  </r>
  <r>
    <x v="207"/>
    <s v="09.161.265/0001-46"/>
    <s v="NF SERVICOS DO"/>
    <n v="397632"/>
    <d v="2026-04-24T00:00:00"/>
    <n v="404571"/>
    <d v="2026-04-24T00:00:00"/>
    <m/>
    <n v="612.75"/>
    <d v="2026-05-24T00:00:00"/>
    <s v="E0230861"/>
    <s v="PD023861"/>
    <s v="Serviços de Publicidade Eletrônica"/>
    <n v="612.75"/>
    <m/>
    <x v="0"/>
    <m/>
    <m/>
    <m/>
    <s v="2 - FATURADO"/>
    <n v="0"/>
    <x v="0"/>
    <x v="1"/>
    <m/>
  </r>
  <r>
    <x v="208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1330"/>
    <x v="1"/>
    <x v="0"/>
    <m/>
  </r>
  <r>
    <x v="208"/>
    <s v="09.189.499/0001-00"/>
    <s v="NF SERVICOS"/>
    <n v="206813"/>
    <d v="2026-03-19T00:00:00"/>
    <n v="2151233"/>
    <d v="2026-03-19T00:00:00"/>
    <d v="2026-02-01T00:00:00"/>
    <n v="45311.17"/>
    <d v="2026-04-18T00:00:00"/>
    <s v="E0240126"/>
    <s v="PD024081"/>
    <s v="OFFICE  BÁSICO - INTERMEDIÁRIO"/>
    <n v="45311.17"/>
    <d v="2026-02-01T00:00:00"/>
    <x v="0"/>
    <s v="008/2024"/>
    <s v="COD-PRC2024/00071"/>
    <s v="359.00003509/2024-21  ITO"/>
    <s v="2 - FATURADO"/>
    <n v="12"/>
    <x v="2"/>
    <x v="0"/>
    <m/>
  </r>
  <r>
    <x v="208"/>
    <s v="09.189.499/0001-00"/>
    <s v="NF SERVICOS"/>
    <n v="208517"/>
    <d v="2026-04-13T00:00:00"/>
    <n v="2173410"/>
    <d v="2026-04-14T00:00:00"/>
    <d v="2026-03-01T00:00:00"/>
    <n v="45311.17"/>
    <d v="2026-05-14T00:00:00"/>
    <s v="E0240126"/>
    <s v="PD024081"/>
    <s v="OFFICE  BÁSICO - INTERMEDIÁRIO"/>
    <n v="45311.17"/>
    <d v="2026-03-01T00:00:00"/>
    <x v="0"/>
    <s v="008/2024"/>
    <s v="COD-PRC2024/00071"/>
    <s v="359.00003509/2024-21  ITO"/>
    <s v="2 - FATURADO"/>
    <n v="0"/>
    <x v="0"/>
    <x v="0"/>
    <m/>
  </r>
  <r>
    <x v="209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4"/>
    <s v="NAO INFORMADO"/>
    <s v="NAO INFORMADO"/>
    <s v="PD-PRC-2019/00565 ITO"/>
    <s v="2 - FATURADO"/>
    <n v="1911"/>
    <x v="1"/>
    <x v="0"/>
    <m/>
  </r>
  <r>
    <x v="209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4"/>
    <s v="NAO INFORMADO"/>
    <s v="NAO INFORMADO"/>
    <s v="PD-PRC-2019/00565 ITO"/>
    <s v="2 - FATURADO"/>
    <n v="1391"/>
    <x v="1"/>
    <x v="0"/>
    <m/>
  </r>
  <r>
    <x v="209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4"/>
    <s v="NAO INFORMADO"/>
    <s v="NAO INFORMADO"/>
    <s v="PD-PRC-2019/00565 ITO"/>
    <s v="2 - FATURADO"/>
    <n v="1391"/>
    <x v="1"/>
    <x v="0"/>
    <m/>
  </r>
  <r>
    <x v="209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4"/>
    <s v="NAO INFORMADO"/>
    <s v="NAO INFORMADO"/>
    <s v="PD-PRC-2019/00565 ITO"/>
    <s v="2 - FATURADO"/>
    <n v="1391"/>
    <x v="1"/>
    <x v="0"/>
    <m/>
  </r>
  <r>
    <x v="209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4"/>
    <s v="NAO INFORMADO"/>
    <s v="NAO INFORMADO"/>
    <s v="PD-PRC-2019/00565 ITO"/>
    <s v="2 - FATURADO"/>
    <n v="1390"/>
    <x v="1"/>
    <x v="0"/>
    <m/>
  </r>
  <r>
    <x v="209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4"/>
    <s v="NAO INFORMADO"/>
    <s v="NAO INFORMADO"/>
    <s v="PD-PRC-2019/00565 ITO"/>
    <s v="2 - FATURADO"/>
    <n v="1390"/>
    <x v="1"/>
    <x v="0"/>
    <m/>
  </r>
  <r>
    <x v="209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4"/>
    <s v="NAO INFORMADO"/>
    <s v="NAO INFORMADO"/>
    <s v="PD-PRC-2019/00565 ITO"/>
    <s v="2 - FATURADO"/>
    <n v="1364"/>
    <x v="1"/>
    <x v="0"/>
    <m/>
  </r>
  <r>
    <x v="209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4"/>
    <s v="NAO INFORMADO"/>
    <s v="NAO INFORMADO"/>
    <s v="PD-PRC-2019/00565 ITO"/>
    <s v="2 - FATURADO"/>
    <n v="1336"/>
    <x v="1"/>
    <x v="0"/>
    <m/>
  </r>
  <r>
    <x v="209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4"/>
    <s v="NAO INFORMADO"/>
    <s v="NAO INFORMADO"/>
    <s v="PD-PRC-2019/00565 ITO"/>
    <s v="2 - FATURADO"/>
    <n v="1330"/>
    <x v="1"/>
    <x v="0"/>
    <m/>
  </r>
  <r>
    <x v="209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4"/>
    <s v="NAO INFORMADO"/>
    <s v="NAO INFORMADO"/>
    <s v="PD-PRC-2019/00565 ITO"/>
    <s v="2 - FATURADO"/>
    <n v="1299"/>
    <x v="1"/>
    <x v="0"/>
    <m/>
  </r>
  <r>
    <x v="209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4"/>
    <s v="NAO INFORMADO"/>
    <s v="NAO INFORMADO"/>
    <s v="PD-PRC-2019/00565 ITO"/>
    <s v="2 - FATURADO"/>
    <n v="1271"/>
    <x v="1"/>
    <x v="0"/>
    <m/>
  </r>
  <r>
    <x v="209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4"/>
    <s v="NAO INFORMADO"/>
    <s v="NAO INFORMADO"/>
    <s v="PD-PRC-2019/00565 ITO"/>
    <s v="2 - FATURADO"/>
    <n v="1237"/>
    <x v="1"/>
    <x v="0"/>
    <m/>
  </r>
  <r>
    <x v="209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4"/>
    <s v="NAO INFORMADO"/>
    <s v="NAO INFORMADO"/>
    <s v="PD-PRC-2019/00565 ITO"/>
    <s v="2 - FATURADO"/>
    <n v="1210"/>
    <x v="1"/>
    <x v="0"/>
    <m/>
  </r>
  <r>
    <x v="209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4"/>
    <s v="NAO INFORMADO"/>
    <s v="NAO INFORMADO"/>
    <s v="PD-PRC-2019/00565 ITO"/>
    <s v="2 - FATURADO"/>
    <n v="1186"/>
    <x v="1"/>
    <x v="0"/>
    <m/>
  </r>
  <r>
    <x v="210"/>
    <s v="09.346.601/0001-25"/>
    <s v="NF SERVICOS"/>
    <n v="207665"/>
    <d v="2026-04-07T00:00:00"/>
    <n v="2152085"/>
    <d v="2026-04-07T00:00:00"/>
    <d v="2026-03-01T00:00:00"/>
    <n v="8878.83"/>
    <d v="2026-05-07T00:00:00"/>
    <s v="E0240438"/>
    <s v="PD024300"/>
    <s v="HOSPEDAGEM DE ROTEADOR"/>
    <n v="8878.83"/>
    <d v="2026-03-01T00:00:00"/>
    <x v="0"/>
    <m/>
    <s v="(Pedido:4500195450)"/>
    <s v="359.00006761/2024-91 - ITO"/>
    <s v="2 - FATURADO"/>
    <n v="0"/>
    <x v="0"/>
    <x v="0"/>
    <m/>
  </r>
  <r>
    <x v="211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9"/>
    <s v="SEDPcD 017/2013"/>
    <s v="59167/2013"/>
    <s v="90503 ITO"/>
    <s v="2 - FATURADO"/>
    <n v="4130"/>
    <x v="1"/>
    <x v="0"/>
    <m/>
  </r>
  <r>
    <x v="211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9"/>
    <s v="SEDPcD 017/2013"/>
    <s v="59167/2013"/>
    <s v="90503 ITO"/>
    <s v="2 - FATURADO"/>
    <n v="4130"/>
    <x v="1"/>
    <x v="0"/>
    <m/>
  </r>
  <r>
    <x v="211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9"/>
    <m/>
    <s v="125164/2014"/>
    <s v="86432/02 APPS"/>
    <s v="2 - FATURADO"/>
    <n v="3189"/>
    <x v="1"/>
    <x v="0"/>
    <m/>
  </r>
  <r>
    <x v="211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9"/>
    <s v="SEDPcD 008/2017"/>
    <s v="SEDPcD 143753/2017"/>
    <s v="2017352 - ITO"/>
    <s v="2 - FATURADO"/>
    <n v="3136"/>
    <x v="1"/>
    <x v="0"/>
    <m/>
  </r>
  <r>
    <x v="211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9"/>
    <s v="SEDPcD 003/2015"/>
    <s v="SEDPcD 2025/2015"/>
    <s v="91650 ITO"/>
    <s v="2 - FATURADO"/>
    <n v="2916"/>
    <x v="1"/>
    <x v="0"/>
    <m/>
  </r>
  <r>
    <x v="211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9"/>
    <s v="SEDPcD 003/2015"/>
    <s v="SEDPcD 2025/2015"/>
    <s v="91650 ITO"/>
    <s v="2 - FATURADO"/>
    <n v="2916"/>
    <x v="1"/>
    <x v="0"/>
    <m/>
  </r>
  <r>
    <x v="211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9"/>
    <d v="2018-10-01T00:00:00"/>
    <s v="150831/2018"/>
    <s v="91650/0001 ITO"/>
    <s v="2 - FATURADO"/>
    <n v="2735"/>
    <x v="1"/>
    <x v="0"/>
    <m/>
  </r>
  <r>
    <x v="211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9"/>
    <d v="2018-10-01T00:00:00"/>
    <s v="150831/2018"/>
    <s v="91650/0001 ITO"/>
    <s v="2 - FATURADO"/>
    <n v="2702"/>
    <x v="1"/>
    <x v="0"/>
    <m/>
  </r>
  <r>
    <x v="211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9"/>
    <d v="2018-10-01T00:00:00"/>
    <s v="150831/2018"/>
    <s v="91650/0001 ITO"/>
    <s v="2 - FATURADO"/>
    <n v="2702"/>
    <x v="1"/>
    <x v="0"/>
    <m/>
  </r>
  <r>
    <x v="211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9"/>
    <s v="SEDPcD 008/2017"/>
    <s v="SEDPcD 143753/2017"/>
    <s v="2017352 - ITO"/>
    <s v="2 - FATURADO"/>
    <n v="2703"/>
    <x v="1"/>
    <x v="0"/>
    <m/>
  </r>
  <r>
    <x v="211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9"/>
    <s v="012/2018"/>
    <s v="787613/2018"/>
    <s v="90503/0001 ITO"/>
    <s v="2 - FATURADO"/>
    <n v="2702"/>
    <x v="1"/>
    <x v="0"/>
    <m/>
  </r>
  <r>
    <x v="211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9"/>
    <s v="SEDPcD 008/2017"/>
    <s v="SEDPcD 143753/2017"/>
    <s v="2017352 - ITO"/>
    <s v="2 - FATURADO"/>
    <n v="2699"/>
    <x v="1"/>
    <x v="0"/>
    <m/>
  </r>
  <r>
    <x v="211"/>
    <s v="09.495.438/0001-62"/>
    <s v="NF SERVICOS"/>
    <n v="191966"/>
    <d v="2025-08-13T00:00:00"/>
    <n v="2010841"/>
    <d v="2025-08-13T00:00:00"/>
    <d v="2025-07-01T00:00:00"/>
    <n v="68.680000000000007"/>
    <d v="2025-09-12T00:00:00"/>
    <s v="E0240452"/>
    <s v="PD024313"/>
    <s v="PROGRAMA SP SEM PAPEL"/>
    <n v="65.38"/>
    <d v="2025-07-01T00:00:00"/>
    <x v="0"/>
    <s v="017/2024"/>
    <s v="014.00000573/2023-98"/>
    <s v="359.00008050/2024-51  APPS"/>
    <s v="2 - FATURADO"/>
    <n v="230"/>
    <x v="4"/>
    <x v="0"/>
    <m/>
  </r>
  <r>
    <x v="211"/>
    <s v="09.495.438/0001-62"/>
    <s v="NF SERVICOS"/>
    <n v="194067"/>
    <d v="2025-09-12T00:00:00"/>
    <n v="2025701"/>
    <d v="2025-09-12T00:00:00"/>
    <d v="2025-08-01T00:00:00"/>
    <n v="68.680000000000007"/>
    <d v="2025-10-12T00:00:00"/>
    <s v="E0240452"/>
    <s v="PD024313"/>
    <s v="PROGRAMA SP SEM PAPEL"/>
    <n v="60.44"/>
    <d v="2025-08-01T00:00:00"/>
    <x v="0"/>
    <s v="017/2024"/>
    <s v="014.00000573/2023-98"/>
    <s v="359.00008050/2024-51  APPS"/>
    <s v="2 - FATURADO"/>
    <n v="200"/>
    <x v="4"/>
    <x v="0"/>
    <m/>
  </r>
  <r>
    <x v="211"/>
    <s v="09.495.438/0001-62"/>
    <s v="NF SERVICOS"/>
    <n v="195871"/>
    <d v="2025-10-15T00:00:00"/>
    <n v="2044437"/>
    <d v="2025-10-15T00:00:00"/>
    <d v="2025-09-01T00:00:00"/>
    <n v="9471.34"/>
    <d v="2025-11-14T00:00:00"/>
    <s v="E0240379"/>
    <s v="PD024250"/>
    <s v="NUVEM PRODESP"/>
    <n v="6"/>
    <d v="2025-09-01T00:00:00"/>
    <x v="0"/>
    <s v="016/2024"/>
    <s v="014.00000318/2024-26"/>
    <s v="359.00008646/2024-51 ITO"/>
    <s v="2 - FATURADO"/>
    <n v="167"/>
    <x v="3"/>
    <x v="0"/>
    <m/>
  </r>
  <r>
    <x v="211"/>
    <s v="09.495.438/0001-62"/>
    <s v="ND-RATEIO CONDOM PPT"/>
    <n v="21843"/>
    <d v="2026-04-01T00:00:00"/>
    <m/>
    <m/>
    <m/>
    <n v="570.62"/>
    <d v="2026-04-30T00:00:00"/>
    <s v="CARGA INICIAL RATEIO CONDOM PPT"/>
    <m/>
    <s v="CARGA INICIAL RATEIO CONDOM PPT"/>
    <n v="570.62"/>
    <m/>
    <x v="0"/>
    <m/>
    <m/>
    <m/>
    <s v="29 DIAS"/>
    <n v="1"/>
    <x v="2"/>
    <x v="9"/>
    <m/>
  </r>
  <r>
    <x v="211"/>
    <s v="09.495.438/0001-62"/>
    <s v="ND-RATEIO CONDOM PPT"/>
    <n v="21844"/>
    <d v="2026-04-01T00:00:00"/>
    <m/>
    <m/>
    <m/>
    <n v="2276.31"/>
    <d v="2026-04-30T00:00:00"/>
    <s v="CARGA INICIAL RATEIO CONDOM PPT"/>
    <m/>
    <s v="CARGA INICIAL RATEIO CONDOM PPT"/>
    <n v="2276.31"/>
    <m/>
    <x v="0"/>
    <m/>
    <m/>
    <m/>
    <s v="29 DIAS"/>
    <n v="1"/>
    <x v="2"/>
    <x v="9"/>
    <m/>
  </r>
  <r>
    <x v="211"/>
    <s v="09.495.438/0001-62"/>
    <s v="ND-RATEIO CONDOM PPT"/>
    <n v="21845"/>
    <d v="2026-04-01T00:00:00"/>
    <m/>
    <m/>
    <m/>
    <n v="2558.42"/>
    <d v="2026-04-30T00:00:00"/>
    <s v="CARGA INICIAL RATEIO CONDOM PPT"/>
    <m/>
    <s v="CARGA INICIAL RATEIO CONDOM PPT"/>
    <n v="2558.42"/>
    <m/>
    <x v="0"/>
    <m/>
    <m/>
    <m/>
    <s v="29 DIAS"/>
    <n v="1"/>
    <x v="2"/>
    <x v="9"/>
    <m/>
  </r>
  <r>
    <x v="211"/>
    <s v="09.495.438/0001-62"/>
    <s v="ND-RATEIO CONDOM PPT"/>
    <n v="21846"/>
    <d v="2026-04-01T00:00:00"/>
    <m/>
    <m/>
    <m/>
    <n v="1491.65"/>
    <d v="2026-04-30T00:00:00"/>
    <s v="CARGA INICIAL RATEIO CONDOM PPT"/>
    <m/>
    <s v="CARGA INICIAL RATEIO CONDOM PPT"/>
    <n v="1491.65"/>
    <m/>
    <x v="0"/>
    <m/>
    <m/>
    <m/>
    <s v="29 DIAS"/>
    <n v="1"/>
    <x v="2"/>
    <x v="9"/>
    <m/>
  </r>
  <r>
    <x v="211"/>
    <s v="09.495.438/0001-62"/>
    <s v="ND-RATEIO CONDOM PPT"/>
    <n v="21847"/>
    <d v="2026-04-01T00:00:00"/>
    <m/>
    <m/>
    <m/>
    <n v="2062.67"/>
    <d v="2026-04-30T00:00:00"/>
    <s v="CARGA INICIAL RATEIO CONDOM PPT"/>
    <m/>
    <s v="CARGA INICIAL RATEIO CONDOM PPT"/>
    <n v="2062.67"/>
    <m/>
    <x v="0"/>
    <m/>
    <m/>
    <m/>
    <s v="29 DIAS"/>
    <n v="1"/>
    <x v="2"/>
    <x v="9"/>
    <m/>
  </r>
  <r>
    <x v="211"/>
    <s v="09.495.438/0001-62"/>
    <s v="ND-RATEIO CONDOM PPT"/>
    <n v="21848"/>
    <d v="2026-04-01T00:00:00"/>
    <m/>
    <m/>
    <m/>
    <n v="738.61"/>
    <d v="2026-04-30T00:00:00"/>
    <s v="CARGA INICIAL RATEIO CONDOM PPT"/>
    <m/>
    <s v="CARGA INICIAL RATEIO CONDOM PPT"/>
    <n v="738.61"/>
    <m/>
    <x v="0"/>
    <m/>
    <m/>
    <m/>
    <s v="29 DIAS"/>
    <n v="1"/>
    <x v="2"/>
    <x v="9"/>
    <m/>
  </r>
  <r>
    <x v="211"/>
    <s v="09.495.438/0001-62"/>
    <s v="ND-RATEIO CONDOM PPT"/>
    <n v="21849"/>
    <d v="2026-04-01T00:00:00"/>
    <m/>
    <m/>
    <m/>
    <n v="1369.06"/>
    <d v="2026-04-30T00:00:00"/>
    <s v="CARGA INICIAL RATEIO CONDOM PPT"/>
    <m/>
    <s v="CARGA INICIAL RATEIO CONDOM PPT"/>
    <n v="1369.06"/>
    <m/>
    <x v="0"/>
    <m/>
    <m/>
    <m/>
    <s v="29 DIAS"/>
    <n v="1"/>
    <x v="2"/>
    <x v="9"/>
    <m/>
  </r>
  <r>
    <x v="211"/>
    <s v="09.495.438/0001-62"/>
    <s v="ND-RATEIO CONDOM PPT"/>
    <n v="21850"/>
    <d v="2026-04-01T00:00:00"/>
    <m/>
    <m/>
    <m/>
    <n v="1375.69"/>
    <d v="2026-04-30T00:00:00"/>
    <s v="CARGA INICIAL RATEIO CONDOM PPT"/>
    <m/>
    <s v="CARGA INICIAL RATEIO CONDOM PPT"/>
    <n v="1375.69"/>
    <m/>
    <x v="0"/>
    <m/>
    <m/>
    <m/>
    <s v="29 DIAS"/>
    <n v="1"/>
    <x v="2"/>
    <x v="9"/>
    <m/>
  </r>
  <r>
    <x v="211"/>
    <s v="09.495.438/0001-62"/>
    <s v="ND-RATEIO CONDOM PPT"/>
    <n v="21851"/>
    <d v="2026-04-01T00:00:00"/>
    <m/>
    <m/>
    <m/>
    <n v="1735.03"/>
    <d v="2026-04-30T00:00:00"/>
    <s v="CARGA INICIAL RATEIO CONDOM PPT"/>
    <m/>
    <s v="CARGA INICIAL RATEIO CONDOM PPT"/>
    <n v="1735.03"/>
    <m/>
    <x v="0"/>
    <m/>
    <m/>
    <m/>
    <s v="29 DIAS"/>
    <n v="1"/>
    <x v="2"/>
    <x v="9"/>
    <m/>
  </r>
  <r>
    <x v="211"/>
    <s v="09.495.438/0001-62"/>
    <s v="ND-RATEIO CONDOM PPT"/>
    <n v="21852"/>
    <d v="2026-04-01T00:00:00"/>
    <m/>
    <m/>
    <m/>
    <n v="1514.7"/>
    <d v="2026-04-30T00:00:00"/>
    <s v="CARGA INICIAL RATEIO CONDOM PPT"/>
    <m/>
    <s v="CARGA INICIAL RATEIO CONDOM PPT"/>
    <n v="1514.7"/>
    <m/>
    <x v="0"/>
    <m/>
    <m/>
    <m/>
    <s v="29 DIAS"/>
    <n v="1"/>
    <x v="2"/>
    <x v="9"/>
    <m/>
  </r>
  <r>
    <x v="211"/>
    <s v="09.495.438/0001-62"/>
    <s v="ND-RATEIO CONDOM PPT"/>
    <n v="21853"/>
    <d v="2026-04-01T00:00:00"/>
    <m/>
    <m/>
    <m/>
    <n v="769.01"/>
    <d v="2026-04-30T00:00:00"/>
    <s v="CARGA INICIAL RATEIO CONDOM PPT"/>
    <m/>
    <s v="CARGA INICIAL RATEIO CONDOM PPT"/>
    <n v="769.01"/>
    <m/>
    <x v="0"/>
    <m/>
    <m/>
    <m/>
    <s v="29 DIAS"/>
    <n v="1"/>
    <x v="2"/>
    <x v="9"/>
    <m/>
  </r>
  <r>
    <x v="211"/>
    <s v="09.495.438/0001-62"/>
    <s v="ND-RATEIO CONDOM PPT"/>
    <n v="21854"/>
    <d v="2026-04-01T00:00:00"/>
    <m/>
    <m/>
    <m/>
    <n v="2578.1999999999998"/>
    <d v="2026-04-30T00:00:00"/>
    <s v="CARGA INICIAL RATEIO CONDOM PPT"/>
    <m/>
    <s v="CARGA INICIAL RATEIO CONDOM PPT"/>
    <n v="2578.1999999999998"/>
    <m/>
    <x v="0"/>
    <m/>
    <m/>
    <m/>
    <s v="29 DIAS"/>
    <n v="1"/>
    <x v="2"/>
    <x v="9"/>
    <m/>
  </r>
  <r>
    <x v="211"/>
    <s v="09.495.438/0001-62"/>
    <s v="ND-RATEIO CONDOM PPT"/>
    <n v="21855"/>
    <d v="2026-04-01T00:00:00"/>
    <m/>
    <m/>
    <m/>
    <n v="2092.71"/>
    <d v="2026-04-30T00:00:00"/>
    <s v="CARGA INICIAL RATEIO CONDOM PPT"/>
    <m/>
    <s v="CARGA INICIAL RATEIO CONDOM PPT"/>
    <n v="2092.71"/>
    <m/>
    <x v="0"/>
    <m/>
    <m/>
    <m/>
    <s v="29 DIAS"/>
    <n v="1"/>
    <x v="2"/>
    <x v="9"/>
    <m/>
  </r>
  <r>
    <x v="211"/>
    <s v="09.495.438/0001-62"/>
    <s v="ND-RATEIO CONDOM PPT"/>
    <n v="21856"/>
    <d v="2026-04-01T00:00:00"/>
    <m/>
    <m/>
    <m/>
    <n v="1949"/>
    <d v="2026-04-30T00:00:00"/>
    <s v="CARGA INICIAL RATEIO CONDOM PPT"/>
    <m/>
    <s v="CARGA INICIAL RATEIO CONDOM PPT"/>
    <n v="1949"/>
    <m/>
    <x v="0"/>
    <m/>
    <m/>
    <m/>
    <s v="29 DIAS"/>
    <n v="1"/>
    <x v="2"/>
    <x v="9"/>
    <m/>
  </r>
  <r>
    <x v="211"/>
    <s v="09.495.438/0001-62"/>
    <s v="ND-RATEIO CONDOM PPT"/>
    <n v="21857"/>
    <d v="2026-04-01T00:00:00"/>
    <m/>
    <m/>
    <m/>
    <n v="873.7"/>
    <d v="2026-04-30T00:00:00"/>
    <s v="CARGA INICIAL RATEIO CONDOM PPT"/>
    <m/>
    <s v="CARGA INICIAL RATEIO CONDOM PPT"/>
    <n v="873.7"/>
    <m/>
    <x v="0"/>
    <m/>
    <m/>
    <m/>
    <s v="29 DIAS"/>
    <n v="1"/>
    <x v="2"/>
    <x v="9"/>
    <m/>
  </r>
  <r>
    <x v="211"/>
    <s v="09.495.438/0001-62"/>
    <s v="ND-RATEIO CONDOM PPT"/>
    <n v="21858"/>
    <d v="2026-04-01T00:00:00"/>
    <m/>
    <m/>
    <m/>
    <n v="4896.5200000000004"/>
    <d v="2026-04-30T00:00:00"/>
    <s v="CARGA INICIAL RATEIO CONDOM PPT"/>
    <m/>
    <s v="CARGA INICIAL RATEIO CONDOM PPT"/>
    <n v="4896.5200000000004"/>
    <m/>
    <x v="0"/>
    <m/>
    <m/>
    <m/>
    <s v="29 DIAS"/>
    <n v="1"/>
    <x v="2"/>
    <x v="9"/>
    <m/>
  </r>
  <r>
    <x v="211"/>
    <s v="09.495.438/0001-62"/>
    <s v="ND-RATEIO CONDOM PPT"/>
    <n v="21859"/>
    <d v="2026-04-01T00:00:00"/>
    <m/>
    <m/>
    <m/>
    <n v="2650.8"/>
    <d v="2026-04-30T00:00:00"/>
    <s v="CARGA INICIAL RATEIO CONDOM PPT"/>
    <m/>
    <s v="CARGA INICIAL RATEIO CONDOM PPT"/>
    <n v="2650.8"/>
    <m/>
    <x v="0"/>
    <m/>
    <m/>
    <m/>
    <s v="29 DIAS"/>
    <n v="1"/>
    <x v="2"/>
    <x v="9"/>
    <m/>
  </r>
  <r>
    <x v="211"/>
    <s v="09.495.438/0001-62"/>
    <s v="ND-RATEIO CONDOM PPT"/>
    <n v="21860"/>
    <d v="2026-04-01T00:00:00"/>
    <m/>
    <m/>
    <m/>
    <n v="3098.3"/>
    <d v="2026-04-30T00:00:00"/>
    <s v="CARGA INICIAL RATEIO CONDOM PPT"/>
    <m/>
    <s v="CARGA INICIAL RATEIO CONDOM PPT"/>
    <n v="3098.3"/>
    <m/>
    <x v="0"/>
    <m/>
    <m/>
    <m/>
    <s v="29 DIAS"/>
    <n v="1"/>
    <x v="2"/>
    <x v="9"/>
    <m/>
  </r>
  <r>
    <x v="211"/>
    <s v="09.495.438/0001-62"/>
    <s v="ND-RATEIO CONDOM PPT"/>
    <n v="21861"/>
    <d v="2026-04-01T00:00:00"/>
    <m/>
    <m/>
    <m/>
    <n v="6531.02"/>
    <d v="2026-04-30T00:00:00"/>
    <s v="CARGA INICIAL RATEIO CONDOM PPT"/>
    <m/>
    <s v="CARGA INICIAL RATEIO CONDOM PPT"/>
    <n v="6531.02"/>
    <m/>
    <x v="0"/>
    <m/>
    <m/>
    <m/>
    <s v="29 DIAS"/>
    <n v="1"/>
    <x v="2"/>
    <x v="9"/>
    <m/>
  </r>
  <r>
    <x v="211"/>
    <s v="09.495.438/0001-62"/>
    <s v="ND-RATEIO CONDOM PPT"/>
    <n v="21862"/>
    <d v="2026-04-01T00:00:00"/>
    <m/>
    <m/>
    <m/>
    <n v="2942.11"/>
    <d v="2026-04-30T00:00:00"/>
    <s v="CARGA INICIAL RATEIO CONDOM PPT"/>
    <m/>
    <s v="CARGA INICIAL RATEIO CONDOM PPT"/>
    <n v="2942.11"/>
    <m/>
    <x v="0"/>
    <m/>
    <m/>
    <m/>
    <s v="29 DIAS"/>
    <n v="1"/>
    <x v="2"/>
    <x v="9"/>
    <m/>
  </r>
  <r>
    <x v="211"/>
    <s v="09.495.438/0001-62"/>
    <s v="ND-RATEIO CONDOM PPT"/>
    <n v="21863"/>
    <d v="2026-04-01T00:00:00"/>
    <m/>
    <m/>
    <m/>
    <n v="1247.5999999999999"/>
    <d v="2026-04-30T00:00:00"/>
    <s v="CARGA INICIAL RATEIO CONDOM PPT"/>
    <m/>
    <s v="CARGA INICIAL RATEIO CONDOM PPT"/>
    <n v="1247.5999999999999"/>
    <m/>
    <x v="0"/>
    <m/>
    <m/>
    <m/>
    <s v="29 DIAS"/>
    <n v="1"/>
    <x v="2"/>
    <x v="9"/>
    <m/>
  </r>
  <r>
    <x v="211"/>
    <s v="09.495.438/0001-62"/>
    <s v="ND-RATEIO CONDOM PPT"/>
    <n v="21864"/>
    <d v="2026-04-01T00:00:00"/>
    <m/>
    <m/>
    <m/>
    <n v="1203.6500000000001"/>
    <d v="2026-04-30T00:00:00"/>
    <s v="CARGA INICIAL RATEIO CONDOM PPT"/>
    <m/>
    <s v="CARGA INICIAL RATEIO CONDOM PPT"/>
    <n v="1203.6500000000001"/>
    <m/>
    <x v="0"/>
    <m/>
    <m/>
    <m/>
    <s v="29 DIAS"/>
    <n v="1"/>
    <x v="2"/>
    <x v="9"/>
    <m/>
  </r>
  <r>
    <x v="211"/>
    <s v="09.495.438/0001-62"/>
    <s v="ND-RATEIO CONDOM PPT"/>
    <n v="21865"/>
    <d v="2026-04-01T00:00:00"/>
    <m/>
    <m/>
    <m/>
    <n v="1255.32"/>
    <d v="2026-04-30T00:00:00"/>
    <s v="CARGA INICIAL RATEIO CONDOM PPT"/>
    <m/>
    <s v="CARGA INICIAL RATEIO CONDOM PPT"/>
    <n v="1255.32"/>
    <m/>
    <x v="0"/>
    <m/>
    <m/>
    <m/>
    <s v="29 DIAS"/>
    <n v="1"/>
    <x v="2"/>
    <x v="9"/>
    <m/>
  </r>
  <r>
    <x v="211"/>
    <s v="09.495.438/0001-62"/>
    <s v="ND-RATEIO CONDOM PPT"/>
    <n v="21866"/>
    <d v="2026-04-01T00:00:00"/>
    <m/>
    <m/>
    <m/>
    <n v="3832.54"/>
    <d v="2026-04-30T00:00:00"/>
    <s v="CARGA INICIAL RATEIO CONDOM PPT"/>
    <m/>
    <s v="CARGA INICIAL RATEIO CONDOM PPT"/>
    <n v="3832.54"/>
    <m/>
    <x v="0"/>
    <m/>
    <m/>
    <m/>
    <s v="29 DIAS"/>
    <n v="1"/>
    <x v="2"/>
    <x v="9"/>
    <m/>
  </r>
  <r>
    <x v="211"/>
    <s v="09.495.438/0001-62"/>
    <s v="ND-RATEIO CONDOM PPT"/>
    <n v="21867"/>
    <d v="2026-04-01T00:00:00"/>
    <m/>
    <m/>
    <m/>
    <n v="2087.62"/>
    <d v="2026-04-30T00:00:00"/>
    <s v="CARGA INICIAL RATEIO CONDOM PPT"/>
    <m/>
    <s v="CARGA INICIAL RATEIO CONDOM PPT"/>
    <n v="2087.62"/>
    <m/>
    <x v="0"/>
    <m/>
    <m/>
    <m/>
    <s v="29 DIAS"/>
    <n v="1"/>
    <x v="2"/>
    <x v="9"/>
    <m/>
  </r>
  <r>
    <x v="211"/>
    <s v="09.495.438/0001-62"/>
    <s v="ND-RATEIO CONDOM PPT"/>
    <n v="21868"/>
    <d v="2026-04-01T00:00:00"/>
    <m/>
    <m/>
    <m/>
    <n v="1972.87"/>
    <d v="2026-04-30T00:00:00"/>
    <s v="CARGA INICIAL RATEIO CONDOM PPT"/>
    <m/>
    <s v="CARGA INICIAL RATEIO CONDOM PPT"/>
    <n v="1972.87"/>
    <m/>
    <x v="0"/>
    <m/>
    <m/>
    <m/>
    <s v="29 DIAS"/>
    <n v="1"/>
    <x v="2"/>
    <x v="9"/>
    <m/>
  </r>
  <r>
    <x v="211"/>
    <s v="09.495.438/0001-62"/>
    <s v="ND-RATEIO CONDOM PPT"/>
    <n v="21869"/>
    <d v="2026-04-01T00:00:00"/>
    <m/>
    <m/>
    <m/>
    <n v="3039.94"/>
    <d v="2026-04-30T00:00:00"/>
    <s v="CARGA INICIAL RATEIO CONDOM PPT"/>
    <m/>
    <s v="CARGA INICIAL RATEIO CONDOM PPT"/>
    <n v="3039.94"/>
    <m/>
    <x v="0"/>
    <m/>
    <m/>
    <m/>
    <s v="29 DIAS"/>
    <n v="1"/>
    <x v="2"/>
    <x v="9"/>
    <m/>
  </r>
  <r>
    <x v="211"/>
    <s v="09.495.438/0001-62"/>
    <s v="NF SERVICOS"/>
    <n v="208437"/>
    <d v="2026-04-13T00:00:00"/>
    <n v="2173330"/>
    <d v="2026-04-13T00:00:00"/>
    <d v="2026-03-01T00:00:00"/>
    <n v="61330.8"/>
    <d v="2026-05-13T00:00:00"/>
    <s v="E0240379"/>
    <s v="PD024250"/>
    <s v="NUVEM PRODESP"/>
    <n v="58386.92"/>
    <d v="2026-03-01T00:00:00"/>
    <x v="0"/>
    <s v="016/2024"/>
    <s v="014.00000318/2024-26"/>
    <s v="359.00008646/2024-51 ITO"/>
    <s v="2 - FATURADO"/>
    <n v="0"/>
    <x v="0"/>
    <x v="0"/>
    <m/>
  </r>
  <r>
    <x v="211"/>
    <s v="09.495.438/0001-62"/>
    <s v="NF SERVICOS"/>
    <n v="208440"/>
    <d v="2026-04-13T00:00:00"/>
    <n v="2173333"/>
    <d v="2026-04-13T00:00:00"/>
    <d v="2026-03-01T00:00:00"/>
    <n v="27964"/>
    <d v="2026-05-13T00:00:00"/>
    <s v="E0230172"/>
    <s v="PD023147"/>
    <s v="DESENVOLVIMENTO/IMPLANTAÇÃO, SUSTENTAÇÃO DO SISTEMA CIPTEA"/>
    <n v="26621.73"/>
    <d v="2026-03-01T00:00:00"/>
    <x v="0"/>
    <s v="009/2023"/>
    <s v="014.00000001/2023"/>
    <s v="359.00006444/2023-94 - ITO"/>
    <s v="2 - FATURADO"/>
    <n v="0"/>
    <x v="0"/>
    <x v="0"/>
    <m/>
  </r>
  <r>
    <x v="211"/>
    <s v="09.495.438/0001-62"/>
    <s v="NF SERVICOS"/>
    <n v="208444"/>
    <d v="2026-04-13T00:00:00"/>
    <n v="2173337"/>
    <d v="2026-04-13T00:00:00"/>
    <d v="2026-03-01T00:00:00"/>
    <n v="6282"/>
    <d v="2026-05-13T00:00:00"/>
    <s v="E0251385"/>
    <s v="PD251281"/>
    <s v="PLATAFORMA COLABORATIVA I"/>
    <n v="5980.46"/>
    <d v="2026-03-01T00:00:00"/>
    <x v="0"/>
    <s v="018/2025"/>
    <s v="014.00000390/2025-34"/>
    <s v="359.00006244/2025-01 APPS"/>
    <s v="2 - FATURADO"/>
    <n v="0"/>
    <x v="0"/>
    <x v="0"/>
    <m/>
  </r>
  <r>
    <x v="211"/>
    <s v="09.495.438/0001-62"/>
    <s v="NF SERVICOS"/>
    <n v="208447"/>
    <d v="2026-04-13T00:00:00"/>
    <n v="2173340"/>
    <d v="2026-04-13T00:00:00"/>
    <d v="2026-03-01T00:00:00"/>
    <n v="726.52"/>
    <d v="2026-05-13T00:00:00"/>
    <s v="E0241023"/>
    <s v="PD024454"/>
    <s v="SAM ESTOQUE E PATRIMONIO"/>
    <n v="691.65"/>
    <d v="2026-03-01T00:00:00"/>
    <x v="0"/>
    <s v="002/2025"/>
    <s v="014.00000437/2024-89"/>
    <s v="359.00006444/2023-94 - APPS"/>
    <s v="2 - FATURADO"/>
    <n v="0"/>
    <x v="0"/>
    <x v="0"/>
    <m/>
  </r>
  <r>
    <x v="211"/>
    <s v="09.495.438/0001-62"/>
    <s v="NF SERVICOS"/>
    <n v="208448"/>
    <d v="2026-04-13T00:00:00"/>
    <n v="2173341"/>
    <d v="2026-04-13T00:00:00"/>
    <d v="2026-03-01T00:00:00"/>
    <n v="2282.2199999999998"/>
    <d v="2026-05-13T00:00:00"/>
    <s v="E0230173"/>
    <s v="PD023147"/>
    <s v="INFRAESTRUTURA COMPUTACIOAL PARA O SISTEMA CIPTEA"/>
    <n v="2172.67"/>
    <d v="2026-03-01T00:00:00"/>
    <x v="0"/>
    <s v="009/2023"/>
    <s v="014.00000001/2023"/>
    <s v="359.00006444/2023-94-ITO"/>
    <s v="2 - FATURADO"/>
    <n v="0"/>
    <x v="0"/>
    <x v="0"/>
    <m/>
  </r>
  <r>
    <x v="211"/>
    <s v="09.495.438/0001-62"/>
    <s v="NF SERVICOS"/>
    <n v="208450"/>
    <d v="2026-04-13T00:00:00"/>
    <n v="2173343"/>
    <d v="2026-04-13T00:00:00"/>
    <d v="2026-03-01T00:00:00"/>
    <n v="47826.3"/>
    <d v="2026-05-13T00:00:00"/>
    <s v="E0230173"/>
    <s v="PD023147"/>
    <s v="INFRAESTRUTURA COMPUTACIOAL PARA O SISTEMA CIPTEA"/>
    <n v="45530.64"/>
    <d v="2026-03-01T00:00:00"/>
    <x v="0"/>
    <s v="009/2023"/>
    <s v="014.00000001/2023"/>
    <s v="359.00006444/2023-94-ITO"/>
    <s v="2 - FATURADO"/>
    <n v="0"/>
    <x v="0"/>
    <x v="0"/>
    <m/>
  </r>
  <r>
    <x v="211"/>
    <s v="09.495.438/0001-62"/>
    <s v="NF SERVICOS"/>
    <n v="208451"/>
    <d v="2026-04-13T00:00:00"/>
    <n v="2173344"/>
    <d v="2026-04-13T00:00:00"/>
    <d v="2026-03-01T00:00:00"/>
    <n v="17937.71"/>
    <d v="2026-05-13T00:00:00"/>
    <s v="E0240379"/>
    <s v="PD024250"/>
    <s v="NUVEM PRODESP"/>
    <n v="17076.7"/>
    <d v="2026-03-01T00:00:00"/>
    <x v="0"/>
    <s v="016/2024"/>
    <s v="014.00000318/2024-26"/>
    <s v="359.00008646/2024-51 ITO"/>
    <s v="2 - FATURADO"/>
    <n v="0"/>
    <x v="0"/>
    <x v="0"/>
    <m/>
  </r>
  <r>
    <x v="211"/>
    <s v="09.495.438/0001-62"/>
    <s v="NF SERVICOS"/>
    <n v="208453"/>
    <d v="2026-04-13T00:00:00"/>
    <n v="2173346"/>
    <d v="2026-04-13T00:00:00"/>
    <d v="2026-03-01T00:00:00"/>
    <n v="70556.94"/>
    <d v="2026-05-13T00:00:00"/>
    <s v="E0240379"/>
    <s v="PD024250"/>
    <s v="NUVEM PRODESP"/>
    <n v="67170.210000000006"/>
    <d v="2026-03-01T00:00:00"/>
    <x v="0"/>
    <s v="016/2024"/>
    <s v="014.00000318/2024-26"/>
    <s v="359.00008646/2024-51 ITO"/>
    <s v="2 - FATURADO"/>
    <n v="0"/>
    <x v="0"/>
    <x v="0"/>
    <m/>
  </r>
  <r>
    <x v="211"/>
    <s v="09.495.438/0001-62"/>
    <s v="NF SERVICOS"/>
    <n v="208455"/>
    <d v="2026-04-13T00:00:00"/>
    <n v="2173348"/>
    <d v="2026-04-13T00:00:00"/>
    <d v="2026-03-01T00:00:00"/>
    <n v="27765.42"/>
    <d v="2026-05-13T00:00:00"/>
    <s v="E0230173"/>
    <s v="PD023147"/>
    <s v="INFRAESTRUTURA COMPUTACIOAL PARA O SISTEMA CIPTEA"/>
    <n v="26432.68"/>
    <d v="2026-03-01T00:00:00"/>
    <x v="0"/>
    <s v="009/2023"/>
    <s v="014.00000001/2023"/>
    <s v="359.00006444/2023-94-ITO"/>
    <s v="2 - FATURADO"/>
    <n v="0"/>
    <x v="0"/>
    <x v="0"/>
    <m/>
  </r>
  <r>
    <x v="211"/>
    <s v="09.495.438/0001-62"/>
    <s v="NF SERVICOS"/>
    <n v="208456"/>
    <d v="2026-04-13T00:00:00"/>
    <n v="2173349"/>
    <d v="2026-04-13T00:00:00"/>
    <d v="2026-03-01T00:00:00"/>
    <n v="681.28"/>
    <d v="2026-05-13T00:00:00"/>
    <s v="E0230173"/>
    <s v="PD023147"/>
    <s v="INFRAESTRUTURA COMPUTACIOAL PARA O SISTEMA CIPTEA"/>
    <n v="648.58000000000004"/>
    <d v="2026-03-01T00:00:00"/>
    <x v="0"/>
    <s v="009/2023"/>
    <s v="014.00000001/2023"/>
    <s v="359.00006444/2023-94-ITO"/>
    <s v="2 - FATURADO"/>
    <n v="0"/>
    <x v="0"/>
    <x v="0"/>
    <m/>
  </r>
  <r>
    <x v="211"/>
    <s v="09.495.438/0001-62"/>
    <s v="NF SERVICOS"/>
    <n v="208457"/>
    <d v="2026-04-13T00:00:00"/>
    <n v="2173350"/>
    <d v="2026-04-13T00:00:00"/>
    <d v="2026-03-01T00:00:00"/>
    <n v="72.03"/>
    <d v="2026-05-13T00:00:00"/>
    <s v="E0240452"/>
    <s v="PD024313"/>
    <s v="PROGRAMA SP SEM PAPEL"/>
    <n v="68.569999999999993"/>
    <d v="2026-03-01T00:00:00"/>
    <x v="0"/>
    <s v="017/2024"/>
    <s v="014.00000573/2023-98"/>
    <s v="359.00008050/2024-51  APPS"/>
    <s v="2 - FATURADO"/>
    <n v="0"/>
    <x v="0"/>
    <x v="0"/>
    <m/>
  </r>
  <r>
    <x v="211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9"/>
    <m/>
    <m/>
    <m/>
    <s v="2 - FATURADO"/>
    <n v="1712"/>
    <x v="1"/>
    <x v="1"/>
    <m/>
  </r>
  <r>
    <x v="211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9"/>
    <s v="SEDPcD 007/2020"/>
    <s v="SDPCD-PRC-2020/00068"/>
    <s v="PD-PRC-2022/03715-359.00008845/2023-89 - ITO"/>
    <s v="2 - FATURADO"/>
    <n v="1639"/>
    <x v="1"/>
    <x v="0"/>
    <m/>
  </r>
  <r>
    <x v="211"/>
    <s v="09.495.438/0002-43"/>
    <s v="NF SERVICOS KIT"/>
    <n v="209038"/>
    <d v="2026-04-22T00:00:00"/>
    <n v="2173931"/>
    <d v="2026-04-22T00:00:00"/>
    <d v="2025-06-01T00:00:00"/>
    <n v="145.66"/>
    <d v="2026-05-22T00:00:00"/>
    <s v="E0202014"/>
    <s v="PD202014"/>
    <s v="HOSPEDAGEM E CERTIFICADO DIGITAL"/>
    <n v="138.66999999999999"/>
    <d v="2025-06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42"/>
    <d v="2026-04-22T00:00:00"/>
    <n v="2173935"/>
    <d v="2026-04-22T00:00:00"/>
    <d v="2025-12-01T00:00:00"/>
    <n v="48.55"/>
    <d v="2026-05-22T00:00:00"/>
    <s v="E0202014"/>
    <s v="PD202014"/>
    <s v="HOSPEDAGEM E CERTIFICADO DIGITAL"/>
    <n v="46.22"/>
    <d v="2025-12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43"/>
    <d v="2026-04-22T00:00:00"/>
    <n v="2173936"/>
    <d v="2026-04-22T00:00:00"/>
    <d v="2025-04-01T00:00:00"/>
    <n v="145.66"/>
    <d v="2026-05-22T00:00:00"/>
    <s v="E0202014"/>
    <s v="PD202014"/>
    <s v="HOSPEDAGEM E CERTIFICADO DIGITAL"/>
    <n v="138.66999999999999"/>
    <d v="2025-04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47"/>
    <d v="2026-04-22T00:00:00"/>
    <n v="2173940"/>
    <d v="2026-04-22T00:00:00"/>
    <d v="2025-02-01T00:00:00"/>
    <n v="145.66"/>
    <d v="2026-05-22T00:00:00"/>
    <s v="E0202014"/>
    <s v="PD202014"/>
    <s v="HOSPEDAGEM E CERTIFICADO DIGITAL"/>
    <n v="138.66999999999999"/>
    <d v="2025-02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50"/>
    <d v="2026-04-22T00:00:00"/>
    <n v="2173943"/>
    <d v="2026-04-22T00:00:00"/>
    <d v="2025-07-01T00:00:00"/>
    <n v="145.66"/>
    <d v="2026-05-22T00:00:00"/>
    <s v="E0202014"/>
    <s v="PD202014"/>
    <s v="HOSPEDAGEM E CERTIFICADO DIGITAL"/>
    <n v="138.66999999999999"/>
    <d v="2025-07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56"/>
    <d v="2026-04-22T00:00:00"/>
    <n v="2173949"/>
    <d v="2026-04-22T00:00:00"/>
    <d v="2025-10-01T00:00:00"/>
    <n v="145.66"/>
    <d v="2026-05-22T00:00:00"/>
    <s v="E0202014"/>
    <s v="PD202014"/>
    <s v="HOSPEDAGEM E CERTIFICADO DIGITAL"/>
    <n v="138.66999999999999"/>
    <d v="2025-10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57"/>
    <d v="2026-04-22T00:00:00"/>
    <n v="2173950"/>
    <d v="2026-04-22T00:00:00"/>
    <d v="2025-08-01T00:00:00"/>
    <n v="145.66"/>
    <d v="2026-05-22T00:00:00"/>
    <s v="E0202014"/>
    <s v="PD202014"/>
    <s v="HOSPEDAGEM E CERTIFICADO DIGITAL"/>
    <n v="138.66999999999999"/>
    <d v="2025-08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58"/>
    <d v="2026-04-22T00:00:00"/>
    <n v="2173951"/>
    <d v="2026-04-22T00:00:00"/>
    <d v="2024-11-01T00:00:00"/>
    <n v="145.66"/>
    <d v="2026-05-22T00:00:00"/>
    <s v="E0202014"/>
    <s v="PD202014"/>
    <s v="HOSPEDAGEM E CERTIFICADO DIGITAL"/>
    <n v="138.66999999999999"/>
    <d v="2024-11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59"/>
    <d v="2026-04-22T00:00:00"/>
    <n v="2173952"/>
    <d v="2026-04-22T00:00:00"/>
    <d v="2025-11-01T00:00:00"/>
    <n v="145.66"/>
    <d v="2026-05-22T00:00:00"/>
    <s v="E0202014"/>
    <s v="PD202014"/>
    <s v="HOSPEDAGEM E CERTIFICADO DIGITAL"/>
    <n v="138.66999999999999"/>
    <d v="2025-11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63"/>
    <d v="2026-04-22T00:00:00"/>
    <n v="2173956"/>
    <d v="2026-04-22T00:00:00"/>
    <d v="2025-09-01T00:00:00"/>
    <n v="145.66"/>
    <d v="2026-05-22T00:00:00"/>
    <s v="E0202014"/>
    <s v="PD202014"/>
    <s v="HOSPEDAGEM E CERTIFICADO DIGITAL"/>
    <n v="138.66999999999999"/>
    <d v="2025-09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68"/>
    <d v="2026-04-22T00:00:00"/>
    <n v="2173961"/>
    <d v="2026-04-22T00:00:00"/>
    <d v="2025-03-01T00:00:00"/>
    <n v="145.66"/>
    <d v="2026-05-22T00:00:00"/>
    <s v="E0202014"/>
    <s v="PD202014"/>
    <s v="HOSPEDAGEM E CERTIFICADO DIGITAL"/>
    <n v="138.66999999999999"/>
    <d v="2025-03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70"/>
    <d v="2026-04-22T00:00:00"/>
    <n v="2173963"/>
    <d v="2026-04-22T00:00:00"/>
    <d v="2024-10-01T00:00:00"/>
    <n v="145.66"/>
    <d v="2026-05-22T00:00:00"/>
    <s v="E0202014"/>
    <s v="PD202014"/>
    <s v="HOSPEDAGEM E CERTIFICADO DIGITAL"/>
    <n v="138.66999999999999"/>
    <d v="2024-10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80"/>
    <d v="2026-04-22T00:00:00"/>
    <n v="2173973"/>
    <d v="2026-04-22T00:00:00"/>
    <d v="2025-01-01T00:00:00"/>
    <n v="145.66"/>
    <d v="2026-05-22T00:00:00"/>
    <s v="E0202014"/>
    <s v="PD202014"/>
    <s v="HOSPEDAGEM E CERTIFICADO DIGITAL"/>
    <n v="138.66999999999999"/>
    <d v="2025-01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82"/>
    <d v="2026-04-22T00:00:00"/>
    <n v="2173975"/>
    <d v="2026-04-22T00:00:00"/>
    <d v="2024-12-01T00:00:00"/>
    <n v="145.66"/>
    <d v="2026-05-22T00:00:00"/>
    <s v="E0202014"/>
    <s v="PD202014"/>
    <s v="HOSPEDAGEM E CERTIFICADO DIGITAL"/>
    <n v="138.66999999999999"/>
    <d v="2024-12-01T00:00:00"/>
    <x v="0"/>
    <s v="SEDPcD 018/2019"/>
    <s v="014.00000176/2023-16"/>
    <s v="168352    359.00008989/2023-35 ITO"/>
    <s v="2 - FATURADO"/>
    <n v="0"/>
    <x v="0"/>
    <x v="1"/>
    <m/>
  </r>
  <r>
    <x v="211"/>
    <s v="09.495.438/0002-43"/>
    <s v="NF SERVICOS KIT"/>
    <n v="209083"/>
    <d v="2026-04-22T00:00:00"/>
    <n v="2173976"/>
    <d v="2026-04-22T00:00:00"/>
    <d v="2025-05-01T00:00:00"/>
    <n v="145.66"/>
    <d v="2026-05-22T00:00:00"/>
    <s v="E0202014"/>
    <s v="PD202014"/>
    <s v="HOSPEDAGEM E CERTIFICADO DIGITAL"/>
    <n v="138.66999999999999"/>
    <d v="2025-05-01T00:00:00"/>
    <x v="0"/>
    <s v="SEDPcD 018/2019"/>
    <s v="014.00000176/2023-16"/>
    <s v="168352    359.00008989/2023-35 ITO"/>
    <s v="2 - FATURADO"/>
    <n v="0"/>
    <x v="0"/>
    <x v="1"/>
    <m/>
  </r>
  <r>
    <x v="212"/>
    <s v="09.583.958/0001-27"/>
    <s v="NF SERVICOS DO"/>
    <n v="393934"/>
    <d v="2026-04-05T00:00:00"/>
    <n v="400763"/>
    <d v="2026-04-14T00:00:00"/>
    <m/>
    <n v="921.9"/>
    <d v="2026-05-13T00:00:00"/>
    <s v="E0230954"/>
    <s v="PD023954"/>
    <s v="Serviços de Publicidade Eletrônica"/>
    <n v="877.65"/>
    <m/>
    <x v="0"/>
    <m/>
    <m/>
    <m/>
    <s v="2 - FATURADO"/>
    <n v="0"/>
    <x v="0"/>
    <x v="1"/>
    <m/>
  </r>
  <r>
    <x v="212"/>
    <s v="09.583.958/0001-27"/>
    <s v="NF SERVICOS DO"/>
    <n v="395993"/>
    <d v="2026-04-20T00:00:00"/>
    <n v="402957"/>
    <d v="2026-04-22T00:00:00"/>
    <m/>
    <n v="1198.47"/>
    <d v="2026-05-20T00:00:00"/>
    <s v="E0230954"/>
    <s v="PD023954"/>
    <s v="Serviços de Publicidade Eletrônica"/>
    <n v="1140.94"/>
    <m/>
    <x v="0"/>
    <m/>
    <m/>
    <m/>
    <s v="2 - FATURADO"/>
    <n v="0"/>
    <x v="0"/>
    <x v="1"/>
    <m/>
  </r>
  <r>
    <x v="213"/>
    <s v="09.592.369/0001-05"/>
    <s v="NF SERVICOS DO"/>
    <n v="398582"/>
    <d v="2026-04-29T00:00:00"/>
    <n v="405533"/>
    <d v="2026-04-29T00:00:00"/>
    <m/>
    <n v="553.14"/>
    <d v="2026-04-29T00:00:00"/>
    <m/>
    <m/>
    <s v="Serviços de Publicidade Eletrônica"/>
    <n v="26.55"/>
    <m/>
    <x v="0"/>
    <m/>
    <m/>
    <m/>
    <s v="1 - VENDA A VISTA"/>
    <n v="1"/>
    <x v="2"/>
    <x v="1"/>
    <m/>
  </r>
  <r>
    <x v="214"/>
    <s v="09.626.556/0001-62"/>
    <s v="NF SERVICOS DO"/>
    <n v="387954"/>
    <d v="2026-03-05T00:00:00"/>
    <n v="394783"/>
    <d v="2026-03-06T00:00:00"/>
    <m/>
    <n v="645.33000000000004"/>
    <d v="2026-04-05T00:00:00"/>
    <s v="E0240923"/>
    <s v="PD024923"/>
    <s v="Serviços de Publicidade Eletrônica"/>
    <n v="645.33000000000004"/>
    <m/>
    <x v="0"/>
    <m/>
    <m/>
    <m/>
    <s v="2 - FATURADO"/>
    <n v="25"/>
    <x v="2"/>
    <x v="1"/>
    <m/>
  </r>
  <r>
    <x v="214"/>
    <s v="09.626.556/0001-62"/>
    <s v="NF SERVICOS DO"/>
    <n v="393246"/>
    <d v="2026-03-31T00:00:00"/>
    <n v="400078"/>
    <d v="2026-04-01T00:00:00"/>
    <m/>
    <n v="368.76"/>
    <d v="2026-05-01T00:00:00"/>
    <s v="E0240923"/>
    <s v="PD024923"/>
    <s v="Serviços de Publicidade Eletrônica"/>
    <n v="368.76"/>
    <m/>
    <x v="0"/>
    <m/>
    <m/>
    <m/>
    <s v="2 - FATURADO"/>
    <n v="0"/>
    <x v="0"/>
    <x v="1"/>
    <m/>
  </r>
  <r>
    <x v="214"/>
    <s v="09.626.556/0001-62"/>
    <s v="NF SERVICOS DO"/>
    <n v="394600"/>
    <d v="2026-04-16T00:00:00"/>
    <n v="401563"/>
    <d v="2026-04-16T00:00:00"/>
    <m/>
    <n v="553.14"/>
    <d v="2026-05-16T00:00:00"/>
    <s v="E0240923"/>
    <s v="PD024923"/>
    <s v="Serviços de Publicidade Eletrônica"/>
    <n v="553.14"/>
    <m/>
    <x v="0"/>
    <m/>
    <m/>
    <m/>
    <s v="2 - FATURADO"/>
    <n v="0"/>
    <x v="0"/>
    <x v="1"/>
    <m/>
  </r>
  <r>
    <x v="214"/>
    <s v="09.626.556/0001-62"/>
    <s v="NF SERVICOS DO"/>
    <n v="396078"/>
    <d v="2026-04-20T00:00:00"/>
    <n v="402905"/>
    <d v="2026-04-22T00:00:00"/>
    <m/>
    <n v="460.95"/>
    <d v="2026-05-20T00:00:00"/>
    <s v="E0240923"/>
    <s v="PD024923"/>
    <s v="Serviços de Publicidade Eletrônica"/>
    <n v="460.95"/>
    <m/>
    <x v="0"/>
    <m/>
    <m/>
    <m/>
    <s v="2 - FATURADO"/>
    <n v="0"/>
    <x v="0"/>
    <x v="1"/>
    <m/>
  </r>
  <r>
    <x v="214"/>
    <s v="09.626.556/0001-62"/>
    <s v="NF SERVICOS DO"/>
    <n v="397796"/>
    <d v="2026-04-24T00:00:00"/>
    <n v="404513"/>
    <d v="2026-04-24T00:00:00"/>
    <m/>
    <n v="645.33000000000004"/>
    <d v="2026-05-24T00:00:00"/>
    <s v="E0240923"/>
    <s v="PD024923"/>
    <s v="Serviços de Publicidade Eletrônica"/>
    <n v="645.33000000000004"/>
    <m/>
    <x v="0"/>
    <m/>
    <m/>
    <m/>
    <s v="2 - FATURADO"/>
    <n v="0"/>
    <x v="0"/>
    <x v="1"/>
    <m/>
  </r>
  <r>
    <x v="215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448"/>
    <x v="1"/>
    <x v="4"/>
    <m/>
  </r>
  <r>
    <x v="216"/>
    <s v="090.826.798-33"/>
    <s v="ND-OPERADORA CIELO"/>
    <n v="28879"/>
    <d v="2026-04-10T00:00:00"/>
    <m/>
    <m/>
    <m/>
    <n v="124.99"/>
    <d v="2026-04-10T00:00:00"/>
    <m/>
    <m/>
    <s v="Certificado e-CPF A1 em Software (12 meses)"/>
    <n v="124.99"/>
    <m/>
    <x v="0"/>
    <m/>
    <m/>
    <m/>
    <s v="1 - VENDA A VISTA"/>
    <n v="20"/>
    <x v="2"/>
    <x v="3"/>
    <m/>
  </r>
  <r>
    <x v="217"/>
    <s v="092.018.177-54"/>
    <s v="ND-AMAZON"/>
    <n v="421"/>
    <d v="2025-05-13T00:00:00"/>
    <m/>
    <m/>
    <m/>
    <n v="26.77"/>
    <d v="2025-06-12T00:00:00"/>
    <m/>
    <m/>
    <s v="CARLOS DRUMMOND DE ANDRADE E RIBEIRO COUTO: CORRESPONDENCIA"/>
    <n v="26.77"/>
    <m/>
    <x v="0"/>
    <m/>
    <m/>
    <m/>
    <s v="2 - FATURADO"/>
    <n v="322"/>
    <x v="4"/>
    <x v="4"/>
    <m/>
  </r>
  <r>
    <x v="218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700"/>
    <x v="1"/>
    <x v="1"/>
    <m/>
  </r>
  <r>
    <x v="218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673"/>
    <x v="1"/>
    <x v="1"/>
    <m/>
  </r>
  <r>
    <x v="218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644"/>
    <x v="1"/>
    <x v="1"/>
    <m/>
  </r>
  <r>
    <x v="218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616"/>
    <x v="1"/>
    <x v="1"/>
    <m/>
  </r>
  <r>
    <x v="218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583"/>
    <x v="1"/>
    <x v="1"/>
    <m/>
  </r>
  <r>
    <x v="218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552"/>
    <x v="1"/>
    <x v="1"/>
    <m/>
  </r>
  <r>
    <x v="218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506"/>
    <x v="1"/>
    <x v="1"/>
    <m/>
  </r>
  <r>
    <x v="218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490"/>
    <x v="1"/>
    <x v="1"/>
    <m/>
  </r>
  <r>
    <x v="218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457"/>
    <x v="1"/>
    <x v="1"/>
    <m/>
  </r>
  <r>
    <x v="218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429"/>
    <x v="1"/>
    <x v="1"/>
    <m/>
  </r>
  <r>
    <x v="218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403"/>
    <x v="1"/>
    <x v="1"/>
    <m/>
  </r>
  <r>
    <x v="218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369"/>
    <x v="1"/>
    <x v="1"/>
    <m/>
  </r>
  <r>
    <x v="218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1335"/>
    <x v="1"/>
    <x v="1"/>
    <m/>
  </r>
  <r>
    <x v="218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1310"/>
    <x v="1"/>
    <x v="1"/>
    <m/>
  </r>
  <r>
    <x v="218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1280"/>
    <x v="1"/>
    <x v="1"/>
    <m/>
  </r>
  <r>
    <x v="218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1251"/>
    <x v="1"/>
    <x v="1"/>
    <m/>
  </r>
  <r>
    <x v="218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1216"/>
    <x v="1"/>
    <x v="1"/>
    <m/>
  </r>
  <r>
    <x v="218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218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218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218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218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218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218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218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218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218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218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218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218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218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218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219"/>
    <s v="092.274.568-48"/>
    <s v="ND-OPERADORA CIELO"/>
    <n v="28831"/>
    <d v="2026-04-07T00:00:00"/>
    <m/>
    <m/>
    <m/>
    <n v="124.99"/>
    <d v="2026-04-07T00:00:00"/>
    <m/>
    <m/>
    <s v="Certificado e-CPF A1 em Software (12 meses)"/>
    <n v="124.99"/>
    <m/>
    <x v="0"/>
    <m/>
    <m/>
    <m/>
    <s v="1 - VENDA A VISTA"/>
    <n v="23"/>
    <x v="2"/>
    <x v="3"/>
    <m/>
  </r>
  <r>
    <x v="220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69"/>
    <x v="1"/>
    <x v="4"/>
    <m/>
  </r>
  <r>
    <x v="221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448"/>
    <x v="1"/>
    <x v="4"/>
    <m/>
  </r>
  <r>
    <x v="222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448"/>
    <x v="1"/>
    <x v="4"/>
    <m/>
  </r>
  <r>
    <x v="223"/>
    <s v="097.761.656-80"/>
    <s v="ND-OPERADORA CIELO"/>
    <n v="28999"/>
    <d v="2026-04-26T00:00:00"/>
    <m/>
    <m/>
    <m/>
    <n v="124.99"/>
    <d v="2026-04-26T00:00:00"/>
    <m/>
    <m/>
    <s v="Certificado e-CPF A1 em Software (12 meses)"/>
    <n v="124.99"/>
    <m/>
    <x v="0"/>
    <m/>
    <m/>
    <m/>
    <s v="1 - VENDA A VISTA"/>
    <n v="4"/>
    <x v="2"/>
    <x v="3"/>
    <m/>
  </r>
  <r>
    <x v="224"/>
    <s v="10.174.410/0001-02"/>
    <s v="NF SERVICOS"/>
    <n v="208331"/>
    <d v="2026-04-09T00:00:00"/>
    <n v="2156580"/>
    <d v="2026-04-09T00:00:00"/>
    <d v="2026-03-01T00:00:00"/>
    <n v="2959.61"/>
    <d v="2026-05-09T00:00:00"/>
    <s v="E0250399"/>
    <s v="PD025320"/>
    <s v="HOSPEDAGEM DE ROTEADORES"/>
    <n v="2959.61"/>
    <d v="2026-03-01T00:00:00"/>
    <x v="0"/>
    <m/>
    <m/>
    <s v="359.00012120/2025-57-ITO"/>
    <s v="2 - FATURADO"/>
    <n v="0"/>
    <x v="0"/>
    <x v="0"/>
    <m/>
  </r>
  <r>
    <x v="225"/>
    <s v="10.257.382/0001-97"/>
    <s v="NF SERVICOS"/>
    <n v="185052"/>
    <d v="2025-05-06T00:00:00"/>
    <n v="1965686"/>
    <d v="2025-05-06T00:00:00"/>
    <d v="2025-04-01T00:00:00"/>
    <n v="2959.61"/>
    <d v="2025-06-05T00:00:00"/>
    <s v="E0250096"/>
    <s v="PD025082"/>
    <s v="HOSPEDAGEM DE ROTEADOR"/>
    <n v="2959.61"/>
    <d v="2025-04-01T00:00:00"/>
    <x v="4"/>
    <m/>
    <m/>
    <s v="ITO"/>
    <s v="2 - FATURADO"/>
    <n v="329"/>
    <x v="4"/>
    <x v="0"/>
    <m/>
  </r>
  <r>
    <x v="225"/>
    <s v="10.257.382/0001-97"/>
    <s v="NF SERVICOS"/>
    <n v="187001"/>
    <d v="2025-06-05T00:00:00"/>
    <n v="1980486"/>
    <d v="2025-06-05T00:00:00"/>
    <d v="2025-05-01T00:00:00"/>
    <n v="2959.61"/>
    <d v="2025-07-05T00:00:00"/>
    <s v="E0250096"/>
    <s v="PD025082"/>
    <s v="HOSPEDAGEM DE ROTEADOR"/>
    <n v="2959.61"/>
    <d v="2025-05-01T00:00:00"/>
    <x v="4"/>
    <m/>
    <m/>
    <s v="ITO"/>
    <s v="2 - FATURADO"/>
    <n v="299"/>
    <x v="4"/>
    <x v="0"/>
    <m/>
  </r>
  <r>
    <x v="225"/>
    <s v="10.257.382/0001-97"/>
    <s v="NF SERVICOS"/>
    <n v="188926"/>
    <d v="2025-07-04T00:00:00"/>
    <n v="1995144"/>
    <d v="2025-07-04T00:00:00"/>
    <d v="2025-06-01T00:00:00"/>
    <n v="2959.61"/>
    <d v="2025-08-03T00:00:00"/>
    <s v="E0250096"/>
    <s v="PD025082"/>
    <s v="HOSPEDAGEM DE ROTEADOR"/>
    <n v="2959.61"/>
    <d v="2025-06-01T00:00:00"/>
    <x v="4"/>
    <m/>
    <m/>
    <s v="ITO"/>
    <s v="2 - FATURADO"/>
    <n v="270"/>
    <x v="4"/>
    <x v="0"/>
    <m/>
  </r>
  <r>
    <x v="225"/>
    <s v="10.257.382/0001-97"/>
    <s v="NF SERVICOS"/>
    <n v="191030"/>
    <d v="2025-08-06T00:00:00"/>
    <n v="2009905"/>
    <d v="2025-08-07T00:00:00"/>
    <d v="2025-07-01T00:00:00"/>
    <n v="2959.61"/>
    <d v="2025-09-06T00:00:00"/>
    <s v="E0250096"/>
    <s v="PD025082"/>
    <s v="HOSPEDAGEM DE ROTEADOR"/>
    <n v="2959.61"/>
    <d v="2025-07-01T00:00:00"/>
    <x v="4"/>
    <m/>
    <m/>
    <s v="ITO"/>
    <s v="2 - FATURADO"/>
    <n v="236"/>
    <x v="4"/>
    <x v="0"/>
    <m/>
  </r>
  <r>
    <x v="225"/>
    <s v="10.257.382/0001-97"/>
    <s v="NF SERVICOS"/>
    <n v="192983"/>
    <d v="2025-09-04T00:00:00"/>
    <n v="2024617"/>
    <d v="2025-09-04T00:00:00"/>
    <d v="2025-08-01T00:00:00"/>
    <n v="2959.61"/>
    <d v="2025-10-04T00:00:00"/>
    <s v="E0250096"/>
    <s v="PD025082"/>
    <s v="HOSPEDAGEM DE ROTEADOR"/>
    <n v="2959.61"/>
    <d v="2025-08-01T00:00:00"/>
    <x v="4"/>
    <m/>
    <m/>
    <s v="ITO"/>
    <s v="2 - FATURADO"/>
    <n v="208"/>
    <x v="4"/>
    <x v="0"/>
    <m/>
  </r>
  <r>
    <x v="225"/>
    <s v="10.257.382/0001-97"/>
    <s v="NF SERVICOS"/>
    <n v="197222"/>
    <d v="2025-11-10T00:00:00"/>
    <n v="2063664"/>
    <d v="2025-11-11T00:00:00"/>
    <d v="2025-10-01T00:00:00"/>
    <n v="2959.61"/>
    <d v="2025-12-10T00:00:00"/>
    <s v="E0250096"/>
    <s v="PD025082"/>
    <s v="HOSPEDAGEM DE ROTEADOR"/>
    <n v="2959.61"/>
    <d v="2025-10-01T00:00:00"/>
    <x v="0"/>
    <m/>
    <m/>
    <s v="ITO"/>
    <s v="2 - FATURADO"/>
    <n v="141"/>
    <x v="7"/>
    <x v="0"/>
    <m/>
  </r>
  <r>
    <x v="225"/>
    <s v="10.257.382/0001-97"/>
    <s v="NF SERVICOS"/>
    <n v="198733"/>
    <d v="2025-11-24T00:00:00"/>
    <n v="2065175"/>
    <d v="2025-11-24T00:00:00"/>
    <d v="2025-09-01T00:00:00"/>
    <n v="2959.61"/>
    <d v="2025-12-24T00:00:00"/>
    <s v="E0250096"/>
    <s v="PD025082"/>
    <s v="HOSPEDAGEM DE ROTEADOR"/>
    <n v="2959.61"/>
    <d v="2025-09-01T00:00:00"/>
    <x v="0"/>
    <m/>
    <m/>
    <s v="ITO"/>
    <s v="2 - FATURADO"/>
    <n v="127"/>
    <x v="7"/>
    <x v="0"/>
    <m/>
  </r>
  <r>
    <x v="225"/>
    <s v="10.257.382/0001-97"/>
    <s v="NF SERVICOS"/>
    <n v="199920"/>
    <d v="2025-12-09T00:00:00"/>
    <n v="2084473"/>
    <d v="2025-12-09T00:00:00"/>
    <d v="2025-11-01T00:00:00"/>
    <n v="2959.61"/>
    <d v="2026-01-08T00:00:00"/>
    <s v="E0250096"/>
    <s v="PD025082"/>
    <s v="HOSPEDAGEM DE ROTEADOR"/>
    <n v="2959.61"/>
    <d v="2025-11-01T00:00:00"/>
    <x v="0"/>
    <m/>
    <m/>
    <s v="ITO"/>
    <s v="2 - FATURADO"/>
    <n v="112"/>
    <x v="8"/>
    <x v="0"/>
    <m/>
  </r>
  <r>
    <x v="225"/>
    <s v="10.257.382/0001-97"/>
    <s v="NF SERVICOS"/>
    <n v="202202"/>
    <d v="2026-01-22T00:00:00"/>
    <n v="2105495"/>
    <d v="2026-01-22T00:00:00"/>
    <d v="2025-12-01T00:00:00"/>
    <n v="2959.61"/>
    <d v="2026-02-21T00:00:00"/>
    <s v="E0250096"/>
    <s v="PD025082"/>
    <s v="HOSPEDAGEM DE ROTEADOR"/>
    <n v="2959.61"/>
    <d v="2025-12-01T00:00:00"/>
    <x v="0"/>
    <m/>
    <m/>
    <s v="ITO"/>
    <s v="2 - FATURADO"/>
    <n v="68"/>
    <x v="5"/>
    <x v="0"/>
    <m/>
  </r>
  <r>
    <x v="225"/>
    <s v="10.257.382/0001-97"/>
    <s v="NF SERVICOS"/>
    <n v="204300"/>
    <d v="2026-02-12T00:00:00"/>
    <n v="2113254"/>
    <d v="2026-02-12T00:00:00"/>
    <d v="2026-01-01T00:00:00"/>
    <n v="2959.61"/>
    <d v="2026-03-16T00:00:00"/>
    <s v="E0250096"/>
    <s v="PD025082"/>
    <s v="HOSPEDAGEM DE ROTEADOR"/>
    <n v="2959.61"/>
    <d v="2026-01-01T00:00:00"/>
    <x v="0"/>
    <m/>
    <m/>
    <s v="ITO"/>
    <s v="2 - FATURADO"/>
    <n v="45"/>
    <x v="6"/>
    <x v="0"/>
    <m/>
  </r>
  <r>
    <x v="226"/>
    <s v="10.586.948/0001-24"/>
    <s v="NF SERVICOS"/>
    <n v="186957"/>
    <d v="2025-06-05T00:00:00"/>
    <n v="1980442"/>
    <d v="2025-06-05T00:00:00"/>
    <d v="2025-05-01T00:00:00"/>
    <n v="45796.05"/>
    <d v="2025-07-05T00:00:00"/>
    <s v="E0240321"/>
    <s v="PD024206"/>
    <s v="e - TRÂNSITO"/>
    <n v="9804.66"/>
    <d v="2025-05-01T00:00:00"/>
    <x v="0"/>
    <m/>
    <m/>
    <s v="359.00003566/2024-18- 359.000003566/2024-12-APPS"/>
    <s v="2 - FATURADO"/>
    <n v="299"/>
    <x v="4"/>
    <x v="0"/>
    <m/>
  </r>
  <r>
    <x v="226"/>
    <s v="10.586.948/0001-24"/>
    <s v="NF SERVICOS"/>
    <n v="187233"/>
    <d v="2025-06-06T00:00:00"/>
    <n v="1980718"/>
    <d v="2025-06-06T00:00:00"/>
    <d v="2025-05-01T00:00:00"/>
    <n v="5919.22"/>
    <d v="2025-07-06T00:00:00"/>
    <s v="E0240432"/>
    <s v="PD024295"/>
    <s v="HOSPEDAGEM FISICA DE EQUIPAMENTOS"/>
    <n v="5919.22"/>
    <d v="2025-05-01T00:00:00"/>
    <x v="0"/>
    <m/>
    <m/>
    <s v="359.00006173/2024-58 - ITO"/>
    <s v="2 - FATURADO"/>
    <n v="298"/>
    <x v="4"/>
    <x v="0"/>
    <m/>
  </r>
  <r>
    <x v="226"/>
    <s v="10.586.948/0001-24"/>
    <s v="NF SERVICOS"/>
    <n v="188897"/>
    <d v="2025-07-04T00:00:00"/>
    <n v="1995115"/>
    <d v="2025-07-04T00:00:00"/>
    <d v="2025-06-01T00:00:00"/>
    <n v="5919.22"/>
    <d v="2025-08-03T00:00:00"/>
    <s v="E0240432"/>
    <s v="PD024295"/>
    <s v="HOSPEDAGEM FISICA DE EQUIPAMENTOS"/>
    <n v="5919.22"/>
    <d v="2025-06-01T00:00:00"/>
    <x v="0"/>
    <m/>
    <m/>
    <s v="359.00006173/2024-58 - ITO"/>
    <s v="2 - FATURADO"/>
    <n v="270"/>
    <x v="4"/>
    <x v="0"/>
    <m/>
  </r>
  <r>
    <x v="226"/>
    <s v="10.586.948/0001-24"/>
    <s v="NF SERVICOS"/>
    <n v="188954"/>
    <d v="2025-07-04T00:00:00"/>
    <n v="1995172"/>
    <d v="2025-07-04T00:00:00"/>
    <d v="2025-06-01T00:00:00"/>
    <n v="38807.64"/>
    <d v="2025-08-03T00:00:00"/>
    <s v="E0240321"/>
    <s v="PD024206"/>
    <s v="e - TRÂNSITO"/>
    <n v="38807.64"/>
    <d v="2025-06-01T00:00:00"/>
    <x v="0"/>
    <m/>
    <m/>
    <s v="359.00003566/2024-18- 359.000003566/2024-12-APPS"/>
    <s v="2 - FATURADO"/>
    <n v="270"/>
    <x v="4"/>
    <x v="0"/>
    <m/>
  </r>
  <r>
    <x v="226"/>
    <s v="10.586.948/0001-24"/>
    <s v="NF SERVICOS"/>
    <n v="191037"/>
    <d v="2025-08-06T00:00:00"/>
    <n v="2009912"/>
    <d v="2025-08-07T00:00:00"/>
    <d v="2025-07-01T00:00:00"/>
    <n v="5919.22"/>
    <d v="2025-09-06T00:00:00"/>
    <s v="E0240432"/>
    <s v="PD024295"/>
    <s v="HOSPEDAGEM FISICA DE EQUIPAMENTOS"/>
    <n v="5919.22"/>
    <d v="2025-07-01T00:00:00"/>
    <x v="0"/>
    <m/>
    <m/>
    <s v="359.00006173/2024-58 - ITO"/>
    <s v="2 - FATURADO"/>
    <n v="236"/>
    <x v="4"/>
    <x v="0"/>
    <m/>
  </r>
  <r>
    <x v="226"/>
    <s v="10.586.948/0001-24"/>
    <s v="NF SERVICOS"/>
    <n v="191103"/>
    <d v="2025-08-07T00:00:00"/>
    <n v="2009978"/>
    <d v="2025-08-07T00:00:00"/>
    <d v="2025-07-01T00:00:00"/>
    <n v="48999.51"/>
    <d v="2025-09-06T00:00:00"/>
    <s v="E0240321"/>
    <s v="PD024206"/>
    <s v="e - TRÂNSITO"/>
    <n v="48999.51"/>
    <d v="2025-07-01T00:00:00"/>
    <x v="0"/>
    <m/>
    <m/>
    <s v="359.00003566/2024-18- 359.000003566/2024-12-APPS"/>
    <s v="2 - FATURADO"/>
    <n v="236"/>
    <x v="4"/>
    <x v="0"/>
    <m/>
  </r>
  <r>
    <x v="226"/>
    <s v="10.586.948/0001-24"/>
    <s v="NF SERVICOS"/>
    <n v="192910"/>
    <d v="2025-09-04T00:00:00"/>
    <n v="2024544"/>
    <d v="2025-09-04T00:00:00"/>
    <d v="2025-08-01T00:00:00"/>
    <n v="5919.22"/>
    <d v="2025-10-04T00:00:00"/>
    <s v="E0240432"/>
    <s v="PD024295"/>
    <s v="HOSPEDAGEM FISICA DE EQUIPAMENTOS"/>
    <n v="5919.22"/>
    <d v="2025-08-01T00:00:00"/>
    <x v="0"/>
    <m/>
    <m/>
    <s v="359.00006173/2024-58 - ITO"/>
    <s v="2 - FATURADO"/>
    <n v="208"/>
    <x v="4"/>
    <x v="0"/>
    <m/>
  </r>
  <r>
    <x v="226"/>
    <s v="10.586.948/0001-24"/>
    <s v="NF SERVICOS"/>
    <n v="192931"/>
    <d v="2025-09-04T00:00:00"/>
    <n v="2024565"/>
    <d v="2025-09-04T00:00:00"/>
    <d v="2025-08-01T00:00:00"/>
    <n v="45246.13"/>
    <d v="2025-10-04T00:00:00"/>
    <s v="E0240321"/>
    <s v="PD024206"/>
    <s v="e - TRÂNSITO"/>
    <n v="45246.13"/>
    <d v="2025-08-01T00:00:00"/>
    <x v="0"/>
    <m/>
    <m/>
    <s v="359.00003566/2024-18- 359.000003566/2024-12-APPS"/>
    <s v="2 - FATURADO"/>
    <n v="208"/>
    <x v="4"/>
    <x v="0"/>
    <m/>
  </r>
  <r>
    <x v="226"/>
    <s v="10.586.948/0001-24"/>
    <s v="NF SERVICOS"/>
    <n v="195062"/>
    <d v="2025-10-10T00:00:00"/>
    <n v="2043628"/>
    <d v="2025-10-10T00:00:00"/>
    <d v="2025-08-01T00:00:00"/>
    <n v="11291.72"/>
    <d v="2025-11-09T00:00:00"/>
    <s v="E0240321"/>
    <s v="PD024206"/>
    <s v="e - TRÂNSITO"/>
    <n v="11291.72"/>
    <d v="2025-08-01T00:00:00"/>
    <x v="0"/>
    <m/>
    <m/>
    <s v="359.00003566/2024-18- 359.000003566/2024-12-APPS"/>
    <s v="2 - FATURADO"/>
    <n v="172"/>
    <x v="3"/>
    <x v="0"/>
    <m/>
  </r>
  <r>
    <x v="226"/>
    <s v="10.586.948/0001-24"/>
    <s v="NF SERVICOS"/>
    <n v="195267"/>
    <d v="2025-10-10T00:00:00"/>
    <n v="2043833"/>
    <d v="2025-10-10T00:00:00"/>
    <d v="2025-08-01T00:00:00"/>
    <n v="429.75"/>
    <d v="2025-11-22T00:00:00"/>
    <s v="E0240431"/>
    <s v="PD024294"/>
    <s v="HOSPEDAGEM DE ROTEADOR"/>
    <n v="429.75"/>
    <d v="2025-08-01T00:00:00"/>
    <x v="0"/>
    <m/>
    <m/>
    <s v="359.00005946/2024-89 - ITO"/>
    <s v="2 - FATURADO"/>
    <n v="159"/>
    <x v="3"/>
    <x v="0"/>
    <m/>
  </r>
  <r>
    <x v="226"/>
    <s v="10.586.948/0001-24"/>
    <s v="NF SERVICOS"/>
    <n v="195268"/>
    <d v="2025-10-10T00:00:00"/>
    <n v="2043834"/>
    <d v="2025-10-10T00:00:00"/>
    <d v="2025-08-01T00:00:00"/>
    <n v="859.5"/>
    <d v="2025-11-22T00:00:00"/>
    <s v="E0240432"/>
    <s v="PD024295"/>
    <s v="HOSPEDAGEM FISICA DE EQUIPAMENTOS"/>
    <n v="859.5"/>
    <d v="2025-08-01T00:00:00"/>
    <x v="0"/>
    <m/>
    <m/>
    <s v="359.00006173/2024-58 - ITO"/>
    <s v="2 - FATURADO"/>
    <n v="159"/>
    <x v="3"/>
    <x v="0"/>
    <m/>
  </r>
  <r>
    <x v="226"/>
    <s v="10.586.948/0001-24"/>
    <s v="NF SERVICOS"/>
    <n v="196687"/>
    <d v="2025-10-23T00:00:00"/>
    <n v="2045253"/>
    <d v="2025-10-23T00:00:00"/>
    <d v="2025-09-01T00:00:00"/>
    <n v="6205.72"/>
    <d v="2025-11-22T00:00:00"/>
    <s v="E0240432"/>
    <s v="PD024295"/>
    <s v="HOSPEDAGEM FISICA DE EQUIPAMENTOS"/>
    <n v="6205.72"/>
    <d v="2025-09-01T00:00:00"/>
    <x v="0"/>
    <m/>
    <m/>
    <s v="359.00006173/2024-58 - ITO"/>
    <s v="2 - FATURADO"/>
    <n v="159"/>
    <x v="3"/>
    <x v="0"/>
    <m/>
  </r>
  <r>
    <x v="226"/>
    <s v="10.586.948/0001-24"/>
    <s v="NF SERVICOS"/>
    <n v="196966"/>
    <d v="2025-10-28T00:00:00"/>
    <n v="2045532"/>
    <d v="2025-10-28T00:00:00"/>
    <d v="2025-09-01T00:00:00"/>
    <n v="46392.57"/>
    <d v="2025-11-27T00:00:00"/>
    <s v="E0240321"/>
    <s v="PD024206"/>
    <s v="e - TRÂNSITO"/>
    <n v="46392.57"/>
    <d v="2025-09-01T00:00:00"/>
    <x v="0"/>
    <m/>
    <m/>
    <s v="359.00003566/2024-18- 359.000003566/2024-12-APPS"/>
    <s v="2 - FATURADO"/>
    <n v="154"/>
    <x v="3"/>
    <x v="0"/>
    <m/>
  </r>
  <r>
    <x v="226"/>
    <s v="10.586.948/0001-24"/>
    <s v="NF SERVICOS"/>
    <n v="197365"/>
    <d v="2025-11-11T00:00:00"/>
    <n v="2063807"/>
    <d v="2025-11-11T00:00:00"/>
    <d v="2025-10-01T00:00:00"/>
    <n v="44022.8"/>
    <d v="2025-12-11T00:00:00"/>
    <s v="E0240321"/>
    <s v="PD024206"/>
    <s v="e - TRÂNSITO"/>
    <n v="44022.8"/>
    <d v="2025-10-01T00:00:00"/>
    <x v="0"/>
    <m/>
    <m/>
    <s v="359.00003566/2024-18- 359.000003566/2024-12-APPS"/>
    <s v="2 - FATURADO"/>
    <n v="140"/>
    <x v="7"/>
    <x v="0"/>
    <m/>
  </r>
  <r>
    <x v="226"/>
    <s v="10.586.948/0001-24"/>
    <s v="NF SERVICOS"/>
    <n v="197372"/>
    <d v="2025-11-11T00:00:00"/>
    <n v="2063814"/>
    <d v="2025-11-11T00:00:00"/>
    <d v="2025-10-01T00:00:00"/>
    <n v="6205.72"/>
    <d v="2025-12-11T00:00:00"/>
    <s v="E0240432"/>
    <s v="PD024295"/>
    <s v="HOSPEDAGEM FISICA DE EQUIPAMENTOS"/>
    <n v="6205.72"/>
    <d v="2025-10-01T00:00:00"/>
    <x v="0"/>
    <m/>
    <m/>
    <s v="359.00006173/2024-58 - ITO"/>
    <s v="2 - FATURADO"/>
    <n v="140"/>
    <x v="7"/>
    <x v="0"/>
    <m/>
  </r>
  <r>
    <x v="226"/>
    <s v="10.586.948/0001-24"/>
    <s v="NF SERVICOS"/>
    <n v="199876"/>
    <d v="2025-12-09T00:00:00"/>
    <n v="2084429"/>
    <d v="2025-12-09T00:00:00"/>
    <d v="2025-11-01T00:00:00"/>
    <n v="31200.35"/>
    <d v="2026-01-08T00:00:00"/>
    <s v="E0240321"/>
    <s v="PD024206"/>
    <s v="e - TRÂNSITO"/>
    <n v="31200.35"/>
    <d v="2025-11-01T00:00:00"/>
    <x v="0"/>
    <m/>
    <m/>
    <s v="359.00003566/2024-18- 359.000003566/2024-12-APPS"/>
    <s v="2 - FATURADO"/>
    <n v="112"/>
    <x v="8"/>
    <x v="0"/>
    <m/>
  </r>
  <r>
    <x v="226"/>
    <s v="10.586.948/0001-24"/>
    <s v="NF SERVICOS"/>
    <n v="199877"/>
    <d v="2025-12-09T00:00:00"/>
    <n v="2084430"/>
    <d v="2025-12-09T00:00:00"/>
    <d v="2025-11-01T00:00:00"/>
    <n v="6205.72"/>
    <d v="2026-01-08T00:00:00"/>
    <s v="E0240432"/>
    <s v="PD024295"/>
    <s v="HOSPEDAGEM FISICA DE EQUIPAMENTOS"/>
    <n v="6205.72"/>
    <d v="2025-11-01T00:00:00"/>
    <x v="0"/>
    <m/>
    <m/>
    <s v="359.00006173/2024-58 - ITO"/>
    <s v="2 - FATURADO"/>
    <n v="112"/>
    <x v="8"/>
    <x v="0"/>
    <m/>
  </r>
  <r>
    <x v="226"/>
    <s v="10.586.948/0001-24"/>
    <s v="NF SERVICOS"/>
    <n v="202165"/>
    <d v="2026-01-22T00:00:00"/>
    <n v="2105458"/>
    <d v="2026-01-22T00:00:00"/>
    <d v="2025-12-01T00:00:00"/>
    <n v="6205.72"/>
    <d v="2026-02-21T00:00:00"/>
    <s v="E0240432"/>
    <s v="PD024295"/>
    <s v="HOSPEDAGEM FISICA DE EQUIPAMENTOS"/>
    <n v="6205.72"/>
    <d v="2025-12-01T00:00:00"/>
    <x v="0"/>
    <m/>
    <m/>
    <s v="359.00006173/2024-58 - ITO"/>
    <s v="2 - FATURADO"/>
    <n v="68"/>
    <x v="5"/>
    <x v="0"/>
    <m/>
  </r>
  <r>
    <x v="226"/>
    <s v="10.586.948/0001-24"/>
    <s v="NF SERVICOS"/>
    <n v="202168"/>
    <d v="2026-01-22T00:00:00"/>
    <n v="2105461"/>
    <d v="2026-01-22T00:00:00"/>
    <d v="2025-12-01T00:00:00"/>
    <n v="21637.599999999999"/>
    <d v="2026-02-21T00:00:00"/>
    <s v="E0240321"/>
    <s v="PD024206"/>
    <s v="e - TRÂNSITO"/>
    <n v="21637.599999999999"/>
    <d v="2025-12-01T00:00:00"/>
    <x v="0"/>
    <m/>
    <m/>
    <s v="359.00003566/2024-18- 359.000003566/2024-12-APPS"/>
    <s v="2 - FATURADO"/>
    <n v="68"/>
    <x v="5"/>
    <x v="0"/>
    <m/>
  </r>
  <r>
    <x v="226"/>
    <s v="10.586.948/0001-24"/>
    <s v="NF SERVICOS"/>
    <n v="204237"/>
    <d v="2026-02-12T00:00:00"/>
    <n v="2113191"/>
    <d v="2026-02-12T00:00:00"/>
    <d v="2026-01-01T00:00:00"/>
    <n v="6205.72"/>
    <d v="2026-03-14T00:00:00"/>
    <s v="E0240432"/>
    <s v="PD024295"/>
    <s v="HOSPEDAGEM FISICA DE EQUIPAMENTOS"/>
    <n v="6205.72"/>
    <d v="2026-01-01T00:00:00"/>
    <x v="0"/>
    <m/>
    <m/>
    <s v="359.00006173/2024-58 - ITO"/>
    <s v="2 - FATURADO"/>
    <n v="47"/>
    <x v="6"/>
    <x v="0"/>
    <m/>
  </r>
  <r>
    <x v="226"/>
    <s v="10.586.948/0001-24"/>
    <s v="NF SERVICOS"/>
    <n v="204257"/>
    <d v="2026-02-12T00:00:00"/>
    <n v="2113211"/>
    <d v="2026-02-12T00:00:00"/>
    <d v="2026-01-01T00:00:00"/>
    <n v="13074.35"/>
    <d v="2026-03-14T00:00:00"/>
    <s v="E0240321"/>
    <s v="PD024206"/>
    <s v="e - TRÂNSITO"/>
    <n v="13074.35"/>
    <d v="2026-01-01T00:00:00"/>
    <x v="0"/>
    <m/>
    <m/>
    <s v="359.00003566/2024-18- 359.000003566/2024-12-APPS"/>
    <s v="2 - FATURADO"/>
    <n v="47"/>
    <x v="6"/>
    <x v="0"/>
    <m/>
  </r>
  <r>
    <x v="226"/>
    <s v="10.586.948/0001-24"/>
    <s v="NF SERVICOS"/>
    <n v="205778"/>
    <d v="2026-03-10T00:00:00"/>
    <n v="2147688"/>
    <d v="2026-03-11T00:00:00"/>
    <d v="2026-02-01T00:00:00"/>
    <n v="6205.72"/>
    <d v="2026-04-09T00:00:00"/>
    <s v="E0240432"/>
    <s v="PD024295"/>
    <s v="HOSPEDAGEM FISICA DE EQUIPAMENTOS"/>
    <n v="6205.72"/>
    <d v="2026-02-01T00:00:00"/>
    <x v="0"/>
    <m/>
    <m/>
    <s v="359.00006173/2024-58 - ITO"/>
    <s v="2 - FATURADO"/>
    <n v="21"/>
    <x v="2"/>
    <x v="0"/>
    <m/>
  </r>
  <r>
    <x v="226"/>
    <s v="10.586.948/0001-24"/>
    <s v="NF SERVICOS"/>
    <n v="205779"/>
    <d v="2026-03-10T00:00:00"/>
    <n v="2147689"/>
    <d v="2026-03-11T00:00:00"/>
    <d v="2026-02-01T00:00:00"/>
    <n v="4349.57"/>
    <d v="2026-04-09T00:00:00"/>
    <s v="E0240321"/>
    <s v="PD024206"/>
    <s v="e - TRÂNSITO"/>
    <n v="4349.57"/>
    <d v="2026-02-01T00:00:00"/>
    <x v="0"/>
    <m/>
    <m/>
    <s v="359.00003566/2024-18- 359.000003566/2024-12-APPS"/>
    <s v="2 - FATURADO"/>
    <n v="21"/>
    <x v="2"/>
    <x v="0"/>
    <m/>
  </r>
  <r>
    <x v="226"/>
    <s v="10.586.948/0001-24"/>
    <s v="NF SERVICOS"/>
    <n v="208335"/>
    <d v="2026-04-09T00:00:00"/>
    <n v="2156584"/>
    <d v="2026-04-09T00:00:00"/>
    <d v="2026-03-01T00:00:00"/>
    <n v="1935.48"/>
    <d v="2026-05-09T00:00:00"/>
    <s v="E0240321"/>
    <s v="PD024206"/>
    <s v="e - TRÂNSITO"/>
    <n v="1935.48"/>
    <d v="2026-03-01T00:00:00"/>
    <x v="0"/>
    <m/>
    <m/>
    <s v="359.00003566/2024-18- 359.000003566/2024-12-APPS"/>
    <s v="2 - FATURADO"/>
    <n v="0"/>
    <x v="0"/>
    <x v="0"/>
    <m/>
  </r>
  <r>
    <x v="226"/>
    <s v="10.586.948/0001-24"/>
    <s v="NF SERVICOS"/>
    <n v="208525"/>
    <d v="2026-04-14T00:00:00"/>
    <n v="2173418"/>
    <d v="2026-04-14T00:00:00"/>
    <d v="2026-03-01T00:00:00"/>
    <n v="6205.72"/>
    <d v="2026-05-14T00:00:00"/>
    <s v="E0240432"/>
    <s v="PD024295"/>
    <s v="HOSPEDAGEM FISICA DE EQUIPAMENTOS"/>
    <n v="6205.72"/>
    <d v="2026-03-01T00:00:00"/>
    <x v="0"/>
    <m/>
    <m/>
    <s v="359.00006173/2024-58 - ITO"/>
    <s v="2 - FATURADO"/>
    <n v="0"/>
    <x v="0"/>
    <x v="0"/>
    <m/>
  </r>
  <r>
    <x v="227"/>
    <s v="10.661.756/0001-35"/>
    <s v="ND-OPERADORA CIELO"/>
    <n v="28856"/>
    <d v="2026-04-09T00:00:00"/>
    <m/>
    <m/>
    <m/>
    <n v="139.38999999999999"/>
    <d v="2026-04-09T00:00:00"/>
    <m/>
    <m/>
    <s v="e-CNPJ A1 - Renovação 12 meses"/>
    <n v="139.38999999999999"/>
    <m/>
    <x v="0"/>
    <m/>
    <m/>
    <m/>
    <s v="1 - VENDA A VISTA"/>
    <n v="21"/>
    <x v="2"/>
    <x v="3"/>
    <m/>
  </r>
  <r>
    <x v="228"/>
    <s v="10.662.944/0001-88"/>
    <s v="NF SERVICOS"/>
    <n v="208935"/>
    <d v="2026-04-17T00:00:00"/>
    <n v="2173828"/>
    <d v="2026-04-17T00:00:00"/>
    <d v="2026-03-01T00:00:00"/>
    <n v="147.69"/>
    <d v="2026-05-17T00:00:00"/>
    <s v="E0251365"/>
    <s v="PD251263"/>
    <s v="PLATAFORMA COLABORATIVA I"/>
    <n v="147.69"/>
    <d v="2026-03-01T00:00:00"/>
    <x v="0"/>
    <m/>
    <m/>
    <s v="359.00006097/2025-61 - ITO"/>
    <s v="2 - FATURADO"/>
    <n v="0"/>
    <x v="0"/>
    <x v="0"/>
    <m/>
  </r>
  <r>
    <x v="228"/>
    <s v="10.662.944/0001-88"/>
    <s v="NF SERVICOS DO"/>
    <n v="397525"/>
    <d v="2026-04-24T00:00:00"/>
    <n v="404693"/>
    <d v="2026-04-24T00:00:00"/>
    <m/>
    <n v="1715.7"/>
    <d v="2026-05-24T00:00:00"/>
    <s v="E0211040"/>
    <s v="PD211040"/>
    <s v="Serviços de Publicidade Eletrônica"/>
    <n v="1715.7"/>
    <m/>
    <x v="0"/>
    <m/>
    <m/>
    <m/>
    <s v="2 - FATURADO"/>
    <n v="0"/>
    <x v="0"/>
    <x v="1"/>
    <m/>
  </r>
  <r>
    <x v="228"/>
    <s v="10.662.944/0001-88"/>
    <s v="NF SERVICOS DO"/>
    <n v="399264"/>
    <d v="2026-04-30T00:00:00"/>
    <n v="406002"/>
    <d v="2026-04-30T00:00:00"/>
    <m/>
    <n v="1470.6"/>
    <d v="2026-05-30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229"/>
    <s v="10.663.610/0001-29"/>
    <s v="NF SERVICOS DO"/>
    <n v="393276"/>
    <d v="2026-03-31T00:00:00"/>
    <n v="400108"/>
    <d v="2026-04-01T00:00:00"/>
    <m/>
    <n v="2818.65"/>
    <d v="2026-05-01T00:00:00"/>
    <s v="E0240925"/>
    <s v="PD024925"/>
    <s v="Serviços de Publicidade Eletrônica"/>
    <n v="2818.65"/>
    <m/>
    <x v="0"/>
    <m/>
    <m/>
    <m/>
    <s v="2 - FATURADO"/>
    <n v="0"/>
    <x v="0"/>
    <x v="1"/>
    <m/>
  </r>
  <r>
    <x v="229"/>
    <s v="10.663.610/0001-29"/>
    <s v="NF SERVICOS DO"/>
    <n v="393723"/>
    <d v="2026-04-05T00:00:00"/>
    <n v="400605"/>
    <d v="2026-04-14T00:00:00"/>
    <m/>
    <n v="1102.95"/>
    <d v="2026-05-13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229"/>
    <s v="10.663.610/0001-29"/>
    <s v="NF SERVICOS DO"/>
    <n v="394326"/>
    <d v="2026-04-16T00:00:00"/>
    <n v="401205"/>
    <d v="2026-04-16T00:00:00"/>
    <m/>
    <n v="980.4"/>
    <d v="2026-05-16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229"/>
    <s v="10.663.610/0001-29"/>
    <s v="NF SERVICOS DO"/>
    <n v="395295"/>
    <d v="2026-04-17T00:00:00"/>
    <n v="402136"/>
    <d v="2026-04-17T00:00:00"/>
    <m/>
    <n v="6495.15"/>
    <d v="2026-05-17T00:00:00"/>
    <s v="E0240925"/>
    <s v="PD024925"/>
    <s v="Serviços de Publicidade Eletrônica"/>
    <n v="6495.15"/>
    <m/>
    <x v="0"/>
    <m/>
    <m/>
    <m/>
    <s v="2 - FATURADO"/>
    <n v="0"/>
    <x v="0"/>
    <x v="1"/>
    <m/>
  </r>
  <r>
    <x v="229"/>
    <s v="10.663.610/0001-29"/>
    <s v="NF SERVICOS DO"/>
    <n v="395343"/>
    <d v="2026-04-17T00:00:00"/>
    <n v="402360"/>
    <d v="2026-04-17T00:00:00"/>
    <m/>
    <n v="882.36"/>
    <d v="2026-05-17T00:00:00"/>
    <s v="E0240925"/>
    <s v="PD024925"/>
    <s v="Serviços de Publicidade Eletrônica"/>
    <n v="882.36"/>
    <m/>
    <x v="0"/>
    <m/>
    <m/>
    <m/>
    <s v="2 - FATURADO"/>
    <n v="0"/>
    <x v="0"/>
    <x v="1"/>
    <m/>
  </r>
  <r>
    <x v="229"/>
    <s v="10.663.610/0001-29"/>
    <s v="NF SERVICOS DO"/>
    <n v="395372"/>
    <d v="2026-04-17T00:00:00"/>
    <n v="402430"/>
    <d v="2026-04-17T00:00:00"/>
    <m/>
    <n v="857.85"/>
    <d v="2026-05-17T00:00:00"/>
    <s v="E0240925"/>
    <s v="PD024925"/>
    <s v="Serviços de Publicidade Eletrônica"/>
    <n v="857.85"/>
    <m/>
    <x v="0"/>
    <m/>
    <m/>
    <m/>
    <s v="2 - FATURADO"/>
    <n v="0"/>
    <x v="0"/>
    <x v="1"/>
    <m/>
  </r>
  <r>
    <x v="229"/>
    <s v="10.663.610/0001-29"/>
    <s v="NF SERVICOS DO"/>
    <n v="395971"/>
    <d v="2026-04-20T00:00:00"/>
    <n v="403017"/>
    <d v="2026-04-22T00:00:00"/>
    <m/>
    <n v="2451"/>
    <d v="2026-05-19T00:00:00"/>
    <s v="E0240925"/>
    <s v="PD024925"/>
    <s v="Serviços de Publicidade Eletrônica"/>
    <n v="2451"/>
    <m/>
    <x v="0"/>
    <m/>
    <m/>
    <m/>
    <s v="2 - FATURADO"/>
    <n v="0"/>
    <x v="0"/>
    <x v="1"/>
    <m/>
  </r>
  <r>
    <x v="229"/>
    <s v="10.663.610/0001-29"/>
    <s v="NF SERVICOS DO"/>
    <n v="396690"/>
    <d v="2026-04-24T00:00:00"/>
    <n v="403631"/>
    <d v="2026-04-24T00:00:00"/>
    <m/>
    <n v="1102.95"/>
    <d v="2026-05-24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229"/>
    <s v="10.663.610/0001-29"/>
    <s v="NF SERVICOS DO"/>
    <n v="397596"/>
    <d v="2026-04-24T00:00:00"/>
    <n v="404502"/>
    <d v="2026-04-24T00:00:00"/>
    <m/>
    <n v="1102.95"/>
    <d v="2026-05-24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229"/>
    <s v="10.663.610/0001-29"/>
    <s v="ND-LOCACAO BENS MOVE"/>
    <n v="1588"/>
    <d v="2026-04-28T00:00:00"/>
    <m/>
    <m/>
    <m/>
    <n v="90064.21"/>
    <d v="2026-05-28T00:00:00"/>
    <s v="EB240282"/>
    <s v="PD024172"/>
    <s v="Locação de Bens Móveis - Notebook Ultrafino - 36 ms - Tipo II"/>
    <n v="90064.21"/>
    <m/>
    <x v="0"/>
    <m/>
    <m/>
    <m/>
    <s v="2 - FATURADO"/>
    <n v="0"/>
    <x v="0"/>
    <x v="6"/>
    <m/>
  </r>
  <r>
    <x v="229"/>
    <s v="10.663.610/0001-29"/>
    <s v="ND-LOCACAO BENS MOVE"/>
    <n v="1589"/>
    <d v="2026-04-28T00:00:00"/>
    <m/>
    <m/>
    <m/>
    <n v="23082"/>
    <d v="2026-05-28T00:00:00"/>
    <s v="EC240282"/>
    <s v="PD024172"/>
    <s v="Locação de Bens Móveis - Desktop Avançado - 12 ms"/>
    <n v="23082"/>
    <m/>
    <x v="0"/>
    <m/>
    <m/>
    <m/>
    <s v="2 - FATURADO"/>
    <n v="0"/>
    <x v="0"/>
    <x v="6"/>
    <m/>
  </r>
  <r>
    <x v="229"/>
    <s v="10.663.610/0001-29"/>
    <s v="NF SERVICOS"/>
    <n v="209553"/>
    <d v="2026-04-28T00:00:00"/>
    <n v="2174446"/>
    <d v="2026-04-28T00:00:00"/>
    <d v="2026-03-01T00:00:00"/>
    <n v="559754.75"/>
    <d v="2026-05-28T00:00:00"/>
    <s v="E0240282"/>
    <s v="PD024172"/>
    <s v="PROJETO TRANSFORMAÇÃO DIGITAL  - DESENVOLVIMENTO/ SUSTENTAÇÃO DE APLICAÇÕES"/>
    <n v="525329.82999999996"/>
    <d v="2026-03-01T00:00:00"/>
    <x v="0"/>
    <s v="16/2024"/>
    <s v="ADM 097/2024"/>
    <s v="359.00003370/2024-15-ITO/APPS"/>
    <s v="2 - FATURADO"/>
    <n v="0"/>
    <x v="0"/>
    <x v="0"/>
    <m/>
  </r>
  <r>
    <x v="229"/>
    <s v="10.663.610/0001-29"/>
    <s v="NF SERVICOS"/>
    <n v="209563"/>
    <d v="2026-04-28T00:00:00"/>
    <n v="2174456"/>
    <d v="2026-04-28T00:00:00"/>
    <d v="2026-03-01T00:00:00"/>
    <n v="99416.25"/>
    <d v="2026-05-28T00:00:00"/>
    <s v="EB240282"/>
    <s v="PD024172"/>
    <s v="PROJETO TRANSFORMAÇÃO  DIGITAL : AMBIENTE, INFRAESTRUTURA, SERVIÇOS OPERACIONAIS, SUSTENTAÇÃO DE APLICAÇOES E SOLUÇÕES DE TIC"/>
    <n v="99416.25"/>
    <d v="2026-03-01T00:00:00"/>
    <x v="0"/>
    <s v="16/2024"/>
    <s v="ADM"/>
    <s v="359.00003370/2024-15-ITO/APPS"/>
    <s v="2 - FATURADO"/>
    <n v="0"/>
    <x v="0"/>
    <x v="0"/>
    <m/>
  </r>
  <r>
    <x v="229"/>
    <s v="10.663.610/0001-29"/>
    <s v="NF SERVICOS"/>
    <n v="209564"/>
    <d v="2026-04-28T00:00:00"/>
    <n v="2174457"/>
    <d v="2026-04-28T00:00:00"/>
    <d v="2026-03-01T00:00:00"/>
    <n v="38745.79"/>
    <d v="2026-05-28T00:00:00"/>
    <s v="EB240282"/>
    <s v="PD024172"/>
    <s v="PROJETO TRANSFORMAÇÃO  DIGITAL : AMBIENTE, INFRAESTRUTURA, SERVIÇOS OPERACIONAIS, SUSTENTAÇÃO DE APLICAÇOES E SOLUÇÕES DE TIC"/>
    <n v="36362.9"/>
    <d v="2026-03-01T00:00:00"/>
    <x v="0"/>
    <s v="16/2024"/>
    <s v="ADM"/>
    <s v="359.00003370/2024-15-ITO/APPS"/>
    <s v="2 - FATURADO"/>
    <n v="0"/>
    <x v="0"/>
    <x v="0"/>
    <m/>
  </r>
  <r>
    <x v="229"/>
    <s v="10.663.610/0001-29"/>
    <s v="NF SERVICOS"/>
    <n v="209565"/>
    <d v="2026-04-28T00:00:00"/>
    <n v="2174458"/>
    <d v="2026-04-28T00:00:00"/>
    <d v="2026-03-01T00:00:00"/>
    <n v="430552.51"/>
    <d v="2026-05-28T00:00:00"/>
    <s v="EB240282"/>
    <s v="PD024172"/>
    <s v="PROJETO TRANSFORMAÇÃO  DIGITAL : AMBIENTE, INFRAESTRUTURA, SERVIÇOS OPERACIONAIS, SUSTENTAÇÃO DE APLICAÇOES E SOLUÇÕES DE TIC"/>
    <n v="430552.51"/>
    <d v="2026-03-01T00:00:00"/>
    <x v="0"/>
    <s v="16/2024"/>
    <s v="ADM"/>
    <s v="359.00003370/2024-15-ITO/APPS"/>
    <s v="2 - FATURADO"/>
    <n v="0"/>
    <x v="0"/>
    <x v="0"/>
    <m/>
  </r>
  <r>
    <x v="229"/>
    <s v="10.663.610/0001-29"/>
    <s v="NF SERVICOS"/>
    <n v="209566"/>
    <d v="2026-04-28T00:00:00"/>
    <n v="2174459"/>
    <d v="2026-04-28T00:00:00"/>
    <d v="2026-03-01T00:00:00"/>
    <n v="35549.480000000003"/>
    <d v="2026-05-28T00:00:00"/>
    <s v="EB240282"/>
    <s v="PD024172"/>
    <s v="PROJETO TRANSFORMAÇÃO  DIGITAL : AMBIENTE, INFRAESTRUTURA, SERVIÇOS OPERACIONAIS, SUSTENTAÇÃO DE APLICAÇOES E SOLUÇÕES DE TIC"/>
    <n v="33363.19"/>
    <d v="2026-03-01T00:00:00"/>
    <x v="0"/>
    <s v="16/2024"/>
    <s v="ADM"/>
    <s v="359.00003370/2024-15-ITO/APPS"/>
    <s v="2 - FATURADO"/>
    <n v="0"/>
    <x v="0"/>
    <x v="0"/>
    <m/>
  </r>
  <r>
    <x v="229"/>
    <s v="10.663.610/0001-29"/>
    <s v="NF SERVICOS"/>
    <n v="209567"/>
    <d v="2026-04-28T00:00:00"/>
    <n v="2174460"/>
    <d v="2026-04-28T00:00:00"/>
    <d v="2026-03-01T00:00:00"/>
    <n v="121954.57"/>
    <d v="2026-05-28T00:00:00"/>
    <s v="EB240282"/>
    <s v="PD024172"/>
    <s v="PROJETO TRANSFORMAÇÃO  DIGITAL : AMBIENTE, INFRAESTRUTURA, SERVIÇOS OPERACIONAIS, SUSTENTAÇÃO DE APLICAÇOES E SOLUÇÕES DE TIC"/>
    <n v="114454.36"/>
    <d v="2026-03-01T00:00:00"/>
    <x v="0"/>
    <s v="16/2024"/>
    <s v="ADM"/>
    <s v="359.00003370/2024-15-ITO/APPS"/>
    <s v="2 - FATURADO"/>
    <n v="0"/>
    <x v="0"/>
    <x v="0"/>
    <m/>
  </r>
  <r>
    <x v="229"/>
    <s v="10.663.610/0001-29"/>
    <s v="NF SERVICOS"/>
    <n v="209569"/>
    <d v="2026-04-28T00:00:00"/>
    <n v="2174462"/>
    <d v="2026-04-28T00:00:00"/>
    <d v="2026-03-01T00:00:00"/>
    <n v="52261.1"/>
    <d v="2026-05-28T00:00:00"/>
    <s v="EC240282"/>
    <s v="PD024172"/>
    <s v="PROJETO TRANSFORMAÇÃO DIGITAL : AMBIENTE, INFRAESTRUTURA, SERVIÇOS OPERACIONAIS, SUSTENTAÇÃO DE APLICATIVOS E SOLUÇÕES DE TIC"/>
    <n v="49047.03"/>
    <d v="2026-03-01T00:00:00"/>
    <x v="0"/>
    <s v="16/2024"/>
    <s v="ADM 97/2024"/>
    <s v="359.00003370/2024-15-ITO/APPS"/>
    <s v="2 - FATURADO"/>
    <n v="0"/>
    <x v="0"/>
    <x v="0"/>
    <m/>
  </r>
  <r>
    <x v="229"/>
    <s v="10.663.610/0001-29"/>
    <s v="NF SERVICOS"/>
    <n v="209570"/>
    <d v="2026-04-28T00:00:00"/>
    <n v="2174463"/>
    <d v="2026-04-28T00:00:00"/>
    <d v="2026-03-01T00:00:00"/>
    <n v="1.63"/>
    <d v="2026-05-28T00:00:00"/>
    <s v="ED240282"/>
    <s v="PD024172"/>
    <s v="PROJETO TRANSFORMAÇÃO  DIGITAL : AMBIENTE, INFRAESTRUTURA, SERVIÇOS OPERACIONAIS, SUSTENTAÇÃO DE APLICAÇOES E SOLUÇÕES DE TIC"/>
    <n v="1.63"/>
    <d v="2026-03-01T00:00:00"/>
    <x v="0"/>
    <s v="16/2024"/>
    <s v="ADM"/>
    <s v="359.00003370/2024-15-   APPS"/>
    <s v="2 - FATURADO"/>
    <n v="0"/>
    <x v="0"/>
    <x v="0"/>
    <m/>
  </r>
  <r>
    <x v="229"/>
    <s v="10.663.610/0001-29"/>
    <s v="NF SERVICOS"/>
    <n v="209571"/>
    <d v="2026-04-28T00:00:00"/>
    <n v="2174464"/>
    <d v="2026-04-28T00:00:00"/>
    <d v="2026-03-01T00:00:00"/>
    <n v="4251.09"/>
    <d v="2026-05-28T00:00:00"/>
    <s v="EC240282"/>
    <s v="PD024172"/>
    <s v="PROJETO TRANSFORMAÇÃO DIGITAL : AMBIENTE, INFRAESTRUTURA, SERVIÇOS OPERACIONAIS, SUSTENTAÇÃO DE APLICATIVOS E SOLUÇÕES DE TIC"/>
    <n v="3989.65"/>
    <d v="2026-03-01T00:00:00"/>
    <x v="0"/>
    <s v="16/2024"/>
    <s v="ADM 97/2024"/>
    <s v="359.00003370/2024-15-ITO/APPS"/>
    <s v="2 - FATURADO"/>
    <n v="0"/>
    <x v="0"/>
    <x v="0"/>
    <m/>
  </r>
  <r>
    <x v="229"/>
    <s v="10.663.610/0001-29"/>
    <s v="NF SERVICOS"/>
    <n v="209572"/>
    <d v="2026-04-28T00:00:00"/>
    <n v="2174465"/>
    <d v="2026-04-28T00:00:00"/>
    <d v="2026-03-01T00:00:00"/>
    <n v="28870.73"/>
    <d v="2026-05-28T00:00:00"/>
    <s v="EC240282"/>
    <s v="PD024172"/>
    <s v="PROJETO TRANSFORMAÇÃO DIGITAL : AMBIENTE, INFRAESTRUTURA, SERVIÇOS OPERACIONAIS, SUSTENTAÇÃO DE APLICATIVOS E SOLUÇÕES DE TIC"/>
    <n v="27095.18"/>
    <d v="2026-03-01T00:00:00"/>
    <x v="0"/>
    <s v="16/2024"/>
    <s v="ADM 97/2024"/>
    <s v="359.00003370/2024-15-ITO/APPS"/>
    <s v="2 - FATURADO"/>
    <n v="0"/>
    <x v="0"/>
    <x v="0"/>
    <m/>
  </r>
  <r>
    <x v="229"/>
    <s v="10.663.610/0001-29"/>
    <s v="NF SERVICOS"/>
    <n v="209573"/>
    <d v="2026-04-28T00:00:00"/>
    <n v="2174466"/>
    <d v="2026-04-28T00:00:00"/>
    <d v="2026-03-01T00:00:00"/>
    <n v="1986"/>
    <d v="2026-05-28T00:00:00"/>
    <s v="EC240282"/>
    <s v="PD024172"/>
    <s v="PROJETO TRANSFORMAÇÃO DIGITAL : AMBIENTE, INFRAESTRUTURA, SERVIÇOS OPERACIONAIS, SUSTENTAÇÃO DE APLICATIVOS E SOLUÇÕES DE TIC"/>
    <n v="1863.86"/>
    <d v="2026-03-01T00:00:00"/>
    <x v="0"/>
    <s v="16/2024"/>
    <s v="ADM 97/2024"/>
    <s v="359.00003370/2024-15-ITO/APPS"/>
    <s v="2 - FATURADO"/>
    <n v="0"/>
    <x v="0"/>
    <x v="0"/>
    <m/>
  </r>
  <r>
    <x v="229"/>
    <s v="10.663.610/0001-29"/>
    <s v="NF SERVICOS"/>
    <n v="209574"/>
    <d v="2026-04-28T00:00:00"/>
    <n v="2174467"/>
    <d v="2026-04-28T00:00:00"/>
    <d v="2026-03-01T00:00:00"/>
    <n v="7855.29"/>
    <d v="2026-05-28T00:00:00"/>
    <s v="EC240282"/>
    <s v="PD024172"/>
    <s v="PROJETO TRANSFORMAÇÃO DIGITAL : AMBIENTE, INFRAESTRUTURA, SERVIÇOS OPERACIONAIS, SUSTENTAÇÃO DE APLICATIVOS E SOLUÇÕES DE TIC"/>
    <n v="7855.29"/>
    <d v="2026-03-01T00:00:00"/>
    <x v="0"/>
    <s v="16/2024"/>
    <s v="ADM 97/2024"/>
    <s v="359.00003370/2024-15-ITO/APPS"/>
    <s v="2 - FATURADO"/>
    <n v="0"/>
    <x v="0"/>
    <x v="0"/>
    <m/>
  </r>
  <r>
    <x v="229"/>
    <s v="10.663.610/0001-29"/>
    <s v="NF SERVICOS"/>
    <n v="209575"/>
    <d v="2026-04-28T00:00:00"/>
    <n v="2174468"/>
    <d v="2026-04-28T00:00:00"/>
    <d v="2026-03-01T00:00:00"/>
    <n v="19268.28"/>
    <d v="2026-05-28T00:00:00"/>
    <s v="EC240282"/>
    <s v="PD024172"/>
    <s v="PROJETO TRANSFORMAÇÃO DIGITAL : AMBIENTE, INFRAESTRUTURA, SERVIÇOS OPERACIONAIS, SUSTENTAÇÃO DE APLICATIVOS E SOLUÇÕES DE TIC"/>
    <n v="18083.29"/>
    <d v="2026-03-01T00:00:00"/>
    <x v="0"/>
    <s v="16/2024"/>
    <s v="ADM 97/2024"/>
    <s v="359.00003370/2024-15-ITO/APPS"/>
    <s v="2 - FATURADO"/>
    <n v="0"/>
    <x v="0"/>
    <x v="0"/>
    <m/>
  </r>
  <r>
    <x v="229"/>
    <s v="10.663.610/0001-29"/>
    <s v="NF SERVICOS DO"/>
    <n v="398676"/>
    <d v="2026-04-29T00:00:00"/>
    <n v="405351"/>
    <d v="2026-04-29T00:00:00"/>
    <m/>
    <n v="1102.95"/>
    <d v="2026-05-29T00:00:00"/>
    <s v="E0240925"/>
    <s v="PD024925"/>
    <s v="Serviços de Publicidade Eletrônica"/>
    <n v="1102.95"/>
    <m/>
    <x v="0"/>
    <m/>
    <m/>
    <m/>
    <s v="2 - FATURADO"/>
    <n v="0"/>
    <x v="0"/>
    <x v="1"/>
    <m/>
  </r>
  <r>
    <x v="229"/>
    <s v="10.663.610/0001-29"/>
    <s v="NF SERVICOS DO"/>
    <n v="398976"/>
    <d v="2026-04-30T00:00:00"/>
    <n v="405844"/>
    <d v="2026-04-30T00:00:00"/>
    <m/>
    <n v="1274.52"/>
    <d v="2026-05-30T00:00:00"/>
    <s v="E0240925"/>
    <s v="PD024925"/>
    <s v="Serviços de Publicidade Eletrônica"/>
    <n v="1274.52"/>
    <m/>
    <x v="0"/>
    <m/>
    <m/>
    <m/>
    <s v="2 - FATURADO"/>
    <n v="0"/>
    <x v="0"/>
    <x v="1"/>
    <m/>
  </r>
  <r>
    <x v="230"/>
    <s v="10.711.721/0001-63"/>
    <s v="ND-OPERADORA CIELO"/>
    <n v="28913"/>
    <d v="2026-04-14T00:00:00"/>
    <m/>
    <m/>
    <m/>
    <n v="187.49"/>
    <d v="2026-04-14T00:00:00"/>
    <m/>
    <m/>
    <s v="Certificado e-CNPJ A1 em Software (12 meses)"/>
    <n v="187.49"/>
    <m/>
    <x v="0"/>
    <m/>
    <m/>
    <m/>
    <s v="1 - VENDA A VISTA"/>
    <n v="16"/>
    <x v="2"/>
    <x v="3"/>
    <m/>
  </r>
  <r>
    <x v="231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10"/>
    <m/>
    <m/>
    <m/>
    <s v="60/75/90"/>
    <n v="965"/>
    <x v="1"/>
    <x v="2"/>
    <m/>
  </r>
  <r>
    <x v="232"/>
    <s v="10.867.871/0001-60"/>
    <s v="NF SERVICOS DO"/>
    <n v="396370"/>
    <d v="2026-04-23T00:00:00"/>
    <n v="403291"/>
    <d v="2026-04-24T00:00:00"/>
    <m/>
    <n v="857.85"/>
    <d v="2026-05-23T00:00:00"/>
    <s v="E0201982"/>
    <s v="PD201982"/>
    <s v="Serviços de Publicidade Eletrônica"/>
    <n v="857.85"/>
    <m/>
    <x v="0"/>
    <m/>
    <m/>
    <m/>
    <s v="2 - FATURADO"/>
    <n v="0"/>
    <x v="0"/>
    <x v="1"/>
    <m/>
  </r>
  <r>
    <x v="232"/>
    <s v="10.867.871/0001-60"/>
    <s v="NF SERVICOS DO"/>
    <n v="396656"/>
    <d v="2026-04-24T00:00:00"/>
    <n v="403585"/>
    <d v="2026-04-24T00:00:00"/>
    <m/>
    <n v="980.4"/>
    <d v="2026-05-24T00:00:00"/>
    <s v="E0201982"/>
    <s v="PD201982"/>
    <s v="Serviços de Publicidade Eletrônica"/>
    <n v="980.4"/>
    <m/>
    <x v="0"/>
    <m/>
    <m/>
    <m/>
    <s v="2 - FATURADO"/>
    <n v="0"/>
    <x v="0"/>
    <x v="1"/>
    <m/>
  </r>
  <r>
    <x v="232"/>
    <s v="10.867.871/0001-60"/>
    <s v="NF SERVICOS DO"/>
    <n v="396755"/>
    <d v="2026-04-24T00:00:00"/>
    <n v="403673"/>
    <d v="2026-04-24T00:00:00"/>
    <m/>
    <n v="1225.5"/>
    <d v="2026-05-24T00:00:00"/>
    <s v="E0201982"/>
    <s v="PD201982"/>
    <s v="Serviços de Publicidade Eletrônica"/>
    <n v="1225.5"/>
    <m/>
    <x v="0"/>
    <m/>
    <m/>
    <m/>
    <s v="2 - FATURADO"/>
    <n v="0"/>
    <x v="0"/>
    <x v="1"/>
    <m/>
  </r>
  <r>
    <x v="232"/>
    <s v="10.867.871/0001-60"/>
    <s v="NF SERVICOS DO"/>
    <n v="397315"/>
    <d v="2026-04-24T00:00:00"/>
    <n v="404104"/>
    <d v="2026-04-24T00:00:00"/>
    <m/>
    <n v="857.85"/>
    <d v="2026-05-24T00:00:00"/>
    <s v="E0201982"/>
    <s v="PD201982"/>
    <s v="Serviços de Publicidade Eletrônica"/>
    <n v="857.85"/>
    <m/>
    <x v="0"/>
    <m/>
    <m/>
    <m/>
    <s v="2 - FATURADO"/>
    <n v="0"/>
    <x v="0"/>
    <x v="1"/>
    <m/>
  </r>
  <r>
    <x v="232"/>
    <s v="10.867.871/0001-60"/>
    <s v="NF SERVICOS DO"/>
    <n v="397737"/>
    <d v="2026-04-24T00:00:00"/>
    <n v="404535"/>
    <d v="2026-04-24T00:00:00"/>
    <m/>
    <n v="980.4"/>
    <d v="2026-05-24T00:00:00"/>
    <s v="E0201982"/>
    <s v="PD201982"/>
    <s v="Serviços de Publicidade Eletrônica"/>
    <n v="980.4"/>
    <m/>
    <x v="0"/>
    <m/>
    <m/>
    <m/>
    <s v="2 - FATURADO"/>
    <n v="0"/>
    <x v="0"/>
    <x v="1"/>
    <m/>
  </r>
  <r>
    <x v="232"/>
    <s v="10.867.871/0001-60"/>
    <s v="NF SERVICOS DO"/>
    <n v="397806"/>
    <d v="2026-04-24T00:00:00"/>
    <n v="404598"/>
    <d v="2026-04-24T00:00:00"/>
    <m/>
    <n v="245.1"/>
    <d v="2026-05-24T00:00:00"/>
    <s v="E0201982"/>
    <s v="PD201982"/>
    <s v="Serviços de Publicidade Eletrônica"/>
    <n v="245.1"/>
    <m/>
    <x v="0"/>
    <m/>
    <m/>
    <m/>
    <s v="2 - FATURADO"/>
    <n v="0"/>
    <x v="0"/>
    <x v="1"/>
    <m/>
  </r>
  <r>
    <x v="232"/>
    <s v="10.867.871/0001-60"/>
    <s v="NF SERVICOS DO"/>
    <n v="398263"/>
    <d v="2026-04-28T00:00:00"/>
    <n v="405286"/>
    <d v="2026-04-28T00:00:00"/>
    <m/>
    <n v="612.75"/>
    <d v="2026-05-28T00:00:00"/>
    <s v="E0201982"/>
    <s v="PD201982"/>
    <s v="Serviços de Publicidade Eletrônica"/>
    <n v="612.75"/>
    <m/>
    <x v="0"/>
    <m/>
    <m/>
    <m/>
    <s v="2 - FATURADO"/>
    <n v="0"/>
    <x v="0"/>
    <x v="1"/>
    <m/>
  </r>
  <r>
    <x v="232"/>
    <s v="10.867.871/0001-60"/>
    <s v="NF SERVICOS DO"/>
    <n v="398352"/>
    <d v="2026-04-28T00:00:00"/>
    <n v="405142"/>
    <d v="2026-04-28T00:00:00"/>
    <m/>
    <n v="1102.95"/>
    <d v="2026-05-28T00:00:00"/>
    <s v="E0201982"/>
    <s v="PD201982"/>
    <s v="Serviços de Publicidade Eletrônica"/>
    <n v="1102.95"/>
    <m/>
    <x v="0"/>
    <m/>
    <m/>
    <m/>
    <s v="2 - FATURADO"/>
    <n v="0"/>
    <x v="0"/>
    <x v="1"/>
    <m/>
  </r>
  <r>
    <x v="232"/>
    <s v="10.867.871/0001-60"/>
    <s v="NF SERVICOS DO"/>
    <n v="398640"/>
    <d v="2026-04-29T00:00:00"/>
    <n v="405396"/>
    <d v="2026-04-29T00:00:00"/>
    <m/>
    <n v="490.2"/>
    <d v="2026-05-29T00:00:00"/>
    <s v="E0201982"/>
    <s v="PD201982"/>
    <s v="Serviços de Publicidade Eletrônica"/>
    <n v="490.2"/>
    <m/>
    <x v="0"/>
    <m/>
    <m/>
    <m/>
    <s v="2 - FATURADO"/>
    <n v="0"/>
    <x v="0"/>
    <x v="1"/>
    <m/>
  </r>
  <r>
    <x v="232"/>
    <s v="10.867.871/0001-60"/>
    <s v="NF SERVICOS DO"/>
    <n v="399083"/>
    <d v="2026-04-30T00:00:00"/>
    <n v="405667"/>
    <d v="2026-04-30T00:00:00"/>
    <m/>
    <n v="1593.15"/>
    <d v="2026-05-30T00:00:00"/>
    <s v="E0201982"/>
    <s v="PD201982"/>
    <s v="Serviços de Publicidade Eletrônica"/>
    <n v="1593.15"/>
    <m/>
    <x v="0"/>
    <m/>
    <m/>
    <m/>
    <s v="2 - FATURADO"/>
    <n v="0"/>
    <x v="0"/>
    <x v="1"/>
    <m/>
  </r>
  <r>
    <x v="232"/>
    <s v="10.867.871/0001-60"/>
    <s v="NF SERVICOS DO"/>
    <n v="399323"/>
    <d v="2026-04-30T00:00:00"/>
    <n v="406037"/>
    <d v="2026-04-30T00:00:00"/>
    <m/>
    <n v="490.2"/>
    <d v="2026-05-30T00:00:00"/>
    <s v="E0201982"/>
    <s v="PD201982"/>
    <s v="Serviços de Publicidade Eletrônica"/>
    <n v="490.2"/>
    <m/>
    <x v="0"/>
    <m/>
    <m/>
    <m/>
    <s v="2 - FATURADO"/>
    <n v="0"/>
    <x v="0"/>
    <x v="1"/>
    <m/>
  </r>
  <r>
    <x v="233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234"/>
    <s v="10.979.446/0001-63"/>
    <s v="NF SERVICOS"/>
    <n v="203035"/>
    <d v="2026-01-28T00:00:00"/>
    <n v="2106328"/>
    <d v="2026-01-28T00:00:00"/>
    <d v="2025-12-01T00:00:00"/>
    <n v="240091.5"/>
    <d v="2026-02-27T00:00:00"/>
    <s v="E0250197"/>
    <s v="PD025170"/>
    <s v="DESENVOLVIMENTO/MANUTENÇÃO E SUPORTE DE SISTEMAS"/>
    <n v="2787.45"/>
    <d v="2025-12-01T00:00:00"/>
    <x v="0"/>
    <s v="17/2025"/>
    <s v="001.00005323/2925-28"/>
    <s v="359.00002428/2025-94 - APPS/ITO"/>
    <s v="2 - FATURADO"/>
    <n v="62"/>
    <x v="5"/>
    <x v="0"/>
    <m/>
  </r>
  <r>
    <x v="234"/>
    <s v="10.979.446/0001-63"/>
    <s v="NF SERVICOS"/>
    <n v="204785"/>
    <d v="2026-02-24T00:00:00"/>
    <n v="2129208"/>
    <d v="2026-02-24T00:00:00"/>
    <d v="2026-01-01T00:00:00"/>
    <n v="84866.21"/>
    <d v="2026-03-26T00:00:00"/>
    <s v="E0250196"/>
    <s v="PD025170"/>
    <s v="DESENVOLVIMENTO/MANUTENÇÃO E SUPORTE DE SISTEMAS"/>
    <n v="80792.63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786"/>
    <d v="2026-02-24T00:00:00"/>
    <n v="2129209"/>
    <d v="2026-02-24T00:00:00"/>
    <d v="2026-01-01T00:00:00"/>
    <n v="113316.25"/>
    <d v="2026-03-26T00:00:00"/>
    <s v="E0250197"/>
    <s v="PD025170"/>
    <s v="DESENVOLVIMENTO/MANUTENÇÃO E SUPORTE DE SISTEMAS"/>
    <n v="107877.07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787"/>
    <d v="2026-02-24T00:00:00"/>
    <n v="2129210"/>
    <d v="2026-02-24T00:00:00"/>
    <d v="2026-01-01T00:00:00"/>
    <n v="11030.73"/>
    <d v="2026-03-26T00:00:00"/>
    <s v="E0250198"/>
    <s v="PD025170"/>
    <s v="DESENVOLVIMENTO/MANUTENÇÃO E SUPORTE DE SISTEMAS"/>
    <n v="10501.25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792"/>
    <d v="2026-02-24T00:00:00"/>
    <n v="2129215"/>
    <d v="2026-02-24T00:00:00"/>
    <d v="2026-01-01T00:00:00"/>
    <n v="34481.129999999997"/>
    <d v="2026-03-26T00:00:00"/>
    <s v="E0250197"/>
    <s v="PD025170"/>
    <s v="DESENVOLVIMENTO/MANUTENÇÃO E SUPORTE DE SISTEMAS"/>
    <n v="32826.04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793"/>
    <d v="2026-02-24T00:00:00"/>
    <n v="2129216"/>
    <d v="2026-02-24T00:00:00"/>
    <d v="2026-01-01T00:00:00"/>
    <n v="237454.67"/>
    <d v="2026-03-26T00:00:00"/>
    <s v="E0250197"/>
    <s v="PD025170"/>
    <s v="DESENVOLVIMENTO/MANUTENÇÃO E SUPORTE DE SISTEMAS"/>
    <n v="226056.85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796"/>
    <d v="2026-02-24T00:00:00"/>
    <n v="2129219"/>
    <d v="2026-02-24T00:00:00"/>
    <d v="2026-01-01T00:00:00"/>
    <n v="149061.82"/>
    <d v="2026-03-26T00:00:00"/>
    <s v="E0250198"/>
    <s v="PD025170"/>
    <s v="DESENVOLVIMENTO/MANUTENÇÃO E SUPORTE DE SISTEMAS"/>
    <n v="141906.85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797"/>
    <d v="2026-02-24T00:00:00"/>
    <n v="2129220"/>
    <d v="2026-02-24T00:00:00"/>
    <d v="2026-01-01T00:00:00"/>
    <n v="274136.08"/>
    <d v="2026-03-26T00:00:00"/>
    <s v="E0250197"/>
    <s v="PD025170"/>
    <s v="DESENVOLVIMENTO/MANUTENÇÃO E SUPORTE DE SISTEMAS"/>
    <n v="260977.55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801"/>
    <d v="2026-02-24T00:00:00"/>
    <n v="2129224"/>
    <d v="2026-02-24T00:00:00"/>
    <d v="2026-01-01T00:00:00"/>
    <n v="458928"/>
    <d v="2026-03-26T00:00:00"/>
    <s v="E0250196"/>
    <s v="PD025170"/>
    <s v="DESENVOLVIMENTO/MANUTENÇÃO E SUPORTE DE SISTEMAS"/>
    <n v="436899.46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802"/>
    <d v="2026-02-24T00:00:00"/>
    <n v="2129225"/>
    <d v="2026-02-24T00:00:00"/>
    <d v="2026-01-01T00:00:00"/>
    <n v="62266.28"/>
    <d v="2026-03-26T00:00:00"/>
    <s v="E0250198"/>
    <s v="PD025170"/>
    <s v="DESENVOLVIMENTO/MANUTENÇÃO E SUPORTE DE SISTEMAS"/>
    <n v="59277.5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805"/>
    <d v="2026-02-24T00:00:00"/>
    <n v="2129228"/>
    <d v="2026-02-24T00:00:00"/>
    <d v="2026-01-01T00:00:00"/>
    <n v="1072.19"/>
    <d v="2026-03-26T00:00:00"/>
    <s v="E0250196"/>
    <s v="PD025170"/>
    <s v="DESENVOLVIMENTO/MANUTENÇÃO E SUPORTE DE SISTEMAS"/>
    <n v="1020.72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"/>
    <n v="204807"/>
    <d v="2026-02-24T00:00:00"/>
    <n v="2129230"/>
    <d v="2026-02-24T00:00:00"/>
    <d v="2026-01-01T00:00:00"/>
    <n v="88082.45"/>
    <d v="2026-03-26T00:00:00"/>
    <s v="E0250197"/>
    <s v="PD025170"/>
    <s v="DESENVOLVIMENTO/MANUTENÇÃO E SUPORTE DE SISTEMAS"/>
    <n v="83854.490000000005"/>
    <d v="2026-01-01T00:00:00"/>
    <x v="0"/>
    <s v="17/2025"/>
    <s v="001.00005323/2925-28"/>
    <s v="359.00002428/2025-94 - APPS/ITO"/>
    <s v="2 - FATURADO"/>
    <n v="35"/>
    <x v="6"/>
    <x v="0"/>
    <m/>
  </r>
  <r>
    <x v="234"/>
    <s v="10.979.446/0001-63"/>
    <s v="NF SERVICOS E_GOV"/>
    <n v="206574"/>
    <d v="2026-03-18T00:00:00"/>
    <n v="2150994"/>
    <d v="2026-03-18T00:00:00"/>
    <m/>
    <n v="197.93"/>
    <d v="2026-04-17T00:00:00"/>
    <m/>
    <m/>
    <s v="Certificado e-CNPJ A3 em token - 12 meses Gov"/>
    <n v="188.43"/>
    <m/>
    <x v="0"/>
    <m/>
    <m/>
    <m/>
    <s v="2 - FATURADO"/>
    <n v="13"/>
    <x v="2"/>
    <x v="1"/>
    <m/>
  </r>
  <r>
    <x v="234"/>
    <s v="10.979.446/0001-63"/>
    <s v="NF SERVICOS E_GOV"/>
    <n v="207148"/>
    <d v="2026-03-23T00:00:00"/>
    <n v="2151568"/>
    <d v="2026-03-23T00:00:00"/>
    <m/>
    <n v="91.57"/>
    <d v="2026-04-22T00:00:00"/>
    <m/>
    <m/>
    <s v="Certificado e-CPF A3 (renovação) - 24 meses Gov"/>
    <n v="87.17"/>
    <m/>
    <x v="0"/>
    <m/>
    <m/>
    <m/>
    <s v="2 - FATURADO"/>
    <n v="8"/>
    <x v="2"/>
    <x v="1"/>
    <m/>
  </r>
  <r>
    <x v="234"/>
    <s v="10.979.446/0001-63"/>
    <s v="NF SERVICOS"/>
    <n v="207186"/>
    <d v="2026-03-24T00:00:00"/>
    <n v="2151606"/>
    <d v="2026-03-24T00:00:00"/>
    <d v="2026-02-01T00:00:00"/>
    <n v="135600.45000000001"/>
    <d v="2026-04-23T00:00:00"/>
    <s v="E0250197"/>
    <s v="PD025170"/>
    <s v="DESENVOLVIMENTO/MANUTENÇÃO E SUPORTE DE SISTEMAS"/>
    <n v="129091.63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188"/>
    <d v="2026-03-24T00:00:00"/>
    <n v="2151608"/>
    <d v="2026-03-24T00:00:00"/>
    <d v="2026-02-01T00:00:00"/>
    <n v="458928"/>
    <d v="2026-04-23T00:00:00"/>
    <s v="E0250196"/>
    <s v="PD025170"/>
    <s v="DESENVOLVIMENTO/MANUTENÇÃO E SUPORTE DE SISTEMAS"/>
    <n v="436899.46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189"/>
    <d v="2026-03-24T00:00:00"/>
    <n v="2151609"/>
    <d v="2026-03-24T00:00:00"/>
    <d v="2026-02-01T00:00:00"/>
    <n v="1072.19"/>
    <d v="2026-04-23T00:00:00"/>
    <s v="E0250196"/>
    <s v="PD025170"/>
    <s v="DESENVOLVIMENTO/MANUTENÇÃO E SUPORTE DE SISTEMAS"/>
    <n v="1020.72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190"/>
    <d v="2026-03-24T00:00:00"/>
    <n v="2151610"/>
    <d v="2026-03-24T00:00:00"/>
    <d v="2026-02-01T00:00:00"/>
    <n v="274136.08"/>
    <d v="2026-04-23T00:00:00"/>
    <s v="E0250197"/>
    <s v="PD025170"/>
    <s v="DESENVOLVIMENTO/MANUTENÇÃO E SUPORTE DE SISTEMAS"/>
    <n v="260977.55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192"/>
    <d v="2026-03-24T00:00:00"/>
    <n v="2151612"/>
    <d v="2026-03-24T00:00:00"/>
    <d v="2026-02-01T00:00:00"/>
    <n v="84866.21"/>
    <d v="2026-04-23T00:00:00"/>
    <s v="E0250196"/>
    <s v="PD025170"/>
    <s v="DESENVOLVIMENTO/MANUTENÇÃO E SUPORTE DE SISTEMAS"/>
    <n v="80792.63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194"/>
    <d v="2026-03-24T00:00:00"/>
    <n v="2151614"/>
    <d v="2026-03-24T00:00:00"/>
    <d v="2026-02-01T00:00:00"/>
    <n v="88082.45"/>
    <d v="2026-04-23T00:00:00"/>
    <s v="E0250197"/>
    <s v="PD025170"/>
    <s v="DESENVOLVIMENTO/MANUTENÇÃO E SUPORTE DE SISTEMAS"/>
    <n v="83854.490000000005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196"/>
    <d v="2026-03-24T00:00:00"/>
    <n v="2151616"/>
    <d v="2026-03-24T00:00:00"/>
    <d v="2026-02-01T00:00:00"/>
    <n v="29817.21"/>
    <d v="2026-04-23T00:00:00"/>
    <s v="E0250197"/>
    <s v="PD025170"/>
    <s v="DESENVOLVIMENTO/MANUTENÇÃO E SUPORTE DE SISTEMAS"/>
    <n v="28385.98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198"/>
    <d v="2026-03-24T00:00:00"/>
    <n v="2151618"/>
    <d v="2026-03-24T00:00:00"/>
    <d v="2026-02-01T00:00:00"/>
    <n v="217214.89"/>
    <d v="2026-04-23T00:00:00"/>
    <s v="E0250197"/>
    <s v="PD025170"/>
    <s v="DESENVOLVIMENTO/MANUTENÇÃO E SUPORTE DE SISTEMAS"/>
    <n v="206788.58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200"/>
    <d v="2026-03-24T00:00:00"/>
    <n v="2151620"/>
    <d v="2026-03-24T00:00:00"/>
    <d v="2026-02-01T00:00:00"/>
    <n v="11030.73"/>
    <d v="2026-04-23T00:00:00"/>
    <s v="E0250198"/>
    <s v="PD025170"/>
    <s v="DESENVOLVIMENTO/MANUTENÇÃO E SUPORTE DE SISTEMAS"/>
    <n v="10501.25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201"/>
    <d v="2026-03-24T00:00:00"/>
    <n v="2151621"/>
    <d v="2026-03-24T00:00:00"/>
    <d v="2026-02-01T00:00:00"/>
    <n v="62253.440000000002"/>
    <d v="2026-04-23T00:00:00"/>
    <s v="E0250198"/>
    <s v="PD025170"/>
    <s v="DESENVOLVIMENTO/MANUTENÇÃO E SUPORTE DE SISTEMAS"/>
    <n v="59265.27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"/>
    <n v="207202"/>
    <d v="2026-03-24T00:00:00"/>
    <n v="2151622"/>
    <d v="2026-03-24T00:00:00"/>
    <d v="2026-02-01T00:00:00"/>
    <n v="150348.63"/>
    <d v="2026-04-23T00:00:00"/>
    <s v="E0250198"/>
    <s v="PD025170"/>
    <s v="DESENVOLVIMENTO/MANUTENÇÃO E SUPORTE DE SISTEMAS"/>
    <n v="143131.9"/>
    <d v="2026-02-01T00:00:00"/>
    <x v="0"/>
    <s v="17/2025"/>
    <s v="001.00005323/2925-28"/>
    <s v="359.00002428/2025-94 - APPS/ITO"/>
    <s v="2 - FATURADO"/>
    <n v="7"/>
    <x v="2"/>
    <x v="0"/>
    <m/>
  </r>
  <r>
    <x v="234"/>
    <s v="10.979.446/0001-63"/>
    <s v="NF SERVICOS E_GOV"/>
    <n v="208617"/>
    <d v="2026-04-14T00:00:00"/>
    <n v="2173510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234"/>
    <s v="10.979.446/0001-63"/>
    <s v="NF SERVICOS"/>
    <n v="209261"/>
    <d v="2026-04-27T00:00:00"/>
    <n v="2174154"/>
    <d v="2026-04-27T00:00:00"/>
    <d v="2026-03-01T00:00:00"/>
    <n v="35142.050000000003"/>
    <d v="2026-05-27T00:00:00"/>
    <s v="E0250197"/>
    <s v="PD025170"/>
    <s v="DESENVOLVIMENTO/MANUTENÇÃO E SUPORTE DE SISTEMAS"/>
    <n v="33455.230000000003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63"/>
    <d v="2026-04-27T00:00:00"/>
    <n v="2174156"/>
    <d v="2026-04-27T00:00:00"/>
    <d v="2026-03-01T00:00:00"/>
    <n v="274136.08"/>
    <d v="2026-05-27T00:00:00"/>
    <s v="E0250197"/>
    <s v="PD025170"/>
    <s v="DESENVOLVIMENTO/MANUTENÇÃO E SUPORTE DE SISTEMAS"/>
    <n v="260977.55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66"/>
    <d v="2026-04-27T00:00:00"/>
    <n v="2174159"/>
    <d v="2026-04-27T00:00:00"/>
    <d v="2026-03-01T00:00:00"/>
    <n v="173297.56"/>
    <d v="2026-05-27T00:00:00"/>
    <s v="E0250198"/>
    <s v="PD025170"/>
    <s v="DESENVOLVIMENTO/MANUTENÇÃO E SUPORTE DE SISTEMAS"/>
    <n v="164979.28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69"/>
    <d v="2026-04-27T00:00:00"/>
    <n v="2174162"/>
    <d v="2026-04-27T00:00:00"/>
    <d v="2026-03-01T00:00:00"/>
    <n v="458928"/>
    <d v="2026-05-27T00:00:00"/>
    <s v="E0250196"/>
    <s v="PD025170"/>
    <s v="DESENVOLVIMENTO/MANUTENÇÃO E SUPORTE DE SISTEMAS"/>
    <n v="436899.46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70"/>
    <d v="2026-04-27T00:00:00"/>
    <n v="2174163"/>
    <d v="2026-04-27T00:00:00"/>
    <d v="2026-03-01T00:00:00"/>
    <n v="61314.6"/>
    <d v="2026-05-27T00:00:00"/>
    <s v="E0250198"/>
    <s v="PD025170"/>
    <s v="DESENVOLVIMENTO/MANUTENÇÃO E SUPORTE DE SISTEMAS"/>
    <n v="58371.5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72"/>
    <d v="2026-04-27T00:00:00"/>
    <n v="2174165"/>
    <d v="2026-04-27T00:00:00"/>
    <d v="2026-03-01T00:00:00"/>
    <n v="1072.19"/>
    <d v="2026-05-27T00:00:00"/>
    <s v="E0250196"/>
    <s v="PD025170"/>
    <s v="DESENVOLVIMENTO/MANUTENÇÃO E SUPORTE DE SISTEMAS"/>
    <n v="1020.72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76"/>
    <d v="2026-04-27T00:00:00"/>
    <n v="2174169"/>
    <d v="2026-04-27T00:00:00"/>
    <d v="2026-03-01T00:00:00"/>
    <n v="84866.21"/>
    <d v="2026-05-27T00:00:00"/>
    <s v="E0250196"/>
    <s v="PD025170"/>
    <s v="DESENVOLVIMENTO/MANUTENÇÃO E SUPORTE DE SISTEMAS"/>
    <n v="80792.63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81"/>
    <d v="2026-04-27T00:00:00"/>
    <n v="2174174"/>
    <d v="2026-04-27T00:00:00"/>
    <d v="2026-03-01T00:00:00"/>
    <n v="155872.42000000001"/>
    <d v="2026-05-27T00:00:00"/>
    <s v="E0250197"/>
    <s v="PD025170"/>
    <s v="DESENVOLVIMENTO/MANUTENÇÃO E SUPORTE DE SISTEMAS"/>
    <n v="148390.54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83"/>
    <d v="2026-04-27T00:00:00"/>
    <n v="2174176"/>
    <d v="2026-04-27T00:00:00"/>
    <d v="2026-03-01T00:00:00"/>
    <n v="88082.45"/>
    <d v="2026-05-27T00:00:00"/>
    <s v="E0250197"/>
    <s v="PD025170"/>
    <s v="DESENVOLVIMENTO/MANUTENÇÃO E SUPORTE DE SISTEMAS"/>
    <n v="83854.490000000005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86"/>
    <d v="2026-04-27T00:00:00"/>
    <n v="2174179"/>
    <d v="2026-04-27T00:00:00"/>
    <d v="2026-03-01T00:00:00"/>
    <n v="244356.34"/>
    <d v="2026-05-27T00:00:00"/>
    <s v="E0250197"/>
    <s v="PD025170"/>
    <s v="DESENVOLVIMENTO/MANUTENÇÃO E SUPORTE DE SISTEMAS"/>
    <n v="232627.24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"/>
    <n v="209287"/>
    <d v="2026-04-27T00:00:00"/>
    <n v="2174180"/>
    <d v="2026-04-27T00:00:00"/>
    <d v="2026-03-01T00:00:00"/>
    <n v="11030.73"/>
    <d v="2026-05-27T00:00:00"/>
    <s v="E0250198"/>
    <s v="PD025170"/>
    <s v="DESENVOLVIMENTO/MANUTENÇÃO E SUPORTE DE SISTEMAS"/>
    <n v="10501.25"/>
    <d v="2026-03-01T00:00:00"/>
    <x v="0"/>
    <s v="17/2025"/>
    <s v="001.00005323/2925-28"/>
    <s v="359.00002428/2025-94 - APPS/ITO"/>
    <s v="2 - FATURADO"/>
    <n v="0"/>
    <x v="0"/>
    <x v="0"/>
    <m/>
  </r>
  <r>
    <x v="234"/>
    <s v="10.979.446/0001-63"/>
    <s v="NF SERVICOS E_GOV"/>
    <n v="209750"/>
    <d v="2026-04-29T00:00:00"/>
    <n v="2174643"/>
    <d v="2026-04-29T00:00:00"/>
    <m/>
    <n v="244.89"/>
    <d v="2026-05-29T00:00:00"/>
    <m/>
    <m/>
    <s v="Certificado e-CNPJ A3 em token - 24 meses Gov"/>
    <n v="233.14"/>
    <m/>
    <x v="0"/>
    <m/>
    <m/>
    <m/>
    <s v="2 - FATURADO"/>
    <n v="0"/>
    <x v="0"/>
    <x v="1"/>
    <m/>
  </r>
  <r>
    <x v="234"/>
    <s v="10.979.446/0001-63"/>
    <s v="ND-FUNCIONARIO CEDID"/>
    <s v="3978A"/>
    <d v="2026-04-30T00:00:00"/>
    <m/>
    <m/>
    <m/>
    <n v="33960.17"/>
    <d v="2026-05-29T00:00:00"/>
    <s v="CARGA INICIAL FUNCIONARIO CEDID"/>
    <m/>
    <s v="CARGA INICIAL FUNCIONARIO CEDID"/>
    <n v="33960.17"/>
    <m/>
    <x v="0"/>
    <m/>
    <m/>
    <m/>
    <s v="29 DIAS"/>
    <n v="0"/>
    <x v="0"/>
    <x v="8"/>
    <m/>
  </r>
  <r>
    <x v="235"/>
    <s v="101.389.128-74"/>
    <s v="ND-LEILAO"/>
    <n v="23"/>
    <d v="2025-12-16T00:00:00"/>
    <m/>
    <m/>
    <m/>
    <n v="185.52"/>
    <d v="2025-12-30T00:00:00"/>
    <m/>
    <m/>
    <s v="LEILAO"/>
    <n v="185.52"/>
    <m/>
    <x v="0"/>
    <m/>
    <m/>
    <m/>
    <s v="7 DIAS"/>
    <n v="121"/>
    <x v="7"/>
    <x v="7"/>
    <m/>
  </r>
  <r>
    <x v="236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512"/>
    <x v="1"/>
    <x v="1"/>
    <m/>
  </r>
  <r>
    <x v="237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433"/>
    <x v="1"/>
    <x v="1"/>
    <m/>
  </r>
  <r>
    <x v="238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448"/>
    <x v="1"/>
    <x v="4"/>
    <m/>
  </r>
  <r>
    <x v="239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48"/>
    <x v="1"/>
    <x v="4"/>
    <m/>
  </r>
  <r>
    <x v="240"/>
    <s v="104.958.648-46"/>
    <s v="ND-BENEF AFASTADOS"/>
    <n v="1060"/>
    <d v="2025-10-03T00:00:00"/>
    <m/>
    <m/>
    <m/>
    <n v="304.75"/>
    <d v="2025-11-05T00:00:00"/>
    <m/>
    <m/>
    <s v="PLANO DE SAUDE FUNC AFASTADOS"/>
    <n v="304.75"/>
    <m/>
    <x v="0"/>
    <m/>
    <m/>
    <m/>
    <s v="33 DIAS"/>
    <n v="176"/>
    <x v="3"/>
    <x v="5"/>
    <m/>
  </r>
  <r>
    <x v="240"/>
    <s v="104.958.648-46"/>
    <s v="ND-BENEF AFASTADOS"/>
    <n v="1086"/>
    <d v="2025-11-04T00:00:00"/>
    <m/>
    <m/>
    <m/>
    <n v="64.099999999999994"/>
    <d v="2025-12-05T00:00:00"/>
    <m/>
    <m/>
    <s v="PLANO DE SAUDE FUNC AFASTADOS"/>
    <n v="64.099999999999994"/>
    <m/>
    <x v="0"/>
    <m/>
    <m/>
    <m/>
    <s v="31 DIAS"/>
    <n v="146"/>
    <x v="7"/>
    <x v="5"/>
    <m/>
  </r>
  <r>
    <x v="240"/>
    <s v="104.958.648-46"/>
    <s v="ND-BENEF AFASTADOS"/>
    <n v="1135"/>
    <d v="2025-12-23T00:00:00"/>
    <m/>
    <m/>
    <m/>
    <n v="89"/>
    <d v="2026-02-06T00:00:00"/>
    <m/>
    <m/>
    <s v="PLANO DE SAUDE FUNC AFASTADOS"/>
    <n v="89"/>
    <m/>
    <x v="0"/>
    <m/>
    <m/>
    <m/>
    <s v="40 DIAS"/>
    <n v="83"/>
    <x v="5"/>
    <x v="5"/>
    <m/>
  </r>
  <r>
    <x v="240"/>
    <s v="104.958.648-46"/>
    <s v="ND-BENEF AFASTADOS"/>
    <n v="1161"/>
    <d v="2026-02-02T00:00:00"/>
    <m/>
    <m/>
    <m/>
    <n v="92.9"/>
    <d v="2026-03-06T00:00:00"/>
    <m/>
    <m/>
    <s v="PLANO DE SAUDE FUNC AFASTADOS"/>
    <n v="92.9"/>
    <m/>
    <x v="0"/>
    <m/>
    <m/>
    <m/>
    <s v="32 DIAS"/>
    <n v="55"/>
    <x v="6"/>
    <x v="5"/>
    <m/>
  </r>
  <r>
    <x v="240"/>
    <s v="104.958.648-46"/>
    <s v="ND-BENEF AFASTADOS"/>
    <n v="1187"/>
    <d v="2026-03-03T00:00:00"/>
    <m/>
    <m/>
    <m/>
    <n v="95"/>
    <d v="2026-04-03T00:00:00"/>
    <m/>
    <m/>
    <s v="PLANO DE SAUDE FUNC AFASTADOS"/>
    <n v="95"/>
    <m/>
    <x v="0"/>
    <m/>
    <m/>
    <m/>
    <s v="31 DIAS"/>
    <n v="27"/>
    <x v="2"/>
    <x v="5"/>
    <m/>
  </r>
  <r>
    <x v="240"/>
    <s v="104.958.648-46"/>
    <s v="ND-BENEF AFASTADOS"/>
    <n v="1225"/>
    <d v="2026-04-02T00:00:00"/>
    <m/>
    <m/>
    <m/>
    <n v="130.06"/>
    <d v="2026-05-05T00:00:00"/>
    <m/>
    <m/>
    <s v="PLANO DE SAUDE FUNC AFASTADOS"/>
    <n v="130.06"/>
    <m/>
    <x v="0"/>
    <m/>
    <m/>
    <m/>
    <s v="33 DIAS"/>
    <n v="0"/>
    <x v="0"/>
    <x v="5"/>
    <m/>
  </r>
  <r>
    <x v="241"/>
    <s v="105.152.398-28"/>
    <s v="ND-BENEF AFASTADOS"/>
    <n v="1229"/>
    <d v="2026-04-02T00:00:00"/>
    <m/>
    <m/>
    <m/>
    <n v="694.79"/>
    <d v="2026-05-05T00:00:00"/>
    <m/>
    <m/>
    <s v="PLANO DE SAUDE FUNC AFASTADOS"/>
    <n v="694.79"/>
    <m/>
    <x v="0"/>
    <m/>
    <m/>
    <m/>
    <s v="33 DIAS"/>
    <n v="0"/>
    <x v="0"/>
    <x v="5"/>
    <m/>
  </r>
  <r>
    <x v="242"/>
    <s v="105.535.154-03"/>
    <s v="ND-OPERADORA CIELO"/>
    <n v="28958"/>
    <d v="2026-04-20T00:00:00"/>
    <m/>
    <m/>
    <m/>
    <n v="124.99"/>
    <d v="2026-04-20T00:00:00"/>
    <m/>
    <m/>
    <s v="Certificado e-CPF A1 em Software (12 meses)"/>
    <n v="124.99"/>
    <m/>
    <x v="0"/>
    <m/>
    <m/>
    <m/>
    <s v="1 - VENDA A VISTA"/>
    <n v="10"/>
    <x v="2"/>
    <x v="3"/>
    <m/>
  </r>
  <r>
    <x v="243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448"/>
    <x v="1"/>
    <x v="4"/>
    <m/>
  </r>
  <r>
    <x v="244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369"/>
    <x v="1"/>
    <x v="4"/>
    <m/>
  </r>
  <r>
    <x v="245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445"/>
    <x v="1"/>
    <x v="4"/>
    <m/>
  </r>
  <r>
    <x v="246"/>
    <s v="11.065.186/0001-83"/>
    <s v="NF SERVICOS DO"/>
    <n v="389060"/>
    <d v="2026-03-11T00:00:00"/>
    <n v="395889"/>
    <d v="2026-03-12T00:00:00"/>
    <m/>
    <n v="1106.28"/>
    <d v="2026-04-11T00:00:00"/>
    <s v="E0220782"/>
    <s v="PD022782"/>
    <s v="Serviços de Publicidade Eletrônica"/>
    <n v="1053.18"/>
    <m/>
    <x v="0"/>
    <m/>
    <m/>
    <m/>
    <s v="2 - FATURADO"/>
    <n v="19"/>
    <x v="2"/>
    <x v="1"/>
    <m/>
  </r>
  <r>
    <x v="246"/>
    <s v="11.065.186/0001-83"/>
    <s v="NF SERVICOS DO"/>
    <n v="395283"/>
    <d v="2026-04-17T00:00:00"/>
    <n v="402132"/>
    <d v="2026-04-17T00:00:00"/>
    <m/>
    <n v="737.52"/>
    <d v="2026-05-17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246"/>
    <s v="11.065.186/0001-83"/>
    <s v="NF SERVICOS DO"/>
    <n v="395432"/>
    <d v="2026-04-17T00:00:00"/>
    <n v="402333"/>
    <d v="2026-04-17T00:00:00"/>
    <m/>
    <n v="553.14"/>
    <d v="2026-05-1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246"/>
    <s v="11.065.186/0001-83"/>
    <s v="NF SERVICOS DO"/>
    <n v="396372"/>
    <d v="2026-04-23T00:00:00"/>
    <n v="403223"/>
    <d v="2026-04-24T00:00:00"/>
    <m/>
    <n v="645.33000000000004"/>
    <d v="2026-05-23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246"/>
    <s v="11.065.186/0001-83"/>
    <s v="NF SERVICOS DO"/>
    <n v="396528"/>
    <d v="2026-04-24T00:00:00"/>
    <n v="403441"/>
    <d v="2026-04-24T00:00:00"/>
    <m/>
    <n v="737.52"/>
    <d v="2026-05-24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246"/>
    <s v="11.065.186/0001-83"/>
    <s v="NF SERVICOS DO"/>
    <n v="396663"/>
    <d v="2026-04-24T00:00:00"/>
    <n v="403418"/>
    <d v="2026-04-24T00:00:00"/>
    <m/>
    <n v="553.14"/>
    <d v="2026-05-24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246"/>
    <s v="11.065.186/0001-83"/>
    <s v="NF SERVICOS DO"/>
    <n v="396677"/>
    <d v="2026-04-24T00:00:00"/>
    <n v="403651"/>
    <d v="2026-04-24T00:00:00"/>
    <m/>
    <n v="737.52"/>
    <d v="2026-05-24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246"/>
    <s v="11.065.186/0001-83"/>
    <s v="NF SERVICOS DO"/>
    <n v="396754"/>
    <d v="2026-04-24T00:00:00"/>
    <n v="403652"/>
    <d v="2026-04-24T00:00:00"/>
    <m/>
    <n v="737.52"/>
    <d v="2026-05-24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246"/>
    <s v="11.065.186/0001-83"/>
    <s v="NF SERVICOS DO"/>
    <n v="396769"/>
    <d v="2026-04-24T00:00:00"/>
    <n v="403584"/>
    <d v="2026-04-24T00:00:00"/>
    <m/>
    <n v="1751.61"/>
    <d v="2026-05-24T00:00:00"/>
    <s v="E0220782"/>
    <s v="PD022782"/>
    <s v="Serviços de Publicidade Eletrônica"/>
    <n v="1667.53"/>
    <m/>
    <x v="0"/>
    <m/>
    <m/>
    <m/>
    <s v="2 - FATURADO"/>
    <n v="0"/>
    <x v="0"/>
    <x v="1"/>
    <m/>
  </r>
  <r>
    <x v="246"/>
    <s v="11.065.186/0001-83"/>
    <s v="NF SERVICOS DO"/>
    <n v="397206"/>
    <d v="2026-04-24T00:00:00"/>
    <n v="404278"/>
    <d v="2026-04-24T00:00:00"/>
    <m/>
    <n v="553.14"/>
    <d v="2026-05-24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246"/>
    <s v="11.065.186/0001-83"/>
    <s v="NF SERVICOS DO"/>
    <n v="397367"/>
    <d v="2026-04-24T00:00:00"/>
    <n v="404332"/>
    <d v="2026-04-24T00:00:00"/>
    <m/>
    <n v="737.52"/>
    <d v="2026-05-24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246"/>
    <s v="11.065.186/0001-83"/>
    <s v="NF SERVICOS DO"/>
    <n v="398038"/>
    <d v="2026-04-27T00:00:00"/>
    <n v="404809"/>
    <d v="2026-04-27T00:00:00"/>
    <m/>
    <n v="2304.75"/>
    <d v="2026-05-27T00:00:00"/>
    <s v="E0220782"/>
    <s v="PD022782"/>
    <s v="Serviços de Publicidade Eletrônica"/>
    <n v="2194.12"/>
    <m/>
    <x v="0"/>
    <m/>
    <m/>
    <m/>
    <s v="2 - FATURADO"/>
    <n v="0"/>
    <x v="0"/>
    <x v="1"/>
    <m/>
  </r>
  <r>
    <x v="246"/>
    <s v="11.065.186/0001-83"/>
    <s v="NF SERVICOS DO"/>
    <n v="398470"/>
    <d v="2026-04-29T00:00:00"/>
    <n v="405342"/>
    <d v="2026-04-29T00:00:00"/>
    <m/>
    <n v="645.33000000000004"/>
    <d v="2026-05-29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247"/>
    <s v="11.166.922/0001-90"/>
    <s v="NF SERVICOS DO"/>
    <n v="399030"/>
    <d v="2026-04-30T00:00:00"/>
    <n v="405696"/>
    <d v="2026-04-30T00:00:00"/>
    <m/>
    <n v="645.33000000000004"/>
    <d v="2026-05-30T00:00:00"/>
    <s v="E0240891"/>
    <s v="PD024891"/>
    <s v="Serviços de Publicidade Eletrônica"/>
    <n v="645.33000000000004"/>
    <m/>
    <x v="0"/>
    <m/>
    <m/>
    <m/>
    <s v="2 - FATURADO"/>
    <n v="0"/>
    <x v="0"/>
    <x v="1"/>
    <m/>
  </r>
  <r>
    <x v="248"/>
    <s v="11.199.937/0001-54"/>
    <s v="ND-OPERADORA CIELO"/>
    <n v="27525"/>
    <d v="2025-12-01T00:00:00"/>
    <m/>
    <m/>
    <m/>
    <n v="139.38999999999999"/>
    <d v="2025-12-01T00:00:00"/>
    <m/>
    <m/>
    <s v="e-CNPJ A1 - Renovação 12 meses"/>
    <n v="133.47999999999999"/>
    <m/>
    <x v="0"/>
    <m/>
    <m/>
    <m/>
    <s v="1 - VENDA A VISTA"/>
    <n v="150"/>
    <x v="7"/>
    <x v="3"/>
    <m/>
  </r>
  <r>
    <x v="249"/>
    <s v="11.274.829/0001-07"/>
    <s v="NF SERVICOS DO"/>
    <n v="395108"/>
    <d v="2026-04-17T00:00:00"/>
    <n v="402080"/>
    <d v="2026-04-17T00:00:00"/>
    <m/>
    <n v="1102.95"/>
    <d v="2026-05-17T00:00:00"/>
    <s v="E0220652"/>
    <s v="PD022652"/>
    <s v="Serviços de Publicidade Eletrônica"/>
    <n v="1102.95"/>
    <m/>
    <x v="0"/>
    <m/>
    <m/>
    <m/>
    <s v="2 - FATURADO"/>
    <n v="0"/>
    <x v="0"/>
    <x v="1"/>
    <m/>
  </r>
  <r>
    <x v="249"/>
    <s v="11.274.829/0001-07"/>
    <s v="NF SERVICOS DO"/>
    <n v="396149"/>
    <d v="2026-04-20T00:00:00"/>
    <n v="402996"/>
    <d v="2026-04-22T00:00:00"/>
    <m/>
    <n v="980.4"/>
    <d v="2026-05-20T00:00:00"/>
    <s v="E0220652"/>
    <s v="PD022652"/>
    <s v="Serviços de Publicidade Eletrônica"/>
    <n v="980.4"/>
    <m/>
    <x v="0"/>
    <m/>
    <m/>
    <m/>
    <s v="2 - FATURADO"/>
    <n v="0"/>
    <x v="0"/>
    <x v="1"/>
    <m/>
  </r>
  <r>
    <x v="250"/>
    <s v="11.513.961/0001-16"/>
    <s v="NF SERVICOS DO"/>
    <n v="394183"/>
    <d v="2026-04-15T00:00:00"/>
    <n v="401078"/>
    <d v="2026-04-15T00:00:00"/>
    <m/>
    <n v="735.3"/>
    <d v="2026-05-15T00:00:00"/>
    <s v="E0220734"/>
    <s v="PD022734"/>
    <s v="Serviços de Publicidade Eletrônica"/>
    <n v="735.3"/>
    <m/>
    <x v="0"/>
    <m/>
    <m/>
    <m/>
    <s v="2 - FATURADO"/>
    <n v="0"/>
    <x v="0"/>
    <x v="1"/>
    <m/>
  </r>
  <r>
    <x v="250"/>
    <s v="11.513.961/0001-16"/>
    <s v="NF SERVICOS DO"/>
    <n v="394405"/>
    <d v="2026-04-16T00:00:00"/>
    <n v="401292"/>
    <d v="2026-04-16T00:00:00"/>
    <m/>
    <n v="490.2"/>
    <d v="2026-05-16T00:00:00"/>
    <s v="E0220734"/>
    <s v="PD022734"/>
    <s v="Serviços de Publicidade Eletrônica"/>
    <n v="490.2"/>
    <m/>
    <x v="0"/>
    <m/>
    <m/>
    <m/>
    <s v="2 - FATURADO"/>
    <n v="0"/>
    <x v="0"/>
    <x v="1"/>
    <m/>
  </r>
  <r>
    <x v="251"/>
    <s v="11.521.508/0001-51"/>
    <s v="5114 Venda A.T.CONSI"/>
    <n v="1174"/>
    <d v="2026-03-18T00:00:00"/>
    <m/>
    <s v="NF DEV SIMB 303974"/>
    <m/>
    <n v="45"/>
    <d v="2026-05-17T00:00:00"/>
    <m/>
    <m/>
    <s v="Desconto de Vendas"/>
    <n v="45"/>
    <m/>
    <x v="0"/>
    <m/>
    <m/>
    <m/>
    <s v="60 DIAS"/>
    <n v="0"/>
    <x v="0"/>
    <x v="2"/>
    <m/>
  </r>
  <r>
    <x v="251"/>
    <s v="11.521.508/0001-51"/>
    <s v="5114 Venda A.T.CONSI"/>
    <n v="1195"/>
    <d v="2026-04-09T00:00:00"/>
    <m/>
    <s v="ACERTO REF NF DEV SIMB 306191"/>
    <m/>
    <n v="601.5"/>
    <d v="2026-06-08T00:00:00"/>
    <m/>
    <m/>
    <s v="VIAGEM PITORESCA E HISTORICA AO BRASIL - 2A REIMPRESSAO"/>
    <n v="601.5"/>
    <m/>
    <x v="0"/>
    <m/>
    <m/>
    <m/>
    <s v="60 DIAS"/>
    <n v="0"/>
    <x v="0"/>
    <x v="2"/>
    <m/>
  </r>
  <r>
    <x v="252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582"/>
    <x v="1"/>
    <x v="1"/>
    <m/>
  </r>
  <r>
    <x v="253"/>
    <s v="11.786.012/0001-00"/>
    <s v="ND-OPERADORA CIELO"/>
    <n v="29014"/>
    <d v="2026-04-27T00:00:00"/>
    <m/>
    <m/>
    <m/>
    <n v="187.49"/>
    <d v="2026-04-27T00:00:00"/>
    <m/>
    <m/>
    <s v="Certificado e-CNPJ A1 em Software (12 meses)"/>
    <n v="187.49"/>
    <m/>
    <x v="0"/>
    <m/>
    <m/>
    <m/>
    <s v="1 - VENDA A VISTA"/>
    <n v="3"/>
    <x v="2"/>
    <x v="3"/>
    <m/>
  </r>
  <r>
    <x v="254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1306"/>
    <x v="1"/>
    <x v="1"/>
    <m/>
  </r>
  <r>
    <x v="254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1012"/>
    <x v="1"/>
    <x v="1"/>
    <m/>
  </r>
  <r>
    <x v="255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48"/>
    <x v="1"/>
    <x v="4"/>
    <m/>
  </r>
  <r>
    <x v="256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448"/>
    <x v="1"/>
    <x v="4"/>
    <m/>
  </r>
  <r>
    <x v="257"/>
    <s v="112.703.408-16"/>
    <s v="ND-OPERADORA CIELO"/>
    <n v="28880"/>
    <d v="2026-04-10T00:00:00"/>
    <m/>
    <m/>
    <m/>
    <n v="187.49"/>
    <d v="2026-04-10T00:00:00"/>
    <m/>
    <m/>
    <s v="Certificado e-CNPJ A1 em Software (12 meses)"/>
    <n v="187.49"/>
    <m/>
    <x v="0"/>
    <m/>
    <m/>
    <m/>
    <s v="1 - VENDA A VISTA"/>
    <n v="20"/>
    <x v="2"/>
    <x v="3"/>
    <m/>
  </r>
  <r>
    <x v="258"/>
    <s v="113.252.128-90"/>
    <s v="ND-AMAZON"/>
    <n v="385"/>
    <d v="2025-05-04T00:00:00"/>
    <m/>
    <m/>
    <m/>
    <n v="34"/>
    <d v="2025-06-03T00:00:00"/>
    <m/>
    <m/>
    <s v="TRILOGIA DO COPAN: A HISTORIA DO ED COPAN VL. 1 - 1A REIMPRESSAO"/>
    <n v="34"/>
    <m/>
    <x v="0"/>
    <m/>
    <m/>
    <m/>
    <s v="2 - FATURADO"/>
    <n v="331"/>
    <x v="4"/>
    <x v="4"/>
    <m/>
  </r>
  <r>
    <x v="259"/>
    <s v="114.018.358-30"/>
    <s v="ND-OPERADORA CIELO"/>
    <n v="28752"/>
    <d v="2026-03-31T00:00:00"/>
    <m/>
    <m/>
    <m/>
    <n v="187.49"/>
    <d v="2026-03-31T00:00:00"/>
    <m/>
    <m/>
    <s v="Certificado e-CPF A3 (renovação) - 36 meses"/>
    <n v="187.49"/>
    <m/>
    <x v="0"/>
    <m/>
    <m/>
    <m/>
    <s v="1 - VENDA A VISTA"/>
    <n v="30"/>
    <x v="2"/>
    <x v="3"/>
    <m/>
  </r>
  <r>
    <x v="260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448"/>
    <x v="1"/>
    <x v="4"/>
    <m/>
  </r>
  <r>
    <x v="261"/>
    <s v="118.372.078-52"/>
    <s v="ND-BENEF AFASTADOS"/>
    <n v="1009"/>
    <d v="2025-08-04T00:00:00"/>
    <m/>
    <m/>
    <m/>
    <n v="249.39"/>
    <d v="2025-09-04T00:00:00"/>
    <m/>
    <m/>
    <s v="PLANO DE SAUDE FUNC AFASTADOS"/>
    <n v="249.39"/>
    <m/>
    <x v="0"/>
    <m/>
    <m/>
    <m/>
    <s v="31 DIAS"/>
    <n v="238"/>
    <x v="4"/>
    <x v="5"/>
    <m/>
  </r>
  <r>
    <x v="261"/>
    <s v="118.372.078-52"/>
    <s v="ND-BENEF AFASTADOS"/>
    <n v="1208"/>
    <d v="2026-04-02T00:00:00"/>
    <m/>
    <m/>
    <m/>
    <n v="207.25"/>
    <d v="2026-05-05T00:00:00"/>
    <m/>
    <m/>
    <s v="PLANO DE SAUDE FUNC AFASTADOS"/>
    <n v="207.25"/>
    <m/>
    <x v="0"/>
    <m/>
    <m/>
    <m/>
    <s v="33 DIAS"/>
    <n v="0"/>
    <x v="0"/>
    <x v="5"/>
    <m/>
  </r>
  <r>
    <x v="262"/>
    <s v="118.465.688-62"/>
    <s v="ND-OPERADORA CIELO"/>
    <n v="29025"/>
    <d v="2026-04-28T00:00:00"/>
    <m/>
    <m/>
    <m/>
    <n v="124.99"/>
    <d v="2026-04-28T00:00:00"/>
    <m/>
    <m/>
    <s v="e-CPF A3 (renovação)"/>
    <n v="124.99"/>
    <m/>
    <x v="0"/>
    <m/>
    <m/>
    <m/>
    <s v="1 - VENDA A VISTA"/>
    <n v="2"/>
    <x v="2"/>
    <x v="3"/>
    <m/>
  </r>
  <r>
    <x v="263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448"/>
    <x v="1"/>
    <x v="4"/>
    <m/>
  </r>
  <r>
    <x v="264"/>
    <s v="12.244.431/0001-82"/>
    <s v="NF SERVICOS"/>
    <n v="208351"/>
    <d v="2026-04-09T00:00:00"/>
    <n v="2157079"/>
    <d v="2026-04-09T00:00:00"/>
    <d v="2026-03-01T00:00:00"/>
    <n v="6205.72"/>
    <d v="2026-05-09T00:00:00"/>
    <s v="E0240430"/>
    <s v="PD024293"/>
    <s v="HOSPEDAGEM DE ROTEADOR"/>
    <n v="6205.72"/>
    <d v="2026-03-01T00:00:00"/>
    <x v="0"/>
    <m/>
    <m/>
    <s v="359.00006361/2024-86 - ITO"/>
    <s v="2 - FATURADO"/>
    <n v="0"/>
    <x v="0"/>
    <x v="0"/>
    <m/>
  </r>
  <r>
    <x v="265"/>
    <s v="12.303.125/0001-70"/>
    <s v="ND-OPERADORA CIELO"/>
    <n v="28995"/>
    <d v="2026-04-24T00:00:00"/>
    <m/>
    <m/>
    <m/>
    <n v="187.49"/>
    <d v="2026-04-24T00:00:00"/>
    <m/>
    <m/>
    <s v="Certificado e-CNPJ A1 em Software (12 meses)"/>
    <n v="187.49"/>
    <m/>
    <x v="0"/>
    <m/>
    <m/>
    <m/>
    <s v="1 - VENDA A VISTA"/>
    <n v="6"/>
    <x v="2"/>
    <x v="3"/>
    <m/>
  </r>
  <r>
    <x v="266"/>
    <s v="12.399.060/0001-08"/>
    <s v="NF SERVICOS"/>
    <n v="207980"/>
    <d v="2026-04-09T00:00:00"/>
    <n v="2156104"/>
    <d v="2026-04-09T00:00:00"/>
    <d v="2026-03-01T00:00:00"/>
    <n v="2959.61"/>
    <d v="2026-05-09T00:00:00"/>
    <s v="E0241061"/>
    <s v="PD024484"/>
    <s v="HOSPEDAGEM DE ROTEADOR"/>
    <n v="2959.61"/>
    <d v="2026-03-01T00:00:00"/>
    <x v="0"/>
    <m/>
    <m/>
    <s v="359.00009433/2024-47-ITO"/>
    <s v="2 - FATURADO"/>
    <n v="0"/>
    <x v="0"/>
    <x v="0"/>
    <m/>
  </r>
  <r>
    <x v="267"/>
    <s v="12.474.705/0001-20"/>
    <s v="NF SERVICOS"/>
    <n v="209094"/>
    <d v="2026-04-22T00:00:00"/>
    <n v="2173987"/>
    <d v="2026-04-22T00:00:00"/>
    <d v="2026-03-01T00:00:00"/>
    <n v="13598.49"/>
    <d v="2026-05-22T00:00:00"/>
    <s v="E0240317"/>
    <s v="PD024202"/>
    <s v="FOLHA DE PAGAMENTO"/>
    <n v="12945.76"/>
    <d v="2026-03-01T00:00:00"/>
    <x v="0"/>
    <d v="2024-11-01T00:00:00"/>
    <s v="143.00012326/2024-95"/>
    <s v="359.00003181/2024-42-APPS"/>
    <s v="2 - FATURADO"/>
    <n v="0"/>
    <x v="0"/>
    <x v="0"/>
    <m/>
  </r>
  <r>
    <x v="267"/>
    <s v="12.474.705/0001-20"/>
    <s v="NF SERVICOS"/>
    <n v="209103"/>
    <d v="2026-04-22T00:00:00"/>
    <n v="2173996"/>
    <d v="2026-04-22T00:00:00"/>
    <d v="2026-03-01T00:00:00"/>
    <n v="536.91999999999996"/>
    <d v="2026-05-22T00:00:00"/>
    <s v="E0240052"/>
    <s v="PD024040"/>
    <s v="PROGRAMA SP SEM PAPEL"/>
    <n v="511.15"/>
    <d v="2026-03-01T00:00:00"/>
    <x v="0"/>
    <m/>
    <s v="143.00005379/2024-50"/>
    <s v="359.00006138/2024-39-APPS"/>
    <s v="2 - FATURADO"/>
    <n v="0"/>
    <x v="0"/>
    <x v="0"/>
    <m/>
  </r>
  <r>
    <x v="268"/>
    <s v="12.837.349/0001-61"/>
    <s v="NF SERVICOS"/>
    <n v="207976"/>
    <d v="2026-04-09T00:00:00"/>
    <n v="2156100"/>
    <d v="2026-04-09T00:00:00"/>
    <d v="2026-03-01T00:00:00"/>
    <n v="5919.22"/>
    <d v="2026-05-09T00:00:00"/>
    <s v="E0241006"/>
    <s v="PD024440"/>
    <s v="HOSPEDAGEM DE ROTEADOR"/>
    <n v="5919.22"/>
    <d v="2026-03-01T00:00:00"/>
    <x v="0"/>
    <m/>
    <m/>
    <s v="359.00008494/2024-97-ITO"/>
    <s v="2 - FATURADO"/>
    <n v="0"/>
    <x v="0"/>
    <x v="0"/>
    <m/>
  </r>
  <r>
    <x v="269"/>
    <s v="12.870.883/0001-70"/>
    <s v="NF SERVICOS E_GOV"/>
    <n v="208143"/>
    <d v="2026-04-09T00:00:00"/>
    <n v="2156324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269"/>
    <s v="12.870.883/0001-70"/>
    <s v="NF SERVICOS E_GOV"/>
    <n v="208273"/>
    <d v="2026-04-09T00:00:00"/>
    <n v="2156455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269"/>
    <s v="12.870.883/0001-70"/>
    <s v="NF SERVICOS E_GOV"/>
    <n v="208685"/>
    <d v="2026-04-14T00:00:00"/>
    <n v="2173578"/>
    <d v="2026-04-14T00:00:00"/>
    <m/>
    <n v="139.38999999999999"/>
    <d v="2026-05-14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270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673"/>
    <x v="1"/>
    <x v="1"/>
    <m/>
  </r>
  <r>
    <x v="270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644"/>
    <x v="1"/>
    <x v="1"/>
    <m/>
  </r>
  <r>
    <x v="270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616"/>
    <x v="1"/>
    <x v="1"/>
    <m/>
  </r>
  <r>
    <x v="271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448"/>
    <x v="1"/>
    <x v="4"/>
    <m/>
  </r>
  <r>
    <x v="272"/>
    <s v="124.804.657-99"/>
    <s v="ND-AMAZON"/>
    <n v="391"/>
    <d v="2025-05-05T00:00:00"/>
    <m/>
    <m/>
    <m/>
    <n v="82"/>
    <d v="2025-06-04T00:00:00"/>
    <m/>
    <m/>
    <s v="ARTE AFRICANA"/>
    <n v="82"/>
    <m/>
    <x v="0"/>
    <m/>
    <m/>
    <m/>
    <s v="2 - FATURADO"/>
    <n v="330"/>
    <x v="4"/>
    <x v="4"/>
    <m/>
  </r>
  <r>
    <x v="273"/>
    <s v="125.267.908-40"/>
    <s v="ND-OPERADORA CIELO"/>
    <n v="28794"/>
    <d v="2026-04-04T00:00:00"/>
    <m/>
    <m/>
    <m/>
    <n v="187.49"/>
    <d v="2026-04-04T00:00:00"/>
    <m/>
    <m/>
    <s v="Certificado e-CNPJ A1 em Software (12 meses)"/>
    <n v="187.49"/>
    <m/>
    <x v="0"/>
    <m/>
    <m/>
    <m/>
    <s v="1 - VENDA A VISTA"/>
    <n v="26"/>
    <x v="2"/>
    <x v="3"/>
    <m/>
  </r>
  <r>
    <x v="274"/>
    <s v="126.784.768-98"/>
    <s v="ND-OPERADORA CIELO"/>
    <n v="29017"/>
    <d v="2026-04-27T00:00:00"/>
    <m/>
    <m/>
    <m/>
    <n v="156.24"/>
    <d v="2026-04-27T00:00:00"/>
    <m/>
    <m/>
    <s v="Certificado e-CPF A3 (somente certificado) - 24 meses"/>
    <n v="156.24"/>
    <m/>
    <x v="0"/>
    <m/>
    <m/>
    <m/>
    <s v="1 - VENDA A VISTA"/>
    <n v="3"/>
    <x v="2"/>
    <x v="3"/>
    <m/>
  </r>
  <r>
    <x v="275"/>
    <s v="127.102.357-14"/>
    <s v="ND-AMAZON"/>
    <n v="387"/>
    <d v="2025-05-04T00:00:00"/>
    <m/>
    <m/>
    <m/>
    <n v="130.05000000000001"/>
    <d v="2025-06-03T00:00:00"/>
    <m/>
    <m/>
    <s v="TARSILA DO AMARAL - CADERNOS DE DESENHO -1A REIMPRESSAO"/>
    <n v="130.05000000000001"/>
    <m/>
    <x v="0"/>
    <m/>
    <m/>
    <m/>
    <s v="2 - FATURADO"/>
    <n v="331"/>
    <x v="4"/>
    <x v="4"/>
    <m/>
  </r>
  <r>
    <x v="276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63"/>
    <x v="1"/>
    <x v="1"/>
    <m/>
  </r>
  <r>
    <x v="277"/>
    <s v="13.085.519/0001-61"/>
    <s v="NF SERVICOS KIT"/>
    <n v="208911"/>
    <d v="2026-04-17T00:00:00"/>
    <n v="2173804"/>
    <d v="2026-04-17T00:00:00"/>
    <d v="2026-03-01T00:00:00"/>
    <n v="5446.73"/>
    <d v="2026-05-17T00:00:00"/>
    <s v="E0250218"/>
    <s v="PD025188"/>
    <s v="CERTIFICADOS E TREINAMENTOS"/>
    <n v="5446.73"/>
    <d v="2026-03-01T00:00:00"/>
    <x v="0"/>
    <m/>
    <m/>
    <s v="359.00003311/2025-28 - ITO"/>
    <s v="2 - FATURADO"/>
    <n v="0"/>
    <x v="0"/>
    <x v="1"/>
    <m/>
  </r>
  <r>
    <x v="278"/>
    <s v="13.123.565/0001-08"/>
    <s v="NF SERVICOS DO"/>
    <n v="394007"/>
    <d v="2026-04-15T00:00:00"/>
    <n v="400912"/>
    <d v="2026-04-15T00:00:00"/>
    <m/>
    <n v="1382.85"/>
    <d v="2026-05-15T00:00:00"/>
    <s v="E0240902"/>
    <s v="PD024902"/>
    <s v="Serviços de Publicidade Eletrônica"/>
    <n v="1316.47"/>
    <m/>
    <x v="0"/>
    <m/>
    <m/>
    <m/>
    <s v="2 - FATURADO"/>
    <n v="0"/>
    <x v="0"/>
    <x v="1"/>
    <m/>
  </r>
  <r>
    <x v="278"/>
    <s v="13.123.565/0001-08"/>
    <s v="NF SERVICOS DO"/>
    <n v="394136"/>
    <d v="2026-04-15T00:00:00"/>
    <n v="401007"/>
    <d v="2026-04-15T00:00:00"/>
    <m/>
    <n v="1475.04"/>
    <d v="2026-05-15T00:00:00"/>
    <s v="E0240902"/>
    <s v="PD024902"/>
    <s v="Serviços de Publicidade Eletrônica"/>
    <n v="1404.24"/>
    <m/>
    <x v="0"/>
    <m/>
    <m/>
    <m/>
    <s v="2 - FATURADO"/>
    <n v="0"/>
    <x v="0"/>
    <x v="1"/>
    <m/>
  </r>
  <r>
    <x v="278"/>
    <s v="13.123.565/0001-08"/>
    <s v="NF SERVICOS DO"/>
    <n v="397792"/>
    <d v="2026-04-24T00:00:00"/>
    <n v="404671"/>
    <d v="2026-04-24T00:00:00"/>
    <m/>
    <n v="1567.23"/>
    <d v="2026-05-24T00:00:00"/>
    <s v="E0240902"/>
    <s v="PD024902"/>
    <s v="Serviços de Publicidade Eletrônica"/>
    <n v="1492"/>
    <m/>
    <x v="0"/>
    <m/>
    <m/>
    <m/>
    <s v="2 - FATURADO"/>
    <n v="0"/>
    <x v="0"/>
    <x v="1"/>
    <m/>
  </r>
  <r>
    <x v="279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441"/>
    <x v="1"/>
    <x v="1"/>
    <m/>
  </r>
  <r>
    <x v="280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50893.2"/>
    <d v="2025-02-01T00:00:00"/>
    <x v="11"/>
    <m/>
    <m/>
    <s v="359.00002857/2024-81 - APPS"/>
    <s v="2 - FATURADO"/>
    <n v="386"/>
    <x v="1"/>
    <x v="0"/>
    <m/>
  </r>
  <r>
    <x v="280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 DE ROTEADOR"/>
    <n v="5919.22"/>
    <d v="2025-02-01T00:00:00"/>
    <x v="11"/>
    <m/>
    <m/>
    <s v="359.00005730/2024-13 - ITO"/>
    <s v="2 - FATURADO"/>
    <n v="385"/>
    <x v="1"/>
    <x v="0"/>
    <m/>
  </r>
  <r>
    <x v="280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55741.75"/>
    <d v="2025-03-01T00:00:00"/>
    <x v="11"/>
    <m/>
    <m/>
    <s v="359.00002857/2024-81 - APPS"/>
    <s v="2 - FATURADO"/>
    <n v="361"/>
    <x v="4"/>
    <x v="0"/>
    <m/>
  </r>
  <r>
    <x v="280"/>
    <s v="13.499.747/0001-88"/>
    <s v="NF SERVICOS"/>
    <n v="188904"/>
    <d v="2025-07-04T00:00:00"/>
    <n v="1995122"/>
    <d v="2025-07-04T00:00:00"/>
    <d v="2025-06-01T00:00:00"/>
    <n v="5919.22"/>
    <d v="2025-08-03T00:00:00"/>
    <s v="E0240409"/>
    <s v="PD024274"/>
    <s v="HOSPEDAGEM DE ROTEADOR"/>
    <n v="5919.22"/>
    <d v="2025-06-01T00:00:00"/>
    <x v="11"/>
    <m/>
    <m/>
    <s v="359.00005730/2024-13 - ITO"/>
    <s v="2 - FATURADO"/>
    <n v="270"/>
    <x v="4"/>
    <x v="0"/>
    <m/>
  </r>
  <r>
    <x v="280"/>
    <s v="13.499.747/0001-88"/>
    <s v="NF SERVICOS"/>
    <n v="207973"/>
    <d v="2026-04-09T00:00:00"/>
    <n v="2156097"/>
    <d v="2026-04-09T00:00:00"/>
    <d v="2026-03-01T00:00:00"/>
    <n v="1836.8"/>
    <d v="2026-05-09T00:00:00"/>
    <s v="E0240297"/>
    <s v="PD024180"/>
    <s v="e - TRANSITO"/>
    <n v="1836.8"/>
    <d v="2026-03-01T00:00:00"/>
    <x v="0"/>
    <m/>
    <m/>
    <s v="359.00002857/2024-81 - APPS"/>
    <s v="2 - FATURADO"/>
    <n v="0"/>
    <x v="0"/>
    <x v="0"/>
    <m/>
  </r>
  <r>
    <x v="280"/>
    <s v="13.499.747/0001-88"/>
    <s v="NF SERVICOS"/>
    <n v="207981"/>
    <d v="2026-04-09T00:00:00"/>
    <n v="2156105"/>
    <d v="2026-04-09T00:00:00"/>
    <d v="2026-03-01T00:00:00"/>
    <n v="6227.02"/>
    <d v="2026-05-09T00:00:00"/>
    <s v="E0240409"/>
    <s v="PD024274"/>
    <s v="HOSPEDAGEM DE ROTEADOR"/>
    <n v="6227.02"/>
    <d v="2026-03-01T00:00:00"/>
    <x v="0"/>
    <m/>
    <m/>
    <s v="359.00005730/2024-13 - ITO"/>
    <s v="2 - FATURADO"/>
    <n v="0"/>
    <x v="0"/>
    <x v="0"/>
    <m/>
  </r>
  <r>
    <x v="281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093"/>
    <x v="1"/>
    <x v="1"/>
    <m/>
  </r>
  <r>
    <x v="281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69"/>
    <x v="1"/>
    <x v="1"/>
    <m/>
  </r>
  <r>
    <x v="282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1159"/>
    <x v="1"/>
    <x v="1"/>
    <m/>
  </r>
  <r>
    <x v="282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1119"/>
    <x v="1"/>
    <x v="1"/>
    <m/>
  </r>
  <r>
    <x v="282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1093"/>
    <x v="1"/>
    <x v="1"/>
    <m/>
  </r>
  <r>
    <x v="282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1069"/>
    <x v="1"/>
    <x v="1"/>
    <m/>
  </r>
  <r>
    <x v="282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1021"/>
    <x v="1"/>
    <x v="1"/>
    <m/>
  </r>
  <r>
    <x v="282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1008"/>
    <x v="1"/>
    <x v="1"/>
    <m/>
  </r>
  <r>
    <x v="282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282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282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282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282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282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282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282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283"/>
    <s v="13.610.416/0001-73"/>
    <s v="NF SERVICOS"/>
    <n v="208337"/>
    <d v="2026-04-09T00:00:00"/>
    <n v="2156586"/>
    <d v="2026-04-09T00:00:00"/>
    <d v="2026-03-01T00:00:00"/>
    <n v="2959.61"/>
    <d v="2026-05-09T00:00:00"/>
    <s v="E0250055"/>
    <s v="PD025044"/>
    <s v="HOSPEDAGEM"/>
    <n v="2959.61"/>
    <d v="2026-03-01T00:00:00"/>
    <x v="0"/>
    <m/>
    <m/>
    <s v="359.00011169/2024-10 - ITO"/>
    <s v="2 - FATURADO"/>
    <n v="0"/>
    <x v="0"/>
    <x v="0"/>
    <m/>
  </r>
  <r>
    <x v="284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552"/>
    <x v="1"/>
    <x v="1"/>
    <m/>
  </r>
  <r>
    <x v="284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369"/>
    <x v="1"/>
    <x v="1"/>
    <m/>
  </r>
  <r>
    <x v="285"/>
    <s v="13.750.681/0001-57"/>
    <s v="NF SERVICOS DO"/>
    <n v="393642"/>
    <d v="2026-04-01T00:00:00"/>
    <n v="400517"/>
    <d v="2026-04-10T00:00:00"/>
    <m/>
    <n v="857.85"/>
    <d v="2026-05-02T00:00:00"/>
    <s v="E0240825"/>
    <s v="PD024825"/>
    <s v="Serviços de Publicidade Eletrônica"/>
    <n v="-0.01"/>
    <m/>
    <x v="0"/>
    <m/>
    <m/>
    <m/>
    <s v="2 - FATURADO"/>
    <n v="0"/>
    <x v="0"/>
    <x v="1"/>
    <m/>
  </r>
  <r>
    <x v="285"/>
    <s v="13.750.681/0001-57"/>
    <s v="NF SERVICOS DO"/>
    <n v="393790"/>
    <d v="2026-04-05T00:00:00"/>
    <n v="400654"/>
    <d v="2026-04-14T00:00:00"/>
    <m/>
    <n v="857.85"/>
    <d v="2026-05-13T00:00:00"/>
    <s v="E0240825"/>
    <s v="PD024825"/>
    <s v="Serviços de Publicidade Eletrônica"/>
    <n v="816.67"/>
    <m/>
    <x v="0"/>
    <m/>
    <m/>
    <m/>
    <s v="2 - FATURADO"/>
    <n v="0"/>
    <x v="0"/>
    <x v="1"/>
    <m/>
  </r>
  <r>
    <x v="286"/>
    <s v="13.794.399/0001-71"/>
    <s v="NF SERVICOS"/>
    <n v="208371"/>
    <d v="2026-04-09T00:00:00"/>
    <n v="2157294"/>
    <d v="2026-04-09T00:00:00"/>
    <d v="2026-03-01T00:00:00"/>
    <n v="5919.22"/>
    <d v="2026-05-09T00:00:00"/>
    <s v="E0250070"/>
    <s v="PD025057"/>
    <s v="HOSPEDAGEM DE ROTEADOR"/>
    <n v="5919.22"/>
    <d v="2026-03-01T00:00:00"/>
    <x v="0"/>
    <m/>
    <m/>
    <s v="359.00011358/2024-84 ITO"/>
    <s v="2 - FATURADO"/>
    <n v="0"/>
    <x v="0"/>
    <x v="0"/>
    <m/>
  </r>
  <r>
    <x v="287"/>
    <s v="13.885.115/0001-52"/>
    <s v="NFS INSS RET"/>
    <n v="208760"/>
    <d v="2026-04-15T00:00:00"/>
    <n v="2173653"/>
    <d v="2026-04-15T00:00:00"/>
    <d v="2026-03-01T00:00:00"/>
    <n v="83582.179999999993"/>
    <d v="2026-05-15T00:00:00"/>
    <s v="E0230269"/>
    <s v="PD023237"/>
    <s v="DIGITALIZAÇÃO - CLASSIFICAÇÃO DE DOCUMENTOS E CETIFICADO DIGITAL"/>
    <n v="70376.2"/>
    <d v="2026-03-01T00:00:00"/>
    <x v="0"/>
    <s v="C.U.2023144560-6  119/2023"/>
    <s v="SEI 29.0001.0198609.2023-98)"/>
    <s v="359.00007932/2023-19  ITO"/>
    <s v="2 - FATURADO"/>
    <n v="0"/>
    <x v="0"/>
    <x v="0"/>
    <m/>
  </r>
  <r>
    <x v="287"/>
    <s v="13.885.115/0001-52"/>
    <s v="NF SERVICOS KIT"/>
    <n v="208761"/>
    <d v="2026-04-15T00:00:00"/>
    <n v="2173654"/>
    <d v="2026-04-15T00:00:00"/>
    <d v="2026-03-01T00:00:00"/>
    <n v="20889.439999999999"/>
    <d v="2026-05-15T00:00:00"/>
    <s v="E0220178"/>
    <s v="PD022137"/>
    <s v="CERTIFICADOS DIGITAIS"/>
    <n v="19886.75"/>
    <d v="2026-03-01T00:00:00"/>
    <x v="0"/>
    <s v="nº 058/2022"/>
    <s v="nº 019/22 FED"/>
    <s v="PD-PRC-2022/01530      SEI  359.00006310/2024-54   APPS/ITO"/>
    <s v="2 - FATURADO"/>
    <n v="0"/>
    <x v="0"/>
    <x v="1"/>
    <m/>
  </r>
  <r>
    <x v="287"/>
    <s v="13.885.115/0001-52"/>
    <s v="NFS INSS RET"/>
    <n v="208763"/>
    <d v="2026-04-15T00:00:00"/>
    <n v="2173656"/>
    <d v="2026-04-15T00:00:00"/>
    <d v="2026-03-01T00:00:00"/>
    <n v="60188.52"/>
    <d v="2026-05-15T00:00:00"/>
    <s v="E0230269"/>
    <s v="PD023237"/>
    <s v="DIGITALIZAÇÃO - CLASSIFICAÇÃO DE DOCUMENTOS E CETIFICADO DIGITAL"/>
    <n v="50678.73"/>
    <d v="2026-03-01T00:00:00"/>
    <x v="0"/>
    <s v="C.U.2023144560-6  119/2023"/>
    <s v="SEI 29.0001.0198609.2023-98)"/>
    <s v="359.00007932/2023-19  ITO"/>
    <s v="2 - FATURADO"/>
    <n v="0"/>
    <x v="0"/>
    <x v="0"/>
    <m/>
  </r>
  <r>
    <x v="288"/>
    <s v="130.411.398-12"/>
    <s v="ND-BENEF AFASTADOS"/>
    <n v="1172"/>
    <d v="2026-02-02T00:00:00"/>
    <m/>
    <m/>
    <m/>
    <n v="342.62"/>
    <d v="2026-03-06T00:00:00"/>
    <m/>
    <m/>
    <s v="PLANO DE SAUDE FUNC AFASTADOS"/>
    <n v="342.62"/>
    <m/>
    <x v="0"/>
    <m/>
    <m/>
    <m/>
    <s v="32 DIAS"/>
    <n v="55"/>
    <x v="6"/>
    <x v="5"/>
    <m/>
  </r>
  <r>
    <x v="288"/>
    <s v="130.411.398-12"/>
    <s v="ND-BENEF AFASTADOS"/>
    <n v="1197"/>
    <d v="2026-03-03T00:00:00"/>
    <m/>
    <m/>
    <m/>
    <n v="342.62"/>
    <d v="2026-04-03T00:00:00"/>
    <m/>
    <m/>
    <s v="PLANO DE SAUDE FUNC AFASTADOS"/>
    <n v="342.62"/>
    <m/>
    <x v="0"/>
    <m/>
    <m/>
    <m/>
    <s v="31 DIAS"/>
    <n v="27"/>
    <x v="2"/>
    <x v="5"/>
    <m/>
  </r>
  <r>
    <x v="288"/>
    <s v="130.411.398-12"/>
    <s v="ND-BENEF AFASTADOS"/>
    <n v="1217"/>
    <d v="2026-04-02T00:00:00"/>
    <m/>
    <m/>
    <m/>
    <n v="342.62"/>
    <d v="2026-05-05T00:00:00"/>
    <m/>
    <m/>
    <s v="PLANO DE SAUDE FUNC AFASTADOS"/>
    <n v="342.62"/>
    <m/>
    <x v="0"/>
    <m/>
    <m/>
    <m/>
    <s v="33 DIAS"/>
    <n v="0"/>
    <x v="0"/>
    <x v="5"/>
    <m/>
  </r>
  <r>
    <x v="289"/>
    <s v="130.805.938-80"/>
    <s v="ND-OPERADORA CIELO"/>
    <n v="29033"/>
    <d v="2026-04-29T00:00:00"/>
    <m/>
    <m/>
    <m/>
    <n v="124.99"/>
    <d v="2026-04-29T00:00:00"/>
    <m/>
    <m/>
    <s v="Certificado e-CPF A1 em Software (12 meses)"/>
    <n v="124.99"/>
    <m/>
    <x v="0"/>
    <m/>
    <m/>
    <m/>
    <s v="1 - VENDA A VISTA"/>
    <n v="1"/>
    <x v="2"/>
    <x v="3"/>
    <m/>
  </r>
  <r>
    <x v="290"/>
    <s v="134.400.188-22"/>
    <s v="ND-AMAZON"/>
    <n v="17"/>
    <d v="2025-01-07T00:00:00"/>
    <m/>
    <m/>
    <m/>
    <n v="23.97"/>
    <d v="2025-02-06T00:00:00"/>
    <m/>
    <m/>
    <s v="FILMES DA MINHA VIDA, OS - 2"/>
    <n v="0"/>
    <m/>
    <x v="0"/>
    <m/>
    <m/>
    <m/>
    <s v="2 - FATURADO"/>
    <n v="448"/>
    <x v="1"/>
    <x v="4"/>
    <m/>
  </r>
  <r>
    <x v="291"/>
    <s v="135.427.958-10"/>
    <s v="ND-OPERADORA CIELO"/>
    <n v="28840"/>
    <d v="2026-04-08T00:00:00"/>
    <m/>
    <m/>
    <m/>
    <n v="124.99"/>
    <d v="2026-04-08T00:00:00"/>
    <m/>
    <m/>
    <s v="Certificado e-CPF A1 em Software (12 meses)"/>
    <n v="124.99"/>
    <m/>
    <x v="0"/>
    <m/>
    <m/>
    <m/>
    <s v="1 - VENDA A VISTA"/>
    <n v="22"/>
    <x v="2"/>
    <x v="3"/>
    <m/>
  </r>
  <r>
    <x v="292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448"/>
    <x v="1"/>
    <x v="4"/>
    <m/>
  </r>
  <r>
    <x v="293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441"/>
    <x v="1"/>
    <x v="1"/>
    <m/>
  </r>
  <r>
    <x v="294"/>
    <s v="14.702.767/0001-77"/>
    <s v="NF SERVICOS"/>
    <n v="202205"/>
    <d v="2026-01-22T00:00:00"/>
    <n v="2105498"/>
    <d v="2026-01-22T00:00:00"/>
    <d v="2025-12-01T00:00:00"/>
    <n v="130399.64"/>
    <d v="2026-03-11T00:00:00"/>
    <s v="E0250210"/>
    <s v="PD025181"/>
    <s v="PAAS MIDDLEWARE"/>
    <n v="118076.88"/>
    <d v="2025-12-01T00:00:00"/>
    <x v="0"/>
    <m/>
    <m/>
    <s v="359.00002390/2025-50 - ITO"/>
    <s v="2 - FATURADO"/>
    <n v="50"/>
    <x v="6"/>
    <x v="0"/>
    <m/>
  </r>
  <r>
    <x v="294"/>
    <s v="14.702.767/0001-77"/>
    <s v="NF SERVICOS"/>
    <n v="203027"/>
    <d v="2026-01-28T00:00:00"/>
    <n v="2106320"/>
    <d v="2026-01-28T00:00:00"/>
    <d v="2025-12-01T00:00:00"/>
    <n v="25027.98"/>
    <d v="2026-03-11T00:00:00"/>
    <s v="E0250210"/>
    <s v="PD025181"/>
    <s v="PAAS MIDDLEWARE"/>
    <n v="22662.84"/>
    <d v="2025-12-01T00:00:00"/>
    <x v="0"/>
    <m/>
    <m/>
    <s v="359.00002390/2025-50 - ITO"/>
    <s v="2 - FATURADO"/>
    <n v="50"/>
    <x v="6"/>
    <x v="0"/>
    <m/>
  </r>
  <r>
    <x v="294"/>
    <s v="14.702.767/0001-77"/>
    <s v="NF SERVICOS"/>
    <n v="207960"/>
    <d v="2026-04-08T00:00:00"/>
    <n v="2152641"/>
    <d v="2026-04-08T00:00:00"/>
    <d v="2026-03-01T00:00:00"/>
    <n v="155427.62"/>
    <d v="2026-05-08T00:00:00"/>
    <s v="E0250210"/>
    <s v="PD025181"/>
    <s v="PAAS MIDDLEWARE"/>
    <n v="140739.71"/>
    <d v="2026-03-01T00:00:00"/>
    <x v="0"/>
    <m/>
    <m/>
    <s v="359.00002390/2025-50 - ITO"/>
    <s v="2 - FATURADO"/>
    <n v="0"/>
    <x v="0"/>
    <x v="0"/>
    <m/>
  </r>
  <r>
    <x v="295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948"/>
    <x v="1"/>
    <x v="5"/>
    <m/>
  </r>
  <r>
    <x v="295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915"/>
    <x v="1"/>
    <x v="5"/>
    <m/>
  </r>
  <r>
    <x v="296"/>
    <s v="142.577.748-19"/>
    <s v="ND-OPERADORA CIELO"/>
    <n v="28789"/>
    <d v="2026-04-02T00:00:00"/>
    <m/>
    <m/>
    <m/>
    <n v="187.49"/>
    <d v="2026-04-02T00:00:00"/>
    <m/>
    <m/>
    <s v="Certificado e-CPF A3 (renovação) - 36 meses"/>
    <n v="187.49"/>
    <m/>
    <x v="0"/>
    <m/>
    <m/>
    <m/>
    <s v="1 - VENDA A VISTA"/>
    <n v="28"/>
    <x v="2"/>
    <x v="3"/>
    <m/>
  </r>
  <r>
    <x v="297"/>
    <s v="142.978.358-35"/>
    <s v="ND-BENEF AFASTADOS"/>
    <n v="1213"/>
    <d v="2026-04-02T00:00:00"/>
    <m/>
    <m/>
    <m/>
    <n v="296.95999999999998"/>
    <d v="2026-05-05T00:00:00"/>
    <m/>
    <m/>
    <s v="PLANO DE SAUDE FUNC AFASTADOS"/>
    <n v="296.95999999999998"/>
    <m/>
    <x v="0"/>
    <m/>
    <m/>
    <m/>
    <s v="33 DIAS"/>
    <n v="0"/>
    <x v="0"/>
    <x v="5"/>
    <m/>
  </r>
  <r>
    <x v="298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69"/>
    <x v="1"/>
    <x v="4"/>
    <m/>
  </r>
  <r>
    <x v="299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1066"/>
    <x v="1"/>
    <x v="5"/>
    <m/>
  </r>
  <r>
    <x v="299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1038"/>
    <x v="1"/>
    <x v="5"/>
    <m/>
  </r>
  <r>
    <x v="299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1003"/>
    <x v="1"/>
    <x v="5"/>
    <m/>
  </r>
  <r>
    <x v="299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973"/>
    <x v="1"/>
    <x v="5"/>
    <m/>
  </r>
  <r>
    <x v="299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948"/>
    <x v="1"/>
    <x v="5"/>
    <m/>
  </r>
  <r>
    <x v="299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915"/>
    <x v="1"/>
    <x v="5"/>
    <m/>
  </r>
  <r>
    <x v="299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878"/>
    <x v="1"/>
    <x v="5"/>
    <m/>
  </r>
  <r>
    <x v="299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850"/>
    <x v="1"/>
    <x v="5"/>
    <m/>
  </r>
  <r>
    <x v="299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819"/>
    <x v="1"/>
    <x v="5"/>
    <m/>
  </r>
  <r>
    <x v="299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784"/>
    <x v="1"/>
    <x v="5"/>
    <m/>
  </r>
  <r>
    <x v="299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755"/>
    <x v="1"/>
    <x v="5"/>
    <m/>
  </r>
  <r>
    <x v="299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724"/>
    <x v="1"/>
    <x v="5"/>
    <m/>
  </r>
  <r>
    <x v="299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695"/>
    <x v="1"/>
    <x v="5"/>
    <m/>
  </r>
  <r>
    <x v="299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665"/>
    <x v="1"/>
    <x v="5"/>
    <m/>
  </r>
  <r>
    <x v="299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637"/>
    <x v="1"/>
    <x v="5"/>
    <m/>
  </r>
  <r>
    <x v="299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606"/>
    <x v="1"/>
    <x v="5"/>
    <m/>
  </r>
  <r>
    <x v="299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575"/>
    <x v="1"/>
    <x v="5"/>
    <m/>
  </r>
  <r>
    <x v="299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545"/>
    <x v="1"/>
    <x v="5"/>
    <m/>
  </r>
  <r>
    <x v="299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511"/>
    <x v="1"/>
    <x v="5"/>
    <m/>
  </r>
  <r>
    <x v="299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482"/>
    <x v="1"/>
    <x v="5"/>
    <m/>
  </r>
  <r>
    <x v="299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449"/>
    <x v="1"/>
    <x v="5"/>
    <m/>
  </r>
  <r>
    <x v="299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420"/>
    <x v="1"/>
    <x v="5"/>
    <m/>
  </r>
  <r>
    <x v="299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390"/>
    <x v="1"/>
    <x v="5"/>
    <m/>
  </r>
  <r>
    <x v="299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362"/>
    <x v="4"/>
    <x v="5"/>
    <m/>
  </r>
  <r>
    <x v="299"/>
    <s v="143.882.848-90"/>
    <s v="ND-BENEF AFASTADOS"/>
    <n v="948"/>
    <d v="2025-05-02T00:00:00"/>
    <m/>
    <m/>
    <m/>
    <n v="337.54"/>
    <d v="2025-06-03T00:00:00"/>
    <m/>
    <m/>
    <s v="PLANO DE SAUDE FUNC AFASTADOS"/>
    <n v="337.54"/>
    <m/>
    <x v="0"/>
    <m/>
    <m/>
    <m/>
    <s v="32 DIAS"/>
    <n v="331"/>
    <x v="4"/>
    <x v="5"/>
    <m/>
  </r>
  <r>
    <x v="299"/>
    <s v="143.882.848-90"/>
    <s v="ND-BENEF AFASTADOS"/>
    <n v="968"/>
    <d v="2025-06-03T00:00:00"/>
    <m/>
    <m/>
    <m/>
    <n v="353.68"/>
    <d v="2025-07-04T00:00:00"/>
    <m/>
    <m/>
    <s v="PLANO DE SAUDE FUNC AFASTADOS"/>
    <n v="353.68"/>
    <m/>
    <x v="0"/>
    <m/>
    <m/>
    <m/>
    <s v="31 DIAS"/>
    <n v="300"/>
    <x v="4"/>
    <x v="5"/>
    <m/>
  </r>
  <r>
    <x v="299"/>
    <s v="143.882.848-90"/>
    <s v="ND-BENEF AFASTADOS"/>
    <n v="988"/>
    <d v="2025-07-02T00:00:00"/>
    <m/>
    <m/>
    <m/>
    <n v="374.51"/>
    <d v="2025-08-02T00:00:00"/>
    <m/>
    <m/>
    <s v="PLANO DE SAUDE FUNC AFASTADOS"/>
    <n v="374.51"/>
    <m/>
    <x v="0"/>
    <m/>
    <m/>
    <m/>
    <s v="31 DIAS"/>
    <n v="271"/>
    <x v="4"/>
    <x v="5"/>
    <m/>
  </r>
  <r>
    <x v="299"/>
    <s v="143.882.848-90"/>
    <s v="ND-BENEF AFASTADOS"/>
    <n v="1013"/>
    <d v="2025-08-04T00:00:00"/>
    <m/>
    <m/>
    <m/>
    <n v="316.52"/>
    <d v="2025-09-04T00:00:00"/>
    <m/>
    <m/>
    <s v="PLANO DE SAUDE FUNC AFASTADOS"/>
    <n v="316.52"/>
    <m/>
    <x v="0"/>
    <m/>
    <m/>
    <m/>
    <s v="31 DIAS"/>
    <n v="238"/>
    <x v="4"/>
    <x v="5"/>
    <m/>
  </r>
  <r>
    <x v="299"/>
    <s v="143.882.848-90"/>
    <s v="ND-BENEF AFASTADOS"/>
    <n v="1036"/>
    <d v="2025-09-03T00:00:00"/>
    <m/>
    <m/>
    <m/>
    <n v="344.39"/>
    <d v="2025-10-03T00:00:00"/>
    <m/>
    <m/>
    <s v="PLANO DE SAUDE FUNC AFASTADOS"/>
    <n v="344.39"/>
    <m/>
    <x v="0"/>
    <m/>
    <m/>
    <m/>
    <s v="2 - FATURADO"/>
    <n v="209"/>
    <x v="4"/>
    <x v="5"/>
    <m/>
  </r>
  <r>
    <x v="299"/>
    <s v="143.882.848-90"/>
    <s v="ND-BENEF AFASTADOS"/>
    <n v="1063"/>
    <d v="2025-10-03T00:00:00"/>
    <m/>
    <m/>
    <m/>
    <n v="307.23"/>
    <d v="2025-11-05T00:00:00"/>
    <m/>
    <m/>
    <s v="PLANO DE SAUDE FUNC AFASTADOS"/>
    <n v="307.23"/>
    <m/>
    <x v="0"/>
    <m/>
    <m/>
    <m/>
    <s v="33 DIAS"/>
    <n v="176"/>
    <x v="3"/>
    <x v="5"/>
    <m/>
  </r>
  <r>
    <x v="299"/>
    <s v="143.882.848-90"/>
    <s v="ND-BENEF AFASTADOS"/>
    <n v="1090"/>
    <d v="2025-11-04T00:00:00"/>
    <m/>
    <m/>
    <m/>
    <n v="316.52"/>
    <d v="2025-12-05T00:00:00"/>
    <m/>
    <m/>
    <s v="PLANO DE SAUDE FUNC AFASTADOS"/>
    <n v="316.52"/>
    <m/>
    <x v="0"/>
    <m/>
    <m/>
    <m/>
    <s v="31 DIAS"/>
    <n v="146"/>
    <x v="7"/>
    <x v="5"/>
    <m/>
  </r>
  <r>
    <x v="299"/>
    <s v="143.882.848-90"/>
    <s v="ND-BENEF AFASTADOS"/>
    <n v="1114"/>
    <d v="2025-12-01T00:00:00"/>
    <m/>
    <m/>
    <m/>
    <n v="297.94"/>
    <d v="2026-01-02T00:00:00"/>
    <m/>
    <m/>
    <s v="PLANO DE SAUDE FUNC AFASTADOS"/>
    <n v="297.94"/>
    <m/>
    <x v="0"/>
    <m/>
    <m/>
    <m/>
    <s v="32 DIAS"/>
    <n v="118"/>
    <x v="8"/>
    <x v="5"/>
    <m/>
  </r>
  <r>
    <x v="299"/>
    <s v="143.882.848-90"/>
    <s v="ND-BENEF AFASTADOS"/>
    <n v="1139"/>
    <d v="2025-12-23T00:00:00"/>
    <m/>
    <m/>
    <m/>
    <n v="325.81"/>
    <d v="2026-02-06T00:00:00"/>
    <m/>
    <m/>
    <s v="PLANO DE SAUDE FUNC AFASTADOS"/>
    <n v="325.81"/>
    <m/>
    <x v="0"/>
    <m/>
    <m/>
    <m/>
    <s v="40 DIAS"/>
    <n v="83"/>
    <x v="5"/>
    <x v="5"/>
    <m/>
  </r>
  <r>
    <x v="299"/>
    <s v="143.882.848-90"/>
    <s v="ND-BENEF AFASTADOS"/>
    <n v="1165"/>
    <d v="2026-02-02T00:00:00"/>
    <m/>
    <m/>
    <m/>
    <n v="370.34"/>
    <d v="2026-03-06T00:00:00"/>
    <m/>
    <m/>
    <s v="PLANO DE SAUDE FUNC AFASTADOS"/>
    <n v="370.34"/>
    <m/>
    <x v="0"/>
    <m/>
    <m/>
    <m/>
    <s v="32 DIAS"/>
    <n v="55"/>
    <x v="6"/>
    <x v="5"/>
    <m/>
  </r>
  <r>
    <x v="299"/>
    <s v="143.882.848-90"/>
    <s v="ND-BENEF AFASTADOS"/>
    <n v="1190"/>
    <d v="2026-03-03T00:00:00"/>
    <m/>
    <m/>
    <m/>
    <n v="342.62"/>
    <d v="2026-04-03T00:00:00"/>
    <m/>
    <m/>
    <s v="PLANO DE SAUDE FUNC AFASTADOS"/>
    <n v="342.62"/>
    <m/>
    <x v="0"/>
    <m/>
    <m/>
    <m/>
    <s v="31 DIAS"/>
    <n v="27"/>
    <x v="2"/>
    <x v="5"/>
    <m/>
  </r>
  <r>
    <x v="299"/>
    <s v="143.882.848-90"/>
    <s v="ND-BENEF AFASTADOS"/>
    <n v="1212"/>
    <d v="2026-04-02T00:00:00"/>
    <m/>
    <m/>
    <m/>
    <n v="342.62"/>
    <d v="2026-05-05T00:00:00"/>
    <m/>
    <m/>
    <s v="PLANO DE SAUDE FUNC AFASTADOS"/>
    <n v="342.62"/>
    <m/>
    <x v="0"/>
    <m/>
    <m/>
    <m/>
    <s v="33 DIAS"/>
    <n v="0"/>
    <x v="0"/>
    <x v="5"/>
    <m/>
  </r>
  <r>
    <x v="300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448"/>
    <x v="1"/>
    <x v="4"/>
    <m/>
  </r>
  <r>
    <x v="301"/>
    <s v="146.681.028-90"/>
    <s v="ND-OPERADORA CIELO"/>
    <n v="28961"/>
    <d v="2026-04-21T00:00:00"/>
    <m/>
    <m/>
    <m/>
    <n v="124.99"/>
    <d v="2026-04-21T00:00:00"/>
    <m/>
    <m/>
    <s v="Certificado e-CPF A1 em Software (12 meses)"/>
    <n v="124.99"/>
    <m/>
    <x v="0"/>
    <m/>
    <m/>
    <m/>
    <s v="1 - VENDA A VISTA"/>
    <n v="9"/>
    <x v="2"/>
    <x v="3"/>
    <m/>
  </r>
  <r>
    <x v="302"/>
    <s v="147.336.798-07"/>
    <s v="ND-OPERADORA CIELO"/>
    <n v="28871"/>
    <d v="2026-04-10T00:00:00"/>
    <m/>
    <m/>
    <m/>
    <n v="139.38999999999999"/>
    <d v="2026-04-10T00:00:00"/>
    <m/>
    <m/>
    <s v="e-CNPJ A1 - Renovação 12 meses"/>
    <n v="139.38999999999999"/>
    <m/>
    <x v="0"/>
    <m/>
    <m/>
    <m/>
    <s v="1 - VENDA A VISTA"/>
    <n v="20"/>
    <x v="2"/>
    <x v="3"/>
    <m/>
  </r>
  <r>
    <x v="303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448"/>
    <x v="1"/>
    <x v="4"/>
    <m/>
  </r>
  <r>
    <x v="304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448"/>
    <x v="1"/>
    <x v="4"/>
    <m/>
  </r>
  <r>
    <x v="305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448"/>
    <x v="1"/>
    <x v="4"/>
    <m/>
  </r>
  <r>
    <x v="306"/>
    <s v="148.097.858-23"/>
    <s v="ND-OPERADORA CIELO"/>
    <n v="28859"/>
    <d v="2026-04-09T00:00:00"/>
    <m/>
    <m/>
    <m/>
    <n v="156.24"/>
    <d v="2026-04-09T00:00:00"/>
    <m/>
    <m/>
    <s v="Certificado e-CPF A3 (somente certificado) - 24 meses"/>
    <n v="156.24"/>
    <m/>
    <x v="0"/>
    <m/>
    <m/>
    <m/>
    <s v="1 - VENDA A VISTA"/>
    <n v="21"/>
    <x v="2"/>
    <x v="3"/>
    <m/>
  </r>
  <r>
    <x v="307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448"/>
    <x v="1"/>
    <x v="4"/>
    <m/>
  </r>
  <r>
    <x v="308"/>
    <s v="15.011.982/0001-94"/>
    <s v="NF SERVICOS DO"/>
    <n v="393946"/>
    <d v="2026-04-05T00:00:00"/>
    <n v="400743"/>
    <d v="2026-04-14T00:00:00"/>
    <m/>
    <n v="2941.2"/>
    <d v="2026-05-13T00:00:00"/>
    <s v="E0202066"/>
    <s v="PD202066"/>
    <s v="Serviços de Publicidade Eletrônica"/>
    <n v="2941.2"/>
    <m/>
    <x v="0"/>
    <m/>
    <m/>
    <m/>
    <s v="2 - FATURADO"/>
    <n v="0"/>
    <x v="0"/>
    <x v="1"/>
    <m/>
  </r>
  <r>
    <x v="309"/>
    <s v="15.070.657/0001-00"/>
    <s v="NF SERVICOS DO"/>
    <n v="395357"/>
    <d v="2026-04-17T00:00:00"/>
    <n v="402444"/>
    <d v="2026-04-17T00:00:00"/>
    <m/>
    <n v="2205.9"/>
    <d v="2026-05-17T00:00:00"/>
    <s v="E0201977"/>
    <s v="PD201977"/>
    <s v="Serviços de Publicidade Eletrônica"/>
    <n v="2205.9"/>
    <m/>
    <x v="0"/>
    <m/>
    <m/>
    <m/>
    <s v="2 - FATURADO"/>
    <n v="0"/>
    <x v="0"/>
    <x v="1"/>
    <m/>
  </r>
  <r>
    <x v="309"/>
    <s v="15.070.657/0001-00"/>
    <s v="NF SERVICOS DO"/>
    <n v="396115"/>
    <d v="2026-04-20T00:00:00"/>
    <n v="403066"/>
    <d v="2026-04-22T00:00:00"/>
    <m/>
    <n v="612.75"/>
    <d v="2026-05-20T00:00:00"/>
    <s v="E0201977"/>
    <s v="PD201977"/>
    <s v="Serviços de Publicidade Eletrônica"/>
    <n v="612.75"/>
    <m/>
    <x v="0"/>
    <m/>
    <m/>
    <m/>
    <s v="2 - FATURADO"/>
    <n v="0"/>
    <x v="0"/>
    <x v="1"/>
    <m/>
  </r>
  <r>
    <x v="309"/>
    <s v="15.070.657/0001-00"/>
    <s v="NF SERVICOS DO"/>
    <n v="396253"/>
    <d v="2026-04-23T00:00:00"/>
    <n v="403253"/>
    <d v="2026-04-24T00:00:00"/>
    <m/>
    <n v="612.75"/>
    <d v="2026-05-23T00:00:00"/>
    <s v="E0201977"/>
    <s v="PD201977"/>
    <s v="Serviços de Publicidade Eletrônica"/>
    <n v="612.75"/>
    <m/>
    <x v="0"/>
    <m/>
    <m/>
    <m/>
    <s v="2 - FATURADO"/>
    <n v="0"/>
    <x v="0"/>
    <x v="1"/>
    <m/>
  </r>
  <r>
    <x v="309"/>
    <s v="15.070.657/0001-00"/>
    <s v="NF SERVICOS DO"/>
    <n v="396512"/>
    <d v="2026-04-24T00:00:00"/>
    <n v="403625"/>
    <d v="2026-04-24T00:00:00"/>
    <m/>
    <n v="612.75"/>
    <d v="2026-05-24T00:00:00"/>
    <s v="E0201977"/>
    <s v="PD201977"/>
    <s v="Serviços de Publicidade Eletrônica"/>
    <n v="612.75"/>
    <m/>
    <x v="0"/>
    <m/>
    <m/>
    <m/>
    <s v="2 - FATURADO"/>
    <n v="0"/>
    <x v="0"/>
    <x v="1"/>
    <m/>
  </r>
  <r>
    <x v="309"/>
    <s v="15.070.657/0001-00"/>
    <s v="NF SERVICOS DO"/>
    <n v="396937"/>
    <d v="2026-04-24T00:00:00"/>
    <n v="403881"/>
    <d v="2026-04-24T00:00:00"/>
    <m/>
    <n v="612.75"/>
    <d v="2026-05-24T00:00:00"/>
    <s v="E0201977"/>
    <s v="PD201977"/>
    <s v="Serviços de Publicidade Eletrônica"/>
    <n v="612.75"/>
    <m/>
    <x v="0"/>
    <m/>
    <m/>
    <m/>
    <s v="2 - FATURADO"/>
    <n v="0"/>
    <x v="0"/>
    <x v="1"/>
    <m/>
  </r>
  <r>
    <x v="309"/>
    <s v="15.070.657/0001-00"/>
    <s v="NF SERVICOS DO"/>
    <n v="397761"/>
    <d v="2026-04-24T00:00:00"/>
    <n v="404399"/>
    <d v="2026-04-24T00:00:00"/>
    <m/>
    <n v="7720.65"/>
    <d v="2026-05-24T00:00:00"/>
    <s v="E0201977"/>
    <s v="PD201977"/>
    <s v="Serviços de Publicidade Eletrônica"/>
    <n v="7720.65"/>
    <m/>
    <x v="0"/>
    <m/>
    <m/>
    <m/>
    <s v="2 - FATURADO"/>
    <n v="0"/>
    <x v="0"/>
    <x v="1"/>
    <m/>
  </r>
  <r>
    <x v="309"/>
    <s v="15.070.657/0001-00"/>
    <s v="NF SERVICOS DO"/>
    <n v="398779"/>
    <d v="2026-04-30T00:00:00"/>
    <n v="405659"/>
    <d v="2026-04-30T00:00:00"/>
    <m/>
    <n v="7353"/>
    <d v="2026-05-30T00:00:00"/>
    <s v="E0201977"/>
    <s v="PD201977"/>
    <s v="Serviços de Publicidade Eletrônica"/>
    <n v="7353"/>
    <m/>
    <x v="0"/>
    <m/>
    <m/>
    <m/>
    <s v="2 - FATURADO"/>
    <n v="0"/>
    <x v="0"/>
    <x v="1"/>
    <m/>
  </r>
  <r>
    <x v="309"/>
    <s v="15.070.657/0001-00"/>
    <s v="NF SERVICOS DO"/>
    <n v="398801"/>
    <d v="2026-04-30T00:00:00"/>
    <n v="405842"/>
    <d v="2026-04-30T00:00:00"/>
    <m/>
    <n v="7353"/>
    <d v="2026-05-30T00:00:00"/>
    <s v="E0201977"/>
    <s v="PD201977"/>
    <s v="Serviços de Publicidade Eletrônica"/>
    <n v="7353"/>
    <m/>
    <x v="0"/>
    <m/>
    <m/>
    <m/>
    <s v="2 - FATURADO"/>
    <n v="0"/>
    <x v="0"/>
    <x v="1"/>
    <m/>
  </r>
  <r>
    <x v="309"/>
    <s v="15.070.657/0001-00"/>
    <s v="NF SERVICOS DO"/>
    <n v="398859"/>
    <d v="2026-04-30T00:00:00"/>
    <n v="405661"/>
    <d v="2026-04-30T00:00:00"/>
    <m/>
    <n v="5147.1000000000004"/>
    <d v="2026-05-30T00:00:00"/>
    <s v="E0201977"/>
    <s v="PD201977"/>
    <s v="Serviços de Publicidade Eletrônica"/>
    <n v="5147.1000000000004"/>
    <m/>
    <x v="0"/>
    <m/>
    <m/>
    <m/>
    <s v="2 - FATURADO"/>
    <n v="0"/>
    <x v="0"/>
    <x v="1"/>
    <m/>
  </r>
  <r>
    <x v="309"/>
    <s v="15.070.657/0001-00"/>
    <s v="NF SERVICOS DO"/>
    <n v="398973"/>
    <d v="2026-04-30T00:00:00"/>
    <n v="405851"/>
    <d v="2026-04-30T00:00:00"/>
    <m/>
    <n v="7353"/>
    <d v="2026-05-30T00:00:00"/>
    <s v="E0201977"/>
    <s v="PD201977"/>
    <s v="Serviços de Publicidade Eletrônica"/>
    <n v="7353"/>
    <m/>
    <x v="0"/>
    <m/>
    <m/>
    <m/>
    <s v="2 - FATURADO"/>
    <n v="0"/>
    <x v="0"/>
    <x v="1"/>
    <m/>
  </r>
  <r>
    <x v="309"/>
    <s v="15.070.657/0001-00"/>
    <s v="NF SERVICOS DO"/>
    <n v="398983"/>
    <d v="2026-04-30T00:00:00"/>
    <n v="405964"/>
    <d v="2026-04-30T00:00:00"/>
    <m/>
    <n v="6985.35"/>
    <d v="2026-05-30T00:00:00"/>
    <s v="E0201977"/>
    <s v="PD201977"/>
    <s v="Serviços de Publicidade Eletrônica"/>
    <n v="6985.35"/>
    <m/>
    <x v="0"/>
    <m/>
    <m/>
    <m/>
    <s v="2 - FATURADO"/>
    <n v="0"/>
    <x v="0"/>
    <x v="1"/>
    <m/>
  </r>
  <r>
    <x v="309"/>
    <s v="15.070.657/0001-00"/>
    <s v="NF SERVICOS DO"/>
    <n v="399060"/>
    <d v="2026-04-30T00:00:00"/>
    <n v="405884"/>
    <d v="2026-04-30T00:00:00"/>
    <m/>
    <n v="980.4"/>
    <d v="2026-05-30T00:00:00"/>
    <s v="E0201977"/>
    <s v="PD201977"/>
    <s v="Serviços de Publicidade Eletrônica"/>
    <n v="980.4"/>
    <m/>
    <x v="0"/>
    <m/>
    <m/>
    <m/>
    <s v="2 - FATURADO"/>
    <n v="0"/>
    <x v="0"/>
    <x v="1"/>
    <m/>
  </r>
  <r>
    <x v="310"/>
    <s v="15.118.715/0001-10"/>
    <s v="NF SERVICOS DO"/>
    <n v="395200"/>
    <d v="2026-04-17T00:00:00"/>
    <n v="402206"/>
    <d v="2026-04-17T00:00:00"/>
    <m/>
    <n v="735.3"/>
    <d v="2026-05-17T00:00:00"/>
    <s v="E0201969"/>
    <s v="PD201969"/>
    <s v="Serviços de Publicidade Eletrônica"/>
    <n v="735.3"/>
    <m/>
    <x v="0"/>
    <m/>
    <m/>
    <m/>
    <s v="2 - FATURADO"/>
    <n v="0"/>
    <x v="0"/>
    <x v="1"/>
    <m/>
  </r>
  <r>
    <x v="311"/>
    <s v="15.131.560/0001-52"/>
    <s v="NF SERVICOS"/>
    <n v="199878"/>
    <d v="2025-12-09T00:00:00"/>
    <n v="2084431"/>
    <d v="2025-12-09T00:00:00"/>
    <d v="2025-11-01T00:00:00"/>
    <n v="9157.18"/>
    <d v="2026-01-08T00:00:00"/>
    <s v="E0240544"/>
    <s v="PD024390"/>
    <s v="PaaS MIDDELEWARE E SMS"/>
    <n v="8717.64"/>
    <d v="2025-11-01T00:00:00"/>
    <x v="0"/>
    <s v="039/2024"/>
    <m/>
    <s v="359.00007496/2024-69-ITO"/>
    <s v="2 - FATURADO"/>
    <n v="112"/>
    <x v="8"/>
    <x v="0"/>
    <m/>
  </r>
  <r>
    <x v="311"/>
    <s v="15.131.560/0001-52"/>
    <s v="NF SERVICOS"/>
    <n v="202012"/>
    <d v="2026-01-21T00:00:00"/>
    <n v="2105305"/>
    <d v="2026-01-21T00:00:00"/>
    <d v="2025-12-01T00:00:00"/>
    <n v="9157.18"/>
    <d v="2026-02-20T00:00:00"/>
    <s v="E0240544"/>
    <s v="PD024390"/>
    <s v="PaaS MIDDELEWARE E SMS"/>
    <n v="8717.64"/>
    <d v="2025-12-01T00:00:00"/>
    <x v="0"/>
    <s v="039/2024"/>
    <m/>
    <s v="359.00007496/2024-69-ITO"/>
    <s v="2 - FATURADO"/>
    <n v="69"/>
    <x v="5"/>
    <x v="0"/>
    <m/>
  </r>
  <r>
    <x v="311"/>
    <s v="15.131.560/0001-52"/>
    <s v="NF SERVICOS"/>
    <n v="208518"/>
    <d v="2026-04-13T00:00:00"/>
    <n v="2173411"/>
    <d v="2026-04-14T00:00:00"/>
    <d v="2026-03-01T00:00:00"/>
    <n v="91366"/>
    <d v="2026-05-14T00:00:00"/>
    <s v="E0240155"/>
    <s v="PD024105"/>
    <s v="SUSTENTACAO DA PLATAFORMA CRM OMNICHANNEL"/>
    <n v="82731.91"/>
    <d v="2026-03-01T00:00:00"/>
    <x v="0"/>
    <s v="022/2024"/>
    <s v="90011/2024"/>
    <s v="359.00004186/2024-92 - ITO"/>
    <s v="2 - FATURADO"/>
    <n v="0"/>
    <x v="0"/>
    <x v="0"/>
    <m/>
  </r>
  <r>
    <x v="312"/>
    <s v="15.401.381/0001-98"/>
    <s v="NF SERVICOS"/>
    <n v="208917"/>
    <d v="2026-04-17T00:00:00"/>
    <n v="2173810"/>
    <d v="2026-04-17T00:00:00"/>
    <d v="2026-03-01T00:00:00"/>
    <n v="19184.8"/>
    <d v="2026-05-17T00:00:00"/>
    <s v="E0251299"/>
    <s v="PD251170"/>
    <s v="PLATAFORMA COLABORATIVA I - INTERMEDIÁRIO COMPLETO E BÁSICO E3"/>
    <n v="19184.8"/>
    <d v="2026-03-01T00:00:00"/>
    <x v="0"/>
    <s v="031/2025"/>
    <s v="271.00000511/2025-16"/>
    <s v="359.00002516/2025-96 - APPS/ITO"/>
    <s v="2 - FATURADO"/>
    <n v="0"/>
    <x v="0"/>
    <x v="0"/>
    <m/>
  </r>
  <r>
    <x v="312"/>
    <s v="15.401.381/0001-98"/>
    <s v="NF SERVICOS E_GOV"/>
    <n v="209849"/>
    <d v="2026-04-29T00:00:00"/>
    <n v="2174742"/>
    <d v="2026-04-29T00:00:00"/>
    <m/>
    <n v="261.26"/>
    <d v="2026-05-29T00:00:00"/>
    <m/>
    <m/>
    <s v="Certificado e-CPF A3 em token - 24 meses Gov"/>
    <n v="261.26"/>
    <m/>
    <x v="0"/>
    <m/>
    <m/>
    <m/>
    <s v="2 - FATURADO"/>
    <n v="0"/>
    <x v="0"/>
    <x v="1"/>
    <m/>
  </r>
  <r>
    <x v="313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922"/>
    <x v="1"/>
    <x v="9"/>
    <m/>
  </r>
  <r>
    <x v="313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862"/>
    <x v="1"/>
    <x v="9"/>
    <m/>
  </r>
  <r>
    <x v="313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862"/>
    <x v="1"/>
    <x v="9"/>
    <m/>
  </r>
  <r>
    <x v="313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830"/>
    <x v="1"/>
    <x v="9"/>
    <m/>
  </r>
  <r>
    <x v="313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830"/>
    <x v="1"/>
    <x v="9"/>
    <m/>
  </r>
  <r>
    <x v="313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799"/>
    <x v="1"/>
    <x v="9"/>
    <m/>
  </r>
  <r>
    <x v="313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799"/>
    <x v="1"/>
    <x v="9"/>
    <m/>
  </r>
  <r>
    <x v="313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799"/>
    <x v="1"/>
    <x v="9"/>
    <m/>
  </r>
  <r>
    <x v="313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771"/>
    <x v="1"/>
    <x v="9"/>
    <m/>
  </r>
  <r>
    <x v="313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771"/>
    <x v="1"/>
    <x v="9"/>
    <m/>
  </r>
  <r>
    <x v="313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771"/>
    <x v="1"/>
    <x v="9"/>
    <m/>
  </r>
  <r>
    <x v="313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738"/>
    <x v="1"/>
    <x v="9"/>
    <m/>
  </r>
  <r>
    <x v="313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738"/>
    <x v="1"/>
    <x v="9"/>
    <m/>
  </r>
  <r>
    <x v="313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738"/>
    <x v="1"/>
    <x v="9"/>
    <m/>
  </r>
  <r>
    <x v="313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708"/>
    <x v="1"/>
    <x v="9"/>
    <m/>
  </r>
  <r>
    <x v="313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708"/>
    <x v="1"/>
    <x v="9"/>
    <m/>
  </r>
  <r>
    <x v="313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708"/>
    <x v="1"/>
    <x v="9"/>
    <m/>
  </r>
  <r>
    <x v="313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678"/>
    <x v="1"/>
    <x v="9"/>
    <m/>
  </r>
  <r>
    <x v="313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678"/>
    <x v="1"/>
    <x v="9"/>
    <m/>
  </r>
  <r>
    <x v="313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678"/>
    <x v="1"/>
    <x v="9"/>
    <m/>
  </r>
  <r>
    <x v="313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678"/>
    <x v="1"/>
    <x v="9"/>
    <m/>
  </r>
  <r>
    <x v="313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678"/>
    <x v="1"/>
    <x v="9"/>
    <m/>
  </r>
  <r>
    <x v="313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646"/>
    <x v="1"/>
    <x v="9"/>
    <m/>
  </r>
  <r>
    <x v="313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646"/>
    <x v="1"/>
    <x v="9"/>
    <m/>
  </r>
  <r>
    <x v="313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646"/>
    <x v="1"/>
    <x v="9"/>
    <m/>
  </r>
  <r>
    <x v="313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646"/>
    <x v="1"/>
    <x v="9"/>
    <m/>
  </r>
  <r>
    <x v="313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618"/>
    <x v="1"/>
    <x v="9"/>
    <m/>
  </r>
  <r>
    <x v="313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618"/>
    <x v="1"/>
    <x v="9"/>
    <m/>
  </r>
  <r>
    <x v="313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618"/>
    <x v="1"/>
    <x v="9"/>
    <m/>
  </r>
  <r>
    <x v="313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618"/>
    <x v="1"/>
    <x v="9"/>
    <m/>
  </r>
  <r>
    <x v="313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589"/>
    <x v="1"/>
    <x v="9"/>
    <m/>
  </r>
  <r>
    <x v="313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589"/>
    <x v="1"/>
    <x v="9"/>
    <m/>
  </r>
  <r>
    <x v="313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589"/>
    <x v="1"/>
    <x v="9"/>
    <m/>
  </r>
  <r>
    <x v="313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589"/>
    <x v="1"/>
    <x v="9"/>
    <m/>
  </r>
  <r>
    <x v="313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589"/>
    <x v="1"/>
    <x v="9"/>
    <m/>
  </r>
  <r>
    <x v="313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589"/>
    <x v="1"/>
    <x v="9"/>
    <m/>
  </r>
  <r>
    <x v="313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557"/>
    <x v="1"/>
    <x v="9"/>
    <m/>
  </r>
  <r>
    <x v="313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557"/>
    <x v="1"/>
    <x v="9"/>
    <m/>
  </r>
  <r>
    <x v="313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557"/>
    <x v="1"/>
    <x v="9"/>
    <m/>
  </r>
  <r>
    <x v="313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557"/>
    <x v="1"/>
    <x v="9"/>
    <m/>
  </r>
  <r>
    <x v="313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557"/>
    <x v="1"/>
    <x v="9"/>
    <m/>
  </r>
  <r>
    <x v="313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557"/>
    <x v="1"/>
    <x v="9"/>
    <m/>
  </r>
  <r>
    <x v="313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527"/>
    <x v="1"/>
    <x v="9"/>
    <m/>
  </r>
  <r>
    <x v="313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527"/>
    <x v="1"/>
    <x v="9"/>
    <m/>
  </r>
  <r>
    <x v="313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527"/>
    <x v="1"/>
    <x v="9"/>
    <m/>
  </r>
  <r>
    <x v="313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527"/>
    <x v="1"/>
    <x v="9"/>
    <m/>
  </r>
  <r>
    <x v="313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527"/>
    <x v="1"/>
    <x v="9"/>
    <m/>
  </r>
  <r>
    <x v="313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527"/>
    <x v="1"/>
    <x v="9"/>
    <m/>
  </r>
  <r>
    <x v="313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527"/>
    <x v="1"/>
    <x v="9"/>
    <m/>
  </r>
  <r>
    <x v="313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527"/>
    <x v="1"/>
    <x v="9"/>
    <m/>
  </r>
  <r>
    <x v="313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527"/>
    <x v="1"/>
    <x v="9"/>
    <m/>
  </r>
  <r>
    <x v="313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498"/>
    <x v="1"/>
    <x v="9"/>
    <m/>
  </r>
  <r>
    <x v="313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498"/>
    <x v="1"/>
    <x v="9"/>
    <m/>
  </r>
  <r>
    <x v="313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498"/>
    <x v="1"/>
    <x v="9"/>
    <m/>
  </r>
  <r>
    <x v="313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498"/>
    <x v="1"/>
    <x v="9"/>
    <m/>
  </r>
  <r>
    <x v="313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498"/>
    <x v="1"/>
    <x v="9"/>
    <m/>
  </r>
  <r>
    <x v="313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498"/>
    <x v="1"/>
    <x v="9"/>
    <m/>
  </r>
  <r>
    <x v="313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498"/>
    <x v="1"/>
    <x v="9"/>
    <m/>
  </r>
  <r>
    <x v="313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498"/>
    <x v="1"/>
    <x v="9"/>
    <m/>
  </r>
  <r>
    <x v="313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498"/>
    <x v="1"/>
    <x v="9"/>
    <m/>
  </r>
  <r>
    <x v="313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465"/>
    <x v="1"/>
    <x v="9"/>
    <m/>
  </r>
  <r>
    <x v="313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465"/>
    <x v="1"/>
    <x v="9"/>
    <m/>
  </r>
  <r>
    <x v="313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465"/>
    <x v="1"/>
    <x v="9"/>
    <m/>
  </r>
  <r>
    <x v="313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465"/>
    <x v="1"/>
    <x v="9"/>
    <m/>
  </r>
  <r>
    <x v="313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465"/>
    <x v="1"/>
    <x v="9"/>
    <m/>
  </r>
  <r>
    <x v="313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465"/>
    <x v="1"/>
    <x v="9"/>
    <m/>
  </r>
  <r>
    <x v="313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465"/>
    <x v="1"/>
    <x v="9"/>
    <m/>
  </r>
  <r>
    <x v="313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465"/>
    <x v="1"/>
    <x v="9"/>
    <m/>
  </r>
  <r>
    <x v="313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465"/>
    <x v="1"/>
    <x v="9"/>
    <m/>
  </r>
  <r>
    <x v="313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435"/>
    <x v="1"/>
    <x v="9"/>
    <m/>
  </r>
  <r>
    <x v="313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435"/>
    <x v="1"/>
    <x v="9"/>
    <m/>
  </r>
  <r>
    <x v="313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435"/>
    <x v="1"/>
    <x v="9"/>
    <m/>
  </r>
  <r>
    <x v="313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435"/>
    <x v="1"/>
    <x v="9"/>
    <m/>
  </r>
  <r>
    <x v="313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435"/>
    <x v="1"/>
    <x v="9"/>
    <m/>
  </r>
  <r>
    <x v="313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435"/>
    <x v="1"/>
    <x v="9"/>
    <m/>
  </r>
  <r>
    <x v="313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435"/>
    <x v="1"/>
    <x v="9"/>
    <m/>
  </r>
  <r>
    <x v="313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435"/>
    <x v="1"/>
    <x v="9"/>
    <m/>
  </r>
  <r>
    <x v="313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435"/>
    <x v="1"/>
    <x v="9"/>
    <m/>
  </r>
  <r>
    <x v="313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404"/>
    <x v="1"/>
    <x v="9"/>
    <m/>
  </r>
  <r>
    <x v="313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404"/>
    <x v="1"/>
    <x v="9"/>
    <m/>
  </r>
  <r>
    <x v="313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404"/>
    <x v="1"/>
    <x v="9"/>
    <m/>
  </r>
  <r>
    <x v="313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404"/>
    <x v="1"/>
    <x v="9"/>
    <m/>
  </r>
  <r>
    <x v="313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404"/>
    <x v="1"/>
    <x v="9"/>
    <m/>
  </r>
  <r>
    <x v="313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404"/>
    <x v="1"/>
    <x v="9"/>
    <m/>
  </r>
  <r>
    <x v="313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404"/>
    <x v="1"/>
    <x v="9"/>
    <m/>
  </r>
  <r>
    <x v="313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404"/>
    <x v="1"/>
    <x v="9"/>
    <m/>
  </r>
  <r>
    <x v="313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404"/>
    <x v="1"/>
    <x v="9"/>
    <m/>
  </r>
  <r>
    <x v="313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404"/>
    <x v="1"/>
    <x v="9"/>
    <m/>
  </r>
  <r>
    <x v="313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373"/>
    <x v="1"/>
    <x v="9"/>
    <m/>
  </r>
  <r>
    <x v="313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373"/>
    <x v="1"/>
    <x v="9"/>
    <m/>
  </r>
  <r>
    <x v="313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373"/>
    <x v="1"/>
    <x v="9"/>
    <m/>
  </r>
  <r>
    <x v="313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373"/>
    <x v="1"/>
    <x v="9"/>
    <m/>
  </r>
  <r>
    <x v="313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373"/>
    <x v="1"/>
    <x v="9"/>
    <m/>
  </r>
  <r>
    <x v="313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373"/>
    <x v="1"/>
    <x v="9"/>
    <m/>
  </r>
  <r>
    <x v="313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373"/>
    <x v="1"/>
    <x v="9"/>
    <m/>
  </r>
  <r>
    <x v="313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373"/>
    <x v="1"/>
    <x v="9"/>
    <m/>
  </r>
  <r>
    <x v="313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373"/>
    <x v="1"/>
    <x v="9"/>
    <m/>
  </r>
  <r>
    <x v="313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344"/>
    <x v="1"/>
    <x v="9"/>
    <m/>
  </r>
  <r>
    <x v="313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344"/>
    <x v="1"/>
    <x v="9"/>
    <m/>
  </r>
  <r>
    <x v="313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344"/>
    <x v="1"/>
    <x v="9"/>
    <m/>
  </r>
  <r>
    <x v="313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344"/>
    <x v="1"/>
    <x v="9"/>
    <m/>
  </r>
  <r>
    <x v="313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344"/>
    <x v="1"/>
    <x v="9"/>
    <m/>
  </r>
  <r>
    <x v="313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344"/>
    <x v="1"/>
    <x v="9"/>
    <m/>
  </r>
  <r>
    <x v="313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344"/>
    <x v="1"/>
    <x v="9"/>
    <m/>
  </r>
  <r>
    <x v="313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344"/>
    <x v="1"/>
    <x v="9"/>
    <m/>
  </r>
  <r>
    <x v="313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344"/>
    <x v="1"/>
    <x v="9"/>
    <m/>
  </r>
  <r>
    <x v="313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2313"/>
    <x v="1"/>
    <x v="9"/>
    <m/>
  </r>
  <r>
    <x v="313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2313"/>
    <x v="1"/>
    <x v="9"/>
    <m/>
  </r>
  <r>
    <x v="313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2313"/>
    <x v="1"/>
    <x v="9"/>
    <m/>
  </r>
  <r>
    <x v="313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2313"/>
    <x v="1"/>
    <x v="9"/>
    <m/>
  </r>
  <r>
    <x v="313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2313"/>
    <x v="1"/>
    <x v="9"/>
    <m/>
  </r>
  <r>
    <x v="313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2313"/>
    <x v="1"/>
    <x v="9"/>
    <m/>
  </r>
  <r>
    <x v="313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2313"/>
    <x v="1"/>
    <x v="9"/>
    <m/>
  </r>
  <r>
    <x v="313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2313"/>
    <x v="1"/>
    <x v="9"/>
    <m/>
  </r>
  <r>
    <x v="313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2313"/>
    <x v="1"/>
    <x v="9"/>
    <m/>
  </r>
  <r>
    <x v="313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2281"/>
    <x v="1"/>
    <x v="9"/>
    <m/>
  </r>
  <r>
    <x v="313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2281"/>
    <x v="1"/>
    <x v="9"/>
    <m/>
  </r>
  <r>
    <x v="313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2281"/>
    <x v="1"/>
    <x v="9"/>
    <m/>
  </r>
  <r>
    <x v="313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2281"/>
    <x v="1"/>
    <x v="9"/>
    <m/>
  </r>
  <r>
    <x v="313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2281"/>
    <x v="1"/>
    <x v="9"/>
    <m/>
  </r>
  <r>
    <x v="313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2281"/>
    <x v="1"/>
    <x v="9"/>
    <m/>
  </r>
  <r>
    <x v="313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2281"/>
    <x v="1"/>
    <x v="9"/>
    <m/>
  </r>
  <r>
    <x v="313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2281"/>
    <x v="1"/>
    <x v="9"/>
    <m/>
  </r>
  <r>
    <x v="313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2281"/>
    <x v="1"/>
    <x v="9"/>
    <m/>
  </r>
  <r>
    <x v="313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2253"/>
    <x v="1"/>
    <x v="9"/>
    <m/>
  </r>
  <r>
    <x v="313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2253"/>
    <x v="1"/>
    <x v="9"/>
    <m/>
  </r>
  <r>
    <x v="313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2253"/>
    <x v="1"/>
    <x v="9"/>
    <m/>
  </r>
  <r>
    <x v="313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2253"/>
    <x v="1"/>
    <x v="9"/>
    <m/>
  </r>
  <r>
    <x v="313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2253"/>
    <x v="1"/>
    <x v="9"/>
    <m/>
  </r>
  <r>
    <x v="313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2253"/>
    <x v="1"/>
    <x v="9"/>
    <m/>
  </r>
  <r>
    <x v="313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2253"/>
    <x v="1"/>
    <x v="9"/>
    <m/>
  </r>
  <r>
    <x v="313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2253"/>
    <x v="1"/>
    <x v="9"/>
    <m/>
  </r>
  <r>
    <x v="313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2253"/>
    <x v="1"/>
    <x v="9"/>
    <m/>
  </r>
  <r>
    <x v="313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2221"/>
    <x v="1"/>
    <x v="9"/>
    <m/>
  </r>
  <r>
    <x v="313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2221"/>
    <x v="1"/>
    <x v="9"/>
    <m/>
  </r>
  <r>
    <x v="313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2221"/>
    <x v="1"/>
    <x v="9"/>
    <m/>
  </r>
  <r>
    <x v="313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2221"/>
    <x v="1"/>
    <x v="9"/>
    <m/>
  </r>
  <r>
    <x v="313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2221"/>
    <x v="1"/>
    <x v="9"/>
    <m/>
  </r>
  <r>
    <x v="313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2221"/>
    <x v="1"/>
    <x v="9"/>
    <m/>
  </r>
  <r>
    <x v="313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2221"/>
    <x v="1"/>
    <x v="9"/>
    <m/>
  </r>
  <r>
    <x v="313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2221"/>
    <x v="1"/>
    <x v="9"/>
    <m/>
  </r>
  <r>
    <x v="313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2221"/>
    <x v="1"/>
    <x v="9"/>
    <m/>
  </r>
  <r>
    <x v="313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2221"/>
    <x v="1"/>
    <x v="9"/>
    <m/>
  </r>
  <r>
    <x v="313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2191"/>
    <x v="1"/>
    <x v="9"/>
    <m/>
  </r>
  <r>
    <x v="313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2191"/>
    <x v="1"/>
    <x v="9"/>
    <m/>
  </r>
  <r>
    <x v="313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2191"/>
    <x v="1"/>
    <x v="9"/>
    <m/>
  </r>
  <r>
    <x v="313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2191"/>
    <x v="1"/>
    <x v="9"/>
    <m/>
  </r>
  <r>
    <x v="313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2191"/>
    <x v="1"/>
    <x v="9"/>
    <m/>
  </r>
  <r>
    <x v="313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2191"/>
    <x v="1"/>
    <x v="9"/>
    <m/>
  </r>
  <r>
    <x v="313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2191"/>
    <x v="1"/>
    <x v="9"/>
    <m/>
  </r>
  <r>
    <x v="313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2191"/>
    <x v="1"/>
    <x v="9"/>
    <m/>
  </r>
  <r>
    <x v="313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2191"/>
    <x v="1"/>
    <x v="9"/>
    <m/>
  </r>
  <r>
    <x v="313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2162"/>
    <x v="1"/>
    <x v="9"/>
    <m/>
  </r>
  <r>
    <x v="313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2162"/>
    <x v="1"/>
    <x v="9"/>
    <m/>
  </r>
  <r>
    <x v="313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2162"/>
    <x v="1"/>
    <x v="9"/>
    <m/>
  </r>
  <r>
    <x v="313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2162"/>
    <x v="1"/>
    <x v="9"/>
    <m/>
  </r>
  <r>
    <x v="313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2162"/>
    <x v="1"/>
    <x v="9"/>
    <m/>
  </r>
  <r>
    <x v="313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2162"/>
    <x v="1"/>
    <x v="9"/>
    <m/>
  </r>
  <r>
    <x v="313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2162"/>
    <x v="1"/>
    <x v="9"/>
    <m/>
  </r>
  <r>
    <x v="313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2162"/>
    <x v="1"/>
    <x v="9"/>
    <m/>
  </r>
  <r>
    <x v="313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2162"/>
    <x v="1"/>
    <x v="9"/>
    <m/>
  </r>
  <r>
    <x v="313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2162"/>
    <x v="1"/>
    <x v="9"/>
    <m/>
  </r>
  <r>
    <x v="313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2130"/>
    <x v="1"/>
    <x v="9"/>
    <m/>
  </r>
  <r>
    <x v="313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2130"/>
    <x v="1"/>
    <x v="9"/>
    <m/>
  </r>
  <r>
    <x v="313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2130"/>
    <x v="1"/>
    <x v="9"/>
    <m/>
  </r>
  <r>
    <x v="313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2130"/>
    <x v="1"/>
    <x v="9"/>
    <m/>
  </r>
  <r>
    <x v="313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2130"/>
    <x v="1"/>
    <x v="9"/>
    <m/>
  </r>
  <r>
    <x v="313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2130"/>
    <x v="1"/>
    <x v="9"/>
    <m/>
  </r>
  <r>
    <x v="313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2130"/>
    <x v="1"/>
    <x v="9"/>
    <m/>
  </r>
  <r>
    <x v="313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2130"/>
    <x v="1"/>
    <x v="9"/>
    <m/>
  </r>
  <r>
    <x v="313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2130"/>
    <x v="1"/>
    <x v="9"/>
    <m/>
  </r>
  <r>
    <x v="313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2099"/>
    <x v="1"/>
    <x v="9"/>
    <m/>
  </r>
  <r>
    <x v="313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2099"/>
    <x v="1"/>
    <x v="9"/>
    <m/>
  </r>
  <r>
    <x v="313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2099"/>
    <x v="1"/>
    <x v="9"/>
    <m/>
  </r>
  <r>
    <x v="313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2099"/>
    <x v="1"/>
    <x v="9"/>
    <m/>
  </r>
  <r>
    <x v="313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2099"/>
    <x v="1"/>
    <x v="9"/>
    <m/>
  </r>
  <r>
    <x v="313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2099"/>
    <x v="1"/>
    <x v="9"/>
    <m/>
  </r>
  <r>
    <x v="313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2099"/>
    <x v="1"/>
    <x v="9"/>
    <m/>
  </r>
  <r>
    <x v="313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2099"/>
    <x v="1"/>
    <x v="9"/>
    <m/>
  </r>
  <r>
    <x v="313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2099"/>
    <x v="1"/>
    <x v="9"/>
    <m/>
  </r>
  <r>
    <x v="313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2099"/>
    <x v="1"/>
    <x v="9"/>
    <m/>
  </r>
  <r>
    <x v="313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2068"/>
    <x v="1"/>
    <x v="9"/>
    <m/>
  </r>
  <r>
    <x v="313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2068"/>
    <x v="1"/>
    <x v="9"/>
    <m/>
  </r>
  <r>
    <x v="313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2068"/>
    <x v="1"/>
    <x v="9"/>
    <m/>
  </r>
  <r>
    <x v="313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2068"/>
    <x v="1"/>
    <x v="9"/>
    <m/>
  </r>
  <r>
    <x v="313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2068"/>
    <x v="1"/>
    <x v="9"/>
    <m/>
  </r>
  <r>
    <x v="313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2068"/>
    <x v="1"/>
    <x v="9"/>
    <m/>
  </r>
  <r>
    <x v="313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2068"/>
    <x v="1"/>
    <x v="9"/>
    <m/>
  </r>
  <r>
    <x v="313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2068"/>
    <x v="1"/>
    <x v="9"/>
    <m/>
  </r>
  <r>
    <x v="313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2068"/>
    <x v="1"/>
    <x v="9"/>
    <m/>
  </r>
  <r>
    <x v="313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2038"/>
    <x v="1"/>
    <x v="9"/>
    <m/>
  </r>
  <r>
    <x v="313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2038"/>
    <x v="1"/>
    <x v="9"/>
    <m/>
  </r>
  <r>
    <x v="313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2038"/>
    <x v="1"/>
    <x v="9"/>
    <m/>
  </r>
  <r>
    <x v="313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2038"/>
    <x v="1"/>
    <x v="9"/>
    <m/>
  </r>
  <r>
    <x v="313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2038"/>
    <x v="1"/>
    <x v="9"/>
    <m/>
  </r>
  <r>
    <x v="313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2038"/>
    <x v="1"/>
    <x v="9"/>
    <m/>
  </r>
  <r>
    <x v="313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2038"/>
    <x v="1"/>
    <x v="9"/>
    <m/>
  </r>
  <r>
    <x v="313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2038"/>
    <x v="1"/>
    <x v="9"/>
    <m/>
  </r>
  <r>
    <x v="313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2038"/>
    <x v="1"/>
    <x v="9"/>
    <m/>
  </r>
  <r>
    <x v="313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2038"/>
    <x v="1"/>
    <x v="9"/>
    <m/>
  </r>
  <r>
    <x v="313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2008"/>
    <x v="1"/>
    <x v="9"/>
    <m/>
  </r>
  <r>
    <x v="313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2008"/>
    <x v="1"/>
    <x v="9"/>
    <m/>
  </r>
  <r>
    <x v="313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2008"/>
    <x v="1"/>
    <x v="9"/>
    <m/>
  </r>
  <r>
    <x v="313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2008"/>
    <x v="1"/>
    <x v="9"/>
    <m/>
  </r>
  <r>
    <x v="313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2008"/>
    <x v="1"/>
    <x v="9"/>
    <m/>
  </r>
  <r>
    <x v="313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2008"/>
    <x v="1"/>
    <x v="9"/>
    <m/>
  </r>
  <r>
    <x v="313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2008"/>
    <x v="1"/>
    <x v="9"/>
    <m/>
  </r>
  <r>
    <x v="313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2008"/>
    <x v="1"/>
    <x v="9"/>
    <m/>
  </r>
  <r>
    <x v="313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2008"/>
    <x v="1"/>
    <x v="9"/>
    <m/>
  </r>
  <r>
    <x v="313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2008"/>
    <x v="1"/>
    <x v="9"/>
    <m/>
  </r>
  <r>
    <x v="313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977"/>
    <x v="1"/>
    <x v="9"/>
    <m/>
  </r>
  <r>
    <x v="313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977"/>
    <x v="1"/>
    <x v="9"/>
    <m/>
  </r>
  <r>
    <x v="313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977"/>
    <x v="1"/>
    <x v="9"/>
    <m/>
  </r>
  <r>
    <x v="313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977"/>
    <x v="1"/>
    <x v="9"/>
    <m/>
  </r>
  <r>
    <x v="313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977"/>
    <x v="1"/>
    <x v="9"/>
    <m/>
  </r>
  <r>
    <x v="313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977"/>
    <x v="1"/>
    <x v="9"/>
    <m/>
  </r>
  <r>
    <x v="313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977"/>
    <x v="1"/>
    <x v="9"/>
    <m/>
  </r>
  <r>
    <x v="313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977"/>
    <x v="1"/>
    <x v="9"/>
    <m/>
  </r>
  <r>
    <x v="313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977"/>
    <x v="1"/>
    <x v="9"/>
    <m/>
  </r>
  <r>
    <x v="313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977"/>
    <x v="1"/>
    <x v="9"/>
    <m/>
  </r>
  <r>
    <x v="313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947"/>
    <x v="1"/>
    <x v="9"/>
    <m/>
  </r>
  <r>
    <x v="313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947"/>
    <x v="1"/>
    <x v="9"/>
    <m/>
  </r>
  <r>
    <x v="313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947"/>
    <x v="1"/>
    <x v="9"/>
    <m/>
  </r>
  <r>
    <x v="313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947"/>
    <x v="1"/>
    <x v="9"/>
    <m/>
  </r>
  <r>
    <x v="313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947"/>
    <x v="1"/>
    <x v="9"/>
    <m/>
  </r>
  <r>
    <x v="313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947"/>
    <x v="1"/>
    <x v="9"/>
    <m/>
  </r>
  <r>
    <x v="313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947"/>
    <x v="1"/>
    <x v="9"/>
    <m/>
  </r>
  <r>
    <x v="313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947"/>
    <x v="1"/>
    <x v="9"/>
    <m/>
  </r>
  <r>
    <x v="313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947"/>
    <x v="1"/>
    <x v="9"/>
    <m/>
  </r>
  <r>
    <x v="313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947"/>
    <x v="1"/>
    <x v="9"/>
    <m/>
  </r>
  <r>
    <x v="313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915"/>
    <x v="1"/>
    <x v="9"/>
    <m/>
  </r>
  <r>
    <x v="313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915"/>
    <x v="1"/>
    <x v="9"/>
    <m/>
  </r>
  <r>
    <x v="313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915"/>
    <x v="1"/>
    <x v="9"/>
    <m/>
  </r>
  <r>
    <x v="313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915"/>
    <x v="1"/>
    <x v="9"/>
    <m/>
  </r>
  <r>
    <x v="313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915"/>
    <x v="1"/>
    <x v="9"/>
    <m/>
  </r>
  <r>
    <x v="313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915"/>
    <x v="1"/>
    <x v="9"/>
    <m/>
  </r>
  <r>
    <x v="313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915"/>
    <x v="1"/>
    <x v="9"/>
    <m/>
  </r>
  <r>
    <x v="313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915"/>
    <x v="1"/>
    <x v="9"/>
    <m/>
  </r>
  <r>
    <x v="313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915"/>
    <x v="1"/>
    <x v="9"/>
    <m/>
  </r>
  <r>
    <x v="313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915"/>
    <x v="1"/>
    <x v="9"/>
    <m/>
  </r>
  <r>
    <x v="313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915"/>
    <x v="1"/>
    <x v="9"/>
    <m/>
  </r>
  <r>
    <x v="313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887"/>
    <x v="1"/>
    <x v="9"/>
    <m/>
  </r>
  <r>
    <x v="313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887"/>
    <x v="1"/>
    <x v="9"/>
    <m/>
  </r>
  <r>
    <x v="313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887"/>
    <x v="1"/>
    <x v="9"/>
    <m/>
  </r>
  <r>
    <x v="313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887"/>
    <x v="1"/>
    <x v="9"/>
    <m/>
  </r>
  <r>
    <x v="313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887"/>
    <x v="1"/>
    <x v="9"/>
    <m/>
  </r>
  <r>
    <x v="313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887"/>
    <x v="1"/>
    <x v="9"/>
    <m/>
  </r>
  <r>
    <x v="313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887"/>
    <x v="1"/>
    <x v="9"/>
    <m/>
  </r>
  <r>
    <x v="313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887"/>
    <x v="1"/>
    <x v="9"/>
    <m/>
  </r>
  <r>
    <x v="313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887"/>
    <x v="1"/>
    <x v="9"/>
    <m/>
  </r>
  <r>
    <x v="313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887"/>
    <x v="1"/>
    <x v="9"/>
    <m/>
  </r>
  <r>
    <x v="313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887"/>
    <x v="1"/>
    <x v="9"/>
    <m/>
  </r>
  <r>
    <x v="313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887"/>
    <x v="1"/>
    <x v="9"/>
    <m/>
  </r>
  <r>
    <x v="313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887"/>
    <x v="1"/>
    <x v="9"/>
    <m/>
  </r>
  <r>
    <x v="313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887"/>
    <x v="1"/>
    <x v="9"/>
    <m/>
  </r>
  <r>
    <x v="313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887"/>
    <x v="1"/>
    <x v="9"/>
    <m/>
  </r>
  <r>
    <x v="313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887"/>
    <x v="1"/>
    <x v="9"/>
    <m/>
  </r>
  <r>
    <x v="313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887"/>
    <x v="1"/>
    <x v="9"/>
    <m/>
  </r>
  <r>
    <x v="313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887"/>
    <x v="1"/>
    <x v="9"/>
    <m/>
  </r>
  <r>
    <x v="313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887"/>
    <x v="1"/>
    <x v="9"/>
    <m/>
  </r>
  <r>
    <x v="313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887"/>
    <x v="1"/>
    <x v="9"/>
    <m/>
  </r>
  <r>
    <x v="313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887"/>
    <x v="1"/>
    <x v="9"/>
    <m/>
  </r>
  <r>
    <x v="313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887"/>
    <x v="1"/>
    <x v="9"/>
    <m/>
  </r>
  <r>
    <x v="313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887"/>
    <x v="1"/>
    <x v="9"/>
    <m/>
  </r>
  <r>
    <x v="313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856"/>
    <x v="1"/>
    <x v="9"/>
    <m/>
  </r>
  <r>
    <x v="313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856"/>
    <x v="1"/>
    <x v="9"/>
    <m/>
  </r>
  <r>
    <x v="313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856"/>
    <x v="1"/>
    <x v="9"/>
    <m/>
  </r>
  <r>
    <x v="313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856"/>
    <x v="1"/>
    <x v="9"/>
    <m/>
  </r>
  <r>
    <x v="313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856"/>
    <x v="1"/>
    <x v="9"/>
    <m/>
  </r>
  <r>
    <x v="313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856"/>
    <x v="1"/>
    <x v="9"/>
    <m/>
  </r>
  <r>
    <x v="313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856"/>
    <x v="1"/>
    <x v="9"/>
    <m/>
  </r>
  <r>
    <x v="313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856"/>
    <x v="1"/>
    <x v="9"/>
    <m/>
  </r>
  <r>
    <x v="313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856"/>
    <x v="1"/>
    <x v="9"/>
    <m/>
  </r>
  <r>
    <x v="313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856"/>
    <x v="1"/>
    <x v="9"/>
    <m/>
  </r>
  <r>
    <x v="313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856"/>
    <x v="1"/>
    <x v="9"/>
    <m/>
  </r>
  <r>
    <x v="313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856"/>
    <x v="1"/>
    <x v="9"/>
    <m/>
  </r>
  <r>
    <x v="313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856"/>
    <x v="1"/>
    <x v="9"/>
    <m/>
  </r>
  <r>
    <x v="313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856"/>
    <x v="1"/>
    <x v="9"/>
    <m/>
  </r>
  <r>
    <x v="313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856"/>
    <x v="1"/>
    <x v="9"/>
    <m/>
  </r>
  <r>
    <x v="313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856"/>
    <x v="1"/>
    <x v="9"/>
    <m/>
  </r>
  <r>
    <x v="313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856"/>
    <x v="1"/>
    <x v="9"/>
    <m/>
  </r>
  <r>
    <x v="313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856"/>
    <x v="1"/>
    <x v="9"/>
    <m/>
  </r>
  <r>
    <x v="313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856"/>
    <x v="1"/>
    <x v="9"/>
    <m/>
  </r>
  <r>
    <x v="313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856"/>
    <x v="1"/>
    <x v="9"/>
    <m/>
  </r>
  <r>
    <x v="313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856"/>
    <x v="1"/>
    <x v="9"/>
    <m/>
  </r>
  <r>
    <x v="313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856"/>
    <x v="1"/>
    <x v="9"/>
    <m/>
  </r>
  <r>
    <x v="313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856"/>
    <x v="1"/>
    <x v="9"/>
    <m/>
  </r>
  <r>
    <x v="313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826"/>
    <x v="1"/>
    <x v="9"/>
    <m/>
  </r>
  <r>
    <x v="313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826"/>
    <x v="1"/>
    <x v="9"/>
    <m/>
  </r>
  <r>
    <x v="313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826"/>
    <x v="1"/>
    <x v="9"/>
    <m/>
  </r>
  <r>
    <x v="313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826"/>
    <x v="1"/>
    <x v="9"/>
    <m/>
  </r>
  <r>
    <x v="313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826"/>
    <x v="1"/>
    <x v="9"/>
    <m/>
  </r>
  <r>
    <x v="313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826"/>
    <x v="1"/>
    <x v="9"/>
    <m/>
  </r>
  <r>
    <x v="313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826"/>
    <x v="1"/>
    <x v="9"/>
    <m/>
  </r>
  <r>
    <x v="313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826"/>
    <x v="1"/>
    <x v="9"/>
    <m/>
  </r>
  <r>
    <x v="313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826"/>
    <x v="1"/>
    <x v="9"/>
    <m/>
  </r>
  <r>
    <x v="313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826"/>
    <x v="1"/>
    <x v="9"/>
    <m/>
  </r>
  <r>
    <x v="313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826"/>
    <x v="1"/>
    <x v="9"/>
    <m/>
  </r>
  <r>
    <x v="313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826"/>
    <x v="1"/>
    <x v="9"/>
    <m/>
  </r>
  <r>
    <x v="313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826"/>
    <x v="1"/>
    <x v="9"/>
    <m/>
  </r>
  <r>
    <x v="313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826"/>
    <x v="1"/>
    <x v="9"/>
    <m/>
  </r>
  <r>
    <x v="313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826"/>
    <x v="1"/>
    <x v="9"/>
    <m/>
  </r>
  <r>
    <x v="313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826"/>
    <x v="1"/>
    <x v="9"/>
    <m/>
  </r>
  <r>
    <x v="313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826"/>
    <x v="1"/>
    <x v="9"/>
    <m/>
  </r>
  <r>
    <x v="313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826"/>
    <x v="1"/>
    <x v="9"/>
    <m/>
  </r>
  <r>
    <x v="313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826"/>
    <x v="1"/>
    <x v="9"/>
    <m/>
  </r>
  <r>
    <x v="313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826"/>
    <x v="1"/>
    <x v="9"/>
    <m/>
  </r>
  <r>
    <x v="313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826"/>
    <x v="1"/>
    <x v="9"/>
    <m/>
  </r>
  <r>
    <x v="313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826"/>
    <x v="1"/>
    <x v="9"/>
    <m/>
  </r>
  <r>
    <x v="313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826"/>
    <x v="1"/>
    <x v="9"/>
    <m/>
  </r>
  <r>
    <x v="313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795"/>
    <x v="1"/>
    <x v="9"/>
    <m/>
  </r>
  <r>
    <x v="313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795"/>
    <x v="1"/>
    <x v="9"/>
    <m/>
  </r>
  <r>
    <x v="313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795"/>
    <x v="1"/>
    <x v="9"/>
    <m/>
  </r>
  <r>
    <x v="313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795"/>
    <x v="1"/>
    <x v="9"/>
    <m/>
  </r>
  <r>
    <x v="313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795"/>
    <x v="1"/>
    <x v="9"/>
    <m/>
  </r>
  <r>
    <x v="313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795"/>
    <x v="1"/>
    <x v="9"/>
    <m/>
  </r>
  <r>
    <x v="313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795"/>
    <x v="1"/>
    <x v="9"/>
    <m/>
  </r>
  <r>
    <x v="313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795"/>
    <x v="1"/>
    <x v="9"/>
    <m/>
  </r>
  <r>
    <x v="313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795"/>
    <x v="1"/>
    <x v="9"/>
    <m/>
  </r>
  <r>
    <x v="313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795"/>
    <x v="1"/>
    <x v="9"/>
    <m/>
  </r>
  <r>
    <x v="313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795"/>
    <x v="1"/>
    <x v="9"/>
    <m/>
  </r>
  <r>
    <x v="313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795"/>
    <x v="1"/>
    <x v="9"/>
    <m/>
  </r>
  <r>
    <x v="313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795"/>
    <x v="1"/>
    <x v="9"/>
    <m/>
  </r>
  <r>
    <x v="313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795"/>
    <x v="1"/>
    <x v="9"/>
    <m/>
  </r>
  <r>
    <x v="313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795"/>
    <x v="1"/>
    <x v="9"/>
    <m/>
  </r>
  <r>
    <x v="313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795"/>
    <x v="1"/>
    <x v="9"/>
    <m/>
  </r>
  <r>
    <x v="313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795"/>
    <x v="1"/>
    <x v="9"/>
    <m/>
  </r>
  <r>
    <x v="313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795"/>
    <x v="1"/>
    <x v="9"/>
    <m/>
  </r>
  <r>
    <x v="313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795"/>
    <x v="1"/>
    <x v="9"/>
    <m/>
  </r>
  <r>
    <x v="313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795"/>
    <x v="1"/>
    <x v="9"/>
    <m/>
  </r>
  <r>
    <x v="313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795"/>
    <x v="1"/>
    <x v="9"/>
    <m/>
  </r>
  <r>
    <x v="313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795"/>
    <x v="1"/>
    <x v="9"/>
    <m/>
  </r>
  <r>
    <x v="313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795"/>
    <x v="1"/>
    <x v="9"/>
    <m/>
  </r>
  <r>
    <x v="313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795"/>
    <x v="1"/>
    <x v="9"/>
    <m/>
  </r>
  <r>
    <x v="313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765"/>
    <x v="1"/>
    <x v="9"/>
    <m/>
  </r>
  <r>
    <x v="313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765"/>
    <x v="1"/>
    <x v="9"/>
    <m/>
  </r>
  <r>
    <x v="313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765"/>
    <x v="1"/>
    <x v="9"/>
    <m/>
  </r>
  <r>
    <x v="313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765"/>
    <x v="1"/>
    <x v="9"/>
    <m/>
  </r>
  <r>
    <x v="313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765"/>
    <x v="1"/>
    <x v="9"/>
    <m/>
  </r>
  <r>
    <x v="313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765"/>
    <x v="1"/>
    <x v="9"/>
    <m/>
  </r>
  <r>
    <x v="313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765"/>
    <x v="1"/>
    <x v="9"/>
    <m/>
  </r>
  <r>
    <x v="313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765"/>
    <x v="1"/>
    <x v="9"/>
    <m/>
  </r>
  <r>
    <x v="313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765"/>
    <x v="1"/>
    <x v="9"/>
    <m/>
  </r>
  <r>
    <x v="313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765"/>
    <x v="1"/>
    <x v="9"/>
    <m/>
  </r>
  <r>
    <x v="313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765"/>
    <x v="1"/>
    <x v="9"/>
    <m/>
  </r>
  <r>
    <x v="313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765"/>
    <x v="1"/>
    <x v="9"/>
    <m/>
  </r>
  <r>
    <x v="313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765"/>
    <x v="1"/>
    <x v="9"/>
    <m/>
  </r>
  <r>
    <x v="313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765"/>
    <x v="1"/>
    <x v="9"/>
    <m/>
  </r>
  <r>
    <x v="313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765"/>
    <x v="1"/>
    <x v="9"/>
    <m/>
  </r>
  <r>
    <x v="313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765"/>
    <x v="1"/>
    <x v="9"/>
    <m/>
  </r>
  <r>
    <x v="313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765"/>
    <x v="1"/>
    <x v="9"/>
    <m/>
  </r>
  <r>
    <x v="313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765"/>
    <x v="1"/>
    <x v="9"/>
    <m/>
  </r>
  <r>
    <x v="313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765"/>
    <x v="1"/>
    <x v="9"/>
    <m/>
  </r>
  <r>
    <x v="313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765"/>
    <x v="1"/>
    <x v="9"/>
    <m/>
  </r>
  <r>
    <x v="313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765"/>
    <x v="1"/>
    <x v="9"/>
    <m/>
  </r>
  <r>
    <x v="313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765"/>
    <x v="1"/>
    <x v="9"/>
    <m/>
  </r>
  <r>
    <x v="313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765"/>
    <x v="1"/>
    <x v="9"/>
    <m/>
  </r>
  <r>
    <x v="313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765"/>
    <x v="1"/>
    <x v="9"/>
    <m/>
  </r>
  <r>
    <x v="313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735"/>
    <x v="1"/>
    <x v="9"/>
    <m/>
  </r>
  <r>
    <x v="313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735"/>
    <x v="1"/>
    <x v="9"/>
    <m/>
  </r>
  <r>
    <x v="313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735"/>
    <x v="1"/>
    <x v="9"/>
    <m/>
  </r>
  <r>
    <x v="313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735"/>
    <x v="1"/>
    <x v="9"/>
    <m/>
  </r>
  <r>
    <x v="313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735"/>
    <x v="1"/>
    <x v="9"/>
    <m/>
  </r>
  <r>
    <x v="313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735"/>
    <x v="1"/>
    <x v="9"/>
    <m/>
  </r>
  <r>
    <x v="313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735"/>
    <x v="1"/>
    <x v="9"/>
    <m/>
  </r>
  <r>
    <x v="313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735"/>
    <x v="1"/>
    <x v="9"/>
    <m/>
  </r>
  <r>
    <x v="313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735"/>
    <x v="1"/>
    <x v="9"/>
    <m/>
  </r>
  <r>
    <x v="313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735"/>
    <x v="1"/>
    <x v="9"/>
    <m/>
  </r>
  <r>
    <x v="313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735"/>
    <x v="1"/>
    <x v="9"/>
    <m/>
  </r>
  <r>
    <x v="313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735"/>
    <x v="1"/>
    <x v="9"/>
    <m/>
  </r>
  <r>
    <x v="313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735"/>
    <x v="1"/>
    <x v="9"/>
    <m/>
  </r>
  <r>
    <x v="313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735"/>
    <x v="1"/>
    <x v="9"/>
    <m/>
  </r>
  <r>
    <x v="313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735"/>
    <x v="1"/>
    <x v="9"/>
    <m/>
  </r>
  <r>
    <x v="313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735"/>
    <x v="1"/>
    <x v="9"/>
    <m/>
  </r>
  <r>
    <x v="313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735"/>
    <x v="1"/>
    <x v="9"/>
    <m/>
  </r>
  <r>
    <x v="313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735"/>
    <x v="1"/>
    <x v="9"/>
    <m/>
  </r>
  <r>
    <x v="313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735"/>
    <x v="1"/>
    <x v="9"/>
    <m/>
  </r>
  <r>
    <x v="313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735"/>
    <x v="1"/>
    <x v="9"/>
    <m/>
  </r>
  <r>
    <x v="313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735"/>
    <x v="1"/>
    <x v="9"/>
    <m/>
  </r>
  <r>
    <x v="313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735"/>
    <x v="1"/>
    <x v="9"/>
    <m/>
  </r>
  <r>
    <x v="313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735"/>
    <x v="1"/>
    <x v="9"/>
    <m/>
  </r>
  <r>
    <x v="313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735"/>
    <x v="1"/>
    <x v="9"/>
    <m/>
  </r>
  <r>
    <x v="313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735"/>
    <x v="1"/>
    <x v="9"/>
    <m/>
  </r>
  <r>
    <x v="313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735"/>
    <x v="1"/>
    <x v="9"/>
    <m/>
  </r>
  <r>
    <x v="313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735"/>
    <x v="1"/>
    <x v="9"/>
    <m/>
  </r>
  <r>
    <x v="313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735"/>
    <x v="1"/>
    <x v="9"/>
    <m/>
  </r>
  <r>
    <x v="313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735"/>
    <x v="1"/>
    <x v="9"/>
    <m/>
  </r>
  <r>
    <x v="313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735"/>
    <x v="1"/>
    <x v="9"/>
    <m/>
  </r>
  <r>
    <x v="313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735"/>
    <x v="1"/>
    <x v="9"/>
    <m/>
  </r>
  <r>
    <x v="313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703"/>
    <x v="1"/>
    <x v="9"/>
    <m/>
  </r>
  <r>
    <x v="313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703"/>
    <x v="1"/>
    <x v="9"/>
    <m/>
  </r>
  <r>
    <x v="313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703"/>
    <x v="1"/>
    <x v="9"/>
    <m/>
  </r>
  <r>
    <x v="313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703"/>
    <x v="1"/>
    <x v="9"/>
    <m/>
  </r>
  <r>
    <x v="313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703"/>
    <x v="1"/>
    <x v="9"/>
    <m/>
  </r>
  <r>
    <x v="313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703"/>
    <x v="1"/>
    <x v="9"/>
    <m/>
  </r>
  <r>
    <x v="313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703"/>
    <x v="1"/>
    <x v="9"/>
    <m/>
  </r>
  <r>
    <x v="313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703"/>
    <x v="1"/>
    <x v="9"/>
    <m/>
  </r>
  <r>
    <x v="313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703"/>
    <x v="1"/>
    <x v="9"/>
    <m/>
  </r>
  <r>
    <x v="313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703"/>
    <x v="1"/>
    <x v="9"/>
    <m/>
  </r>
  <r>
    <x v="313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703"/>
    <x v="1"/>
    <x v="9"/>
    <m/>
  </r>
  <r>
    <x v="313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703"/>
    <x v="1"/>
    <x v="9"/>
    <m/>
  </r>
  <r>
    <x v="313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703"/>
    <x v="1"/>
    <x v="9"/>
    <m/>
  </r>
  <r>
    <x v="313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703"/>
    <x v="1"/>
    <x v="9"/>
    <m/>
  </r>
  <r>
    <x v="313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703"/>
    <x v="1"/>
    <x v="9"/>
    <m/>
  </r>
  <r>
    <x v="313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703"/>
    <x v="1"/>
    <x v="9"/>
    <m/>
  </r>
  <r>
    <x v="313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703"/>
    <x v="1"/>
    <x v="9"/>
    <m/>
  </r>
  <r>
    <x v="313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703"/>
    <x v="1"/>
    <x v="9"/>
    <m/>
  </r>
  <r>
    <x v="313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703"/>
    <x v="1"/>
    <x v="9"/>
    <m/>
  </r>
  <r>
    <x v="313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703"/>
    <x v="1"/>
    <x v="9"/>
    <m/>
  </r>
  <r>
    <x v="313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703"/>
    <x v="1"/>
    <x v="9"/>
    <m/>
  </r>
  <r>
    <x v="313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703"/>
    <x v="1"/>
    <x v="9"/>
    <m/>
  </r>
  <r>
    <x v="313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703"/>
    <x v="1"/>
    <x v="9"/>
    <m/>
  </r>
  <r>
    <x v="313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703"/>
    <x v="1"/>
    <x v="9"/>
    <m/>
  </r>
  <r>
    <x v="313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703"/>
    <x v="1"/>
    <x v="9"/>
    <m/>
  </r>
  <r>
    <x v="313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703"/>
    <x v="1"/>
    <x v="9"/>
    <m/>
  </r>
  <r>
    <x v="313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703"/>
    <x v="1"/>
    <x v="9"/>
    <m/>
  </r>
  <r>
    <x v="313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703"/>
    <x v="1"/>
    <x v="9"/>
    <m/>
  </r>
  <r>
    <x v="313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703"/>
    <x v="1"/>
    <x v="9"/>
    <m/>
  </r>
  <r>
    <x v="313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703"/>
    <x v="1"/>
    <x v="9"/>
    <m/>
  </r>
  <r>
    <x v="313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703"/>
    <x v="1"/>
    <x v="9"/>
    <m/>
  </r>
  <r>
    <x v="313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673"/>
    <x v="1"/>
    <x v="9"/>
    <m/>
  </r>
  <r>
    <x v="313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673"/>
    <x v="1"/>
    <x v="9"/>
    <m/>
  </r>
  <r>
    <x v="313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673"/>
    <x v="1"/>
    <x v="9"/>
    <m/>
  </r>
  <r>
    <x v="313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673"/>
    <x v="1"/>
    <x v="9"/>
    <m/>
  </r>
  <r>
    <x v="313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673"/>
    <x v="1"/>
    <x v="9"/>
    <m/>
  </r>
  <r>
    <x v="313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673"/>
    <x v="1"/>
    <x v="9"/>
    <m/>
  </r>
  <r>
    <x v="313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673"/>
    <x v="1"/>
    <x v="9"/>
    <m/>
  </r>
  <r>
    <x v="313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673"/>
    <x v="1"/>
    <x v="9"/>
    <m/>
  </r>
  <r>
    <x v="313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673"/>
    <x v="1"/>
    <x v="9"/>
    <m/>
  </r>
  <r>
    <x v="313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673"/>
    <x v="1"/>
    <x v="9"/>
    <m/>
  </r>
  <r>
    <x v="313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673"/>
    <x v="1"/>
    <x v="9"/>
    <m/>
  </r>
  <r>
    <x v="313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673"/>
    <x v="1"/>
    <x v="9"/>
    <m/>
  </r>
  <r>
    <x v="313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673"/>
    <x v="1"/>
    <x v="9"/>
    <m/>
  </r>
  <r>
    <x v="313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673"/>
    <x v="1"/>
    <x v="9"/>
    <m/>
  </r>
  <r>
    <x v="313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673"/>
    <x v="1"/>
    <x v="9"/>
    <m/>
  </r>
  <r>
    <x v="313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673"/>
    <x v="1"/>
    <x v="9"/>
    <m/>
  </r>
  <r>
    <x v="313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673"/>
    <x v="1"/>
    <x v="9"/>
    <m/>
  </r>
  <r>
    <x v="313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673"/>
    <x v="1"/>
    <x v="9"/>
    <m/>
  </r>
  <r>
    <x v="313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673"/>
    <x v="1"/>
    <x v="9"/>
    <m/>
  </r>
  <r>
    <x v="313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673"/>
    <x v="1"/>
    <x v="9"/>
    <m/>
  </r>
  <r>
    <x v="313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673"/>
    <x v="1"/>
    <x v="9"/>
    <m/>
  </r>
  <r>
    <x v="313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673"/>
    <x v="1"/>
    <x v="9"/>
    <m/>
  </r>
  <r>
    <x v="313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673"/>
    <x v="1"/>
    <x v="9"/>
    <m/>
  </r>
  <r>
    <x v="313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673"/>
    <x v="1"/>
    <x v="9"/>
    <m/>
  </r>
  <r>
    <x v="313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673"/>
    <x v="1"/>
    <x v="9"/>
    <m/>
  </r>
  <r>
    <x v="313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673"/>
    <x v="1"/>
    <x v="9"/>
    <m/>
  </r>
  <r>
    <x v="313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673"/>
    <x v="1"/>
    <x v="9"/>
    <m/>
  </r>
  <r>
    <x v="313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673"/>
    <x v="1"/>
    <x v="9"/>
    <m/>
  </r>
  <r>
    <x v="313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673"/>
    <x v="1"/>
    <x v="9"/>
    <m/>
  </r>
  <r>
    <x v="313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673"/>
    <x v="1"/>
    <x v="9"/>
    <m/>
  </r>
  <r>
    <x v="313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673"/>
    <x v="1"/>
    <x v="9"/>
    <m/>
  </r>
  <r>
    <x v="313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642"/>
    <x v="1"/>
    <x v="9"/>
    <m/>
  </r>
  <r>
    <x v="313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642"/>
    <x v="1"/>
    <x v="9"/>
    <m/>
  </r>
  <r>
    <x v="313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642"/>
    <x v="1"/>
    <x v="9"/>
    <m/>
  </r>
  <r>
    <x v="313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642"/>
    <x v="1"/>
    <x v="9"/>
    <m/>
  </r>
  <r>
    <x v="313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642"/>
    <x v="1"/>
    <x v="9"/>
    <m/>
  </r>
  <r>
    <x v="313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642"/>
    <x v="1"/>
    <x v="9"/>
    <m/>
  </r>
  <r>
    <x v="313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642"/>
    <x v="1"/>
    <x v="9"/>
    <m/>
  </r>
  <r>
    <x v="313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642"/>
    <x v="1"/>
    <x v="9"/>
    <m/>
  </r>
  <r>
    <x v="313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642"/>
    <x v="1"/>
    <x v="9"/>
    <m/>
  </r>
  <r>
    <x v="313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642"/>
    <x v="1"/>
    <x v="9"/>
    <m/>
  </r>
  <r>
    <x v="313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642"/>
    <x v="1"/>
    <x v="9"/>
    <m/>
  </r>
  <r>
    <x v="313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642"/>
    <x v="1"/>
    <x v="9"/>
    <m/>
  </r>
  <r>
    <x v="313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642"/>
    <x v="1"/>
    <x v="9"/>
    <m/>
  </r>
  <r>
    <x v="313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642"/>
    <x v="1"/>
    <x v="9"/>
    <m/>
  </r>
  <r>
    <x v="313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642"/>
    <x v="1"/>
    <x v="9"/>
    <m/>
  </r>
  <r>
    <x v="313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642"/>
    <x v="1"/>
    <x v="9"/>
    <m/>
  </r>
  <r>
    <x v="313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642"/>
    <x v="1"/>
    <x v="9"/>
    <m/>
  </r>
  <r>
    <x v="313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642"/>
    <x v="1"/>
    <x v="9"/>
    <m/>
  </r>
  <r>
    <x v="313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642"/>
    <x v="1"/>
    <x v="9"/>
    <m/>
  </r>
  <r>
    <x v="313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642"/>
    <x v="1"/>
    <x v="9"/>
    <m/>
  </r>
  <r>
    <x v="313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642"/>
    <x v="1"/>
    <x v="9"/>
    <m/>
  </r>
  <r>
    <x v="313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642"/>
    <x v="1"/>
    <x v="9"/>
    <m/>
  </r>
  <r>
    <x v="313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642"/>
    <x v="1"/>
    <x v="9"/>
    <m/>
  </r>
  <r>
    <x v="313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642"/>
    <x v="1"/>
    <x v="9"/>
    <m/>
  </r>
  <r>
    <x v="313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642"/>
    <x v="1"/>
    <x v="9"/>
    <m/>
  </r>
  <r>
    <x v="313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642"/>
    <x v="1"/>
    <x v="9"/>
    <m/>
  </r>
  <r>
    <x v="313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642"/>
    <x v="1"/>
    <x v="9"/>
    <m/>
  </r>
  <r>
    <x v="313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642"/>
    <x v="1"/>
    <x v="9"/>
    <m/>
  </r>
  <r>
    <x v="313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642"/>
    <x v="1"/>
    <x v="9"/>
    <m/>
  </r>
  <r>
    <x v="313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642"/>
    <x v="1"/>
    <x v="9"/>
    <m/>
  </r>
  <r>
    <x v="313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642"/>
    <x v="1"/>
    <x v="9"/>
    <m/>
  </r>
  <r>
    <x v="313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612"/>
    <x v="1"/>
    <x v="9"/>
    <m/>
  </r>
  <r>
    <x v="313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612"/>
    <x v="1"/>
    <x v="9"/>
    <m/>
  </r>
  <r>
    <x v="313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612"/>
    <x v="1"/>
    <x v="9"/>
    <m/>
  </r>
  <r>
    <x v="313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612"/>
    <x v="1"/>
    <x v="9"/>
    <m/>
  </r>
  <r>
    <x v="313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612"/>
    <x v="1"/>
    <x v="9"/>
    <m/>
  </r>
  <r>
    <x v="313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612"/>
    <x v="1"/>
    <x v="9"/>
    <m/>
  </r>
  <r>
    <x v="313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612"/>
    <x v="1"/>
    <x v="9"/>
    <m/>
  </r>
  <r>
    <x v="313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612"/>
    <x v="1"/>
    <x v="9"/>
    <m/>
  </r>
  <r>
    <x v="313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612"/>
    <x v="1"/>
    <x v="9"/>
    <m/>
  </r>
  <r>
    <x v="313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612"/>
    <x v="1"/>
    <x v="9"/>
    <m/>
  </r>
  <r>
    <x v="313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612"/>
    <x v="1"/>
    <x v="9"/>
    <m/>
  </r>
  <r>
    <x v="313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612"/>
    <x v="1"/>
    <x v="9"/>
    <m/>
  </r>
  <r>
    <x v="313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612"/>
    <x v="1"/>
    <x v="9"/>
    <m/>
  </r>
  <r>
    <x v="313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612"/>
    <x v="1"/>
    <x v="9"/>
    <m/>
  </r>
  <r>
    <x v="313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612"/>
    <x v="1"/>
    <x v="9"/>
    <m/>
  </r>
  <r>
    <x v="313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612"/>
    <x v="1"/>
    <x v="9"/>
    <m/>
  </r>
  <r>
    <x v="313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612"/>
    <x v="1"/>
    <x v="9"/>
    <m/>
  </r>
  <r>
    <x v="313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612"/>
    <x v="1"/>
    <x v="9"/>
    <m/>
  </r>
  <r>
    <x v="313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612"/>
    <x v="1"/>
    <x v="9"/>
    <m/>
  </r>
  <r>
    <x v="313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612"/>
    <x v="1"/>
    <x v="9"/>
    <m/>
  </r>
  <r>
    <x v="313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612"/>
    <x v="1"/>
    <x v="9"/>
    <m/>
  </r>
  <r>
    <x v="313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612"/>
    <x v="1"/>
    <x v="9"/>
    <m/>
  </r>
  <r>
    <x v="313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612"/>
    <x v="1"/>
    <x v="9"/>
    <m/>
  </r>
  <r>
    <x v="313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612"/>
    <x v="1"/>
    <x v="9"/>
    <m/>
  </r>
  <r>
    <x v="313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612"/>
    <x v="1"/>
    <x v="9"/>
    <m/>
  </r>
  <r>
    <x v="313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612"/>
    <x v="1"/>
    <x v="9"/>
    <m/>
  </r>
  <r>
    <x v="313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612"/>
    <x v="1"/>
    <x v="9"/>
    <m/>
  </r>
  <r>
    <x v="313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612"/>
    <x v="1"/>
    <x v="9"/>
    <m/>
  </r>
  <r>
    <x v="313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612"/>
    <x v="1"/>
    <x v="9"/>
    <m/>
  </r>
  <r>
    <x v="313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612"/>
    <x v="1"/>
    <x v="9"/>
    <m/>
  </r>
  <r>
    <x v="313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612"/>
    <x v="1"/>
    <x v="9"/>
    <m/>
  </r>
  <r>
    <x v="313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583"/>
    <x v="1"/>
    <x v="9"/>
    <m/>
  </r>
  <r>
    <x v="313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583"/>
    <x v="1"/>
    <x v="9"/>
    <m/>
  </r>
  <r>
    <x v="313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583"/>
    <x v="1"/>
    <x v="9"/>
    <m/>
  </r>
  <r>
    <x v="313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583"/>
    <x v="1"/>
    <x v="9"/>
    <m/>
  </r>
  <r>
    <x v="313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583"/>
    <x v="1"/>
    <x v="9"/>
    <m/>
  </r>
  <r>
    <x v="313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583"/>
    <x v="1"/>
    <x v="9"/>
    <m/>
  </r>
  <r>
    <x v="313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583"/>
    <x v="1"/>
    <x v="9"/>
    <m/>
  </r>
  <r>
    <x v="313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583"/>
    <x v="1"/>
    <x v="9"/>
    <m/>
  </r>
  <r>
    <x v="313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583"/>
    <x v="1"/>
    <x v="9"/>
    <m/>
  </r>
  <r>
    <x v="313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583"/>
    <x v="1"/>
    <x v="9"/>
    <m/>
  </r>
  <r>
    <x v="313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583"/>
    <x v="1"/>
    <x v="9"/>
    <m/>
  </r>
  <r>
    <x v="313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583"/>
    <x v="1"/>
    <x v="9"/>
    <m/>
  </r>
  <r>
    <x v="313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583"/>
    <x v="1"/>
    <x v="9"/>
    <m/>
  </r>
  <r>
    <x v="313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583"/>
    <x v="1"/>
    <x v="9"/>
    <m/>
  </r>
  <r>
    <x v="313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583"/>
    <x v="1"/>
    <x v="9"/>
    <m/>
  </r>
  <r>
    <x v="313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583"/>
    <x v="1"/>
    <x v="9"/>
    <m/>
  </r>
  <r>
    <x v="313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583"/>
    <x v="1"/>
    <x v="9"/>
    <m/>
  </r>
  <r>
    <x v="313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583"/>
    <x v="1"/>
    <x v="9"/>
    <m/>
  </r>
  <r>
    <x v="313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583"/>
    <x v="1"/>
    <x v="9"/>
    <m/>
  </r>
  <r>
    <x v="313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583"/>
    <x v="1"/>
    <x v="9"/>
    <m/>
  </r>
  <r>
    <x v="313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583"/>
    <x v="1"/>
    <x v="9"/>
    <m/>
  </r>
  <r>
    <x v="313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583"/>
    <x v="1"/>
    <x v="9"/>
    <m/>
  </r>
  <r>
    <x v="313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583"/>
    <x v="1"/>
    <x v="9"/>
    <m/>
  </r>
  <r>
    <x v="313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583"/>
    <x v="1"/>
    <x v="9"/>
    <m/>
  </r>
  <r>
    <x v="313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583"/>
    <x v="1"/>
    <x v="9"/>
    <m/>
  </r>
  <r>
    <x v="313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583"/>
    <x v="1"/>
    <x v="9"/>
    <m/>
  </r>
  <r>
    <x v="313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583"/>
    <x v="1"/>
    <x v="9"/>
    <m/>
  </r>
  <r>
    <x v="313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583"/>
    <x v="1"/>
    <x v="9"/>
    <m/>
  </r>
  <r>
    <x v="313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583"/>
    <x v="1"/>
    <x v="9"/>
    <m/>
  </r>
  <r>
    <x v="313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583"/>
    <x v="1"/>
    <x v="9"/>
    <m/>
  </r>
  <r>
    <x v="313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583"/>
    <x v="1"/>
    <x v="9"/>
    <m/>
  </r>
  <r>
    <x v="313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550"/>
    <x v="1"/>
    <x v="9"/>
    <m/>
  </r>
  <r>
    <x v="313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550"/>
    <x v="1"/>
    <x v="9"/>
    <m/>
  </r>
  <r>
    <x v="313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550"/>
    <x v="1"/>
    <x v="9"/>
    <m/>
  </r>
  <r>
    <x v="313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550"/>
    <x v="1"/>
    <x v="9"/>
    <m/>
  </r>
  <r>
    <x v="313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550"/>
    <x v="1"/>
    <x v="9"/>
    <m/>
  </r>
  <r>
    <x v="313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550"/>
    <x v="1"/>
    <x v="9"/>
    <m/>
  </r>
  <r>
    <x v="313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550"/>
    <x v="1"/>
    <x v="9"/>
    <m/>
  </r>
  <r>
    <x v="313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550"/>
    <x v="1"/>
    <x v="9"/>
    <m/>
  </r>
  <r>
    <x v="313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550"/>
    <x v="1"/>
    <x v="9"/>
    <m/>
  </r>
  <r>
    <x v="313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550"/>
    <x v="1"/>
    <x v="9"/>
    <m/>
  </r>
  <r>
    <x v="313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550"/>
    <x v="1"/>
    <x v="9"/>
    <m/>
  </r>
  <r>
    <x v="313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550"/>
    <x v="1"/>
    <x v="9"/>
    <m/>
  </r>
  <r>
    <x v="313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550"/>
    <x v="1"/>
    <x v="9"/>
    <m/>
  </r>
  <r>
    <x v="313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550"/>
    <x v="1"/>
    <x v="9"/>
    <m/>
  </r>
  <r>
    <x v="313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550"/>
    <x v="1"/>
    <x v="9"/>
    <m/>
  </r>
  <r>
    <x v="313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550"/>
    <x v="1"/>
    <x v="9"/>
    <m/>
  </r>
  <r>
    <x v="313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550"/>
    <x v="1"/>
    <x v="9"/>
    <m/>
  </r>
  <r>
    <x v="313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550"/>
    <x v="1"/>
    <x v="9"/>
    <m/>
  </r>
  <r>
    <x v="313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550"/>
    <x v="1"/>
    <x v="9"/>
    <m/>
  </r>
  <r>
    <x v="313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550"/>
    <x v="1"/>
    <x v="9"/>
    <m/>
  </r>
  <r>
    <x v="313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550"/>
    <x v="1"/>
    <x v="9"/>
    <m/>
  </r>
  <r>
    <x v="313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550"/>
    <x v="1"/>
    <x v="9"/>
    <m/>
  </r>
  <r>
    <x v="313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550"/>
    <x v="1"/>
    <x v="9"/>
    <m/>
  </r>
  <r>
    <x v="313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550"/>
    <x v="1"/>
    <x v="9"/>
    <m/>
  </r>
  <r>
    <x v="313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550"/>
    <x v="1"/>
    <x v="9"/>
    <m/>
  </r>
  <r>
    <x v="313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550"/>
    <x v="1"/>
    <x v="9"/>
    <m/>
  </r>
  <r>
    <x v="313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550"/>
    <x v="1"/>
    <x v="9"/>
    <m/>
  </r>
  <r>
    <x v="313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550"/>
    <x v="1"/>
    <x v="9"/>
    <m/>
  </r>
  <r>
    <x v="313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550"/>
    <x v="1"/>
    <x v="9"/>
    <m/>
  </r>
  <r>
    <x v="313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550"/>
    <x v="1"/>
    <x v="9"/>
    <m/>
  </r>
  <r>
    <x v="313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550"/>
    <x v="1"/>
    <x v="9"/>
    <m/>
  </r>
  <r>
    <x v="313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522"/>
    <x v="1"/>
    <x v="9"/>
    <m/>
  </r>
  <r>
    <x v="313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522"/>
    <x v="1"/>
    <x v="9"/>
    <m/>
  </r>
  <r>
    <x v="313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522"/>
    <x v="1"/>
    <x v="9"/>
    <m/>
  </r>
  <r>
    <x v="313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522"/>
    <x v="1"/>
    <x v="9"/>
    <m/>
  </r>
  <r>
    <x v="313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522"/>
    <x v="1"/>
    <x v="9"/>
    <m/>
  </r>
  <r>
    <x v="313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522"/>
    <x v="1"/>
    <x v="9"/>
    <m/>
  </r>
  <r>
    <x v="313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522"/>
    <x v="1"/>
    <x v="9"/>
    <m/>
  </r>
  <r>
    <x v="313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522"/>
    <x v="1"/>
    <x v="9"/>
    <m/>
  </r>
  <r>
    <x v="313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522"/>
    <x v="1"/>
    <x v="9"/>
    <m/>
  </r>
  <r>
    <x v="313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522"/>
    <x v="1"/>
    <x v="9"/>
    <m/>
  </r>
  <r>
    <x v="313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522"/>
    <x v="1"/>
    <x v="9"/>
    <m/>
  </r>
  <r>
    <x v="313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522"/>
    <x v="1"/>
    <x v="9"/>
    <m/>
  </r>
  <r>
    <x v="313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522"/>
    <x v="1"/>
    <x v="9"/>
    <m/>
  </r>
  <r>
    <x v="313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522"/>
    <x v="1"/>
    <x v="9"/>
    <m/>
  </r>
  <r>
    <x v="313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522"/>
    <x v="1"/>
    <x v="9"/>
    <m/>
  </r>
  <r>
    <x v="313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522"/>
    <x v="1"/>
    <x v="9"/>
    <m/>
  </r>
  <r>
    <x v="313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522"/>
    <x v="1"/>
    <x v="9"/>
    <m/>
  </r>
  <r>
    <x v="313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522"/>
    <x v="1"/>
    <x v="9"/>
    <m/>
  </r>
  <r>
    <x v="313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522"/>
    <x v="1"/>
    <x v="9"/>
    <m/>
  </r>
  <r>
    <x v="313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522"/>
    <x v="1"/>
    <x v="9"/>
    <m/>
  </r>
  <r>
    <x v="313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522"/>
    <x v="1"/>
    <x v="9"/>
    <m/>
  </r>
  <r>
    <x v="313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522"/>
    <x v="1"/>
    <x v="9"/>
    <m/>
  </r>
  <r>
    <x v="313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522"/>
    <x v="1"/>
    <x v="9"/>
    <m/>
  </r>
  <r>
    <x v="313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522"/>
    <x v="1"/>
    <x v="9"/>
    <m/>
  </r>
  <r>
    <x v="313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522"/>
    <x v="1"/>
    <x v="9"/>
    <m/>
  </r>
  <r>
    <x v="313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522"/>
    <x v="1"/>
    <x v="9"/>
    <m/>
  </r>
  <r>
    <x v="313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522"/>
    <x v="1"/>
    <x v="9"/>
    <m/>
  </r>
  <r>
    <x v="313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522"/>
    <x v="1"/>
    <x v="9"/>
    <m/>
  </r>
  <r>
    <x v="313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522"/>
    <x v="1"/>
    <x v="9"/>
    <m/>
  </r>
  <r>
    <x v="313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522"/>
    <x v="1"/>
    <x v="9"/>
    <m/>
  </r>
  <r>
    <x v="313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522"/>
    <x v="1"/>
    <x v="9"/>
    <m/>
  </r>
  <r>
    <x v="313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491"/>
    <x v="1"/>
    <x v="9"/>
    <m/>
  </r>
  <r>
    <x v="313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491"/>
    <x v="1"/>
    <x v="9"/>
    <m/>
  </r>
  <r>
    <x v="313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491"/>
    <x v="1"/>
    <x v="9"/>
    <m/>
  </r>
  <r>
    <x v="313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491"/>
    <x v="1"/>
    <x v="9"/>
    <m/>
  </r>
  <r>
    <x v="313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491"/>
    <x v="1"/>
    <x v="9"/>
    <m/>
  </r>
  <r>
    <x v="313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491"/>
    <x v="1"/>
    <x v="9"/>
    <m/>
  </r>
  <r>
    <x v="313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491"/>
    <x v="1"/>
    <x v="9"/>
    <m/>
  </r>
  <r>
    <x v="313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491"/>
    <x v="1"/>
    <x v="9"/>
    <m/>
  </r>
  <r>
    <x v="313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491"/>
    <x v="1"/>
    <x v="9"/>
    <m/>
  </r>
  <r>
    <x v="313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491"/>
    <x v="1"/>
    <x v="9"/>
    <m/>
  </r>
  <r>
    <x v="313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491"/>
    <x v="1"/>
    <x v="9"/>
    <m/>
  </r>
  <r>
    <x v="313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491"/>
    <x v="1"/>
    <x v="9"/>
    <m/>
  </r>
  <r>
    <x v="313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491"/>
    <x v="1"/>
    <x v="9"/>
    <m/>
  </r>
  <r>
    <x v="313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491"/>
    <x v="1"/>
    <x v="9"/>
    <m/>
  </r>
  <r>
    <x v="313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491"/>
    <x v="1"/>
    <x v="9"/>
    <m/>
  </r>
  <r>
    <x v="313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491"/>
    <x v="1"/>
    <x v="9"/>
    <m/>
  </r>
  <r>
    <x v="313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491"/>
    <x v="1"/>
    <x v="9"/>
    <m/>
  </r>
  <r>
    <x v="313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491"/>
    <x v="1"/>
    <x v="9"/>
    <m/>
  </r>
  <r>
    <x v="313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491"/>
    <x v="1"/>
    <x v="9"/>
    <m/>
  </r>
  <r>
    <x v="313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491"/>
    <x v="1"/>
    <x v="9"/>
    <m/>
  </r>
  <r>
    <x v="313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491"/>
    <x v="1"/>
    <x v="9"/>
    <m/>
  </r>
  <r>
    <x v="313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491"/>
    <x v="1"/>
    <x v="9"/>
    <m/>
  </r>
  <r>
    <x v="313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491"/>
    <x v="1"/>
    <x v="9"/>
    <m/>
  </r>
  <r>
    <x v="313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491"/>
    <x v="1"/>
    <x v="9"/>
    <m/>
  </r>
  <r>
    <x v="313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491"/>
    <x v="1"/>
    <x v="9"/>
    <m/>
  </r>
  <r>
    <x v="313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491"/>
    <x v="1"/>
    <x v="9"/>
    <m/>
  </r>
  <r>
    <x v="313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491"/>
    <x v="1"/>
    <x v="9"/>
    <m/>
  </r>
  <r>
    <x v="313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491"/>
    <x v="1"/>
    <x v="9"/>
    <m/>
  </r>
  <r>
    <x v="313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491"/>
    <x v="1"/>
    <x v="9"/>
    <m/>
  </r>
  <r>
    <x v="313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491"/>
    <x v="1"/>
    <x v="9"/>
    <m/>
  </r>
  <r>
    <x v="313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491"/>
    <x v="1"/>
    <x v="9"/>
    <m/>
  </r>
  <r>
    <x v="313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461"/>
    <x v="1"/>
    <x v="9"/>
    <m/>
  </r>
  <r>
    <x v="313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461"/>
    <x v="1"/>
    <x v="9"/>
    <m/>
  </r>
  <r>
    <x v="313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461"/>
    <x v="1"/>
    <x v="9"/>
    <m/>
  </r>
  <r>
    <x v="313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461"/>
    <x v="1"/>
    <x v="9"/>
    <m/>
  </r>
  <r>
    <x v="313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461"/>
    <x v="1"/>
    <x v="9"/>
    <m/>
  </r>
  <r>
    <x v="313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461"/>
    <x v="1"/>
    <x v="9"/>
    <m/>
  </r>
  <r>
    <x v="313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461"/>
    <x v="1"/>
    <x v="9"/>
    <m/>
  </r>
  <r>
    <x v="313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461"/>
    <x v="1"/>
    <x v="9"/>
    <m/>
  </r>
  <r>
    <x v="313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461"/>
    <x v="1"/>
    <x v="9"/>
    <m/>
  </r>
  <r>
    <x v="313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461"/>
    <x v="1"/>
    <x v="9"/>
    <m/>
  </r>
  <r>
    <x v="313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461"/>
    <x v="1"/>
    <x v="9"/>
    <m/>
  </r>
  <r>
    <x v="313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461"/>
    <x v="1"/>
    <x v="9"/>
    <m/>
  </r>
  <r>
    <x v="313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461"/>
    <x v="1"/>
    <x v="9"/>
    <m/>
  </r>
  <r>
    <x v="313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461"/>
    <x v="1"/>
    <x v="9"/>
    <m/>
  </r>
  <r>
    <x v="313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461"/>
    <x v="1"/>
    <x v="9"/>
    <m/>
  </r>
  <r>
    <x v="313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461"/>
    <x v="1"/>
    <x v="9"/>
    <m/>
  </r>
  <r>
    <x v="313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461"/>
    <x v="1"/>
    <x v="9"/>
    <m/>
  </r>
  <r>
    <x v="313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461"/>
    <x v="1"/>
    <x v="9"/>
    <m/>
  </r>
  <r>
    <x v="313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461"/>
    <x v="1"/>
    <x v="9"/>
    <m/>
  </r>
  <r>
    <x v="313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461"/>
    <x v="1"/>
    <x v="9"/>
    <m/>
  </r>
  <r>
    <x v="313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461"/>
    <x v="1"/>
    <x v="9"/>
    <m/>
  </r>
  <r>
    <x v="313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461"/>
    <x v="1"/>
    <x v="9"/>
    <m/>
  </r>
  <r>
    <x v="313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461"/>
    <x v="1"/>
    <x v="9"/>
    <m/>
  </r>
  <r>
    <x v="313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461"/>
    <x v="1"/>
    <x v="9"/>
    <m/>
  </r>
  <r>
    <x v="313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461"/>
    <x v="1"/>
    <x v="9"/>
    <m/>
  </r>
  <r>
    <x v="313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461"/>
    <x v="1"/>
    <x v="9"/>
    <m/>
  </r>
  <r>
    <x v="313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461"/>
    <x v="1"/>
    <x v="9"/>
    <m/>
  </r>
  <r>
    <x v="313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461"/>
    <x v="1"/>
    <x v="9"/>
    <m/>
  </r>
  <r>
    <x v="313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461"/>
    <x v="1"/>
    <x v="9"/>
    <m/>
  </r>
  <r>
    <x v="313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461"/>
    <x v="1"/>
    <x v="9"/>
    <m/>
  </r>
  <r>
    <x v="313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461"/>
    <x v="1"/>
    <x v="9"/>
    <m/>
  </r>
  <r>
    <x v="313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430"/>
    <x v="1"/>
    <x v="9"/>
    <m/>
  </r>
  <r>
    <x v="313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430"/>
    <x v="1"/>
    <x v="9"/>
    <m/>
  </r>
  <r>
    <x v="313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430"/>
    <x v="1"/>
    <x v="9"/>
    <m/>
  </r>
  <r>
    <x v="313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430"/>
    <x v="1"/>
    <x v="9"/>
    <m/>
  </r>
  <r>
    <x v="313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430"/>
    <x v="1"/>
    <x v="9"/>
    <m/>
  </r>
  <r>
    <x v="313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430"/>
    <x v="1"/>
    <x v="9"/>
    <m/>
  </r>
  <r>
    <x v="313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430"/>
    <x v="1"/>
    <x v="9"/>
    <m/>
  </r>
  <r>
    <x v="313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430"/>
    <x v="1"/>
    <x v="9"/>
    <m/>
  </r>
  <r>
    <x v="313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430"/>
    <x v="1"/>
    <x v="9"/>
    <m/>
  </r>
  <r>
    <x v="313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430"/>
    <x v="1"/>
    <x v="9"/>
    <m/>
  </r>
  <r>
    <x v="313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430"/>
    <x v="1"/>
    <x v="9"/>
    <m/>
  </r>
  <r>
    <x v="313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430"/>
    <x v="1"/>
    <x v="9"/>
    <m/>
  </r>
  <r>
    <x v="313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430"/>
    <x v="1"/>
    <x v="9"/>
    <m/>
  </r>
  <r>
    <x v="313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430"/>
    <x v="1"/>
    <x v="9"/>
    <m/>
  </r>
  <r>
    <x v="313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430"/>
    <x v="1"/>
    <x v="9"/>
    <m/>
  </r>
  <r>
    <x v="313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430"/>
    <x v="1"/>
    <x v="9"/>
    <m/>
  </r>
  <r>
    <x v="313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430"/>
    <x v="1"/>
    <x v="9"/>
    <m/>
  </r>
  <r>
    <x v="313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430"/>
    <x v="1"/>
    <x v="9"/>
    <m/>
  </r>
  <r>
    <x v="313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430"/>
    <x v="1"/>
    <x v="9"/>
    <m/>
  </r>
  <r>
    <x v="313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430"/>
    <x v="1"/>
    <x v="9"/>
    <m/>
  </r>
  <r>
    <x v="313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430"/>
    <x v="1"/>
    <x v="9"/>
    <m/>
  </r>
  <r>
    <x v="313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430"/>
    <x v="1"/>
    <x v="9"/>
    <m/>
  </r>
  <r>
    <x v="313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430"/>
    <x v="1"/>
    <x v="9"/>
    <m/>
  </r>
  <r>
    <x v="313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430"/>
    <x v="1"/>
    <x v="9"/>
    <m/>
  </r>
  <r>
    <x v="313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430"/>
    <x v="1"/>
    <x v="9"/>
    <m/>
  </r>
  <r>
    <x v="313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430"/>
    <x v="1"/>
    <x v="9"/>
    <m/>
  </r>
  <r>
    <x v="313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430"/>
    <x v="1"/>
    <x v="9"/>
    <m/>
  </r>
  <r>
    <x v="313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430"/>
    <x v="1"/>
    <x v="9"/>
    <m/>
  </r>
  <r>
    <x v="313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430"/>
    <x v="1"/>
    <x v="9"/>
    <m/>
  </r>
  <r>
    <x v="313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430"/>
    <x v="1"/>
    <x v="9"/>
    <m/>
  </r>
  <r>
    <x v="313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430"/>
    <x v="1"/>
    <x v="9"/>
    <m/>
  </r>
  <r>
    <x v="313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400"/>
    <x v="1"/>
    <x v="9"/>
    <m/>
  </r>
  <r>
    <x v="313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400"/>
    <x v="1"/>
    <x v="9"/>
    <m/>
  </r>
  <r>
    <x v="313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400"/>
    <x v="1"/>
    <x v="9"/>
    <m/>
  </r>
  <r>
    <x v="313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400"/>
    <x v="1"/>
    <x v="9"/>
    <m/>
  </r>
  <r>
    <x v="313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400"/>
    <x v="1"/>
    <x v="9"/>
    <m/>
  </r>
  <r>
    <x v="313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400"/>
    <x v="1"/>
    <x v="9"/>
    <m/>
  </r>
  <r>
    <x v="313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400"/>
    <x v="1"/>
    <x v="9"/>
    <m/>
  </r>
  <r>
    <x v="313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400"/>
    <x v="1"/>
    <x v="9"/>
    <m/>
  </r>
  <r>
    <x v="313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400"/>
    <x v="1"/>
    <x v="9"/>
    <m/>
  </r>
  <r>
    <x v="313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400"/>
    <x v="1"/>
    <x v="9"/>
    <m/>
  </r>
  <r>
    <x v="313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400"/>
    <x v="1"/>
    <x v="9"/>
    <m/>
  </r>
  <r>
    <x v="313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400"/>
    <x v="1"/>
    <x v="9"/>
    <m/>
  </r>
  <r>
    <x v="313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400"/>
    <x v="1"/>
    <x v="9"/>
    <m/>
  </r>
  <r>
    <x v="313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400"/>
    <x v="1"/>
    <x v="9"/>
    <m/>
  </r>
  <r>
    <x v="313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400"/>
    <x v="1"/>
    <x v="9"/>
    <m/>
  </r>
  <r>
    <x v="313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400"/>
    <x v="1"/>
    <x v="9"/>
    <m/>
  </r>
  <r>
    <x v="313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400"/>
    <x v="1"/>
    <x v="9"/>
    <m/>
  </r>
  <r>
    <x v="313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400"/>
    <x v="1"/>
    <x v="9"/>
    <m/>
  </r>
  <r>
    <x v="313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400"/>
    <x v="1"/>
    <x v="9"/>
    <m/>
  </r>
  <r>
    <x v="313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400"/>
    <x v="1"/>
    <x v="9"/>
    <m/>
  </r>
  <r>
    <x v="313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400"/>
    <x v="1"/>
    <x v="9"/>
    <m/>
  </r>
  <r>
    <x v="313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400"/>
    <x v="1"/>
    <x v="9"/>
    <m/>
  </r>
  <r>
    <x v="313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400"/>
    <x v="1"/>
    <x v="9"/>
    <m/>
  </r>
  <r>
    <x v="313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400"/>
    <x v="1"/>
    <x v="9"/>
    <m/>
  </r>
  <r>
    <x v="313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400"/>
    <x v="1"/>
    <x v="9"/>
    <m/>
  </r>
  <r>
    <x v="313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400"/>
    <x v="1"/>
    <x v="9"/>
    <m/>
  </r>
  <r>
    <x v="313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400"/>
    <x v="1"/>
    <x v="9"/>
    <m/>
  </r>
  <r>
    <x v="313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400"/>
    <x v="1"/>
    <x v="9"/>
    <m/>
  </r>
  <r>
    <x v="313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400"/>
    <x v="1"/>
    <x v="9"/>
    <m/>
  </r>
  <r>
    <x v="313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400"/>
    <x v="1"/>
    <x v="9"/>
    <m/>
  </r>
  <r>
    <x v="313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400"/>
    <x v="1"/>
    <x v="9"/>
    <m/>
  </r>
  <r>
    <x v="313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369"/>
    <x v="1"/>
    <x v="9"/>
    <m/>
  </r>
  <r>
    <x v="313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369"/>
    <x v="1"/>
    <x v="9"/>
    <m/>
  </r>
  <r>
    <x v="313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369"/>
    <x v="1"/>
    <x v="9"/>
    <m/>
  </r>
  <r>
    <x v="313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369"/>
    <x v="1"/>
    <x v="9"/>
    <m/>
  </r>
  <r>
    <x v="313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369"/>
    <x v="1"/>
    <x v="9"/>
    <m/>
  </r>
  <r>
    <x v="313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369"/>
    <x v="1"/>
    <x v="9"/>
    <m/>
  </r>
  <r>
    <x v="313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369"/>
    <x v="1"/>
    <x v="9"/>
    <m/>
  </r>
  <r>
    <x v="313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369"/>
    <x v="1"/>
    <x v="9"/>
    <m/>
  </r>
  <r>
    <x v="313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369"/>
    <x v="1"/>
    <x v="9"/>
    <m/>
  </r>
  <r>
    <x v="313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369"/>
    <x v="1"/>
    <x v="9"/>
    <m/>
  </r>
  <r>
    <x v="313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369"/>
    <x v="1"/>
    <x v="9"/>
    <m/>
  </r>
  <r>
    <x v="313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369"/>
    <x v="1"/>
    <x v="9"/>
    <m/>
  </r>
  <r>
    <x v="313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369"/>
    <x v="1"/>
    <x v="9"/>
    <m/>
  </r>
  <r>
    <x v="313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369"/>
    <x v="1"/>
    <x v="9"/>
    <m/>
  </r>
  <r>
    <x v="313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369"/>
    <x v="1"/>
    <x v="9"/>
    <m/>
  </r>
  <r>
    <x v="313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369"/>
    <x v="1"/>
    <x v="9"/>
    <m/>
  </r>
  <r>
    <x v="313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369"/>
    <x v="1"/>
    <x v="9"/>
    <m/>
  </r>
  <r>
    <x v="313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369"/>
    <x v="1"/>
    <x v="9"/>
    <m/>
  </r>
  <r>
    <x v="313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369"/>
    <x v="1"/>
    <x v="9"/>
    <m/>
  </r>
  <r>
    <x v="313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369"/>
    <x v="1"/>
    <x v="9"/>
    <m/>
  </r>
  <r>
    <x v="313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369"/>
    <x v="1"/>
    <x v="9"/>
    <m/>
  </r>
  <r>
    <x v="313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369"/>
    <x v="1"/>
    <x v="9"/>
    <m/>
  </r>
  <r>
    <x v="313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369"/>
    <x v="1"/>
    <x v="9"/>
    <m/>
  </r>
  <r>
    <x v="313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369"/>
    <x v="1"/>
    <x v="9"/>
    <m/>
  </r>
  <r>
    <x v="313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369"/>
    <x v="1"/>
    <x v="9"/>
    <m/>
  </r>
  <r>
    <x v="313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369"/>
    <x v="1"/>
    <x v="9"/>
    <m/>
  </r>
  <r>
    <x v="313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369"/>
    <x v="1"/>
    <x v="9"/>
    <m/>
  </r>
  <r>
    <x v="313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369"/>
    <x v="1"/>
    <x v="9"/>
    <m/>
  </r>
  <r>
    <x v="313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369"/>
    <x v="1"/>
    <x v="9"/>
    <m/>
  </r>
  <r>
    <x v="313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369"/>
    <x v="1"/>
    <x v="9"/>
    <m/>
  </r>
  <r>
    <x v="313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369"/>
    <x v="1"/>
    <x v="9"/>
    <m/>
  </r>
  <r>
    <x v="313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338"/>
    <x v="1"/>
    <x v="9"/>
    <m/>
  </r>
  <r>
    <x v="313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338"/>
    <x v="1"/>
    <x v="9"/>
    <m/>
  </r>
  <r>
    <x v="313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338"/>
    <x v="1"/>
    <x v="9"/>
    <m/>
  </r>
  <r>
    <x v="313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338"/>
    <x v="1"/>
    <x v="9"/>
    <m/>
  </r>
  <r>
    <x v="313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338"/>
    <x v="1"/>
    <x v="9"/>
    <m/>
  </r>
  <r>
    <x v="313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338"/>
    <x v="1"/>
    <x v="9"/>
    <m/>
  </r>
  <r>
    <x v="313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338"/>
    <x v="1"/>
    <x v="9"/>
    <m/>
  </r>
  <r>
    <x v="313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338"/>
    <x v="1"/>
    <x v="9"/>
    <m/>
  </r>
  <r>
    <x v="313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338"/>
    <x v="1"/>
    <x v="9"/>
    <m/>
  </r>
  <r>
    <x v="313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338"/>
    <x v="1"/>
    <x v="9"/>
    <m/>
  </r>
  <r>
    <x v="313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338"/>
    <x v="1"/>
    <x v="9"/>
    <m/>
  </r>
  <r>
    <x v="313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338"/>
    <x v="1"/>
    <x v="9"/>
    <m/>
  </r>
  <r>
    <x v="313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338"/>
    <x v="1"/>
    <x v="9"/>
    <m/>
  </r>
  <r>
    <x v="313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338"/>
    <x v="1"/>
    <x v="9"/>
    <m/>
  </r>
  <r>
    <x v="313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338"/>
    <x v="1"/>
    <x v="9"/>
    <m/>
  </r>
  <r>
    <x v="313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338"/>
    <x v="1"/>
    <x v="9"/>
    <m/>
  </r>
  <r>
    <x v="313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338"/>
    <x v="1"/>
    <x v="9"/>
    <m/>
  </r>
  <r>
    <x v="313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338"/>
    <x v="1"/>
    <x v="9"/>
    <m/>
  </r>
  <r>
    <x v="313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338"/>
    <x v="1"/>
    <x v="9"/>
    <m/>
  </r>
  <r>
    <x v="313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338"/>
    <x v="1"/>
    <x v="9"/>
    <m/>
  </r>
  <r>
    <x v="313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338"/>
    <x v="1"/>
    <x v="9"/>
    <m/>
  </r>
  <r>
    <x v="313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338"/>
    <x v="1"/>
    <x v="9"/>
    <m/>
  </r>
  <r>
    <x v="313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338"/>
    <x v="1"/>
    <x v="9"/>
    <m/>
  </r>
  <r>
    <x v="313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338"/>
    <x v="1"/>
    <x v="9"/>
    <m/>
  </r>
  <r>
    <x v="313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338"/>
    <x v="1"/>
    <x v="9"/>
    <m/>
  </r>
  <r>
    <x v="313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338"/>
    <x v="1"/>
    <x v="9"/>
    <m/>
  </r>
  <r>
    <x v="313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338"/>
    <x v="1"/>
    <x v="9"/>
    <m/>
  </r>
  <r>
    <x v="313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338"/>
    <x v="1"/>
    <x v="9"/>
    <m/>
  </r>
  <r>
    <x v="313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338"/>
    <x v="1"/>
    <x v="9"/>
    <m/>
  </r>
  <r>
    <x v="313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338"/>
    <x v="1"/>
    <x v="9"/>
    <m/>
  </r>
  <r>
    <x v="313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338"/>
    <x v="1"/>
    <x v="9"/>
    <m/>
  </r>
  <r>
    <x v="313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1308"/>
    <x v="1"/>
    <x v="9"/>
    <m/>
  </r>
  <r>
    <x v="313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1308"/>
    <x v="1"/>
    <x v="9"/>
    <m/>
  </r>
  <r>
    <x v="313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1308"/>
    <x v="1"/>
    <x v="9"/>
    <m/>
  </r>
  <r>
    <x v="313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1308"/>
    <x v="1"/>
    <x v="9"/>
    <m/>
  </r>
  <r>
    <x v="313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1308"/>
    <x v="1"/>
    <x v="9"/>
    <m/>
  </r>
  <r>
    <x v="313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1308"/>
    <x v="1"/>
    <x v="9"/>
    <m/>
  </r>
  <r>
    <x v="313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1308"/>
    <x v="1"/>
    <x v="9"/>
    <m/>
  </r>
  <r>
    <x v="313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1308"/>
    <x v="1"/>
    <x v="9"/>
    <m/>
  </r>
  <r>
    <x v="313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1308"/>
    <x v="1"/>
    <x v="9"/>
    <m/>
  </r>
  <r>
    <x v="313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1308"/>
    <x v="1"/>
    <x v="9"/>
    <m/>
  </r>
  <r>
    <x v="313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1308"/>
    <x v="1"/>
    <x v="9"/>
    <m/>
  </r>
  <r>
    <x v="313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1308"/>
    <x v="1"/>
    <x v="9"/>
    <m/>
  </r>
  <r>
    <x v="313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1308"/>
    <x v="1"/>
    <x v="9"/>
    <m/>
  </r>
  <r>
    <x v="313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1308"/>
    <x v="1"/>
    <x v="9"/>
    <m/>
  </r>
  <r>
    <x v="313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1308"/>
    <x v="1"/>
    <x v="9"/>
    <m/>
  </r>
  <r>
    <x v="313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1308"/>
    <x v="1"/>
    <x v="9"/>
    <m/>
  </r>
  <r>
    <x v="313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1308"/>
    <x v="1"/>
    <x v="9"/>
    <m/>
  </r>
  <r>
    <x v="313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1308"/>
    <x v="1"/>
    <x v="9"/>
    <m/>
  </r>
  <r>
    <x v="313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1308"/>
    <x v="1"/>
    <x v="9"/>
    <m/>
  </r>
  <r>
    <x v="313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1308"/>
    <x v="1"/>
    <x v="9"/>
    <m/>
  </r>
  <r>
    <x v="313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1308"/>
    <x v="1"/>
    <x v="9"/>
    <m/>
  </r>
  <r>
    <x v="313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1308"/>
    <x v="1"/>
    <x v="9"/>
    <m/>
  </r>
  <r>
    <x v="313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1308"/>
    <x v="1"/>
    <x v="9"/>
    <m/>
  </r>
  <r>
    <x v="313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1308"/>
    <x v="1"/>
    <x v="9"/>
    <m/>
  </r>
  <r>
    <x v="313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1308"/>
    <x v="1"/>
    <x v="9"/>
    <m/>
  </r>
  <r>
    <x v="313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1308"/>
    <x v="1"/>
    <x v="9"/>
    <m/>
  </r>
  <r>
    <x v="313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1308"/>
    <x v="1"/>
    <x v="9"/>
    <m/>
  </r>
  <r>
    <x v="313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1308"/>
    <x v="1"/>
    <x v="9"/>
    <m/>
  </r>
  <r>
    <x v="313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1308"/>
    <x v="1"/>
    <x v="9"/>
    <m/>
  </r>
  <r>
    <x v="313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1308"/>
    <x v="1"/>
    <x v="9"/>
    <m/>
  </r>
  <r>
    <x v="313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1308"/>
    <x v="1"/>
    <x v="9"/>
    <m/>
  </r>
  <r>
    <x v="313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1277"/>
    <x v="1"/>
    <x v="9"/>
    <m/>
  </r>
  <r>
    <x v="313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1277"/>
    <x v="1"/>
    <x v="9"/>
    <m/>
  </r>
  <r>
    <x v="313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1277"/>
    <x v="1"/>
    <x v="9"/>
    <m/>
  </r>
  <r>
    <x v="313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1277"/>
    <x v="1"/>
    <x v="9"/>
    <m/>
  </r>
  <r>
    <x v="313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1277"/>
    <x v="1"/>
    <x v="9"/>
    <m/>
  </r>
  <r>
    <x v="313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1277"/>
    <x v="1"/>
    <x v="9"/>
    <m/>
  </r>
  <r>
    <x v="313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1277"/>
    <x v="1"/>
    <x v="9"/>
    <m/>
  </r>
  <r>
    <x v="313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1277"/>
    <x v="1"/>
    <x v="9"/>
    <m/>
  </r>
  <r>
    <x v="313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1277"/>
    <x v="1"/>
    <x v="9"/>
    <m/>
  </r>
  <r>
    <x v="313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1277"/>
    <x v="1"/>
    <x v="9"/>
    <m/>
  </r>
  <r>
    <x v="313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1277"/>
    <x v="1"/>
    <x v="9"/>
    <m/>
  </r>
  <r>
    <x v="313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1277"/>
    <x v="1"/>
    <x v="9"/>
    <m/>
  </r>
  <r>
    <x v="313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1277"/>
    <x v="1"/>
    <x v="9"/>
    <m/>
  </r>
  <r>
    <x v="313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1277"/>
    <x v="1"/>
    <x v="9"/>
    <m/>
  </r>
  <r>
    <x v="313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1277"/>
    <x v="1"/>
    <x v="9"/>
    <m/>
  </r>
  <r>
    <x v="313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1277"/>
    <x v="1"/>
    <x v="9"/>
    <m/>
  </r>
  <r>
    <x v="313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1277"/>
    <x v="1"/>
    <x v="9"/>
    <m/>
  </r>
  <r>
    <x v="313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1277"/>
    <x v="1"/>
    <x v="9"/>
    <m/>
  </r>
  <r>
    <x v="313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1277"/>
    <x v="1"/>
    <x v="9"/>
    <m/>
  </r>
  <r>
    <x v="313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1277"/>
    <x v="1"/>
    <x v="9"/>
    <m/>
  </r>
  <r>
    <x v="313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1277"/>
    <x v="1"/>
    <x v="9"/>
    <m/>
  </r>
  <r>
    <x v="313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1277"/>
    <x v="1"/>
    <x v="9"/>
    <m/>
  </r>
  <r>
    <x v="313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1277"/>
    <x v="1"/>
    <x v="9"/>
    <m/>
  </r>
  <r>
    <x v="313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1277"/>
    <x v="1"/>
    <x v="9"/>
    <m/>
  </r>
  <r>
    <x v="313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1277"/>
    <x v="1"/>
    <x v="9"/>
    <m/>
  </r>
  <r>
    <x v="313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1277"/>
    <x v="1"/>
    <x v="9"/>
    <m/>
  </r>
  <r>
    <x v="313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1277"/>
    <x v="1"/>
    <x v="9"/>
    <m/>
  </r>
  <r>
    <x v="313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1277"/>
    <x v="1"/>
    <x v="9"/>
    <m/>
  </r>
  <r>
    <x v="313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1277"/>
    <x v="1"/>
    <x v="9"/>
    <m/>
  </r>
  <r>
    <x v="313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1277"/>
    <x v="1"/>
    <x v="9"/>
    <m/>
  </r>
  <r>
    <x v="313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1277"/>
    <x v="1"/>
    <x v="9"/>
    <m/>
  </r>
  <r>
    <x v="313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1277"/>
    <x v="1"/>
    <x v="9"/>
    <m/>
  </r>
  <r>
    <x v="313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1277"/>
    <x v="1"/>
    <x v="9"/>
    <m/>
  </r>
  <r>
    <x v="313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1277"/>
    <x v="1"/>
    <x v="9"/>
    <m/>
  </r>
  <r>
    <x v="313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1277"/>
    <x v="1"/>
    <x v="9"/>
    <m/>
  </r>
  <r>
    <x v="313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1277"/>
    <x v="1"/>
    <x v="9"/>
    <m/>
  </r>
  <r>
    <x v="313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1277"/>
    <x v="1"/>
    <x v="9"/>
    <m/>
  </r>
  <r>
    <x v="313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1247"/>
    <x v="1"/>
    <x v="9"/>
    <m/>
  </r>
  <r>
    <x v="313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1247"/>
    <x v="1"/>
    <x v="9"/>
    <m/>
  </r>
  <r>
    <x v="313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1247"/>
    <x v="1"/>
    <x v="9"/>
    <m/>
  </r>
  <r>
    <x v="313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1247"/>
    <x v="1"/>
    <x v="9"/>
    <m/>
  </r>
  <r>
    <x v="313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1247"/>
    <x v="1"/>
    <x v="9"/>
    <m/>
  </r>
  <r>
    <x v="313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1247"/>
    <x v="1"/>
    <x v="9"/>
    <m/>
  </r>
  <r>
    <x v="313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1247"/>
    <x v="1"/>
    <x v="9"/>
    <m/>
  </r>
  <r>
    <x v="313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1247"/>
    <x v="1"/>
    <x v="9"/>
    <m/>
  </r>
  <r>
    <x v="313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1247"/>
    <x v="1"/>
    <x v="9"/>
    <m/>
  </r>
  <r>
    <x v="313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1247"/>
    <x v="1"/>
    <x v="9"/>
    <m/>
  </r>
  <r>
    <x v="313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1247"/>
    <x v="1"/>
    <x v="9"/>
    <m/>
  </r>
  <r>
    <x v="313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1247"/>
    <x v="1"/>
    <x v="9"/>
    <m/>
  </r>
  <r>
    <x v="313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1247"/>
    <x v="1"/>
    <x v="9"/>
    <m/>
  </r>
  <r>
    <x v="313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1247"/>
    <x v="1"/>
    <x v="9"/>
    <m/>
  </r>
  <r>
    <x v="313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1247"/>
    <x v="1"/>
    <x v="9"/>
    <m/>
  </r>
  <r>
    <x v="313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1247"/>
    <x v="1"/>
    <x v="9"/>
    <m/>
  </r>
  <r>
    <x v="313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1247"/>
    <x v="1"/>
    <x v="9"/>
    <m/>
  </r>
  <r>
    <x v="313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1247"/>
    <x v="1"/>
    <x v="9"/>
    <m/>
  </r>
  <r>
    <x v="313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1247"/>
    <x v="1"/>
    <x v="9"/>
    <m/>
  </r>
  <r>
    <x v="313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1247"/>
    <x v="1"/>
    <x v="9"/>
    <m/>
  </r>
  <r>
    <x v="313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1247"/>
    <x v="1"/>
    <x v="9"/>
    <m/>
  </r>
  <r>
    <x v="313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1247"/>
    <x v="1"/>
    <x v="9"/>
    <m/>
  </r>
  <r>
    <x v="313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1247"/>
    <x v="1"/>
    <x v="9"/>
    <m/>
  </r>
  <r>
    <x v="313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1247"/>
    <x v="1"/>
    <x v="9"/>
    <m/>
  </r>
  <r>
    <x v="313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1247"/>
    <x v="1"/>
    <x v="9"/>
    <m/>
  </r>
  <r>
    <x v="313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1247"/>
    <x v="1"/>
    <x v="9"/>
    <m/>
  </r>
  <r>
    <x v="313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1247"/>
    <x v="1"/>
    <x v="9"/>
    <m/>
  </r>
  <r>
    <x v="313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1247"/>
    <x v="1"/>
    <x v="9"/>
    <m/>
  </r>
  <r>
    <x v="313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1247"/>
    <x v="1"/>
    <x v="9"/>
    <m/>
  </r>
  <r>
    <x v="313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1247"/>
    <x v="1"/>
    <x v="9"/>
    <m/>
  </r>
  <r>
    <x v="313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1247"/>
    <x v="1"/>
    <x v="9"/>
    <m/>
  </r>
  <r>
    <x v="313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1247"/>
    <x v="1"/>
    <x v="9"/>
    <m/>
  </r>
  <r>
    <x v="313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1247"/>
    <x v="1"/>
    <x v="9"/>
    <m/>
  </r>
  <r>
    <x v="313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1247"/>
    <x v="1"/>
    <x v="9"/>
    <m/>
  </r>
  <r>
    <x v="313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1247"/>
    <x v="1"/>
    <x v="9"/>
    <m/>
  </r>
  <r>
    <x v="313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1247"/>
    <x v="1"/>
    <x v="9"/>
    <m/>
  </r>
  <r>
    <x v="313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1247"/>
    <x v="1"/>
    <x v="9"/>
    <m/>
  </r>
  <r>
    <x v="313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1218"/>
    <x v="1"/>
    <x v="9"/>
    <m/>
  </r>
  <r>
    <x v="313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1218"/>
    <x v="1"/>
    <x v="9"/>
    <m/>
  </r>
  <r>
    <x v="313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1218"/>
    <x v="1"/>
    <x v="9"/>
    <m/>
  </r>
  <r>
    <x v="313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1218"/>
    <x v="1"/>
    <x v="9"/>
    <m/>
  </r>
  <r>
    <x v="313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1218"/>
    <x v="1"/>
    <x v="9"/>
    <m/>
  </r>
  <r>
    <x v="313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1218"/>
    <x v="1"/>
    <x v="9"/>
    <m/>
  </r>
  <r>
    <x v="313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1218"/>
    <x v="1"/>
    <x v="9"/>
    <m/>
  </r>
  <r>
    <x v="313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1218"/>
    <x v="1"/>
    <x v="9"/>
    <m/>
  </r>
  <r>
    <x v="313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1218"/>
    <x v="1"/>
    <x v="9"/>
    <m/>
  </r>
  <r>
    <x v="313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1218"/>
    <x v="1"/>
    <x v="9"/>
    <m/>
  </r>
  <r>
    <x v="313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1218"/>
    <x v="1"/>
    <x v="9"/>
    <m/>
  </r>
  <r>
    <x v="313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1218"/>
    <x v="1"/>
    <x v="9"/>
    <m/>
  </r>
  <r>
    <x v="313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1218"/>
    <x v="1"/>
    <x v="9"/>
    <m/>
  </r>
  <r>
    <x v="313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1218"/>
    <x v="1"/>
    <x v="9"/>
    <m/>
  </r>
  <r>
    <x v="313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1218"/>
    <x v="1"/>
    <x v="9"/>
    <m/>
  </r>
  <r>
    <x v="313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1218"/>
    <x v="1"/>
    <x v="9"/>
    <m/>
  </r>
  <r>
    <x v="313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1218"/>
    <x v="1"/>
    <x v="9"/>
    <m/>
  </r>
  <r>
    <x v="313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1218"/>
    <x v="1"/>
    <x v="9"/>
    <m/>
  </r>
  <r>
    <x v="313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1218"/>
    <x v="1"/>
    <x v="9"/>
    <m/>
  </r>
  <r>
    <x v="313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1218"/>
    <x v="1"/>
    <x v="9"/>
    <m/>
  </r>
  <r>
    <x v="313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1218"/>
    <x v="1"/>
    <x v="9"/>
    <m/>
  </r>
  <r>
    <x v="313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1218"/>
    <x v="1"/>
    <x v="9"/>
    <m/>
  </r>
  <r>
    <x v="313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1218"/>
    <x v="1"/>
    <x v="9"/>
    <m/>
  </r>
  <r>
    <x v="313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1218"/>
    <x v="1"/>
    <x v="9"/>
    <m/>
  </r>
  <r>
    <x v="313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1218"/>
    <x v="1"/>
    <x v="9"/>
    <m/>
  </r>
  <r>
    <x v="313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1218"/>
    <x v="1"/>
    <x v="9"/>
    <m/>
  </r>
  <r>
    <x v="313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1218"/>
    <x v="1"/>
    <x v="9"/>
    <m/>
  </r>
  <r>
    <x v="313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1218"/>
    <x v="1"/>
    <x v="9"/>
    <m/>
  </r>
  <r>
    <x v="313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1218"/>
    <x v="1"/>
    <x v="9"/>
    <m/>
  </r>
  <r>
    <x v="313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1218"/>
    <x v="1"/>
    <x v="9"/>
    <m/>
  </r>
  <r>
    <x v="313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1218"/>
    <x v="1"/>
    <x v="9"/>
    <m/>
  </r>
  <r>
    <x v="313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1218"/>
    <x v="1"/>
    <x v="9"/>
    <m/>
  </r>
  <r>
    <x v="313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1218"/>
    <x v="1"/>
    <x v="9"/>
    <m/>
  </r>
  <r>
    <x v="313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1218"/>
    <x v="1"/>
    <x v="9"/>
    <m/>
  </r>
  <r>
    <x v="313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1218"/>
    <x v="1"/>
    <x v="9"/>
    <m/>
  </r>
  <r>
    <x v="313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1218"/>
    <x v="1"/>
    <x v="9"/>
    <m/>
  </r>
  <r>
    <x v="313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1218"/>
    <x v="1"/>
    <x v="9"/>
    <m/>
  </r>
  <r>
    <x v="313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1185"/>
    <x v="1"/>
    <x v="9"/>
    <m/>
  </r>
  <r>
    <x v="313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1185"/>
    <x v="1"/>
    <x v="9"/>
    <m/>
  </r>
  <r>
    <x v="313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1185"/>
    <x v="1"/>
    <x v="9"/>
    <m/>
  </r>
  <r>
    <x v="313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1185"/>
    <x v="1"/>
    <x v="9"/>
    <m/>
  </r>
  <r>
    <x v="313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1185"/>
    <x v="1"/>
    <x v="9"/>
    <m/>
  </r>
  <r>
    <x v="313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1185"/>
    <x v="1"/>
    <x v="9"/>
    <m/>
  </r>
  <r>
    <x v="313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1185"/>
    <x v="1"/>
    <x v="9"/>
    <m/>
  </r>
  <r>
    <x v="313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1185"/>
    <x v="1"/>
    <x v="9"/>
    <m/>
  </r>
  <r>
    <x v="313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1185"/>
    <x v="1"/>
    <x v="9"/>
    <m/>
  </r>
  <r>
    <x v="313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1185"/>
    <x v="1"/>
    <x v="9"/>
    <m/>
  </r>
  <r>
    <x v="313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1185"/>
    <x v="1"/>
    <x v="9"/>
    <m/>
  </r>
  <r>
    <x v="313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1185"/>
    <x v="1"/>
    <x v="9"/>
    <m/>
  </r>
  <r>
    <x v="313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1185"/>
    <x v="1"/>
    <x v="9"/>
    <m/>
  </r>
  <r>
    <x v="313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1185"/>
    <x v="1"/>
    <x v="9"/>
    <m/>
  </r>
  <r>
    <x v="313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1185"/>
    <x v="1"/>
    <x v="9"/>
    <m/>
  </r>
  <r>
    <x v="313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1185"/>
    <x v="1"/>
    <x v="9"/>
    <m/>
  </r>
  <r>
    <x v="313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1185"/>
    <x v="1"/>
    <x v="9"/>
    <m/>
  </r>
  <r>
    <x v="313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1185"/>
    <x v="1"/>
    <x v="9"/>
    <m/>
  </r>
  <r>
    <x v="313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1185"/>
    <x v="1"/>
    <x v="9"/>
    <m/>
  </r>
  <r>
    <x v="313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1185"/>
    <x v="1"/>
    <x v="9"/>
    <m/>
  </r>
  <r>
    <x v="313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1185"/>
    <x v="1"/>
    <x v="9"/>
    <m/>
  </r>
  <r>
    <x v="313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1185"/>
    <x v="1"/>
    <x v="9"/>
    <m/>
  </r>
  <r>
    <x v="313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1185"/>
    <x v="1"/>
    <x v="9"/>
    <m/>
  </r>
  <r>
    <x v="313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1185"/>
    <x v="1"/>
    <x v="9"/>
    <m/>
  </r>
  <r>
    <x v="313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1185"/>
    <x v="1"/>
    <x v="9"/>
    <m/>
  </r>
  <r>
    <x v="313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1185"/>
    <x v="1"/>
    <x v="9"/>
    <m/>
  </r>
  <r>
    <x v="313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1185"/>
    <x v="1"/>
    <x v="9"/>
    <m/>
  </r>
  <r>
    <x v="313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1185"/>
    <x v="1"/>
    <x v="9"/>
    <m/>
  </r>
  <r>
    <x v="313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1185"/>
    <x v="1"/>
    <x v="9"/>
    <m/>
  </r>
  <r>
    <x v="313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1185"/>
    <x v="1"/>
    <x v="9"/>
    <m/>
  </r>
  <r>
    <x v="313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1185"/>
    <x v="1"/>
    <x v="9"/>
    <m/>
  </r>
  <r>
    <x v="313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1185"/>
    <x v="1"/>
    <x v="9"/>
    <m/>
  </r>
  <r>
    <x v="313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1185"/>
    <x v="1"/>
    <x v="9"/>
    <m/>
  </r>
  <r>
    <x v="313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1185"/>
    <x v="1"/>
    <x v="9"/>
    <m/>
  </r>
  <r>
    <x v="313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1185"/>
    <x v="1"/>
    <x v="9"/>
    <m/>
  </r>
  <r>
    <x v="313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1185"/>
    <x v="1"/>
    <x v="9"/>
    <m/>
  </r>
  <r>
    <x v="313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1185"/>
    <x v="1"/>
    <x v="9"/>
    <m/>
  </r>
  <r>
    <x v="313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1157"/>
    <x v="1"/>
    <x v="9"/>
    <m/>
  </r>
  <r>
    <x v="313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1157"/>
    <x v="1"/>
    <x v="9"/>
    <m/>
  </r>
  <r>
    <x v="313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1157"/>
    <x v="1"/>
    <x v="9"/>
    <m/>
  </r>
  <r>
    <x v="313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1157"/>
    <x v="1"/>
    <x v="9"/>
    <m/>
  </r>
  <r>
    <x v="313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1157"/>
    <x v="1"/>
    <x v="9"/>
    <m/>
  </r>
  <r>
    <x v="313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1157"/>
    <x v="1"/>
    <x v="9"/>
    <m/>
  </r>
  <r>
    <x v="313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1157"/>
    <x v="1"/>
    <x v="9"/>
    <m/>
  </r>
  <r>
    <x v="313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1157"/>
    <x v="1"/>
    <x v="9"/>
    <m/>
  </r>
  <r>
    <x v="313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1157"/>
    <x v="1"/>
    <x v="9"/>
    <m/>
  </r>
  <r>
    <x v="313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1157"/>
    <x v="1"/>
    <x v="9"/>
    <m/>
  </r>
  <r>
    <x v="313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1157"/>
    <x v="1"/>
    <x v="9"/>
    <m/>
  </r>
  <r>
    <x v="313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1157"/>
    <x v="1"/>
    <x v="9"/>
    <m/>
  </r>
  <r>
    <x v="313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1157"/>
    <x v="1"/>
    <x v="9"/>
    <m/>
  </r>
  <r>
    <x v="313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1157"/>
    <x v="1"/>
    <x v="9"/>
    <m/>
  </r>
  <r>
    <x v="313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1157"/>
    <x v="1"/>
    <x v="9"/>
    <m/>
  </r>
  <r>
    <x v="313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1157"/>
    <x v="1"/>
    <x v="9"/>
    <m/>
  </r>
  <r>
    <x v="313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1157"/>
    <x v="1"/>
    <x v="9"/>
    <m/>
  </r>
  <r>
    <x v="313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1157"/>
    <x v="1"/>
    <x v="9"/>
    <m/>
  </r>
  <r>
    <x v="313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1157"/>
    <x v="1"/>
    <x v="9"/>
    <m/>
  </r>
  <r>
    <x v="313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1157"/>
    <x v="1"/>
    <x v="9"/>
    <m/>
  </r>
  <r>
    <x v="313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1157"/>
    <x v="1"/>
    <x v="9"/>
    <m/>
  </r>
  <r>
    <x v="313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1157"/>
    <x v="1"/>
    <x v="9"/>
    <m/>
  </r>
  <r>
    <x v="313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1157"/>
    <x v="1"/>
    <x v="9"/>
    <m/>
  </r>
  <r>
    <x v="313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1157"/>
    <x v="1"/>
    <x v="9"/>
    <m/>
  </r>
  <r>
    <x v="313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1157"/>
    <x v="1"/>
    <x v="9"/>
    <m/>
  </r>
  <r>
    <x v="313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1157"/>
    <x v="1"/>
    <x v="9"/>
    <m/>
  </r>
  <r>
    <x v="313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1157"/>
    <x v="1"/>
    <x v="9"/>
    <m/>
  </r>
  <r>
    <x v="313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1157"/>
    <x v="1"/>
    <x v="9"/>
    <m/>
  </r>
  <r>
    <x v="313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1157"/>
    <x v="1"/>
    <x v="9"/>
    <m/>
  </r>
  <r>
    <x v="313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1157"/>
    <x v="1"/>
    <x v="9"/>
    <m/>
  </r>
  <r>
    <x v="313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1157"/>
    <x v="1"/>
    <x v="9"/>
    <m/>
  </r>
  <r>
    <x v="313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1157"/>
    <x v="1"/>
    <x v="9"/>
    <m/>
  </r>
  <r>
    <x v="313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1157"/>
    <x v="1"/>
    <x v="9"/>
    <m/>
  </r>
  <r>
    <x v="313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1157"/>
    <x v="1"/>
    <x v="9"/>
    <m/>
  </r>
  <r>
    <x v="313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1157"/>
    <x v="1"/>
    <x v="9"/>
    <m/>
  </r>
  <r>
    <x v="313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1157"/>
    <x v="1"/>
    <x v="9"/>
    <m/>
  </r>
  <r>
    <x v="313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1157"/>
    <x v="1"/>
    <x v="9"/>
    <m/>
  </r>
  <r>
    <x v="313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1126"/>
    <x v="1"/>
    <x v="9"/>
    <m/>
  </r>
  <r>
    <x v="313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1126"/>
    <x v="1"/>
    <x v="9"/>
    <m/>
  </r>
  <r>
    <x v="313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1126"/>
    <x v="1"/>
    <x v="9"/>
    <m/>
  </r>
  <r>
    <x v="313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1126"/>
    <x v="1"/>
    <x v="9"/>
    <m/>
  </r>
  <r>
    <x v="313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1126"/>
    <x v="1"/>
    <x v="9"/>
    <m/>
  </r>
  <r>
    <x v="313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1126"/>
    <x v="1"/>
    <x v="9"/>
    <m/>
  </r>
  <r>
    <x v="313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1126"/>
    <x v="1"/>
    <x v="9"/>
    <m/>
  </r>
  <r>
    <x v="313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1126"/>
    <x v="1"/>
    <x v="9"/>
    <m/>
  </r>
  <r>
    <x v="313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1126"/>
    <x v="1"/>
    <x v="9"/>
    <m/>
  </r>
  <r>
    <x v="313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1126"/>
    <x v="1"/>
    <x v="9"/>
    <m/>
  </r>
  <r>
    <x v="313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1126"/>
    <x v="1"/>
    <x v="9"/>
    <m/>
  </r>
  <r>
    <x v="313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1126"/>
    <x v="1"/>
    <x v="9"/>
    <m/>
  </r>
  <r>
    <x v="313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1126"/>
    <x v="1"/>
    <x v="9"/>
    <m/>
  </r>
  <r>
    <x v="313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1126"/>
    <x v="1"/>
    <x v="9"/>
    <m/>
  </r>
  <r>
    <x v="313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1126"/>
    <x v="1"/>
    <x v="9"/>
    <m/>
  </r>
  <r>
    <x v="313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1126"/>
    <x v="1"/>
    <x v="9"/>
    <m/>
  </r>
  <r>
    <x v="313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1126"/>
    <x v="1"/>
    <x v="9"/>
    <m/>
  </r>
  <r>
    <x v="313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1126"/>
    <x v="1"/>
    <x v="9"/>
    <m/>
  </r>
  <r>
    <x v="313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1126"/>
    <x v="1"/>
    <x v="9"/>
    <m/>
  </r>
  <r>
    <x v="313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1126"/>
    <x v="1"/>
    <x v="9"/>
    <m/>
  </r>
  <r>
    <x v="313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1126"/>
    <x v="1"/>
    <x v="9"/>
    <m/>
  </r>
  <r>
    <x v="313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1126"/>
    <x v="1"/>
    <x v="9"/>
    <m/>
  </r>
  <r>
    <x v="313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1126"/>
    <x v="1"/>
    <x v="9"/>
    <m/>
  </r>
  <r>
    <x v="313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1126"/>
    <x v="1"/>
    <x v="9"/>
    <m/>
  </r>
  <r>
    <x v="313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1126"/>
    <x v="1"/>
    <x v="9"/>
    <m/>
  </r>
  <r>
    <x v="313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1126"/>
    <x v="1"/>
    <x v="9"/>
    <m/>
  </r>
  <r>
    <x v="313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1126"/>
    <x v="1"/>
    <x v="9"/>
    <m/>
  </r>
  <r>
    <x v="313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1126"/>
    <x v="1"/>
    <x v="9"/>
    <m/>
  </r>
  <r>
    <x v="313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1126"/>
    <x v="1"/>
    <x v="9"/>
    <m/>
  </r>
  <r>
    <x v="313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1126"/>
    <x v="1"/>
    <x v="9"/>
    <m/>
  </r>
  <r>
    <x v="313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1126"/>
    <x v="1"/>
    <x v="9"/>
    <m/>
  </r>
  <r>
    <x v="313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1126"/>
    <x v="1"/>
    <x v="9"/>
    <m/>
  </r>
  <r>
    <x v="313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1126"/>
    <x v="1"/>
    <x v="9"/>
    <m/>
  </r>
  <r>
    <x v="313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1126"/>
    <x v="1"/>
    <x v="9"/>
    <m/>
  </r>
  <r>
    <x v="313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1126"/>
    <x v="1"/>
    <x v="9"/>
    <m/>
  </r>
  <r>
    <x v="313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1126"/>
    <x v="1"/>
    <x v="9"/>
    <m/>
  </r>
  <r>
    <x v="313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1126"/>
    <x v="1"/>
    <x v="9"/>
    <m/>
  </r>
  <r>
    <x v="313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1098"/>
    <x v="1"/>
    <x v="9"/>
    <m/>
  </r>
  <r>
    <x v="313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1098"/>
    <x v="1"/>
    <x v="9"/>
    <m/>
  </r>
  <r>
    <x v="313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1098"/>
    <x v="1"/>
    <x v="9"/>
    <m/>
  </r>
  <r>
    <x v="313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1098"/>
    <x v="1"/>
    <x v="9"/>
    <m/>
  </r>
  <r>
    <x v="313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1098"/>
    <x v="1"/>
    <x v="9"/>
    <m/>
  </r>
  <r>
    <x v="313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1098"/>
    <x v="1"/>
    <x v="9"/>
    <m/>
  </r>
  <r>
    <x v="313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1098"/>
    <x v="1"/>
    <x v="9"/>
    <m/>
  </r>
  <r>
    <x v="313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1098"/>
    <x v="1"/>
    <x v="9"/>
    <m/>
  </r>
  <r>
    <x v="313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1098"/>
    <x v="1"/>
    <x v="9"/>
    <m/>
  </r>
  <r>
    <x v="313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1098"/>
    <x v="1"/>
    <x v="9"/>
    <m/>
  </r>
  <r>
    <x v="313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1098"/>
    <x v="1"/>
    <x v="9"/>
    <m/>
  </r>
  <r>
    <x v="313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1098"/>
    <x v="1"/>
    <x v="9"/>
    <m/>
  </r>
  <r>
    <x v="313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1098"/>
    <x v="1"/>
    <x v="9"/>
    <m/>
  </r>
  <r>
    <x v="313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1098"/>
    <x v="1"/>
    <x v="9"/>
    <m/>
  </r>
  <r>
    <x v="313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1098"/>
    <x v="1"/>
    <x v="9"/>
    <m/>
  </r>
  <r>
    <x v="313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1098"/>
    <x v="1"/>
    <x v="9"/>
    <m/>
  </r>
  <r>
    <x v="313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1098"/>
    <x v="1"/>
    <x v="9"/>
    <m/>
  </r>
  <r>
    <x v="313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1098"/>
    <x v="1"/>
    <x v="9"/>
    <m/>
  </r>
  <r>
    <x v="313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1098"/>
    <x v="1"/>
    <x v="9"/>
    <m/>
  </r>
  <r>
    <x v="313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1098"/>
    <x v="1"/>
    <x v="9"/>
    <m/>
  </r>
  <r>
    <x v="313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1098"/>
    <x v="1"/>
    <x v="9"/>
    <m/>
  </r>
  <r>
    <x v="313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1098"/>
    <x v="1"/>
    <x v="9"/>
    <m/>
  </r>
  <r>
    <x v="313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1098"/>
    <x v="1"/>
    <x v="9"/>
    <m/>
  </r>
  <r>
    <x v="313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1098"/>
    <x v="1"/>
    <x v="9"/>
    <m/>
  </r>
  <r>
    <x v="313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1098"/>
    <x v="1"/>
    <x v="9"/>
    <m/>
  </r>
  <r>
    <x v="313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1098"/>
    <x v="1"/>
    <x v="9"/>
    <m/>
  </r>
  <r>
    <x v="313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1098"/>
    <x v="1"/>
    <x v="9"/>
    <m/>
  </r>
  <r>
    <x v="313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1098"/>
    <x v="1"/>
    <x v="9"/>
    <m/>
  </r>
  <r>
    <x v="313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1098"/>
    <x v="1"/>
    <x v="9"/>
    <m/>
  </r>
  <r>
    <x v="313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1098"/>
    <x v="1"/>
    <x v="9"/>
    <m/>
  </r>
  <r>
    <x v="313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1098"/>
    <x v="1"/>
    <x v="9"/>
    <m/>
  </r>
  <r>
    <x v="313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1098"/>
    <x v="1"/>
    <x v="9"/>
    <m/>
  </r>
  <r>
    <x v="313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1098"/>
    <x v="1"/>
    <x v="9"/>
    <m/>
  </r>
  <r>
    <x v="313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1098"/>
    <x v="1"/>
    <x v="9"/>
    <m/>
  </r>
  <r>
    <x v="313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1098"/>
    <x v="1"/>
    <x v="9"/>
    <m/>
  </r>
  <r>
    <x v="313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1098"/>
    <x v="1"/>
    <x v="9"/>
    <m/>
  </r>
  <r>
    <x v="313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1098"/>
    <x v="1"/>
    <x v="9"/>
    <m/>
  </r>
  <r>
    <x v="313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1083"/>
    <x v="1"/>
    <x v="1"/>
    <m/>
  </r>
  <r>
    <x v="313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1083"/>
    <x v="1"/>
    <x v="1"/>
    <m/>
  </r>
  <r>
    <x v="313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1065"/>
    <x v="1"/>
    <x v="9"/>
    <m/>
  </r>
  <r>
    <x v="313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1065"/>
    <x v="1"/>
    <x v="9"/>
    <m/>
  </r>
  <r>
    <x v="313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1065"/>
    <x v="1"/>
    <x v="9"/>
    <m/>
  </r>
  <r>
    <x v="313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1065"/>
    <x v="1"/>
    <x v="9"/>
    <m/>
  </r>
  <r>
    <x v="313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1065"/>
    <x v="1"/>
    <x v="9"/>
    <m/>
  </r>
  <r>
    <x v="313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1065"/>
    <x v="1"/>
    <x v="9"/>
    <m/>
  </r>
  <r>
    <x v="313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1035"/>
    <x v="1"/>
    <x v="9"/>
    <m/>
  </r>
  <r>
    <x v="313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1035"/>
    <x v="1"/>
    <x v="9"/>
    <m/>
  </r>
  <r>
    <x v="313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1035"/>
    <x v="1"/>
    <x v="9"/>
    <m/>
  </r>
  <r>
    <x v="313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1035"/>
    <x v="1"/>
    <x v="9"/>
    <m/>
  </r>
  <r>
    <x v="313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1035"/>
    <x v="1"/>
    <x v="9"/>
    <m/>
  </r>
  <r>
    <x v="313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1035"/>
    <x v="1"/>
    <x v="9"/>
    <m/>
  </r>
  <r>
    <x v="313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1004"/>
    <x v="1"/>
    <x v="9"/>
    <m/>
  </r>
  <r>
    <x v="313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1004"/>
    <x v="1"/>
    <x v="9"/>
    <m/>
  </r>
  <r>
    <x v="313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1004"/>
    <x v="1"/>
    <x v="9"/>
    <m/>
  </r>
  <r>
    <x v="313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1004"/>
    <x v="1"/>
    <x v="9"/>
    <m/>
  </r>
  <r>
    <x v="313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1004"/>
    <x v="1"/>
    <x v="9"/>
    <m/>
  </r>
  <r>
    <x v="313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1004"/>
    <x v="1"/>
    <x v="9"/>
    <m/>
  </r>
  <r>
    <x v="313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973"/>
    <x v="1"/>
    <x v="9"/>
    <m/>
  </r>
  <r>
    <x v="313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973"/>
    <x v="1"/>
    <x v="9"/>
    <m/>
  </r>
  <r>
    <x v="313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973"/>
    <x v="1"/>
    <x v="9"/>
    <m/>
  </r>
  <r>
    <x v="313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973"/>
    <x v="1"/>
    <x v="9"/>
    <m/>
  </r>
  <r>
    <x v="313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973"/>
    <x v="1"/>
    <x v="9"/>
    <m/>
  </r>
  <r>
    <x v="313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973"/>
    <x v="1"/>
    <x v="9"/>
    <m/>
  </r>
  <r>
    <x v="313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944"/>
    <x v="1"/>
    <x v="9"/>
    <m/>
  </r>
  <r>
    <x v="313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944"/>
    <x v="1"/>
    <x v="9"/>
    <m/>
  </r>
  <r>
    <x v="313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944"/>
    <x v="1"/>
    <x v="9"/>
    <m/>
  </r>
  <r>
    <x v="313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944"/>
    <x v="1"/>
    <x v="9"/>
    <m/>
  </r>
  <r>
    <x v="313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944"/>
    <x v="1"/>
    <x v="9"/>
    <m/>
  </r>
  <r>
    <x v="313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944"/>
    <x v="1"/>
    <x v="9"/>
    <m/>
  </r>
  <r>
    <x v="313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912"/>
    <x v="1"/>
    <x v="9"/>
    <m/>
  </r>
  <r>
    <x v="313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912"/>
    <x v="1"/>
    <x v="9"/>
    <m/>
  </r>
  <r>
    <x v="313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912"/>
    <x v="1"/>
    <x v="9"/>
    <m/>
  </r>
  <r>
    <x v="313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912"/>
    <x v="1"/>
    <x v="9"/>
    <m/>
  </r>
  <r>
    <x v="313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912"/>
    <x v="1"/>
    <x v="9"/>
    <m/>
  </r>
  <r>
    <x v="313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912"/>
    <x v="1"/>
    <x v="9"/>
    <m/>
  </r>
  <r>
    <x v="313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882"/>
    <x v="1"/>
    <x v="9"/>
    <m/>
  </r>
  <r>
    <x v="313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854"/>
    <x v="1"/>
    <x v="9"/>
    <m/>
  </r>
  <r>
    <x v="313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820"/>
    <x v="1"/>
    <x v="9"/>
    <m/>
  </r>
  <r>
    <x v="313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791"/>
    <x v="1"/>
    <x v="9"/>
    <m/>
  </r>
  <r>
    <x v="313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760"/>
    <x v="1"/>
    <x v="9"/>
    <m/>
  </r>
  <r>
    <x v="313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12"/>
    <s v="19/2024"/>
    <s v="140.00101446/2024-41"/>
    <s v="359.00002357/2024-49-ITO"/>
    <s v="2 - FATURADO"/>
    <n v="720"/>
    <x v="1"/>
    <x v="0"/>
    <m/>
  </r>
  <r>
    <x v="313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730"/>
    <x v="1"/>
    <x v="9"/>
    <m/>
  </r>
  <r>
    <x v="313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699"/>
    <x v="1"/>
    <x v="9"/>
    <m/>
  </r>
  <r>
    <x v="313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668"/>
    <x v="1"/>
    <x v="9"/>
    <m/>
  </r>
  <r>
    <x v="313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638"/>
    <x v="1"/>
    <x v="9"/>
    <m/>
  </r>
  <r>
    <x v="313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607"/>
    <x v="1"/>
    <x v="9"/>
    <m/>
  </r>
  <r>
    <x v="313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577"/>
    <x v="1"/>
    <x v="9"/>
    <m/>
  </r>
  <r>
    <x v="313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546"/>
    <x v="1"/>
    <x v="9"/>
    <m/>
  </r>
  <r>
    <x v="313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516"/>
    <x v="1"/>
    <x v="9"/>
    <m/>
  </r>
  <r>
    <x v="313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13"/>
    <s v="151/2018"/>
    <s v="1.276.516/2018"/>
    <s v="90717/0002 APPS/ITO"/>
    <s v="2 - FATURADO"/>
    <n v="490"/>
    <x v="1"/>
    <x v="0"/>
    <m/>
  </r>
  <r>
    <x v="313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13"/>
    <s v="151/2018"/>
    <s v="1.276.516/2018"/>
    <s v="90717/0002 APPS/ITO"/>
    <s v="2 - FATURADO"/>
    <n v="490"/>
    <x v="1"/>
    <x v="0"/>
    <m/>
  </r>
  <r>
    <x v="313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13"/>
    <s v="151/2018"/>
    <s v="1.276.516/2018"/>
    <s v="90717/0002 APPS/ITO"/>
    <s v="2 - FATURADO"/>
    <n v="490"/>
    <x v="1"/>
    <x v="0"/>
    <m/>
  </r>
  <r>
    <x v="313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13"/>
    <s v="151/2018"/>
    <s v="1.276.516/2018"/>
    <s v="90717/0002 APPS/ITO"/>
    <s v="2 - FATURADO"/>
    <n v="490"/>
    <x v="1"/>
    <x v="0"/>
    <m/>
  </r>
  <r>
    <x v="313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14"/>
    <s v="151/2018"/>
    <s v="1.276.516/2018"/>
    <s v="90717/0002 APPS/ITO"/>
    <s v="2 - FATURADO"/>
    <n v="490"/>
    <x v="1"/>
    <x v="0"/>
    <m/>
  </r>
  <r>
    <x v="313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14"/>
    <s v="151/2018"/>
    <s v="1.276.516/2018"/>
    <s v="90717/0002 APPS/ITO"/>
    <s v="2 - FATURADO"/>
    <n v="490"/>
    <x v="1"/>
    <x v="0"/>
    <m/>
  </r>
  <r>
    <x v="313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14"/>
    <s v="151/2018"/>
    <s v="1.276.516/2018"/>
    <s v="90717/0002 APPS/ITO"/>
    <s v="2 - FATURADO"/>
    <n v="490"/>
    <x v="1"/>
    <x v="0"/>
    <m/>
  </r>
  <r>
    <x v="313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14"/>
    <s v="151/2018"/>
    <s v="1.276.516/2018"/>
    <s v="90717/0002 APPS/ITO"/>
    <s v="2 - FATURADO"/>
    <n v="490"/>
    <x v="1"/>
    <x v="0"/>
    <m/>
  </r>
  <r>
    <x v="313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14"/>
    <s v="151/2018"/>
    <s v="1.276.516/2018"/>
    <s v="90717/0002 APPS/ITO"/>
    <s v="2 - FATURADO"/>
    <n v="490"/>
    <x v="1"/>
    <x v="0"/>
    <m/>
  </r>
  <r>
    <x v="313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14"/>
    <s v="151/2018"/>
    <s v="1.276.516/2018"/>
    <s v="90717/0002 APPS/ITO"/>
    <s v="2 - FATURADO"/>
    <n v="490"/>
    <x v="1"/>
    <x v="0"/>
    <m/>
  </r>
  <r>
    <x v="313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14"/>
    <s v="151/2018"/>
    <s v="1.276.516/2018"/>
    <s v="90717/0002 APPS/ITO"/>
    <s v="2 - FATURADO"/>
    <n v="490"/>
    <x v="1"/>
    <x v="0"/>
    <m/>
  </r>
  <r>
    <x v="313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15"/>
    <s v="181/2019"/>
    <s v="3.049.228/2019"/>
    <s v="PD-PRC-2020/00123 ITO"/>
    <s v="2 - FATURADO"/>
    <n v="487"/>
    <x v="1"/>
    <x v="0"/>
    <m/>
  </r>
  <r>
    <x v="313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16"/>
    <s v="183/2019"/>
    <s v="3.049.203/2019"/>
    <s v="PD-PRC-2020/00125 ITO"/>
    <s v="2 - FATURADO"/>
    <n v="487"/>
    <x v="1"/>
    <x v="0"/>
    <m/>
  </r>
  <r>
    <x v="313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16"/>
    <s v="183/2019"/>
    <s v="3.049.203/2019"/>
    <s v="PD-PRC-2020/00125 ITO"/>
    <s v="2 - FATURADO"/>
    <n v="487"/>
    <x v="1"/>
    <x v="0"/>
    <m/>
  </r>
  <r>
    <x v="313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16"/>
    <s v="183/2019"/>
    <s v="3.049.203/2019"/>
    <s v="PD-PRC-2020/00125 ITO"/>
    <s v="2 - FATURADO"/>
    <n v="487"/>
    <x v="1"/>
    <x v="0"/>
    <m/>
  </r>
  <r>
    <x v="313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486"/>
    <x v="1"/>
    <x v="9"/>
    <m/>
  </r>
  <r>
    <x v="313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16"/>
    <s v="183/2019"/>
    <s v="3.049.203/2019"/>
    <s v="PD-PRC-2020/00125 ITO"/>
    <s v="2 - FATURADO"/>
    <n v="477"/>
    <x v="1"/>
    <x v="0"/>
    <m/>
  </r>
  <r>
    <x v="313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16"/>
    <s v="183/2019"/>
    <s v="3.049.203/2019"/>
    <s v="PD-PRC-2020/00125 ITO"/>
    <s v="2 - FATURADO"/>
    <n v="477"/>
    <x v="1"/>
    <x v="0"/>
    <m/>
  </r>
  <r>
    <x v="313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17"/>
    <s v="029/2024"/>
    <s v="140.00294285/2024-20"/>
    <s v="359.00004073/2024-97-ITO"/>
    <s v="2 - FATURADO"/>
    <n v="459"/>
    <x v="1"/>
    <x v="0"/>
    <m/>
  </r>
  <r>
    <x v="313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454"/>
    <x v="1"/>
    <x v="9"/>
    <m/>
  </r>
  <r>
    <x v="313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426"/>
    <x v="1"/>
    <x v="9"/>
    <m/>
  </r>
  <r>
    <x v="313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12"/>
    <x v="1"/>
    <x v="1"/>
    <m/>
  </r>
  <r>
    <x v="313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378"/>
    <x v="1"/>
    <x v="9"/>
    <m/>
  </r>
  <r>
    <x v="313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365"/>
    <x v="4"/>
    <x v="9"/>
    <m/>
  </r>
  <r>
    <x v="313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334"/>
    <x v="4"/>
    <x v="9"/>
    <m/>
  </r>
  <r>
    <x v="313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304"/>
    <x v="4"/>
    <x v="9"/>
    <m/>
  </r>
  <r>
    <x v="313"/>
    <s v="15.519.361/0001-16"/>
    <s v="NF SERVICOS"/>
    <n v="187211"/>
    <d v="2025-06-06T00:00:00"/>
    <n v="1980696"/>
    <d v="2025-06-06T00:00:00"/>
    <d v="2025-04-01T00:00:00"/>
    <n v="97606.32"/>
    <d v="2025-07-06T00:00:00"/>
    <s v="E0240076"/>
    <s v="PD024053"/>
    <s v="MIDDLEWARE E SUPORTE OPERACIONAL"/>
    <n v="92921.22"/>
    <d v="2025-04-01T00:00:00"/>
    <x v="18"/>
    <s v="19/2024"/>
    <s v="140.00101446/2024-41"/>
    <s v="359.00002357/2024-49-ITO"/>
    <s v="2 - FATURADO"/>
    <n v="298"/>
    <x v="4"/>
    <x v="0"/>
    <m/>
  </r>
  <r>
    <x v="313"/>
    <s v="15.519.361/0001-16"/>
    <s v="NF SERVICOS"/>
    <n v="187212"/>
    <d v="2025-06-06T00:00:00"/>
    <n v="1980697"/>
    <d v="2025-06-06T00:00:00"/>
    <d v="2025-04-01T00:00:00"/>
    <n v="14777220.68"/>
    <d v="2025-07-06T00:00:00"/>
    <s v="E0240076"/>
    <s v="PD024053"/>
    <s v="MIDDLEWARE E SUPORTE OPERACIONAL"/>
    <n v="14067914.09"/>
    <d v="2025-04-01T00:00:00"/>
    <x v="18"/>
    <s v="19/2024"/>
    <s v="140.00101446/2024-41"/>
    <s v="359.00002357/2024-49-ITO"/>
    <s v="2 - FATURADO"/>
    <n v="298"/>
    <x v="4"/>
    <x v="0"/>
    <m/>
  </r>
  <r>
    <x v="313"/>
    <s v="15.519.361/0001-16"/>
    <s v="ND-RATEIO CONDOM PPT"/>
    <n v="20640"/>
    <d v="2025-06-30T00:00:00"/>
    <m/>
    <m/>
    <m/>
    <n v="54478.400000000001"/>
    <d v="2025-07-31T00:00:00"/>
    <s v="CARGA INICIAL RATEIO CONDOM PPT"/>
    <m/>
    <s v="CARGA INICIAL RATEIO CONDOM PPT"/>
    <n v="54478.400000000001"/>
    <m/>
    <x v="0"/>
    <m/>
    <m/>
    <m/>
    <s v="31 DIAS"/>
    <n v="273"/>
    <x v="4"/>
    <x v="9"/>
    <m/>
  </r>
  <r>
    <x v="313"/>
    <s v="15.519.361/0001-16"/>
    <s v="NF SERVICOS"/>
    <n v="190866"/>
    <d v="2025-07-29T00:00:00"/>
    <n v="1997084"/>
    <d v="2025-07-29T00:00:00"/>
    <d v="2025-06-01T00:00:00"/>
    <n v="3224.3"/>
    <d v="2025-08-28T00:00:00"/>
    <s v="E0220487"/>
    <s v="PD022375"/>
    <s v="SAM ESTOQUE"/>
    <n v="3069.53"/>
    <d v="2025-06-01T00:00:00"/>
    <x v="19"/>
    <s v="101/2022"/>
    <s v="DTRAN-PRC-2022/1019486"/>
    <s v="PD-PRC-2023/00366-APPS"/>
    <s v="2 - FATURADO"/>
    <n v="245"/>
    <x v="4"/>
    <x v="0"/>
    <m/>
  </r>
  <r>
    <x v="313"/>
    <s v="15.519.361/0001-16"/>
    <s v="ND-RATEIO CONDOM PPT"/>
    <n v="20778"/>
    <d v="2025-07-31T00:00:00"/>
    <m/>
    <m/>
    <m/>
    <n v="50200.03"/>
    <d v="2025-08-29T00:00:00"/>
    <s v="CARGA INICIAL RATEIO CONDOM PPT"/>
    <m/>
    <s v="CARGA INICIAL RATEIO CONDOM PPT"/>
    <n v="50200.03"/>
    <m/>
    <x v="0"/>
    <m/>
    <m/>
    <m/>
    <s v="29 DIAS"/>
    <n v="244"/>
    <x v="4"/>
    <x v="9"/>
    <m/>
  </r>
  <r>
    <x v="313"/>
    <s v="15.519.361/0001-16"/>
    <s v="NF SERVICOS"/>
    <n v="191122"/>
    <d v="2025-08-07T00:00:00"/>
    <n v="2009997"/>
    <d v="2025-08-07T00:00:00"/>
    <m/>
    <n v="9635.35"/>
    <d v="2025-09-06T00:00:00"/>
    <m/>
    <m/>
    <s v="SISTEMA DE GESTÃO DE CONTRATOS"/>
    <n v="9172.85"/>
    <m/>
    <x v="0"/>
    <m/>
    <m/>
    <m/>
    <s v="2 - FATURADO"/>
    <n v="236"/>
    <x v="4"/>
    <x v="0"/>
    <m/>
  </r>
  <r>
    <x v="313"/>
    <s v="15.519.361/0001-16"/>
    <s v="NF SERVICOS"/>
    <n v="191123"/>
    <d v="2025-08-07T00:00:00"/>
    <n v="2009998"/>
    <d v="2025-08-07T00:00:00"/>
    <m/>
    <n v="63998.61"/>
    <d v="2025-09-06T00:00:00"/>
    <m/>
    <m/>
    <s v="CONSOLE GERENCIAMENTO"/>
    <n v="60926.68"/>
    <m/>
    <x v="0"/>
    <m/>
    <m/>
    <m/>
    <s v="2 - FATURADO"/>
    <n v="236"/>
    <x v="4"/>
    <x v="0"/>
    <m/>
  </r>
  <r>
    <x v="313"/>
    <s v="15.519.361/0001-16"/>
    <s v="ND-RATEIO CONDOM PPT"/>
    <n v="20896"/>
    <d v="2025-08-29T00:00:00"/>
    <m/>
    <m/>
    <m/>
    <n v="54352.19"/>
    <d v="2025-09-30T00:00:00"/>
    <s v="CARGA INICIAL RATEIO CONDOM PPT"/>
    <m/>
    <s v="CARGA INICIAL RATEIO CONDOM PPT"/>
    <n v="54352.19"/>
    <m/>
    <x v="0"/>
    <m/>
    <m/>
    <m/>
    <s v="32 DIAS"/>
    <n v="212"/>
    <x v="4"/>
    <x v="9"/>
    <m/>
  </r>
  <r>
    <x v="313"/>
    <s v="15.519.361/0001-16"/>
    <s v="ND-RATEIO CONDOM PPT"/>
    <n v="21018"/>
    <d v="2025-09-30T00:00:00"/>
    <m/>
    <m/>
    <m/>
    <n v="47321.599999999999"/>
    <d v="2025-10-31T00:00:00"/>
    <s v="CARGA INICIAL RATEIO CONDOM PPT"/>
    <m/>
    <s v="CARGA INICIAL RATEIO CONDOM PPT"/>
    <n v="47321.599999999999"/>
    <m/>
    <x v="0"/>
    <m/>
    <m/>
    <m/>
    <s v="31 DIAS"/>
    <n v="181"/>
    <x v="4"/>
    <x v="9"/>
    <m/>
  </r>
  <r>
    <x v="313"/>
    <s v="15.519.361/0001-16"/>
    <s v="NF SERVICOS"/>
    <n v="196294"/>
    <d v="2025-10-20T00:00:00"/>
    <n v="2044860"/>
    <d v="2025-10-20T00:00:00"/>
    <m/>
    <n v="1246196.8400000001"/>
    <d v="2025-11-19T00:00:00"/>
    <m/>
    <m/>
    <s v="ANALISTA DE REQUISITO/SISTEMAS - NÍVEL 4"/>
    <n v="1186379.3899999999"/>
    <m/>
    <x v="20"/>
    <m/>
    <m/>
    <m/>
    <s v="2 - FATURADO"/>
    <n v="162"/>
    <x v="3"/>
    <x v="0"/>
    <m/>
  </r>
  <r>
    <x v="313"/>
    <s v="15.519.361/0001-16"/>
    <s v="NF SERVICOS"/>
    <n v="196295"/>
    <d v="2025-10-20T00:00:00"/>
    <n v="2044861"/>
    <d v="2025-10-20T00:00:00"/>
    <m/>
    <n v="418846.18"/>
    <d v="2025-11-19T00:00:00"/>
    <m/>
    <m/>
    <s v="PONTO DE FUNÇÃO JAVA"/>
    <n v="398741.56"/>
    <m/>
    <x v="20"/>
    <m/>
    <m/>
    <m/>
    <s v="2 - FATURADO"/>
    <n v="162"/>
    <x v="3"/>
    <x v="0"/>
    <m/>
  </r>
  <r>
    <x v="313"/>
    <s v="15.519.361/0001-16"/>
    <s v="NF SERVICOS"/>
    <n v="196296"/>
    <d v="2025-10-20T00:00:00"/>
    <n v="2044862"/>
    <d v="2025-10-20T00:00:00"/>
    <m/>
    <n v="15783.4"/>
    <d v="2025-11-19T00:00:00"/>
    <m/>
    <m/>
    <s v="ANALISTA DE SUPORTE - NÍVEL 2"/>
    <n v="15025.8"/>
    <m/>
    <x v="20"/>
    <m/>
    <m/>
    <m/>
    <s v="2 - FATURADO"/>
    <n v="162"/>
    <x v="3"/>
    <x v="0"/>
    <m/>
  </r>
  <r>
    <x v="313"/>
    <s v="15.519.361/0001-16"/>
    <s v="ND-RATEIO CONDOM PPT"/>
    <n v="21141"/>
    <d v="2025-10-31T00:00:00"/>
    <m/>
    <m/>
    <m/>
    <n v="38217.14"/>
    <d v="2025-11-28T00:00:00"/>
    <s v="CARGA INICIAL RATEIO CONDOM PPT"/>
    <m/>
    <s v="CARGA INICIAL RATEIO CONDOM PPT"/>
    <n v="38217.14"/>
    <m/>
    <x v="0"/>
    <m/>
    <m/>
    <m/>
    <s v="28 DIAS"/>
    <n v="153"/>
    <x v="3"/>
    <x v="9"/>
    <m/>
  </r>
  <r>
    <x v="313"/>
    <s v="15.519.361/0001-16"/>
    <s v="ND-RATEIO CONDOM PPT"/>
    <n v="21264"/>
    <d v="2025-11-28T00:00:00"/>
    <m/>
    <m/>
    <m/>
    <n v="47047.96"/>
    <d v="2025-12-30T00:00:00"/>
    <s v="CARGA INICIAL RATEIO CONDOM PPT"/>
    <m/>
    <s v="CARGA INICIAL RATEIO CONDOM PPT"/>
    <n v="47047.96"/>
    <m/>
    <x v="0"/>
    <m/>
    <m/>
    <m/>
    <s v="32 DIAS"/>
    <n v="121"/>
    <x v="7"/>
    <x v="9"/>
    <m/>
  </r>
  <r>
    <x v="313"/>
    <s v="15.519.361/0001-16"/>
    <s v="ND-RATEIO CONDOM PPT"/>
    <n v="21385"/>
    <d v="2025-12-30T00:00:00"/>
    <m/>
    <m/>
    <m/>
    <n v="44418.6"/>
    <d v="2026-01-30T00:00:00"/>
    <s v="CARGA INICIAL RATEIO CONDOM PPT"/>
    <m/>
    <s v="CARGA INICIAL RATEIO CONDOM PPT"/>
    <n v="44418.6"/>
    <m/>
    <x v="0"/>
    <m/>
    <m/>
    <m/>
    <s v="31 DIAS"/>
    <n v="90"/>
    <x v="5"/>
    <x v="9"/>
    <m/>
  </r>
  <r>
    <x v="313"/>
    <s v="15.519.361/0001-16"/>
    <s v="NF SERVICOS"/>
    <n v="202229"/>
    <d v="2026-01-22T00:00:00"/>
    <n v="2105522"/>
    <d v="2026-01-23T00:00:00"/>
    <d v="2025-12-01T00:00:00"/>
    <n v="14470.52"/>
    <d v="2026-02-21T00:00:00"/>
    <s v="E0240054"/>
    <s v="PD024042"/>
    <s v="NUVEM PRODESP - INFRAESTRUTURA VIRTUALIZADA ON PREMISES - PAAS BANCO DE DADOS ORACLE - PAAS WEBSPHERE - PROCESSAMENTO UNISYS- ARMAZENAMENTO DE OBJETOS - CERTIFICADO SSL STANDARD"/>
    <n v="13775.94"/>
    <d v="2025-12-01T00:00:00"/>
    <x v="21"/>
    <s v="021/2024"/>
    <s v="140.00061404/2024-60"/>
    <s v="359.00002566/2024-92 - ITO"/>
    <s v="2 - FATURADO"/>
    <n v="68"/>
    <x v="5"/>
    <x v="0"/>
    <m/>
  </r>
  <r>
    <x v="313"/>
    <s v="15.519.361/0001-16"/>
    <s v="NF SERVICOS"/>
    <n v="202446"/>
    <d v="2026-01-26T00:00:00"/>
    <n v="2105739"/>
    <d v="2026-01-26T00:00:00"/>
    <d v="2025-12-01T00:00:00"/>
    <n v="27273.32"/>
    <d v="2026-02-25T00:00:00"/>
    <s v="E0240054"/>
    <s v="PD024042"/>
    <s v="NUVEM PRODESP - INFRAESTRUTURA VIRTUALIZADA ON PREMISES - PAAS BANCO DE DADOS ORACLE - PAAS WEBSPHERE - PROCESSAMENTO UNISYS- ARMAZENAMENTO DE OBJETOS - CERTIFICADO SSL STANDARD"/>
    <n v="25964.2"/>
    <d v="2025-12-01T00:00:00"/>
    <x v="21"/>
    <s v="021/2024"/>
    <s v="140.00061404/2024-60"/>
    <s v="359.00002566/2024-92 - ITO"/>
    <s v="2 - FATURADO"/>
    <n v="64"/>
    <x v="5"/>
    <x v="0"/>
    <m/>
  </r>
  <r>
    <x v="313"/>
    <s v="15.519.361/0001-16"/>
    <s v="NF SERVICOS"/>
    <n v="202457"/>
    <d v="2026-01-26T00:00:00"/>
    <n v="2105750"/>
    <d v="2026-01-26T00:00:00"/>
    <d v="2025-12-01T00:00:00"/>
    <n v="2347.94"/>
    <d v="2026-02-25T00:00:00"/>
    <s v="E0240054"/>
    <s v="PD024042"/>
    <s v="NUVEM PRODESP - INFRAESTRUTURA VIRTUALIZADA ON PREMISES - PAAS BANCO DE DADOS ORACLE - PAAS WEBSPHERE - PROCESSAMENTO UNISYS- ARMAZENAMENTO DE OBJETOS - CERTIFICADO SSL STANDARD"/>
    <n v="2235.2399999999998"/>
    <d v="2025-12-01T00:00:00"/>
    <x v="21"/>
    <s v="021/2024"/>
    <s v="140.00061404/2024-60"/>
    <s v="359.00002566/2024-92 - ITO"/>
    <s v="2 - FATURADO"/>
    <n v="64"/>
    <x v="5"/>
    <x v="0"/>
    <m/>
  </r>
  <r>
    <x v="313"/>
    <s v="15.519.361/0001-16"/>
    <s v="ND-RATEIO CONDOM PPT"/>
    <n v="21494"/>
    <d v="2026-01-30T00:00:00"/>
    <m/>
    <m/>
    <m/>
    <n v="44460.14"/>
    <d v="2026-02-27T00:00:00"/>
    <s v="CARGA INICIAL RATEIO CONDOM PPT"/>
    <m/>
    <s v="CARGA INICIAL RATEIO CONDOM PPT"/>
    <n v="44460.14"/>
    <m/>
    <x v="0"/>
    <m/>
    <m/>
    <m/>
    <s v="28 DIAS"/>
    <n v="62"/>
    <x v="5"/>
    <x v="9"/>
    <m/>
  </r>
  <r>
    <x v="313"/>
    <s v="15.519.361/0001-16"/>
    <s v="NF SERVICOS"/>
    <n v="204724"/>
    <d v="2026-02-23T00:00:00"/>
    <n v="2129147"/>
    <d v="2026-02-23T00:00:00"/>
    <d v="2025-12-01T00:00:00"/>
    <n v="31603.1"/>
    <d v="2026-03-25T00:00:00"/>
    <s v="E0240054"/>
    <s v="PD024042"/>
    <s v="NUVEM PRODESP - INFRAESTRUTURA VIRTUALIZADA ON PREMISES - PAAS BANCO DE DADOS ORACLE - PAAS WEBSPHERE - PROCESSAMENTO UNISYS- ARMAZENAMENTO DE OBJETOS - CERTIFICADO SSL STANDARD"/>
    <n v="30086.15"/>
    <d v="2025-12-01T00:00:00"/>
    <x v="0"/>
    <s v="021/2024"/>
    <s v="140.00061404/2024-60"/>
    <s v="359.00002566/2024-92 - ITO"/>
    <s v="2 - FATURADO"/>
    <n v="36"/>
    <x v="6"/>
    <x v="0"/>
    <m/>
  </r>
  <r>
    <x v="313"/>
    <s v="15.519.361/0001-16"/>
    <s v="ND-RATEIO CONDOM PPT"/>
    <n v="21716"/>
    <d v="2026-03-01T00:00:00"/>
    <m/>
    <m/>
    <m/>
    <n v="44958.79"/>
    <d v="2026-03-31T00:00:00"/>
    <s v="CARGA INICIAL RATEIO CONDOM PPT"/>
    <m/>
    <s v="CARGA INICIAL RATEIO CONDOM PPT"/>
    <n v="44958.79"/>
    <m/>
    <x v="0"/>
    <m/>
    <m/>
    <m/>
    <s v="2 - FATURADO"/>
    <n v="30"/>
    <x v="2"/>
    <x v="9"/>
    <m/>
  </r>
  <r>
    <x v="313"/>
    <s v="15.519.361/0001-16"/>
    <s v="ND-RATEIO CONDOM PPT"/>
    <n v="21827"/>
    <d v="2026-04-01T00:00:00"/>
    <m/>
    <m/>
    <m/>
    <n v="41842.78"/>
    <d v="2026-04-30T00:00:00"/>
    <s v="CARGA INICIAL RATEIO CONDOM PPT"/>
    <m/>
    <s v="CARGA INICIAL RATEIO CONDOM PPT"/>
    <n v="41842.78"/>
    <m/>
    <x v="0"/>
    <m/>
    <m/>
    <m/>
    <s v="29 DIAS"/>
    <n v="1"/>
    <x v="2"/>
    <x v="9"/>
    <m/>
  </r>
  <r>
    <x v="314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441"/>
    <x v="1"/>
    <x v="1"/>
    <m/>
  </r>
  <r>
    <x v="315"/>
    <s v="151.000.178-64"/>
    <s v="ND-AMAZON"/>
    <n v="399"/>
    <d v="2025-05-06T00:00:00"/>
    <m/>
    <m/>
    <m/>
    <n v="34"/>
    <d v="2025-06-05T00:00:00"/>
    <m/>
    <m/>
    <s v="TRILOGIA DO COPAN: A HISTORIA DO ED COPAN VL. 1 - 1A REIMPRESSAO"/>
    <n v="34"/>
    <m/>
    <x v="0"/>
    <m/>
    <m/>
    <m/>
    <s v="2 - FATURADO"/>
    <n v="329"/>
    <x v="4"/>
    <x v="4"/>
    <m/>
  </r>
  <r>
    <x v="316"/>
    <s v="152.113.278-02"/>
    <s v="ND-OPERADORA CIELO"/>
    <n v="28847"/>
    <d v="2026-04-08T00:00:00"/>
    <m/>
    <m/>
    <m/>
    <n v="156.24"/>
    <d v="2026-04-08T00:00:00"/>
    <m/>
    <m/>
    <s v="Certificado e-CPF A3 (somente certificado) - 24 meses"/>
    <n v="156.24"/>
    <m/>
    <x v="0"/>
    <m/>
    <m/>
    <m/>
    <s v="1 - VENDA A VISTA"/>
    <n v="22"/>
    <x v="2"/>
    <x v="3"/>
    <m/>
  </r>
  <r>
    <x v="317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448"/>
    <x v="1"/>
    <x v="4"/>
    <m/>
  </r>
  <r>
    <x v="318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553"/>
    <x v="1"/>
    <x v="1"/>
    <m/>
  </r>
  <r>
    <x v="318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543"/>
    <x v="1"/>
    <x v="1"/>
    <m/>
  </r>
  <r>
    <x v="318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512"/>
    <x v="1"/>
    <x v="1"/>
    <m/>
  </r>
  <r>
    <x v="319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420"/>
    <x v="1"/>
    <x v="5"/>
    <m/>
  </r>
  <r>
    <x v="319"/>
    <s v="161.202.318-54"/>
    <s v="ND-BENEF AFASTADOS"/>
    <n v="1069"/>
    <d v="2025-10-06T00:00:00"/>
    <m/>
    <m/>
    <m/>
    <n v="360.33"/>
    <d v="2025-11-05T00:00:00"/>
    <m/>
    <m/>
    <s v="PLANO DE SAUDE FUNC AFASTADOS"/>
    <n v="360.33"/>
    <m/>
    <x v="0"/>
    <m/>
    <m/>
    <m/>
    <s v="2 - FATURADO"/>
    <n v="176"/>
    <x v="3"/>
    <x v="5"/>
    <m/>
  </r>
  <r>
    <x v="319"/>
    <s v="161.202.318-54"/>
    <s v="ND-BENEF AFASTADOS"/>
    <n v="1216"/>
    <d v="2026-04-02T00:00:00"/>
    <m/>
    <m/>
    <m/>
    <n v="300.64"/>
    <d v="2026-05-05T00:00:00"/>
    <m/>
    <m/>
    <s v="PLANO DE SAUDE FUNC AFASTADOS"/>
    <n v="300.64"/>
    <m/>
    <x v="0"/>
    <m/>
    <m/>
    <m/>
    <s v="33 DIAS"/>
    <n v="0"/>
    <x v="0"/>
    <x v="5"/>
    <m/>
  </r>
  <r>
    <x v="320"/>
    <s v="161.347.818-60"/>
    <s v="ND-AMAZON"/>
    <n v="384"/>
    <d v="2025-05-04T00:00:00"/>
    <m/>
    <m/>
    <m/>
    <n v="50.57"/>
    <d v="2025-06-03T00:00:00"/>
    <m/>
    <m/>
    <s v="IBERE CAMARGO - CADERNOS DE DESENHO"/>
    <n v="50.57"/>
    <m/>
    <x v="0"/>
    <m/>
    <m/>
    <m/>
    <s v="2 - FATURADO"/>
    <n v="331"/>
    <x v="4"/>
    <x v="4"/>
    <m/>
  </r>
  <r>
    <x v="321"/>
    <s v="162.515.838-60"/>
    <s v="ND-OPERADORA CIELO"/>
    <n v="28828"/>
    <d v="2026-04-07T00:00:00"/>
    <m/>
    <m/>
    <m/>
    <n v="124.99"/>
    <d v="2026-04-07T00:00:00"/>
    <m/>
    <m/>
    <s v="Certificado e-CPF A1 em Software (12 meses)"/>
    <n v="124.99"/>
    <m/>
    <x v="0"/>
    <m/>
    <m/>
    <m/>
    <s v="1 - VENDA A VISTA"/>
    <n v="23"/>
    <x v="2"/>
    <x v="3"/>
    <m/>
  </r>
  <r>
    <x v="322"/>
    <s v="163.532.148-47"/>
    <s v="ND-OPERADORA CIELO"/>
    <n v="28799"/>
    <d v="2026-04-06T00:00:00"/>
    <m/>
    <m/>
    <m/>
    <n v="124.99"/>
    <d v="2026-04-06T00:00:00"/>
    <m/>
    <m/>
    <s v="e-CPF A1 (renovacao) em Software (12 meses) "/>
    <n v="124.99"/>
    <m/>
    <x v="0"/>
    <m/>
    <m/>
    <m/>
    <s v="1 - VENDA A VISTA"/>
    <n v="24"/>
    <x v="2"/>
    <x v="3"/>
    <m/>
  </r>
  <r>
    <x v="322"/>
    <s v="163.532.148-47"/>
    <s v="ND-OPERADORA CIELO"/>
    <n v="28802"/>
    <d v="2026-04-06T00:00:00"/>
    <m/>
    <m/>
    <m/>
    <n v="156.24"/>
    <d v="2026-04-06T00:00:00"/>
    <m/>
    <m/>
    <s v="Certificado e-CPF A3 (somente certificado) - 24 meses"/>
    <n v="156.24"/>
    <m/>
    <x v="0"/>
    <m/>
    <m/>
    <m/>
    <s v="1 - VENDA A VISTA"/>
    <n v="24"/>
    <x v="2"/>
    <x v="3"/>
    <m/>
  </r>
  <r>
    <x v="322"/>
    <s v="163.532.148-47"/>
    <s v="ND-OPERADORA CIELO"/>
    <n v="28803"/>
    <d v="2026-04-06T00:00:00"/>
    <m/>
    <m/>
    <m/>
    <n v="412.47"/>
    <d v="2026-04-06T00:00:00"/>
    <m/>
    <m/>
    <s v="Certificado e-CPF A3 em token - 24 meses"/>
    <n v="412.47"/>
    <m/>
    <x v="0"/>
    <m/>
    <m/>
    <m/>
    <s v="1 - VENDA A VISTA"/>
    <n v="24"/>
    <x v="2"/>
    <x v="3"/>
    <m/>
  </r>
  <r>
    <x v="323"/>
    <s v="164.391.550-91"/>
    <s v="ND-OPERADORA CIELO"/>
    <n v="28988"/>
    <d v="2026-04-24T00:00:00"/>
    <m/>
    <m/>
    <m/>
    <n v="124.99"/>
    <d v="2026-04-24T00:00:00"/>
    <m/>
    <m/>
    <s v="Certificado e-CPF A1 em Software (12 meses)"/>
    <n v="124.99"/>
    <m/>
    <x v="0"/>
    <m/>
    <m/>
    <m/>
    <s v="1 - VENDA A VISTA"/>
    <n v="6"/>
    <x v="2"/>
    <x v="3"/>
    <m/>
  </r>
  <r>
    <x v="324"/>
    <s v="167.369.038-66"/>
    <s v="NF SERVICOS KIT"/>
    <n v="185194"/>
    <d v="2025-05-08T00:00:00"/>
    <n v="1965828"/>
    <d v="2025-05-08T00:00:00"/>
    <m/>
    <n v="1389.72"/>
    <d v="2025-05-18T00:00:00"/>
    <m/>
    <m/>
    <s v="SISTEMA E-CRV"/>
    <n v="1389.72"/>
    <m/>
    <x v="0"/>
    <m/>
    <m/>
    <m/>
    <s v="10 DIAS"/>
    <n v="347"/>
    <x v="4"/>
    <x v="1"/>
    <m/>
  </r>
  <r>
    <x v="324"/>
    <s v="167.369.038-66"/>
    <s v="NF SERVICOS KIT"/>
    <n v="185195"/>
    <d v="2025-05-08T00:00:00"/>
    <n v="1965829"/>
    <d v="2025-05-08T00:00:00"/>
    <m/>
    <n v="1348.53"/>
    <d v="2025-05-18T00:00:00"/>
    <m/>
    <m/>
    <s v="SISTEMA E-CRV"/>
    <n v="1348.53"/>
    <m/>
    <x v="0"/>
    <m/>
    <m/>
    <m/>
    <s v="10 DIAS"/>
    <n v="347"/>
    <x v="4"/>
    <x v="1"/>
    <m/>
  </r>
  <r>
    <x v="325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448"/>
    <x v="1"/>
    <x v="4"/>
    <m/>
  </r>
  <r>
    <x v="326"/>
    <s v="168.652.796-97"/>
    <s v="ND-AMAZON"/>
    <n v="422"/>
    <d v="2025-05-14T00:00:00"/>
    <m/>
    <m/>
    <m/>
    <n v="32.51"/>
    <d v="2025-06-13T00:00:00"/>
    <m/>
    <m/>
    <s v="ESCRITOS SOBRE ARTE - 3A EDICAO"/>
    <n v="32.51"/>
    <m/>
    <x v="0"/>
    <m/>
    <m/>
    <m/>
    <s v="2 - FATURADO"/>
    <n v="321"/>
    <x v="4"/>
    <x v="4"/>
    <m/>
  </r>
  <r>
    <x v="327"/>
    <s v="168.908.438-35"/>
    <s v="ND-OPERADORA CIELO"/>
    <n v="28875"/>
    <d v="2026-04-10T00:00:00"/>
    <m/>
    <m/>
    <m/>
    <n v="156.24"/>
    <d v="2026-04-10T00:00:00"/>
    <m/>
    <m/>
    <s v="Certificado e-CPF A3 (somente certificado) - 24 meses"/>
    <n v="156.24"/>
    <m/>
    <x v="0"/>
    <m/>
    <m/>
    <m/>
    <s v="1 - VENDA A VISTA"/>
    <n v="20"/>
    <x v="2"/>
    <x v="3"/>
    <m/>
  </r>
  <r>
    <x v="328"/>
    <s v="17.455.396/0001-64"/>
    <s v="NF SERVICOS E_GOV"/>
    <n v="208604"/>
    <d v="2026-04-14T00:00:00"/>
    <n v="2173497"/>
    <d v="2026-04-14T00:00:00"/>
    <m/>
    <n v="139.38999999999999"/>
    <d v="2026-05-14T00:00:00"/>
    <m/>
    <m/>
    <s v="e-CNPJ A1 - 12 meses (Gov)"/>
    <n v="132.69999999999999"/>
    <m/>
    <x v="0"/>
    <m/>
    <m/>
    <m/>
    <s v="2 - FATURADO"/>
    <n v="0"/>
    <x v="0"/>
    <x v="1"/>
    <m/>
  </r>
  <r>
    <x v="328"/>
    <s v="17.455.396/0001-64"/>
    <s v="NF SERVICOS"/>
    <n v="208733"/>
    <d v="2026-04-15T00:00:00"/>
    <n v="2173626"/>
    <d v="2026-04-15T00:00:00"/>
    <d v="2026-03-01T00:00:00"/>
    <n v="133690.75"/>
    <d v="2026-05-15T00:00:00"/>
    <s v="E0220373"/>
    <s v="PD022284"/>
    <s v="NUVEM PUBLICA"/>
    <n v="127273.59"/>
    <d v="2026-03-01T00:00:00"/>
    <x v="0"/>
    <s v="130/2022"/>
    <s v="SEI 253.00000010/2023-96"/>
    <s v="PD-PRC-2022/02725 SEI 253.00000010/2023-96 ITO"/>
    <s v="2 - FATURADO"/>
    <n v="0"/>
    <x v="0"/>
    <x v="0"/>
    <m/>
  </r>
  <r>
    <x v="328"/>
    <s v="17.455.396/0001-64"/>
    <s v="NF SERVICOS"/>
    <n v="208734"/>
    <d v="2026-04-15T00:00:00"/>
    <n v="2173627"/>
    <d v="2026-04-15T00:00:00"/>
    <d v="2026-03-01T00:00:00"/>
    <n v="200.35"/>
    <d v="2026-05-15T00:00:00"/>
    <s v="E0240004"/>
    <s v="PD024004"/>
    <s v="PROGRAMA SP SEM PAPEL"/>
    <n v="190.73"/>
    <d v="2026-03-01T00:00:00"/>
    <x v="0"/>
    <s v="145/2023"/>
    <s v="253.00000731/2023-04"/>
    <s v="359.00009689/2023-73-APPS"/>
    <s v="2 - FATURADO"/>
    <n v="0"/>
    <x v="0"/>
    <x v="0"/>
    <m/>
  </r>
  <r>
    <x v="328"/>
    <s v="17.455.396/0001-64"/>
    <s v="NF SERVICOS"/>
    <n v="208737"/>
    <d v="2026-04-15T00:00:00"/>
    <n v="2173630"/>
    <d v="2026-04-15T00:00:00"/>
    <d v="2026-03-01T00:00:00"/>
    <n v="492.12"/>
    <d v="2026-05-15T00:00:00"/>
    <s v="E0240428"/>
    <s v="PD024291"/>
    <s v="SAM ESTOQUE"/>
    <n v="468.5"/>
    <d v="2026-03-01T00:00:00"/>
    <x v="0"/>
    <s v="17/2024"/>
    <s v="253.00000160/2024-81"/>
    <s v="359.00006928/2024-14  APPS"/>
    <s v="2 - FATURADO"/>
    <n v="0"/>
    <x v="0"/>
    <x v="0"/>
    <m/>
  </r>
  <r>
    <x v="328"/>
    <s v="17.455.396/0001-64"/>
    <s v="NF SERVICOS"/>
    <n v="208746"/>
    <d v="2026-04-15T00:00:00"/>
    <n v="2173639"/>
    <d v="2026-04-15T00:00:00"/>
    <d v="2026-03-01T00:00:00"/>
    <n v="492.12"/>
    <d v="2026-05-15T00:00:00"/>
    <s v="E0240427"/>
    <s v="PD024290"/>
    <s v="SAM PATRIMONIO"/>
    <n v="468.5"/>
    <d v="2026-03-01T00:00:00"/>
    <x v="0"/>
    <s v="18/2024"/>
    <s v="253.00000159/2024-56"/>
    <s v="359.00007242/2024-41-APPS"/>
    <s v="2 - FATURADO"/>
    <n v="0"/>
    <x v="0"/>
    <x v="0"/>
    <m/>
  </r>
  <r>
    <x v="328"/>
    <s v="17.455.396/0001-64"/>
    <s v="NF SERVICOS E_GOV"/>
    <n v="209829"/>
    <d v="2026-04-29T00:00:00"/>
    <n v="2174722"/>
    <d v="2026-04-29T00:00:00"/>
    <m/>
    <n v="124.99"/>
    <d v="2026-05-29T00:00:00"/>
    <m/>
    <m/>
    <s v="Certificado e-CPF A3 (somente certificado) - 12 meses Gov"/>
    <n v="118.99"/>
    <m/>
    <x v="0"/>
    <m/>
    <m/>
    <m/>
    <s v="2 - FATURADO"/>
    <n v="0"/>
    <x v="0"/>
    <x v="1"/>
    <m/>
  </r>
  <r>
    <x v="329"/>
    <s v="17.462.609/0001-85"/>
    <s v="ND-OPERADORA CIELO"/>
    <n v="28845"/>
    <d v="2026-04-08T00:00:00"/>
    <m/>
    <m/>
    <m/>
    <n v="139.38999999999999"/>
    <d v="2026-04-08T00:00:00"/>
    <m/>
    <m/>
    <s v="e-CNPJ A1 - Renovação 12 meses"/>
    <n v="139.38999999999999"/>
    <m/>
    <x v="0"/>
    <m/>
    <m/>
    <m/>
    <s v="1 - VENDA A VISTA"/>
    <n v="22"/>
    <x v="2"/>
    <x v="3"/>
    <m/>
  </r>
  <r>
    <x v="330"/>
    <s v="17.715.151/0001-29"/>
    <s v="ND-OPERADORA CIELO"/>
    <n v="29016"/>
    <d v="2026-04-27T00:00:00"/>
    <m/>
    <m/>
    <m/>
    <n v="187.49"/>
    <d v="2026-04-27T00:00:00"/>
    <m/>
    <m/>
    <s v="Certificado e-CNPJ A1 em Software (12 meses)"/>
    <n v="187.49"/>
    <m/>
    <x v="0"/>
    <m/>
    <m/>
    <m/>
    <s v="1 - VENDA A VISTA"/>
    <n v="3"/>
    <x v="2"/>
    <x v="3"/>
    <m/>
  </r>
  <r>
    <x v="331"/>
    <s v="17.770.463/0001-35"/>
    <s v="ND-OPERADORA CIELO"/>
    <n v="28783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332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69"/>
    <x v="1"/>
    <x v="1"/>
    <m/>
  </r>
  <r>
    <x v="333"/>
    <s v="17.861.752/0001-40"/>
    <s v="ND-OPERADORA CIELO"/>
    <n v="28838"/>
    <d v="2026-04-08T00:00:00"/>
    <m/>
    <m/>
    <m/>
    <n v="206.23"/>
    <d v="2026-04-08T00:00:00"/>
    <m/>
    <m/>
    <s v="Certificado e-CPF A3 em cartão - 24 meses"/>
    <n v="206.23"/>
    <m/>
    <x v="0"/>
    <m/>
    <m/>
    <m/>
    <s v="1 - VENDA A VISTA"/>
    <n v="22"/>
    <x v="2"/>
    <x v="3"/>
    <m/>
  </r>
  <r>
    <x v="334"/>
    <s v="172.790.578-45"/>
    <s v="ND-OPERADORA CIELO"/>
    <n v="29039"/>
    <d v="2026-04-30T00:00:00"/>
    <m/>
    <m/>
    <m/>
    <n v="187.49"/>
    <d v="2026-04-30T00:00:00"/>
    <m/>
    <m/>
    <s v="Certificado e-CPF A3 (renovação) - 36 meses"/>
    <n v="187.49"/>
    <m/>
    <x v="0"/>
    <m/>
    <m/>
    <m/>
    <s v="1 - VENDA A VISTA"/>
    <n v="1"/>
    <x v="2"/>
    <x v="3"/>
    <m/>
  </r>
  <r>
    <x v="335"/>
    <s v="173.429.588-08"/>
    <s v="5551 Venda b.at. imo"/>
    <n v="909"/>
    <d v="2025-10-27T00:00:00"/>
    <m/>
    <m/>
    <m/>
    <n v="1162.5"/>
    <d v="2025-11-06T00:00:00"/>
    <m/>
    <m/>
    <s v="Moveis Diversos (Moveis e Mobiliarios)"/>
    <n v="1163.5"/>
    <m/>
    <x v="0"/>
    <m/>
    <m/>
    <m/>
    <s v="10 DIAS"/>
    <n v="175"/>
    <x v="3"/>
    <x v="10"/>
    <m/>
  </r>
  <r>
    <x v="336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673"/>
    <x v="1"/>
    <x v="1"/>
    <m/>
  </r>
  <r>
    <x v="337"/>
    <s v="175.278.818-44"/>
    <s v="ND-OPERADORA CIELO"/>
    <n v="28932"/>
    <d v="2026-04-16T00:00:00"/>
    <m/>
    <m/>
    <m/>
    <n v="156.24"/>
    <d v="2026-04-16T00:00:00"/>
    <m/>
    <m/>
    <s v="Certificado e-CPF A3 (somente certificado) - 24 meses"/>
    <n v="156.24"/>
    <m/>
    <x v="0"/>
    <m/>
    <m/>
    <m/>
    <s v="1 - VENDA A VISTA"/>
    <n v="14"/>
    <x v="2"/>
    <x v="3"/>
    <m/>
  </r>
  <r>
    <x v="338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448"/>
    <x v="1"/>
    <x v="4"/>
    <m/>
  </r>
  <r>
    <x v="339"/>
    <s v="179.790.718-24"/>
    <s v="ND-OPERADORA CIELO"/>
    <n v="28827"/>
    <d v="2026-04-07T00:00:00"/>
    <m/>
    <m/>
    <m/>
    <n v="156.24"/>
    <d v="2026-04-07T00:00:00"/>
    <m/>
    <m/>
    <s v="Certificado e-CPF A3 (somente certificado) - 24 meses"/>
    <n v="156.24"/>
    <m/>
    <x v="0"/>
    <m/>
    <m/>
    <m/>
    <s v="1 - VENDA A VISTA"/>
    <n v="23"/>
    <x v="2"/>
    <x v="3"/>
    <m/>
  </r>
  <r>
    <x v="340"/>
    <s v="18.119.683/0001-66"/>
    <s v="ND-OPERADORA CIELO"/>
    <n v="28969"/>
    <d v="2026-04-22T00:00:00"/>
    <m/>
    <m/>
    <m/>
    <n v="187.49"/>
    <d v="2026-04-22T00:00:00"/>
    <m/>
    <m/>
    <s v="Certificado e-CNPJ A1 em Software (12 meses)"/>
    <n v="187.49"/>
    <m/>
    <x v="0"/>
    <m/>
    <m/>
    <m/>
    <s v="1 - VENDA A VISTA"/>
    <n v="8"/>
    <x v="2"/>
    <x v="3"/>
    <m/>
  </r>
  <r>
    <x v="341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583"/>
    <x v="1"/>
    <x v="1"/>
    <m/>
  </r>
  <r>
    <x v="341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552"/>
    <x v="1"/>
    <x v="1"/>
    <m/>
  </r>
  <r>
    <x v="341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506"/>
    <x v="1"/>
    <x v="1"/>
    <m/>
  </r>
  <r>
    <x v="341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490"/>
    <x v="1"/>
    <x v="1"/>
    <m/>
  </r>
  <r>
    <x v="341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457"/>
    <x v="1"/>
    <x v="1"/>
    <m/>
  </r>
  <r>
    <x v="341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429"/>
    <x v="1"/>
    <x v="1"/>
    <m/>
  </r>
  <r>
    <x v="341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403"/>
    <x v="1"/>
    <x v="1"/>
    <m/>
  </r>
  <r>
    <x v="341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369"/>
    <x v="1"/>
    <x v="1"/>
    <m/>
  </r>
  <r>
    <x v="341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1335"/>
    <x v="1"/>
    <x v="1"/>
    <m/>
  </r>
  <r>
    <x v="341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1310"/>
    <x v="1"/>
    <x v="1"/>
    <m/>
  </r>
  <r>
    <x v="341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1280"/>
    <x v="1"/>
    <x v="1"/>
    <m/>
  </r>
  <r>
    <x v="341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1251"/>
    <x v="1"/>
    <x v="1"/>
    <m/>
  </r>
  <r>
    <x v="341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1216"/>
    <x v="1"/>
    <x v="1"/>
    <m/>
  </r>
  <r>
    <x v="341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341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341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341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341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341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341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341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341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341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341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341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341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341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341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342"/>
    <s v="18.657.198/0001-46"/>
    <s v="NF SERVICOS"/>
    <n v="208372"/>
    <d v="2026-04-09T00:00:00"/>
    <n v="2157295"/>
    <d v="2026-04-09T00:00:00"/>
    <d v="2026-03-01T00:00:00"/>
    <n v="2959.61"/>
    <d v="2026-05-09T00:00:00"/>
    <s v="E0250081"/>
    <s v="PD025067"/>
    <s v="HOSPEDAGEM DE ROTEADOR"/>
    <n v="2959.61"/>
    <d v="2026-03-01T00:00:00"/>
    <x v="0"/>
    <m/>
    <m/>
    <s v="1-ITO"/>
    <s v="2 - FATURADO"/>
    <n v="0"/>
    <x v="0"/>
    <x v="0"/>
    <m/>
  </r>
  <r>
    <x v="343"/>
    <s v="18.753.060/0001-40"/>
    <s v="NF SERVICOS KIT"/>
    <n v="194690"/>
    <d v="2025-09-23T00:00:00"/>
    <n v="2026324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n v="219"/>
    <x v="4"/>
    <x v="1"/>
    <m/>
  </r>
  <r>
    <x v="344"/>
    <s v="18.864.855/0001-26"/>
    <s v="NF SERVICOS"/>
    <n v="207966"/>
    <d v="2026-04-09T00:00:00"/>
    <n v="2156090"/>
    <d v="2026-04-09T00:00:00"/>
    <d v="2026-03-01T00:00:00"/>
    <n v="5919.22"/>
    <d v="2026-05-09T00:00:00"/>
    <s v="E0250235"/>
    <s v="PD025201"/>
    <s v="HOSPEDAGEM"/>
    <n v="5919.22"/>
    <d v="2026-03-01T00:00:00"/>
    <x v="0"/>
    <m/>
    <m/>
    <s v="359.00003484/2025-46 - ITO"/>
    <s v="2 - FATURADO"/>
    <n v="0"/>
    <x v="0"/>
    <x v="0"/>
    <m/>
  </r>
  <r>
    <x v="344"/>
    <s v="18.864.855/0001-26"/>
    <s v="NF SERVICOS"/>
    <n v="208951"/>
    <d v="2026-04-17T00:00:00"/>
    <n v="2173844"/>
    <d v="2026-04-17T00:00:00"/>
    <d v="2026-03-01T00:00:00"/>
    <n v="5129.8900000000003"/>
    <d v="2026-05-17T00:00:00"/>
    <s v="E0250235"/>
    <s v="PD025201"/>
    <s v="HOSPEDAGEM"/>
    <n v="5129.8900000000003"/>
    <d v="2026-03-01T00:00:00"/>
    <x v="0"/>
    <m/>
    <m/>
    <s v="359.00003484/2025-46 - ITO"/>
    <s v="2 - FATURADO"/>
    <n v="0"/>
    <x v="0"/>
    <x v="0"/>
    <m/>
  </r>
  <r>
    <x v="345"/>
    <s v="18.960.233/0001-00"/>
    <s v="NF SERVICOS DO"/>
    <n v="399075"/>
    <d v="2026-04-30T00:00:00"/>
    <n v="405984"/>
    <d v="2026-04-30T00:00:00"/>
    <m/>
    <n v="645.33000000000004"/>
    <d v="2026-05-30T00:00:00"/>
    <s v="E0240907"/>
    <s v="PD024907"/>
    <s v="Serviços de Publicidade Eletrônica"/>
    <n v="614.35"/>
    <m/>
    <x v="0"/>
    <m/>
    <m/>
    <m/>
    <s v="2 - FATURADO"/>
    <n v="0"/>
    <x v="0"/>
    <x v="1"/>
    <m/>
  </r>
  <r>
    <x v="346"/>
    <s v="180.301.808-96"/>
    <s v="ND-OPERADORA CIELO"/>
    <n v="28761"/>
    <d v="2026-03-31T00:00:00"/>
    <m/>
    <m/>
    <m/>
    <n v="156.24"/>
    <d v="2026-03-31T00:00:00"/>
    <m/>
    <m/>
    <s v="Certificado e-CPF A3 (somente certificado) - 24 meses"/>
    <n v="156.24"/>
    <m/>
    <x v="0"/>
    <m/>
    <m/>
    <m/>
    <s v="1 - VENDA A VISTA"/>
    <n v="30"/>
    <x v="2"/>
    <x v="3"/>
    <m/>
  </r>
  <r>
    <x v="347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448"/>
    <x v="1"/>
    <x v="4"/>
    <m/>
  </r>
  <r>
    <x v="348"/>
    <s v="186.704.718-76"/>
    <s v="ND-LEILAO"/>
    <n v="26"/>
    <d v="2025-12-16T00:00:00"/>
    <m/>
    <m/>
    <m/>
    <n v="53.61"/>
    <d v="2025-12-30T00:00:00"/>
    <m/>
    <m/>
    <s v="LEILAO"/>
    <n v="53.61"/>
    <m/>
    <x v="0"/>
    <m/>
    <m/>
    <m/>
    <s v="7 DIAS"/>
    <n v="121"/>
    <x v="7"/>
    <x v="7"/>
    <m/>
  </r>
  <r>
    <x v="349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549"/>
    <x v="1"/>
    <x v="1"/>
    <m/>
  </r>
  <r>
    <x v="349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474"/>
    <x v="1"/>
    <x v="1"/>
    <m/>
  </r>
  <r>
    <x v="350"/>
    <s v="187.475.808-52"/>
    <s v="ND-OPERADORA CIELO"/>
    <n v="28949"/>
    <d v="2026-04-17T00:00:00"/>
    <m/>
    <m/>
    <m/>
    <n v="124.99"/>
    <d v="2026-04-17T00:00:00"/>
    <m/>
    <m/>
    <s v="Certificado e-CPF A3 (somente certificado) - 12 meses"/>
    <n v="124.99"/>
    <m/>
    <x v="0"/>
    <m/>
    <m/>
    <m/>
    <s v="1 - VENDA A VISTA"/>
    <n v="13"/>
    <x v="2"/>
    <x v="3"/>
    <m/>
  </r>
  <r>
    <x v="351"/>
    <s v="19.045.389/0001-10"/>
    <s v="ND-OPERADORA CIELO"/>
    <n v="28868"/>
    <d v="2026-04-09T00:00:00"/>
    <m/>
    <m/>
    <m/>
    <n v="412.46"/>
    <d v="2026-04-09T00:00:00"/>
    <m/>
    <m/>
    <s v="Certificado e-CPF A3 em cartão - 24 meses"/>
    <n v="412.46"/>
    <m/>
    <x v="0"/>
    <m/>
    <m/>
    <m/>
    <s v="1 - VENDA A VISTA"/>
    <n v="21"/>
    <x v="2"/>
    <x v="3"/>
    <m/>
  </r>
  <r>
    <x v="352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644"/>
    <x v="1"/>
    <x v="1"/>
    <m/>
  </r>
  <r>
    <x v="352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616"/>
    <x v="1"/>
    <x v="1"/>
    <m/>
  </r>
  <r>
    <x v="352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583"/>
    <x v="1"/>
    <x v="1"/>
    <m/>
  </r>
  <r>
    <x v="352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552"/>
    <x v="1"/>
    <x v="1"/>
    <m/>
  </r>
  <r>
    <x v="352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506"/>
    <x v="1"/>
    <x v="1"/>
    <m/>
  </r>
  <r>
    <x v="352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490"/>
    <x v="1"/>
    <x v="1"/>
    <m/>
  </r>
  <r>
    <x v="352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457"/>
    <x v="1"/>
    <x v="1"/>
    <m/>
  </r>
  <r>
    <x v="352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429"/>
    <x v="1"/>
    <x v="1"/>
    <m/>
  </r>
  <r>
    <x v="352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403"/>
    <x v="1"/>
    <x v="1"/>
    <m/>
  </r>
  <r>
    <x v="352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369"/>
    <x v="1"/>
    <x v="1"/>
    <m/>
  </r>
  <r>
    <x v="352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1335"/>
    <x v="1"/>
    <x v="1"/>
    <m/>
  </r>
  <r>
    <x v="352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1310"/>
    <x v="1"/>
    <x v="1"/>
    <m/>
  </r>
  <r>
    <x v="352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1280"/>
    <x v="1"/>
    <x v="1"/>
    <m/>
  </r>
  <r>
    <x v="352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1251"/>
    <x v="1"/>
    <x v="1"/>
    <m/>
  </r>
  <r>
    <x v="352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1216"/>
    <x v="1"/>
    <x v="1"/>
    <m/>
  </r>
  <r>
    <x v="352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1188"/>
    <x v="1"/>
    <x v="1"/>
    <m/>
  </r>
  <r>
    <x v="352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1159"/>
    <x v="1"/>
    <x v="1"/>
    <m/>
  </r>
  <r>
    <x v="352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1119"/>
    <x v="1"/>
    <x v="1"/>
    <m/>
  </r>
  <r>
    <x v="352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1093"/>
    <x v="1"/>
    <x v="1"/>
    <m/>
  </r>
  <r>
    <x v="352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1069"/>
    <x v="1"/>
    <x v="1"/>
    <m/>
  </r>
  <r>
    <x v="352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1021"/>
    <x v="1"/>
    <x v="1"/>
    <m/>
  </r>
  <r>
    <x v="352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1008"/>
    <x v="1"/>
    <x v="1"/>
    <m/>
  </r>
  <r>
    <x v="352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973"/>
    <x v="1"/>
    <x v="1"/>
    <m/>
  </r>
  <r>
    <x v="352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943"/>
    <x v="1"/>
    <x v="1"/>
    <m/>
  </r>
  <r>
    <x v="352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911"/>
    <x v="1"/>
    <x v="1"/>
    <m/>
  </r>
  <r>
    <x v="352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883"/>
    <x v="1"/>
    <x v="1"/>
    <m/>
  </r>
  <r>
    <x v="352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852"/>
    <x v="1"/>
    <x v="1"/>
    <m/>
  </r>
  <r>
    <x v="352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818"/>
    <x v="1"/>
    <x v="1"/>
    <m/>
  </r>
  <r>
    <x v="352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791"/>
    <x v="1"/>
    <x v="1"/>
    <m/>
  </r>
  <r>
    <x v="352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762"/>
    <x v="1"/>
    <x v="1"/>
    <m/>
  </r>
  <r>
    <x v="353"/>
    <s v="19.466.096/0001-06"/>
    <s v="ND-OPERADORA CIELO"/>
    <n v="28774"/>
    <d v="2026-04-01T00:00:00"/>
    <m/>
    <m/>
    <m/>
    <n v="187.49"/>
    <d v="2026-04-01T00:00:00"/>
    <m/>
    <m/>
    <s v="Certificado e-CNPJ A1 em Software (12 meses)"/>
    <n v="187.49"/>
    <m/>
    <x v="0"/>
    <m/>
    <m/>
    <m/>
    <s v="1 - VENDA A VISTA"/>
    <n v="29"/>
    <x v="2"/>
    <x v="3"/>
    <m/>
  </r>
  <r>
    <x v="354"/>
    <s v="19.585.929/0001-58"/>
    <s v="ND-OPERADORA CIELO"/>
    <n v="28779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355"/>
    <s v="19.858.221/0001-23"/>
    <s v="NF SERVICOS DO"/>
    <n v="360393"/>
    <d v="2025-10-10T00:00:00"/>
    <n v="367208"/>
    <d v="2025-10-10T00:00:00"/>
    <m/>
    <n v="645.33000000000004"/>
    <d v="2025-11-09T00:00:00"/>
    <s v="E0240922"/>
    <s v="PD024922"/>
    <s v="Serviços de Publicidade Eletrônica"/>
    <n v="614.35"/>
    <m/>
    <x v="0"/>
    <m/>
    <m/>
    <m/>
    <s v="2 - FATURADO"/>
    <n v="172"/>
    <x v="3"/>
    <x v="1"/>
    <m/>
  </r>
  <r>
    <x v="355"/>
    <s v="19.858.221/0001-23"/>
    <s v="NF SERVICOS DO"/>
    <n v="360598"/>
    <d v="2025-10-10T00:00:00"/>
    <n v="367413"/>
    <d v="2025-10-10T00:00:00"/>
    <m/>
    <n v="829.71"/>
    <d v="2025-11-09T00:00:00"/>
    <s v="E0240922"/>
    <s v="PD024922"/>
    <s v="Serviços de Publicidade Eletrônica"/>
    <n v="789.88"/>
    <m/>
    <x v="0"/>
    <m/>
    <m/>
    <m/>
    <s v="2 - FATURADO"/>
    <n v="172"/>
    <x v="3"/>
    <x v="1"/>
    <m/>
  </r>
  <r>
    <x v="356"/>
    <s v="19.947.645/0001-64"/>
    <s v="NF SERVICOS DO"/>
    <n v="394093"/>
    <d v="2026-04-15T00:00:00"/>
    <n v="400971"/>
    <d v="2026-04-15T00:00:00"/>
    <m/>
    <n v="1475.04"/>
    <d v="2026-05-15T00:00:00"/>
    <s v="E0250857"/>
    <s v="PD025857"/>
    <s v="Serviços de Publicidade Eletrônica"/>
    <n v="1475.04"/>
    <m/>
    <x v="0"/>
    <m/>
    <m/>
    <m/>
    <s v="2 - FATURADO"/>
    <n v="0"/>
    <x v="0"/>
    <x v="1"/>
    <m/>
  </r>
  <r>
    <x v="356"/>
    <s v="19.947.645/0001-64"/>
    <s v="NF SERVICOS DO"/>
    <n v="396251"/>
    <d v="2026-04-23T00:00:00"/>
    <n v="403140"/>
    <d v="2026-04-24T00:00:00"/>
    <m/>
    <n v="1382.85"/>
    <d v="2026-05-23T00:00:00"/>
    <s v="E0250857"/>
    <s v="PD025857"/>
    <s v="Serviços de Publicidade Eletrônica"/>
    <n v="1382.85"/>
    <m/>
    <x v="0"/>
    <m/>
    <m/>
    <m/>
    <s v="2 - FATURADO"/>
    <n v="0"/>
    <x v="0"/>
    <x v="1"/>
    <m/>
  </r>
  <r>
    <x v="357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402"/>
    <x v="1"/>
    <x v="1"/>
    <m/>
  </r>
  <r>
    <x v="358"/>
    <s v="20.232.271/0001-80"/>
    <s v="ND-OPERADORA CIELO"/>
    <n v="29037"/>
    <d v="2026-04-30T00:00:00"/>
    <m/>
    <m/>
    <m/>
    <n v="139.38999999999999"/>
    <d v="2026-04-30T00:00:00"/>
    <m/>
    <m/>
    <s v="e-CNPJ A1 - Renovação 12 meses"/>
    <n v="139.38999999999999"/>
    <m/>
    <x v="0"/>
    <m/>
    <m/>
    <m/>
    <s v="1 - VENDA A VISTA"/>
    <n v="1"/>
    <x v="2"/>
    <x v="3"/>
    <m/>
  </r>
  <r>
    <x v="359"/>
    <s v="20.264.522/0001-08"/>
    <s v="NF SERVICOS DO"/>
    <n v="393886"/>
    <d v="2026-04-05T00:00:00"/>
    <n v="400714"/>
    <d v="2026-04-14T00:00:00"/>
    <m/>
    <n v="612.75"/>
    <d v="2026-05-13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359"/>
    <s v="20.264.522/0001-08"/>
    <s v="NF SERVICOS DO"/>
    <n v="393932"/>
    <d v="2026-04-05T00:00:00"/>
    <n v="400790"/>
    <d v="2026-04-14T00:00:00"/>
    <m/>
    <n v="857.85"/>
    <d v="2026-05-13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359"/>
    <s v="20.264.522/0001-08"/>
    <s v="NF SERVICOS DO"/>
    <n v="393942"/>
    <d v="2026-04-05T00:00:00"/>
    <n v="400817"/>
    <d v="2026-04-14T00:00:00"/>
    <m/>
    <n v="367.65"/>
    <d v="2026-05-13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359"/>
    <s v="20.264.522/0001-08"/>
    <s v="NF SERVICOS DO"/>
    <n v="394250"/>
    <d v="2026-04-15T00:00:00"/>
    <n v="401131"/>
    <d v="2026-04-16T00:00:00"/>
    <m/>
    <n v="367.65"/>
    <d v="2026-05-15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359"/>
    <s v="20.264.522/0001-08"/>
    <s v="NF SERVICOS DO"/>
    <n v="394438"/>
    <d v="2026-04-16T00:00:00"/>
    <n v="401312"/>
    <d v="2026-04-16T00:00:00"/>
    <m/>
    <n v="367.65"/>
    <d v="2026-05-1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359"/>
    <s v="20.264.522/0001-08"/>
    <s v="NF SERVICOS DO"/>
    <n v="394463"/>
    <d v="2026-04-16T00:00:00"/>
    <n v="401531"/>
    <d v="2026-04-16T00:00:00"/>
    <m/>
    <n v="490.2"/>
    <d v="2026-05-16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359"/>
    <s v="20.264.522/0001-08"/>
    <s v="NF SERVICOS DO"/>
    <n v="394603"/>
    <d v="2026-04-16T00:00:00"/>
    <n v="401465"/>
    <d v="2026-04-16T00:00:00"/>
    <m/>
    <n v="367.65"/>
    <d v="2026-05-1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359"/>
    <s v="20.264.522/0001-08"/>
    <s v="NF SERVICOS DO"/>
    <n v="394755"/>
    <d v="2026-04-16T00:00:00"/>
    <n v="401641"/>
    <d v="2026-04-17T00:00:00"/>
    <m/>
    <n v="490.2"/>
    <d v="2026-05-16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359"/>
    <s v="20.264.522/0001-08"/>
    <s v="NF SERVICOS DO"/>
    <n v="395999"/>
    <d v="2026-04-20T00:00:00"/>
    <n v="402982"/>
    <d v="2026-04-22T00:00:00"/>
    <m/>
    <n v="7426.53"/>
    <d v="2026-05-20T00:00:00"/>
    <s v="E0202065"/>
    <s v="PD202065"/>
    <s v="Serviços de Publicidade Eletrônica"/>
    <n v="7426.53"/>
    <m/>
    <x v="0"/>
    <m/>
    <m/>
    <m/>
    <s v="2 - FATURADO"/>
    <n v="0"/>
    <x v="0"/>
    <x v="1"/>
    <m/>
  </r>
  <r>
    <x v="359"/>
    <s v="20.264.522/0001-08"/>
    <s v="NF SERVICOS DO"/>
    <n v="396000"/>
    <d v="2026-04-20T00:00:00"/>
    <n v="402895"/>
    <d v="2026-04-22T00:00:00"/>
    <m/>
    <n v="5661.81"/>
    <d v="2026-05-20T00:00:00"/>
    <s v="E0202065"/>
    <s v="PD202065"/>
    <s v="Serviços de Publicidade Eletrônica"/>
    <n v="5661.81"/>
    <m/>
    <x v="0"/>
    <m/>
    <m/>
    <m/>
    <s v="2 - FATURADO"/>
    <n v="0"/>
    <x v="0"/>
    <x v="1"/>
    <m/>
  </r>
  <r>
    <x v="359"/>
    <s v="20.264.522/0001-08"/>
    <s v="NF SERVICOS DO"/>
    <n v="396014"/>
    <d v="2026-04-20T00:00:00"/>
    <n v="402872"/>
    <d v="2026-04-22T00:00:00"/>
    <m/>
    <n v="10514.79"/>
    <d v="2026-05-20T00:00:00"/>
    <s v="E0202065"/>
    <s v="PD202065"/>
    <s v="Serviços de Publicidade Eletrônica"/>
    <n v="10514.79"/>
    <m/>
    <x v="0"/>
    <m/>
    <m/>
    <m/>
    <s v="2 - FATURADO"/>
    <n v="0"/>
    <x v="0"/>
    <x v="1"/>
    <m/>
  </r>
  <r>
    <x v="359"/>
    <s v="20.264.522/0001-08"/>
    <s v="NF SERVICOS DO"/>
    <n v="396054"/>
    <d v="2026-04-20T00:00:00"/>
    <n v="402916"/>
    <d v="2026-04-22T00:00:00"/>
    <m/>
    <n v="5367.69"/>
    <d v="2026-05-20T00:00:00"/>
    <s v="E0202065"/>
    <s v="PD202065"/>
    <s v="Serviços de Publicidade Eletrônica"/>
    <n v="5367.69"/>
    <m/>
    <x v="0"/>
    <m/>
    <m/>
    <m/>
    <s v="2 - FATURADO"/>
    <n v="0"/>
    <x v="0"/>
    <x v="1"/>
    <m/>
  </r>
  <r>
    <x v="359"/>
    <s v="20.264.522/0001-08"/>
    <s v="NF SERVICOS DO"/>
    <n v="396156"/>
    <d v="2026-04-20T00:00:00"/>
    <n v="402989"/>
    <d v="2026-04-22T00:00:00"/>
    <m/>
    <n v="5882.4"/>
    <d v="2026-05-20T00:00:00"/>
    <s v="E0202065"/>
    <s v="PD202065"/>
    <s v="Serviços de Publicidade Eletrônica"/>
    <n v="5882.4"/>
    <m/>
    <x v="0"/>
    <m/>
    <m/>
    <m/>
    <s v="2 - FATURADO"/>
    <n v="0"/>
    <x v="0"/>
    <x v="1"/>
    <m/>
  </r>
  <r>
    <x v="359"/>
    <s v="20.264.522/0001-08"/>
    <s v="NF SERVICOS DO"/>
    <n v="396252"/>
    <d v="2026-04-23T00:00:00"/>
    <n v="403262"/>
    <d v="2026-04-24T00:00:00"/>
    <m/>
    <n v="367.65"/>
    <d v="2026-05-23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359"/>
    <s v="20.264.522/0001-08"/>
    <s v="NF SERVICOS DO"/>
    <n v="396347"/>
    <d v="2026-04-23T00:00:00"/>
    <n v="403261"/>
    <d v="2026-04-24T00:00:00"/>
    <m/>
    <n v="857.85"/>
    <d v="2026-05-23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359"/>
    <s v="20.264.522/0001-08"/>
    <s v="NF SERVICOS DO"/>
    <n v="396402"/>
    <d v="2026-04-23T00:00:00"/>
    <n v="403265"/>
    <d v="2026-04-24T00:00:00"/>
    <m/>
    <n v="490.2"/>
    <d v="2026-05-23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359"/>
    <s v="20.264.522/0001-08"/>
    <s v="NF SERVICOS DO"/>
    <n v="396585"/>
    <d v="2026-04-24T00:00:00"/>
    <n v="403596"/>
    <d v="2026-04-24T00:00:00"/>
    <m/>
    <n v="857.85"/>
    <d v="2026-05-24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359"/>
    <s v="20.264.522/0001-08"/>
    <s v="NF SERVICOS DO"/>
    <n v="396957"/>
    <d v="2026-04-24T00:00:00"/>
    <n v="403860"/>
    <d v="2026-04-24T00:00:00"/>
    <m/>
    <n v="857.85"/>
    <d v="2026-05-24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359"/>
    <s v="20.264.522/0001-08"/>
    <s v="NF SERVICOS DO"/>
    <n v="397258"/>
    <d v="2026-04-24T00:00:00"/>
    <n v="404170"/>
    <d v="2026-04-24T00:00:00"/>
    <m/>
    <n v="490.2"/>
    <d v="2026-05-24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359"/>
    <s v="20.264.522/0001-08"/>
    <s v="NF SERVICOS DO"/>
    <n v="397872"/>
    <d v="2026-04-27T00:00:00"/>
    <n v="404997"/>
    <d v="2026-04-27T00:00:00"/>
    <m/>
    <n v="490.2"/>
    <d v="2026-05-2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359"/>
    <s v="20.264.522/0001-08"/>
    <s v="NF SERVICOS DO"/>
    <n v="398140"/>
    <d v="2026-04-28T00:00:00"/>
    <n v="405060"/>
    <d v="2026-04-28T00:00:00"/>
    <m/>
    <n v="612.75"/>
    <d v="2026-05-28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359"/>
    <s v="20.264.522/0001-08"/>
    <s v="NF SERVICOS DO"/>
    <n v="398407"/>
    <d v="2026-04-28T00:00:00"/>
    <n v="405236"/>
    <d v="2026-04-28T00:00:00"/>
    <m/>
    <n v="367.65"/>
    <d v="2026-05-2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359"/>
    <s v="20.264.522/0001-08"/>
    <s v="NF SERVICOS DO"/>
    <n v="398437"/>
    <d v="2026-04-29T00:00:00"/>
    <n v="405366"/>
    <d v="2026-04-29T00:00:00"/>
    <m/>
    <n v="10661.85"/>
    <d v="2026-05-29T00:00:00"/>
    <s v="E0202065"/>
    <s v="PD202065"/>
    <s v="Serviços de Publicidade Eletrônica"/>
    <n v="10661.85"/>
    <m/>
    <x v="0"/>
    <m/>
    <m/>
    <m/>
    <s v="2 - FATURADO"/>
    <n v="0"/>
    <x v="0"/>
    <x v="1"/>
    <m/>
  </r>
  <r>
    <x v="359"/>
    <s v="20.264.522/0001-08"/>
    <s v="NF SERVICOS DO"/>
    <n v="398469"/>
    <d v="2026-04-29T00:00:00"/>
    <n v="405370"/>
    <d v="2026-04-29T00:00:00"/>
    <m/>
    <n v="857.85"/>
    <d v="2026-05-29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359"/>
    <s v="20.264.522/0001-08"/>
    <s v="NF SERVICOS DO"/>
    <n v="398564"/>
    <d v="2026-04-29T00:00:00"/>
    <n v="405445"/>
    <d v="2026-04-29T00:00:00"/>
    <m/>
    <n v="131986.35"/>
    <d v="2026-05-29T00:00:00"/>
    <s v="E0202065"/>
    <s v="PD202065"/>
    <s v="Serviços de Publicidade Eletrônica"/>
    <n v="131986.35"/>
    <m/>
    <x v="0"/>
    <m/>
    <m/>
    <m/>
    <s v="2 - FATURADO"/>
    <n v="0"/>
    <x v="0"/>
    <x v="1"/>
    <m/>
  </r>
  <r>
    <x v="359"/>
    <s v="20.264.522/0001-08"/>
    <s v="NF SERVICOS DO"/>
    <n v="398567"/>
    <d v="2026-04-29T00:00:00"/>
    <n v="405636"/>
    <d v="2026-04-29T00:00:00"/>
    <m/>
    <n v="612.75"/>
    <d v="2026-05-29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359"/>
    <s v="20.264.522/0001-08"/>
    <s v="NF SERVICOS DO"/>
    <n v="398715"/>
    <d v="2026-04-29T00:00:00"/>
    <n v="405380"/>
    <d v="2026-04-29T00:00:00"/>
    <m/>
    <n v="612.75"/>
    <d v="2026-05-29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359"/>
    <s v="20.264.522/0001-08"/>
    <s v="NF SERVICOS DO"/>
    <n v="398768"/>
    <d v="2026-04-29T00:00:00"/>
    <n v="405516"/>
    <d v="2026-04-29T00:00:00"/>
    <m/>
    <n v="2573.5500000000002"/>
    <d v="2026-05-29T00:00:00"/>
    <s v="E0202065"/>
    <s v="PD202065"/>
    <s v="Serviços de Publicidade Eletrônica"/>
    <n v="2573.5500000000002"/>
    <m/>
    <x v="0"/>
    <m/>
    <m/>
    <m/>
    <s v="2 - FATURADO"/>
    <n v="0"/>
    <x v="0"/>
    <x v="1"/>
    <m/>
  </r>
  <r>
    <x v="359"/>
    <s v="20.264.522/0001-08"/>
    <s v="NF SERVICOS DO"/>
    <n v="399057"/>
    <d v="2026-04-30T00:00:00"/>
    <n v="405752"/>
    <d v="2026-04-30T00:00:00"/>
    <m/>
    <n v="857.85"/>
    <d v="2026-05-30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359"/>
    <s v="20.264.522/0001-08"/>
    <s v="NF SERVICOS DO"/>
    <n v="399136"/>
    <d v="2026-04-30T00:00:00"/>
    <n v="406164"/>
    <d v="2026-04-30T00:00:00"/>
    <m/>
    <n v="857.85"/>
    <d v="2026-05-30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359"/>
    <s v="20.264.522/0001-08"/>
    <s v="NF SERVICOS DO"/>
    <n v="399180"/>
    <d v="2026-04-30T00:00:00"/>
    <n v="406137"/>
    <d v="2026-04-30T00:00:00"/>
    <m/>
    <n v="490.2"/>
    <d v="2026-05-3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359"/>
    <s v="20.264.522/0001-08"/>
    <s v="NF SERVICOS DO"/>
    <n v="399301"/>
    <d v="2026-04-30T00:00:00"/>
    <n v="406176"/>
    <d v="2026-04-30T00:00:00"/>
    <m/>
    <n v="490.2"/>
    <d v="2026-05-3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360"/>
    <s v="20.484.842/0001-73"/>
    <s v="6114 Venda A.T.CONSI"/>
    <n v="1187"/>
    <d v="2026-03-26T00:00:00"/>
    <m/>
    <s v="acerto total consignaçao conforme acordado em 26/03/26"/>
    <m/>
    <n v="1400"/>
    <d v="2026-06-09T00:00:00"/>
    <m/>
    <m/>
    <s v="TEXTOS DE NEGROS SOBRE NEGROS"/>
    <n v="462"/>
    <m/>
    <x v="0"/>
    <m/>
    <m/>
    <m/>
    <s v="60/75/90"/>
    <n v="0"/>
    <x v="0"/>
    <x v="2"/>
    <m/>
  </r>
  <r>
    <x v="360"/>
    <s v="20.484.842/0001-73"/>
    <s v="6114 Venda A.T.CONSI"/>
    <n v="1187"/>
    <d v="2026-03-26T00:00:00"/>
    <m/>
    <s v="acerto total consignaçao conforme acordado em 26/03/26"/>
    <m/>
    <n v="1400"/>
    <d v="2026-06-24T00:00:00"/>
    <m/>
    <m/>
    <s v="TEXTOS DE NEGROS SOBRE NEGROS"/>
    <n v="462"/>
    <m/>
    <x v="0"/>
    <m/>
    <m/>
    <m/>
    <s v="60/75/90"/>
    <n v="0"/>
    <x v="0"/>
    <x v="2"/>
    <m/>
  </r>
  <r>
    <x v="360"/>
    <s v="20.484.842/0001-73"/>
    <s v="6114 Venda A.T.CONSI"/>
    <n v="1187"/>
    <d v="2026-03-26T00:00:00"/>
    <m/>
    <s v="acerto total consignaçao conforme acordado em 26/03/26"/>
    <m/>
    <n v="1400"/>
    <d v="2026-05-25T00:00:00"/>
    <m/>
    <m/>
    <s v="TEXTOS DE NEGROS SOBRE NEGROS"/>
    <n v="476"/>
    <m/>
    <x v="0"/>
    <m/>
    <m/>
    <m/>
    <s v="60/75/90"/>
    <n v="0"/>
    <x v="0"/>
    <x v="2"/>
    <m/>
  </r>
  <r>
    <x v="361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4"/>
    <s v="NAO INFORMADO"/>
    <s v="NAO INFORMADO"/>
    <s v="20181892/0001 ITO"/>
    <s v="2 - FATURADO"/>
    <n v="2367"/>
    <x v="1"/>
    <x v="0"/>
    <m/>
  </r>
  <r>
    <x v="361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4"/>
    <s v="NAO INFORMADO"/>
    <s v="NAO INFORMADO"/>
    <s v="20181892/0001 ITO"/>
    <s v="2 - FATURADO"/>
    <n v="2336"/>
    <x v="1"/>
    <x v="0"/>
    <m/>
  </r>
  <r>
    <x v="361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4"/>
    <s v="NAO INFORMADO"/>
    <s v="NAO INFORMADO"/>
    <s v="20181892/0001 ITO"/>
    <s v="2 - FATURADO"/>
    <n v="2308"/>
    <x v="1"/>
    <x v="0"/>
    <m/>
  </r>
  <r>
    <x v="361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4"/>
    <s v="NAO INFORMADO"/>
    <s v="NAO INFORMADO"/>
    <s v="20181892/0001 ITO"/>
    <s v="2 - FATURADO"/>
    <n v="2276"/>
    <x v="1"/>
    <x v="0"/>
    <m/>
  </r>
  <r>
    <x v="361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4"/>
    <s v="NAO INFORMADO"/>
    <s v="NAO INFORMADO"/>
    <s v="20181892/0001 ITO"/>
    <s v="2 - FATURADO"/>
    <n v="2246"/>
    <x v="1"/>
    <x v="0"/>
    <m/>
  </r>
  <r>
    <x v="361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4"/>
    <s v="NAO INFORMADO"/>
    <s v="NAO INFORMADO"/>
    <s v="20181892/0001 ITO"/>
    <s v="2 - FATURADO"/>
    <n v="2217"/>
    <x v="1"/>
    <x v="0"/>
    <m/>
  </r>
  <r>
    <x v="361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4"/>
    <s v="NAO INFORMADO"/>
    <s v="NAO INFORMADO"/>
    <s v="20181892/0001 ITO"/>
    <s v="2 - FATURADO"/>
    <n v="2184"/>
    <x v="1"/>
    <x v="0"/>
    <m/>
  </r>
  <r>
    <x v="361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4"/>
    <s v="NAO INFORMADO"/>
    <s v="NAO INFORMADO"/>
    <s v="20181892/0001 ITO"/>
    <s v="2 - FATURADO"/>
    <n v="2156"/>
    <x v="1"/>
    <x v="0"/>
    <m/>
  </r>
  <r>
    <x v="361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4"/>
    <s v="NAO INFORMADO"/>
    <s v="NAO INFORMADO"/>
    <s v="20181892/0001 ITO"/>
    <s v="2 - FATURADO"/>
    <n v="2126"/>
    <x v="1"/>
    <x v="0"/>
    <m/>
  </r>
  <r>
    <x v="361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4"/>
    <s v="NAO INFORMADO"/>
    <s v="NAO INFORMADO"/>
    <s v="20181892/0001 ITO"/>
    <s v="2 - FATURADO"/>
    <n v="2126"/>
    <x v="1"/>
    <x v="0"/>
    <m/>
  </r>
  <r>
    <x v="361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4"/>
    <s v="NAO INFORMADO"/>
    <s v="NAO INFORMADO"/>
    <s v="20181892/0001 ITO"/>
    <s v="2 - FATURADO"/>
    <n v="2126"/>
    <x v="1"/>
    <x v="0"/>
    <m/>
  </r>
  <r>
    <x v="361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4"/>
    <s v="NAO INFORMADO"/>
    <s v="NAO INFORMADO"/>
    <s v="20181892/0001 ITO"/>
    <s v="2 - FATURADO"/>
    <n v="2126"/>
    <x v="1"/>
    <x v="0"/>
    <m/>
  </r>
  <r>
    <x v="361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4"/>
    <s v="NAO INFORMADO"/>
    <s v="NAO INFORMADO"/>
    <s v="20181892/0001 ITO"/>
    <s v="2 - FATURADO"/>
    <n v="2126"/>
    <x v="1"/>
    <x v="0"/>
    <m/>
  </r>
  <r>
    <x v="361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4"/>
    <s v="NAO INFORMADO"/>
    <s v="NAO INFORMADO"/>
    <s v="20181892/0001 ITO"/>
    <s v="2 - FATURADO"/>
    <n v="2094"/>
    <x v="1"/>
    <x v="0"/>
    <m/>
  </r>
  <r>
    <x v="361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4"/>
    <s v="NAO INFORMADO"/>
    <s v="NAO INFORMADO"/>
    <s v="20181892/0001 ITO"/>
    <s v="2 - FATURADO"/>
    <n v="2064"/>
    <x v="1"/>
    <x v="0"/>
    <m/>
  </r>
  <r>
    <x v="361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4"/>
    <s v="NAO INFORMADO"/>
    <s v="NAO INFORMADO"/>
    <s v="20181892/0001 ITO"/>
    <s v="2 - FATURADO"/>
    <n v="2034"/>
    <x v="1"/>
    <x v="0"/>
    <m/>
  </r>
  <r>
    <x v="361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4"/>
    <s v="NAO INFORMADO"/>
    <s v="NAO INFORMADO"/>
    <s v="20181892/0001 ITO"/>
    <s v="2 - FATURADO"/>
    <n v="2000"/>
    <x v="1"/>
    <x v="0"/>
    <m/>
  </r>
  <r>
    <x v="361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4"/>
    <s v="NAO INFORMADO"/>
    <s v="NAO INFORMADO"/>
    <s v="20181892/0001 ITO"/>
    <s v="2 - FATURADO"/>
    <n v="1971"/>
    <x v="1"/>
    <x v="0"/>
    <m/>
  </r>
  <r>
    <x v="361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4"/>
    <s v="NAO INFORMADO"/>
    <s v="NAO INFORMADO"/>
    <s v="20181892/0001 ITO"/>
    <s v="2 - FATURADO"/>
    <n v="1944"/>
    <x v="1"/>
    <x v="0"/>
    <m/>
  </r>
  <r>
    <x v="361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4"/>
    <s v="NAO INFORMADO"/>
    <s v="NAO INFORMADO"/>
    <s v="20181892/0001 ITO"/>
    <s v="2 - FATURADO"/>
    <n v="1911"/>
    <x v="1"/>
    <x v="0"/>
    <m/>
  </r>
  <r>
    <x v="361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4"/>
    <s v="NAO INFORMADO"/>
    <s v="NAO INFORMADO"/>
    <s v="20181892/0001 ITO"/>
    <s v="2 - FATURADO"/>
    <n v="1882"/>
    <x v="1"/>
    <x v="0"/>
    <m/>
  </r>
  <r>
    <x v="361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4"/>
    <s v="NAO INFORMADO"/>
    <s v="NAO INFORMADO"/>
    <s v="20181892/0001 ITO"/>
    <s v="2 - FATURADO"/>
    <n v="1854"/>
    <x v="1"/>
    <x v="0"/>
    <m/>
  </r>
  <r>
    <x v="361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4"/>
    <s v="NAO INFORMADO"/>
    <s v="NAO INFORMADO"/>
    <s v="20181892/0001 ITO"/>
    <s v="2 - FATURADO"/>
    <n v="1820"/>
    <x v="1"/>
    <x v="0"/>
    <m/>
  </r>
  <r>
    <x v="361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4"/>
    <s v="NAO INFORMADO"/>
    <s v="NAO INFORMADO"/>
    <s v="20181892/0001 ITO"/>
    <s v="2 - FATURADO"/>
    <n v="1791"/>
    <x v="1"/>
    <x v="0"/>
    <m/>
  </r>
  <r>
    <x v="362"/>
    <s v="20.692.051/0001-39"/>
    <s v="NF SERVICOS"/>
    <n v="208363"/>
    <d v="2026-04-09T00:00:00"/>
    <n v="2157286"/>
    <d v="2026-04-09T00:00:00"/>
    <d v="2026-03-01T00:00:00"/>
    <n v="3113.51"/>
    <d v="2026-05-09T00:00:00"/>
    <s v="E0240396"/>
    <s v="PD024264"/>
    <s v="HOSPEDAGEM FISICA  DE EQUIPAMENTOS"/>
    <n v="3113.51"/>
    <d v="2026-03-01T00:00:00"/>
    <x v="0"/>
    <m/>
    <m/>
    <s v="359.00004923/2024-57  ITO"/>
    <s v="2 - FATURADO"/>
    <n v="0"/>
    <x v="0"/>
    <x v="0"/>
    <m/>
  </r>
  <r>
    <x v="363"/>
    <s v="20.756.642/0001-22"/>
    <s v="NF SERVICOS DO"/>
    <n v="397082"/>
    <d v="2026-04-24T00:00:00"/>
    <n v="403913"/>
    <d v="2026-04-24T00:00:00"/>
    <m/>
    <n v="437.9"/>
    <d v="2026-05-24T00:00:00"/>
    <s v="E0201980"/>
    <s v="PD201980"/>
    <s v="Serviços de Publicidade Eletrônica"/>
    <n v="437.9"/>
    <m/>
    <x v="0"/>
    <m/>
    <m/>
    <m/>
    <s v="2 - FATURADO"/>
    <n v="0"/>
    <x v="0"/>
    <x v="1"/>
    <m/>
  </r>
  <r>
    <x v="363"/>
    <s v="20.756.642/0001-22"/>
    <s v="NF SERVICOS DO"/>
    <n v="398380"/>
    <d v="2026-04-28T00:00:00"/>
    <n v="405235"/>
    <d v="2026-04-28T00:00:00"/>
    <m/>
    <n v="437.9"/>
    <d v="2026-05-28T00:00:00"/>
    <s v="E0201980"/>
    <s v="PD201980"/>
    <s v="Serviços de Publicidade Eletrônica"/>
    <n v="437.9"/>
    <m/>
    <x v="0"/>
    <m/>
    <m/>
    <m/>
    <s v="2 - FATURADO"/>
    <n v="0"/>
    <x v="0"/>
    <x v="1"/>
    <m/>
  </r>
  <r>
    <x v="364"/>
    <s v="20.834.317/0001-30"/>
    <s v="NF SERVICOS DO"/>
    <n v="395685"/>
    <d v="2026-04-20T00:00:00"/>
    <n v="402768"/>
    <d v="2026-04-20T00:00:00"/>
    <m/>
    <n v="1106.28"/>
    <d v="2026-04-20T00:00:00"/>
    <m/>
    <m/>
    <s v="Serviços de Publicidade Eletrônica"/>
    <n v="53.1"/>
    <m/>
    <x v="0"/>
    <m/>
    <m/>
    <m/>
    <s v="1 - VENDA A VISTA"/>
    <n v="10"/>
    <x v="2"/>
    <x v="1"/>
    <m/>
  </r>
  <r>
    <x v="364"/>
    <s v="20.834.317/0001-30"/>
    <s v="NF SERVICOS DO"/>
    <n v="397518"/>
    <d v="2026-04-24T00:00:00"/>
    <n v="404463"/>
    <d v="2026-04-24T00:00:00"/>
    <m/>
    <n v="921.9"/>
    <d v="2026-04-24T00:00:00"/>
    <m/>
    <m/>
    <s v="Serviços de Publicidade Eletrônica"/>
    <n v="44.25"/>
    <m/>
    <x v="0"/>
    <m/>
    <m/>
    <m/>
    <s v="1 - VENDA A VISTA"/>
    <n v="6"/>
    <x v="2"/>
    <x v="1"/>
    <m/>
  </r>
  <r>
    <x v="365"/>
    <s v="20.998.375/0001-08"/>
    <s v="6551 Venda b.at. imo"/>
    <n v="1031"/>
    <d v="2025-11-05T00:00:00"/>
    <m/>
    <m/>
    <m/>
    <n v="8450"/>
    <d v="2025-11-15T00:00:00"/>
    <m/>
    <m/>
    <s v="Equipamentos de Informática"/>
    <n v="16900"/>
    <m/>
    <x v="0"/>
    <m/>
    <m/>
    <m/>
    <s v="10 DIAS"/>
    <n v="166"/>
    <x v="3"/>
    <x v="10"/>
    <m/>
  </r>
  <r>
    <x v="366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4"/>
    <m/>
    <m/>
    <m/>
    <s v="2 - FATURADO"/>
    <n v="1324"/>
    <x v="1"/>
    <x v="1"/>
    <m/>
  </r>
  <r>
    <x v="366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4"/>
    <m/>
    <m/>
    <m/>
    <s v="2 - FATURADO"/>
    <n v="1324"/>
    <x v="1"/>
    <x v="1"/>
    <m/>
  </r>
  <r>
    <x v="366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4"/>
    <m/>
    <m/>
    <m/>
    <s v="2 - FATURADO"/>
    <n v="1323"/>
    <x v="1"/>
    <x v="1"/>
    <m/>
  </r>
  <r>
    <x v="366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4"/>
    <m/>
    <m/>
    <m/>
    <s v="2 - FATURADO"/>
    <n v="1322"/>
    <x v="1"/>
    <x v="1"/>
    <m/>
  </r>
  <r>
    <x v="366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4"/>
    <m/>
    <m/>
    <m/>
    <s v="2 - FATURADO"/>
    <n v="1322"/>
    <x v="1"/>
    <x v="1"/>
    <m/>
  </r>
  <r>
    <x v="366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4"/>
    <m/>
    <m/>
    <m/>
    <s v="2 - FATURADO"/>
    <n v="1322"/>
    <x v="1"/>
    <x v="1"/>
    <m/>
  </r>
  <r>
    <x v="366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4"/>
    <m/>
    <m/>
    <m/>
    <s v="2 - FATURADO"/>
    <n v="1322"/>
    <x v="1"/>
    <x v="1"/>
    <m/>
  </r>
  <r>
    <x v="366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4"/>
    <m/>
    <m/>
    <m/>
    <s v="2 - FATURADO"/>
    <n v="1322"/>
    <x v="1"/>
    <x v="1"/>
    <m/>
  </r>
  <r>
    <x v="366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4"/>
    <m/>
    <m/>
    <m/>
    <s v="2 - FATURADO"/>
    <n v="1322"/>
    <x v="1"/>
    <x v="1"/>
    <m/>
  </r>
  <r>
    <x v="366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4"/>
    <m/>
    <m/>
    <m/>
    <s v="2 - FATURADO"/>
    <n v="1322"/>
    <x v="1"/>
    <x v="1"/>
    <m/>
  </r>
  <r>
    <x v="366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4"/>
    <m/>
    <m/>
    <m/>
    <s v="2 - FATURADO"/>
    <n v="1322"/>
    <x v="1"/>
    <x v="1"/>
    <m/>
  </r>
  <r>
    <x v="366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4"/>
    <m/>
    <m/>
    <m/>
    <s v="2 - FATURADO"/>
    <n v="1322"/>
    <x v="1"/>
    <x v="1"/>
    <m/>
  </r>
  <r>
    <x v="366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4"/>
    <m/>
    <m/>
    <m/>
    <s v="2 - FATURADO"/>
    <n v="1322"/>
    <x v="1"/>
    <x v="1"/>
    <m/>
  </r>
  <r>
    <x v="366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4"/>
    <m/>
    <m/>
    <m/>
    <s v="2 - FATURADO"/>
    <n v="1294"/>
    <x v="1"/>
    <x v="1"/>
    <m/>
  </r>
  <r>
    <x v="366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4"/>
    <m/>
    <m/>
    <m/>
    <s v="2 - FATURADO"/>
    <n v="1294"/>
    <x v="1"/>
    <x v="1"/>
    <m/>
  </r>
  <r>
    <x v="366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4"/>
    <m/>
    <m/>
    <m/>
    <s v="2 - FATURADO"/>
    <n v="1294"/>
    <x v="1"/>
    <x v="1"/>
    <m/>
  </r>
  <r>
    <x v="366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4"/>
    <m/>
    <m/>
    <m/>
    <s v="2 - FATURADO"/>
    <n v="1294"/>
    <x v="1"/>
    <x v="1"/>
    <m/>
  </r>
  <r>
    <x v="366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4"/>
    <m/>
    <m/>
    <m/>
    <s v="2 - FATURADO"/>
    <n v="1293"/>
    <x v="1"/>
    <x v="1"/>
    <m/>
  </r>
  <r>
    <x v="366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4"/>
    <m/>
    <m/>
    <m/>
    <s v="2 - FATURADO"/>
    <n v="1258"/>
    <x v="1"/>
    <x v="1"/>
    <m/>
  </r>
  <r>
    <x v="366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4"/>
    <m/>
    <m/>
    <m/>
    <s v="2 - FATURADO"/>
    <n v="1231"/>
    <x v="1"/>
    <x v="1"/>
    <m/>
  </r>
  <r>
    <x v="366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4"/>
    <m/>
    <m/>
    <m/>
    <s v="2 - FATURADO"/>
    <n v="1231"/>
    <x v="1"/>
    <x v="1"/>
    <m/>
  </r>
  <r>
    <x v="366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4"/>
    <m/>
    <m/>
    <m/>
    <s v="2 - FATURADO"/>
    <n v="1159"/>
    <x v="1"/>
    <x v="1"/>
    <m/>
  </r>
  <r>
    <x v="366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4"/>
    <m/>
    <m/>
    <m/>
    <s v="2 - FATURADO"/>
    <n v="1159"/>
    <x v="1"/>
    <x v="1"/>
    <m/>
  </r>
  <r>
    <x v="366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4"/>
    <m/>
    <m/>
    <m/>
    <s v="2 - FATURADO"/>
    <n v="1156"/>
    <x v="1"/>
    <x v="1"/>
    <m/>
  </r>
  <r>
    <x v="367"/>
    <s v="21.710.411/0001-40"/>
    <s v="NF SERVICOS DO"/>
    <n v="394369"/>
    <d v="2026-04-16T00:00:00"/>
    <n v="401262"/>
    <d v="2026-04-16T00:00:00"/>
    <m/>
    <n v="1960.8"/>
    <d v="2026-05-16T00:00:00"/>
    <s v="E0201957"/>
    <s v="PD201957"/>
    <s v="Serviços de Publicidade Eletrônica"/>
    <n v="1960.8"/>
    <m/>
    <x v="0"/>
    <m/>
    <m/>
    <m/>
    <s v="2 - FATURADO"/>
    <n v="0"/>
    <x v="0"/>
    <x v="1"/>
    <m/>
  </r>
  <r>
    <x v="367"/>
    <s v="21.710.411/0001-40"/>
    <s v="NF SERVICOS DO"/>
    <n v="395441"/>
    <d v="2026-04-17T00:00:00"/>
    <n v="402494"/>
    <d v="2026-04-17T00:00:00"/>
    <m/>
    <n v="367.65"/>
    <d v="2026-05-17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367"/>
    <s v="21.710.411/0001-40"/>
    <s v="NF SERVICOS DO"/>
    <n v="396007"/>
    <d v="2026-04-20T00:00:00"/>
    <n v="402950"/>
    <d v="2026-04-22T00:00:00"/>
    <m/>
    <n v="612.75"/>
    <d v="2026-05-20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367"/>
    <s v="21.710.411/0001-40"/>
    <s v="NF SERVICOS DO"/>
    <n v="396135"/>
    <d v="2026-04-20T00:00:00"/>
    <n v="403052"/>
    <d v="2026-04-22T00:00:00"/>
    <m/>
    <n v="735.3"/>
    <d v="2026-05-20T00:00:00"/>
    <s v="E0201957"/>
    <s v="PD201957"/>
    <s v="Serviços de Publicidade Eletrônica"/>
    <n v="735.3"/>
    <m/>
    <x v="0"/>
    <m/>
    <m/>
    <m/>
    <s v="2 - FATURADO"/>
    <n v="0"/>
    <x v="0"/>
    <x v="1"/>
    <m/>
  </r>
  <r>
    <x v="367"/>
    <s v="21.710.411/0001-40"/>
    <s v="NF SERVICOS DO"/>
    <n v="396306"/>
    <d v="2026-04-23T00:00:00"/>
    <n v="403320"/>
    <d v="2026-04-24T00:00:00"/>
    <m/>
    <n v="245.1"/>
    <d v="2026-05-23T00:00:00"/>
    <s v="E0201957"/>
    <s v="PD201957"/>
    <s v="Serviços de Publicidade Eletrônica"/>
    <n v="245.1"/>
    <m/>
    <x v="0"/>
    <m/>
    <m/>
    <m/>
    <s v="2 - FATURADO"/>
    <n v="0"/>
    <x v="0"/>
    <x v="1"/>
    <m/>
  </r>
  <r>
    <x v="367"/>
    <s v="21.710.411/0001-40"/>
    <s v="NF SERVICOS DO"/>
    <n v="396394"/>
    <d v="2026-04-23T00:00:00"/>
    <n v="403295"/>
    <d v="2026-04-24T00:00:00"/>
    <m/>
    <n v="490.2"/>
    <d v="2026-05-23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367"/>
    <s v="21.710.411/0001-40"/>
    <s v="NF SERVICOS DO"/>
    <n v="396692"/>
    <d v="2026-04-24T00:00:00"/>
    <n v="403637"/>
    <d v="2026-04-24T00:00:00"/>
    <m/>
    <n v="3553.95"/>
    <d v="2026-05-24T00:00:00"/>
    <s v="E0201957"/>
    <s v="PD201957"/>
    <s v="Serviços de Publicidade Eletrônica"/>
    <n v="3553.95"/>
    <m/>
    <x v="0"/>
    <m/>
    <m/>
    <m/>
    <s v="2 - FATURADO"/>
    <n v="0"/>
    <x v="0"/>
    <x v="1"/>
    <m/>
  </r>
  <r>
    <x v="367"/>
    <s v="21.710.411/0001-40"/>
    <s v="NF SERVICOS DO"/>
    <n v="397269"/>
    <d v="2026-04-24T00:00:00"/>
    <n v="404293"/>
    <d v="2026-04-24T00:00:00"/>
    <m/>
    <n v="490.2"/>
    <d v="2026-05-24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367"/>
    <s v="21.710.411/0001-40"/>
    <s v="NF SERVICOS DO"/>
    <n v="397289"/>
    <d v="2026-04-24T00:00:00"/>
    <n v="404349"/>
    <d v="2026-04-24T00:00:00"/>
    <m/>
    <n v="490.2"/>
    <d v="2026-05-24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367"/>
    <s v="21.710.411/0001-40"/>
    <s v="NF SERVICOS DO"/>
    <n v="397702"/>
    <d v="2026-04-24T00:00:00"/>
    <n v="404494"/>
    <d v="2026-04-24T00:00:00"/>
    <m/>
    <n v="612.75"/>
    <d v="2026-05-24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368"/>
    <s v="21.714.580/0001-59"/>
    <s v="ND-OPERADORA CIELO"/>
    <n v="28854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369"/>
    <s v="21.880.002/0001-92"/>
    <s v="ND-OPERADORA CIELO"/>
    <n v="28824"/>
    <d v="2026-04-07T00:00:00"/>
    <m/>
    <m/>
    <m/>
    <n v="139.38999999999999"/>
    <d v="2026-04-07T00:00:00"/>
    <m/>
    <m/>
    <s v="e-CNPJ A1 - Renovação 12 meses"/>
    <n v="139.38999999999999"/>
    <m/>
    <x v="0"/>
    <m/>
    <m/>
    <m/>
    <s v="1 - VENDA A VISTA"/>
    <n v="23"/>
    <x v="2"/>
    <x v="3"/>
    <m/>
  </r>
  <r>
    <x v="370"/>
    <s v="21.967.659/0001-91"/>
    <s v="ND-OPERADORA CIELO"/>
    <n v="29032"/>
    <d v="2026-04-29T00:00:00"/>
    <m/>
    <m/>
    <m/>
    <n v="139.38999999999999"/>
    <d v="2026-04-29T00:00:00"/>
    <m/>
    <m/>
    <s v="e-CNPJ A1 - Renovação 12 meses"/>
    <n v="139.38999999999999"/>
    <m/>
    <x v="0"/>
    <m/>
    <m/>
    <m/>
    <s v="1 - VENDA A VISTA"/>
    <n v="1"/>
    <x v="2"/>
    <x v="3"/>
    <m/>
  </r>
  <r>
    <x v="371"/>
    <s v="21.994.050/0001-01"/>
    <s v="ND-OPERADORA CIELO"/>
    <n v="29024"/>
    <d v="2026-04-28T00:00:00"/>
    <m/>
    <m/>
    <m/>
    <n v="139.38999999999999"/>
    <d v="2026-04-28T00:00:00"/>
    <m/>
    <m/>
    <s v="e-CNPJ A1 - Renovação 12 meses"/>
    <n v="139.38999999999999"/>
    <m/>
    <x v="0"/>
    <m/>
    <m/>
    <m/>
    <s v="1 - VENDA A VISTA"/>
    <n v="2"/>
    <x v="2"/>
    <x v="3"/>
    <m/>
  </r>
  <r>
    <x v="372"/>
    <s v="213.368.568-58"/>
    <s v="ND-OPERADORA CIELO"/>
    <n v="28804"/>
    <d v="2026-04-06T00:00:00"/>
    <m/>
    <m/>
    <m/>
    <n v="124.99"/>
    <d v="2026-04-06T00:00:00"/>
    <m/>
    <m/>
    <s v="e-CPF A1 (renovacao) em Software (12 meses) "/>
    <n v="124.99"/>
    <m/>
    <x v="0"/>
    <m/>
    <m/>
    <m/>
    <s v="1 - VENDA A VISTA"/>
    <n v="24"/>
    <x v="2"/>
    <x v="3"/>
    <m/>
  </r>
  <r>
    <x v="373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673"/>
    <x v="1"/>
    <x v="1"/>
    <m/>
  </r>
  <r>
    <x v="373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644"/>
    <x v="1"/>
    <x v="1"/>
    <m/>
  </r>
  <r>
    <x v="373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616"/>
    <x v="1"/>
    <x v="1"/>
    <m/>
  </r>
  <r>
    <x v="373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583"/>
    <x v="1"/>
    <x v="1"/>
    <m/>
  </r>
  <r>
    <x v="373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552"/>
    <x v="1"/>
    <x v="1"/>
    <m/>
  </r>
  <r>
    <x v="373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506"/>
    <x v="1"/>
    <x v="1"/>
    <m/>
  </r>
  <r>
    <x v="373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490"/>
    <x v="1"/>
    <x v="1"/>
    <m/>
  </r>
  <r>
    <x v="373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457"/>
    <x v="1"/>
    <x v="1"/>
    <m/>
  </r>
  <r>
    <x v="373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429"/>
    <x v="1"/>
    <x v="1"/>
    <m/>
  </r>
  <r>
    <x v="373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403"/>
    <x v="1"/>
    <x v="1"/>
    <m/>
  </r>
  <r>
    <x v="373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69"/>
    <x v="1"/>
    <x v="1"/>
    <m/>
  </r>
  <r>
    <x v="373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35"/>
    <x v="1"/>
    <x v="1"/>
    <m/>
  </r>
  <r>
    <x v="373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10"/>
    <x v="1"/>
    <x v="1"/>
    <m/>
  </r>
  <r>
    <x v="374"/>
    <s v="22.147.872/0001-10"/>
    <s v="ND-OPERADORA CIELO"/>
    <n v="28989"/>
    <d v="2026-04-24T00:00:00"/>
    <m/>
    <m/>
    <m/>
    <n v="139.38999999999999"/>
    <d v="2026-04-24T00:00:00"/>
    <m/>
    <m/>
    <s v="e-CNPJ A1 - Renovação 12 meses"/>
    <n v="139.38999999999999"/>
    <m/>
    <x v="0"/>
    <m/>
    <m/>
    <m/>
    <s v="1 - VENDA A VISTA"/>
    <n v="6"/>
    <x v="2"/>
    <x v="3"/>
    <m/>
  </r>
  <r>
    <x v="375"/>
    <s v="22.247.637/0001-10"/>
    <s v="ND-OPERADORA CIELO"/>
    <n v="28843"/>
    <d v="2026-04-08T00:00:00"/>
    <m/>
    <m/>
    <m/>
    <n v="187.49"/>
    <d v="2026-04-08T00:00:00"/>
    <m/>
    <m/>
    <s v="Certificado e-CNPJ A1 em Software (12 meses)"/>
    <n v="187.49"/>
    <m/>
    <x v="0"/>
    <m/>
    <m/>
    <m/>
    <s v="1 - VENDA A VISTA"/>
    <n v="22"/>
    <x v="2"/>
    <x v="3"/>
    <m/>
  </r>
  <r>
    <x v="376"/>
    <s v="22.294.597/0001-67"/>
    <s v="ND-OPERADORA CIELO"/>
    <n v="28997"/>
    <d v="2026-04-24T00:00:00"/>
    <m/>
    <m/>
    <m/>
    <n v="187.49"/>
    <d v="2026-04-24T00:00:00"/>
    <m/>
    <m/>
    <s v="Certificado e-CNPJ A1 em Software (12 meses)"/>
    <n v="187.49"/>
    <m/>
    <x v="0"/>
    <m/>
    <m/>
    <m/>
    <s v="1 - VENDA A VISTA"/>
    <n v="6"/>
    <x v="2"/>
    <x v="3"/>
    <m/>
  </r>
  <r>
    <x v="377"/>
    <s v="22.357.608/0001-00"/>
    <s v="ND-OPERADORA CIELO"/>
    <n v="28822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378"/>
    <s v="22.583.634/0001-57"/>
    <s v="5102 VENDA MERC.ADQ"/>
    <n v="727"/>
    <d v="2025-10-13T00:00:00"/>
    <m/>
    <m/>
    <m/>
    <n v="46100"/>
    <d v="2027-10-29T00:00:00"/>
    <m/>
    <m/>
    <s v="Papel couché"/>
    <n v="1"/>
    <m/>
    <x v="0"/>
    <m/>
    <m/>
    <m/>
    <s v="5 DIAS"/>
    <n v="0"/>
    <x v="0"/>
    <x v="2"/>
    <m/>
  </r>
  <r>
    <x v="379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448"/>
    <x v="1"/>
    <x v="4"/>
    <m/>
  </r>
  <r>
    <x v="380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448"/>
    <x v="1"/>
    <x v="4"/>
    <m/>
  </r>
  <r>
    <x v="381"/>
    <s v="221.700.228-72"/>
    <s v="ND-BENEF AFASTADOS"/>
    <n v="1222"/>
    <d v="2026-04-02T00:00:00"/>
    <m/>
    <m/>
    <m/>
    <n v="1103.8699999999999"/>
    <d v="2026-05-05T00:00:00"/>
    <m/>
    <m/>
    <s v="PLANO DE SAUDE FUNC AFASTADOS"/>
    <n v="1103.8699999999999"/>
    <m/>
    <x v="0"/>
    <m/>
    <m/>
    <m/>
    <s v="33 DIAS"/>
    <n v="0"/>
    <x v="0"/>
    <x v="5"/>
    <m/>
  </r>
  <r>
    <x v="382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48"/>
    <x v="1"/>
    <x v="4"/>
    <m/>
  </r>
  <r>
    <x v="383"/>
    <s v="223.563.639-04"/>
    <s v="ND-AMAZON"/>
    <n v="81"/>
    <d v="2025-01-07T00:00:00"/>
    <m/>
    <m/>
    <m/>
    <n v="93.92"/>
    <d v="2025-02-06T00:00:00"/>
    <m/>
    <m/>
    <s v="MARCELO GRASSMANN - CADERNOS DE DESENHO"/>
    <n v="50.57"/>
    <m/>
    <x v="0"/>
    <m/>
    <m/>
    <m/>
    <s v="2 - FATURADO"/>
    <n v="448"/>
    <x v="1"/>
    <x v="4"/>
    <m/>
  </r>
  <r>
    <x v="384"/>
    <s v="223.616.658-32"/>
    <s v="ND-OPERADORA CIELO"/>
    <n v="28977"/>
    <d v="2026-04-23T00:00:00"/>
    <m/>
    <m/>
    <m/>
    <n v="174.99"/>
    <d v="2026-04-23T00:00:00"/>
    <m/>
    <m/>
    <s v="Certificado e-CPF A3 em cartão - 12 meses"/>
    <n v="174.99"/>
    <m/>
    <x v="0"/>
    <m/>
    <m/>
    <m/>
    <s v="1 - VENDA A VISTA"/>
    <n v="7"/>
    <x v="2"/>
    <x v="3"/>
    <m/>
  </r>
  <r>
    <x v="385"/>
    <s v="224.645.468-95"/>
    <s v="ND-OPERADORA CIELO"/>
    <n v="28960"/>
    <d v="2026-04-20T00:00:00"/>
    <m/>
    <m/>
    <m/>
    <n v="187.49"/>
    <d v="2026-04-20T00:00:00"/>
    <m/>
    <m/>
    <s v="Certificado e-CNPJ A1 em Software (12 meses)"/>
    <n v="187.49"/>
    <m/>
    <x v="0"/>
    <m/>
    <m/>
    <m/>
    <s v="1 - VENDA A VISTA"/>
    <n v="10"/>
    <x v="2"/>
    <x v="3"/>
    <m/>
  </r>
  <r>
    <x v="386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644"/>
    <x v="1"/>
    <x v="1"/>
    <m/>
  </r>
  <r>
    <x v="386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616"/>
    <x v="1"/>
    <x v="1"/>
    <m/>
  </r>
  <r>
    <x v="386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583"/>
    <x v="1"/>
    <x v="1"/>
    <m/>
  </r>
  <r>
    <x v="386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552"/>
    <x v="1"/>
    <x v="1"/>
    <m/>
  </r>
  <r>
    <x v="386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506"/>
    <x v="1"/>
    <x v="1"/>
    <m/>
  </r>
  <r>
    <x v="386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490"/>
    <x v="1"/>
    <x v="1"/>
    <m/>
  </r>
  <r>
    <x v="386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457"/>
    <x v="1"/>
    <x v="1"/>
    <m/>
  </r>
  <r>
    <x v="386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429"/>
    <x v="1"/>
    <x v="1"/>
    <m/>
  </r>
  <r>
    <x v="387"/>
    <s v="229.521.558-79"/>
    <s v="ND-OPERADORA CIELO"/>
    <n v="28817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388"/>
    <s v="23.016.172/0001-59"/>
    <s v="NF SERVICOS"/>
    <n v="207978"/>
    <d v="2026-04-09T00:00:00"/>
    <n v="2156102"/>
    <d v="2026-04-09T00:00:00"/>
    <d v="2026-03-01T00:00:00"/>
    <n v="5919.22"/>
    <d v="2026-05-09T00:00:00"/>
    <s v="E0240550"/>
    <s v="PD024396"/>
    <s v="HOSPEDAGEM DE ROTEADOR"/>
    <n v="5919.22"/>
    <d v="2026-03-01T00:00:00"/>
    <x v="0"/>
    <m/>
    <m/>
    <s v="359.00007895/2024-20-ITO"/>
    <s v="2 - FATURADO"/>
    <n v="0"/>
    <x v="0"/>
    <x v="0"/>
    <m/>
  </r>
  <r>
    <x v="389"/>
    <s v="23.284.876/0001-02"/>
    <s v="5114 Venda A.T.CONSI"/>
    <n v="1178"/>
    <d v="2026-03-24T00:00:00"/>
    <m/>
    <s v="NF DEV SIMB 409807"/>
    <m/>
    <n v="133"/>
    <d v="2026-05-23T00:00:00"/>
    <m/>
    <m/>
    <s v="Desconto de Vendas"/>
    <n v="133"/>
    <m/>
    <x v="0"/>
    <m/>
    <m/>
    <m/>
    <s v="60 DIAS"/>
    <n v="0"/>
    <x v="0"/>
    <x v="2"/>
    <m/>
  </r>
  <r>
    <x v="389"/>
    <s v="23.284.876/0001-02"/>
    <s v="5114 Venda A.T.CONSI"/>
    <n v="1179"/>
    <d v="2026-03-24T00:00:00"/>
    <m/>
    <s v="NF DEV SIMB 409808"/>
    <m/>
    <n v="64"/>
    <d v="2026-05-23T00:00:00"/>
    <m/>
    <m/>
    <s v="O BRASIL COMO DESTINO: RAIZES DA IMIGRACAO JUDAICA CONTEMPORANEA PARA SAO PAULO - 2A EDICAO"/>
    <n v="64"/>
    <m/>
    <x v="0"/>
    <m/>
    <m/>
    <m/>
    <s v="60 DIAS"/>
    <n v="0"/>
    <x v="0"/>
    <x v="2"/>
    <m/>
  </r>
  <r>
    <x v="389"/>
    <s v="23.284.876/0001-02"/>
    <s v="5114 Venda A.T.CONSI"/>
    <n v="1180"/>
    <d v="2026-03-24T00:00:00"/>
    <m/>
    <s v="NF DEV SIMB 409809"/>
    <m/>
    <n v="202.5"/>
    <d v="2026-05-23T00:00:00"/>
    <m/>
    <m/>
    <s v="HISTORIA SOCIAL DO BRASIL MODERNO"/>
    <n v="202.5"/>
    <m/>
    <x v="0"/>
    <m/>
    <m/>
    <m/>
    <s v="60 DIAS"/>
    <n v="0"/>
    <x v="0"/>
    <x v="2"/>
    <m/>
  </r>
  <r>
    <x v="389"/>
    <s v="23.284.876/0001-02"/>
    <s v="5114 Venda A.T.CONSI"/>
    <n v="1181"/>
    <d v="2026-03-24T00:00:00"/>
    <m/>
    <s v="NF DEV SIMB 409784"/>
    <m/>
    <n v="1124"/>
    <d v="2026-05-23T00:00:00"/>
    <m/>
    <m/>
    <s v="TRILOGIA DO COPAN: A HISTORIA DO ED COPAN VL. 1 - 1A REIMPRESSAO"/>
    <n v="1124"/>
    <m/>
    <x v="0"/>
    <m/>
    <m/>
    <m/>
    <s v="60 DIAS"/>
    <n v="0"/>
    <x v="0"/>
    <x v="2"/>
    <m/>
  </r>
  <r>
    <x v="389"/>
    <s v="23.284.876/0001-02"/>
    <s v="5114 Venda A.T.CONSI"/>
    <n v="1182"/>
    <d v="2026-03-24T00:00:00"/>
    <m/>
    <s v="NF DEV SIMB 409812"/>
    <m/>
    <n v="230"/>
    <d v="2026-05-23T00:00:00"/>
    <m/>
    <m/>
    <s v="Desconto de Vendas"/>
    <n v="230"/>
    <m/>
    <x v="0"/>
    <m/>
    <m/>
    <m/>
    <s v="60 DIAS"/>
    <n v="0"/>
    <x v="0"/>
    <x v="2"/>
    <m/>
  </r>
  <r>
    <x v="389"/>
    <s v="23.284.876/0001-02"/>
    <s v="5114 Venda A.T.CONSI"/>
    <n v="1183"/>
    <d v="2026-03-24T00:00:00"/>
    <m/>
    <s v="NF DEV SIMB 409813"/>
    <m/>
    <n v="442.5"/>
    <d v="2026-05-23T00:00:00"/>
    <m/>
    <m/>
    <s v="LASAR SEGALL: MULTIPLOS OLHARES"/>
    <n v="442.5"/>
    <m/>
    <x v="0"/>
    <m/>
    <m/>
    <m/>
    <s v="60 DIAS"/>
    <n v="0"/>
    <x v="0"/>
    <x v="2"/>
    <m/>
  </r>
  <r>
    <x v="389"/>
    <s v="23.284.876/0001-02"/>
    <s v="5114 Venda A.T.CONSI"/>
    <n v="1184"/>
    <d v="2026-03-24T00:00:00"/>
    <m/>
    <s v="NF DEV SIMB 409810"/>
    <m/>
    <n v="90"/>
    <d v="2026-05-23T00:00:00"/>
    <m/>
    <m/>
    <s v="NUTO SANT'ANNA: A POETICA DO DESENCONTRO - COLECAO APL V. 6"/>
    <n v="90"/>
    <m/>
    <x v="0"/>
    <m/>
    <m/>
    <m/>
    <s v="60 DIAS"/>
    <n v="0"/>
    <x v="0"/>
    <x v="2"/>
    <m/>
  </r>
  <r>
    <x v="390"/>
    <s v="23.308.971/0001-07"/>
    <s v="ND-OPERADORA CIELO"/>
    <n v="28888"/>
    <d v="2026-04-13T00:00:00"/>
    <m/>
    <m/>
    <m/>
    <n v="187.49"/>
    <d v="2026-04-13T00:00:00"/>
    <m/>
    <m/>
    <s v="Certificado e-CNPJ A1 em Software (12 meses)"/>
    <n v="187.49"/>
    <m/>
    <x v="0"/>
    <m/>
    <m/>
    <m/>
    <s v="1 - VENDA A VISTA"/>
    <n v="17"/>
    <x v="2"/>
    <x v="3"/>
    <m/>
  </r>
  <r>
    <x v="391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22"/>
    <m/>
    <m/>
    <m/>
    <s v="2 - FATURADO"/>
    <n v="1433"/>
    <x v="1"/>
    <x v="1"/>
    <m/>
  </r>
  <r>
    <x v="391"/>
    <s v="23.429.162/0001-45"/>
    <s v="NF SERVICOS KIT"/>
    <n v="194279"/>
    <d v="2025-09-16T00:00:00"/>
    <n v="2025913"/>
    <d v="2025-09-16T00:00:00"/>
    <m/>
    <n v="251.97"/>
    <d v="2025-10-16T00:00:00"/>
    <m/>
    <m/>
    <s v="Certificado e-CNPJ A3 (somente certificado) - 36 meses Gov"/>
    <n v="239.88"/>
    <m/>
    <x v="0"/>
    <m/>
    <m/>
    <m/>
    <s v="2 - FATURADO"/>
    <n v="196"/>
    <x v="4"/>
    <x v="1"/>
    <m/>
  </r>
  <r>
    <x v="391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22"/>
    <m/>
    <m/>
    <m/>
    <s v="2 - FATURADO"/>
    <n v="1170"/>
    <x v="1"/>
    <x v="1"/>
    <m/>
  </r>
  <r>
    <x v="391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371"/>
    <x v="1"/>
    <x v="1"/>
    <m/>
  </r>
  <r>
    <x v="391"/>
    <s v="23.429.162/0002-26"/>
    <s v="NF SERVICOS E_GOV"/>
    <n v="190276"/>
    <d v="2025-07-17T00:00:00"/>
    <n v="1996494"/>
    <d v="2025-07-17T00:00:00"/>
    <m/>
    <n v="109.89"/>
    <d v="2025-08-16T00:00:00"/>
    <m/>
    <m/>
    <s v="Certificado e-CPF A3 (renovação) - 36 meses Gov"/>
    <n v="104.62"/>
    <m/>
    <x v="0"/>
    <m/>
    <m/>
    <m/>
    <s v="2 - FATURADO"/>
    <n v="257"/>
    <x v="4"/>
    <x v="1"/>
    <m/>
  </r>
  <r>
    <x v="391"/>
    <s v="23.429.162/0004-98"/>
    <s v="NF SERVICOS E_GOV"/>
    <n v="203408"/>
    <d v="2026-01-30T00:00:00"/>
    <n v="2106701"/>
    <d v="2026-01-30T00:00:00"/>
    <m/>
    <n v="227.35"/>
    <d v="2026-03-01T00:00:00"/>
    <m/>
    <m/>
    <s v="Certificado e-CPF A3 em cartão - 36 meses Gov"/>
    <n v="216.44"/>
    <m/>
    <x v="0"/>
    <m/>
    <m/>
    <m/>
    <s v="2 - FATURADO"/>
    <n v="60"/>
    <x v="6"/>
    <x v="1"/>
    <m/>
  </r>
  <r>
    <x v="391"/>
    <s v="23.429.162/0004-98"/>
    <s v="NF SERVICOS E_GOV"/>
    <n v="205448"/>
    <d v="2026-03-05T00:00:00"/>
    <n v="2129871"/>
    <d v="2026-03-05T00:00:00"/>
    <m/>
    <n v="139.38999999999999"/>
    <d v="2026-04-04T00:00:00"/>
    <m/>
    <m/>
    <s v="Certificado e-CPF A3 (somente certificado) - 24 meses Gov"/>
    <n v="132.69999999999999"/>
    <m/>
    <x v="0"/>
    <m/>
    <m/>
    <m/>
    <s v="2 - FATURADO"/>
    <n v="26"/>
    <x v="2"/>
    <x v="1"/>
    <m/>
  </r>
  <r>
    <x v="391"/>
    <s v="23.429.162/0004-98"/>
    <s v="NF SERVICOS"/>
    <n v="208962"/>
    <d v="2026-04-17T00:00:00"/>
    <n v="2173855"/>
    <d v="2026-04-17T00:00:00"/>
    <d v="2026-03-01T00:00:00"/>
    <n v="36358"/>
    <d v="2026-05-17T00:00:00"/>
    <s v="E0240537"/>
    <s v="PD024385"/>
    <s v="EMAIL COMO SERVIÇO"/>
    <n v="34612.82"/>
    <d v="2026-03-01T00:00:00"/>
    <x v="0"/>
    <m/>
    <s v="060.00034669/2024-67"/>
    <s v="359.00007463/2024-19 - ITO"/>
    <s v="2 - FATURADO"/>
    <n v="0"/>
    <x v="0"/>
    <x v="0"/>
    <m/>
  </r>
  <r>
    <x v="391"/>
    <s v="23.429.162/0004-98"/>
    <s v="NF SERVICOS"/>
    <n v="208963"/>
    <d v="2026-04-17T00:00:00"/>
    <n v="2173856"/>
    <d v="2026-04-17T00:00:00"/>
    <d v="2026-03-01T00:00:00"/>
    <n v="100868.7"/>
    <d v="2026-05-17T00:00:00"/>
    <s v="E0240537"/>
    <s v="PD024385"/>
    <s v="EMAIL COMO SERVIÇO"/>
    <n v="96027"/>
    <d v="2026-03-01T00:00:00"/>
    <x v="0"/>
    <m/>
    <s v="060.00034669/2024-67"/>
    <s v="359.00007463/2024-19 - ITO"/>
    <s v="2 - FATURADO"/>
    <n v="0"/>
    <x v="0"/>
    <x v="0"/>
    <m/>
  </r>
  <r>
    <x v="392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403"/>
    <x v="1"/>
    <x v="1"/>
    <m/>
  </r>
  <r>
    <x v="392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369"/>
    <x v="1"/>
    <x v="1"/>
    <m/>
  </r>
  <r>
    <x v="392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1335"/>
    <x v="1"/>
    <x v="1"/>
    <m/>
  </r>
  <r>
    <x v="392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1310"/>
    <x v="1"/>
    <x v="1"/>
    <m/>
  </r>
  <r>
    <x v="392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1280"/>
    <x v="1"/>
    <x v="1"/>
    <m/>
  </r>
  <r>
    <x v="392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1251"/>
    <x v="1"/>
    <x v="1"/>
    <m/>
  </r>
  <r>
    <x v="392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1216"/>
    <x v="1"/>
    <x v="1"/>
    <m/>
  </r>
  <r>
    <x v="392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392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392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392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392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392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392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392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392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392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392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392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392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392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392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393"/>
    <s v="230.244.188-57"/>
    <s v="NF SERVICOS KIT"/>
    <n v="209909"/>
    <d v="2026-04-30T00:00:00"/>
    <n v="2174802"/>
    <d v="2026-04-30T00:00:00"/>
    <m/>
    <n v="167.26"/>
    <d v="2026-05-30T00:00:00"/>
    <m/>
    <m/>
    <s v="Certificado e-CPF A3 (somente certificado) - 36 meses"/>
    <n v="167.26"/>
    <m/>
    <x v="0"/>
    <m/>
    <m/>
    <m/>
    <s v="2 - FATURADO"/>
    <n v="0"/>
    <x v="0"/>
    <x v="1"/>
    <m/>
  </r>
  <r>
    <x v="394"/>
    <s v="233.822.488-40"/>
    <s v="ND-OPERADORA CIELO"/>
    <n v="28846"/>
    <d v="2026-04-08T00:00:00"/>
    <m/>
    <m/>
    <m/>
    <n v="124.99"/>
    <d v="2026-04-08T00:00:00"/>
    <m/>
    <m/>
    <s v="Certificado e-CPF A1 em Software (12 meses)"/>
    <n v="124.99"/>
    <m/>
    <x v="0"/>
    <m/>
    <m/>
    <m/>
    <s v="1 - VENDA A VISTA"/>
    <n v="22"/>
    <x v="2"/>
    <x v="3"/>
    <m/>
  </r>
  <r>
    <x v="395"/>
    <s v="237.265.678-36"/>
    <s v="ND-OPERADORA CIELO"/>
    <n v="29042"/>
    <d v="2026-04-30T00:00:00"/>
    <m/>
    <m/>
    <m/>
    <n v="124.99"/>
    <d v="2026-04-30T00:00:00"/>
    <m/>
    <m/>
    <s v="Certificado e-CPF A1 em Software (12 meses)"/>
    <n v="124.99"/>
    <m/>
    <x v="0"/>
    <m/>
    <m/>
    <m/>
    <s v="1 - VENDA A VISTA"/>
    <n v="1"/>
    <x v="2"/>
    <x v="3"/>
    <m/>
  </r>
  <r>
    <x v="396"/>
    <s v="24.004.243/0001-66"/>
    <s v="ND-OPERADORA CIELO"/>
    <n v="28780"/>
    <d v="2026-04-02T00:00:00"/>
    <m/>
    <m/>
    <m/>
    <n v="139.38999999999999"/>
    <d v="2026-04-02T00:00:00"/>
    <m/>
    <m/>
    <s v="e-CNPJ A1 - Renovação 12 meses"/>
    <n v="139.38999999999999"/>
    <m/>
    <x v="0"/>
    <m/>
    <m/>
    <m/>
    <s v="1 - VENDA A VISTA"/>
    <n v="28"/>
    <x v="2"/>
    <x v="3"/>
    <m/>
  </r>
  <r>
    <x v="397"/>
    <s v="24.082.016/0001-59"/>
    <s v="NF SERVICOS E_GOV"/>
    <n v="208178"/>
    <d v="2026-04-09T00:00:00"/>
    <n v="2156360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397"/>
    <s v="24.082.016/0001-59"/>
    <s v="NF SERVICOS E_GOV"/>
    <n v="208230"/>
    <d v="2026-04-09T00:00:00"/>
    <n v="2156412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397"/>
    <s v="24.082.016/0001-59"/>
    <s v="NF SERVICOS E_GOV"/>
    <n v="208276"/>
    <d v="2026-04-09T00:00:00"/>
    <n v="2156458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397"/>
    <s v="24.082.016/0001-59"/>
    <s v="NF SERVICOS"/>
    <n v="209140"/>
    <d v="2026-04-23T00:00:00"/>
    <n v="2174033"/>
    <d v="2026-04-23T00:00:00"/>
    <d v="2026-03-01T00:00:00"/>
    <n v="761.7"/>
    <d v="2026-05-23T00:00:00"/>
    <s v="E0251867"/>
    <s v="PD251697"/>
    <s v="SAM ESTOQUE"/>
    <n v="725.14"/>
    <d v="2026-03-01T00:00:00"/>
    <x v="0"/>
    <s v="000017/2026"/>
    <s v="144.00000211/2026-91"/>
    <s v="359.00011073/2025-24 - APPS"/>
    <s v="2 - FATURADO"/>
    <n v="0"/>
    <x v="0"/>
    <x v="0"/>
    <m/>
  </r>
  <r>
    <x v="397"/>
    <s v="24.082.016/0001-59"/>
    <s v="NF SERVICOS"/>
    <n v="209141"/>
    <d v="2026-04-23T00:00:00"/>
    <n v="2174034"/>
    <d v="2026-04-23T00:00:00"/>
    <d v="2026-03-01T00:00:00"/>
    <n v="70.36"/>
    <d v="2026-05-23T00:00:00"/>
    <s v="E0251868"/>
    <s v="PD251697"/>
    <s v="SAM PATRIMONIO"/>
    <n v="66.98"/>
    <d v="2026-03-01T00:00:00"/>
    <x v="0"/>
    <s v="000017/2026"/>
    <s v="144.00000211/2026-91"/>
    <s v="359.00011073/2025-24 - APPS"/>
    <s v="2 - FATURADO"/>
    <n v="0"/>
    <x v="0"/>
    <x v="0"/>
    <m/>
  </r>
  <r>
    <x v="397"/>
    <s v="24.082.016/0001-59"/>
    <s v="NF SERVICOS"/>
    <n v="209147"/>
    <d v="2026-04-23T00:00:00"/>
    <n v="2174040"/>
    <d v="2026-04-23T00:00:00"/>
    <d v="2026-03-01T00:00:00"/>
    <n v="585.79999999999995"/>
    <d v="2026-05-23T00:00:00"/>
    <s v="E0251868"/>
    <s v="PD251697"/>
    <s v="SAM PATRIMONIO"/>
    <n v="557.67999999999995"/>
    <d v="2026-03-01T00:00:00"/>
    <x v="0"/>
    <s v="000017/2026"/>
    <s v="144.00000211/2026-91"/>
    <s v="359.00011073/2025-24 - APPS"/>
    <s v="2 - FATURADO"/>
    <n v="0"/>
    <x v="0"/>
    <x v="0"/>
    <m/>
  </r>
  <r>
    <x v="397"/>
    <s v="24.082.016/0001-59"/>
    <s v="NF SERVICOS"/>
    <n v="209165"/>
    <d v="2026-04-23T00:00:00"/>
    <n v="2174058"/>
    <d v="2026-04-23T00:00:00"/>
    <d v="2026-03-01T00:00:00"/>
    <n v="22519.02"/>
    <d v="2026-05-23T00:00:00"/>
    <s v="E0251882"/>
    <s v="PD251734"/>
    <s v="PLATAFORMA COLABORATIVA I"/>
    <n v="21438.11"/>
    <d v="2026-03-01T00:00:00"/>
    <x v="0"/>
    <s v="000016/2026"/>
    <s v="144.00016410/2025-31"/>
    <s v="359.00000749/2026-35 - ITO"/>
    <s v="2 - FATURADO"/>
    <n v="0"/>
    <x v="0"/>
    <x v="0"/>
    <m/>
  </r>
  <r>
    <x v="397"/>
    <s v="24.082.016/0001-59"/>
    <s v="NF SERVICOS"/>
    <n v="209167"/>
    <d v="2026-04-23T00:00:00"/>
    <n v="2174060"/>
    <d v="2026-04-23T00:00:00"/>
    <d v="2026-03-01T00:00:00"/>
    <n v="5010.17"/>
    <d v="2026-05-23T00:00:00"/>
    <s v="E0250238"/>
    <s v="PD025204"/>
    <s v="FOLHA DE PAGAMENTO"/>
    <n v="4769.68"/>
    <d v="2026-03-01T00:00:00"/>
    <x v="0"/>
    <m/>
    <s v="144.00005990/2025-31"/>
    <s v="359.00003743/2025-39 - APPS"/>
    <s v="2 - FATURADO"/>
    <n v="0"/>
    <x v="0"/>
    <x v="0"/>
    <m/>
  </r>
  <r>
    <x v="398"/>
    <s v="24.380.721/0001-32"/>
    <s v="ND-OPERADORA CIELO"/>
    <n v="29013"/>
    <d v="2026-04-27T00:00:00"/>
    <m/>
    <m/>
    <m/>
    <n v="124.99"/>
    <d v="2026-04-27T00:00:00"/>
    <m/>
    <m/>
    <s v="Certificado e-CPF A1 em Software (12 meses)"/>
    <n v="124.99"/>
    <m/>
    <x v="0"/>
    <m/>
    <m/>
    <m/>
    <s v="1 - VENDA A VISTA"/>
    <n v="3"/>
    <x v="2"/>
    <x v="3"/>
    <m/>
  </r>
  <r>
    <x v="399"/>
    <s v="24.431.376/0001-19"/>
    <s v="ND-OPERADORA CIELO"/>
    <n v="28754"/>
    <d v="2026-03-31T00:00:00"/>
    <m/>
    <m/>
    <m/>
    <n v="237.48"/>
    <d v="2026-03-31T00:00:00"/>
    <m/>
    <m/>
    <s v="e-CNPJ A3 (somente certificado) - 24 meses "/>
    <n v="237.48"/>
    <m/>
    <x v="0"/>
    <m/>
    <m/>
    <m/>
    <s v="1 - VENDA A VISTA"/>
    <n v="30"/>
    <x v="2"/>
    <x v="3"/>
    <m/>
  </r>
  <r>
    <x v="400"/>
    <s v="24.461.008/0002-02"/>
    <s v="ND-OPERADORA CIELO"/>
    <n v="28797"/>
    <d v="2026-04-06T00:00:00"/>
    <m/>
    <m/>
    <m/>
    <n v="187.49"/>
    <d v="2026-04-06T00:00:00"/>
    <m/>
    <m/>
    <s v="Certificado e-CNPJ A1 em Software (12 meses)"/>
    <n v="187.49"/>
    <m/>
    <x v="0"/>
    <m/>
    <m/>
    <m/>
    <s v="1 - VENDA A VISTA"/>
    <n v="24"/>
    <x v="2"/>
    <x v="3"/>
    <m/>
  </r>
  <r>
    <x v="401"/>
    <s v="24.913.412/0006-95"/>
    <s v="NF SERVICOS KIT"/>
    <n v="194697"/>
    <d v="2025-09-23T00:00:00"/>
    <n v="2026331"/>
    <d v="2025-09-23T00:00:00"/>
    <m/>
    <n v="174.99"/>
    <d v="2025-09-23T00:00:00"/>
    <m/>
    <m/>
    <s v="Certificado e-CPF A3 em cartão - 12 meses"/>
    <n v="174.99"/>
    <m/>
    <x v="0"/>
    <m/>
    <m/>
    <m/>
    <s v="1 - VENDA A VISTA"/>
    <n v="219"/>
    <x v="4"/>
    <x v="1"/>
    <m/>
  </r>
  <r>
    <x v="401"/>
    <s v="24.913.412/0006-95"/>
    <s v="NF SERVICOS KIT"/>
    <n v="194698"/>
    <d v="2025-09-23T00:00:00"/>
    <n v="2026332"/>
    <d v="2025-09-23T00:00:00"/>
    <m/>
    <n v="124.99"/>
    <d v="2025-09-23T00:00:00"/>
    <m/>
    <m/>
    <s v="Certificado e-CPF A3 (somente certificado) - 12 meses"/>
    <n v="124.99"/>
    <m/>
    <x v="0"/>
    <m/>
    <m/>
    <m/>
    <s v="1 - VENDA A VISTA"/>
    <n v="219"/>
    <x v="4"/>
    <x v="1"/>
    <m/>
  </r>
  <r>
    <x v="401"/>
    <s v="24.913.412/0006-95"/>
    <s v="NF SERVICOS KIT"/>
    <n v="204819"/>
    <d v="2026-02-24T00:00:00"/>
    <n v="2129242"/>
    <d v="2026-02-24T00:00:00"/>
    <m/>
    <n v="124.99"/>
    <d v="2026-02-24T00:00:00"/>
    <m/>
    <m/>
    <s v="Certificado e-CPF A3 (somente certificado) - 12 meses"/>
    <n v="124.99"/>
    <m/>
    <x v="0"/>
    <m/>
    <m/>
    <m/>
    <s v="1 - VENDA A VISTA"/>
    <n v="65"/>
    <x v="5"/>
    <x v="1"/>
    <m/>
  </r>
  <r>
    <x v="402"/>
    <s v="24.917.629/0001-69"/>
    <s v="ND-OPERADORA CIELO"/>
    <n v="28906"/>
    <d v="2026-04-14T00:00:00"/>
    <m/>
    <m/>
    <m/>
    <n v="187.49"/>
    <d v="2026-04-14T00:00:00"/>
    <m/>
    <m/>
    <s v="Certificado e-CNPJ A1 em Software (12 meses)"/>
    <n v="187.49"/>
    <m/>
    <x v="0"/>
    <m/>
    <m/>
    <m/>
    <s v="1 - VENDA A VISTA"/>
    <n v="16"/>
    <x v="2"/>
    <x v="3"/>
    <m/>
  </r>
  <r>
    <x v="403"/>
    <s v="24.996.595/0001-45"/>
    <s v="NF SERVICOS KIT"/>
    <n v="208538"/>
    <d v="2026-04-14T00:00:00"/>
    <n v="2173431"/>
    <d v="2026-04-14T00:00:00"/>
    <d v="2026-03-01T00:00:00"/>
    <n v="2626.68"/>
    <d v="2026-05-14T00:00:00"/>
    <s v="E0250134"/>
    <s v="PD025116"/>
    <s v="CARIMBO DE TEMPO"/>
    <n v="2626.68"/>
    <d v="2026-03-01T00:00:00"/>
    <x v="0"/>
    <m/>
    <m/>
    <s v="359.00000833/2025-78 - ITO"/>
    <s v="2 - FATURADO"/>
    <n v="0"/>
    <x v="0"/>
    <x v="1"/>
    <m/>
  </r>
  <r>
    <x v="404"/>
    <s v="242.028.378-35"/>
    <s v="ND-OPERADORA CIELO"/>
    <n v="28922"/>
    <d v="2026-04-15T00:00:00"/>
    <m/>
    <m/>
    <m/>
    <n v="124.99"/>
    <d v="2026-04-15T00:00:00"/>
    <m/>
    <m/>
    <s v="Certificado e-CPF A1 em Software (12 meses)"/>
    <n v="124.99"/>
    <m/>
    <x v="0"/>
    <m/>
    <m/>
    <m/>
    <s v="1 - VENDA A VISTA"/>
    <n v="15"/>
    <x v="2"/>
    <x v="3"/>
    <m/>
  </r>
  <r>
    <x v="405"/>
    <s v="245.504.918-33"/>
    <s v="ND-OPERADORA CIELO"/>
    <n v="28962"/>
    <d v="2026-04-21T00:00:00"/>
    <m/>
    <m/>
    <m/>
    <n v="124.99"/>
    <d v="2026-04-21T00:00:00"/>
    <m/>
    <m/>
    <s v="Certificado e-CPF A1 em Software (12 meses)"/>
    <n v="124.99"/>
    <m/>
    <x v="0"/>
    <m/>
    <m/>
    <m/>
    <s v="1 - VENDA A VISTA"/>
    <n v="9"/>
    <x v="2"/>
    <x v="3"/>
    <m/>
  </r>
  <r>
    <x v="406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369"/>
    <x v="1"/>
    <x v="4"/>
    <m/>
  </r>
  <r>
    <x v="407"/>
    <s v="249.057.018-80"/>
    <s v="ND-OPERADORA CIELO"/>
    <n v="28965"/>
    <d v="2026-04-22T00:00:00"/>
    <m/>
    <m/>
    <m/>
    <n v="124.99"/>
    <d v="2026-04-22T00:00:00"/>
    <m/>
    <m/>
    <s v="e-CPF A1 (renovacao) em Software (12 meses) "/>
    <n v="124.99"/>
    <m/>
    <x v="0"/>
    <m/>
    <m/>
    <m/>
    <s v="1 - VENDA A VISTA"/>
    <n v="8"/>
    <x v="2"/>
    <x v="3"/>
    <m/>
  </r>
  <r>
    <x v="408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616"/>
    <x v="1"/>
    <x v="1"/>
    <m/>
  </r>
  <r>
    <x v="408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616"/>
    <x v="1"/>
    <x v="1"/>
    <m/>
  </r>
  <r>
    <x v="408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583"/>
    <x v="1"/>
    <x v="1"/>
    <m/>
  </r>
  <r>
    <x v="408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583"/>
    <x v="1"/>
    <x v="1"/>
    <m/>
  </r>
  <r>
    <x v="408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552"/>
    <x v="1"/>
    <x v="1"/>
    <m/>
  </r>
  <r>
    <x v="408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552"/>
    <x v="1"/>
    <x v="1"/>
    <m/>
  </r>
  <r>
    <x v="408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506"/>
    <x v="1"/>
    <x v="1"/>
    <m/>
  </r>
  <r>
    <x v="408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506"/>
    <x v="1"/>
    <x v="1"/>
    <m/>
  </r>
  <r>
    <x v="408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429"/>
    <x v="1"/>
    <x v="1"/>
    <m/>
  </r>
  <r>
    <x v="408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429"/>
    <x v="1"/>
    <x v="1"/>
    <m/>
  </r>
  <r>
    <x v="408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403"/>
    <x v="1"/>
    <x v="1"/>
    <m/>
  </r>
  <r>
    <x v="408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403"/>
    <x v="1"/>
    <x v="1"/>
    <m/>
  </r>
  <r>
    <x v="408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369"/>
    <x v="1"/>
    <x v="1"/>
    <m/>
  </r>
  <r>
    <x v="408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369"/>
    <x v="1"/>
    <x v="1"/>
    <m/>
  </r>
  <r>
    <x v="408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1335"/>
    <x v="1"/>
    <x v="1"/>
    <m/>
  </r>
  <r>
    <x v="408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335"/>
    <x v="1"/>
    <x v="1"/>
    <m/>
  </r>
  <r>
    <x v="408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1310"/>
    <x v="1"/>
    <x v="1"/>
    <m/>
  </r>
  <r>
    <x v="408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310"/>
    <x v="1"/>
    <x v="1"/>
    <m/>
  </r>
  <r>
    <x v="408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1280"/>
    <x v="1"/>
    <x v="1"/>
    <m/>
  </r>
  <r>
    <x v="408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280"/>
    <x v="1"/>
    <x v="1"/>
    <m/>
  </r>
  <r>
    <x v="408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1251"/>
    <x v="1"/>
    <x v="1"/>
    <m/>
  </r>
  <r>
    <x v="408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251"/>
    <x v="1"/>
    <x v="1"/>
    <m/>
  </r>
  <r>
    <x v="408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1216"/>
    <x v="1"/>
    <x v="1"/>
    <m/>
  </r>
  <r>
    <x v="408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216"/>
    <x v="1"/>
    <x v="1"/>
    <m/>
  </r>
  <r>
    <x v="408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408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1188"/>
    <x v="1"/>
    <x v="1"/>
    <m/>
  </r>
  <r>
    <x v="408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408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1159"/>
    <x v="1"/>
    <x v="1"/>
    <m/>
  </r>
  <r>
    <x v="408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408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1119"/>
    <x v="1"/>
    <x v="1"/>
    <m/>
  </r>
  <r>
    <x v="408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408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093"/>
    <x v="1"/>
    <x v="1"/>
    <m/>
  </r>
  <r>
    <x v="408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69"/>
    <x v="1"/>
    <x v="1"/>
    <m/>
  </r>
  <r>
    <x v="408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408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408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1021"/>
    <x v="1"/>
    <x v="1"/>
    <m/>
  </r>
  <r>
    <x v="408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408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1008"/>
    <x v="1"/>
    <x v="1"/>
    <m/>
  </r>
  <r>
    <x v="408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973"/>
    <x v="1"/>
    <x v="1"/>
    <m/>
  </r>
  <r>
    <x v="408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943"/>
    <x v="1"/>
    <x v="1"/>
    <m/>
  </r>
  <r>
    <x v="408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911"/>
    <x v="1"/>
    <x v="1"/>
    <m/>
  </r>
  <r>
    <x v="408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883"/>
    <x v="1"/>
    <x v="1"/>
    <m/>
  </r>
  <r>
    <x v="408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852"/>
    <x v="1"/>
    <x v="1"/>
    <m/>
  </r>
  <r>
    <x v="408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818"/>
    <x v="1"/>
    <x v="1"/>
    <m/>
  </r>
  <r>
    <x v="408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791"/>
    <x v="1"/>
    <x v="1"/>
    <m/>
  </r>
  <r>
    <x v="408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762"/>
    <x v="1"/>
    <x v="1"/>
    <m/>
  </r>
  <r>
    <x v="409"/>
    <s v="25.103.884/0001-30"/>
    <s v="NF SERVICOS DO"/>
    <n v="393985"/>
    <d v="2026-04-05T00:00:00"/>
    <n v="400740"/>
    <d v="2026-04-14T00:00:00"/>
    <m/>
    <n v="645.33000000000004"/>
    <d v="2026-05-13T00:00:00"/>
    <s v="E0220719"/>
    <s v="PD022719"/>
    <s v="Serviços de Publicidade Eletrônica"/>
    <n v="614.35"/>
    <m/>
    <x v="0"/>
    <m/>
    <m/>
    <m/>
    <s v="2 - FATURADO"/>
    <n v="0"/>
    <x v="0"/>
    <x v="1"/>
    <m/>
  </r>
  <r>
    <x v="409"/>
    <s v="25.103.884/0001-30"/>
    <s v="NF SERVICOS DO"/>
    <n v="394699"/>
    <d v="2026-04-16T00:00:00"/>
    <n v="401468"/>
    <d v="2026-04-16T00:00:00"/>
    <m/>
    <n v="368.76"/>
    <d v="2026-05-16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409"/>
    <s v="25.103.884/0001-30"/>
    <s v="NF SERVICOS DO"/>
    <n v="395044"/>
    <d v="2026-04-17T00:00:00"/>
    <n v="401911"/>
    <d v="2026-04-17T00:00:00"/>
    <m/>
    <n v="2028.18"/>
    <d v="2026-05-17T00:00:00"/>
    <s v="E0220719"/>
    <s v="PD022719"/>
    <s v="Serviços de Publicidade Eletrônica"/>
    <n v="1930.83"/>
    <m/>
    <x v="0"/>
    <m/>
    <m/>
    <m/>
    <s v="2 - FATURADO"/>
    <n v="0"/>
    <x v="0"/>
    <x v="1"/>
    <m/>
  </r>
  <r>
    <x v="409"/>
    <s v="25.103.884/0001-30"/>
    <s v="NF SERVICOS DO"/>
    <n v="396684"/>
    <d v="2026-04-24T00:00:00"/>
    <n v="403612"/>
    <d v="2026-04-24T00:00:00"/>
    <m/>
    <n v="368.76"/>
    <d v="2026-05-24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409"/>
    <s v="25.103.884/0001-30"/>
    <s v="NF SERVICOS DO"/>
    <n v="396764"/>
    <d v="2026-04-24T00:00:00"/>
    <n v="403525"/>
    <d v="2026-04-24T00:00:00"/>
    <m/>
    <n v="368.76"/>
    <d v="2026-05-24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409"/>
    <s v="25.103.884/0001-30"/>
    <s v="NF SERVICOS DO"/>
    <n v="398886"/>
    <d v="2026-04-30T00:00:00"/>
    <n v="405687"/>
    <d v="2026-04-30T00:00:00"/>
    <m/>
    <n v="460.95"/>
    <d v="2026-05-30T00:00:00"/>
    <s v="E0220719"/>
    <s v="PD022719"/>
    <s v="Serviços de Publicidade Eletrônica"/>
    <n v="438.82"/>
    <m/>
    <x v="0"/>
    <m/>
    <m/>
    <m/>
    <s v="2 - FATURADO"/>
    <n v="0"/>
    <x v="0"/>
    <x v="1"/>
    <m/>
  </r>
  <r>
    <x v="410"/>
    <s v="25.127.720/0001-43"/>
    <s v="NF SERVICOS"/>
    <n v="208338"/>
    <d v="2026-04-09T00:00:00"/>
    <n v="2156587"/>
    <d v="2026-04-09T00:00:00"/>
    <d v="2026-03-01T00:00:00"/>
    <n v="5919.22"/>
    <d v="2026-05-09T00:00:00"/>
    <s v="E0250067"/>
    <s v="PD025052"/>
    <s v="HOSPEDAGEM DE ROTEADOR"/>
    <n v="5919.22"/>
    <d v="2026-03-01T00:00:00"/>
    <x v="0"/>
    <m/>
    <m/>
    <s v="359.00011260/2024-27 ITO"/>
    <s v="2 - FATURADO"/>
    <n v="0"/>
    <x v="0"/>
    <x v="0"/>
    <m/>
  </r>
  <r>
    <x v="411"/>
    <s v="25.184.061/0001-87"/>
    <s v="ND-OPERADORA CIELO"/>
    <n v="29021"/>
    <d v="2026-04-28T00:00:00"/>
    <m/>
    <m/>
    <m/>
    <n v="237.48"/>
    <d v="2026-04-28T00:00:00"/>
    <m/>
    <m/>
    <s v="e-CNPJ A3 (somente certificado) - 24 meses "/>
    <n v="237.48"/>
    <m/>
    <x v="0"/>
    <m/>
    <m/>
    <m/>
    <s v="1 - VENDA A VISTA"/>
    <n v="2"/>
    <x v="2"/>
    <x v="3"/>
    <m/>
  </r>
  <r>
    <x v="412"/>
    <s v="25.202.041/0001-91"/>
    <s v="ND-OPERADORA CIELO"/>
    <n v="28907"/>
    <d v="2026-04-14T00:00:00"/>
    <m/>
    <m/>
    <m/>
    <n v="139.38999999999999"/>
    <d v="2026-04-14T00:00:00"/>
    <m/>
    <m/>
    <s v="e-CNPJ A1 - Renovação 12 meses"/>
    <n v="139.38999999999999"/>
    <m/>
    <x v="0"/>
    <m/>
    <m/>
    <m/>
    <s v="1 - VENDA A VISTA"/>
    <n v="16"/>
    <x v="2"/>
    <x v="3"/>
    <m/>
  </r>
  <r>
    <x v="413"/>
    <s v="25.400.868/0001-00"/>
    <s v="ND-OPERADORA CIELO"/>
    <n v="28834"/>
    <d v="2026-04-08T00:00:00"/>
    <m/>
    <m/>
    <m/>
    <n v="187.49"/>
    <d v="2026-04-08T00:00:00"/>
    <m/>
    <m/>
    <s v="Certificado e-CNPJ A1 em Software (12 meses)"/>
    <n v="187.49"/>
    <m/>
    <x v="0"/>
    <m/>
    <m/>
    <m/>
    <s v="1 - VENDA A VISTA"/>
    <n v="22"/>
    <x v="2"/>
    <x v="3"/>
    <m/>
  </r>
  <r>
    <x v="414"/>
    <s v="252.393.048-07"/>
    <s v="ND-OPERADORA CIELO"/>
    <n v="28810"/>
    <d v="2026-04-06T00:00:00"/>
    <m/>
    <m/>
    <m/>
    <n v="156.24"/>
    <d v="2026-04-06T00:00:00"/>
    <m/>
    <m/>
    <s v="Certificado e-CPF A3 (somente certificado) - 24 meses"/>
    <n v="156.24"/>
    <m/>
    <x v="0"/>
    <m/>
    <m/>
    <m/>
    <s v="1 - VENDA A VISTA"/>
    <n v="24"/>
    <x v="2"/>
    <x v="3"/>
    <m/>
  </r>
  <r>
    <x v="415"/>
    <s v="252.619.911-53"/>
    <s v="ND-AMAZON"/>
    <n v="376"/>
    <d v="2025-05-10T00:00:00"/>
    <m/>
    <m/>
    <m/>
    <n v="39.729999999999997"/>
    <d v="2025-06-09T00:00:00"/>
    <m/>
    <m/>
    <s v="DIREITO E JUSTICA EM TERRAS D'EL REI NA S.PAULO COLONIAL  (1709-1822)"/>
    <n v="39.729999999999997"/>
    <m/>
    <x v="0"/>
    <m/>
    <m/>
    <m/>
    <s v="2 - FATURADO"/>
    <n v="325"/>
    <x v="4"/>
    <x v="4"/>
    <m/>
  </r>
  <r>
    <x v="416"/>
    <s v="253.202.278-76"/>
    <s v="ND-LEILAO"/>
    <n v="25"/>
    <d v="2025-12-16T00:00:00"/>
    <m/>
    <m/>
    <m/>
    <n v="105"/>
    <d v="2025-12-30T00:00:00"/>
    <m/>
    <m/>
    <s v="LEILAO"/>
    <n v="105"/>
    <m/>
    <x v="0"/>
    <m/>
    <m/>
    <m/>
    <s v="7 DIAS"/>
    <n v="121"/>
    <x v="7"/>
    <x v="7"/>
    <m/>
  </r>
  <r>
    <x v="417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448"/>
    <x v="1"/>
    <x v="4"/>
    <m/>
  </r>
  <r>
    <x v="418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440"/>
    <x v="1"/>
    <x v="4"/>
    <m/>
  </r>
  <r>
    <x v="419"/>
    <s v="26.081.403/0001-04"/>
    <s v="NF SERVICOS"/>
    <n v="206279"/>
    <d v="2026-03-13T00:00:00"/>
    <n v="2150699"/>
    <d v="2026-03-13T00:00:00"/>
    <m/>
    <n v="2.34"/>
    <d v="2026-04-12T00:00:00"/>
    <m/>
    <m/>
    <s v="Consulta Veículos - Informações CRLV-e - Pós-pago - Até 50.000"/>
    <n v="2.34"/>
    <m/>
    <x v="0"/>
    <m/>
    <m/>
    <m/>
    <s v="2 - FATURADO"/>
    <n v="18"/>
    <x v="2"/>
    <x v="0"/>
    <m/>
  </r>
  <r>
    <x v="419"/>
    <s v="26.081.403/0001-04"/>
    <s v="NF SERVICOS"/>
    <n v="208484"/>
    <d v="2026-04-13T00:00:00"/>
    <n v="2173377"/>
    <d v="2026-04-13T00:00:00"/>
    <m/>
    <n v="15.6"/>
    <d v="2026-05-14T00:00:00"/>
    <m/>
    <m/>
    <s v="Consulta Veículos - Informações CRLV-e - Pós-pago - Até 50.000"/>
    <n v="15.6"/>
    <m/>
    <x v="0"/>
    <m/>
    <m/>
    <m/>
    <s v="2 - FATURADO"/>
    <n v="0"/>
    <x v="0"/>
    <x v="0"/>
    <m/>
  </r>
  <r>
    <x v="420"/>
    <s v="26.133.514/0001-09"/>
    <s v="ND-OPERADORA CIELO"/>
    <n v="29002"/>
    <d v="2026-04-27T00:00:00"/>
    <m/>
    <m/>
    <m/>
    <n v="187.49"/>
    <d v="2026-04-27T00:00:00"/>
    <m/>
    <m/>
    <s v="Certificado e-CNPJ A1 em Software (12 meses)"/>
    <n v="187.49"/>
    <m/>
    <x v="0"/>
    <m/>
    <m/>
    <m/>
    <s v="1 - VENDA A VISTA"/>
    <n v="3"/>
    <x v="2"/>
    <x v="3"/>
    <m/>
  </r>
  <r>
    <x v="421"/>
    <s v="26.162.125/0001-01"/>
    <s v="ND-OPERADORA CIELO"/>
    <n v="28979"/>
    <d v="2026-04-23T00:00:00"/>
    <m/>
    <m/>
    <m/>
    <n v="187.49"/>
    <d v="2026-04-23T00:00:00"/>
    <m/>
    <m/>
    <s v="Certificado e-CNPJ A1 em Software (12 meses)"/>
    <n v="187.49"/>
    <m/>
    <x v="0"/>
    <m/>
    <m/>
    <m/>
    <s v="1 - VENDA A VISTA"/>
    <n v="7"/>
    <x v="2"/>
    <x v="3"/>
    <m/>
  </r>
  <r>
    <x v="422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1216"/>
    <x v="1"/>
    <x v="1"/>
    <m/>
  </r>
  <r>
    <x v="422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422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422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422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422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422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422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422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422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422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422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422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422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422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422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423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339"/>
    <x v="4"/>
    <x v="2"/>
    <m/>
  </r>
  <r>
    <x v="424"/>
    <s v="26.521.516/0001-75"/>
    <s v="ND-OPERADORA CIELO"/>
    <n v="28930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425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490"/>
    <x v="1"/>
    <x v="1"/>
    <m/>
  </r>
  <r>
    <x v="425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403"/>
    <x v="1"/>
    <x v="1"/>
    <m/>
  </r>
  <r>
    <x v="425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369"/>
    <x v="1"/>
    <x v="1"/>
    <m/>
  </r>
  <r>
    <x v="425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1335"/>
    <x v="1"/>
    <x v="1"/>
    <m/>
  </r>
  <r>
    <x v="426"/>
    <s v="26.892.144/0001-93"/>
    <s v="ND-OPERADORA CIELO"/>
    <n v="28836"/>
    <d v="2026-04-08T00:00:00"/>
    <m/>
    <m/>
    <m/>
    <n v="139.38999999999999"/>
    <d v="2026-04-08T00:00:00"/>
    <m/>
    <m/>
    <s v="e-CNPJ A1 - Renovação 12 meses"/>
    <n v="139.38999999999999"/>
    <m/>
    <x v="0"/>
    <m/>
    <m/>
    <m/>
    <s v="1 - VENDA A VISTA"/>
    <n v="22"/>
    <x v="2"/>
    <x v="3"/>
    <m/>
  </r>
  <r>
    <x v="427"/>
    <s v="260.096.548-31"/>
    <s v="ND-OPERADORA CIELO"/>
    <n v="28911"/>
    <d v="2026-04-14T00:00:00"/>
    <m/>
    <m/>
    <m/>
    <n v="412.47"/>
    <d v="2026-04-14T00:00:00"/>
    <m/>
    <m/>
    <s v="Certificado e-CPF A3 em token - 24 meses"/>
    <n v="412.47"/>
    <m/>
    <x v="0"/>
    <m/>
    <m/>
    <m/>
    <s v="1 - VENDA A VISTA"/>
    <n v="16"/>
    <x v="2"/>
    <x v="3"/>
    <m/>
  </r>
  <r>
    <x v="428"/>
    <s v="260.608.018-11"/>
    <s v="ND-OPERADORA CIELO"/>
    <n v="29029"/>
    <d v="2026-04-28T00:00:00"/>
    <m/>
    <m/>
    <m/>
    <n v="124.99"/>
    <d v="2026-04-28T00:00:00"/>
    <m/>
    <m/>
    <s v="Certificado e-CPF A1 em Software (12 meses)"/>
    <n v="124.99"/>
    <m/>
    <x v="0"/>
    <m/>
    <m/>
    <m/>
    <s v="1 - VENDA A VISTA"/>
    <n v="2"/>
    <x v="2"/>
    <x v="3"/>
    <m/>
  </r>
  <r>
    <x v="429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1310"/>
    <x v="1"/>
    <x v="1"/>
    <m/>
  </r>
  <r>
    <x v="429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1280"/>
    <x v="1"/>
    <x v="1"/>
    <m/>
  </r>
  <r>
    <x v="429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1251"/>
    <x v="1"/>
    <x v="1"/>
    <m/>
  </r>
  <r>
    <x v="429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1216"/>
    <x v="1"/>
    <x v="1"/>
    <m/>
  </r>
  <r>
    <x v="429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1188"/>
    <x v="1"/>
    <x v="1"/>
    <m/>
  </r>
  <r>
    <x v="429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1159"/>
    <x v="1"/>
    <x v="1"/>
    <m/>
  </r>
  <r>
    <x v="429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1119"/>
    <x v="1"/>
    <x v="1"/>
    <m/>
  </r>
  <r>
    <x v="429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1093"/>
    <x v="1"/>
    <x v="1"/>
    <m/>
  </r>
  <r>
    <x v="429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1069"/>
    <x v="1"/>
    <x v="1"/>
    <m/>
  </r>
  <r>
    <x v="429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1021"/>
    <x v="1"/>
    <x v="1"/>
    <m/>
  </r>
  <r>
    <x v="429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1008"/>
    <x v="1"/>
    <x v="1"/>
    <m/>
  </r>
  <r>
    <x v="429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973"/>
    <x v="1"/>
    <x v="1"/>
    <m/>
  </r>
  <r>
    <x v="429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943"/>
    <x v="1"/>
    <x v="1"/>
    <m/>
  </r>
  <r>
    <x v="429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911"/>
    <x v="1"/>
    <x v="1"/>
    <m/>
  </r>
  <r>
    <x v="429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883"/>
    <x v="1"/>
    <x v="1"/>
    <m/>
  </r>
  <r>
    <x v="429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852"/>
    <x v="1"/>
    <x v="1"/>
    <m/>
  </r>
  <r>
    <x v="429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818"/>
    <x v="1"/>
    <x v="1"/>
    <m/>
  </r>
  <r>
    <x v="429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791"/>
    <x v="1"/>
    <x v="1"/>
    <m/>
  </r>
  <r>
    <x v="429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762"/>
    <x v="1"/>
    <x v="1"/>
    <m/>
  </r>
  <r>
    <x v="430"/>
    <s v="263.952.808-48"/>
    <s v="ND-OPERADORA CIELO"/>
    <n v="28896"/>
    <d v="2026-04-13T00:00:00"/>
    <m/>
    <m/>
    <m/>
    <n v="124.99"/>
    <d v="2026-04-13T00:00:00"/>
    <m/>
    <m/>
    <s v="Certificado e-CPF A1 em Software (12 meses)"/>
    <n v="124.99"/>
    <m/>
    <x v="0"/>
    <m/>
    <m/>
    <m/>
    <s v="1 - VENDA A VISTA"/>
    <n v="17"/>
    <x v="2"/>
    <x v="3"/>
    <m/>
  </r>
  <r>
    <x v="431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1335"/>
    <x v="1"/>
    <x v="1"/>
    <m/>
  </r>
  <r>
    <x v="431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1310"/>
    <x v="1"/>
    <x v="1"/>
    <m/>
  </r>
  <r>
    <x v="431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1280"/>
    <x v="1"/>
    <x v="1"/>
    <m/>
  </r>
  <r>
    <x v="431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1251"/>
    <x v="1"/>
    <x v="1"/>
    <m/>
  </r>
  <r>
    <x v="431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1216"/>
    <x v="1"/>
    <x v="1"/>
    <m/>
  </r>
  <r>
    <x v="431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1188"/>
    <x v="1"/>
    <x v="1"/>
    <m/>
  </r>
  <r>
    <x v="431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1159"/>
    <x v="1"/>
    <x v="1"/>
    <m/>
  </r>
  <r>
    <x v="431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1119"/>
    <x v="1"/>
    <x v="1"/>
    <m/>
  </r>
  <r>
    <x v="431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1093"/>
    <x v="1"/>
    <x v="1"/>
    <m/>
  </r>
  <r>
    <x v="431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1069"/>
    <x v="1"/>
    <x v="1"/>
    <m/>
  </r>
  <r>
    <x v="431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1021"/>
    <x v="1"/>
    <x v="1"/>
    <m/>
  </r>
  <r>
    <x v="431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1008"/>
    <x v="1"/>
    <x v="1"/>
    <m/>
  </r>
  <r>
    <x v="431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973"/>
    <x v="1"/>
    <x v="1"/>
    <m/>
  </r>
  <r>
    <x v="431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943"/>
    <x v="1"/>
    <x v="1"/>
    <m/>
  </r>
  <r>
    <x v="431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911"/>
    <x v="1"/>
    <x v="1"/>
    <m/>
  </r>
  <r>
    <x v="431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883"/>
    <x v="1"/>
    <x v="1"/>
    <m/>
  </r>
  <r>
    <x v="431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852"/>
    <x v="1"/>
    <x v="1"/>
    <m/>
  </r>
  <r>
    <x v="431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818"/>
    <x v="1"/>
    <x v="1"/>
    <m/>
  </r>
  <r>
    <x v="431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791"/>
    <x v="1"/>
    <x v="1"/>
    <m/>
  </r>
  <r>
    <x v="431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762"/>
    <x v="1"/>
    <x v="1"/>
    <m/>
  </r>
  <r>
    <x v="432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1280"/>
    <x v="1"/>
    <x v="1"/>
    <m/>
  </r>
  <r>
    <x v="432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1251"/>
    <x v="1"/>
    <x v="1"/>
    <m/>
  </r>
  <r>
    <x v="433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43.9"/>
    <m/>
    <x v="0"/>
    <m/>
    <m/>
    <m/>
    <s v="2 - FATURADO"/>
    <n v="448"/>
    <x v="1"/>
    <x v="4"/>
    <m/>
  </r>
  <r>
    <x v="434"/>
    <s v="27.000.400/0001-53"/>
    <s v="ND-OPERADORA CIELO"/>
    <n v="28936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435"/>
    <s v="27.202.288/0001-33"/>
    <s v="NF SERVICOS"/>
    <n v="207968"/>
    <d v="2026-04-09T00:00:00"/>
    <n v="2156092"/>
    <d v="2026-04-09T00:00:00"/>
    <d v="2026-03-01T00:00:00"/>
    <n v="2959.61"/>
    <d v="2026-05-09T00:00:00"/>
    <s v="E0250401"/>
    <s v="PD025322"/>
    <s v="HOSPEDAGEM FISICA  DE   EQUIPAMENTOS"/>
    <n v="2959.61"/>
    <d v="2026-03-01T00:00:00"/>
    <x v="0"/>
    <m/>
    <m/>
    <s v="SEI : 359.00012192/2025-02   ITO"/>
    <s v="2 - FATURADO"/>
    <n v="0"/>
    <x v="0"/>
    <x v="0"/>
    <m/>
  </r>
  <r>
    <x v="436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424"/>
    <x v="1"/>
    <x v="4"/>
    <m/>
  </r>
  <r>
    <x v="437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616"/>
    <x v="1"/>
    <x v="1"/>
    <m/>
  </r>
  <r>
    <x v="437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583"/>
    <x v="1"/>
    <x v="1"/>
    <m/>
  </r>
  <r>
    <x v="437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552"/>
    <x v="1"/>
    <x v="1"/>
    <m/>
  </r>
  <r>
    <x v="437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506"/>
    <x v="1"/>
    <x v="1"/>
    <m/>
  </r>
  <r>
    <x v="437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490"/>
    <x v="1"/>
    <x v="1"/>
    <m/>
  </r>
  <r>
    <x v="437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457"/>
    <x v="1"/>
    <x v="1"/>
    <m/>
  </r>
  <r>
    <x v="437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429"/>
    <x v="1"/>
    <x v="1"/>
    <m/>
  </r>
  <r>
    <x v="437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403"/>
    <x v="1"/>
    <x v="1"/>
    <m/>
  </r>
  <r>
    <x v="437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369"/>
    <x v="1"/>
    <x v="1"/>
    <m/>
  </r>
  <r>
    <x v="437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1335"/>
    <x v="1"/>
    <x v="1"/>
    <m/>
  </r>
  <r>
    <x v="437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1310"/>
    <x v="1"/>
    <x v="1"/>
    <m/>
  </r>
  <r>
    <x v="438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448"/>
    <x v="1"/>
    <x v="4"/>
    <m/>
  </r>
  <r>
    <x v="439"/>
    <s v="279.873.428-23"/>
    <s v="ND-AMAZON"/>
    <n v="420"/>
    <d v="2025-05-19T00:00:00"/>
    <m/>
    <m/>
    <m/>
    <n v="30.15"/>
    <d v="2025-06-18T00:00:00"/>
    <m/>
    <m/>
    <s v="Outras Receitas de Livraria"/>
    <n v="30.15"/>
    <m/>
    <x v="0"/>
    <m/>
    <m/>
    <m/>
    <s v="2 - FATURADO"/>
    <n v="316"/>
    <x v="4"/>
    <x v="4"/>
    <m/>
  </r>
  <r>
    <x v="440"/>
    <s v="28.240.143/0001-90"/>
    <s v="ND-OPERADORA CIELO"/>
    <n v="28916"/>
    <d v="2026-04-15T00:00:00"/>
    <m/>
    <m/>
    <m/>
    <n v="139.38999999999999"/>
    <d v="2026-04-15T00:00:00"/>
    <m/>
    <m/>
    <s v="e-CNPJ A1 - Renovação 12 meses"/>
    <n v="139.38999999999999"/>
    <m/>
    <x v="0"/>
    <m/>
    <m/>
    <m/>
    <s v="1 - VENDA A VISTA"/>
    <n v="15"/>
    <x v="2"/>
    <x v="3"/>
    <m/>
  </r>
  <r>
    <x v="441"/>
    <s v="28.542.017/0001-90"/>
    <s v="NF SERVICOS"/>
    <n v="198489"/>
    <d v="2025-11-18T00:00:00"/>
    <n v="2064931"/>
    <d v="2025-11-19T00:00:00"/>
    <d v="2025-10-01T00:00:00"/>
    <n v="7920.64"/>
    <d v="2025-12-18T00:00:00"/>
    <s v="E0250208"/>
    <s v="PD025180"/>
    <s v="CERTIFICADOS AR"/>
    <n v="7920.64"/>
    <d v="2025-10-01T00:00:00"/>
    <x v="0"/>
    <d v="2025-09-01T00:00:00"/>
    <s v="150012/002105/2024"/>
    <s v="359.00002790/2025-65 - ITO"/>
    <s v="2 - FATURADO"/>
    <n v="133"/>
    <x v="7"/>
    <x v="0"/>
    <m/>
  </r>
  <r>
    <x v="441"/>
    <s v="28.542.017/0001-90"/>
    <s v="NF SERVICOS"/>
    <n v="207038"/>
    <d v="2026-03-20T00:00:00"/>
    <n v="2151458"/>
    <d v="2026-03-20T00:00:00"/>
    <d v="2026-02-01T00:00:00"/>
    <n v="14638.88"/>
    <d v="2026-04-19T00:00:00"/>
    <s v="E0250208"/>
    <s v="PD025180"/>
    <s v="CERTIFICADOS AR"/>
    <n v="14638.88"/>
    <d v="2026-02-01T00:00:00"/>
    <x v="0"/>
    <d v="2025-09-01T00:00:00"/>
    <s v="150012/002105/2024"/>
    <s v="359.00002790/2025-65 - ITO"/>
    <s v="2 - FATURADO"/>
    <n v="11"/>
    <x v="2"/>
    <x v="0"/>
    <m/>
  </r>
  <r>
    <x v="442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366"/>
    <x v="1"/>
    <x v="1"/>
    <m/>
  </r>
  <r>
    <x v="442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10"/>
    <x v="1"/>
    <x v="1"/>
    <m/>
  </r>
  <r>
    <x v="442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280"/>
    <x v="1"/>
    <x v="1"/>
    <m/>
  </r>
  <r>
    <x v="442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51"/>
    <x v="1"/>
    <x v="1"/>
    <m/>
  </r>
  <r>
    <x v="442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16"/>
    <x v="1"/>
    <x v="1"/>
    <m/>
  </r>
  <r>
    <x v="442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188"/>
    <x v="1"/>
    <x v="1"/>
    <m/>
  </r>
  <r>
    <x v="442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59"/>
    <x v="1"/>
    <x v="1"/>
    <m/>
  </r>
  <r>
    <x v="442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19"/>
    <x v="1"/>
    <x v="1"/>
    <m/>
  </r>
  <r>
    <x v="442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093"/>
    <x v="1"/>
    <x v="1"/>
    <m/>
  </r>
  <r>
    <x v="442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69"/>
    <x v="1"/>
    <x v="1"/>
    <m/>
  </r>
  <r>
    <x v="442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21"/>
    <x v="1"/>
    <x v="1"/>
    <m/>
  </r>
  <r>
    <x v="442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08"/>
    <x v="1"/>
    <x v="1"/>
    <m/>
  </r>
  <r>
    <x v="442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973"/>
    <x v="1"/>
    <x v="1"/>
    <m/>
  </r>
  <r>
    <x v="442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43"/>
    <x v="1"/>
    <x v="1"/>
    <m/>
  </r>
  <r>
    <x v="442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11"/>
    <x v="1"/>
    <x v="1"/>
    <m/>
  </r>
  <r>
    <x v="442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883"/>
    <x v="1"/>
    <x v="1"/>
    <m/>
  </r>
  <r>
    <x v="442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52"/>
    <x v="1"/>
    <x v="1"/>
    <m/>
  </r>
  <r>
    <x v="442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18"/>
    <x v="1"/>
    <x v="1"/>
    <m/>
  </r>
  <r>
    <x v="442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791"/>
    <x v="1"/>
    <x v="1"/>
    <m/>
  </r>
  <r>
    <x v="442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62"/>
    <x v="1"/>
    <x v="1"/>
    <m/>
  </r>
  <r>
    <x v="443"/>
    <s v="28.626.045/0001-95"/>
    <s v="ND-OPERADORA CIELO"/>
    <n v="28814"/>
    <d v="2026-04-06T00:00:00"/>
    <m/>
    <m/>
    <m/>
    <n v="237.48"/>
    <d v="2026-04-06T00:00:00"/>
    <m/>
    <m/>
    <s v="e-CNPJ A3 (somente certificado) - 24 meses "/>
    <n v="237.48"/>
    <m/>
    <x v="0"/>
    <m/>
    <m/>
    <m/>
    <s v="1 - VENDA A VISTA"/>
    <n v="24"/>
    <x v="2"/>
    <x v="3"/>
    <m/>
  </r>
  <r>
    <x v="444"/>
    <s v="28.721.809/0001-21"/>
    <s v="ND-OPERADORA CIELO"/>
    <n v="28766"/>
    <d v="2026-04-01T00:00:00"/>
    <m/>
    <m/>
    <m/>
    <n v="187.49"/>
    <d v="2026-04-01T00:00:00"/>
    <m/>
    <m/>
    <s v="Certificado e-CNPJ A1 em Software (12 meses)"/>
    <n v="187.49"/>
    <m/>
    <x v="0"/>
    <m/>
    <m/>
    <m/>
    <s v="1 - VENDA A VISTA"/>
    <n v="29"/>
    <x v="2"/>
    <x v="3"/>
    <m/>
  </r>
  <r>
    <x v="445"/>
    <s v="280.044.608-01"/>
    <s v="NF SERVICOS KIT"/>
    <n v="209907"/>
    <d v="2026-04-30T00:00:00"/>
    <n v="2174800"/>
    <d v="2026-04-30T00:00:00"/>
    <m/>
    <n v="12499"/>
    <d v="2026-05-30T00:00:00"/>
    <m/>
    <m/>
    <s v="Certificado e-CPF A3 (somente certificado) - 12 meses"/>
    <n v="12499"/>
    <m/>
    <x v="0"/>
    <m/>
    <m/>
    <m/>
    <s v="2 - FATURADO"/>
    <n v="0"/>
    <x v="0"/>
    <x v="1"/>
    <m/>
  </r>
  <r>
    <x v="445"/>
    <s v="280.044.608-01"/>
    <s v="NF SERVICOS KIT"/>
    <n v="209908"/>
    <d v="2026-04-30T00:00:00"/>
    <n v="2174801"/>
    <d v="2026-04-30T00:00:00"/>
    <m/>
    <n v="14998.8"/>
    <d v="2026-05-30T00:00:00"/>
    <m/>
    <m/>
    <s v="Certificado e-CPF A3 (somente certificado) - 12 meses"/>
    <n v="14998.8"/>
    <m/>
    <x v="0"/>
    <m/>
    <m/>
    <m/>
    <s v="2 - FATURADO"/>
    <n v="0"/>
    <x v="0"/>
    <x v="1"/>
    <m/>
  </r>
  <r>
    <x v="446"/>
    <s v="281.029.378-31"/>
    <s v="ND-OPERADORA CIELO"/>
    <n v="28758"/>
    <d v="2026-03-31T00:00:00"/>
    <m/>
    <m/>
    <m/>
    <n v="156.24"/>
    <d v="2026-03-31T00:00:00"/>
    <m/>
    <m/>
    <s v="Certificado e-CPF A3 (somente certificado) - 24 meses"/>
    <n v="156.24"/>
    <m/>
    <x v="0"/>
    <m/>
    <m/>
    <m/>
    <s v="1 - VENDA A VISTA"/>
    <n v="30"/>
    <x v="2"/>
    <x v="3"/>
    <m/>
  </r>
  <r>
    <x v="447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53"/>
    <x v="1"/>
    <x v="1"/>
    <m/>
  </r>
  <r>
    <x v="447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43"/>
    <x v="1"/>
    <x v="1"/>
    <m/>
  </r>
  <r>
    <x v="447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12"/>
    <x v="1"/>
    <x v="1"/>
    <m/>
  </r>
  <r>
    <x v="448"/>
    <s v="284.639.434-20"/>
    <s v="ND-OPERADORA CIELO"/>
    <n v="29026"/>
    <d v="2026-04-28T00:00:00"/>
    <m/>
    <m/>
    <m/>
    <n v="156.24"/>
    <d v="2026-04-28T00:00:00"/>
    <m/>
    <m/>
    <s v="Certificado e-CPF A3 (somente certificado) - 24 meses"/>
    <n v="156.24"/>
    <m/>
    <x v="0"/>
    <m/>
    <m/>
    <m/>
    <s v="1 - VENDA A VISTA"/>
    <n v="2"/>
    <x v="2"/>
    <x v="3"/>
    <m/>
  </r>
  <r>
    <x v="449"/>
    <s v="285.931.498-98"/>
    <s v="ND-BENEF AFASTADOS"/>
    <n v="1214"/>
    <d v="2026-04-02T00:00:00"/>
    <m/>
    <m/>
    <m/>
    <n v="114.5"/>
    <d v="2026-05-05T00:00:00"/>
    <m/>
    <m/>
    <s v="PLANO DE SAUDE FUNC AFASTADOS"/>
    <n v="114.5"/>
    <m/>
    <x v="0"/>
    <m/>
    <m/>
    <m/>
    <s v="33 DIAS"/>
    <n v="0"/>
    <x v="0"/>
    <x v="5"/>
    <m/>
  </r>
  <r>
    <x v="450"/>
    <s v="29.194.429/0001-49"/>
    <s v="ND-OPERADORA CIELO"/>
    <n v="28891"/>
    <d v="2026-04-13T00:00:00"/>
    <m/>
    <m/>
    <m/>
    <n v="203.72"/>
    <d v="2026-04-13T00:00:00"/>
    <m/>
    <m/>
    <s v="e-CNPJ A3 - Renovação 24 meses"/>
    <n v="203.72"/>
    <m/>
    <x v="0"/>
    <m/>
    <m/>
    <m/>
    <s v="1 - VENDA A VISTA"/>
    <n v="17"/>
    <x v="2"/>
    <x v="3"/>
    <m/>
  </r>
  <r>
    <x v="451"/>
    <s v="29.239.650/0001-76"/>
    <s v="ND-OPERADORA CIELO"/>
    <n v="28762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452"/>
    <s v="29.296.832/0001-89"/>
    <s v="ND-OPERADORA CIELO"/>
    <n v="28869"/>
    <d v="2026-04-09T00:00:00"/>
    <m/>
    <m/>
    <m/>
    <n v="124.99"/>
    <d v="2026-04-09T00:00:00"/>
    <m/>
    <m/>
    <s v="Certificado e-CPF A1 em Software (12 meses)"/>
    <n v="124.99"/>
    <m/>
    <x v="0"/>
    <m/>
    <m/>
    <m/>
    <s v="1 - VENDA A VISTA"/>
    <n v="21"/>
    <x v="2"/>
    <x v="3"/>
    <m/>
  </r>
  <r>
    <x v="453"/>
    <s v="29.518.215/0001-80"/>
    <s v="NF SERVICOS"/>
    <n v="208365"/>
    <d v="2026-04-09T00:00:00"/>
    <n v="2157288"/>
    <d v="2026-04-09T00:00:00"/>
    <d v="2026-03-01T00:00:00"/>
    <n v="6205.72"/>
    <d v="2026-05-09T00:00:00"/>
    <s v="E0240433"/>
    <s v="PD024296"/>
    <s v="HOSPEDAGEM DE ROTEADOR"/>
    <n v="6205.72"/>
    <d v="2026-03-01T00:00:00"/>
    <x v="0"/>
    <m/>
    <m/>
    <s v="359.00006460/2024-68-ITO"/>
    <s v="2 - FATURADO"/>
    <n v="0"/>
    <x v="0"/>
    <x v="0"/>
    <m/>
  </r>
  <r>
    <x v="454"/>
    <s v="29.800.040/0001-08"/>
    <s v="ND-OPERADORA CIELO"/>
    <n v="28876"/>
    <d v="2026-04-10T00:00:00"/>
    <m/>
    <m/>
    <m/>
    <n v="203.72"/>
    <d v="2026-04-10T00:00:00"/>
    <m/>
    <m/>
    <s v="e-CNPJ A3 - Renovação 24 meses"/>
    <n v="203.72"/>
    <m/>
    <x v="0"/>
    <m/>
    <m/>
    <m/>
    <s v="1 - VENDA A VISTA"/>
    <n v="20"/>
    <x v="2"/>
    <x v="3"/>
    <m/>
  </r>
  <r>
    <x v="455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4"/>
    <m/>
    <m/>
    <m/>
    <s v="2 - FATURADO"/>
    <n v="1639"/>
    <x v="1"/>
    <x v="1"/>
    <m/>
  </r>
  <r>
    <x v="455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4"/>
    <m/>
    <m/>
    <m/>
    <s v="60/75/90"/>
    <n v="1253"/>
    <x v="1"/>
    <x v="2"/>
    <m/>
  </r>
  <r>
    <x v="455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4"/>
    <m/>
    <m/>
    <m/>
    <s v="60/75/90"/>
    <n v="975"/>
    <x v="1"/>
    <x v="2"/>
    <m/>
  </r>
  <r>
    <x v="455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4"/>
    <m/>
    <m/>
    <m/>
    <s v="60/75/90"/>
    <n v="990"/>
    <x v="1"/>
    <x v="2"/>
    <m/>
  </r>
  <r>
    <x v="455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4"/>
    <m/>
    <m/>
    <m/>
    <s v="60/75/90"/>
    <n v="955"/>
    <x v="1"/>
    <x v="2"/>
    <m/>
  </r>
  <r>
    <x v="455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4"/>
    <m/>
    <m/>
    <m/>
    <s v="60/75/90"/>
    <n v="940"/>
    <x v="1"/>
    <x v="2"/>
    <m/>
  </r>
  <r>
    <x v="455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4"/>
    <m/>
    <m/>
    <m/>
    <s v="60/75/90"/>
    <n v="970"/>
    <x v="1"/>
    <x v="2"/>
    <m/>
  </r>
  <r>
    <x v="455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4"/>
    <m/>
    <m/>
    <m/>
    <s v="60/75/90"/>
    <n v="955"/>
    <x v="1"/>
    <x v="2"/>
    <m/>
  </r>
  <r>
    <x v="455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4"/>
    <m/>
    <m/>
    <m/>
    <s v="60/75/90"/>
    <n v="940"/>
    <x v="1"/>
    <x v="2"/>
    <m/>
  </r>
  <r>
    <x v="455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4"/>
    <m/>
    <m/>
    <m/>
    <s v="60/75/90"/>
    <n v="970"/>
    <x v="1"/>
    <x v="2"/>
    <m/>
  </r>
  <r>
    <x v="455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4"/>
    <m/>
    <m/>
    <m/>
    <s v="60 DIAS"/>
    <n v="759"/>
    <x v="1"/>
    <x v="2"/>
    <m/>
  </r>
  <r>
    <x v="455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378"/>
    <x v="1"/>
    <x v="2"/>
    <m/>
  </r>
  <r>
    <x v="455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390"/>
    <x v="1"/>
    <x v="2"/>
    <m/>
  </r>
  <r>
    <x v="455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340"/>
    <x v="4"/>
    <x v="2"/>
    <m/>
  </r>
  <r>
    <x v="455"/>
    <s v="29.930.679/0002-80"/>
    <s v="5114 Venda A.T.CONSI"/>
    <n v="1143"/>
    <d v="2025-12-23T00:00:00"/>
    <m/>
    <s v="ACERTO REF NF 52517 DEV SIMBOLICA"/>
    <m/>
    <n v="335"/>
    <d v="2026-02-21T00:00:00"/>
    <m/>
    <m/>
    <s v="O LEGADO DE ROMA: ILUMINANDO A IDADE DAS TREVAS, 400-1000"/>
    <n v="335"/>
    <m/>
    <x v="0"/>
    <m/>
    <m/>
    <m/>
    <s v="60 DIAS"/>
    <n v="68"/>
    <x v="5"/>
    <x v="2"/>
    <m/>
  </r>
  <r>
    <x v="455"/>
    <s v="29.930.679/0002-80"/>
    <s v="5102 VENDA MERC.ADQ"/>
    <n v="1194"/>
    <d v="2026-04-09T00:00:00"/>
    <m/>
    <s v="VENDA REF. PRODUTOS COM AVARIAS NA NF 52819"/>
    <m/>
    <n v="402.5"/>
    <d v="2026-06-08T00:00:00"/>
    <m/>
    <m/>
    <s v="XENOFANIAS"/>
    <n v="402.5"/>
    <m/>
    <x v="0"/>
    <m/>
    <m/>
    <m/>
    <s v="60 DIAS"/>
    <n v="0"/>
    <x v="0"/>
    <x v="2"/>
    <m/>
  </r>
  <r>
    <x v="456"/>
    <s v="290.584.268-74"/>
    <s v="ND-OPERADORA CIELO"/>
    <n v="28967"/>
    <d v="2026-04-22T00:00:00"/>
    <m/>
    <m/>
    <m/>
    <n v="124.99"/>
    <d v="2026-04-22T00:00:00"/>
    <m/>
    <m/>
    <s v="Certificado e-CPF A1 em Software (12 meses)"/>
    <n v="124.99"/>
    <m/>
    <x v="0"/>
    <m/>
    <m/>
    <m/>
    <s v="1 - VENDA A VISTA"/>
    <n v="8"/>
    <x v="2"/>
    <x v="3"/>
    <m/>
  </r>
  <r>
    <x v="457"/>
    <s v="290.623.728-05"/>
    <s v="ND-OPERADORA CIELO"/>
    <n v="28760"/>
    <d v="2026-03-31T00:00:00"/>
    <m/>
    <m/>
    <m/>
    <n v="124.99"/>
    <d v="2026-03-31T00:00:00"/>
    <m/>
    <m/>
    <s v="e-CPF A1 (renovacao) em Software (12 meses) "/>
    <n v="124.99"/>
    <m/>
    <x v="0"/>
    <m/>
    <m/>
    <m/>
    <s v="1 - VENDA A VISTA"/>
    <n v="30"/>
    <x v="2"/>
    <x v="3"/>
    <m/>
  </r>
  <r>
    <x v="458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553"/>
    <x v="1"/>
    <x v="1"/>
    <m/>
  </r>
  <r>
    <x v="459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448"/>
    <x v="1"/>
    <x v="4"/>
    <m/>
  </r>
  <r>
    <x v="460"/>
    <s v="293.680.928-26"/>
    <s v="ND-AMAZON"/>
    <n v="416"/>
    <d v="2025-05-17T00:00:00"/>
    <m/>
    <m/>
    <m/>
    <n v="21.25"/>
    <d v="2025-06-16T00:00:00"/>
    <m/>
    <m/>
    <s v="PALMARES PELO AVESSO - COLECAO PAULISTA"/>
    <n v="21.25"/>
    <m/>
    <x v="0"/>
    <m/>
    <m/>
    <m/>
    <s v="2 - FATURADO"/>
    <n v="318"/>
    <x v="4"/>
    <x v="4"/>
    <m/>
  </r>
  <r>
    <x v="461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363"/>
    <x v="4"/>
    <x v="4"/>
    <m/>
  </r>
  <r>
    <x v="462"/>
    <s v="296.135.468-47"/>
    <s v="ND-AMAZON"/>
    <n v="410"/>
    <d v="2025-05-15T00:00:00"/>
    <m/>
    <m/>
    <m/>
    <n v="66.7"/>
    <d v="2025-06-14T00:00:00"/>
    <m/>
    <m/>
    <s v="Outras Receitas de Livraria"/>
    <n v="66.7"/>
    <m/>
    <x v="0"/>
    <m/>
    <m/>
    <m/>
    <s v="2 - FATURADO"/>
    <n v="320"/>
    <x v="4"/>
    <x v="4"/>
    <m/>
  </r>
  <r>
    <x v="462"/>
    <s v="296.135.468-47"/>
    <s v="ND-AMAZON"/>
    <n v="417"/>
    <d v="2025-05-18T00:00:00"/>
    <m/>
    <m/>
    <m/>
    <n v="66.7"/>
    <d v="2025-06-17T00:00:00"/>
    <m/>
    <m/>
    <s v="Outras Receitas de Livraria"/>
    <n v="66.7"/>
    <m/>
    <x v="0"/>
    <m/>
    <m/>
    <m/>
    <s v="2 - FATURADO"/>
    <n v="317"/>
    <x v="4"/>
    <x v="4"/>
    <m/>
  </r>
  <r>
    <x v="463"/>
    <s v="296.737.378-86"/>
    <s v="ND-OPERADORA CIELO"/>
    <n v="28865"/>
    <d v="2026-04-09T00:00:00"/>
    <m/>
    <m/>
    <m/>
    <n v="124.99"/>
    <d v="2026-04-09T00:00:00"/>
    <m/>
    <m/>
    <s v="Certificado e-CPF A1 em Software (12 meses)"/>
    <n v="124.99"/>
    <m/>
    <x v="0"/>
    <m/>
    <m/>
    <m/>
    <s v="1 - VENDA A VISTA"/>
    <n v="21"/>
    <x v="2"/>
    <x v="3"/>
    <m/>
  </r>
  <r>
    <x v="464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448"/>
    <x v="1"/>
    <x v="4"/>
    <m/>
  </r>
  <r>
    <x v="465"/>
    <s v="298.512.114-00"/>
    <s v="ND-BENEF AFASTADOS"/>
    <n v="1215"/>
    <d v="2026-04-02T00:00:00"/>
    <m/>
    <m/>
    <m/>
    <n v="1540.43"/>
    <d v="2026-05-05T00:00:00"/>
    <m/>
    <m/>
    <s v="PLANO DE SAUDE FUNC AFASTADOS"/>
    <n v="1540.43"/>
    <m/>
    <x v="0"/>
    <m/>
    <m/>
    <m/>
    <s v="33 DIAS"/>
    <n v="0"/>
    <x v="0"/>
    <x v="5"/>
    <m/>
  </r>
  <r>
    <x v="466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490"/>
    <x v="1"/>
    <x v="1"/>
    <m/>
  </r>
  <r>
    <x v="466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369"/>
    <x v="1"/>
    <x v="1"/>
    <m/>
  </r>
  <r>
    <x v="466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1335"/>
    <x v="1"/>
    <x v="1"/>
    <m/>
  </r>
  <r>
    <x v="466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1310"/>
    <x v="1"/>
    <x v="1"/>
    <m/>
  </r>
  <r>
    <x v="467"/>
    <s v="30.928.346/0001-15"/>
    <s v="NF SERVICOS"/>
    <n v="207687"/>
    <d v="2026-04-07T00:00:00"/>
    <n v="2152270"/>
    <d v="2026-04-07T00:00:00"/>
    <d v="2026-03-01T00:00:00"/>
    <n v="644.4"/>
    <d v="2026-05-07T00:00:00"/>
    <s v="E0251709"/>
    <s v="PD251594"/>
    <s v="PREFEITURA CADASTRO"/>
    <n v="613.47"/>
    <d v="2026-03-01T00:00:00"/>
    <x v="0"/>
    <m/>
    <s v="1840/2025"/>
    <s v="359.00009738/2025-30 APPS/ITO"/>
    <s v="2 - FATURADO"/>
    <n v="0"/>
    <x v="0"/>
    <x v="0"/>
    <m/>
  </r>
  <r>
    <x v="468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448"/>
    <x v="1"/>
    <x v="4"/>
    <m/>
  </r>
  <r>
    <x v="469"/>
    <s v="303.580.048-02"/>
    <s v="5102 VENDA MERC.ADQ"/>
    <n v="944"/>
    <d v="2025-10-28T00:00:00"/>
    <m/>
    <s v="Destinat: Alline  |"/>
    <n v="0"/>
    <n v="69.53"/>
    <d v="2025-10-29T00:00:00"/>
    <n v="674"/>
    <m/>
    <s v="PLACES, STRANGE AND QUIET/LUGARES, ESTRANHOS E QUIETOS/WIM WENDERS"/>
    <n v="69.53"/>
    <n v="0"/>
    <x v="0"/>
    <m/>
    <m/>
    <m/>
    <s v="1 - VENDA A VISTA"/>
    <n v="183"/>
    <x v="4"/>
    <x v="2"/>
    <m/>
  </r>
  <r>
    <x v="470"/>
    <s v="304.536.858-11"/>
    <s v="ND-OPERADORA CIELO"/>
    <n v="28820"/>
    <d v="2026-04-07T00:00:00"/>
    <m/>
    <m/>
    <m/>
    <n v="124.99"/>
    <d v="2026-04-07T00:00:00"/>
    <m/>
    <m/>
    <s v="e-CPF A1 (renovacao) em Software (12 meses) "/>
    <n v="124.99"/>
    <m/>
    <x v="0"/>
    <m/>
    <m/>
    <m/>
    <s v="1 - VENDA A VISTA"/>
    <n v="23"/>
    <x v="2"/>
    <x v="3"/>
    <m/>
  </r>
  <r>
    <x v="471"/>
    <s v="307.669.758-78"/>
    <s v="ND-LEILAO"/>
    <n v="86"/>
    <d v="2025-10-09T00:00:00"/>
    <m/>
    <m/>
    <m/>
    <n v="400"/>
    <d v="2025-10-13T00:00:00"/>
    <m/>
    <m/>
    <s v="Lote 321 ??||"/>
    <n v="400"/>
    <m/>
    <x v="0"/>
    <m/>
    <m/>
    <m/>
    <s v="4 DIAS"/>
    <n v="199"/>
    <x v="4"/>
    <x v="7"/>
    <m/>
  </r>
  <r>
    <x v="472"/>
    <s v="31.042.700/0001-72"/>
    <s v="ND-OPERADORA CIELO"/>
    <n v="28767"/>
    <d v="2026-04-01T00:00:00"/>
    <m/>
    <m/>
    <m/>
    <n v="187.49"/>
    <d v="2026-04-01T00:00:00"/>
    <m/>
    <m/>
    <s v="Certificado e-CNPJ A1 em Software (12 meses)"/>
    <n v="187.49"/>
    <m/>
    <x v="0"/>
    <m/>
    <m/>
    <m/>
    <s v="1 - VENDA A VISTA"/>
    <n v="29"/>
    <x v="2"/>
    <x v="3"/>
    <m/>
  </r>
  <r>
    <x v="473"/>
    <s v="31.048.282/0001-20"/>
    <s v="ND-OPERADORA CIELO"/>
    <n v="28769"/>
    <d v="2026-04-01T00:00:00"/>
    <m/>
    <m/>
    <m/>
    <n v="187.49"/>
    <d v="2026-04-01T00:00:00"/>
    <m/>
    <m/>
    <s v="Certificado e-CNPJ A1 em Software (12 meses)"/>
    <n v="187.49"/>
    <m/>
    <x v="0"/>
    <m/>
    <m/>
    <m/>
    <s v="1 - VENDA A VISTA"/>
    <n v="29"/>
    <x v="2"/>
    <x v="3"/>
    <m/>
  </r>
  <r>
    <x v="474"/>
    <s v="31.307.910/0001-45"/>
    <s v="ND-OPERADORA CIELO"/>
    <n v="28726"/>
    <d v="2026-03-27T00:00:00"/>
    <m/>
    <m/>
    <m/>
    <n v="287.48"/>
    <d v="2026-03-27T00:00:00"/>
    <m/>
    <m/>
    <s v="e-CNPJ A3 em cartão - 24 meses "/>
    <n v="287.48"/>
    <m/>
    <x v="0"/>
    <m/>
    <m/>
    <m/>
    <s v="1 - VENDA A VISTA"/>
    <n v="34"/>
    <x v="6"/>
    <x v="3"/>
    <m/>
  </r>
  <r>
    <x v="475"/>
    <s v="31.573.578/0001-60"/>
    <s v="ND-OPERADORA CIELO"/>
    <n v="28975"/>
    <d v="2026-04-23T00:00:00"/>
    <m/>
    <m/>
    <m/>
    <n v="139.38999999999999"/>
    <d v="2026-04-23T00:00:00"/>
    <m/>
    <m/>
    <s v="e-CNPJ A1 - Renovação 12 meses"/>
    <n v="139.38999999999999"/>
    <m/>
    <x v="0"/>
    <m/>
    <m/>
    <m/>
    <s v="1 - VENDA A VISTA"/>
    <n v="7"/>
    <x v="2"/>
    <x v="3"/>
    <m/>
  </r>
  <r>
    <x v="476"/>
    <s v="31.665.008/0001-09"/>
    <s v="NF SERVICOS"/>
    <n v="208357"/>
    <d v="2026-04-09T00:00:00"/>
    <n v="2157085"/>
    <d v="2026-04-09T00:00:00"/>
    <d v="2026-03-01T00:00:00"/>
    <n v="5919.22"/>
    <d v="2026-05-09T00:00:00"/>
    <s v="E0240548"/>
    <s v="PD024394"/>
    <s v="HOSPEDAGEM DE ROTEADOR"/>
    <n v="5919.22"/>
    <d v="2026-03-01T00:00:00"/>
    <x v="0"/>
    <m/>
    <m/>
    <s v="359.00007675/2024-04 ITO"/>
    <s v="2 - FATURADO"/>
    <n v="0"/>
    <x v="0"/>
    <x v="0"/>
    <m/>
  </r>
  <r>
    <x v="477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23"/>
    <m/>
    <m/>
    <m/>
    <s v="2 - FATURADO"/>
    <n v="1370"/>
    <x v="1"/>
    <x v="1"/>
    <m/>
  </r>
  <r>
    <x v="477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23"/>
    <m/>
    <m/>
    <m/>
    <s v="2 - FATURADO"/>
    <n v="1344"/>
    <x v="1"/>
    <x v="1"/>
    <m/>
  </r>
  <r>
    <x v="477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23"/>
    <m/>
    <m/>
    <m/>
    <s v="2 - FATURADO"/>
    <n v="1343"/>
    <x v="1"/>
    <x v="1"/>
    <m/>
  </r>
  <r>
    <x v="477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23"/>
    <m/>
    <m/>
    <m/>
    <s v="2 - FATURADO"/>
    <n v="1341"/>
    <x v="1"/>
    <x v="1"/>
    <m/>
  </r>
  <r>
    <x v="477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23"/>
    <m/>
    <m/>
    <m/>
    <s v="2 - FATURADO"/>
    <n v="1341"/>
    <x v="1"/>
    <x v="1"/>
    <m/>
  </r>
  <r>
    <x v="477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23"/>
    <m/>
    <m/>
    <m/>
    <s v="2 - FATURADO"/>
    <n v="1337"/>
    <x v="1"/>
    <x v="1"/>
    <m/>
  </r>
  <r>
    <x v="477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23"/>
    <m/>
    <m/>
    <m/>
    <s v="2 - FATURADO"/>
    <n v="1324"/>
    <x v="1"/>
    <x v="1"/>
    <m/>
  </r>
  <r>
    <x v="477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23"/>
    <m/>
    <m/>
    <m/>
    <s v="2 - FATURADO"/>
    <n v="1324"/>
    <x v="1"/>
    <x v="1"/>
    <m/>
  </r>
  <r>
    <x v="477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23"/>
    <m/>
    <m/>
    <m/>
    <s v="2 - FATURADO"/>
    <n v="1324"/>
    <x v="1"/>
    <x v="1"/>
    <m/>
  </r>
  <r>
    <x v="477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23"/>
    <m/>
    <m/>
    <m/>
    <s v="2 - FATURADO"/>
    <n v="1324"/>
    <x v="1"/>
    <x v="1"/>
    <m/>
  </r>
  <r>
    <x v="477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23"/>
    <m/>
    <m/>
    <m/>
    <s v="2 - FATURADO"/>
    <n v="1324"/>
    <x v="1"/>
    <x v="1"/>
    <m/>
  </r>
  <r>
    <x v="477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23"/>
    <m/>
    <m/>
    <m/>
    <s v="2 - FATURADO"/>
    <n v="1324"/>
    <x v="1"/>
    <x v="1"/>
    <m/>
  </r>
  <r>
    <x v="477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23"/>
    <m/>
    <m/>
    <m/>
    <s v="2 - FATURADO"/>
    <n v="1323"/>
    <x v="1"/>
    <x v="1"/>
    <m/>
  </r>
  <r>
    <x v="477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23"/>
    <m/>
    <m/>
    <m/>
    <s v="2 - FATURADO"/>
    <n v="1322"/>
    <x v="1"/>
    <x v="1"/>
    <m/>
  </r>
  <r>
    <x v="477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23"/>
    <m/>
    <m/>
    <m/>
    <s v="2 - FATURADO"/>
    <n v="1323"/>
    <x v="1"/>
    <x v="1"/>
    <m/>
  </r>
  <r>
    <x v="477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23"/>
    <m/>
    <m/>
    <m/>
    <s v="2 - FATURADO"/>
    <n v="1323"/>
    <x v="1"/>
    <x v="1"/>
    <m/>
  </r>
  <r>
    <x v="477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23"/>
    <m/>
    <m/>
    <m/>
    <s v="2 - FATURADO"/>
    <n v="1322"/>
    <x v="1"/>
    <x v="1"/>
    <m/>
  </r>
  <r>
    <x v="477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23"/>
    <m/>
    <m/>
    <m/>
    <s v="2 - FATURADO"/>
    <n v="1322"/>
    <x v="1"/>
    <x v="1"/>
    <m/>
  </r>
  <r>
    <x v="477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23"/>
    <m/>
    <m/>
    <m/>
    <s v="2 - FATURADO"/>
    <n v="1322"/>
    <x v="1"/>
    <x v="1"/>
    <m/>
  </r>
  <r>
    <x v="477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23"/>
    <m/>
    <m/>
    <m/>
    <s v="2 - FATURADO"/>
    <n v="1322"/>
    <x v="1"/>
    <x v="1"/>
    <m/>
  </r>
  <r>
    <x v="477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23"/>
    <m/>
    <m/>
    <m/>
    <s v="2 - FATURADO"/>
    <n v="1321"/>
    <x v="1"/>
    <x v="1"/>
    <m/>
  </r>
  <r>
    <x v="477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23"/>
    <m/>
    <m/>
    <m/>
    <s v="2 - FATURADO"/>
    <n v="1321"/>
    <x v="1"/>
    <x v="1"/>
    <m/>
  </r>
  <r>
    <x v="477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23"/>
    <m/>
    <m/>
    <m/>
    <s v="2 - FATURADO"/>
    <n v="1321"/>
    <x v="1"/>
    <x v="1"/>
    <m/>
  </r>
  <r>
    <x v="477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23"/>
    <m/>
    <m/>
    <m/>
    <s v="2 - FATURADO"/>
    <n v="1320"/>
    <x v="1"/>
    <x v="1"/>
    <m/>
  </r>
  <r>
    <x v="477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23"/>
    <m/>
    <m/>
    <m/>
    <s v="2 - FATURADO"/>
    <n v="1317"/>
    <x v="1"/>
    <x v="1"/>
    <m/>
  </r>
  <r>
    <x v="477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23"/>
    <m/>
    <m/>
    <m/>
    <s v="2 - FATURADO"/>
    <n v="1317"/>
    <x v="1"/>
    <x v="1"/>
    <m/>
  </r>
  <r>
    <x v="477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23"/>
    <m/>
    <m/>
    <m/>
    <s v="2 - FATURADO"/>
    <n v="1317"/>
    <x v="1"/>
    <x v="1"/>
    <m/>
  </r>
  <r>
    <x v="477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23"/>
    <m/>
    <m/>
    <m/>
    <s v="2 - FATURADO"/>
    <n v="1316"/>
    <x v="1"/>
    <x v="1"/>
    <m/>
  </r>
  <r>
    <x v="477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23"/>
    <m/>
    <m/>
    <m/>
    <s v="2 - FATURADO"/>
    <n v="1316"/>
    <x v="1"/>
    <x v="1"/>
    <m/>
  </r>
  <r>
    <x v="477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23"/>
    <m/>
    <m/>
    <m/>
    <s v="2 - FATURADO"/>
    <n v="1315"/>
    <x v="1"/>
    <x v="1"/>
    <m/>
  </r>
  <r>
    <x v="477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23"/>
    <m/>
    <m/>
    <m/>
    <s v="2 - FATURADO"/>
    <n v="1315"/>
    <x v="1"/>
    <x v="1"/>
    <m/>
  </r>
  <r>
    <x v="477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23"/>
    <m/>
    <m/>
    <m/>
    <s v="2 - FATURADO"/>
    <n v="1315"/>
    <x v="1"/>
    <x v="1"/>
    <m/>
  </r>
  <r>
    <x v="478"/>
    <s v="310.426.018-44"/>
    <s v="ND-OPERADORA CIELO"/>
    <n v="28898"/>
    <d v="2026-04-13T00:00:00"/>
    <m/>
    <m/>
    <m/>
    <n v="124.99"/>
    <d v="2026-04-13T00:00:00"/>
    <m/>
    <m/>
    <s v="Certificado e-CPF A1 em Software (12 meses)"/>
    <n v="124.99"/>
    <m/>
    <x v="0"/>
    <m/>
    <m/>
    <m/>
    <s v="1 - VENDA A VISTA"/>
    <n v="17"/>
    <x v="2"/>
    <x v="3"/>
    <m/>
  </r>
  <r>
    <x v="479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448"/>
    <x v="1"/>
    <x v="4"/>
    <m/>
  </r>
  <r>
    <x v="480"/>
    <s v="311.824.718-54"/>
    <s v="ND-OPERADORA CIELO"/>
    <n v="28830"/>
    <d v="2026-04-07T00:00:00"/>
    <m/>
    <m/>
    <m/>
    <n v="124.99"/>
    <d v="2026-04-07T00:00:00"/>
    <m/>
    <m/>
    <s v="Certificado e-CPF A1 em Software (12 meses)"/>
    <n v="124.99"/>
    <m/>
    <x v="0"/>
    <m/>
    <m/>
    <m/>
    <s v="1 - VENDA A VISTA"/>
    <n v="23"/>
    <x v="2"/>
    <x v="3"/>
    <m/>
  </r>
  <r>
    <x v="481"/>
    <s v="312.671.748-97"/>
    <s v="ND-OPERADORA CIELO"/>
    <n v="28770"/>
    <d v="2026-04-01T00:00:00"/>
    <m/>
    <m/>
    <m/>
    <n v="187.49"/>
    <d v="2026-04-01T00:00:00"/>
    <m/>
    <m/>
    <s v="Certificado e-CPF A3 (renovação) - 36 meses"/>
    <n v="187.49"/>
    <m/>
    <x v="0"/>
    <m/>
    <m/>
    <m/>
    <s v="1 - VENDA A VISTA"/>
    <n v="29"/>
    <x v="2"/>
    <x v="3"/>
    <m/>
  </r>
  <r>
    <x v="482"/>
    <s v="312.818.848-39"/>
    <s v="ND-OPERADORA CIELO"/>
    <n v="28841"/>
    <d v="2026-04-08T00:00:00"/>
    <m/>
    <m/>
    <m/>
    <n v="187.49"/>
    <d v="2026-04-08T00:00:00"/>
    <m/>
    <m/>
    <s v="Certificado e-CNPJ A1 em Software (12 meses)"/>
    <n v="187.49"/>
    <m/>
    <x v="0"/>
    <m/>
    <m/>
    <m/>
    <s v="1 - VENDA A VISTA"/>
    <n v="22"/>
    <x v="2"/>
    <x v="3"/>
    <m/>
  </r>
  <r>
    <x v="483"/>
    <s v="313.575.888-52"/>
    <s v="ND-OPERADORA CIELO"/>
    <n v="28923"/>
    <d v="2026-04-15T00:00:00"/>
    <m/>
    <m/>
    <m/>
    <n v="124.99"/>
    <d v="2026-04-15T00:00:00"/>
    <m/>
    <m/>
    <s v="Certificado e-CPF A1 em Software (12 meses)"/>
    <n v="124.99"/>
    <m/>
    <x v="0"/>
    <m/>
    <m/>
    <m/>
    <s v="1 - VENDA A VISTA"/>
    <n v="15"/>
    <x v="2"/>
    <x v="3"/>
    <m/>
  </r>
  <r>
    <x v="484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348"/>
    <x v="4"/>
    <x v="4"/>
    <m/>
  </r>
  <r>
    <x v="485"/>
    <s v="315.188.528-40"/>
    <s v="ND-OPERADORA CIELO"/>
    <n v="28885"/>
    <d v="2026-04-12T00:00:00"/>
    <m/>
    <m/>
    <m/>
    <n v="187.49"/>
    <d v="2026-04-12T00:00:00"/>
    <m/>
    <m/>
    <s v="Certificado e-CNPJ A1 em Software (12 meses)"/>
    <n v="187.49"/>
    <m/>
    <x v="0"/>
    <m/>
    <m/>
    <m/>
    <s v="1 - VENDA A VISTA"/>
    <n v="18"/>
    <x v="2"/>
    <x v="3"/>
    <m/>
  </r>
  <r>
    <x v="486"/>
    <s v="315.504.778-03"/>
    <s v="ND-OPERADORA CIELO"/>
    <n v="28919"/>
    <d v="2026-04-15T00:00:00"/>
    <m/>
    <m/>
    <m/>
    <n v="412.47"/>
    <d v="2026-04-15T00:00:00"/>
    <m/>
    <m/>
    <s v="Certificado e-CPF A3 em token - 24 meses"/>
    <n v="412.47"/>
    <m/>
    <x v="0"/>
    <m/>
    <m/>
    <m/>
    <s v="1 - VENDA A VISTA"/>
    <n v="15"/>
    <x v="2"/>
    <x v="3"/>
    <m/>
  </r>
  <r>
    <x v="487"/>
    <s v="316.049.238-90"/>
    <s v="NF SERVICOS KIT"/>
    <n v="193996"/>
    <d v="2025-09-12T00:00:00"/>
    <n v="2025630"/>
    <d v="2025-09-12T00:00:00"/>
    <m/>
    <n v="13.06"/>
    <d v="2025-09-22T00:00:00"/>
    <m/>
    <m/>
    <s v="SISTEMA E-CNH"/>
    <n v="13.06"/>
    <m/>
    <x v="0"/>
    <m/>
    <m/>
    <m/>
    <s v="10 DIAS"/>
    <n v="220"/>
    <x v="4"/>
    <x v="1"/>
    <m/>
  </r>
  <r>
    <x v="488"/>
    <s v="316.164.778-57"/>
    <s v="ND-OPERADORA CIELO"/>
    <n v="28983"/>
    <d v="2026-04-23T00:00:00"/>
    <m/>
    <m/>
    <m/>
    <n v="187.49"/>
    <d v="2026-04-23T00:00:00"/>
    <m/>
    <m/>
    <s v="Certificado e-CNPJ A1 em Software (12 meses)"/>
    <n v="187.49"/>
    <m/>
    <x v="0"/>
    <m/>
    <m/>
    <m/>
    <s v="1 - VENDA A VISTA"/>
    <n v="7"/>
    <x v="2"/>
    <x v="3"/>
    <m/>
  </r>
  <r>
    <x v="489"/>
    <s v="316.561.588-84"/>
    <s v="ND-OPERADORA CIELO"/>
    <n v="28867"/>
    <d v="2026-04-09T00:00:00"/>
    <m/>
    <m/>
    <m/>
    <n v="287.48"/>
    <d v="2026-04-09T00:00:00"/>
    <m/>
    <m/>
    <s v="e-CNPJ A3 em cartão - 24 meses "/>
    <n v="287.48"/>
    <m/>
    <x v="0"/>
    <m/>
    <m/>
    <m/>
    <s v="1 - VENDA A VISTA"/>
    <n v="21"/>
    <x v="2"/>
    <x v="3"/>
    <m/>
  </r>
  <r>
    <x v="490"/>
    <s v="319.093.148-89"/>
    <s v="ND-OPERADORA CIELO"/>
    <n v="28811"/>
    <d v="2026-04-06T00:00:00"/>
    <m/>
    <m/>
    <m/>
    <n v="124.99"/>
    <d v="2026-04-06T00:00:00"/>
    <m/>
    <m/>
    <s v="Certificado e-CPF A1 em Software (12 meses)"/>
    <n v="124.99"/>
    <m/>
    <x v="0"/>
    <m/>
    <m/>
    <m/>
    <s v="1 - VENDA A VISTA"/>
    <n v="24"/>
    <x v="2"/>
    <x v="3"/>
    <m/>
  </r>
  <r>
    <x v="491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506"/>
    <x v="1"/>
    <x v="1"/>
    <m/>
  </r>
  <r>
    <x v="491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490"/>
    <x v="1"/>
    <x v="1"/>
    <m/>
  </r>
  <r>
    <x v="491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457"/>
    <x v="1"/>
    <x v="1"/>
    <m/>
  </r>
  <r>
    <x v="491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429"/>
    <x v="1"/>
    <x v="1"/>
    <m/>
  </r>
  <r>
    <x v="491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403"/>
    <x v="1"/>
    <x v="1"/>
    <m/>
  </r>
  <r>
    <x v="491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369"/>
    <x v="1"/>
    <x v="1"/>
    <m/>
  </r>
  <r>
    <x v="491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1335"/>
    <x v="1"/>
    <x v="1"/>
    <m/>
  </r>
  <r>
    <x v="491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1310"/>
    <x v="1"/>
    <x v="1"/>
    <m/>
  </r>
  <r>
    <x v="491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1280"/>
    <x v="1"/>
    <x v="1"/>
    <m/>
  </r>
  <r>
    <x v="491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1251"/>
    <x v="1"/>
    <x v="1"/>
    <m/>
  </r>
  <r>
    <x v="491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1216"/>
    <x v="1"/>
    <x v="1"/>
    <m/>
  </r>
  <r>
    <x v="491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1188"/>
    <x v="1"/>
    <x v="1"/>
    <m/>
  </r>
  <r>
    <x v="491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1159"/>
    <x v="1"/>
    <x v="1"/>
    <m/>
  </r>
  <r>
    <x v="491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1119"/>
    <x v="1"/>
    <x v="1"/>
    <m/>
  </r>
  <r>
    <x v="491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1093"/>
    <x v="1"/>
    <x v="1"/>
    <m/>
  </r>
  <r>
    <x v="491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1069"/>
    <x v="1"/>
    <x v="1"/>
    <m/>
  </r>
  <r>
    <x v="491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1021"/>
    <x v="1"/>
    <x v="1"/>
    <m/>
  </r>
  <r>
    <x v="491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1008"/>
    <x v="1"/>
    <x v="1"/>
    <m/>
  </r>
  <r>
    <x v="491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973"/>
    <x v="1"/>
    <x v="1"/>
    <m/>
  </r>
  <r>
    <x v="491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943"/>
    <x v="1"/>
    <x v="1"/>
    <m/>
  </r>
  <r>
    <x v="491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911"/>
    <x v="1"/>
    <x v="1"/>
    <m/>
  </r>
  <r>
    <x v="491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883"/>
    <x v="1"/>
    <x v="1"/>
    <m/>
  </r>
  <r>
    <x v="491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852"/>
    <x v="1"/>
    <x v="1"/>
    <m/>
  </r>
  <r>
    <x v="491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818"/>
    <x v="1"/>
    <x v="1"/>
    <m/>
  </r>
  <r>
    <x v="491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791"/>
    <x v="1"/>
    <x v="1"/>
    <m/>
  </r>
  <r>
    <x v="491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491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441"/>
    <x v="1"/>
    <x v="1"/>
    <m/>
  </r>
  <r>
    <x v="492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461"/>
    <x v="1"/>
    <x v="1"/>
    <m/>
  </r>
  <r>
    <x v="493"/>
    <s v="32.454.370/0001-95"/>
    <s v="ND-REPASSE DESPESAS"/>
    <n v="47"/>
    <d v="2025-12-01T00:00:00"/>
    <m/>
    <m/>
    <m/>
    <n v="3558.17"/>
    <d v="2026-01-02T00:00:00"/>
    <m/>
    <m/>
    <s v="RESSARCIMENTO DE CONTAS DE ENERGIA"/>
    <n v="3558.17"/>
    <m/>
    <x v="0"/>
    <m/>
    <m/>
    <m/>
    <s v="2 - FATURADO"/>
    <n v="118"/>
    <x v="8"/>
    <x v="11"/>
    <m/>
  </r>
  <r>
    <x v="493"/>
    <s v="32.454.370/0001-95"/>
    <s v="ND-REPASSE DESPESAS"/>
    <n v="48"/>
    <d v="2025-12-01T00:00:00"/>
    <m/>
    <m/>
    <m/>
    <n v="9895.2999999999993"/>
    <d v="2026-01-02T00:00:00"/>
    <m/>
    <m/>
    <s v="RESSARCIMENTO DE CONTAS DE AGUA"/>
    <n v="9895.2999999999993"/>
    <m/>
    <x v="0"/>
    <m/>
    <m/>
    <m/>
    <s v="2 - FATURADO"/>
    <n v="118"/>
    <x v="8"/>
    <x v="11"/>
    <m/>
  </r>
  <r>
    <x v="493"/>
    <s v="32.454.370/0001-95"/>
    <s v="ND-REPASSE DESPESAS"/>
    <n v="59"/>
    <d v="2026-04-13T00:00:00"/>
    <m/>
    <m/>
    <m/>
    <n v="2514.96"/>
    <d v="2026-05-13T00:00:00"/>
    <m/>
    <m/>
    <s v="RESSARCIMENTO DE CONTAS DE ENERGIA"/>
    <n v="2514.96"/>
    <m/>
    <x v="0"/>
    <m/>
    <m/>
    <m/>
    <s v="2 - FATURADO"/>
    <n v="0"/>
    <x v="0"/>
    <x v="11"/>
    <m/>
  </r>
  <r>
    <x v="493"/>
    <s v="32.454.370/0001-95"/>
    <s v="ND-REPASSE DESPESAS"/>
    <n v="60"/>
    <d v="2026-04-13T00:00:00"/>
    <m/>
    <m/>
    <m/>
    <n v="8456.0300000000007"/>
    <d v="2026-05-13T00:00:00"/>
    <m/>
    <m/>
    <s v="RESSARCIMENTO DE CONTAS DE AGUA"/>
    <n v="8456.0300000000007"/>
    <m/>
    <x v="0"/>
    <m/>
    <m/>
    <m/>
    <s v="2 - FATURADO"/>
    <n v="0"/>
    <x v="0"/>
    <x v="11"/>
    <m/>
  </r>
  <r>
    <x v="494"/>
    <s v="32.468.765/0001-47"/>
    <s v="ND-OPERADORA CIELO"/>
    <n v="28963"/>
    <d v="2026-04-22T00:00:00"/>
    <m/>
    <m/>
    <m/>
    <n v="187.49"/>
    <d v="2026-04-22T00:00:00"/>
    <m/>
    <m/>
    <s v="Certificado e-CNPJ A1 em Software (12 meses)"/>
    <n v="187.49"/>
    <m/>
    <x v="0"/>
    <m/>
    <m/>
    <m/>
    <s v="1 - VENDA A VISTA"/>
    <n v="8"/>
    <x v="2"/>
    <x v="3"/>
    <m/>
  </r>
  <r>
    <x v="495"/>
    <s v="32.491.315/0001-75"/>
    <s v="ND-OPERADORA CIELO"/>
    <n v="28984"/>
    <d v="2026-04-24T00:00:00"/>
    <m/>
    <m/>
    <m/>
    <n v="231.23"/>
    <d v="2026-04-24T00:00:00"/>
    <m/>
    <m/>
    <s v="e-CNPJ A3 em cartão - 12 meses "/>
    <n v="231.23"/>
    <m/>
    <x v="0"/>
    <m/>
    <m/>
    <m/>
    <s v="1 - VENDA A VISTA"/>
    <n v="6"/>
    <x v="2"/>
    <x v="3"/>
    <m/>
  </r>
  <r>
    <x v="496"/>
    <s v="32.601.653/0001-12"/>
    <s v="ND-OPERADORA CIELO"/>
    <n v="28801"/>
    <d v="2026-04-06T00:00:00"/>
    <m/>
    <m/>
    <m/>
    <n v="187.49"/>
    <d v="2026-04-06T00:00:00"/>
    <m/>
    <m/>
    <s v="Certificado e-CNPJ A1 em Software (12 meses)"/>
    <n v="187.49"/>
    <m/>
    <x v="0"/>
    <m/>
    <m/>
    <m/>
    <s v="1 - VENDA A VISTA"/>
    <n v="24"/>
    <x v="2"/>
    <x v="3"/>
    <m/>
  </r>
  <r>
    <x v="497"/>
    <s v="32.691.944/0001-49"/>
    <s v="NF SERVICOS"/>
    <n v="208334"/>
    <d v="2026-04-09T00:00:00"/>
    <n v="2156583"/>
    <d v="2026-04-09T00:00:00"/>
    <d v="2026-03-01T00:00:00"/>
    <n v="5919.22"/>
    <d v="2026-05-09T00:00:00"/>
    <s v="E0241021"/>
    <s v="PD024452"/>
    <s v="HOSPEDAGEM DE ROTEADOR"/>
    <n v="5919.22"/>
    <d v="2026-03-01T00:00:00"/>
    <x v="0"/>
    <m/>
    <m/>
    <s v="SEI 359.00008756/2024-13 -ITO"/>
    <s v="2 - FATURADO"/>
    <n v="0"/>
    <x v="0"/>
    <x v="0"/>
    <m/>
  </r>
  <r>
    <x v="498"/>
    <s v="32.917.874/0001-02"/>
    <s v="NF SERVICOS"/>
    <n v="208333"/>
    <d v="2026-04-09T00:00:00"/>
    <n v="2156582"/>
    <d v="2026-04-09T00:00:00"/>
    <d v="2026-03-01T00:00:00"/>
    <n v="5919.22"/>
    <d v="2026-05-09T00:00:00"/>
    <s v="E0240534"/>
    <s v="PD024382"/>
    <s v="HOSPEDAGEM DE ROTEADOR"/>
    <n v="5919.22"/>
    <d v="2026-03-01T00:00:00"/>
    <x v="0"/>
    <m/>
    <m/>
    <s v="359.00007863/2024-24  ITO"/>
    <s v="2 - FATURADO"/>
    <n v="0"/>
    <x v="0"/>
    <x v="0"/>
    <m/>
  </r>
  <r>
    <x v="499"/>
    <s v="329.716.798-02"/>
    <s v="ND-OPERADORA CIELO"/>
    <n v="29015"/>
    <d v="2026-04-27T00:00:00"/>
    <m/>
    <m/>
    <m/>
    <n v="124.99"/>
    <d v="2026-04-27T00:00:00"/>
    <m/>
    <m/>
    <s v="Certificado e-CPF A1 em Software (12 meses)"/>
    <n v="124.99"/>
    <m/>
    <x v="0"/>
    <m/>
    <m/>
    <m/>
    <s v="1 - VENDA A VISTA"/>
    <n v="3"/>
    <x v="2"/>
    <x v="3"/>
    <m/>
  </r>
  <r>
    <x v="500"/>
    <s v="33.046.597/0001-64"/>
    <s v="ND-OPERADORA CIELO"/>
    <n v="28934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501"/>
    <s v="33.184.044/0001-78"/>
    <s v="ND-OPERADORA CIELO"/>
    <n v="28852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502"/>
    <s v="33.479.023/0001-80"/>
    <s v="NF SERVICOS"/>
    <n v="197757"/>
    <d v="2025-11-12T00:00:00"/>
    <n v="2064199"/>
    <d v="2025-11-12T00:00:00"/>
    <d v="2025-10-01T00:00:00"/>
    <n v="2791.36"/>
    <d v="2025-12-12T00:00:00"/>
    <s v="E0200209"/>
    <s v="PD020168"/>
    <s v="HOSPEDAGEM DE ROTEADORES"/>
    <n v="2791.36"/>
    <d v="2025-10-01T00:00:00"/>
    <x v="0"/>
    <m/>
    <m/>
    <s v="PD-PRC-2020/02207   359.00008087/2023-07   ITO"/>
    <s v="2 - FATURADO"/>
    <n v="139"/>
    <x v="7"/>
    <x v="0"/>
    <m/>
  </r>
  <r>
    <x v="502"/>
    <s v="33.479.023/0001-80"/>
    <s v="NF SERVICOS"/>
    <n v="204617"/>
    <d v="2026-02-20T00:00:00"/>
    <n v="2125605"/>
    <d v="2026-02-20T00:00:00"/>
    <d v="2026-01-01T00:00:00"/>
    <n v="2927.02"/>
    <d v="2026-03-22T00:00:00"/>
    <s v="E0200209"/>
    <s v="PD020168"/>
    <s v="HOSPEDAGEM DE ROTEADORES"/>
    <n v="2927.02"/>
    <d v="2026-01-01T00:00:00"/>
    <x v="0"/>
    <m/>
    <m/>
    <s v="PD-PRC-2020/02207   359.00008087/2023-07   ITO"/>
    <s v="2 - FATURADO"/>
    <n v="39"/>
    <x v="6"/>
    <x v="0"/>
    <m/>
  </r>
  <r>
    <x v="502"/>
    <s v="33.479.023/0001-80"/>
    <s v="NF SERVICOS"/>
    <n v="208948"/>
    <d v="2026-04-17T00:00:00"/>
    <n v="2173841"/>
    <d v="2026-04-17T00:00:00"/>
    <d v="2026-03-01T00:00:00"/>
    <n v="5919.22"/>
    <d v="2026-05-17T00:00:00"/>
    <s v="E0260071"/>
    <s v="PD260043"/>
    <s v="HOSPEDAGEM SLOT"/>
    <n v="5919.22"/>
    <d v="2026-03-01T00:00:00"/>
    <x v="0"/>
    <m/>
    <m/>
    <s v="359.00000869/2026-32 - ITO"/>
    <s v="2 - FATURADO"/>
    <n v="0"/>
    <x v="0"/>
    <x v="0"/>
    <m/>
  </r>
  <r>
    <x v="503"/>
    <s v="33.931.675/0001-03"/>
    <s v="NF SERVICOS"/>
    <n v="208346"/>
    <d v="2026-04-09T00:00:00"/>
    <n v="2156692"/>
    <d v="2026-04-09T00:00:00"/>
    <d v="2026-03-01T00:00:00"/>
    <n v="6227.02"/>
    <d v="2026-05-09T00:00:00"/>
    <s v="E0240406"/>
    <s v="PD024271"/>
    <s v="HOSPEDAGEM DE ROTEADOR"/>
    <n v="6227.02"/>
    <d v="2026-03-01T00:00:00"/>
    <x v="0"/>
    <m/>
    <m/>
    <s v="359.00004624/2024-12 - ITO"/>
    <s v="2 - FATURADO"/>
    <n v="0"/>
    <x v="0"/>
    <x v="0"/>
    <m/>
  </r>
  <r>
    <x v="504"/>
    <s v="332.481.318-29"/>
    <s v="ND-LEILAO"/>
    <n v="32"/>
    <d v="2025-12-17T00:00:00"/>
    <m/>
    <m/>
    <m/>
    <n v="43.5"/>
    <d v="2025-12-30T00:00:00"/>
    <m/>
    <m/>
    <s v="LEILAO"/>
    <n v="43.5"/>
    <m/>
    <x v="0"/>
    <m/>
    <m/>
    <m/>
    <s v="7 DIAS"/>
    <n v="121"/>
    <x v="7"/>
    <x v="7"/>
    <m/>
  </r>
  <r>
    <x v="505"/>
    <s v="34.228.220/0001-99"/>
    <s v="ND-OPERADORA CIELO"/>
    <n v="29030"/>
    <d v="2026-04-28T00:00:00"/>
    <m/>
    <m/>
    <m/>
    <n v="187.49"/>
    <d v="2026-04-28T00:00:00"/>
    <m/>
    <m/>
    <s v="Certificado e-CNPJ A1 em Software (12 meses)"/>
    <n v="187.49"/>
    <m/>
    <x v="0"/>
    <m/>
    <m/>
    <m/>
    <s v="1 - VENDA A VISTA"/>
    <n v="2"/>
    <x v="2"/>
    <x v="3"/>
    <m/>
  </r>
  <r>
    <x v="506"/>
    <s v="34.270.942/0001-01"/>
    <s v="NF SERVICOS DO"/>
    <n v="393748"/>
    <d v="2026-04-05T00:00:00"/>
    <n v="400619"/>
    <d v="2026-04-14T00:00:00"/>
    <m/>
    <n v="3063.75"/>
    <d v="2026-05-13T00:00:00"/>
    <s v="E0201965"/>
    <s v="PD201965"/>
    <s v="Serviços de Publicidade Eletrônica"/>
    <n v="3063.75"/>
    <m/>
    <x v="0"/>
    <m/>
    <m/>
    <m/>
    <s v="2 - FATURADO"/>
    <n v="0"/>
    <x v="0"/>
    <x v="1"/>
    <m/>
  </r>
  <r>
    <x v="506"/>
    <s v="34.270.942/0001-01"/>
    <s v="NF SERVICOS DO"/>
    <n v="394070"/>
    <d v="2026-04-15T00:00:00"/>
    <n v="400921"/>
    <d v="2026-04-15T00:00:00"/>
    <m/>
    <n v="2941.2"/>
    <d v="2026-05-15T00:00:00"/>
    <s v="E0201965"/>
    <s v="PD201965"/>
    <s v="Serviços de Publicidade Eletrônica"/>
    <n v="2941.2"/>
    <m/>
    <x v="0"/>
    <m/>
    <m/>
    <m/>
    <s v="2 - FATURADO"/>
    <n v="0"/>
    <x v="0"/>
    <x v="1"/>
    <m/>
  </r>
  <r>
    <x v="506"/>
    <s v="34.270.942/0001-01"/>
    <s v="NF SERVICOS DO"/>
    <n v="395982"/>
    <d v="2026-04-20T00:00:00"/>
    <n v="403024"/>
    <d v="2026-04-22T00:00:00"/>
    <m/>
    <n v="3921.6"/>
    <d v="2026-05-20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5992"/>
    <d v="2026-04-20T00:00:00"/>
    <n v="402931"/>
    <d v="2026-04-22T00:00:00"/>
    <m/>
    <n v="3921.6"/>
    <d v="2026-05-20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6095"/>
    <d v="2026-04-20T00:00:00"/>
    <n v="402939"/>
    <d v="2026-04-22T00:00:00"/>
    <m/>
    <n v="3921.6"/>
    <d v="2026-05-20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6242"/>
    <d v="2026-04-23T00:00:00"/>
    <n v="403354"/>
    <d v="2026-04-24T00:00:00"/>
    <m/>
    <n v="12500.1"/>
    <d v="2026-05-23T00:00:00"/>
    <s v="E0201965"/>
    <s v="PD201965"/>
    <s v="Serviços de Publicidade Eletrônica"/>
    <n v="12500.1"/>
    <m/>
    <x v="0"/>
    <m/>
    <m/>
    <m/>
    <s v="2 - FATURADO"/>
    <n v="0"/>
    <x v="0"/>
    <x v="1"/>
    <m/>
  </r>
  <r>
    <x v="506"/>
    <s v="34.270.942/0001-01"/>
    <s v="NF SERVICOS DO"/>
    <n v="396273"/>
    <d v="2026-04-23T00:00:00"/>
    <n v="403285"/>
    <d v="2026-04-24T00:00:00"/>
    <m/>
    <n v="1225.5"/>
    <d v="2026-05-23T00:00:00"/>
    <s v="E0201965"/>
    <s v="PD201965"/>
    <s v="Serviços de Publicidade Eletrônica"/>
    <n v="1225.5"/>
    <m/>
    <x v="0"/>
    <m/>
    <m/>
    <m/>
    <s v="2 - FATURADO"/>
    <n v="0"/>
    <x v="0"/>
    <x v="1"/>
    <m/>
  </r>
  <r>
    <x v="506"/>
    <s v="34.270.942/0001-01"/>
    <s v="NF SERVICOS DO"/>
    <n v="396298"/>
    <d v="2026-04-23T00:00:00"/>
    <n v="403258"/>
    <d v="2026-04-24T00:00:00"/>
    <m/>
    <n v="3921.6"/>
    <d v="2026-05-23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6396"/>
    <d v="2026-04-23T00:00:00"/>
    <n v="403250"/>
    <d v="2026-04-24T00:00:00"/>
    <m/>
    <n v="3921.6"/>
    <d v="2026-05-23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6485"/>
    <d v="2026-04-23T00:00:00"/>
    <n v="403241"/>
    <d v="2026-04-24T00:00:00"/>
    <m/>
    <n v="3921.6"/>
    <d v="2026-05-23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6686"/>
    <d v="2026-04-24T00:00:00"/>
    <n v="403648"/>
    <d v="2026-04-24T00:00:00"/>
    <m/>
    <n v="2573.5500000000002"/>
    <d v="2026-05-24T00:00:00"/>
    <s v="E0201965"/>
    <s v="PD201965"/>
    <s v="Serviços de Publicidade Eletrônica"/>
    <n v="2573.5500000000002"/>
    <m/>
    <x v="0"/>
    <m/>
    <m/>
    <m/>
    <s v="2 - FATURADO"/>
    <n v="0"/>
    <x v="0"/>
    <x v="1"/>
    <m/>
  </r>
  <r>
    <x v="506"/>
    <s v="34.270.942/0001-01"/>
    <s v="NF SERVICOS DO"/>
    <n v="396706"/>
    <d v="2026-04-24T00:00:00"/>
    <n v="403653"/>
    <d v="2026-04-24T00:00:00"/>
    <m/>
    <n v="3921.6"/>
    <d v="2026-05-24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6719"/>
    <d v="2026-04-24T00:00:00"/>
    <n v="403438"/>
    <d v="2026-04-24T00:00:00"/>
    <m/>
    <n v="3921.6"/>
    <d v="2026-05-24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6760"/>
    <d v="2026-04-24T00:00:00"/>
    <n v="403568"/>
    <d v="2026-04-24T00:00:00"/>
    <m/>
    <n v="3921.6"/>
    <d v="2026-05-24T00:00:00"/>
    <s v="E0201965"/>
    <s v="PD201965"/>
    <s v="Serviços de Publicidade Eletrônica"/>
    <n v="3921.6"/>
    <m/>
    <x v="0"/>
    <m/>
    <m/>
    <m/>
    <s v="2 - FATURADO"/>
    <n v="0"/>
    <x v="0"/>
    <x v="1"/>
    <m/>
  </r>
  <r>
    <x v="506"/>
    <s v="34.270.942/0001-01"/>
    <s v="NF SERVICOS DO"/>
    <n v="397629"/>
    <d v="2026-04-24T00:00:00"/>
    <n v="404566"/>
    <d v="2026-04-24T00:00:00"/>
    <m/>
    <n v="19853.099999999999"/>
    <d v="2026-05-24T00:00:00"/>
    <s v="E0201965"/>
    <s v="PD201965"/>
    <s v="Serviços de Publicidade Eletrônica"/>
    <n v="19853.099999999999"/>
    <m/>
    <x v="0"/>
    <m/>
    <m/>
    <m/>
    <s v="2 - FATURADO"/>
    <n v="0"/>
    <x v="0"/>
    <x v="1"/>
    <m/>
  </r>
  <r>
    <x v="506"/>
    <s v="34.270.942/0001-01"/>
    <s v="NF SERVICOS DO"/>
    <n v="399071"/>
    <d v="2026-04-30T00:00:00"/>
    <n v="405788"/>
    <d v="2026-04-30T00:00:00"/>
    <m/>
    <n v="16911.900000000001"/>
    <d v="2026-05-30T00:00:00"/>
    <s v="E0201965"/>
    <s v="PD201965"/>
    <s v="Serviços de Publicidade Eletrônica"/>
    <n v="16911.900000000001"/>
    <m/>
    <x v="0"/>
    <m/>
    <m/>
    <m/>
    <s v="2 - FATURADO"/>
    <n v="0"/>
    <x v="0"/>
    <x v="1"/>
    <m/>
  </r>
  <r>
    <x v="507"/>
    <s v="34.385.313/0001-27"/>
    <s v="ND-OPERADORA CIELO"/>
    <n v="28901"/>
    <d v="2026-04-13T00:00:00"/>
    <m/>
    <m/>
    <m/>
    <n v="187.49"/>
    <d v="2026-04-13T00:00:00"/>
    <m/>
    <m/>
    <s v="Certificado e-CNPJ A1 em Software (12 meses)"/>
    <n v="187.49"/>
    <m/>
    <x v="0"/>
    <m/>
    <m/>
    <m/>
    <s v="1 - VENDA A VISTA"/>
    <n v="17"/>
    <x v="2"/>
    <x v="3"/>
    <m/>
  </r>
  <r>
    <x v="508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448"/>
    <x v="1"/>
    <x v="4"/>
    <m/>
  </r>
  <r>
    <x v="509"/>
    <s v="340.700.688-80"/>
    <s v="ND-OPERADORA CIELO"/>
    <n v="28914"/>
    <d v="2026-04-15T00:00:00"/>
    <m/>
    <m/>
    <m/>
    <n v="412.47"/>
    <d v="2026-04-15T00:00:00"/>
    <m/>
    <m/>
    <s v="Certificado e-CPF A3 em token - 24 meses"/>
    <n v="412.47"/>
    <m/>
    <x v="0"/>
    <m/>
    <m/>
    <m/>
    <s v="1 - VENDA A VISTA"/>
    <n v="15"/>
    <x v="2"/>
    <x v="3"/>
    <m/>
  </r>
  <r>
    <x v="510"/>
    <s v="341.920.878-20"/>
    <s v="ND-AMAZON"/>
    <n v="394"/>
    <d v="2025-05-07T00:00:00"/>
    <m/>
    <m/>
    <m/>
    <n v="12.75"/>
    <d v="2025-06-06T00:00:00"/>
    <m/>
    <m/>
    <s v="PELA LENTE DO AMOR - IMPRENSA SOCIAL"/>
    <n v="12.75"/>
    <m/>
    <x v="0"/>
    <m/>
    <m/>
    <m/>
    <s v="2 - FATURADO"/>
    <n v="328"/>
    <x v="4"/>
    <x v="4"/>
    <m/>
  </r>
  <r>
    <x v="511"/>
    <s v="342.520.578-17"/>
    <s v="ND-OPERADORA CIELO"/>
    <n v="28950"/>
    <d v="2026-04-18T00:00:00"/>
    <m/>
    <m/>
    <m/>
    <n v="124.99"/>
    <d v="2026-04-18T00:00:00"/>
    <m/>
    <m/>
    <s v="Certificado e-CPF A1 em Software (12 meses)"/>
    <n v="124.99"/>
    <m/>
    <x v="0"/>
    <m/>
    <m/>
    <m/>
    <s v="1 - VENDA A VISTA"/>
    <n v="12"/>
    <x v="2"/>
    <x v="3"/>
    <m/>
  </r>
  <r>
    <x v="512"/>
    <s v="344.812.318-82"/>
    <s v="ND-OPERADORA CIELO"/>
    <n v="28866"/>
    <d v="2026-04-09T00:00:00"/>
    <m/>
    <m/>
    <m/>
    <n v="174.99"/>
    <d v="2026-04-09T00:00:00"/>
    <m/>
    <m/>
    <s v="Certificado e-CPF A3 em cartão - 12 meses"/>
    <n v="174.99"/>
    <m/>
    <x v="0"/>
    <m/>
    <m/>
    <m/>
    <s v="1 - VENDA A VISTA"/>
    <n v="21"/>
    <x v="2"/>
    <x v="3"/>
    <m/>
  </r>
  <r>
    <x v="513"/>
    <s v="345.335.268-88"/>
    <s v="ND-OPERADORA CIELO"/>
    <n v="28976"/>
    <d v="2026-04-23T00:00:00"/>
    <m/>
    <m/>
    <m/>
    <n v="124.99"/>
    <d v="2026-04-23T00:00:00"/>
    <m/>
    <m/>
    <s v="Certificado e-CPF A1 em Software (12 meses)"/>
    <n v="124.99"/>
    <m/>
    <x v="0"/>
    <m/>
    <m/>
    <m/>
    <s v="1 - VENDA A VISTA"/>
    <n v="7"/>
    <x v="2"/>
    <x v="3"/>
    <m/>
  </r>
  <r>
    <x v="513"/>
    <s v="345.335.268-88"/>
    <s v="ND-OPERADORA CIELO"/>
    <n v="28978"/>
    <d v="2026-04-23T00:00:00"/>
    <m/>
    <m/>
    <m/>
    <n v="187.49"/>
    <d v="2026-04-23T00:00:00"/>
    <m/>
    <m/>
    <s v="Certificado e-CNPJ A1 em Software (12 meses)"/>
    <n v="187.49"/>
    <m/>
    <x v="0"/>
    <m/>
    <m/>
    <m/>
    <s v="1 - VENDA A VISTA"/>
    <n v="7"/>
    <x v="2"/>
    <x v="3"/>
    <m/>
  </r>
  <r>
    <x v="514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448"/>
    <x v="1"/>
    <x v="4"/>
    <m/>
  </r>
  <r>
    <x v="515"/>
    <s v="349.895.918-28"/>
    <s v="ND-OPERADORA CIELO"/>
    <n v="28955"/>
    <d v="2026-04-19T00:00:00"/>
    <m/>
    <m/>
    <m/>
    <n v="124.99"/>
    <d v="2026-04-19T00:00:00"/>
    <m/>
    <m/>
    <s v="e-CPF A1 (renovacao) em Software (12 meses) "/>
    <n v="124.99"/>
    <m/>
    <x v="0"/>
    <m/>
    <m/>
    <m/>
    <s v="1 - VENDA A VISTA"/>
    <n v="11"/>
    <x v="2"/>
    <x v="3"/>
    <m/>
  </r>
  <r>
    <x v="516"/>
    <s v="35.712.062/0001-00"/>
    <s v="ND-OPERADORA CIELO"/>
    <n v="28948"/>
    <d v="2026-04-17T00:00:00"/>
    <m/>
    <m/>
    <m/>
    <n v="187.49"/>
    <d v="2026-04-17T00:00:00"/>
    <m/>
    <m/>
    <s v="Certificado e-CNPJ A1 em Software (12 meses)"/>
    <n v="187.49"/>
    <m/>
    <x v="0"/>
    <m/>
    <m/>
    <m/>
    <s v="1 - VENDA A VISTA"/>
    <n v="13"/>
    <x v="2"/>
    <x v="3"/>
    <m/>
  </r>
  <r>
    <x v="517"/>
    <s v="35.809.377/0001-70"/>
    <s v="NF SERVICOS"/>
    <n v="207971"/>
    <d v="2026-04-09T00:00:00"/>
    <n v="2156095"/>
    <d v="2026-04-09T00:00:00"/>
    <d v="2026-03-01T00:00:00"/>
    <n v="5919.22"/>
    <d v="2026-05-09T00:00:00"/>
    <s v="E0240535"/>
    <s v="PD024383"/>
    <s v="HOSPEDAGEM DE ROTEADOR"/>
    <n v="5919.22"/>
    <d v="2026-03-01T00:00:00"/>
    <x v="0"/>
    <m/>
    <m/>
    <s v="359.00007754/2024-15-ITO"/>
    <s v="2 - FATURADO"/>
    <n v="0"/>
    <x v="0"/>
    <x v="0"/>
    <m/>
  </r>
  <r>
    <x v="518"/>
    <s v="35.936.885/0001-10"/>
    <s v="ND-OPERADORA CIELO"/>
    <n v="28945"/>
    <d v="2026-04-17T00:00:00"/>
    <m/>
    <m/>
    <m/>
    <n v="187.49"/>
    <d v="2026-04-17T00:00:00"/>
    <m/>
    <m/>
    <s v="Certificado e-CNPJ A1 em Software (12 meses)"/>
    <n v="187.49"/>
    <m/>
    <x v="0"/>
    <m/>
    <m/>
    <m/>
    <s v="1 - VENDA A VISTA"/>
    <n v="13"/>
    <x v="2"/>
    <x v="3"/>
    <m/>
  </r>
  <r>
    <x v="519"/>
    <s v="350.435.358-90"/>
    <s v="ND-OPERADORA CIELO"/>
    <n v="28806"/>
    <d v="2026-04-06T00:00:00"/>
    <m/>
    <m/>
    <m/>
    <n v="124.99"/>
    <d v="2026-04-06T00:00:00"/>
    <m/>
    <m/>
    <s v="e-CPF A1 (renovacao) em Software (12 meses) "/>
    <n v="124.99"/>
    <m/>
    <x v="0"/>
    <m/>
    <m/>
    <m/>
    <s v="1 - VENDA A VISTA"/>
    <n v="24"/>
    <x v="2"/>
    <x v="3"/>
    <m/>
  </r>
  <r>
    <x v="520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424"/>
    <x v="1"/>
    <x v="4"/>
    <m/>
  </r>
  <r>
    <x v="521"/>
    <s v="352.149.518-33"/>
    <s v="ND-OPERADORA CIELO"/>
    <n v="28765"/>
    <d v="2026-04-01T00:00:00"/>
    <m/>
    <m/>
    <m/>
    <n v="124.99"/>
    <d v="2026-04-01T00:00:00"/>
    <m/>
    <m/>
    <s v="Certificado e-CPF A1 em Software (12 meses)"/>
    <n v="124.99"/>
    <m/>
    <x v="0"/>
    <m/>
    <m/>
    <m/>
    <s v="1 - VENDA A VISTA"/>
    <n v="29"/>
    <x v="2"/>
    <x v="3"/>
    <m/>
  </r>
  <r>
    <x v="522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523"/>
    <s v="354.848.348-80"/>
    <s v="ND-OPERADORA CIELO"/>
    <n v="28972"/>
    <d v="2026-04-22T00:00:00"/>
    <m/>
    <m/>
    <m/>
    <n v="124.99"/>
    <d v="2026-04-22T00:00:00"/>
    <m/>
    <m/>
    <s v="e-CPF A1 (renovacao) em Software (12 meses) "/>
    <n v="124.99"/>
    <m/>
    <x v="0"/>
    <m/>
    <m/>
    <m/>
    <s v="1 - VENDA A VISTA"/>
    <n v="8"/>
    <x v="2"/>
    <x v="3"/>
    <m/>
  </r>
  <r>
    <x v="524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448"/>
    <x v="1"/>
    <x v="4"/>
    <m/>
  </r>
  <r>
    <x v="525"/>
    <s v="359.506.008-35"/>
    <s v="ND-OPERADORA CIELO"/>
    <n v="29028"/>
    <d v="2026-04-28T00:00:00"/>
    <m/>
    <m/>
    <m/>
    <n v="174.99"/>
    <d v="2026-04-28T00:00:00"/>
    <m/>
    <m/>
    <s v="Certificado e-CPF A3 em cartão - 12 meses"/>
    <n v="174.99"/>
    <m/>
    <x v="0"/>
    <m/>
    <m/>
    <m/>
    <s v="1 - VENDA A VISTA"/>
    <n v="2"/>
    <x v="2"/>
    <x v="3"/>
    <m/>
  </r>
  <r>
    <x v="526"/>
    <s v="36.129.992/0001-07"/>
    <s v="ND-OPERADORA CIELO"/>
    <n v="28925"/>
    <d v="2026-04-15T00:00:00"/>
    <m/>
    <m/>
    <m/>
    <n v="139.38999999999999"/>
    <d v="2026-04-15T00:00:00"/>
    <m/>
    <m/>
    <s v="e-CNPJ A1 - Renovação 12 meses"/>
    <n v="139.38999999999999"/>
    <m/>
    <x v="0"/>
    <m/>
    <m/>
    <m/>
    <s v="1 - VENDA A VISTA"/>
    <n v="15"/>
    <x v="2"/>
    <x v="3"/>
    <m/>
  </r>
  <r>
    <x v="527"/>
    <s v="36.156.754/0001-82"/>
    <s v="ND-OPERADORA CIELO"/>
    <n v="28786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528"/>
    <s v="36.266.016/0001-98"/>
    <s v="ND-OPERADORA CIELO"/>
    <n v="28731"/>
    <d v="2026-03-27T00:00:00"/>
    <m/>
    <m/>
    <m/>
    <n v="187.49"/>
    <d v="2026-03-27T00:00:00"/>
    <m/>
    <m/>
    <s v="Certificado e-CNPJ A1 em Software (12 meses)"/>
    <n v="179.54"/>
    <m/>
    <x v="0"/>
    <m/>
    <m/>
    <m/>
    <s v="1 - VENDA A VISTA"/>
    <n v="34"/>
    <x v="6"/>
    <x v="3"/>
    <m/>
  </r>
  <r>
    <x v="528"/>
    <s v="36.266.016/0001-98"/>
    <s v="ND-OPERADORA CIELO"/>
    <n v="28860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529"/>
    <s v="36.422.744/0001-41"/>
    <s v="ND-OPERADORA CIELO"/>
    <n v="29034"/>
    <d v="2026-04-29T00:00:00"/>
    <m/>
    <m/>
    <m/>
    <n v="187.49"/>
    <d v="2026-04-29T00:00:00"/>
    <m/>
    <m/>
    <s v="Certificado e-CNPJ A1 em Software (12 meses)"/>
    <n v="187.49"/>
    <m/>
    <x v="0"/>
    <m/>
    <m/>
    <m/>
    <s v="1 - VENDA A VISTA"/>
    <n v="1"/>
    <x v="2"/>
    <x v="3"/>
    <m/>
  </r>
  <r>
    <x v="530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4"/>
    <s v="NAO INFORMADO"/>
    <s v="NAO INFORMADO"/>
    <s v="PD-PRC-2021/01812 ITO"/>
    <s v="2 - FATURADO"/>
    <n v="1456"/>
    <x v="1"/>
    <x v="0"/>
    <m/>
  </r>
  <r>
    <x v="530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4"/>
    <s v="NAO INFORMADO"/>
    <s v="NAO INFORMADO"/>
    <s v="PD-PRC-2021/01812 ITO"/>
    <s v="2 - FATURADO"/>
    <n v="1237"/>
    <x v="1"/>
    <x v="0"/>
    <m/>
  </r>
  <r>
    <x v="530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4"/>
    <s v="NAO INFORMADO"/>
    <s v="NAO INFORMADO"/>
    <s v="PD-PRC-2021/01812 ITO"/>
    <s v="2 - FATURADO"/>
    <n v="1237"/>
    <x v="1"/>
    <x v="0"/>
    <m/>
  </r>
  <r>
    <x v="530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4"/>
    <s v="NAO INFORMADO"/>
    <s v="NAO INFORMADO"/>
    <s v="PD-PRC-2021/01812 ITO"/>
    <s v="2 - FATURADO"/>
    <n v="1211"/>
    <x v="1"/>
    <x v="0"/>
    <m/>
  </r>
  <r>
    <x v="530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4"/>
    <s v="NAO INFORMADO"/>
    <s v="NAO INFORMADO"/>
    <s v="PD-PRC-2021/01812 ITO"/>
    <s v="2 - FATURADO"/>
    <n v="1176"/>
    <x v="1"/>
    <x v="0"/>
    <m/>
  </r>
  <r>
    <x v="530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4"/>
    <s v="NAO INFORMADO"/>
    <s v="NAO INFORMADO"/>
    <s v="PD-PRC-2021/01812 ITO"/>
    <s v="2 - FATURADO"/>
    <n v="1147"/>
    <x v="1"/>
    <x v="0"/>
    <m/>
  </r>
  <r>
    <x v="530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4"/>
    <s v="NAO INFORMADO"/>
    <s v="NAO INFORMADO"/>
    <s v="PD-PRC-2021/01812 ITO"/>
    <s v="2 - FATURADO"/>
    <n v="1119"/>
    <x v="1"/>
    <x v="0"/>
    <m/>
  </r>
  <r>
    <x v="530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4"/>
    <s v="NAO INFORMADO"/>
    <s v="NAO INFORMADO"/>
    <s v="PD-PRC-2021/01812 ITO"/>
    <s v="2 - FATURADO"/>
    <n v="1093"/>
    <x v="1"/>
    <x v="0"/>
    <m/>
  </r>
  <r>
    <x v="530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4"/>
    <s v="NAO INFORMADO"/>
    <s v="NAO INFORMADO"/>
    <s v="PD-PRC-2021/01812 ITO"/>
    <s v="2 - FATURADO"/>
    <n v="1057"/>
    <x v="1"/>
    <x v="0"/>
    <m/>
  </r>
  <r>
    <x v="530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4"/>
    <s v="NAO INFORMADO"/>
    <s v="NAO INFORMADO"/>
    <s v="PD-PRC-2021/01812 ITO"/>
    <s v="2 - FATURADO"/>
    <n v="1034"/>
    <x v="1"/>
    <x v="0"/>
    <m/>
  </r>
  <r>
    <x v="530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4"/>
    <s v="NAO INFORMADO"/>
    <s v="NAO INFORMADO"/>
    <s v="PD-PRC-2021/01812 ITO"/>
    <s v="2 - FATURADO"/>
    <n v="1001"/>
    <x v="1"/>
    <x v="0"/>
    <m/>
  </r>
  <r>
    <x v="530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4"/>
    <s v="NAO INFORMADO"/>
    <s v="NAO INFORMADO"/>
    <s v="PD-PRC-2021/01812 ITO"/>
    <s v="2 - FATURADO"/>
    <n v="965"/>
    <x v="1"/>
    <x v="0"/>
    <m/>
  </r>
  <r>
    <x v="530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4"/>
    <s v="NAO INFORMADO"/>
    <s v="NAO INFORMADO"/>
    <s v="PD-PRC-2021/01812 ITO"/>
    <s v="2 - FATURADO"/>
    <n v="937"/>
    <x v="1"/>
    <x v="0"/>
    <m/>
  </r>
  <r>
    <x v="531"/>
    <s v="36.994.365/0001-26"/>
    <s v="ND-OPERADORA CIELO"/>
    <n v="28953"/>
    <d v="2026-04-18T00:00:00"/>
    <m/>
    <m/>
    <m/>
    <n v="187.49"/>
    <d v="2026-04-18T00:00:00"/>
    <m/>
    <m/>
    <s v="Certificado e-CNPJ A1 em Software (12 meses)"/>
    <n v="187.49"/>
    <m/>
    <x v="0"/>
    <m/>
    <m/>
    <m/>
    <s v="1 - VENDA A VISTA"/>
    <n v="12"/>
    <x v="2"/>
    <x v="3"/>
    <m/>
  </r>
  <r>
    <x v="532"/>
    <s v="360.624.388-03"/>
    <s v="ND-OPERADORA CIELO"/>
    <n v="29010"/>
    <d v="2026-04-27T00:00:00"/>
    <m/>
    <m/>
    <m/>
    <n v="124.99"/>
    <d v="2026-04-27T00:00:00"/>
    <m/>
    <m/>
    <s v="Certificado e-CPF A1 em Software (12 meses)"/>
    <n v="124.99"/>
    <m/>
    <x v="0"/>
    <m/>
    <m/>
    <m/>
    <s v="1 - VENDA A VISTA"/>
    <n v="3"/>
    <x v="2"/>
    <x v="3"/>
    <m/>
  </r>
  <r>
    <x v="533"/>
    <s v="361.045.808-90"/>
    <s v="ND-OPERADORA CIELO"/>
    <n v="28862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534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448"/>
    <x v="1"/>
    <x v="4"/>
    <m/>
  </r>
  <r>
    <x v="535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536"/>
    <s v="367.422.498-46"/>
    <s v="ND-OPERADORA CIELO"/>
    <n v="28982"/>
    <d v="2026-04-23T00:00:00"/>
    <m/>
    <m/>
    <m/>
    <n v="124.99"/>
    <d v="2026-04-23T00:00:00"/>
    <m/>
    <m/>
    <s v="Certificado e-CPF A1 em Software (12 meses)"/>
    <n v="124.99"/>
    <m/>
    <x v="0"/>
    <m/>
    <m/>
    <m/>
    <s v="1 - VENDA A VISTA"/>
    <n v="7"/>
    <x v="2"/>
    <x v="3"/>
    <m/>
  </r>
  <r>
    <x v="537"/>
    <s v="368.610.178-50"/>
    <s v="ND-AMAZON"/>
    <n v="424"/>
    <d v="2025-05-09T00:00:00"/>
    <m/>
    <m/>
    <m/>
    <n v="85.85"/>
    <d v="2025-06-08T00:00:00"/>
    <m/>
    <m/>
    <s v="TARSILA DO AMARAL - CADERNOS DE DESENHO -1A REIMPRESSAO"/>
    <n v="85.85"/>
    <m/>
    <x v="0"/>
    <m/>
    <m/>
    <m/>
    <s v="2 - FATURADO"/>
    <n v="326"/>
    <x v="4"/>
    <x v="4"/>
    <m/>
  </r>
  <r>
    <x v="538"/>
    <s v="369.494.688-81"/>
    <s v="ND-OPERADORA CIELO"/>
    <n v="28864"/>
    <d v="2026-04-09T00:00:00"/>
    <m/>
    <m/>
    <m/>
    <n v="124.99"/>
    <d v="2026-04-09T00:00:00"/>
    <m/>
    <m/>
    <s v="Certificado e-CPF A1 em Software (12 meses)"/>
    <n v="124.99"/>
    <m/>
    <x v="0"/>
    <m/>
    <m/>
    <m/>
    <s v="1 - VENDA A VISTA"/>
    <n v="21"/>
    <x v="2"/>
    <x v="3"/>
    <m/>
  </r>
  <r>
    <x v="539"/>
    <s v="369.833.778-93"/>
    <s v="ND-OPERADORA CIELO"/>
    <n v="28874"/>
    <d v="2026-04-10T00:00:00"/>
    <m/>
    <m/>
    <m/>
    <n v="187.49"/>
    <d v="2026-04-10T00:00:00"/>
    <m/>
    <m/>
    <s v="Certificado e-CNPJ A1 em Software (12 meses)"/>
    <n v="187.49"/>
    <m/>
    <x v="0"/>
    <m/>
    <m/>
    <m/>
    <s v="1 - VENDA A VISTA"/>
    <n v="20"/>
    <x v="2"/>
    <x v="3"/>
    <m/>
  </r>
  <r>
    <x v="540"/>
    <s v="37.015.483/0001-08"/>
    <s v="ND-OPERADORA CIELO"/>
    <n v="28863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541"/>
    <s v="37.297.244/0001-98"/>
    <s v="NF SERVICOS"/>
    <n v="208339"/>
    <d v="2026-04-09T00:00:00"/>
    <n v="2156685"/>
    <d v="2026-04-09T00:00:00"/>
    <d v="2026-03-01T00:00:00"/>
    <n v="2959.61"/>
    <d v="2026-05-09T00:00:00"/>
    <s v="E0250072"/>
    <s v="PD025059"/>
    <s v="HOSPEDAGEM DE ROTEADOR"/>
    <n v="2959.61"/>
    <d v="2026-03-01T00:00:00"/>
    <x v="0"/>
    <m/>
    <m/>
    <s v="359.00011376/2024-66 - ITO"/>
    <s v="2 - FATURADO"/>
    <n v="0"/>
    <x v="0"/>
    <x v="0"/>
    <m/>
  </r>
  <r>
    <x v="542"/>
    <s v="37.309.966/0001-15"/>
    <s v="NF SERVICOS"/>
    <n v="208332"/>
    <d v="2026-04-09T00:00:00"/>
    <n v="2156581"/>
    <d v="2026-04-09T00:00:00"/>
    <d v="2026-03-01T00:00:00"/>
    <n v="98.76"/>
    <d v="2026-05-09T00:00:00"/>
    <s v="E0230122"/>
    <s v="PD023103"/>
    <s v="RECONHECIMENTO FACIAL"/>
    <n v="98.76"/>
    <d v="2026-03-01T00:00:00"/>
    <x v="0"/>
    <m/>
    <m/>
    <s v="PD-PRC-2023/01001   359.00000.828/2024-84 APPS"/>
    <s v="2 - FATURADO"/>
    <n v="0"/>
    <x v="0"/>
    <x v="0"/>
    <m/>
  </r>
  <r>
    <x v="542"/>
    <s v="37.309.966/0001-15"/>
    <s v="NF SERVICOS"/>
    <n v="208388"/>
    <d v="2026-04-09T00:00:00"/>
    <n v="2159437"/>
    <d v="2026-04-09T00:00:00"/>
    <d v="2026-03-01T00:00:00"/>
    <n v="2959.61"/>
    <d v="2026-05-09T00:00:00"/>
    <s v="E0250092"/>
    <s v="PD025078"/>
    <s v="HOSPEDAGEM DE ROTEADOR"/>
    <n v="2959.61"/>
    <d v="2026-03-01T00:00:00"/>
    <x v="0"/>
    <m/>
    <m/>
    <s v="359.00000330/2025-01   ITO"/>
    <s v="2 - FATURADO"/>
    <n v="0"/>
    <x v="0"/>
    <x v="0"/>
    <m/>
  </r>
  <r>
    <x v="543"/>
    <s v="37.313.196/0001-84"/>
    <s v="ND-OPERADORA CIELO"/>
    <n v="28832"/>
    <d v="2026-04-07T00:00:00"/>
    <m/>
    <m/>
    <m/>
    <n v="312.48"/>
    <d v="2026-04-07T00:00:00"/>
    <m/>
    <m/>
    <s v="Certificado e-CPF A1 em Software (12 meses)"/>
    <n v="312.48"/>
    <m/>
    <x v="0"/>
    <m/>
    <m/>
    <m/>
    <s v="1 - VENDA A VISTA"/>
    <n v="23"/>
    <x v="2"/>
    <x v="3"/>
    <m/>
  </r>
  <r>
    <x v="544"/>
    <s v="37.334.283/0001-18"/>
    <s v="NF SERVICOS"/>
    <n v="208336"/>
    <d v="2026-04-09T00:00:00"/>
    <n v="2156585"/>
    <d v="2026-04-09T00:00:00"/>
    <d v="2026-03-01T00:00:00"/>
    <n v="5919.22"/>
    <d v="2026-05-09T00:00:00"/>
    <s v="E0250221"/>
    <s v="PD025191"/>
    <s v="HOSPEDAGEM DE ROTEADOR"/>
    <n v="5919.22"/>
    <d v="2026-03-01T00:00:00"/>
    <x v="0"/>
    <s v="0005/24"/>
    <n v="62958744"/>
    <s v="359.00003167/2025-20  ITO"/>
    <s v="2 - FATURADO"/>
    <n v="0"/>
    <x v="0"/>
    <x v="0"/>
    <m/>
  </r>
  <r>
    <x v="545"/>
    <s v="37.816.029/0001-56"/>
    <s v="ND-OPERADORA CIELO"/>
    <n v="28933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546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701"/>
    <x v="1"/>
    <x v="1"/>
    <m/>
  </r>
  <r>
    <x v="546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697"/>
    <x v="1"/>
    <x v="1"/>
    <m/>
  </r>
  <r>
    <x v="546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63"/>
    <x v="1"/>
    <x v="1"/>
    <m/>
  </r>
  <r>
    <x v="546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28"/>
    <x v="1"/>
    <x v="1"/>
    <m/>
  </r>
  <r>
    <x v="546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600"/>
    <x v="1"/>
    <x v="1"/>
    <m/>
  </r>
  <r>
    <x v="546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53"/>
    <x v="1"/>
    <x v="1"/>
    <m/>
  </r>
  <r>
    <x v="546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43"/>
    <x v="1"/>
    <x v="1"/>
    <m/>
  </r>
  <r>
    <x v="546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12"/>
    <x v="1"/>
    <x v="1"/>
    <m/>
  </r>
  <r>
    <x v="547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448"/>
    <x v="1"/>
    <x v="4"/>
    <m/>
  </r>
  <r>
    <x v="548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345"/>
    <x v="4"/>
    <x v="4"/>
    <m/>
  </r>
  <r>
    <x v="549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448"/>
    <x v="1"/>
    <x v="4"/>
    <m/>
  </r>
  <r>
    <x v="550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697"/>
    <x v="1"/>
    <x v="1"/>
    <m/>
  </r>
  <r>
    <x v="550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63"/>
    <x v="1"/>
    <x v="1"/>
    <m/>
  </r>
  <r>
    <x v="550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28"/>
    <x v="1"/>
    <x v="1"/>
    <m/>
  </r>
  <r>
    <x v="550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53"/>
    <x v="1"/>
    <x v="1"/>
    <m/>
  </r>
  <r>
    <x v="550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43"/>
    <x v="1"/>
    <x v="1"/>
    <m/>
  </r>
  <r>
    <x v="550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12"/>
    <x v="1"/>
    <x v="1"/>
    <m/>
  </r>
  <r>
    <x v="551"/>
    <s v="377.320.678-00"/>
    <s v="ND-OPERADORA CIELO"/>
    <n v="28905"/>
    <d v="2026-04-14T00:00:00"/>
    <m/>
    <m/>
    <m/>
    <n v="124.99"/>
    <d v="2026-04-14T00:00:00"/>
    <m/>
    <m/>
    <s v="Certificado e-CPF A1 em Software (12 meses)"/>
    <n v="124.99"/>
    <m/>
    <x v="0"/>
    <m/>
    <m/>
    <m/>
    <s v="1 - VENDA A VISTA"/>
    <n v="16"/>
    <x v="2"/>
    <x v="3"/>
    <m/>
  </r>
  <r>
    <x v="552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421"/>
    <x v="1"/>
    <x v="1"/>
    <m/>
  </r>
  <r>
    <x v="553"/>
    <s v="378.338.728-06"/>
    <s v="ND-OPERADORA CIELO"/>
    <n v="28918"/>
    <d v="2026-04-15T00:00:00"/>
    <m/>
    <m/>
    <m/>
    <n v="124.99"/>
    <d v="2026-04-15T00:00:00"/>
    <m/>
    <m/>
    <s v="e-CPF A1 (renovacao) em Software (12 meses) "/>
    <n v="124.99"/>
    <m/>
    <x v="0"/>
    <m/>
    <m/>
    <m/>
    <s v="1 - VENDA A VISTA"/>
    <n v="15"/>
    <x v="2"/>
    <x v="3"/>
    <m/>
  </r>
  <r>
    <x v="554"/>
    <s v="379.273.568-79"/>
    <s v="ND-OPERADORA CIELO"/>
    <n v="28788"/>
    <d v="2026-04-02T00:00:00"/>
    <m/>
    <m/>
    <m/>
    <n v="124.99"/>
    <d v="2026-04-02T00:00:00"/>
    <m/>
    <m/>
    <s v="Certificado e-CPF A1 em Software (12 meses)"/>
    <n v="124.99"/>
    <m/>
    <x v="0"/>
    <m/>
    <m/>
    <m/>
    <s v="1 - VENDA A VISTA"/>
    <n v="28"/>
    <x v="2"/>
    <x v="3"/>
    <m/>
  </r>
  <r>
    <x v="555"/>
    <s v="38.061.507/0001-28"/>
    <s v="ND-OPERADORA CIELO"/>
    <n v="29036"/>
    <d v="2026-04-29T00:00:00"/>
    <m/>
    <m/>
    <m/>
    <n v="187.49"/>
    <d v="2026-04-29T00:00:00"/>
    <m/>
    <m/>
    <s v="Certificado e-CNPJ A1 em Software (12 meses)"/>
    <n v="187.49"/>
    <m/>
    <x v="0"/>
    <m/>
    <m/>
    <m/>
    <s v="1 - VENDA A VISTA"/>
    <n v="1"/>
    <x v="2"/>
    <x v="3"/>
    <m/>
  </r>
  <r>
    <x v="556"/>
    <s v="38.067.882/0001-85"/>
    <s v="ND-OPERADORA CIELO"/>
    <n v="28837"/>
    <d v="2026-04-08T00:00:00"/>
    <m/>
    <m/>
    <m/>
    <n v="139.38999999999999"/>
    <d v="2026-04-08T00:00:00"/>
    <m/>
    <m/>
    <s v="e-CNPJ A1 - Renovação 12 meses"/>
    <n v="139.38999999999999"/>
    <m/>
    <x v="0"/>
    <m/>
    <m/>
    <m/>
    <s v="1 - VENDA A VISTA"/>
    <n v="22"/>
    <x v="2"/>
    <x v="3"/>
    <m/>
  </r>
  <r>
    <x v="557"/>
    <s v="38.534.986/0001-52"/>
    <s v="ND-OPERADORA CIELO"/>
    <n v="29035"/>
    <d v="2026-04-29T00:00:00"/>
    <m/>
    <m/>
    <m/>
    <n v="139.38999999999999"/>
    <d v="2026-04-29T00:00:00"/>
    <m/>
    <m/>
    <s v="e-CNPJ A1 - Renovação 12 meses"/>
    <n v="139.38999999999999"/>
    <m/>
    <x v="0"/>
    <m/>
    <m/>
    <m/>
    <s v="1 - VENDA A VISTA"/>
    <n v="1"/>
    <x v="2"/>
    <x v="3"/>
    <m/>
  </r>
  <r>
    <x v="558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448"/>
    <x v="1"/>
    <x v="4"/>
    <m/>
  </r>
  <r>
    <x v="559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644"/>
    <x v="1"/>
    <x v="1"/>
    <m/>
  </r>
  <r>
    <x v="559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616"/>
    <x v="1"/>
    <x v="1"/>
    <m/>
  </r>
  <r>
    <x v="559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583"/>
    <x v="1"/>
    <x v="1"/>
    <m/>
  </r>
  <r>
    <x v="559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552"/>
    <x v="1"/>
    <x v="1"/>
    <m/>
  </r>
  <r>
    <x v="559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506"/>
    <x v="1"/>
    <x v="1"/>
    <m/>
  </r>
  <r>
    <x v="559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490"/>
    <x v="1"/>
    <x v="1"/>
    <m/>
  </r>
  <r>
    <x v="559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457"/>
    <x v="1"/>
    <x v="1"/>
    <m/>
  </r>
  <r>
    <x v="559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429"/>
    <x v="1"/>
    <x v="1"/>
    <m/>
  </r>
  <r>
    <x v="559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403"/>
    <x v="1"/>
    <x v="1"/>
    <m/>
  </r>
  <r>
    <x v="559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369"/>
    <x v="1"/>
    <x v="1"/>
    <m/>
  </r>
  <r>
    <x v="559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335"/>
    <x v="1"/>
    <x v="1"/>
    <m/>
  </r>
  <r>
    <x v="559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310"/>
    <x v="1"/>
    <x v="1"/>
    <m/>
  </r>
  <r>
    <x v="559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280"/>
    <x v="1"/>
    <x v="1"/>
    <m/>
  </r>
  <r>
    <x v="559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251"/>
    <x v="1"/>
    <x v="1"/>
    <m/>
  </r>
  <r>
    <x v="559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216"/>
    <x v="1"/>
    <x v="1"/>
    <m/>
  </r>
  <r>
    <x v="559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1188"/>
    <x v="1"/>
    <x v="1"/>
    <m/>
  </r>
  <r>
    <x v="559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1159"/>
    <x v="1"/>
    <x v="1"/>
    <m/>
  </r>
  <r>
    <x v="559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1119"/>
    <x v="1"/>
    <x v="1"/>
    <m/>
  </r>
  <r>
    <x v="559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093"/>
    <x v="1"/>
    <x v="1"/>
    <m/>
  </r>
  <r>
    <x v="559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69"/>
    <x v="1"/>
    <x v="1"/>
    <m/>
  </r>
  <r>
    <x v="559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1021"/>
    <x v="1"/>
    <x v="1"/>
    <m/>
  </r>
  <r>
    <x v="559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1008"/>
    <x v="1"/>
    <x v="1"/>
    <m/>
  </r>
  <r>
    <x v="559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973"/>
    <x v="1"/>
    <x v="1"/>
    <m/>
  </r>
  <r>
    <x v="559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943"/>
    <x v="1"/>
    <x v="1"/>
    <m/>
  </r>
  <r>
    <x v="559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911"/>
    <x v="1"/>
    <x v="1"/>
    <m/>
  </r>
  <r>
    <x v="559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883"/>
    <x v="1"/>
    <x v="1"/>
    <m/>
  </r>
  <r>
    <x v="559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852"/>
    <x v="1"/>
    <x v="1"/>
    <m/>
  </r>
  <r>
    <x v="559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818"/>
    <x v="1"/>
    <x v="1"/>
    <m/>
  </r>
  <r>
    <x v="559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791"/>
    <x v="1"/>
    <x v="1"/>
    <m/>
  </r>
  <r>
    <x v="559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762"/>
    <x v="1"/>
    <x v="1"/>
    <m/>
  </r>
  <r>
    <x v="559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701"/>
    <x v="1"/>
    <x v="1"/>
    <m/>
  </r>
  <r>
    <x v="559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697"/>
    <x v="1"/>
    <x v="1"/>
    <m/>
  </r>
  <r>
    <x v="559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663"/>
    <x v="1"/>
    <x v="1"/>
    <m/>
  </r>
  <r>
    <x v="559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628"/>
    <x v="1"/>
    <x v="1"/>
    <m/>
  </r>
  <r>
    <x v="559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600"/>
    <x v="1"/>
    <x v="1"/>
    <m/>
  </r>
  <r>
    <x v="559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553"/>
    <x v="1"/>
    <x v="1"/>
    <m/>
  </r>
  <r>
    <x v="559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543"/>
    <x v="1"/>
    <x v="1"/>
    <m/>
  </r>
  <r>
    <x v="559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512"/>
    <x v="1"/>
    <x v="1"/>
    <m/>
  </r>
  <r>
    <x v="560"/>
    <s v="389.929.888-85"/>
    <s v="ND-AMAZON"/>
    <n v="375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326"/>
    <x v="4"/>
    <x v="4"/>
    <m/>
  </r>
  <r>
    <x v="561"/>
    <s v="389.962.258-86"/>
    <s v="NF SERVICOS KIT"/>
    <n v="188964"/>
    <d v="2025-07-07T00:00:00"/>
    <n v="1995182"/>
    <d v="2025-07-07T00:00:00"/>
    <m/>
    <n v="42.52"/>
    <d v="2025-07-17T00:00:00"/>
    <m/>
    <m/>
    <s v="SISTEMA E-CNH"/>
    <n v="42.52"/>
    <m/>
    <x v="0"/>
    <m/>
    <m/>
    <m/>
    <s v="10 DIAS"/>
    <n v="287"/>
    <x v="4"/>
    <x v="1"/>
    <m/>
  </r>
  <r>
    <x v="562"/>
    <s v="39.355.652/0001-84"/>
    <s v="ND-OPERADORA CIELO"/>
    <n v="28823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563"/>
    <s v="39.356.172/0001-38"/>
    <s v="ND-OPERADORA CIELO"/>
    <n v="28781"/>
    <d v="2026-04-02T00:00:00"/>
    <m/>
    <m/>
    <m/>
    <n v="139.38999999999999"/>
    <d v="2026-04-02T00:00:00"/>
    <m/>
    <m/>
    <s v="e-CNPJ A1 - Renovação 12 meses"/>
    <n v="139.38999999999999"/>
    <m/>
    <x v="0"/>
    <m/>
    <m/>
    <m/>
    <s v="1 - VENDA A VISTA"/>
    <n v="28"/>
    <x v="2"/>
    <x v="3"/>
    <m/>
  </r>
  <r>
    <x v="564"/>
    <s v="39.457.164/0001-88"/>
    <s v="ND-OPERADORA CIELO"/>
    <n v="28850"/>
    <d v="2026-04-08T00:00:00"/>
    <m/>
    <m/>
    <m/>
    <n v="187.49"/>
    <d v="2026-04-08T00:00:00"/>
    <m/>
    <m/>
    <s v="Certificado e-CNPJ A1 em Software (12 meses)"/>
    <n v="187.49"/>
    <m/>
    <x v="0"/>
    <m/>
    <m/>
    <m/>
    <s v="1 - VENDA A VISTA"/>
    <n v="22"/>
    <x v="2"/>
    <x v="3"/>
    <m/>
  </r>
  <r>
    <x v="565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548"/>
    <x v="1"/>
    <x v="0"/>
    <m/>
  </r>
  <r>
    <x v="565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485"/>
    <x v="1"/>
    <x v="0"/>
    <m/>
  </r>
  <r>
    <x v="565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485"/>
    <x v="1"/>
    <x v="0"/>
    <m/>
  </r>
  <r>
    <x v="565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454"/>
    <x v="1"/>
    <x v="0"/>
    <m/>
  </r>
  <r>
    <x v="565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454"/>
    <x v="1"/>
    <x v="0"/>
    <m/>
  </r>
  <r>
    <x v="565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454"/>
    <x v="1"/>
    <x v="0"/>
    <m/>
  </r>
  <r>
    <x v="565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427"/>
    <x v="1"/>
    <x v="0"/>
    <m/>
  </r>
  <r>
    <x v="565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427"/>
    <x v="1"/>
    <x v="0"/>
    <m/>
  </r>
  <r>
    <x v="565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427"/>
    <x v="1"/>
    <x v="0"/>
    <m/>
  </r>
  <r>
    <x v="565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1146"/>
    <x v="1"/>
    <x v="0"/>
    <m/>
  </r>
  <r>
    <x v="565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1058"/>
    <x v="1"/>
    <x v="1"/>
    <m/>
  </r>
  <r>
    <x v="565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487"/>
    <x v="1"/>
    <x v="0"/>
    <m/>
  </r>
  <r>
    <x v="565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487"/>
    <x v="1"/>
    <x v="0"/>
    <m/>
  </r>
  <r>
    <x v="565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487"/>
    <x v="1"/>
    <x v="0"/>
    <m/>
  </r>
  <r>
    <x v="565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100"/>
    <d v="2024-12-01T00:00:00"/>
    <x v="0"/>
    <s v="nº 34235-SAAC-00029-2022"/>
    <s v="018.00002088/2023-46"/>
    <s v="359.00002139/202412-ITO"/>
    <s v="2 - FATURADO"/>
    <n v="460"/>
    <x v="1"/>
    <x v="0"/>
    <m/>
  </r>
  <r>
    <x v="565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350"/>
    <x v="4"/>
    <x v="0"/>
    <m/>
  </r>
  <r>
    <x v="565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350"/>
    <x v="4"/>
    <x v="0"/>
    <m/>
  </r>
  <r>
    <x v="565"/>
    <s v="39.467.292/0001-02"/>
    <s v="NF SERVICOS"/>
    <n v="188892"/>
    <d v="2025-07-04T00:00:00"/>
    <n v="1995110"/>
    <d v="2025-07-04T00:00:00"/>
    <d v="2025-04-01T00:00:00"/>
    <n v="40699.589999999997"/>
    <d v="2025-08-03T00:00:00"/>
    <s v="EC220173"/>
    <s v="PD022073"/>
    <s v="AMBIENTE (POUPATEMPO/CDESP/LOGIN.SP/PUA/ RG/TOTEM/PPT DIGITAL/SGMC)"/>
    <n v="38746.01"/>
    <d v="2025-04-01T00:00:00"/>
    <x v="0"/>
    <s v="SG 001/2022"/>
    <s v="018.00000743/2023-21"/>
    <s v="PD-PRC-2022/04143 - 359.00004512/2023-81 ITO"/>
    <s v="2 - FATURADO"/>
    <n v="270"/>
    <x v="4"/>
    <x v="0"/>
    <m/>
  </r>
  <r>
    <x v="565"/>
    <s v="39.467.292/0001-02"/>
    <s v="NF SERVICOS"/>
    <n v="197012"/>
    <d v="2025-10-28T00:00:00"/>
    <n v="2045578"/>
    <d v="2025-10-29T00:00:00"/>
    <d v="2025-09-01T00:00:00"/>
    <n v="80192.84"/>
    <d v="2025-11-28T00:00:00"/>
    <s v="E0220024"/>
    <s v="PD022017"/>
    <s v="SISTEMA eSISLA-WEB   DPME"/>
    <n v="76343.58"/>
    <d v="2025-09-01T00:00:00"/>
    <x v="0"/>
    <s v="nº 34235-SAAC-00029-2022"/>
    <s v="018.00002088/2023-46"/>
    <s v="359.00002139/202412-ITO"/>
    <s v="2 - FATURADO"/>
    <n v="153"/>
    <x v="3"/>
    <x v="0"/>
    <m/>
  </r>
  <r>
    <x v="565"/>
    <s v="39.467.292/0001-02"/>
    <s v="NF SERVICOS"/>
    <n v="197234"/>
    <d v="2025-11-10T00:00:00"/>
    <n v="2063676"/>
    <d v="2025-11-11T00:00:00"/>
    <d v="2025-05-01T00:00:00"/>
    <n v="11067.67"/>
    <d v="2025-12-10T00:00:00"/>
    <s v="E0230589"/>
    <s v="PD023468"/>
    <s v="INFRA ESTRUTURA VIRTUALIZADA ON PREMISES - PAAS BANCO DE  DADOS ORACLE - PAAS BANCO DE  DADOS MICROSOFT  SQL - CERTIFICADO SSL STANDARD - SMTP"/>
    <n v="10536.42"/>
    <d v="2025-05-01T00:00:00"/>
    <x v="0"/>
    <s v="024/2023"/>
    <s v="018.00014640/2023-49"/>
    <s v="359.00008770/2023-36 ITO"/>
    <s v="2 - FATURADO"/>
    <n v="141"/>
    <x v="7"/>
    <x v="0"/>
    <m/>
  </r>
  <r>
    <x v="565"/>
    <s v="39.467.292/0001-02"/>
    <s v="NF SERVICOS"/>
    <n v="198678"/>
    <d v="2025-11-21T00:00:00"/>
    <n v="2065120"/>
    <d v="2025-11-21T00:00:00"/>
    <d v="2025-08-01T00:00:00"/>
    <n v="18.579999999999998"/>
    <d v="2025-12-21T00:00:00"/>
    <s v="EC230177"/>
    <s v="PD022073"/>
    <s v="INFRAESTRUTURA  DA IMPLEMENTAÇÃO E MODERNIZAÇÃO DE AMBIENTES RELACIONADOS À TRANSFORMAÇÃO DIGITAL DO ESTADO DE SÃO PAULO"/>
    <n v="17.690000000000001"/>
    <d v="2025-08-01T00:00:00"/>
    <x v="0"/>
    <s v="SG 001/2022"/>
    <s v="018.00000743/2023-21"/>
    <s v="PD-PRC-2022/04143   359.00004512/2023-81 - ITO"/>
    <s v="2 - FATURADO"/>
    <n v="130"/>
    <x v="7"/>
    <x v="0"/>
    <m/>
  </r>
  <r>
    <x v="565"/>
    <s v="39.467.292/0001-02"/>
    <s v="NF SERVICOS"/>
    <n v="198795"/>
    <d v="2025-11-25T00:00:00"/>
    <n v="2065237"/>
    <d v="2025-11-26T00:00:00"/>
    <d v="2025-06-01T00:00:00"/>
    <n v="36319.71"/>
    <d v="2025-12-26T00:00:00"/>
    <s v="E0230168"/>
    <s v="PD023143"/>
    <s v="OFFICE INTERMEDIARIO"/>
    <n v="2152.96"/>
    <d v="2025-06-01T00:00:00"/>
    <x v="0"/>
    <s v="SGGD 001/2023"/>
    <s v="SEI-018.00000708/2023-11"/>
    <s v="359.00002664/2023-49  ITO"/>
    <s v="2 - FATURADO"/>
    <n v="125"/>
    <x v="7"/>
    <x v="0"/>
    <m/>
  </r>
  <r>
    <x v="565"/>
    <s v="39.467.292/0001-02"/>
    <s v="NF SERVICOS"/>
    <n v="198796"/>
    <d v="2025-11-25T00:00:00"/>
    <n v="2065238"/>
    <d v="2025-11-26T00:00:00"/>
    <d v="2025-06-01T00:00:00"/>
    <n v="46201.95"/>
    <d v="2025-12-26T00:00:00"/>
    <s v="E0230168"/>
    <s v="PD023143"/>
    <s v="OFFICE INTERMEDIARIO"/>
    <n v="43984.26"/>
    <d v="2025-06-01T00:00:00"/>
    <x v="0"/>
    <s v="SGGD 001/2023"/>
    <s v="SEI-018.00000708/2023-11"/>
    <s v="359.00002664/2023-49  ITO"/>
    <s v="2 - FATURADO"/>
    <n v="125"/>
    <x v="7"/>
    <x v="0"/>
    <m/>
  </r>
  <r>
    <x v="565"/>
    <s v="39.467.292/0001-02"/>
    <s v="NF SERVICOS"/>
    <n v="198934"/>
    <d v="2025-11-26T00:00:00"/>
    <n v="2065376"/>
    <d v="2025-11-26T00:00:00"/>
    <d v="2025-11-01T00:00:00"/>
    <n v="85973.82"/>
    <d v="2025-12-26T00:00:00"/>
    <s v="E0220451"/>
    <s v="PD022346"/>
    <s v="MANUTENÇÃO  DOS SISTEMAS -RH FOLHA VIDA FUNCIONAL"/>
    <n v="63872.88"/>
    <d v="2025-11-01T00:00:00"/>
    <x v="0"/>
    <s v="34235-SAAC-00272-2022"/>
    <s v="SOG-PRC-2022/00025"/>
    <s v="PD-PRC-2023/00071-359.00008351/2024-85  APPS"/>
    <s v="2 - FATURADO"/>
    <n v="125"/>
    <x v="7"/>
    <x v="0"/>
    <m/>
  </r>
  <r>
    <x v="565"/>
    <s v="39.467.292/0001-02"/>
    <s v="NF SERVICOS"/>
    <n v="198946"/>
    <d v="2025-11-26T00:00:00"/>
    <n v="2065388"/>
    <d v="2025-11-26T00:00:00"/>
    <d v="2025-11-01T00:00:00"/>
    <n v="185618.01"/>
    <d v="2025-12-26T00:00:00"/>
    <s v="E0220024"/>
    <s v="PD022017"/>
    <s v="SISTEMA eSISLA-WEB   DPME"/>
    <n v="176708.35"/>
    <d v="2025-11-01T00:00:00"/>
    <x v="0"/>
    <s v="nº 34235-SAAC-00029-2022"/>
    <s v="018.00002088/2023-46"/>
    <s v="359.00002139/202412-ITO"/>
    <s v="2 - FATURADO"/>
    <n v="125"/>
    <x v="7"/>
    <x v="0"/>
    <m/>
  </r>
  <r>
    <x v="565"/>
    <s v="39.467.292/0001-02"/>
    <s v="NF SERVICOS"/>
    <n v="199037"/>
    <d v="2025-11-27T00:00:00"/>
    <n v="2065479"/>
    <d v="2025-11-27T00:00:00"/>
    <d v="2025-11-01T00:00:00"/>
    <n v="3117.12"/>
    <d v="2025-12-27T00:00:00"/>
    <s v="E0220188"/>
    <s v="PD022145"/>
    <s v="MANUTENÇÃO SISTEMA, PAAS JBOSS,INFRAESTRUTURA  VIRTUALIZADA ON PREMISES (IAAS)AVANÇADA COM GERENCIAMENTO, CERTIFICADO SSL STANDARD-OV(RAIZ INTERNACIONAL)"/>
    <n v="2967.5"/>
    <d v="2025-11-01T00:00:00"/>
    <x v="0"/>
    <s v="34235-SAAC-00162-2022"/>
    <s v="018.00000962/2023-19"/>
    <s v="PD-PRC-2022/03756  359.00009232/2024-40  ITO"/>
    <s v="2 - FATURADO"/>
    <n v="124"/>
    <x v="7"/>
    <x v="0"/>
    <m/>
  </r>
  <r>
    <x v="565"/>
    <s v="39.467.292/0001-02"/>
    <s v="NF SERVICOS"/>
    <n v="199038"/>
    <d v="2025-11-27T00:00:00"/>
    <n v="2065480"/>
    <d v="2025-11-27T00:00:00"/>
    <d v="2025-11-01T00:00:00"/>
    <n v="1075.6199999999999"/>
    <d v="2025-12-27T00:00:00"/>
    <s v="E0220188"/>
    <s v="PD022145"/>
    <s v="MANUTENÇÃO SISTEMA, PAAS JBOSS,INFRAESTRUTURA  VIRTUALIZADA ON PREMISES (IAAS)AVANÇADA COM GERENCIAMENTO, CERTIFICADO SSL STANDARD-OV(RAIZ INTERNACIONAL)"/>
    <n v="1023.99"/>
    <d v="2025-11-01T00:00:00"/>
    <x v="0"/>
    <s v="34235-SAAC-00162-2022"/>
    <s v="018.00000962/2023-19"/>
    <s v="PD-PRC-2022/03756  359.00009232/2024-40  ITO"/>
    <s v="2 - FATURADO"/>
    <n v="124"/>
    <x v="7"/>
    <x v="0"/>
    <m/>
  </r>
  <r>
    <x v="565"/>
    <s v="39.467.292/0001-02"/>
    <s v="NF SERVICOS"/>
    <n v="199039"/>
    <d v="2025-11-27T00:00:00"/>
    <n v="2065481"/>
    <d v="2025-11-27T00:00:00"/>
    <d v="2025-11-01T00:00:00"/>
    <n v="96711.84"/>
    <d v="2025-12-27T00:00:00"/>
    <s v="ET220187"/>
    <s v="PD022145"/>
    <s v="MANUTENÇÃO SISTEMA, PAAS JBOSS,INFRAESTRUTURA  VIRTUALIZADA ON PREMISES (IAAS)AVANÇADA COM GERENCIAMENTO, CERTIFICADO SSL STANDARD-OV(RAIZ INTERNACIONAL)"/>
    <n v="60630.18"/>
    <d v="2025-11-01T00:00:00"/>
    <x v="0"/>
    <s v="34235-SAAC-00162-2022"/>
    <s v="018.00000962/2023-19"/>
    <s v="PD-PRC-2022/03756 359.00009232/2024-40  APPS"/>
    <s v="2 - FATURADO"/>
    <n v="124"/>
    <x v="7"/>
    <x v="0"/>
    <m/>
  </r>
  <r>
    <x v="565"/>
    <s v="39.467.292/0001-02"/>
    <s v="NF SERVICOS"/>
    <n v="199041"/>
    <d v="2025-11-27T00:00:00"/>
    <n v="2065483"/>
    <d v="2025-11-27T00:00:00"/>
    <d v="2025-11-01T00:00:00"/>
    <n v="33099.199999999997"/>
    <d v="2025-12-27T00:00:00"/>
    <s v="ET220187"/>
    <s v="PD022145"/>
    <s v="MANUTENÇÃO SISTEMA, PAAS JBOSS,INFRAESTRUTURA  VIRTUALIZADA ON PREMISES (IAAS)AVANÇADA COM GERENCIAMENTO, CERTIFICADO SSL STANDARD-OV(RAIZ INTERNACIONAL)"/>
    <n v="31510.44"/>
    <d v="2025-11-01T00:00:00"/>
    <x v="0"/>
    <s v="34235-SAAC-00162-2022"/>
    <s v="018.00000962/2023-19"/>
    <s v="PD-PRC-2022/03756 359.00009232/2024-40  APPS"/>
    <s v="2 - FATURADO"/>
    <n v="124"/>
    <x v="7"/>
    <x v="0"/>
    <m/>
  </r>
  <r>
    <x v="565"/>
    <s v="39.467.292/0001-02"/>
    <s v="NF SERVICOS"/>
    <n v="199072"/>
    <d v="2025-11-28T00:00:00"/>
    <n v="2065514"/>
    <d v="2025-11-28T00:00:00"/>
    <d v="2025-11-01T00:00:00"/>
    <n v="45251.65"/>
    <d v="2025-12-28T00:00:00"/>
    <s v="E0230589"/>
    <s v="PD023468"/>
    <s v="INFRA ESTRUTURA VIRTUALIZADA ON PREMISES - PAAS BANCO DE  DADOS ORACLE - PAAS BANCO DE  DADOS MICROSOFT  SQL - CERTIFICADO SSL STANDARD - SMTP"/>
    <n v="11315.51"/>
    <d v="2025-11-01T00:00:00"/>
    <x v="0"/>
    <s v="024/2023"/>
    <s v="018.00014640/2023-49"/>
    <s v="359.00008770/2023-36 ITO"/>
    <s v="2 - FATURADO"/>
    <n v="123"/>
    <x v="7"/>
    <x v="0"/>
    <m/>
  </r>
  <r>
    <x v="565"/>
    <s v="39.467.292/0001-02"/>
    <s v="NF SERVICOS"/>
    <n v="199123"/>
    <d v="2025-11-28T00:00:00"/>
    <n v="2065565"/>
    <d v="2025-11-28T00:00:00"/>
    <d v="2025-10-01T00:00:00"/>
    <n v="64642.68"/>
    <d v="2025-12-28T00:00:00"/>
    <s v="E0220056"/>
    <s v="PD022042"/>
    <s v="HELP DESK, SUPORTE TECNICO, INFRAESTRUTURA FISICA E PAAS MIDDLEWARE"/>
    <n v="2642.68"/>
    <d v="2025-10-01T00:00:00"/>
    <x v="0"/>
    <s v="34235-SAAC-00081-2022"/>
    <s v="SPOG-PRC-2022/00014"/>
    <s v="PD-PRCP-2022/01798-359.00005177/2024-19 - ITO"/>
    <s v="2 - FATURADO"/>
    <n v="123"/>
    <x v="7"/>
    <x v="0"/>
    <m/>
  </r>
  <r>
    <x v="565"/>
    <s v="39.467.292/0001-02"/>
    <s v="NF SERVICOS"/>
    <n v="199124"/>
    <d v="2025-11-28T00:00:00"/>
    <n v="2065566"/>
    <d v="2025-11-28T00:00:00"/>
    <d v="2025-10-01T00:00:00"/>
    <n v="58994.73"/>
    <d v="2025-12-28T00:00:00"/>
    <s v="E0220056"/>
    <s v="PD022042"/>
    <s v="HELP DESK, SUPORTE TECNICO, INFRAESTRUTURA FISICA E PAAS MIDDLEWARE"/>
    <n v="56162.98"/>
    <d v="2025-10-01T00:00:00"/>
    <x v="0"/>
    <s v="34235-SAAC-00081-2022"/>
    <s v="SPOG-PRC-2022/00014"/>
    <s v="PD-PRCP-2022/01798-359.00005177/2024-19 - ITO"/>
    <s v="2 - FATURADO"/>
    <n v="123"/>
    <x v="7"/>
    <x v="0"/>
    <m/>
  </r>
  <r>
    <x v="565"/>
    <s v="39.467.292/0001-02"/>
    <s v="NF SERVICOS"/>
    <n v="199138"/>
    <d v="2025-12-05T00:00:00"/>
    <n v="2083691"/>
    <d v="2025-12-05T00:00:00"/>
    <d v="2025-11-01T00:00:00"/>
    <n v="4638.1899999999996"/>
    <d v="2026-01-04T00:00:00"/>
    <s v="ET230506"/>
    <s v="PD023410"/>
    <s v="INFRAESTRUTURA VIRTUALIZADA ON PREMISES, SMTP E OUTSOURCING"/>
    <n v="4415.5600000000004"/>
    <d v="2025-11-01T00:00:00"/>
    <x v="0"/>
    <s v="22/2023"/>
    <s v="018.00011188/2023-63"/>
    <s v="359.00009224/2023-12-ITO"/>
    <s v="2 - FATURADO"/>
    <n v="116"/>
    <x v="8"/>
    <x v="0"/>
    <m/>
  </r>
  <r>
    <x v="565"/>
    <s v="39.467.292/0001-02"/>
    <s v="NF SERVICOS"/>
    <n v="199184"/>
    <d v="2025-12-05T00:00:00"/>
    <n v="2083737"/>
    <d v="2025-12-05T00:00:00"/>
    <d v="2025-11-01T00:00:00"/>
    <n v="16800.669999999998"/>
    <d v="2026-01-04T00:00:00"/>
    <s v="E0230507"/>
    <s v="PD023410"/>
    <s v="SUSTENTAÇÃO DE SISTEMAS"/>
    <n v="15994.24"/>
    <d v="2025-11-01T00:00:00"/>
    <x v="0"/>
    <s v="22/2023"/>
    <s v="018.00011188/2023-63"/>
    <s v="359.00009224/2023-12-APPS"/>
    <s v="2 - FATURADO"/>
    <n v="116"/>
    <x v="8"/>
    <x v="0"/>
    <m/>
  </r>
  <r>
    <x v="565"/>
    <s v="39.467.292/0001-02"/>
    <s v="NF SERVICOS"/>
    <n v="199190"/>
    <d v="2025-12-05T00:00:00"/>
    <n v="2083743"/>
    <d v="2025-12-05T00:00:00"/>
    <d v="2025-11-01T00:00:00"/>
    <n v="8116.84"/>
    <d v="2026-01-04T00:00:00"/>
    <s v="ET230506"/>
    <s v="PD023410"/>
    <s v="INFRAESTRUTURA VIRTUALIZADA ON PREMISES, SMTP E OUTSOURCING"/>
    <n v="7727.23"/>
    <d v="2025-11-01T00:00:00"/>
    <x v="0"/>
    <s v="22/2023"/>
    <s v="018.00011188/2023-63"/>
    <s v="359.00009224/2023-12-ITO"/>
    <s v="2 - FATURADO"/>
    <n v="116"/>
    <x v="8"/>
    <x v="0"/>
    <m/>
  </r>
  <r>
    <x v="565"/>
    <s v="39.467.292/0001-02"/>
    <s v="NF SERVICOS"/>
    <n v="199217"/>
    <d v="2025-12-08T00:00:00"/>
    <n v="2083770"/>
    <d v="2025-12-08T00:00:00"/>
    <d v="2024-11-01T00:00:00"/>
    <n v="1590.73"/>
    <d v="2026-01-07T00:00:00"/>
    <s v="E0220056"/>
    <s v="PD022042"/>
    <s v="HELP DESK, SUPORTE TECNICO, INFRAESTRUTURA FISICA E PAAS MIDDLEWARE"/>
    <n v="1514.37"/>
    <d v="2024-11-01T00:00:00"/>
    <x v="0"/>
    <s v="34235-SAAC-00081-2022"/>
    <s v="SPOG-PRC-2022/00014"/>
    <s v="PD-PRCP-2022/01798-359.00005177/2024-19 - ITO"/>
    <s v="2 - FATURADO"/>
    <n v="113"/>
    <x v="8"/>
    <x v="0"/>
    <m/>
  </r>
  <r>
    <x v="565"/>
    <s v="39.467.292/0001-02"/>
    <s v="NF SERVICOS"/>
    <n v="199230"/>
    <d v="2025-12-08T00:00:00"/>
    <n v="2083783"/>
    <d v="2025-12-08T00:00:00"/>
    <d v="2023-06-01T00:00:00"/>
    <n v="13099.93"/>
    <d v="2026-01-07T00:00:00"/>
    <s v="E0220090"/>
    <s v="PD022066"/>
    <s v="OFFICE INTERMEDIÁRIO"/>
    <n v="12471.13"/>
    <d v="2023-06-01T00:00:00"/>
    <x v="0"/>
    <s v="34235-SAAC-00069-2022"/>
    <s v="SPOG-PRC-2022/00031"/>
    <s v="PD-PRC-2022/01723 - ITO"/>
    <s v="2 - FATURADO"/>
    <n v="113"/>
    <x v="8"/>
    <x v="0"/>
    <m/>
  </r>
  <r>
    <x v="565"/>
    <s v="39.467.292/0001-02"/>
    <s v="NF SERVICOS"/>
    <n v="199517"/>
    <d v="2025-12-08T00:00:00"/>
    <n v="2084070"/>
    <d v="2025-12-08T00:00:00"/>
    <d v="2025-11-01T00:00:00"/>
    <n v="3745.91"/>
    <d v="2026-01-07T00:00:00"/>
    <s v="E0220840"/>
    <s v="PD022406"/>
    <s v="SISTEMA UNICO DE CADASTRO DE CARGOS E FUNÇÕES  E ATIVIDADES-SICAD"/>
    <n v="3566.11"/>
    <d v="2025-11-01T00:00:00"/>
    <x v="0"/>
    <s v="34235-SAAC-00264-2022"/>
    <s v="SOG-PRC-2022/00070"/>
    <s v="PD-PRC-2022/04536-359.00009891/2023-03 - APPS"/>
    <s v="2 - FATURADO"/>
    <n v="113"/>
    <x v="8"/>
    <x v="0"/>
    <m/>
  </r>
  <r>
    <x v="565"/>
    <s v="39.467.292/0001-02"/>
    <s v="NF SERVICOS"/>
    <n v="199866"/>
    <d v="2025-12-09T00:00:00"/>
    <n v="2084419"/>
    <d v="2025-12-09T00:00:00"/>
    <d v="2025-05-01T00:00:00"/>
    <n v="26728.93"/>
    <d v="2026-01-08T00:00:00"/>
    <s v="E0210443"/>
    <s v="PD021338"/>
    <s v="INFRAESTRUTURA VIRTUALIZADA ON PREMISES"/>
    <n v="25445.94"/>
    <d v="2025-05-01T00:00:00"/>
    <x v="0"/>
    <s v="34235-SAAC-00232-2022"/>
    <s v="018.00002107/2023-34"/>
    <s v="PD-PRC-2022/03875  359.00009237/2024-72 ITO"/>
    <s v="2 - FATURADO"/>
    <n v="112"/>
    <x v="8"/>
    <x v="0"/>
    <m/>
  </r>
  <r>
    <x v="565"/>
    <s v="39.467.292/0001-02"/>
    <s v="NF SERVICOS"/>
    <n v="199868"/>
    <d v="2025-12-09T00:00:00"/>
    <n v="2084421"/>
    <d v="2025-12-09T00:00:00"/>
    <d v="2025-05-01T00:00:00"/>
    <n v="13099.13"/>
    <d v="2026-01-08T00:00:00"/>
    <s v="E0210443"/>
    <s v="PD021338"/>
    <s v="INFRAESTRUTURA VIRTUALIZADA ON PREMISES"/>
    <n v="12470.37"/>
    <d v="2025-05-01T00:00:00"/>
    <x v="0"/>
    <s v="34235-SAAC-00232-2022"/>
    <s v="018.00002107/2023-34"/>
    <s v="PD-PRC-2022/03875  359.00009237/2024-72 ITO"/>
    <s v="2 - FATURADO"/>
    <n v="112"/>
    <x v="8"/>
    <x v="0"/>
    <m/>
  </r>
  <r>
    <x v="565"/>
    <s v="39.467.292/0001-02"/>
    <s v="NF SERVICOS"/>
    <n v="67"/>
    <d v="2026-01-08T00:00:00"/>
    <n v="67"/>
    <d v="2026-01-09T00:00:00"/>
    <d v="2026-01-01T00:00:00"/>
    <n v="47520.84"/>
    <d v="2026-02-07T00:00:00"/>
    <s v="E0251007"/>
    <s v="PD025991"/>
    <s v="POUPATEMPO - CENTRAIS DE ATENDIMENTO"/>
    <n v="47520.84"/>
    <d v="2026-01-01T00:00:00"/>
    <x v="0"/>
    <s v="SG-PRC-2019/00727"/>
    <s v="SG-001/2019"/>
    <s v="ITO"/>
    <s v="2 - FATURADO"/>
    <n v="82"/>
    <x v="5"/>
    <x v="0"/>
    <m/>
  </r>
  <r>
    <x v="565"/>
    <s v="39.467.292/0001-02"/>
    <s v="NF SERVICOS"/>
    <n v="202357"/>
    <d v="2026-01-23T00:00:00"/>
    <n v="2105650"/>
    <d v="2026-01-23T00:00:00"/>
    <d v="2025-12-01T00:00:00"/>
    <n v="31307.200000000001"/>
    <d v="2026-02-2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9804.45"/>
    <d v="2025-12-01T00:00:00"/>
    <x v="0"/>
    <s v="34235-SAAC-00271-2022"/>
    <s v="º 018.00002118/2023-14"/>
    <s v="PD-PRC-2022/04690 359.00009212/2024-79  APPS"/>
    <s v="2 - FATURADO"/>
    <n v="67"/>
    <x v="5"/>
    <x v="0"/>
    <m/>
  </r>
  <r>
    <x v="565"/>
    <s v="39.467.292/0001-02"/>
    <s v="NF SERVICOS"/>
    <n v="202358"/>
    <d v="2026-01-23T00:00:00"/>
    <n v="2105651"/>
    <d v="2026-01-23T00:00:00"/>
    <d v="2025-12-01T00:00:00"/>
    <n v="209790.4"/>
    <d v="2026-02-2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199720.46"/>
    <d v="2025-12-01T00:00:00"/>
    <x v="0"/>
    <s v="34235-SAAC-00271-2022"/>
    <s v="º 018.00002118/2023-14"/>
    <s v="PD-PRC-2022/04690 359.00009212/2024-79  APPS"/>
    <s v="2 - FATURADO"/>
    <n v="67"/>
    <x v="5"/>
    <x v="0"/>
    <m/>
  </r>
  <r>
    <x v="565"/>
    <s v="39.467.292/0001-02"/>
    <s v="NF SERVICOS"/>
    <n v="202362"/>
    <d v="2026-01-23T00:00:00"/>
    <n v="2105655"/>
    <d v="2026-01-23T00:00:00"/>
    <d v="2025-12-01T00:00:00"/>
    <n v="6898.8"/>
    <d v="2026-02-2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6567.66"/>
    <d v="2025-12-01T00:00:00"/>
    <x v="0"/>
    <s v="34235-SAAC-00271-2022"/>
    <s v="º 018.00002118/2023-14"/>
    <s v="PD-PRC-2022/04690 359.00009212/2024-79  APPS"/>
    <s v="2 - FATURADO"/>
    <n v="67"/>
    <x v="5"/>
    <x v="0"/>
    <m/>
  </r>
  <r>
    <x v="565"/>
    <s v="39.467.292/0001-02"/>
    <s v="NF SERVICOS"/>
    <n v="202366"/>
    <d v="2026-01-23T00:00:00"/>
    <n v="2105659"/>
    <d v="2026-01-23T00:00:00"/>
    <d v="2025-12-01T00:00:00"/>
    <n v="64094.48"/>
    <d v="2026-02-2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61017.94"/>
    <d v="2025-12-01T00:00:00"/>
    <x v="0"/>
    <s v="34235-SAAC-00271-2022"/>
    <s v="º 018.00002118/2023-14"/>
    <s v="PD-PRC-2022/04690 359.00009212/2024-79  APPS"/>
    <s v="2 - FATURADO"/>
    <n v="67"/>
    <x v="5"/>
    <x v="0"/>
    <m/>
  </r>
  <r>
    <x v="565"/>
    <s v="39.467.292/0001-02"/>
    <s v="NF SERVICOS"/>
    <n v="202368"/>
    <d v="2026-01-23T00:00:00"/>
    <n v="2105661"/>
    <d v="2026-01-23T00:00:00"/>
    <d v="2025-12-01T00:00:00"/>
    <n v="21222.9"/>
    <d v="2026-02-2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0204.2"/>
    <d v="2025-12-01T00:00:00"/>
    <x v="0"/>
    <s v="34235-SAAC-00271-2022"/>
    <s v="º 018.00002118/2023-14"/>
    <s v="PD-PRC-2022/04690 359.00009212/2024-79  APPS"/>
    <s v="2 - FATURADO"/>
    <n v="67"/>
    <x v="5"/>
    <x v="0"/>
    <m/>
  </r>
  <r>
    <x v="565"/>
    <s v="39.467.292/0001-02"/>
    <s v="NF SERVICOS"/>
    <n v="203072"/>
    <d v="2026-01-28T00:00:00"/>
    <n v="2106365"/>
    <d v="2026-01-29T00:00:00"/>
    <d v="2025-12-01T00:00:00"/>
    <n v="79984.25"/>
    <d v="2026-02-27T00:00:00"/>
    <s v="E0220024"/>
    <s v="PD022017"/>
    <s v="SISTEMA eSISLA-WEB   DPME"/>
    <n v="76145.009999999995"/>
    <d v="2025-12-01T00:00:00"/>
    <x v="0"/>
    <s v="nº 34235-SAAC-00029-2022"/>
    <s v="018.00002088/2023-46"/>
    <s v="359.00002139/202412-ITO"/>
    <s v="2 - FATURADO"/>
    <n v="62"/>
    <x v="5"/>
    <x v="0"/>
    <m/>
  </r>
  <r>
    <x v="565"/>
    <s v="39.467.292/0001-02"/>
    <s v="NF SERVICOS"/>
    <n v="203076"/>
    <d v="2026-01-28T00:00:00"/>
    <n v="2106369"/>
    <d v="2026-01-29T00:00:00"/>
    <d v="2025-12-01T00:00:00"/>
    <n v="116207.73"/>
    <d v="2026-02-27T00:00:00"/>
    <s v="E0220826"/>
    <s v="PD022392"/>
    <s v="INFRAESTRUTURA VIRTUALIZADA  ON PREMISES, PAAS  BANCO DADOS ORCLE ENTERPREISE, PAAS WEBSPHRE,PROCESSAMENTO IBM, IMPRESSÃO, SMTP E CERTIFICADO SSL STANDARD"/>
    <n v="110629.75999999999"/>
    <d v="2025-12-01T00:00:00"/>
    <x v="0"/>
    <s v="34235-SAAC-00271-2022"/>
    <s v="018.00002118/2023-14"/>
    <s v="PD-PRC-2022/04690   359.00009212/2024-79 APPS/ITO"/>
    <s v="2 - FATURADO"/>
    <n v="62"/>
    <x v="5"/>
    <x v="0"/>
    <m/>
  </r>
  <r>
    <x v="565"/>
    <s v="39.467.292/0001-02"/>
    <s v="NF SERVICOS"/>
    <n v="203077"/>
    <d v="2026-01-28T00:00:00"/>
    <n v="2106370"/>
    <d v="2026-01-29T00:00:00"/>
    <d v="2025-12-01T00:00:00"/>
    <n v="14591.09"/>
    <d v="2026-02-27T00:00:00"/>
    <s v="E0220826"/>
    <s v="PD022392"/>
    <s v="INFRAESTRUTURA VIRTUALIZADA  ON PREMISES, PAAS  BANCO DADOS ORCLE ENTERPREISE, PAAS WEBSPHRE,PROCESSAMENTO IBM, IMPRESSÃO, SMTP E CERTIFICADO SSL STANDARD"/>
    <n v="13890.72"/>
    <d v="2025-12-01T00:00:00"/>
    <x v="0"/>
    <s v="34235-SAAC-00271-2022"/>
    <s v="018.00002118/2023-14"/>
    <s v="PD-PRC-2022/04690   359.00009212/2024-79 APPS/ITO"/>
    <s v="2 - FATURADO"/>
    <n v="62"/>
    <x v="5"/>
    <x v="0"/>
    <m/>
  </r>
  <r>
    <x v="565"/>
    <s v="39.467.292/0001-02"/>
    <s v="NF SERVICOS"/>
    <n v="203096"/>
    <d v="2026-01-28T00:00:00"/>
    <n v="2106389"/>
    <d v="2026-01-29T00:00:00"/>
    <d v="2025-12-01T00:00:00"/>
    <n v="1749.7"/>
    <d v="2026-02-27T00:00:00"/>
    <s v="E0220826"/>
    <s v="PD022392"/>
    <s v="INFRAESTRUTURA VIRTUALIZADA  ON PREMISES, PAAS  BANCO DADOS ORCLE ENTERPREISE, PAAS WEBSPHRE,PROCESSAMENTO IBM, IMPRESSÃO, SMTP E CERTIFICADO SSL STANDARD"/>
    <n v="1665.71"/>
    <d v="2025-12-01T00:00:00"/>
    <x v="0"/>
    <s v="34235-SAAC-00271-2022"/>
    <s v="018.00002118/2023-14"/>
    <s v="PD-PRC-2022/04690   359.00009212/2024-79 APPS/ITO"/>
    <s v="2 - FATURADO"/>
    <n v="62"/>
    <x v="5"/>
    <x v="0"/>
    <m/>
  </r>
  <r>
    <x v="565"/>
    <s v="39.467.292/0001-02"/>
    <s v="NF SERVICOS"/>
    <n v="203111"/>
    <d v="2026-01-28T00:00:00"/>
    <n v="2106404"/>
    <d v="2026-01-29T00:00:00"/>
    <d v="2025-12-01T00:00:00"/>
    <n v="41481.980000000003"/>
    <d v="2026-02-27T00:00:00"/>
    <s v="E0220826"/>
    <s v="PD022392"/>
    <s v="INFRAESTRUTURA VIRTUALIZADA  ON PREMISES, PAAS  BANCO DADOS ORCLE ENTERPREISE, PAAS WEBSPHRE,PROCESSAMENTO IBM, IMPRESSÃO, SMTP E CERTIFICADO SSL STANDARD"/>
    <n v="39490.839999999997"/>
    <d v="2025-12-01T00:00:00"/>
    <x v="0"/>
    <s v="34235-SAAC-00271-2022"/>
    <s v="018.00002118/2023-14"/>
    <s v="PD-PRC-2022/04690   359.00009212/2024-79 APPS/ITO"/>
    <s v="2 - FATURADO"/>
    <n v="62"/>
    <x v="5"/>
    <x v="0"/>
    <m/>
  </r>
  <r>
    <x v="565"/>
    <s v="39.467.292/0001-02"/>
    <s v="NF SERVICOS"/>
    <n v="203116"/>
    <d v="2026-01-28T00:00:00"/>
    <n v="2106409"/>
    <d v="2026-01-29T00:00:00"/>
    <d v="2025-12-01T00:00:00"/>
    <n v="68032.44"/>
    <d v="2026-02-27T00:00:00"/>
    <s v="E0220826"/>
    <s v="PD022392"/>
    <s v="INFRAESTRUTURA VIRTUALIZADA  ON PREMISES, PAAS  BANCO DADOS ORCLE ENTERPREISE, PAAS WEBSPHRE,PROCESSAMENTO IBM, IMPRESSÃO, SMTP E CERTIFICADO SSL STANDARD"/>
    <n v="64766.879999999997"/>
    <d v="2025-12-01T00:00:00"/>
    <x v="0"/>
    <s v="34235-SAAC-00271-2022"/>
    <s v="018.00002118/2023-14"/>
    <s v="PD-PRC-2022/04690   359.00009212/2024-79 APPS/ITO"/>
    <s v="2 - FATURADO"/>
    <n v="62"/>
    <x v="5"/>
    <x v="0"/>
    <m/>
  </r>
  <r>
    <x v="565"/>
    <s v="39.467.292/0001-02"/>
    <s v="NF SERVICOS"/>
    <n v="203126"/>
    <d v="2026-01-28T00:00:00"/>
    <n v="2106419"/>
    <d v="2026-01-29T00:00:00"/>
    <d v="2025-12-01T00:00:00"/>
    <n v="532.52"/>
    <d v="2026-02-27T00:00:00"/>
    <s v="E0220826"/>
    <s v="PD022392"/>
    <s v="INFRAESTRUTURA VIRTUALIZADA  ON PREMISES, PAAS  BANCO DADOS ORCLE ENTERPREISE, PAAS WEBSPHRE,PROCESSAMENTO IBM, IMPRESSÃO, SMTP E CERTIFICADO SSL STANDARD"/>
    <n v="506.96"/>
    <d v="2025-12-01T00:00:00"/>
    <x v="0"/>
    <s v="34235-SAAC-00271-2022"/>
    <s v="018.00002118/2023-14"/>
    <s v="PD-PRC-2022/04690   359.00009212/2024-79 APPS/ITO"/>
    <s v="2 - FATURADO"/>
    <n v="62"/>
    <x v="5"/>
    <x v="0"/>
    <m/>
  </r>
  <r>
    <x v="565"/>
    <s v="39.467.292/0001-02"/>
    <s v="NF SERVICOS"/>
    <n v="203145"/>
    <d v="2026-01-28T00:00:00"/>
    <n v="2106438"/>
    <d v="2026-01-29T00:00:00"/>
    <d v="2025-11-01T00:00:00"/>
    <n v="46063.88"/>
    <d v="2026-02-27T00:00:00"/>
    <s v="E0240204"/>
    <s v="PD024117"/>
    <s v="AMBIENTE DO SISTEMA DE EVENTOS"/>
    <n v="43852.81"/>
    <d v="2025-11-01T00:00:00"/>
    <x v="0"/>
    <s v="047/2025"/>
    <s v="018.00013066/2024-92"/>
    <s v="359.00010094/2024-41 - APPS/ITO"/>
    <s v="2 - FATURADO"/>
    <n v="62"/>
    <x v="5"/>
    <x v="0"/>
    <m/>
  </r>
  <r>
    <x v="565"/>
    <s v="39.467.292/0001-02"/>
    <s v="NF SERVICOS"/>
    <n v="203165"/>
    <d v="2026-01-29T00:00:00"/>
    <n v="2106458"/>
    <d v="2026-01-29T00:00:00"/>
    <d v="2025-12-01T00:00:00"/>
    <n v="156028.79999999999"/>
    <d v="2026-02-28T00:00:00"/>
    <s v="ET220187"/>
    <s v="PD022145"/>
    <s v="MANUTENÇÃO SISTEMA, PAAS JBOSS,INFRAESTRUTURA  VIRTUALIZADA ON PREMISES (IAAS)AVANÇADA COM GERENCIAMENTO, CERTIFICADO SSL STANDARD-OV(RAIZ INTERNACIONAL)"/>
    <n v="93988.63"/>
    <d v="2025-12-01T00:00:00"/>
    <x v="0"/>
    <s v="34235-SAAC-00162-2022"/>
    <s v="018.00000962/2023-19"/>
    <s v="PD-PRC-2022/03756 359.00009232/2024-40  APPS"/>
    <s v="2 - FATURADO"/>
    <n v="61"/>
    <x v="5"/>
    <x v="0"/>
    <m/>
  </r>
  <r>
    <x v="565"/>
    <s v="39.467.292/0001-02"/>
    <s v="NF SERVICOS"/>
    <n v="203206"/>
    <d v="2026-01-29T00:00:00"/>
    <n v="2106499"/>
    <d v="2026-01-29T00:00:00"/>
    <d v="2025-10-01T00:00:00"/>
    <n v="54735.87"/>
    <d v="2026-02-28T00:00:00"/>
    <s v="E0240353"/>
    <s v="PD024232"/>
    <s v="NUVEM PUBLICA, DESENVOLVIMENTO E SUSTENTAÇÃO"/>
    <n v="52108.55"/>
    <d v="2025-10-01T00:00:00"/>
    <x v="0"/>
    <s v="059/2025"/>
    <s v="018. 00013067/2024-37"/>
    <s v="359.00009044/2025-01 - ITO"/>
    <s v="2 - FATURADO"/>
    <n v="61"/>
    <x v="5"/>
    <x v="0"/>
    <m/>
  </r>
  <r>
    <x v="565"/>
    <s v="39.467.292/0001-02"/>
    <s v="NF SERVICOS"/>
    <n v="203211"/>
    <d v="2026-01-29T00:00:00"/>
    <n v="2106504"/>
    <d v="2026-01-29T00:00:00"/>
    <d v="2025-12-01T00:00:00"/>
    <n v="82966.12"/>
    <d v="2026-02-28T00:00:00"/>
    <s v="E0240353"/>
    <s v="PD024232"/>
    <s v="NUVEM PUBLICA, DESENVOLVIMENTO E SUSTENTAÇÃO"/>
    <n v="78983.75"/>
    <d v="2025-12-01T00:00:00"/>
    <x v="0"/>
    <s v="059/2025"/>
    <s v="018. 00013067/2024-37"/>
    <s v="359.00009044/2025-01 - ITO"/>
    <s v="2 - FATURADO"/>
    <n v="61"/>
    <x v="5"/>
    <x v="0"/>
    <m/>
  </r>
  <r>
    <x v="565"/>
    <s v="39.467.292/0001-02"/>
    <s v="NF SERVICOS"/>
    <n v="203214"/>
    <d v="2026-01-29T00:00:00"/>
    <n v="2106507"/>
    <d v="2026-01-29T00:00:00"/>
    <d v="2025-11-01T00:00:00"/>
    <n v="78163.460000000006"/>
    <d v="2026-02-28T00:00:00"/>
    <s v="E0240353"/>
    <s v="PD024232"/>
    <s v="NUVEM PUBLICA, DESENVOLVIMENTO E SUSTENTAÇÃO"/>
    <n v="74411.61"/>
    <d v="2025-11-01T00:00:00"/>
    <x v="0"/>
    <s v="059/2025"/>
    <s v="018. 00013067/2024-37"/>
    <s v="359.00009044/2025-01 - ITO"/>
    <s v="2 - FATURADO"/>
    <n v="61"/>
    <x v="5"/>
    <x v="0"/>
    <m/>
  </r>
  <r>
    <x v="565"/>
    <s v="39.467.292/0001-02"/>
    <s v="NF SERVICOS"/>
    <n v="203268"/>
    <d v="2026-01-29T00:00:00"/>
    <n v="2106561"/>
    <d v="2026-01-29T00:00:00"/>
    <d v="2025-12-01T00:00:00"/>
    <n v="2811995.47"/>
    <d v="2026-02-28T00:00:00"/>
    <s v="E0250001"/>
    <s v="PD025001"/>
    <s v="HIPERAUTOMAÇÃO "/>
    <n v="111329.14"/>
    <d v="2025-12-01T00:00:00"/>
    <x v="0"/>
    <s v="032/2025"/>
    <s v="018.00020015/2024-17"/>
    <s v="359.00010015/2024-01  APPS/ITO"/>
    <s v="2 - FATURADO"/>
    <n v="61"/>
    <x v="5"/>
    <x v="0"/>
    <m/>
  </r>
  <r>
    <x v="565"/>
    <s v="39.467.292/0001-02"/>
    <s v="NF SERVICOS"/>
    <n v="205352"/>
    <d v="2026-03-04T00:00:00"/>
    <n v="2129775"/>
    <d v="2026-03-04T00:00:00"/>
    <d v="2026-01-01T00:00:00"/>
    <n v="6898.8"/>
    <d v="2026-04-03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6567.66"/>
    <d v="2026-01-01T00:00:00"/>
    <x v="0"/>
    <s v="34235-SAAC-00271-2022"/>
    <s v="º 018.00002118/2023-14"/>
    <s v="PD-PRC-2022/04690 359.00009212/2024-79  APPS"/>
    <s v="2 - FATURADO"/>
    <n v="27"/>
    <x v="2"/>
    <x v="0"/>
    <m/>
  </r>
  <r>
    <x v="565"/>
    <s v="39.467.292/0001-02"/>
    <s v="NF SERVICOS"/>
    <n v="205353"/>
    <d v="2026-03-04T00:00:00"/>
    <n v="2129776"/>
    <d v="2026-03-04T00:00:00"/>
    <d v="2026-01-01T00:00:00"/>
    <n v="31307.200000000001"/>
    <d v="2026-04-03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9804.45"/>
    <d v="2026-01-01T00:00:00"/>
    <x v="0"/>
    <s v="34235-SAAC-00271-2022"/>
    <s v="º 018.00002118/2023-14"/>
    <s v="PD-PRC-2022/04690 359.00009212/2024-79  APPS"/>
    <s v="2 - FATURADO"/>
    <n v="27"/>
    <x v="2"/>
    <x v="0"/>
    <m/>
  </r>
  <r>
    <x v="565"/>
    <s v="39.467.292/0001-02"/>
    <s v="NF SERVICOS"/>
    <n v="205357"/>
    <d v="2026-03-04T00:00:00"/>
    <n v="2129780"/>
    <d v="2026-03-04T00:00:00"/>
    <d v="2026-01-01T00:00:00"/>
    <n v="27160.74"/>
    <d v="2026-04-03T00:00:00"/>
    <s v="E0220826"/>
    <s v="PD022392"/>
    <s v="INFRAESTRUTURA VIRTUALIZADA  ON PREMISES, PAAS  BANCO DADOS ORCLE ENTERPREISE, PAAS WEBSPHRE,PROCESSAMENTO IBM, IMPRESSÃO, SMTP E CERTIFICADO SSL STANDARD"/>
    <n v="25857.02"/>
    <d v="2026-01-01T00:00:00"/>
    <x v="0"/>
    <s v="34235-SAAC-00271-2022"/>
    <s v="018.00002118/2023-14"/>
    <s v="PD-PRC-2022/04690   359.00009212/2024-79 APPS/ITO"/>
    <s v="2 - FATURADO"/>
    <n v="27"/>
    <x v="2"/>
    <x v="0"/>
    <m/>
  </r>
  <r>
    <x v="565"/>
    <s v="39.467.292/0001-02"/>
    <s v="NF SERVICOS"/>
    <n v="205358"/>
    <d v="2026-03-04T00:00:00"/>
    <n v="2129781"/>
    <d v="2026-03-04T00:00:00"/>
    <d v="2026-01-01T00:00:00"/>
    <n v="21222.9"/>
    <d v="2026-04-03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0204.2"/>
    <d v="2026-01-01T00:00:00"/>
    <x v="0"/>
    <s v="34235-SAAC-00271-2022"/>
    <s v="º 018.00002118/2023-14"/>
    <s v="PD-PRC-2022/04690 359.00009212/2024-79  APPS"/>
    <s v="2 - FATURADO"/>
    <n v="27"/>
    <x v="2"/>
    <x v="0"/>
    <m/>
  </r>
  <r>
    <x v="565"/>
    <s v="39.467.292/0001-02"/>
    <s v="NF SERVICOS"/>
    <n v="205359"/>
    <d v="2026-03-04T00:00:00"/>
    <n v="2129782"/>
    <d v="2026-03-04T00:00:00"/>
    <d v="2026-01-01T00:00:00"/>
    <n v="2282.2199999999998"/>
    <d v="2026-04-03T00:00:00"/>
    <s v="E0220826"/>
    <s v="PD022392"/>
    <s v="INFRAESTRUTURA VIRTUALIZADA  ON PREMISES, PAAS  BANCO DADOS ORCLE ENTERPREISE, PAAS WEBSPHRE,PROCESSAMENTO IBM, IMPRESSÃO, SMTP E CERTIFICADO SSL STANDARD"/>
    <n v="2172.67"/>
    <d v="2026-01-01T00:00:00"/>
    <x v="0"/>
    <s v="34235-SAAC-00271-2022"/>
    <s v="018.00002118/2023-14"/>
    <s v="PD-PRC-2022/04690   359.00009212/2024-79 APPS/ITO"/>
    <s v="2 - FATURADO"/>
    <n v="27"/>
    <x v="2"/>
    <x v="0"/>
    <m/>
  </r>
  <r>
    <x v="565"/>
    <s v="39.467.292/0001-02"/>
    <s v="NF SERVICOS"/>
    <n v="205364"/>
    <d v="2026-03-04T00:00:00"/>
    <n v="2129787"/>
    <d v="2026-03-04T00:00:00"/>
    <d v="2026-01-01T00:00:00"/>
    <n v="64094.48"/>
    <d v="2026-04-03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61017.94"/>
    <d v="2026-01-01T00:00:00"/>
    <x v="0"/>
    <s v="34235-SAAC-00271-2022"/>
    <s v="º 018.00002118/2023-14"/>
    <s v="PD-PRC-2022/04690 359.00009212/2024-79  APPS"/>
    <s v="2 - FATURADO"/>
    <n v="27"/>
    <x v="2"/>
    <x v="0"/>
    <m/>
  </r>
  <r>
    <x v="565"/>
    <s v="39.467.292/0001-02"/>
    <s v="NF SERVICOS"/>
    <n v="205366"/>
    <d v="2026-03-04T00:00:00"/>
    <n v="2129789"/>
    <d v="2026-03-04T00:00:00"/>
    <d v="2026-01-01T00:00:00"/>
    <n v="209790.4"/>
    <d v="2026-04-03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199720.46"/>
    <d v="2026-01-01T00:00:00"/>
    <x v="0"/>
    <s v="34235-SAAC-00271-2022"/>
    <s v="º 018.00002118/2023-14"/>
    <s v="PD-PRC-2022/04690 359.00009212/2024-79  APPS"/>
    <s v="2 - FATURADO"/>
    <n v="27"/>
    <x v="2"/>
    <x v="0"/>
    <m/>
  </r>
  <r>
    <x v="565"/>
    <s v="39.467.292/0001-02"/>
    <s v="NF SERVICOS"/>
    <n v="205367"/>
    <d v="2026-03-04T00:00:00"/>
    <n v="2129790"/>
    <d v="2026-03-04T00:00:00"/>
    <d v="2026-01-01T00:00:00"/>
    <n v="152033.35999999999"/>
    <d v="2026-04-03T00:00:00"/>
    <s v="E0220826"/>
    <s v="PD022392"/>
    <s v="INFRAESTRUTURA VIRTUALIZADA  ON PREMISES, PAAS  BANCO DADOS ORCLE ENTERPREISE, PAAS WEBSPHRE,PROCESSAMENTO IBM, IMPRESSÃO, SMTP E CERTIFICADO SSL STANDARD"/>
    <n v="144735.76"/>
    <d v="2026-01-01T00:00:00"/>
    <x v="0"/>
    <s v="34235-SAAC-00271-2022"/>
    <s v="018.00002118/2023-14"/>
    <s v="PD-PRC-2022/04690   359.00009212/2024-79 APPS/ITO"/>
    <s v="2 - FATURADO"/>
    <n v="27"/>
    <x v="2"/>
    <x v="0"/>
    <m/>
  </r>
  <r>
    <x v="565"/>
    <s v="39.467.292/0001-02"/>
    <s v="NF SERVICOS"/>
    <n v="206400"/>
    <d v="2026-03-17T00:00:00"/>
    <n v="2150820"/>
    <d v="2026-03-17T00:00:00"/>
    <d v="2025-12-01T00:00:00"/>
    <n v="123118.01"/>
    <d v="2026-04-16T00:00:00"/>
    <s v="E0250356"/>
    <s v="PD025292"/>
    <s v="COLETA BIOMETRICA"/>
    <n v="117208.35"/>
    <d v="2025-12-01T00:00:00"/>
    <x v="0"/>
    <s v="077/2025"/>
    <s v="018.00014842/2025-52"/>
    <s v="359.00011861/2025-11 - ITO"/>
    <s v="2 - FATURADO"/>
    <n v="14"/>
    <x v="2"/>
    <x v="0"/>
    <m/>
  </r>
  <r>
    <x v="565"/>
    <s v="39.467.292/0001-02"/>
    <s v="NF SERVICOS"/>
    <n v="207203"/>
    <d v="2026-03-24T00:00:00"/>
    <n v="2151623"/>
    <d v="2026-03-24T00:00:00"/>
    <d v="2026-02-01T00:00:00"/>
    <n v="1581.6"/>
    <d v="2026-04-23T00:00:00"/>
    <s v="E0240592"/>
    <s v="PD024428"/>
    <s v="SAM ESTOQUE E PATRIMONIO"/>
    <n v="1505.68"/>
    <d v="2026-02-01T00:00:00"/>
    <x v="0"/>
    <s v="040/2024"/>
    <s v="018.00024155/2024-64"/>
    <s v="359.00008323/2024-68 APPS"/>
    <s v="2 - FATURADO"/>
    <n v="7"/>
    <x v="2"/>
    <x v="0"/>
    <m/>
  </r>
  <r>
    <x v="565"/>
    <s v="39.467.292/0001-02"/>
    <s v="NF SERVICOS"/>
    <n v="207206"/>
    <d v="2026-03-24T00:00:00"/>
    <n v="2151626"/>
    <d v="2026-03-24T00:00:00"/>
    <d v="2026-02-01T00:00:00"/>
    <n v="4013.88"/>
    <d v="2026-04-23T00:00:00"/>
    <s v="E0240593"/>
    <s v="PD024428"/>
    <s v="SAM ESTOQUE E PATRIMONIO"/>
    <n v="3821.21"/>
    <d v="2026-02-01T00:00:00"/>
    <x v="0"/>
    <s v="040/2024"/>
    <s v="018.00024155/2024-64"/>
    <s v="359.00008323/2024-68 APPS"/>
    <s v="2 - FATURADO"/>
    <n v="7"/>
    <x v="2"/>
    <x v="0"/>
    <m/>
  </r>
  <r>
    <x v="565"/>
    <s v="39.467.292/0001-02"/>
    <s v="NF SERVICOS"/>
    <n v="207271"/>
    <d v="2026-03-25T00:00:00"/>
    <n v="2151691"/>
    <d v="2026-03-25T00:00:00"/>
    <d v="2026-02-01T00:00:00"/>
    <n v="449915.55"/>
    <d v="2026-04-24T00:00:00"/>
    <s v="E0240352"/>
    <s v="PD024232"/>
    <s v="NUVEM PUBLICA, DESENVOLVIMENTO E SUSTENTAÇÃO"/>
    <n v="428319.6"/>
    <d v="2026-02-01T00:00:00"/>
    <x v="0"/>
    <s v="059/2025"/>
    <s v="018. 00013067/2024-37"/>
    <s v="359.00009044/2025-01 - ITO"/>
    <s v="2 - FATURADO"/>
    <n v="6"/>
    <x v="2"/>
    <x v="0"/>
    <m/>
  </r>
  <r>
    <x v="565"/>
    <s v="39.467.292/0001-02"/>
    <s v="NF SERVICOS"/>
    <n v="207279"/>
    <d v="2026-03-25T00:00:00"/>
    <n v="2151699"/>
    <d v="2026-03-25T00:00:00"/>
    <d v="2026-02-01T00:00:00"/>
    <n v="961578.69"/>
    <d v="2026-04-24T00:00:00"/>
    <s v="E0240351"/>
    <s v="PD024232"/>
    <s v="NUVEM PUBLICA, DESENVOLVIMENTO E SUSTENTAÇÃO"/>
    <n v="915422.91"/>
    <d v="2026-02-01T00:00:00"/>
    <x v="0"/>
    <s v="059/2025"/>
    <s v="018. 00013067/2024-37"/>
    <s v="359.00009044/2025-01 - ITO"/>
    <s v="2 - FATURADO"/>
    <n v="6"/>
    <x v="2"/>
    <x v="0"/>
    <m/>
  </r>
  <r>
    <x v="565"/>
    <s v="39.467.292/0001-02"/>
    <s v="NF SERVICOS"/>
    <n v="207289"/>
    <d v="2026-03-25T00:00:00"/>
    <n v="2151709"/>
    <d v="2026-03-25T00:00:00"/>
    <d v="2026-01-01T00:00:00"/>
    <n v="616265.29"/>
    <d v="2026-04-24T00:00:00"/>
    <s v="E0240352"/>
    <s v="PD024232"/>
    <s v="NUVEM PUBLICA, DESENVOLVIMENTO E SUSTENTAÇÃO"/>
    <n v="586684.56000000006"/>
    <d v="2026-01-01T00:00:00"/>
    <x v="0"/>
    <s v="059/2025"/>
    <s v="018. 00013067/2024-37"/>
    <s v="359.00009044/2025-01 - ITO"/>
    <s v="2 - FATURADO"/>
    <n v="6"/>
    <x v="2"/>
    <x v="0"/>
    <m/>
  </r>
  <r>
    <x v="565"/>
    <s v="39.467.292/0001-02"/>
    <s v="NF SERVICOS"/>
    <n v="207290"/>
    <d v="2026-03-25T00:00:00"/>
    <n v="2151710"/>
    <d v="2026-03-25T00:00:00"/>
    <d v="2026-02-01T00:00:00"/>
    <n v="72997.66"/>
    <d v="2026-04-24T00:00:00"/>
    <s v="E0240353"/>
    <s v="PD024232"/>
    <s v="NUVEM PUBLICA, DESENVOLVIMENTO E SUSTENTAÇÃO"/>
    <n v="69493.77"/>
    <d v="2026-02-01T00:00:00"/>
    <x v="0"/>
    <s v="059/2025"/>
    <s v="018. 00013067/2024-37"/>
    <s v="359.00009044/2025-01 - ITO"/>
    <s v="2 - FATURADO"/>
    <n v="6"/>
    <x v="2"/>
    <x v="0"/>
    <m/>
  </r>
  <r>
    <x v="565"/>
    <s v="39.467.292/0001-02"/>
    <s v="NF SERVICOS"/>
    <n v="207293"/>
    <d v="2026-03-25T00:00:00"/>
    <n v="2151713"/>
    <d v="2026-03-25T00:00:00"/>
    <d v="2026-01-01T00:00:00"/>
    <n v="988451.21"/>
    <d v="2026-04-24T00:00:00"/>
    <s v="E0240351"/>
    <s v="PD024232"/>
    <s v="NUVEM PUBLICA, DESENVOLVIMENTO E SUSTENTAÇÃO"/>
    <n v="941005.55"/>
    <d v="2026-01-01T00:00:00"/>
    <x v="0"/>
    <s v="059/2025"/>
    <s v="018. 00013067/2024-37"/>
    <s v="359.00009044/2025-01 - ITO"/>
    <s v="2 - FATURADO"/>
    <n v="6"/>
    <x v="2"/>
    <x v="0"/>
    <m/>
  </r>
  <r>
    <x v="565"/>
    <s v="39.467.292/0001-02"/>
    <s v="NF SERVICOS"/>
    <n v="207297"/>
    <d v="2026-03-25T00:00:00"/>
    <n v="2151717"/>
    <d v="2026-03-25T00:00:00"/>
    <d v="2026-01-01T00:00:00"/>
    <n v="88888.72"/>
    <d v="2026-04-24T00:00:00"/>
    <s v="E0240353"/>
    <s v="PD024232"/>
    <s v="NUVEM PUBLICA, DESENVOLVIMENTO E SUSTENTAÇÃO"/>
    <n v="84622.06"/>
    <d v="2026-01-01T00:00:00"/>
    <x v="0"/>
    <s v="059/2025"/>
    <s v="018. 00013067/2024-37"/>
    <s v="359.00009044/2025-01 - ITO"/>
    <s v="2 - FATURADO"/>
    <n v="6"/>
    <x v="2"/>
    <x v="0"/>
    <m/>
  </r>
  <r>
    <x v="565"/>
    <s v="39.467.292/0001-02"/>
    <s v="NF SERVICOS"/>
    <n v="207346"/>
    <d v="2026-03-25T00:00:00"/>
    <n v="2151766"/>
    <d v="2026-03-25T00:00:00"/>
    <d v="2026-01-01T00:00:00"/>
    <n v="178912.66"/>
    <d v="2026-04-24T00:00:00"/>
    <s v="E0240189"/>
    <s v="PD024117"/>
    <s v="SERVICE DESK - CMS / OUTSOURCING / SERVIDORES AD PARA POUPATEMPO (ITOI)"/>
    <n v="170324.85"/>
    <d v="2026-01-01T00:00:00"/>
    <x v="0"/>
    <s v="047/2025"/>
    <s v="018.00013066/2024-92"/>
    <s v="359.00010094/2024-41 - APPS/ITO"/>
    <s v="2 - FATURADO"/>
    <n v="6"/>
    <x v="2"/>
    <x v="0"/>
    <m/>
  </r>
  <r>
    <x v="565"/>
    <s v="39.467.292/0001-02"/>
    <s v="NF SERVICOS"/>
    <n v="207352"/>
    <d v="2026-03-25T00:00:00"/>
    <n v="2151772"/>
    <d v="2026-03-25T00:00:00"/>
    <d v="2026-01-01T00:00:00"/>
    <n v="127827.06"/>
    <d v="2026-04-24T00:00:00"/>
    <s v="E0240202"/>
    <s v="PD024117"/>
    <s v="AGENDAMENTO"/>
    <n v="121691.36"/>
    <d v="2026-01-01T00:00:00"/>
    <x v="0"/>
    <s v="047/2025"/>
    <s v="018.00013066/2024-92"/>
    <s v="359.00010094/2024-41 - APPS/ITO"/>
    <s v="2 - FATURADO"/>
    <n v="6"/>
    <x v="2"/>
    <x v="0"/>
    <m/>
  </r>
  <r>
    <x v="565"/>
    <s v="39.467.292/0001-02"/>
    <s v="NF SERVICOS"/>
    <n v="207363"/>
    <d v="2026-03-25T00:00:00"/>
    <n v="2151783"/>
    <d v="2026-03-25T00:00:00"/>
    <d v="2026-01-01T00:00:00"/>
    <n v="613224.34"/>
    <d v="2026-04-24T00:00:00"/>
    <s v="E0240189"/>
    <s v="PD024117"/>
    <s v="SERVICE DESK - CMS / OUTSOURCING / SERVIDORES AD PARA POUPATEMPO (ITOI)"/>
    <n v="583789.56999999995"/>
    <d v="2026-01-01T00:00:00"/>
    <x v="0"/>
    <s v="047/2025"/>
    <s v="018.00013066/2024-92"/>
    <s v="359.00010094/2024-41 - APPS/ITO"/>
    <s v="2 - FATURADO"/>
    <n v="6"/>
    <x v="2"/>
    <x v="0"/>
    <m/>
  </r>
  <r>
    <x v="565"/>
    <s v="39.467.292/0001-02"/>
    <s v="NF SERVICOS"/>
    <n v="207380"/>
    <d v="2026-03-25T00:00:00"/>
    <n v="2151800"/>
    <d v="2026-03-25T00:00:00"/>
    <d v="2026-02-01T00:00:00"/>
    <n v="177213.71"/>
    <d v="2026-04-24T00:00:00"/>
    <s v="E0240189"/>
    <s v="PD024117"/>
    <s v="SERVICE DESK - CMS / OUTSOURCING / SERVIDORES AD PARA POUPATEMPO (ITOI)"/>
    <n v="168707.45"/>
    <d v="2026-02-01T00:00:00"/>
    <x v="0"/>
    <s v="047/2025"/>
    <s v="018.00013066/2024-92"/>
    <s v="359.00010094/2024-41 - APPS/ITO"/>
    <s v="2 - FATURADO"/>
    <n v="6"/>
    <x v="2"/>
    <x v="0"/>
    <m/>
  </r>
  <r>
    <x v="565"/>
    <s v="39.467.292/0001-02"/>
    <s v="NF SERVICOS"/>
    <n v="207381"/>
    <d v="2026-03-25T00:00:00"/>
    <n v="2151801"/>
    <d v="2026-03-25T00:00:00"/>
    <d v="2026-02-01T00:00:00"/>
    <n v="569837.01"/>
    <d v="2026-04-24T00:00:00"/>
    <s v="E0240189"/>
    <s v="PD024117"/>
    <s v="SERVICE DESK - CMS / OUTSOURCING / SERVIDORES AD PARA POUPATEMPO (ITOI)"/>
    <n v="542484.82999999996"/>
    <d v="2026-02-01T00:00:00"/>
    <x v="0"/>
    <s v="047/2025"/>
    <s v="018.00013066/2024-92"/>
    <s v="359.00010094/2024-41 - APPS/ITO"/>
    <s v="2 - FATURADO"/>
    <n v="6"/>
    <x v="2"/>
    <x v="0"/>
    <m/>
  </r>
  <r>
    <x v="565"/>
    <s v="39.467.292/0001-02"/>
    <s v="NF SERVICOS"/>
    <n v="207449"/>
    <d v="2026-03-25T00:00:00"/>
    <n v="2151869"/>
    <d v="2026-03-26T00:00:00"/>
    <d v="2026-02-01T00:00:00"/>
    <n v="290809.59999999998"/>
    <d v="2026-04-24T00:00:00"/>
    <s v="E0250309"/>
    <s v="PD025255"/>
    <s v="NUVEM PUBLICA"/>
    <n v="276850.74"/>
    <d v="2026-02-01T00:00:00"/>
    <x v="0"/>
    <s v="078/2025"/>
    <s v="018.00013854/2025-60"/>
    <s v="359.00006072/2025-68 APPS/ITO"/>
    <s v="2 - FATURADO"/>
    <n v="6"/>
    <x v="2"/>
    <x v="0"/>
    <m/>
  </r>
  <r>
    <x v="565"/>
    <s v="39.467.292/0001-02"/>
    <s v="NF SERVICOS"/>
    <n v="207453"/>
    <d v="2026-03-25T00:00:00"/>
    <n v="2151873"/>
    <d v="2026-03-26T00:00:00"/>
    <d v="2026-02-01T00:00:00"/>
    <n v="78865.64"/>
    <d v="2026-04-24T00:00:00"/>
    <s v="E0241007"/>
    <s v="PD024441"/>
    <s v="HOSPEDAGEM E DESENVOLVIMENTO - SUSTENTAÇÃO DO SISTEMA SAOG"/>
    <n v="75080.09"/>
    <d v="2026-02-01T00:00:00"/>
    <x v="0"/>
    <s v="031/2025"/>
    <s v="018.00002089/2025-52"/>
    <s v="359.00009086/2024-52 - APPS/ITO"/>
    <s v="2 - FATURADO"/>
    <n v="6"/>
    <x v="2"/>
    <x v="0"/>
    <m/>
  </r>
  <r>
    <x v="565"/>
    <s v="39.467.292/0001-02"/>
    <s v="NF SERVICOS"/>
    <n v="207454"/>
    <d v="2026-03-25T00:00:00"/>
    <n v="2151874"/>
    <d v="2026-03-26T00:00:00"/>
    <d v="2026-02-01T00:00:00"/>
    <n v="181569.98"/>
    <d v="2026-04-24T00:00:00"/>
    <s v="E0250047"/>
    <s v="PD025038"/>
    <s v="DESENVOLVIMENTO DO SISTEMA DE GESTÃO DE FROTAS/GESTÃO DE IMOVEIS"/>
    <n v="172854.62"/>
    <d v="2026-02-01T00:00:00"/>
    <x v="0"/>
    <s v="033/2025"/>
    <s v="018.00029015/2024-82"/>
    <s v="359.00003569/2025-24 - APPS"/>
    <s v="2 - FATURADO"/>
    <n v="6"/>
    <x v="2"/>
    <x v="0"/>
    <m/>
  </r>
  <r>
    <x v="565"/>
    <s v="39.467.292/0001-02"/>
    <s v="NF SERVICOS"/>
    <n v="207455"/>
    <d v="2026-03-25T00:00:00"/>
    <n v="2151875"/>
    <d v="2026-03-26T00:00:00"/>
    <d v="2026-02-01T00:00:00"/>
    <n v="19048.150000000001"/>
    <d v="2026-04-24T00:00:00"/>
    <s v="E0241027"/>
    <s v="PD024457"/>
    <s v="INFRAESTRUTURA DO SEI CIDADES"/>
    <n v="18133.84"/>
    <d v="2026-02-01T00:00:00"/>
    <x v="0"/>
    <s v="025/2025"/>
    <s v="018.00020010/2024-94"/>
    <s v="359.00008976/2024-47-ITO"/>
    <s v="2 - FATURADO"/>
    <n v="6"/>
    <x v="2"/>
    <x v="0"/>
    <m/>
  </r>
  <r>
    <x v="565"/>
    <s v="39.467.292/0001-02"/>
    <s v="NF SERVICOS"/>
    <n v="207462"/>
    <d v="2026-03-25T00:00:00"/>
    <n v="2151882"/>
    <d v="2026-03-26T00:00:00"/>
    <d v="2026-02-01T00:00:00"/>
    <n v="39912.480000000003"/>
    <d v="2026-04-24T00:00:00"/>
    <s v="E0241008"/>
    <s v="PD024441"/>
    <s v="HOSPEDAGEM E DESENVOLVIMENTO - SUSTENTAÇÃO DO SISTEMA SAOG"/>
    <n v="37996.68"/>
    <d v="2026-02-01T00:00:00"/>
    <x v="0"/>
    <s v="031/2025"/>
    <s v="018.00002089/2025-52"/>
    <s v="359.00009086/2024-52 - APPS/ITO"/>
    <s v="2 - FATURADO"/>
    <n v="6"/>
    <x v="2"/>
    <x v="0"/>
    <m/>
  </r>
  <r>
    <x v="565"/>
    <s v="39.467.292/0001-02"/>
    <s v="NF SERVICOS"/>
    <n v="207464"/>
    <d v="2026-03-25T00:00:00"/>
    <n v="2151884"/>
    <d v="2026-03-26T00:00:00"/>
    <d v="2026-02-01T00:00:00"/>
    <n v="92503.22"/>
    <d v="2026-04-24T00:00:00"/>
    <s v="E0241027"/>
    <s v="PD024457"/>
    <s v="INFRAESTRUTURA DO SEI CIDADES"/>
    <n v="88063.07"/>
    <d v="2026-02-01T00:00:00"/>
    <x v="0"/>
    <s v="025/2025"/>
    <s v="018.00020010/2024-94"/>
    <s v="359.00008976/2024-47-ITO"/>
    <s v="2 - FATURADO"/>
    <n v="6"/>
    <x v="2"/>
    <x v="0"/>
    <m/>
  </r>
  <r>
    <x v="565"/>
    <s v="39.467.292/0001-02"/>
    <s v="NF SERVICOS"/>
    <n v="207467"/>
    <d v="2026-03-25T00:00:00"/>
    <n v="2151887"/>
    <d v="2026-03-26T00:00:00"/>
    <d v="2026-02-01T00:00:00"/>
    <n v="923675.92"/>
    <d v="2026-04-24T00:00:00"/>
    <s v="E0250047"/>
    <s v="PD025038"/>
    <s v="DESENVOLVIMENTO DO SISTEMA DE GESTÃO DE FROTAS/GESTÃO DE IMOVEIS"/>
    <n v="879339.48"/>
    <d v="2026-02-01T00:00:00"/>
    <x v="0"/>
    <s v="033/2025"/>
    <s v="018.00029015/2024-82"/>
    <s v="359.00003569/2025-24 - APPS"/>
    <s v="2 - FATURADO"/>
    <n v="6"/>
    <x v="2"/>
    <x v="0"/>
    <m/>
  </r>
  <r>
    <x v="565"/>
    <s v="39.467.292/0001-02"/>
    <s v="NF SERVICOS"/>
    <n v="207476"/>
    <d v="2026-03-25T00:00:00"/>
    <n v="2151896"/>
    <d v="2026-03-26T00:00:00"/>
    <d v="2026-01-01T00:00:00"/>
    <n v="291136.7"/>
    <d v="2026-04-24T00:00:00"/>
    <s v="E0250309"/>
    <s v="PD025255"/>
    <s v="NUVEM PUBLICA"/>
    <n v="277162.14"/>
    <d v="2026-01-01T00:00:00"/>
    <x v="0"/>
    <s v="078/2025"/>
    <s v="018.00013854/2025-60"/>
    <s v="359.00006072/2025-68 APPS/ITO"/>
    <s v="2 - FATURADO"/>
    <n v="6"/>
    <x v="2"/>
    <x v="0"/>
    <m/>
  </r>
  <r>
    <x v="565"/>
    <s v="39.467.292/0001-02"/>
    <s v="NF SERVICOS"/>
    <n v="207481"/>
    <d v="2026-03-25T00:00:00"/>
    <n v="2151901"/>
    <d v="2026-03-26T00:00:00"/>
    <d v="2026-02-01T00:00:00"/>
    <n v="709002.2"/>
    <d v="2026-04-24T00:00:00"/>
    <s v="E0241027"/>
    <s v="PD024457"/>
    <s v="INFRAESTRUTURA DO SEI CIDADES"/>
    <n v="674970.09"/>
    <d v="2026-02-01T00:00:00"/>
    <x v="0"/>
    <s v="025/2025"/>
    <s v="018.00020010/2024-94"/>
    <s v="359.00008976/2024-47-ITO"/>
    <s v="2 - FATURADO"/>
    <n v="6"/>
    <x v="2"/>
    <x v="0"/>
    <m/>
  </r>
  <r>
    <x v="565"/>
    <s v="39.467.292/0001-02"/>
    <s v="NF SERVICOS"/>
    <n v="207484"/>
    <d v="2026-03-25T00:00:00"/>
    <n v="2151904"/>
    <d v="2026-03-26T00:00:00"/>
    <d v="2026-02-01T00:00:00"/>
    <n v="1486465.85"/>
    <d v="2026-04-24T00:00:00"/>
    <s v="E0250309"/>
    <s v="PD025255"/>
    <s v="NUVEM PUBLICA"/>
    <n v="1415115.49"/>
    <d v="2026-02-01T00:00:00"/>
    <x v="0"/>
    <s v="078/2025"/>
    <s v="018.00013854/2025-60"/>
    <s v="359.00006072/2025-68 APPS/ITO"/>
    <s v="2 - FATURADO"/>
    <n v="6"/>
    <x v="2"/>
    <x v="0"/>
    <m/>
  </r>
  <r>
    <x v="565"/>
    <s v="39.467.292/0001-02"/>
    <s v="NF SERVICOS"/>
    <n v="207485"/>
    <d v="2026-03-25T00:00:00"/>
    <n v="2151905"/>
    <d v="2026-03-26T00:00:00"/>
    <d v="2026-02-01T00:00:00"/>
    <n v="15799.07"/>
    <d v="2026-04-24T00:00:00"/>
    <s v="E0241026"/>
    <s v="PD024457"/>
    <s v="IMPLANTAÇÃO, SUPORTE, TREINAMENTO DA SOLUÇÃO DO SEI CIDADES"/>
    <n v="15040.71"/>
    <d v="2026-02-01T00:00:00"/>
    <x v="0"/>
    <s v="025/2025"/>
    <s v="018.00020010/2024-94"/>
    <s v="359.00008976/2024-47-APPS"/>
    <s v="2 - FATURADO"/>
    <n v="6"/>
    <x v="2"/>
    <x v="0"/>
    <m/>
  </r>
  <r>
    <x v="565"/>
    <s v="39.467.292/0001-02"/>
    <s v="NF SERVICOS"/>
    <n v="207493"/>
    <d v="2026-03-25T00:00:00"/>
    <n v="2151913"/>
    <d v="2026-03-26T00:00:00"/>
    <d v="2026-02-01T00:00:00"/>
    <n v="126784.53"/>
    <d v="2026-04-24T00:00:00"/>
    <s v="E0241027"/>
    <s v="PD024457"/>
    <s v="INFRAESTRUTURA DO SEI CIDADES"/>
    <n v="120698.87"/>
    <d v="2026-02-01T00:00:00"/>
    <x v="0"/>
    <s v="025/2025"/>
    <s v="018.00020010/2024-94"/>
    <s v="359.00008976/2024-47-ITO"/>
    <s v="2 - FATURADO"/>
    <n v="6"/>
    <x v="2"/>
    <x v="0"/>
    <m/>
  </r>
  <r>
    <x v="565"/>
    <s v="39.467.292/0001-02"/>
    <s v="NF SERVICOS"/>
    <n v="207507"/>
    <d v="2026-03-25T00:00:00"/>
    <n v="2151927"/>
    <d v="2026-03-26T00:00:00"/>
    <d v="2026-02-01T00:00:00"/>
    <n v="350721.54"/>
    <d v="2026-04-24T00:00:00"/>
    <s v="E0241007"/>
    <s v="PD024441"/>
    <s v="HOSPEDAGEM E DESENVOLVIMENTO - SUSTENTAÇÃO DO SISTEMA SAOG"/>
    <n v="333886.90999999997"/>
    <d v="2026-02-01T00:00:00"/>
    <x v="0"/>
    <s v="031/2025"/>
    <s v="018.00002089/2025-52"/>
    <s v="359.00009086/2024-52 - APPS/ITO"/>
    <s v="2 - FATURADO"/>
    <n v="6"/>
    <x v="2"/>
    <x v="0"/>
    <m/>
  </r>
  <r>
    <x v="565"/>
    <s v="39.467.292/0001-02"/>
    <s v="NF SERVICOS"/>
    <n v="207510"/>
    <d v="2026-03-25T00:00:00"/>
    <n v="2151930"/>
    <d v="2026-03-26T00:00:00"/>
    <d v="2026-02-01T00:00:00"/>
    <n v="446365.41"/>
    <d v="2026-04-24T00:00:00"/>
    <s v="E0241026"/>
    <s v="PD024457"/>
    <s v="IMPLANTAÇÃO, SUPORTE, TREINAMENTO DA SOLUÇÃO DO SEI CIDADES"/>
    <n v="424939.87"/>
    <d v="2026-02-01T00:00:00"/>
    <x v="0"/>
    <s v="025/2025"/>
    <s v="018.00020010/2024-94"/>
    <s v="359.00008976/2024-47-APPS"/>
    <s v="2 - FATURADO"/>
    <n v="6"/>
    <x v="2"/>
    <x v="0"/>
    <m/>
  </r>
  <r>
    <x v="565"/>
    <s v="39.467.292/0001-02"/>
    <s v="NF SERVICOS"/>
    <n v="207512"/>
    <d v="2026-03-25T00:00:00"/>
    <n v="2151932"/>
    <d v="2026-03-26T00:00:00"/>
    <d v="2026-02-01T00:00:00"/>
    <n v="929.6"/>
    <d v="2026-04-24T00:00:00"/>
    <s v="E0241007"/>
    <s v="PD024441"/>
    <s v="HOSPEDAGEM E DESENVOLVIMENTO - SUSTENTAÇÃO DO SISTEMA SAOG"/>
    <n v="884.98"/>
    <d v="2026-02-01T00:00:00"/>
    <x v="0"/>
    <s v="031/2025"/>
    <s v="018.00002089/2025-52"/>
    <s v="359.00009086/2024-52 - APPS/ITO"/>
    <s v="2 - FATURADO"/>
    <n v="6"/>
    <x v="2"/>
    <x v="0"/>
    <m/>
  </r>
  <r>
    <x v="565"/>
    <s v="39.467.292/0001-02"/>
    <s v="NF SERVICOS"/>
    <n v="207521"/>
    <d v="2026-03-25T00:00:00"/>
    <n v="2151941"/>
    <d v="2026-03-26T00:00:00"/>
    <d v="2026-01-01T00:00:00"/>
    <n v="1486465.85"/>
    <d v="2026-04-24T00:00:00"/>
    <s v="E0250309"/>
    <s v="PD025255"/>
    <s v="NUVEM PUBLICA"/>
    <n v="1415115.49"/>
    <d v="2026-01-01T00:00:00"/>
    <x v="0"/>
    <s v="078/2025"/>
    <s v="018.00013854/2025-60"/>
    <s v="359.00006072/2025-68 APPS/ITO"/>
    <s v="2 - FATURADO"/>
    <n v="6"/>
    <x v="2"/>
    <x v="0"/>
    <m/>
  </r>
  <r>
    <x v="565"/>
    <s v="39.467.292/0001-02"/>
    <s v="NF SERVICOS"/>
    <n v="207522"/>
    <d v="2026-03-25T00:00:00"/>
    <n v="2151942"/>
    <d v="2026-03-26T00:00:00"/>
    <d v="2026-02-01T00:00:00"/>
    <n v="250733.88"/>
    <d v="2026-04-24T00:00:00"/>
    <s v="E0241008"/>
    <s v="PD024441"/>
    <s v="HOSPEDAGEM E DESENVOLVIMENTO - SUSTENTAÇÃO DO SISTEMA SAOG"/>
    <n v="238698.65"/>
    <d v="2026-02-01T00:00:00"/>
    <x v="0"/>
    <s v="031/2025"/>
    <s v="018.00002089/2025-52"/>
    <s v="359.00009086/2024-52 - APPS/ITO"/>
    <s v="2 - FATURADO"/>
    <n v="6"/>
    <x v="2"/>
    <x v="0"/>
    <m/>
  </r>
  <r>
    <x v="565"/>
    <s v="39.467.292/0001-02"/>
    <s v="NF SERVICOS"/>
    <n v="207525"/>
    <d v="2026-03-25T00:00:00"/>
    <n v="2151945"/>
    <d v="2026-03-26T00:00:00"/>
    <d v="2026-02-01T00:00:00"/>
    <n v="36344.28"/>
    <d v="2026-04-24T00:00:00"/>
    <s v="E0250309"/>
    <s v="PD025255"/>
    <s v="NUVEM PUBLICA"/>
    <n v="34599.75"/>
    <d v="2026-02-01T00:00:00"/>
    <x v="0"/>
    <s v="078/2025"/>
    <s v="018.00013854/2025-60"/>
    <s v="359.00006072/2025-68 APPS/ITO"/>
    <s v="2 - FATURADO"/>
    <n v="6"/>
    <x v="2"/>
    <x v="0"/>
    <m/>
  </r>
  <r>
    <x v="565"/>
    <s v="39.467.292/0001-02"/>
    <s v="NF SERVICOS"/>
    <n v="207531"/>
    <d v="2026-03-25T00:00:00"/>
    <n v="2151951"/>
    <d v="2026-03-26T00:00:00"/>
    <d v="2026-02-01T00:00:00"/>
    <n v="1028413.61"/>
    <d v="2026-04-24T00:00:00"/>
    <s v="E0241027"/>
    <s v="PD024457"/>
    <s v="INFRAESTRUTURA DO SEI CIDADES"/>
    <n v="979049.76"/>
    <d v="2026-02-01T00:00:00"/>
    <x v="0"/>
    <s v="025/2025"/>
    <s v="018.00020010/2024-94"/>
    <s v="359.00008976/2024-47-ITO"/>
    <s v="2 - FATURADO"/>
    <n v="6"/>
    <x v="2"/>
    <x v="0"/>
    <m/>
  </r>
  <r>
    <x v="565"/>
    <s v="39.467.292/0001-02"/>
    <s v="NF SERVICOS"/>
    <n v="207532"/>
    <d v="2026-03-25T00:00:00"/>
    <n v="2151952"/>
    <d v="2026-03-26T00:00:00"/>
    <d v="2026-02-01T00:00:00"/>
    <n v="1722.44"/>
    <d v="2026-04-24T00:00:00"/>
    <s v="E0241027"/>
    <s v="PD024457"/>
    <s v="INFRAESTRUTURA DO SEI CIDADES"/>
    <n v="1639.76"/>
    <d v="2026-02-01T00:00:00"/>
    <x v="0"/>
    <s v="025/2025"/>
    <s v="018.00020010/2024-94"/>
    <s v="359.00008976/2024-47-ITO"/>
    <s v="2 - FATURADO"/>
    <n v="6"/>
    <x v="2"/>
    <x v="0"/>
    <m/>
  </r>
  <r>
    <x v="565"/>
    <s v="39.467.292/0001-02"/>
    <s v="ND-LOCACAO BENS MOVE"/>
    <n v="1544"/>
    <d v="2026-03-26T00:00:00"/>
    <m/>
    <m/>
    <m/>
    <n v="51201.57"/>
    <d v="2026-04-25T00:00:00"/>
    <s v="EC230177"/>
    <s v="PDC22073"/>
    <s v="Locação de Bens Móveis - Notebook Plus - 12 ms"/>
    <n v="51201.57"/>
    <m/>
    <x v="0"/>
    <m/>
    <m/>
    <m/>
    <s v="2 - FATURADO"/>
    <n v="5"/>
    <x v="2"/>
    <x v="6"/>
    <m/>
  </r>
  <r>
    <x v="565"/>
    <s v="39.467.292/0001-02"/>
    <s v="NF SERVICOS KIT"/>
    <n v="207480"/>
    <d v="2026-03-26T00:00:00"/>
    <n v="2151900"/>
    <d v="2026-03-26T00:00:00"/>
    <d v="2026-02-01T00:00:00"/>
    <n v="329.43"/>
    <d v="2026-04-25T00:00:00"/>
    <s v="E0250173"/>
    <s v="PD025151"/>
    <s v="CERTIFICADO DIGITAL E-CPF"/>
    <n v="313.62"/>
    <d v="2026-02-01T00:00:00"/>
    <x v="0"/>
    <s v="048/2025"/>
    <s v="018.00002486/2025-24"/>
    <s v="359.00001922/2025-31 - ITO"/>
    <s v="2 - FATURADO"/>
    <n v="5"/>
    <x v="2"/>
    <x v="1"/>
    <m/>
  </r>
  <r>
    <x v="565"/>
    <s v="39.467.292/0001-02"/>
    <s v="NF SERVICOS"/>
    <n v="207537"/>
    <d v="2026-03-26T00:00:00"/>
    <n v="2151957"/>
    <d v="2026-03-26T00:00:00"/>
    <d v="2026-01-01T00:00:00"/>
    <n v="1150766.22"/>
    <d v="2026-04-25T00:00:00"/>
    <s v="EC230177"/>
    <s v="PD022073"/>
    <s v="INFRAESTRUTURA  DA IMPLEMENTAÇÃO E MODERNIZAÇÃO DE AMBIENTES RELACIONADOS À TRANSFORMAÇÃO DIGITAL DO ESTADO DE SÃO PAULO"/>
    <n v="1095529.44"/>
    <d v="2026-01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39"/>
    <d v="2026-03-26T00:00:00"/>
    <n v="2151959"/>
    <d v="2026-03-26T00:00:00"/>
    <d v="2026-02-01T00:00:00"/>
    <n v="17514.72"/>
    <d v="2026-04-25T00:00:00"/>
    <s v="EC230328"/>
    <s v="PD022073"/>
    <s v="IMPLEMENTAÇÃO DE NOVOS PROJETOS / SOLUÇÕES RELACIONADOS A TRANSFORMAÇÃO DIGITAL DO ESTADO DE SÃO PAULO"/>
    <n v="16674.009999999998"/>
    <d v="2026-02-01T00:00:00"/>
    <x v="0"/>
    <s v="SG 001/2022"/>
    <s v="SEGOV-PRC-2022/02346"/>
    <s v="PD-PRC-2022/04143 APPS"/>
    <s v="2 - FATURADO"/>
    <n v="5"/>
    <x v="2"/>
    <x v="0"/>
    <m/>
  </r>
  <r>
    <x v="565"/>
    <s v="39.467.292/0001-02"/>
    <s v="NF SERVICOS"/>
    <n v="207540"/>
    <d v="2026-03-26T00:00:00"/>
    <n v="2151960"/>
    <d v="2026-03-26T00:00:00"/>
    <d v="2026-02-01T00:00:00"/>
    <n v="1393256.8"/>
    <d v="2026-04-25T00:00:00"/>
    <s v="EC230328"/>
    <s v="PD022073"/>
    <s v="IMPLEMENTAÇÃO DE NOVOS PROJETOS / SOLUÇÕES RELACIONADOS A TRANSFORMAÇÃO DIGITAL DO ESTADO DE SÃO PAULO"/>
    <n v="1326380.47"/>
    <d v="2026-02-01T00:00:00"/>
    <x v="0"/>
    <s v="SG 001/2022"/>
    <s v="SEGOV-PRC-2022/02346"/>
    <s v="PD-PRC-2022/04143 APPS"/>
    <s v="2 - FATURADO"/>
    <n v="5"/>
    <x v="2"/>
    <x v="0"/>
    <m/>
  </r>
  <r>
    <x v="565"/>
    <s v="39.467.292/0001-02"/>
    <s v="NF SERVICOS"/>
    <n v="207541"/>
    <d v="2026-03-26T00:00:00"/>
    <n v="2151961"/>
    <d v="2026-03-26T00:00:00"/>
    <d v="2026-01-01T00:00:00"/>
    <n v="54981.58"/>
    <d v="2026-04-25T00:00:00"/>
    <s v="EC230177"/>
    <s v="PD022073"/>
    <s v="INFRAESTRUTURA  DA IMPLEMENTAÇÃO E MODERNIZAÇÃO DE AMBIENTES RELACIONADOS À TRANSFORMAÇÃO DIGITAL DO ESTADO DE SÃO PAULO"/>
    <n v="52342.46"/>
    <d v="2026-01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43"/>
    <d v="2026-03-26T00:00:00"/>
    <n v="2151963"/>
    <d v="2026-03-26T00:00:00"/>
    <d v="2026-02-01T00:00:00"/>
    <n v="1160930.71"/>
    <d v="2026-04-25T00:00:00"/>
    <s v="EC230177"/>
    <s v="PD022073"/>
    <s v="INFRAESTRUTURA  DA IMPLEMENTAÇÃO E MODERNIZAÇÃO DE AMBIENTES RELACIONADOS À TRANSFORMAÇÃO DIGITAL DO ESTADO DE SÃO PAULO"/>
    <n v="1105206.04"/>
    <d v="2026-02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44"/>
    <d v="2026-03-26T00:00:00"/>
    <n v="2151964"/>
    <d v="2026-03-26T00:00:00"/>
    <d v="2026-02-01T00:00:00"/>
    <n v="426322.29"/>
    <d v="2026-04-25T00:00:00"/>
    <s v="EC220275"/>
    <s v="PD022073"/>
    <s v="DESENVOLVIMENTO/PROJETOS ESTRATEGICOS/CONSULTORIA"/>
    <n v="405858.82"/>
    <d v="2026-02-01T00:00:00"/>
    <x v="0"/>
    <s v="SG 001/2022"/>
    <s v="018.00000743/2023-21"/>
    <s v="PD-PRC-2022/04143 - 359.00004512/2023-81 APPS"/>
    <s v="2 - FATURADO"/>
    <n v="5"/>
    <x v="2"/>
    <x v="0"/>
    <m/>
  </r>
  <r>
    <x v="565"/>
    <s v="39.467.292/0001-02"/>
    <s v="NF SERVICOS"/>
    <n v="207545"/>
    <d v="2026-03-26T00:00:00"/>
    <n v="2151965"/>
    <d v="2026-03-26T00:00:00"/>
    <d v="2026-02-01T00:00:00"/>
    <n v="2464.5"/>
    <d v="2026-04-25T00:00:00"/>
    <s v="E0220826"/>
    <s v="PD022392"/>
    <s v="INFRAESTRUTURA VIRTUALIZADA  ON PREMISES, PAAS  BANCO DADOS ORCLE ENTERPREISE, PAAS WEBSPHRE,PROCESSAMENTO IBM, IMPRESSÃO, SMTP E CERTIFICADO SSL STANDARD"/>
    <n v="2346.1999999999998"/>
    <d v="2026-02-01T00:00:00"/>
    <x v="0"/>
    <s v="34235-SAAC-00271-2022"/>
    <s v="018.00002118/2023-14"/>
    <s v="PD-PRC-2022/04690   359.00009212/2024-79 APPS/ITO"/>
    <s v="2 - FATURADO"/>
    <n v="5"/>
    <x v="2"/>
    <x v="0"/>
    <m/>
  </r>
  <r>
    <x v="565"/>
    <s v="39.467.292/0001-02"/>
    <s v="NF SERVICOS"/>
    <n v="207546"/>
    <d v="2026-03-26T00:00:00"/>
    <n v="2151966"/>
    <d v="2026-03-26T00:00:00"/>
    <d v="2026-02-01T00:00:00"/>
    <n v="226540.4"/>
    <d v="2026-04-2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15666.46"/>
    <d v="2026-02-01T00:00:00"/>
    <x v="0"/>
    <s v="34235-SAAC-00271-2022"/>
    <s v="º 018.00002118/2023-14"/>
    <s v="PD-PRC-2022/04690 359.00009212/2024-79  APPS"/>
    <s v="2 - FATURADO"/>
    <n v="5"/>
    <x v="2"/>
    <x v="0"/>
    <m/>
  </r>
  <r>
    <x v="565"/>
    <s v="39.467.292/0001-02"/>
    <s v="NF SERVICOS"/>
    <n v="207547"/>
    <d v="2026-03-26T00:00:00"/>
    <n v="2151967"/>
    <d v="2026-03-26T00:00:00"/>
    <d v="2026-02-01T00:00:00"/>
    <n v="63371.4"/>
    <d v="2026-04-25T00:00:00"/>
    <s v="EC230177"/>
    <s v="PD022073"/>
    <s v="INFRAESTRUTURA  DA IMPLEMENTAÇÃO E MODERNIZAÇÃO DE AMBIENTES RELACIONADOS À TRANSFORMAÇÃO DIGITAL DO ESTADO DE SÃO PAULO"/>
    <n v="60329.57"/>
    <d v="2026-02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48"/>
    <d v="2026-03-26T00:00:00"/>
    <n v="2151968"/>
    <d v="2026-03-26T00:00:00"/>
    <d v="2026-01-01T00:00:00"/>
    <n v="20433.84"/>
    <d v="2026-04-25T00:00:00"/>
    <s v="EC230328"/>
    <s v="PD022073"/>
    <s v="IMPLEMENTAÇÃO DE NOVOS PROJETOS / SOLUÇÕES RELACIONADOS A TRANSFORMAÇÃO DIGITAL DO ESTADO DE SÃO PAULO"/>
    <n v="19453.02"/>
    <d v="2026-01-01T00:00:00"/>
    <x v="0"/>
    <s v="SG 001/2022"/>
    <s v="SEGOV-PRC-2022/02346"/>
    <s v="PD-PRC-2022/04143 APPS"/>
    <s v="2 - FATURADO"/>
    <n v="5"/>
    <x v="2"/>
    <x v="0"/>
    <m/>
  </r>
  <r>
    <x v="565"/>
    <s v="39.467.292/0001-02"/>
    <s v="NF SERVICOS"/>
    <n v="207549"/>
    <d v="2026-03-26T00:00:00"/>
    <n v="2151969"/>
    <d v="2026-03-26T00:00:00"/>
    <d v="2026-01-01T00:00:00"/>
    <n v="888607.44"/>
    <d v="2026-04-25T00:00:00"/>
    <s v="EC230177"/>
    <s v="PD022073"/>
    <s v="INFRAESTRUTURA  DA IMPLEMENTAÇÃO E MODERNIZAÇÃO DE AMBIENTES RELACIONADOS À TRANSFORMAÇÃO DIGITAL DO ESTADO DE SÃO PAULO"/>
    <n v="845954.28"/>
    <d v="2026-01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50"/>
    <d v="2026-03-26T00:00:00"/>
    <n v="2151970"/>
    <d v="2026-03-26T00:00:00"/>
    <d v="2026-02-01T00:00:00"/>
    <n v="272571.01"/>
    <d v="2026-04-25T00:00:00"/>
    <s v="EC220109"/>
    <s v="PD022081"/>
    <s v="FOLHA DE PAGAMENTO"/>
    <n v="259487.6"/>
    <d v="2026-02-01T00:00:00"/>
    <x v="0"/>
    <s v="23673-SAAC-00094-2022"/>
    <s v="017.00015771/2023-71"/>
    <s v="PD-PRC-2022/02114  359.00002592/2023-30  - APPS"/>
    <s v="2 - FATURADO"/>
    <n v="5"/>
    <x v="2"/>
    <x v="0"/>
    <m/>
  </r>
  <r>
    <x v="565"/>
    <s v="39.467.292/0001-02"/>
    <s v="NF SERVICOS"/>
    <n v="207552"/>
    <d v="2026-03-26T00:00:00"/>
    <n v="2151972"/>
    <d v="2026-03-26T00:00:00"/>
    <d v="2026-02-01T00:00:00"/>
    <n v="69214.559999999998"/>
    <d v="2026-04-2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65892.259999999995"/>
    <d v="2026-02-01T00:00:00"/>
    <x v="0"/>
    <s v="34235-SAAC-00271-2022"/>
    <s v="º 018.00002118/2023-14"/>
    <s v="PD-PRC-2022/04690 359.00009212/2024-79  APPS"/>
    <s v="2 - FATURADO"/>
    <n v="5"/>
    <x v="2"/>
    <x v="0"/>
    <m/>
  </r>
  <r>
    <x v="565"/>
    <s v="39.467.292/0001-02"/>
    <s v="NF SERVICOS"/>
    <n v="207553"/>
    <d v="2026-03-26T00:00:00"/>
    <n v="2151973"/>
    <d v="2026-03-26T00:00:00"/>
    <d v="2026-02-01T00:00:00"/>
    <n v="7450"/>
    <d v="2026-04-2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7092.4"/>
    <d v="2026-02-01T00:00:00"/>
    <x v="0"/>
    <s v="34235-SAAC-00271-2022"/>
    <s v="º 018.00002118/2023-14"/>
    <s v="PD-PRC-2022/04690 359.00009212/2024-79  APPS"/>
    <s v="2 - FATURADO"/>
    <n v="5"/>
    <x v="2"/>
    <x v="0"/>
    <m/>
  </r>
  <r>
    <x v="565"/>
    <s v="39.467.292/0001-02"/>
    <s v="NF SERVICOS"/>
    <n v="207555"/>
    <d v="2026-03-26T00:00:00"/>
    <n v="2151975"/>
    <d v="2026-03-26T00:00:00"/>
    <d v="2026-01-01T00:00:00"/>
    <n v="510207.47"/>
    <d v="2026-04-25T00:00:00"/>
    <s v="EC220275"/>
    <s v="PD022073"/>
    <s v="DESENVOLVIMENTO/PROJETOS ESTRATEGICOS/CONSULTORIA"/>
    <n v="485717.51"/>
    <d v="2026-01-01T00:00:00"/>
    <x v="0"/>
    <s v="SG 001/2022"/>
    <s v="018.00000743/2023-21"/>
    <s v="PD-PRC-2022/04143 - 359.00004512/2023-81 APPS"/>
    <s v="2 - FATURADO"/>
    <n v="5"/>
    <x v="2"/>
    <x v="0"/>
    <m/>
  </r>
  <r>
    <x v="565"/>
    <s v="39.467.292/0001-02"/>
    <s v="NF SERVICOS"/>
    <n v="207556"/>
    <d v="2026-03-26T00:00:00"/>
    <n v="2151976"/>
    <d v="2026-03-26T00:00:00"/>
    <d v="2026-02-01T00:00:00"/>
    <n v="22917.599999999999"/>
    <d v="2026-04-2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1817.56"/>
    <d v="2026-02-01T00:00:00"/>
    <x v="0"/>
    <s v="34235-SAAC-00271-2022"/>
    <s v="º 018.00002118/2023-14"/>
    <s v="PD-PRC-2022/04690 359.00009212/2024-79  APPS"/>
    <s v="2 - FATURADO"/>
    <n v="5"/>
    <x v="2"/>
    <x v="0"/>
    <m/>
  </r>
  <r>
    <x v="565"/>
    <s v="39.467.292/0001-02"/>
    <s v="NF SERVICOS"/>
    <n v="207557"/>
    <d v="2026-03-26T00:00:00"/>
    <n v="2151977"/>
    <d v="2026-03-26T00:00:00"/>
    <d v="2026-02-01T00:00:00"/>
    <n v="411236.68"/>
    <d v="2026-04-25T00:00:00"/>
    <s v="EC220110"/>
    <s v="PD022081"/>
    <s v="INFRAESTRUTURA VIRTUALIZADA ON PREMISES AVANÇADA COM GERENCIAMENTO"/>
    <n v="391497.32"/>
    <d v="2026-02-01T00:00:00"/>
    <x v="0"/>
    <s v="23673-SAAC-00094-2022"/>
    <s v="017.00015771/2023-71"/>
    <s v="PD-PRC-2022/02114  359.00002592/2023-30  - ITO"/>
    <s v="2 - FATURADO"/>
    <n v="5"/>
    <x v="2"/>
    <x v="0"/>
    <m/>
  </r>
  <r>
    <x v="565"/>
    <s v="39.467.292/0001-02"/>
    <s v="NF SERVICOS"/>
    <n v="207558"/>
    <d v="2026-03-26T00:00:00"/>
    <n v="2151978"/>
    <d v="2026-03-26T00:00:00"/>
    <d v="2026-01-01T00:00:00"/>
    <n v="575739.85"/>
    <d v="2026-04-25T00:00:00"/>
    <s v="EC230328"/>
    <s v="PD022073"/>
    <s v="IMPLEMENTAÇÃO DE NOVOS PROJETOS / SOLUÇÕES RELACIONADOS A TRANSFORMAÇÃO DIGITAL DO ESTADO DE SÃO PAULO"/>
    <n v="548104.34"/>
    <d v="2026-01-01T00:00:00"/>
    <x v="0"/>
    <s v="SG 001/2022"/>
    <s v="SEGOV-PRC-2022/02346"/>
    <s v="PD-PRC-2022/04143 APPS"/>
    <s v="2 - FATURADO"/>
    <n v="5"/>
    <x v="2"/>
    <x v="0"/>
    <m/>
  </r>
  <r>
    <x v="565"/>
    <s v="39.467.292/0001-02"/>
    <s v="NF SERVICOS"/>
    <n v="207559"/>
    <d v="2026-03-26T00:00:00"/>
    <n v="2151979"/>
    <d v="2026-03-26T00:00:00"/>
    <d v="2026-02-01T00:00:00"/>
    <n v="54981.58"/>
    <d v="2026-04-25T00:00:00"/>
    <s v="EC230177"/>
    <s v="PD022073"/>
    <s v="INFRAESTRUTURA  DA IMPLEMENTAÇÃO E MODERNIZAÇÃO DE AMBIENTES RELACIONADOS À TRANSFORMAÇÃO DIGITAL DO ESTADO DE SÃO PAULO"/>
    <n v="52342.46"/>
    <d v="2026-02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60"/>
    <d v="2026-03-26T00:00:00"/>
    <n v="2151980"/>
    <d v="2026-03-26T00:00:00"/>
    <d v="2026-01-01T00:00:00"/>
    <n v="1128137.6299999999"/>
    <d v="2026-04-25T00:00:00"/>
    <s v="EC230177"/>
    <s v="PD022073"/>
    <s v="INFRAESTRUTURA  DA IMPLEMENTAÇÃO E MODERNIZAÇÃO DE AMBIENTES RELACIONADOS À TRANSFORMAÇÃO DIGITAL DO ESTADO DE SÃO PAULO"/>
    <n v="1073987.02"/>
    <d v="2026-01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62"/>
    <d v="2026-03-26T00:00:00"/>
    <n v="2151982"/>
    <d v="2026-03-26T00:00:00"/>
    <d v="2026-02-01T00:00:00"/>
    <n v="557563.68000000005"/>
    <d v="2026-04-25T00:00:00"/>
    <s v="EF220275"/>
    <s v="PD022073"/>
    <s v="DESENVOLVIMENTO/PROJETOS ESTRATEGICOS/CONSULTORIA"/>
    <n v="530800.62"/>
    <d v="2026-02-01T00:00:00"/>
    <x v="0"/>
    <s v="SG 001/2022"/>
    <s v="018.00000743/2023-21"/>
    <s v="PD-PRC-2022/04143 - APPS"/>
    <s v="2 - FATURADO"/>
    <n v="5"/>
    <x v="2"/>
    <x v="0"/>
    <m/>
  </r>
  <r>
    <x v="565"/>
    <s v="39.467.292/0001-02"/>
    <s v="NF SERVICOS"/>
    <n v="207563"/>
    <d v="2026-03-26T00:00:00"/>
    <n v="2151983"/>
    <d v="2026-03-26T00:00:00"/>
    <d v="2026-02-01T00:00:00"/>
    <n v="33808"/>
    <d v="2026-04-2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2185.22"/>
    <d v="2026-02-01T00:00:00"/>
    <x v="0"/>
    <s v="34235-SAAC-00271-2022"/>
    <s v="º 018.00002118/2023-14"/>
    <s v="PD-PRC-2022/04690 359.00009212/2024-79  APPS"/>
    <s v="2 - FATURADO"/>
    <n v="5"/>
    <x v="2"/>
    <x v="0"/>
    <m/>
  </r>
  <r>
    <x v="565"/>
    <s v="39.467.292/0001-02"/>
    <s v="NF SERVICOS"/>
    <n v="207565"/>
    <d v="2026-03-26T00:00:00"/>
    <n v="2151985"/>
    <d v="2026-03-26T00:00:00"/>
    <d v="2026-02-01T00:00:00"/>
    <n v="186628.23"/>
    <d v="2026-04-25T00:00:00"/>
    <s v="E0220826"/>
    <s v="PD022392"/>
    <s v="INFRAESTRUTURA VIRTUALIZADA  ON PREMISES, PAAS  BANCO DADOS ORCLE ENTERPREISE, PAAS WEBSPHRE,PROCESSAMENTO IBM, IMPRESSÃO, SMTP E CERTIFICADO SSL STANDARD"/>
    <n v="177670.07"/>
    <d v="2026-02-01T00:00:00"/>
    <x v="0"/>
    <s v="34235-SAAC-00271-2022"/>
    <s v="018.00002118/2023-14"/>
    <s v="PD-PRC-2022/04690   359.00009212/2024-79 APPS/ITO"/>
    <s v="2 - FATURADO"/>
    <n v="5"/>
    <x v="2"/>
    <x v="0"/>
    <m/>
  </r>
  <r>
    <x v="565"/>
    <s v="39.467.292/0001-02"/>
    <s v="NF SERVICOS"/>
    <n v="207566"/>
    <d v="2026-03-26T00:00:00"/>
    <n v="2151986"/>
    <d v="2026-03-26T00:00:00"/>
    <d v="2026-01-01T00:00:00"/>
    <n v="565916.4"/>
    <d v="2026-04-25T00:00:00"/>
    <s v="EF220275"/>
    <s v="PD022073"/>
    <s v="DESENVOLVIMENTO/PROJETOS ESTRATEGICOS/CONSULTORIA"/>
    <n v="538752.41"/>
    <d v="2026-01-01T00:00:00"/>
    <x v="0"/>
    <s v="SG 001/2022"/>
    <s v="018.00000743/2023-21"/>
    <s v="PD-PRC-2022/04143 - APPS"/>
    <s v="2 - FATURADO"/>
    <n v="5"/>
    <x v="2"/>
    <x v="0"/>
    <m/>
  </r>
  <r>
    <x v="565"/>
    <s v="39.467.292/0001-02"/>
    <s v="NF SERVICOS"/>
    <n v="207567"/>
    <d v="2026-03-26T00:00:00"/>
    <n v="2151987"/>
    <d v="2026-03-26T00:00:00"/>
    <d v="2026-02-01T00:00:00"/>
    <n v="615528.93999999994"/>
    <d v="2026-04-25T00:00:00"/>
    <s v="EC230328"/>
    <s v="PD022073"/>
    <s v="IMPLEMENTAÇÃO DE NOVOS PROJETOS / SOLUÇÕES RELACIONADOS A TRANSFORMAÇÃO DIGITAL DO ESTADO DE SÃO PAULO"/>
    <n v="585983.55000000005"/>
    <d v="2026-02-01T00:00:00"/>
    <x v="0"/>
    <s v="SG 001/2022"/>
    <s v="SEGOV-PRC-2022/02346"/>
    <s v="PD-PRC-2022/04143 APPS"/>
    <s v="2 - FATURADO"/>
    <n v="5"/>
    <x v="2"/>
    <x v="0"/>
    <m/>
  </r>
  <r>
    <x v="565"/>
    <s v="39.467.292/0001-02"/>
    <s v="NF SERVICOS"/>
    <n v="207568"/>
    <d v="2026-03-26T00:00:00"/>
    <n v="2151988"/>
    <d v="2026-03-26T00:00:00"/>
    <d v="2026-02-01T00:00:00"/>
    <n v="110646.12"/>
    <d v="2026-04-25T00:00:00"/>
    <s v="EC230177"/>
    <s v="PD022073"/>
    <s v="INFRAESTRUTURA  DA IMPLEMENTAÇÃO E MODERNIZAÇÃO DE AMBIENTES RELACIONADOS À TRANSFORMAÇÃO DIGITAL DO ESTADO DE SÃO PAULO"/>
    <n v="105335.11"/>
    <d v="2026-02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69"/>
    <d v="2026-03-26T00:00:00"/>
    <n v="2151989"/>
    <d v="2026-03-26T00:00:00"/>
    <d v="2026-02-01T00:00:00"/>
    <n v="901105.91"/>
    <d v="2026-04-25T00:00:00"/>
    <s v="EC220110"/>
    <s v="PD022081"/>
    <s v="INFRAESTRUTURA VIRTUALIZADA ON PREMISES AVANÇADA COM GERENCIAMENTO"/>
    <n v="857852.83"/>
    <d v="2026-02-01T00:00:00"/>
    <x v="0"/>
    <s v="23673-SAAC-00094-2022"/>
    <s v="017.00015771/2023-71"/>
    <s v="PD-PRC-2022/02114  359.00002592/2023-30  - ITO"/>
    <s v="2 - FATURADO"/>
    <n v="5"/>
    <x v="2"/>
    <x v="0"/>
    <m/>
  </r>
  <r>
    <x v="565"/>
    <s v="39.467.292/0001-02"/>
    <s v="NF SERVICOS"/>
    <n v="207570"/>
    <d v="2026-03-26T00:00:00"/>
    <n v="2151990"/>
    <d v="2026-03-26T00:00:00"/>
    <d v="2026-02-01T00:00:00"/>
    <n v="1821726.83"/>
    <d v="2026-04-25T00:00:00"/>
    <s v="EC230177"/>
    <s v="PD022073"/>
    <s v="INFRAESTRUTURA  DA IMPLEMENTAÇÃO E MODERNIZAÇÃO DE AMBIENTES RELACIONADOS À TRANSFORMAÇÃO DIGITAL DO ESTADO DE SÃO PAULO"/>
    <n v="1734283.94"/>
    <d v="2026-02-01T00:00:00"/>
    <x v="0"/>
    <s v="SG 001/2022"/>
    <s v="018.00000743/2023-21"/>
    <s v="PD-PRC-2022/04143   359.00004512/2023-81 - ITO"/>
    <s v="2 - FATURADO"/>
    <n v="5"/>
    <x v="2"/>
    <x v="0"/>
    <m/>
  </r>
  <r>
    <x v="565"/>
    <s v="39.467.292/0001-02"/>
    <s v="NF SERVICOS"/>
    <n v="207574"/>
    <d v="2026-03-26T00:00:00"/>
    <n v="2151994"/>
    <d v="2026-03-26T00:00:00"/>
    <d v="2026-02-01T00:00:00"/>
    <n v="490728.78"/>
    <d v="2026-04-25T00:00:00"/>
    <s v="EC220109"/>
    <s v="PD022081"/>
    <s v="FOLHA DE PAGAMENTO"/>
    <n v="467173.8"/>
    <d v="2026-02-01T00:00:00"/>
    <x v="0"/>
    <s v="23673-SAAC-00094-2022"/>
    <s v="017.00015771/2023-71"/>
    <s v="PD-PRC-2022/02114  359.00002592/2023-30  - APPS"/>
    <s v="2 - FATURADO"/>
    <n v="5"/>
    <x v="2"/>
    <x v="0"/>
    <m/>
  </r>
  <r>
    <x v="565"/>
    <s v="39.467.292/0001-02"/>
    <s v="NF SERVICOS"/>
    <n v="207575"/>
    <d v="2026-03-26T00:00:00"/>
    <n v="2151995"/>
    <d v="2026-03-26T00:00:00"/>
    <d v="2026-01-01T00:00:00"/>
    <n v="2678894.9900000002"/>
    <d v="2026-04-25T00:00:00"/>
    <s v="EC230328"/>
    <s v="PD022073"/>
    <s v="IMPLEMENTAÇÃO DE NOVOS PROJETOS / SOLUÇÕES RELACIONADOS A TRANSFORMAÇÃO DIGITAL DO ESTADO DE SÃO PAULO"/>
    <n v="2550308.0299999998"/>
    <d v="2026-01-01T00:00:00"/>
    <x v="0"/>
    <s v="SG 001/2022"/>
    <s v="SEGOV-PRC-2022/02346"/>
    <s v="PD-PRC-2022/04143 APPS"/>
    <s v="2 - FATURADO"/>
    <n v="5"/>
    <x v="2"/>
    <x v="0"/>
    <m/>
  </r>
  <r>
    <x v="565"/>
    <s v="39.467.292/0001-02"/>
    <s v="NF SERVICOS"/>
    <n v="207576"/>
    <d v="2026-03-26T00:00:00"/>
    <n v="2151996"/>
    <d v="2026-03-26T00:00:00"/>
    <d v="2026-02-01T00:00:00"/>
    <n v="29329.72"/>
    <d v="2026-04-25T00:00:00"/>
    <s v="E0220826"/>
    <s v="PD022392"/>
    <s v="INFRAESTRUTURA VIRTUALIZADA  ON PREMISES, PAAS  BANCO DADOS ORCLE ENTERPREISE, PAAS WEBSPHRE,PROCESSAMENTO IBM, IMPRESSÃO, SMTP E CERTIFICADO SSL STANDARD"/>
    <n v="27921.89"/>
    <d v="2026-02-01T00:00:00"/>
    <x v="0"/>
    <s v="34235-SAAC-00271-2022"/>
    <s v="018.00002118/2023-14"/>
    <s v="PD-PRC-2022/04690   359.00009212/2024-79 APPS/ITO"/>
    <s v="2 - FATURADO"/>
    <n v="5"/>
    <x v="2"/>
    <x v="0"/>
    <m/>
  </r>
  <r>
    <x v="565"/>
    <s v="39.467.292/0001-02"/>
    <s v="NF SERVICOS"/>
    <n v="207608"/>
    <d v="2026-03-26T00:00:00"/>
    <n v="2152028"/>
    <d v="2026-03-30T00:00:00"/>
    <d v="2026-02-01T00:00:00"/>
    <n v="629.86"/>
    <d v="2026-04-25T00:00:00"/>
    <s v="E0250260"/>
    <s v="PD025221"/>
    <s v="PROCESSAMENTO DE ALTO DESEMPENHO - IBM"/>
    <n v="599.63"/>
    <d v="2026-02-01T00:00:00"/>
    <x v="0"/>
    <s v="064/2025"/>
    <s v="018.00007889/2025-60"/>
    <s v="359.00004877/2025-77 - ITO"/>
    <s v="2 - FATURADO"/>
    <n v="5"/>
    <x v="2"/>
    <x v="0"/>
    <m/>
  </r>
  <r>
    <x v="565"/>
    <s v="39.467.292/0001-02"/>
    <s v="ND-CONVENIO PPT"/>
    <n v="194"/>
    <d v="2026-04-06T00:00:00"/>
    <m/>
    <m/>
    <m/>
    <n v="62829254.189999998"/>
    <d v="2026-04-30T00:00:00"/>
    <m/>
    <m/>
    <s v="CONVENIO POUPATEMPO"/>
    <n v="62829254.189999998"/>
    <m/>
    <x v="0"/>
    <m/>
    <m/>
    <m/>
    <s v="1 - VENDA A VISTA"/>
    <n v="1"/>
    <x v="2"/>
    <x v="12"/>
    <m/>
  </r>
  <r>
    <x v="565"/>
    <s v="39.467.292/0001-02"/>
    <s v="ND-LOCACAO BENS MOVE"/>
    <n v="1550"/>
    <d v="2026-04-20T00:00:00"/>
    <m/>
    <m/>
    <m/>
    <n v="51201.57"/>
    <d v="2026-05-20T00:00:00"/>
    <s v="EC230177"/>
    <s v="PDC22073"/>
    <s v="Locação de Bens Móveis - Notebook Plus - 12 ms"/>
    <n v="51201.57"/>
    <m/>
    <x v="0"/>
    <m/>
    <m/>
    <m/>
    <s v="2 - FATURADO"/>
    <n v="0"/>
    <x v="0"/>
    <x v="6"/>
    <m/>
  </r>
  <r>
    <x v="565"/>
    <s v="39.467.292/0001-02"/>
    <s v="NF SERVICOS KIT"/>
    <n v="209001"/>
    <d v="2026-04-22T00:00:00"/>
    <n v="2173894"/>
    <d v="2026-04-22T00:00:00"/>
    <d v="2026-03-01T00:00:00"/>
    <n v="988.29"/>
    <d v="2026-05-22T00:00:00"/>
    <s v="E0250173"/>
    <s v="PD025151"/>
    <s v="CERTIFICADO DIGITAL E-CPF"/>
    <n v="940.85"/>
    <d v="2026-03-01T00:00:00"/>
    <x v="0"/>
    <s v="048/2025"/>
    <s v="018.00002486/2025-24"/>
    <s v="359.00001922/2025-31 - ITO"/>
    <s v="2 - FATURADO"/>
    <n v="0"/>
    <x v="0"/>
    <x v="1"/>
    <m/>
  </r>
  <r>
    <x v="565"/>
    <s v="39.467.292/0001-02"/>
    <s v="NF SERVICOS"/>
    <n v="209009"/>
    <d v="2026-04-22T00:00:00"/>
    <n v="2173902"/>
    <d v="2026-04-22T00:00:00"/>
    <d v="2026-03-01T00:00:00"/>
    <n v="5508.11"/>
    <d v="2026-05-22T00:00:00"/>
    <s v="E0220188"/>
    <s v="PD022145"/>
    <s v="MANUTENÇÃO SISTEMA, PAAS JBOSS,INFRAESTRUTURA  VIRTUALIZADA ON PREMISES (IAAS)AVANÇADA COM GERENCIAMENTO, CERTIFICADO SSL STANDARD-OV(RAIZ INTERNACIONAL)"/>
    <n v="5243.72"/>
    <d v="2026-03-01T00:00:00"/>
    <x v="0"/>
    <s v="34235-SAAC-00162-2022"/>
    <s v="018.00000962/2023-19"/>
    <s v="PD-PRC-2022/03756  359.00009232/2024-40  ITO"/>
    <s v="2 - FATURADO"/>
    <n v="0"/>
    <x v="0"/>
    <x v="0"/>
    <m/>
  </r>
  <r>
    <x v="565"/>
    <s v="39.467.292/0001-02"/>
    <s v="NF SERVICOS"/>
    <n v="209022"/>
    <d v="2026-04-22T00:00:00"/>
    <n v="2173915"/>
    <d v="2026-04-22T00:00:00"/>
    <d v="2026-03-01T00:00:00"/>
    <n v="20304"/>
    <d v="2026-05-22T00:00:00"/>
    <s v="EC230192"/>
    <s v="PD023164"/>
    <s v="MANUTECAO DE SISTEMA - RECADASTRAMENTO SERVIDORES COM COMPLEMENTACAO DE APOSENTADORIA COMPLENTACAO DE PENSAO E PENSIONISTAS ESPECIAIS"/>
    <n v="19329.41"/>
    <d v="2026-03-01T00:00:00"/>
    <x v="0"/>
    <s v="23673-SAAC-00105-2023"/>
    <s v="017.00001327/2023-79"/>
    <s v="359.00002904/2023-13-APPS"/>
    <s v="2 - FATURADO"/>
    <n v="0"/>
    <x v="0"/>
    <x v="0"/>
    <m/>
  </r>
  <r>
    <x v="565"/>
    <s v="39.467.292/0001-02"/>
    <s v="NF SERVICOS"/>
    <n v="209023"/>
    <d v="2026-04-22T00:00:00"/>
    <n v="2173916"/>
    <d v="2026-04-22T00:00:00"/>
    <d v="2026-03-01T00:00:00"/>
    <n v="175320"/>
    <d v="2026-05-22T00:00:00"/>
    <s v="ET220187"/>
    <s v="PD022145"/>
    <s v="MANUTENÇÃO SISTEMA, PAAS JBOSS,INFRAESTRUTURA  VIRTUALIZADA ON PREMISES (IAAS)AVANÇADA COM GERENCIAMENTO, CERTIFICADO SSL STANDARD-OV(RAIZ INTERNACIONAL)"/>
    <n v="166904.64000000001"/>
    <d v="2026-03-01T00:00:00"/>
    <x v="0"/>
    <s v="34235-SAAC-00162-2022"/>
    <s v="018.00000962/2023-19"/>
    <s v="PD-PRC-2022/03756 359.00009232/2024-40  APPS"/>
    <s v="2 - FATURADO"/>
    <n v="0"/>
    <x v="0"/>
    <x v="0"/>
    <m/>
  </r>
  <r>
    <x v="565"/>
    <s v="39.467.292/0001-02"/>
    <s v="NF SERVICOS"/>
    <n v="209033"/>
    <d v="2026-04-22T00:00:00"/>
    <n v="2173926"/>
    <d v="2026-04-22T00:00:00"/>
    <d v="2026-03-01T00:00:00"/>
    <n v="4013.88"/>
    <d v="2026-05-22T00:00:00"/>
    <s v="E0240593"/>
    <s v="PD024428"/>
    <s v="SAM ESTOQUE E PATRIMONIO"/>
    <n v="3821.21"/>
    <d v="2026-03-01T00:00:00"/>
    <x v="0"/>
    <s v="040/2024"/>
    <s v="018.00024155/2024-64"/>
    <s v="359.00008323/2024-68 APPS"/>
    <s v="2 - FATURADO"/>
    <n v="0"/>
    <x v="0"/>
    <x v="0"/>
    <m/>
  </r>
  <r>
    <x v="565"/>
    <s v="39.467.292/0001-02"/>
    <s v="NF SERVICOS"/>
    <n v="209034"/>
    <d v="2026-04-22T00:00:00"/>
    <n v="2173927"/>
    <d v="2026-04-22T00:00:00"/>
    <d v="2026-03-01T00:00:00"/>
    <n v="121022.6"/>
    <d v="2026-05-22T00:00:00"/>
    <s v="E0230508"/>
    <s v="PD023411"/>
    <s v="PAAS BANCO DE DADOS MICROSOFT SQL, INFRAESTRUTURA VIRTUALIZADA ON PREMISES, CERTIFICADO SSL STANDARD -OV E SERVIÇOS DE SUPORTE TECNICO"/>
    <n v="115213.52"/>
    <d v="2026-03-01T00:00:00"/>
    <x v="0"/>
    <s v="026/2023"/>
    <s v="018.00011993/2023-97"/>
    <s v="359.00000491/2024-13 ITO"/>
    <s v="2 - FATURADO"/>
    <n v="0"/>
    <x v="0"/>
    <x v="0"/>
    <m/>
  </r>
  <r>
    <x v="565"/>
    <s v="39.467.292/0001-02"/>
    <s v="NF SERVICOS"/>
    <n v="209037"/>
    <d v="2026-04-22T00:00:00"/>
    <n v="2173930"/>
    <d v="2026-04-22T00:00:00"/>
    <d v="2026-03-01T00:00:00"/>
    <n v="2108.9499999999998"/>
    <d v="2026-05-22T00:00:00"/>
    <s v="E0220056"/>
    <s v="PD022042"/>
    <s v="HELP DESK, SUPORTE TECNICO, INFRAESTRUTURA FISICA E PAAS MIDDLEWARE"/>
    <n v="2007.72"/>
    <d v="2026-03-01T00:00:00"/>
    <x v="0"/>
    <s v="34235-SAAC-00081-2022"/>
    <s v="SPOG-PRC-2022/00014"/>
    <s v="PD-PRCP-2022/01798-359.00005177/2024-19 - ITO"/>
    <s v="2 - FATURADO"/>
    <n v="0"/>
    <x v="0"/>
    <x v="0"/>
    <m/>
  </r>
  <r>
    <x v="565"/>
    <s v="39.467.292/0001-02"/>
    <s v="NF SERVICOS"/>
    <n v="209040"/>
    <d v="2026-04-22T00:00:00"/>
    <n v="2173933"/>
    <d v="2026-04-22T00:00:00"/>
    <d v="2026-03-01T00:00:00"/>
    <n v="472873.89"/>
    <d v="2026-05-22T00:00:00"/>
    <s v="E0230589"/>
    <s v="PD023468"/>
    <s v="INFRA ESTRUTURA VIRTUALIZADA ON PREMISES - PAAS BANCO DE  DADOS ORACLE - PAAS BANCO DE  DADOS MICROSOFT  SQL - CERTIFICADO SSL STANDARD - SMTP"/>
    <n v="450175.94"/>
    <d v="2026-03-01T00:00:00"/>
    <x v="0"/>
    <s v="024/2023"/>
    <s v="018.00014640/2023-49"/>
    <s v="359.00008770/2023-36 ITO"/>
    <s v="2 - FATURADO"/>
    <n v="0"/>
    <x v="0"/>
    <x v="0"/>
    <m/>
  </r>
  <r>
    <x v="565"/>
    <s v="39.467.292/0001-02"/>
    <s v="NF SERVICOS"/>
    <n v="209041"/>
    <d v="2026-04-22T00:00:00"/>
    <n v="2173934"/>
    <d v="2026-04-22T00:00:00"/>
    <d v="2026-03-01T00:00:00"/>
    <n v="172372.64"/>
    <d v="2026-05-22T00:00:00"/>
    <s v="E0230265"/>
    <s v="PD023233"/>
    <s v="MANUTENÇÃO SISTEMA SGGD"/>
    <n v="164098.75"/>
    <d v="2026-03-01T00:00:00"/>
    <x v="0"/>
    <s v="002/2023"/>
    <s v="018.00000441/2023-53"/>
    <s v="359.00004261/2023-34-APPS"/>
    <s v="2 - FATURADO"/>
    <n v="0"/>
    <x v="0"/>
    <x v="0"/>
    <m/>
  </r>
  <r>
    <x v="565"/>
    <s v="39.467.292/0001-02"/>
    <s v="NF SERVICOS"/>
    <n v="209044"/>
    <d v="2026-04-22T00:00:00"/>
    <n v="2173937"/>
    <d v="2026-04-22T00:00:00"/>
    <d v="2026-03-01T00:00:00"/>
    <n v="61924.44"/>
    <d v="2026-05-22T00:00:00"/>
    <s v="E0220056"/>
    <s v="PD022042"/>
    <s v="HELP DESK, SUPORTE TECNICO, INFRAESTRUTURA FISICA E PAAS MIDDLEWARE"/>
    <n v="58952.07"/>
    <d v="2026-03-01T00:00:00"/>
    <x v="0"/>
    <s v="34235-SAAC-00081-2022"/>
    <s v="SPOG-PRC-2022/00014"/>
    <s v="PD-PRCP-2022/01798-359.00005177/2024-19 - ITO"/>
    <s v="2 - FATURADO"/>
    <n v="0"/>
    <x v="0"/>
    <x v="0"/>
    <m/>
  </r>
  <r>
    <x v="565"/>
    <s v="39.467.292/0001-02"/>
    <s v="NF SERVICOS"/>
    <n v="209045"/>
    <d v="2026-04-22T00:00:00"/>
    <n v="2173938"/>
    <d v="2026-04-22T00:00:00"/>
    <d v="2026-03-01T00:00:00"/>
    <n v="95.23"/>
    <d v="2026-05-22T00:00:00"/>
    <s v="E0240515"/>
    <s v="PD024368"/>
    <s v="PROGRAMA SP SEM PAPEL"/>
    <n v="90.66"/>
    <d v="2026-03-01T00:00:00"/>
    <x v="0"/>
    <m/>
    <s v="018.00023484/2024-98"/>
    <s v="359.00008372/2024-09-APPS"/>
    <s v="2 - FATURADO"/>
    <n v="0"/>
    <x v="0"/>
    <x v="0"/>
    <m/>
  </r>
  <r>
    <x v="565"/>
    <s v="39.467.292/0001-02"/>
    <s v="NF SERVICOS"/>
    <n v="209049"/>
    <d v="2026-04-22T00:00:00"/>
    <n v="2173942"/>
    <d v="2026-04-22T00:00:00"/>
    <d v="2026-03-01T00:00:00"/>
    <n v="1581.6"/>
    <d v="2026-05-22T00:00:00"/>
    <s v="E0240592"/>
    <s v="PD024428"/>
    <s v="SAM ESTOQUE E PATRIMONIO"/>
    <n v="1505.68"/>
    <d v="2026-03-01T00:00:00"/>
    <x v="0"/>
    <s v="040/2024"/>
    <s v="018.00024155/2024-64"/>
    <s v="359.00008323/2024-68 APPS"/>
    <s v="2 - FATURADO"/>
    <n v="0"/>
    <x v="0"/>
    <x v="0"/>
    <m/>
  </r>
  <r>
    <x v="565"/>
    <s v="39.467.292/0001-02"/>
    <s v="NF SERVICOS KIT"/>
    <n v="209053"/>
    <d v="2026-04-22T00:00:00"/>
    <n v="2173946"/>
    <d v="2026-04-22T00:00:00"/>
    <d v="2026-03-01T00:00:00"/>
    <n v="997.73"/>
    <d v="2026-05-22T00:00:00"/>
    <s v="E0230508"/>
    <s v="PD023411"/>
    <s v="PAAS BANCO DE DADOS MICROSOFT SQL, INFRAESTRUTURA VIRTUALIZADA ON PREMISES, CERTIFICADO SSL STANDARD -OV E SERVIÇOS DE SUPORTE TECNICO"/>
    <n v="949.84"/>
    <d v="2026-03-01T00:00:00"/>
    <x v="0"/>
    <s v="026/2023"/>
    <s v="018.00011993/2023-97"/>
    <s v="359.00000491/2024-13 ITO"/>
    <s v="2 - FATURADO"/>
    <n v="0"/>
    <x v="0"/>
    <x v="1"/>
    <m/>
  </r>
  <r>
    <x v="565"/>
    <s v="39.467.292/0001-02"/>
    <s v="NF SERVICOS"/>
    <n v="209060"/>
    <d v="2026-04-22T00:00:00"/>
    <n v="2173953"/>
    <d v="2026-04-22T00:00:00"/>
    <d v="2026-03-01T00:00:00"/>
    <n v="9802.6299999999992"/>
    <d v="2026-05-22T00:00:00"/>
    <s v="E0220056"/>
    <s v="PD022042"/>
    <s v="HELP DESK, SUPORTE TECNICO, INFRAESTRUTURA FISICA E PAAS MIDDLEWARE"/>
    <n v="9332.1"/>
    <d v="2026-03-01T00:00:00"/>
    <x v="0"/>
    <s v="34235-SAAC-00081-2022"/>
    <s v="SPOG-PRC-2022/00014"/>
    <s v="PD-PRCP-2022/01798-359.00005177/2024-19 - ITO"/>
    <s v="2 - FATURADO"/>
    <n v="0"/>
    <x v="0"/>
    <x v="0"/>
    <m/>
  </r>
  <r>
    <x v="565"/>
    <s v="39.467.292/0001-02"/>
    <s v="NFS INSS RET"/>
    <n v="209065"/>
    <d v="2026-04-22T00:00:00"/>
    <n v="2173958"/>
    <d v="2026-04-22T00:00:00"/>
    <d v="2026-03-01T00:00:00"/>
    <n v="72418.97"/>
    <d v="2026-05-22T00:00:00"/>
    <s v="EC230508"/>
    <s v="PD023411"/>
    <s v="PAAS BANCO DE DADOS MICROSOFT SQL, INFRAESTRUTURA VIRTUALIZADA ON PREMISES, CERTIFICADO SSL STANDARD -OV E SERVIÇOS DE SUPORTE TECNICO"/>
    <n v="60976.78"/>
    <d v="2026-03-01T00:00:00"/>
    <x v="0"/>
    <s v="026/2023"/>
    <s v="018.00011993/2023-97"/>
    <s v="359.00000491/2024-13 ITO"/>
    <s v="2 - FATURADO"/>
    <n v="0"/>
    <x v="0"/>
    <x v="0"/>
    <m/>
  </r>
  <r>
    <x v="565"/>
    <s v="39.467.292/0001-02"/>
    <s v="NF SERVICOS"/>
    <n v="209074"/>
    <d v="2026-04-22T00:00:00"/>
    <n v="2173967"/>
    <d v="2026-04-22T00:00:00"/>
    <d v="2026-03-01T00:00:00"/>
    <n v="944.45"/>
    <d v="2026-05-22T00:00:00"/>
    <s v="E0250260"/>
    <s v="PD025221"/>
    <s v="PROCESSAMENTO DE ALTO DESEMPENHO - IBM"/>
    <n v="899.12"/>
    <d v="2026-03-01T00:00:00"/>
    <x v="0"/>
    <s v="064/2025"/>
    <s v="018.00007889/2025-60"/>
    <s v="359.00004877/2025-77 - ITO"/>
    <s v="2 - FATURADO"/>
    <n v="0"/>
    <x v="0"/>
    <x v="0"/>
    <m/>
  </r>
  <r>
    <x v="565"/>
    <s v="39.467.292/0001-02"/>
    <s v="NF SERVICOS"/>
    <n v="209078"/>
    <d v="2026-04-22T00:00:00"/>
    <n v="2173971"/>
    <d v="2026-04-22T00:00:00"/>
    <d v="2026-03-01T00:00:00"/>
    <n v="79449.52"/>
    <d v="2026-05-22T00:00:00"/>
    <s v="E0220056"/>
    <s v="PD022042"/>
    <s v="HELP DESK, SUPORTE TECNICO, INFRAESTRUTURA FISICA E PAAS MIDDLEWARE"/>
    <n v="75635.94"/>
    <d v="2026-03-01T00:00:00"/>
    <x v="0"/>
    <s v="34235-SAAC-00081-2022"/>
    <s v="SPOG-PRC-2022/00014"/>
    <s v="PD-PRCP-2022/01798-359.00005177/2024-19 - ITO"/>
    <s v="2 - FATURADO"/>
    <n v="0"/>
    <x v="0"/>
    <x v="0"/>
    <m/>
  </r>
  <r>
    <x v="565"/>
    <s v="39.467.292/0001-02"/>
    <s v="NF SERVICOS"/>
    <n v="209079"/>
    <d v="2026-04-22T00:00:00"/>
    <n v="2173972"/>
    <d v="2026-04-22T00:00:00"/>
    <d v="2026-03-01T00:00:00"/>
    <n v="95804.83"/>
    <d v="2026-05-22T00:00:00"/>
    <s v="E0210327"/>
    <s v="PD021252"/>
    <s v="CONSULTORIA ESPECIALIZADA EM GESTÃO DE TECNOLOGIA DA INFORMAÇÃO"/>
    <n v="91206.2"/>
    <d v="2026-03-01T00:00:00"/>
    <x v="0"/>
    <s v="34235-SAA-00233-2021"/>
    <s v="SPOG-PRC-2021/00022"/>
    <s v="PD-PRC-2022/00502 - 259.00000002/2023-81 - ITO"/>
    <s v="2 - FATURADO"/>
    <n v="0"/>
    <x v="0"/>
    <x v="0"/>
    <m/>
  </r>
  <r>
    <x v="565"/>
    <s v="39.467.292/0001-02"/>
    <s v="NF SERVICOS"/>
    <n v="209081"/>
    <d v="2026-04-22T00:00:00"/>
    <n v="2173974"/>
    <d v="2026-04-22T00:00:00"/>
    <d v="2026-03-01T00:00:00"/>
    <n v="88044.35"/>
    <d v="2026-05-22T00:00:00"/>
    <s v="EC230508"/>
    <s v="PD023411"/>
    <s v="PAAS BANCO DE DADOS MICROSOFT SQL, INFRAESTRUTURA VIRTUALIZADA ON PREMISES, CERTIFICADO SSL STANDARD -OV E SERVIÇOS DE SUPORTE TECNICO"/>
    <n v="83818.22"/>
    <d v="2026-03-01T00:00:00"/>
    <x v="0"/>
    <s v="026/2023"/>
    <s v="018.00011993/2023-97"/>
    <s v="359.00000491/2024-13 ITO"/>
    <s v="2 - FATURADO"/>
    <n v="0"/>
    <x v="0"/>
    <x v="0"/>
    <m/>
  </r>
  <r>
    <x v="565"/>
    <s v="39.467.292/0001-02"/>
    <s v="NF SERVICOS"/>
    <n v="209295"/>
    <d v="2026-04-27T00:00:00"/>
    <n v="2174188"/>
    <d v="2026-04-27T00:00:00"/>
    <d v="2026-03-01T00:00:00"/>
    <n v="217649.04"/>
    <d v="2026-05-27T00:00:00"/>
    <s v="E0220451"/>
    <s v="PD022346"/>
    <s v="MANUTENÇÃO  DOS SISTEMAS -RH FOLHA VIDA FUNCIONAL"/>
    <n v="207201.89"/>
    <d v="2026-03-01T00:00:00"/>
    <x v="0"/>
    <s v="34235-SAAC-00272-2022"/>
    <s v="SOG-PRC-2022/00025"/>
    <s v="PD-PRC-2023/00071-359.00008351/2024-85  APPS"/>
    <s v="2 - FATURADO"/>
    <n v="0"/>
    <x v="0"/>
    <x v="0"/>
    <m/>
  </r>
  <r>
    <x v="565"/>
    <s v="39.467.292/0001-02"/>
    <s v="NF SERVICOS"/>
    <n v="209297"/>
    <d v="2026-04-27T00:00:00"/>
    <n v="2174190"/>
    <d v="2026-04-27T00:00:00"/>
    <d v="2026-03-01T00:00:00"/>
    <n v="29329.72"/>
    <d v="2026-05-27T00:00:00"/>
    <s v="E0220826"/>
    <s v="PD022392"/>
    <s v="INFRAESTRUTURA VIRTUALIZADA  ON PREMISES, PAAS  BANCO DADOS ORCLE ENTERPREISE, PAAS WEBSPHRE,PROCESSAMENTO IBM, IMPRESSÃO, SMTP E CERTIFICADO SSL STANDARD"/>
    <n v="27921.89"/>
    <d v="2026-03-01T00:00:00"/>
    <x v="0"/>
    <s v="34235-SAAC-00271-2022"/>
    <s v="018.00002118/2023-14"/>
    <s v="PD-PRC-2022/04690   359.00009212/2024-79 APPS/ITO"/>
    <s v="2 - FATURADO"/>
    <n v="0"/>
    <x v="0"/>
    <x v="0"/>
    <m/>
  </r>
  <r>
    <x v="565"/>
    <s v="39.467.292/0001-02"/>
    <s v="NF SERVICOS"/>
    <n v="209299"/>
    <d v="2026-04-27T00:00:00"/>
    <n v="2174192"/>
    <d v="2026-04-27T00:00:00"/>
    <d v="2026-03-01T00:00:00"/>
    <n v="176138.93"/>
    <d v="2026-05-27T00:00:00"/>
    <s v="E0220826"/>
    <s v="PD022392"/>
    <s v="INFRAESTRUTURA VIRTUALIZADA  ON PREMISES, PAAS  BANCO DADOS ORCLE ENTERPREISE, PAAS WEBSPHRE,PROCESSAMENTO IBM, IMPRESSÃO, SMTP E CERTIFICADO SSL STANDARD"/>
    <n v="167684.26"/>
    <d v="2026-03-01T00:00:00"/>
    <x v="0"/>
    <s v="34235-SAAC-00271-2022"/>
    <s v="018.00002118/2023-14"/>
    <s v="PD-PRC-2022/04690   359.00009212/2024-79 APPS/ITO"/>
    <s v="2 - FATURADO"/>
    <n v="0"/>
    <x v="0"/>
    <x v="0"/>
    <m/>
  </r>
  <r>
    <x v="565"/>
    <s v="39.467.292/0001-02"/>
    <s v="NF SERVICOS"/>
    <n v="209301"/>
    <d v="2026-04-27T00:00:00"/>
    <n v="2174194"/>
    <d v="2026-04-27T00:00:00"/>
    <d v="2026-03-01T00:00:00"/>
    <n v="2464.5"/>
    <d v="2026-05-27T00:00:00"/>
    <s v="E0220826"/>
    <s v="PD022392"/>
    <s v="INFRAESTRUTURA VIRTUALIZADA  ON PREMISES, PAAS  BANCO DADOS ORCLE ENTERPREISE, PAAS WEBSPHRE,PROCESSAMENTO IBM, IMPRESSÃO, SMTP E CERTIFICADO SSL STANDARD"/>
    <n v="2346.1999999999998"/>
    <d v="2026-03-01T00:00:00"/>
    <x v="0"/>
    <s v="34235-SAAC-00271-2022"/>
    <s v="018.00002118/2023-14"/>
    <s v="PD-PRC-2022/04690   359.00009212/2024-79 APPS/ITO"/>
    <s v="2 - FATURADO"/>
    <n v="0"/>
    <x v="0"/>
    <x v="0"/>
    <m/>
  </r>
  <r>
    <x v="565"/>
    <s v="39.467.292/0001-02"/>
    <s v="NF SERVICOS"/>
    <n v="209302"/>
    <d v="2026-04-27T00:00:00"/>
    <n v="2174195"/>
    <d v="2026-04-27T00:00:00"/>
    <d v="2026-03-01T00:00:00"/>
    <n v="226540.4"/>
    <d v="2026-05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15666.46"/>
    <d v="2026-03-01T00:00:00"/>
    <x v="0"/>
    <s v="34235-SAAC-00271-2022"/>
    <s v="º 018.00002118/2023-14"/>
    <s v="PD-PRC-2022/04690 359.00009212/2024-79  APPS"/>
    <s v="2 - FATURADO"/>
    <n v="0"/>
    <x v="0"/>
    <x v="0"/>
    <m/>
  </r>
  <r>
    <x v="565"/>
    <s v="39.467.292/0001-02"/>
    <s v="NF SERVICOS"/>
    <n v="209303"/>
    <d v="2026-04-27T00:00:00"/>
    <n v="2174196"/>
    <d v="2026-04-27T00:00:00"/>
    <d v="2026-03-01T00:00:00"/>
    <n v="22917.599999999999"/>
    <d v="2026-05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1817.56"/>
    <d v="2026-03-01T00:00:00"/>
    <x v="0"/>
    <s v="34235-SAAC-00271-2022"/>
    <s v="º 018.00002118/2023-14"/>
    <s v="PD-PRC-2022/04690 359.00009212/2024-79  APPS"/>
    <s v="2 - FATURADO"/>
    <n v="0"/>
    <x v="0"/>
    <x v="0"/>
    <m/>
  </r>
  <r>
    <x v="565"/>
    <s v="39.467.292/0001-02"/>
    <s v="NF SERVICOS"/>
    <n v="209304"/>
    <d v="2026-04-27T00:00:00"/>
    <n v="2174197"/>
    <d v="2026-04-27T00:00:00"/>
    <d v="2026-03-01T00:00:00"/>
    <n v="7450"/>
    <d v="2026-05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7092.4"/>
    <d v="2026-03-01T00:00:00"/>
    <x v="0"/>
    <s v="34235-SAAC-00271-2022"/>
    <s v="º 018.00002118/2023-14"/>
    <s v="PD-PRC-2022/04690 359.00009212/2024-79  APPS"/>
    <s v="2 - FATURADO"/>
    <n v="0"/>
    <x v="0"/>
    <x v="0"/>
    <m/>
  </r>
  <r>
    <x v="565"/>
    <s v="39.467.292/0001-02"/>
    <s v="NF SERVICOS"/>
    <n v="209305"/>
    <d v="2026-04-27T00:00:00"/>
    <n v="2174198"/>
    <d v="2026-04-27T00:00:00"/>
    <d v="2026-03-01T00:00:00"/>
    <n v="33808"/>
    <d v="2026-05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2185.22"/>
    <d v="2026-03-01T00:00:00"/>
    <x v="0"/>
    <s v="34235-SAAC-00271-2022"/>
    <s v="º 018.00002118/2023-14"/>
    <s v="PD-PRC-2022/04690 359.00009212/2024-79  APPS"/>
    <s v="2 - FATURADO"/>
    <n v="0"/>
    <x v="0"/>
    <x v="0"/>
    <m/>
  </r>
  <r>
    <x v="565"/>
    <s v="39.467.292/0001-02"/>
    <s v="NF SERVICOS"/>
    <n v="209306"/>
    <d v="2026-04-27T00:00:00"/>
    <n v="2174199"/>
    <d v="2026-04-27T00:00:00"/>
    <d v="2026-03-01T00:00:00"/>
    <n v="69214.559999999998"/>
    <d v="2026-05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65892.259999999995"/>
    <d v="2026-03-01T00:00:00"/>
    <x v="0"/>
    <s v="34235-SAAC-00271-2022"/>
    <s v="º 018.00002118/2023-14"/>
    <s v="PD-PRC-2022/04690 359.00009212/2024-79  APPS"/>
    <s v="2 - FATURADO"/>
    <n v="0"/>
    <x v="0"/>
    <x v="0"/>
    <m/>
  </r>
  <r>
    <x v="565"/>
    <s v="39.467.292/0001-02"/>
    <s v="NF SERVICOS"/>
    <n v="209307"/>
    <d v="2026-04-27T00:00:00"/>
    <n v="2174200"/>
    <d v="2026-04-27T00:00:00"/>
    <d v="2026-03-01T00:00:00"/>
    <n v="410.75"/>
    <d v="2026-05-27T00:00:00"/>
    <s v="E0220839"/>
    <s v="PD022406"/>
    <s v="INFRAESTRUTURA VIRTUALIZADA ON PREMISES, PAAS BANCO DE  DADOS MICROSOFT SQL,CERTIFICADO SSL STANDARD"/>
    <n v="391.03"/>
    <d v="2026-03-01T00:00:00"/>
    <x v="0"/>
    <s v="34235-SAAC-00264-2022"/>
    <s v="SOG-PRC-2022/00070"/>
    <s v="PD-PRC-2022/04536-359.00009891/2023-03 - ITO"/>
    <s v="2 - FATURADO"/>
    <n v="0"/>
    <x v="0"/>
    <x v="0"/>
    <m/>
  </r>
  <r>
    <x v="565"/>
    <s v="39.467.292/0001-02"/>
    <s v="NF SERVICOS"/>
    <n v="209308"/>
    <d v="2026-04-27T00:00:00"/>
    <n v="2174201"/>
    <d v="2026-04-27T00:00:00"/>
    <d v="2026-03-01T00:00:00"/>
    <n v="110851.61"/>
    <d v="2026-05-27T00:00:00"/>
    <s v="E0240344"/>
    <s v="PD024226"/>
    <s v="INFRAESTRUTURA OCUPACIONAL"/>
    <n v="105530.73"/>
    <d v="2026-03-01T00:00:00"/>
    <x v="0"/>
    <s v="060/2025"/>
    <s v="018.00020025/2024-52"/>
    <s v="359.00010392/2024-31 - ITO"/>
    <s v="2 - FATURADO"/>
    <n v="0"/>
    <x v="0"/>
    <x v="0"/>
    <m/>
  </r>
  <r>
    <x v="565"/>
    <s v="39.467.292/0001-02"/>
    <s v="NF SERVICOS"/>
    <n v="209310"/>
    <d v="2026-04-27T00:00:00"/>
    <n v="2174203"/>
    <d v="2026-04-27T00:00:00"/>
    <d v="2026-03-01T00:00:00"/>
    <n v="82619.08"/>
    <d v="2026-05-27T00:00:00"/>
    <s v="E0250002"/>
    <s v="PD025001"/>
    <s v="HIPERAUTOMAÇÃO PAAS MIDDLEWARE"/>
    <n v="78653.36"/>
    <d v="2026-03-01T00:00:00"/>
    <x v="0"/>
    <s v="032/2025"/>
    <s v="018.00020015/2024-17"/>
    <s v="359.00010015/2024-01  APPS/ITO"/>
    <s v="2 - FATURADO"/>
    <n v="0"/>
    <x v="0"/>
    <x v="0"/>
    <m/>
  </r>
  <r>
    <x v="565"/>
    <s v="39.467.292/0001-02"/>
    <s v="NF SERVICOS"/>
    <n v="209311"/>
    <d v="2026-04-27T00:00:00"/>
    <n v="2174204"/>
    <d v="2026-04-27T00:00:00"/>
    <d v="2026-03-01T00:00:00"/>
    <n v="3823302.54"/>
    <d v="2026-05-27T00:00:00"/>
    <s v="E0250001"/>
    <s v="PD025001"/>
    <s v="HIPERAUTOMAÇÃO "/>
    <n v="3639784.02"/>
    <d v="2026-03-01T00:00:00"/>
    <x v="0"/>
    <s v="032/2025"/>
    <s v="018.00020015/2024-17"/>
    <s v="359.00010015/2024-01  APPS/ITO"/>
    <s v="2 - FATURADO"/>
    <n v="0"/>
    <x v="0"/>
    <x v="0"/>
    <m/>
  </r>
  <r>
    <x v="565"/>
    <s v="39.467.292/0001-02"/>
    <s v="NF SERVICOS"/>
    <n v="209312"/>
    <d v="2026-04-27T00:00:00"/>
    <n v="2174205"/>
    <d v="2026-04-27T00:00:00"/>
    <d v="2026-03-01T00:00:00"/>
    <n v="17154"/>
    <d v="2026-05-27T00:00:00"/>
    <s v="E0240344"/>
    <s v="PD024226"/>
    <s v="INFRAESTRUTURA OCUPACIONAL"/>
    <n v="16330.61"/>
    <d v="2026-03-01T00:00:00"/>
    <x v="0"/>
    <s v="060/2025"/>
    <s v="018.00020025/2024-52"/>
    <s v="359.00010392/2024-31 - ITO"/>
    <s v="2 - FATURADO"/>
    <n v="0"/>
    <x v="0"/>
    <x v="0"/>
    <m/>
  </r>
  <r>
    <x v="565"/>
    <s v="39.467.292/0001-02"/>
    <s v="NF SERVICOS"/>
    <n v="209313"/>
    <d v="2026-04-27T00:00:00"/>
    <n v="2174206"/>
    <d v="2026-04-27T00:00:00"/>
    <d v="2026-03-01T00:00:00"/>
    <n v="4010.96"/>
    <d v="2026-05-27T00:00:00"/>
    <s v="E0220839"/>
    <s v="PD022406"/>
    <s v="INFRAESTRUTURA VIRTUALIZADA ON PREMISES, PAAS BANCO DE  DADOS MICROSOFT SQL,CERTIFICADO SSL STANDARD"/>
    <n v="3818.43"/>
    <d v="2026-03-01T00:00:00"/>
    <x v="0"/>
    <s v="34235-SAAC-00264-2022"/>
    <s v="SOG-PRC-2022/00070"/>
    <s v="PD-PRC-2022/04536-359.00009891/2023-03 - ITO"/>
    <s v="2 - FATURADO"/>
    <n v="0"/>
    <x v="0"/>
    <x v="0"/>
    <m/>
  </r>
  <r>
    <x v="565"/>
    <s v="39.467.292/0001-02"/>
    <s v="NF SERVICOS"/>
    <n v="209314"/>
    <d v="2026-04-27T00:00:00"/>
    <n v="2174207"/>
    <d v="2026-04-27T00:00:00"/>
    <d v="2026-03-01T00:00:00"/>
    <n v="48781.919999999998"/>
    <d v="2026-05-27T00:00:00"/>
    <s v="E0241008"/>
    <s v="PD024441"/>
    <s v="HOSPEDAGEM E DESENVOLVIMENTO - SUSTENTAÇÃO DO SISTEMA SAOG"/>
    <n v="46440.39"/>
    <d v="2026-03-01T00:00:00"/>
    <x v="0"/>
    <s v="031/2025"/>
    <s v="018.00002089/2025-52"/>
    <s v="359.00009086/2024-52 - APPS/ITO"/>
    <s v="2 - FATURADO"/>
    <n v="0"/>
    <x v="0"/>
    <x v="0"/>
    <m/>
  </r>
  <r>
    <x v="565"/>
    <s v="39.467.292/0001-02"/>
    <s v="NF SERVICOS"/>
    <n v="209315"/>
    <d v="2026-04-27T00:00:00"/>
    <n v="2174208"/>
    <d v="2026-04-27T00:00:00"/>
    <d v="2026-03-01T00:00:00"/>
    <n v="36682.300000000003"/>
    <d v="2026-05-27T00:00:00"/>
    <s v="ET230506"/>
    <s v="PD023410"/>
    <s v="INFRAESTRUTURA VIRTUALIZADA ON PREMISES, SMTP E OUTSOURCING"/>
    <n v="34921.550000000003"/>
    <d v="2026-03-01T00:00:00"/>
    <x v="0"/>
    <s v="22/2023"/>
    <s v="018.00011188/2023-63"/>
    <s v="359.00009224/2023-12-ITO"/>
    <s v="2 - FATURADO"/>
    <n v="0"/>
    <x v="0"/>
    <x v="0"/>
    <m/>
  </r>
  <r>
    <x v="565"/>
    <s v="39.467.292/0001-02"/>
    <s v="NF SERVICOS"/>
    <n v="209316"/>
    <d v="2026-04-27T00:00:00"/>
    <n v="2174209"/>
    <d v="2026-04-27T00:00:00"/>
    <d v="2026-03-01T00:00:00"/>
    <n v="1566.96"/>
    <d v="2026-05-27T00:00:00"/>
    <s v="E0220839"/>
    <s v="PD022406"/>
    <s v="INFRAESTRUTURA VIRTUALIZADA ON PREMISES, PAAS BANCO DE  DADOS MICROSOFT SQL,CERTIFICADO SSL STANDARD"/>
    <n v="1491.75"/>
    <d v="2026-03-01T00:00:00"/>
    <x v="0"/>
    <s v="34235-SAAC-00264-2022"/>
    <s v="SOG-PRC-2022/00070"/>
    <s v="PD-PRC-2022/04536-359.00009891/2023-03 - ITO"/>
    <s v="2 - FATURADO"/>
    <n v="0"/>
    <x v="0"/>
    <x v="0"/>
    <m/>
  </r>
  <r>
    <x v="565"/>
    <s v="39.467.292/0001-02"/>
    <s v="NF SERVICOS"/>
    <n v="209317"/>
    <d v="2026-04-27T00:00:00"/>
    <n v="2174210"/>
    <d v="2026-04-27T00:00:00"/>
    <d v="2026-03-01T00:00:00"/>
    <n v="78865.64"/>
    <d v="2026-05-27T00:00:00"/>
    <s v="E0241007"/>
    <s v="PD024441"/>
    <s v="HOSPEDAGEM E DESENVOLVIMENTO - SUSTENTAÇÃO DO SISTEMA SAOG"/>
    <n v="75080.09"/>
    <d v="2026-03-01T00:00:00"/>
    <x v="0"/>
    <s v="031/2025"/>
    <s v="018.00002089/2025-52"/>
    <s v="359.00009086/2024-52 - APPS/ITO"/>
    <s v="2 - FATURADO"/>
    <n v="0"/>
    <x v="0"/>
    <x v="0"/>
    <m/>
  </r>
  <r>
    <x v="565"/>
    <s v="39.467.292/0001-02"/>
    <s v="NF SERVICOS"/>
    <n v="209318"/>
    <d v="2026-04-27T00:00:00"/>
    <n v="2174211"/>
    <d v="2026-04-27T00:00:00"/>
    <d v="2026-03-01T00:00:00"/>
    <n v="352088.14"/>
    <d v="2026-05-27T00:00:00"/>
    <s v="E0241008"/>
    <s v="PD024441"/>
    <s v="HOSPEDAGEM E DESENVOLVIMENTO - SUSTENTAÇÃO DO SISTEMA SAOG"/>
    <n v="335187.90999999997"/>
    <d v="2026-03-01T00:00:00"/>
    <x v="0"/>
    <s v="031/2025"/>
    <s v="018.00002089/2025-52"/>
    <s v="359.00009086/2024-52 - APPS/ITO"/>
    <s v="2 - FATURADO"/>
    <n v="0"/>
    <x v="0"/>
    <x v="0"/>
    <m/>
  </r>
  <r>
    <x v="565"/>
    <s v="39.467.292/0001-02"/>
    <s v="NF SERVICOS"/>
    <n v="209319"/>
    <d v="2026-04-27T00:00:00"/>
    <n v="2174212"/>
    <d v="2026-04-27T00:00:00"/>
    <d v="2026-03-01T00:00:00"/>
    <n v="929.6"/>
    <d v="2026-05-27T00:00:00"/>
    <s v="E0241007"/>
    <s v="PD024441"/>
    <s v="HOSPEDAGEM E DESENVOLVIMENTO - SUSTENTAÇÃO DO SISTEMA SAOG"/>
    <n v="884.98"/>
    <d v="2026-03-01T00:00:00"/>
    <x v="0"/>
    <s v="031/2025"/>
    <s v="018.00002089/2025-52"/>
    <s v="359.00009086/2024-52 - APPS/ITO"/>
    <s v="2 - FATURADO"/>
    <n v="0"/>
    <x v="0"/>
    <x v="0"/>
    <m/>
  </r>
  <r>
    <x v="565"/>
    <s v="39.467.292/0001-02"/>
    <s v="NF SERVICOS"/>
    <n v="209320"/>
    <d v="2026-04-27T00:00:00"/>
    <n v="2174213"/>
    <d v="2026-04-27T00:00:00"/>
    <d v="2026-03-01T00:00:00"/>
    <n v="607609.42000000004"/>
    <d v="2026-05-27T00:00:00"/>
    <s v="E0241026"/>
    <s v="PD024457"/>
    <s v="IMPLANTAÇÃO, SUPORTE, TREINAMENTO DA SOLUÇÃO DO SEI CIDADES"/>
    <n v="578444.17000000004"/>
    <d v="2026-03-01T00:00:00"/>
    <x v="0"/>
    <s v="025/2025"/>
    <s v="018.00020010/2024-94"/>
    <s v="359.00008976/2024-47-APPS"/>
    <s v="2 - FATURADO"/>
    <n v="0"/>
    <x v="0"/>
    <x v="0"/>
    <m/>
  </r>
  <r>
    <x v="565"/>
    <s v="39.467.292/0001-02"/>
    <s v="NF SERVICOS"/>
    <n v="209321"/>
    <d v="2026-04-27T00:00:00"/>
    <n v="2174214"/>
    <d v="2026-04-27T00:00:00"/>
    <d v="2026-03-01T00:00:00"/>
    <n v="350721.54"/>
    <d v="2026-05-27T00:00:00"/>
    <s v="E0241007"/>
    <s v="PD024441"/>
    <s v="HOSPEDAGEM E DESENVOLVIMENTO - SUSTENTAÇÃO DO SISTEMA SAOG"/>
    <n v="333886.90999999997"/>
    <d v="2026-03-01T00:00:00"/>
    <x v="0"/>
    <s v="031/2025"/>
    <s v="018.00002089/2025-52"/>
    <s v="359.00009086/2024-52 - APPS/ITO"/>
    <s v="2 - FATURADO"/>
    <n v="0"/>
    <x v="0"/>
    <x v="0"/>
    <m/>
  </r>
  <r>
    <x v="565"/>
    <s v="39.467.292/0001-02"/>
    <s v="NF SERVICOS"/>
    <n v="209322"/>
    <d v="2026-04-27T00:00:00"/>
    <n v="2174215"/>
    <d v="2026-04-27T00:00:00"/>
    <d v="2026-03-01T00:00:00"/>
    <n v="110018.06"/>
    <d v="2026-05-27T00:00:00"/>
    <s v="E0240578"/>
    <s v="PD024417"/>
    <s v="MIGRACAO DO SISTEMA BEC DA SEFAZ PARA O DATA CENTER PRODESP"/>
    <n v="104737.19"/>
    <d v="2026-03-01T00:00:00"/>
    <x v="0"/>
    <s v="068/2025"/>
    <s v="018.00012810/2025-12"/>
    <s v="359.00008436/2024-63 - ITO"/>
    <s v="2 - FATURADO"/>
    <n v="0"/>
    <x v="0"/>
    <x v="0"/>
    <m/>
  </r>
  <r>
    <x v="565"/>
    <s v="39.467.292/0001-02"/>
    <s v="NF SERVICOS"/>
    <n v="209323"/>
    <d v="2026-04-27T00:00:00"/>
    <n v="2174216"/>
    <d v="2026-04-27T00:00:00"/>
    <d v="2026-03-01T00:00:00"/>
    <n v="601.79999999999995"/>
    <d v="2026-05-27T00:00:00"/>
    <s v="E0220839"/>
    <s v="PD022406"/>
    <s v="INFRAESTRUTURA VIRTUALIZADA ON PREMISES, PAAS BANCO DE  DADOS MICROSOFT SQL,CERTIFICADO SSL STANDARD"/>
    <n v="572.91"/>
    <d v="2026-03-01T00:00:00"/>
    <x v="0"/>
    <s v="34235-SAAC-00264-2022"/>
    <s v="SOG-PRC-2022/00070"/>
    <s v="PD-PRC-2022/04536-359.00009891/2023-03 - ITO"/>
    <s v="2 - FATURADO"/>
    <n v="0"/>
    <x v="0"/>
    <x v="0"/>
    <m/>
  </r>
  <r>
    <x v="565"/>
    <s v="39.467.292/0001-02"/>
    <s v="NF SERVICOS"/>
    <n v="209324"/>
    <d v="2026-04-27T00:00:00"/>
    <n v="2174217"/>
    <d v="2026-04-27T00:00:00"/>
    <d v="2026-03-01T00:00:00"/>
    <n v="1521.48"/>
    <d v="2026-05-27T00:00:00"/>
    <s v="E0240578"/>
    <s v="PD024417"/>
    <s v="MIGRACAO DO SISTEMA BEC DA SEFAZ PARA O DATA CENTER PRODESP"/>
    <n v="1448.45"/>
    <d v="2026-03-01T00:00:00"/>
    <x v="0"/>
    <s v="068/2025"/>
    <s v="018.00012810/2025-12"/>
    <s v="359.00008436/2024-63 - ITO"/>
    <s v="2 - FATURADO"/>
    <n v="0"/>
    <x v="0"/>
    <x v="0"/>
    <m/>
  </r>
  <r>
    <x v="565"/>
    <s v="39.467.292/0001-02"/>
    <s v="NF SERVICOS"/>
    <n v="209325"/>
    <d v="2026-04-27T00:00:00"/>
    <n v="2174218"/>
    <d v="2026-04-27T00:00:00"/>
    <d v="2026-03-01T00:00:00"/>
    <n v="76940.800000000003"/>
    <d v="2026-05-27T00:00:00"/>
    <s v="E0230507"/>
    <s v="PD023410"/>
    <s v="SUSTENTAÇÃO DE SISTEMAS"/>
    <n v="73247.64"/>
    <d v="2026-03-01T00:00:00"/>
    <x v="0"/>
    <s v="22/2023"/>
    <s v="018.00011188/2023-63"/>
    <s v="359.00009224/2023-12-APPS"/>
    <s v="2 - FATURADO"/>
    <n v="0"/>
    <x v="0"/>
    <x v="0"/>
    <m/>
  </r>
  <r>
    <x v="565"/>
    <s v="39.467.292/0001-02"/>
    <s v="NF SERVICOS"/>
    <n v="209326"/>
    <d v="2026-04-27T00:00:00"/>
    <n v="2174219"/>
    <d v="2026-04-27T00:00:00"/>
    <d v="2026-03-01T00:00:00"/>
    <n v="349674.21"/>
    <d v="2026-05-27T00:00:00"/>
    <s v="E0240344"/>
    <s v="PD024226"/>
    <s v="INFRAESTRUTURA OCUPACIONAL"/>
    <n v="332889.84999999998"/>
    <d v="2026-03-01T00:00:00"/>
    <x v="0"/>
    <s v="060/2025"/>
    <s v="018.00020025/2024-52"/>
    <s v="359.00010392/2024-31 - ITO"/>
    <s v="2 - FATURADO"/>
    <n v="0"/>
    <x v="0"/>
    <x v="0"/>
    <m/>
  </r>
  <r>
    <x v="565"/>
    <s v="39.467.292/0001-02"/>
    <s v="NF SERVICOS"/>
    <n v="209327"/>
    <d v="2026-04-27T00:00:00"/>
    <n v="2174220"/>
    <d v="2026-04-27T00:00:00"/>
    <d v="2026-03-01T00:00:00"/>
    <n v="325672.65000000002"/>
    <d v="2026-05-27T00:00:00"/>
    <s v="E0241027"/>
    <s v="PD024457"/>
    <s v="INFRAESTRUTURA DO SEI CIDADES"/>
    <n v="310040.36"/>
    <d v="2026-03-01T00:00:00"/>
    <x v="0"/>
    <s v="025/2025"/>
    <s v="018.00020010/2024-94"/>
    <s v="359.00008976/2024-47-ITO"/>
    <s v="2 - FATURADO"/>
    <n v="0"/>
    <x v="0"/>
    <x v="0"/>
    <m/>
  </r>
  <r>
    <x v="565"/>
    <s v="39.467.292/0001-02"/>
    <s v="NF SERVICOS"/>
    <n v="209328"/>
    <d v="2026-04-27T00:00:00"/>
    <n v="2174221"/>
    <d v="2026-04-27T00:00:00"/>
    <d v="2026-03-01T00:00:00"/>
    <n v="709002.2"/>
    <d v="2026-05-27T00:00:00"/>
    <s v="E0241027"/>
    <s v="PD024457"/>
    <s v="INFRAESTRUTURA DO SEI CIDADES"/>
    <n v="674970.09"/>
    <d v="2026-03-01T00:00:00"/>
    <x v="0"/>
    <s v="025/2025"/>
    <s v="018.00020010/2024-94"/>
    <s v="359.00008976/2024-47-ITO"/>
    <s v="2 - FATURADO"/>
    <n v="0"/>
    <x v="0"/>
    <x v="0"/>
    <m/>
  </r>
  <r>
    <x v="565"/>
    <s v="39.467.292/0001-02"/>
    <s v="NF SERVICOS"/>
    <n v="209329"/>
    <d v="2026-04-27T00:00:00"/>
    <n v="2174222"/>
    <d v="2026-04-27T00:00:00"/>
    <d v="2026-03-01T00:00:00"/>
    <n v="124380.99"/>
    <d v="2026-05-27T00:00:00"/>
    <s v="E0241027"/>
    <s v="PD024457"/>
    <s v="INFRAESTRUTURA DO SEI CIDADES"/>
    <n v="118410.7"/>
    <d v="2026-03-01T00:00:00"/>
    <x v="0"/>
    <s v="025/2025"/>
    <s v="018.00020010/2024-94"/>
    <s v="359.00008976/2024-47-ITO"/>
    <s v="2 - FATURADO"/>
    <n v="0"/>
    <x v="0"/>
    <x v="0"/>
    <m/>
  </r>
  <r>
    <x v="565"/>
    <s v="39.467.292/0001-02"/>
    <s v="NF SERVICOS"/>
    <n v="209330"/>
    <d v="2026-04-27T00:00:00"/>
    <n v="2174223"/>
    <d v="2026-04-27T00:00:00"/>
    <d v="2026-03-01T00:00:00"/>
    <n v="666867.67000000004"/>
    <d v="2026-05-27T00:00:00"/>
    <s v="E0241027"/>
    <s v="PD024457"/>
    <s v="INFRAESTRUTURA DO SEI CIDADES"/>
    <n v="634858.02"/>
    <d v="2026-03-01T00:00:00"/>
    <x v="0"/>
    <s v="025/2025"/>
    <s v="018.00020010/2024-94"/>
    <s v="359.00008976/2024-47-ITO"/>
    <s v="2 - FATURADO"/>
    <n v="0"/>
    <x v="0"/>
    <x v="0"/>
    <m/>
  </r>
  <r>
    <x v="565"/>
    <s v="39.467.292/0001-02"/>
    <s v="NF SERVICOS"/>
    <n v="209331"/>
    <d v="2026-04-27T00:00:00"/>
    <n v="2174224"/>
    <d v="2026-04-27T00:00:00"/>
    <d v="2026-03-01T00:00:00"/>
    <n v="1722.44"/>
    <d v="2026-05-27T00:00:00"/>
    <s v="E0241027"/>
    <s v="PD024457"/>
    <s v="INFRAESTRUTURA DO SEI CIDADES"/>
    <n v="1639.76"/>
    <d v="2026-03-01T00:00:00"/>
    <x v="0"/>
    <s v="025/2025"/>
    <s v="018.00020010/2024-94"/>
    <s v="359.00008976/2024-47-ITO"/>
    <s v="2 - FATURADO"/>
    <n v="0"/>
    <x v="0"/>
    <x v="0"/>
    <m/>
  </r>
  <r>
    <x v="565"/>
    <s v="39.467.292/0001-02"/>
    <s v="NF SERVICOS"/>
    <n v="209332"/>
    <d v="2026-04-27T00:00:00"/>
    <n v="2174225"/>
    <d v="2026-04-27T00:00:00"/>
    <d v="2026-03-01T00:00:00"/>
    <n v="434032.59"/>
    <d v="2026-05-27T00:00:00"/>
    <s v="EC220110"/>
    <s v="PD022081"/>
    <s v="INFRAESTRUTURA VIRTUALIZADA ON PREMISES AVANÇADA COM GERENCIAMENTO"/>
    <n v="413199.03"/>
    <d v="2026-03-01T00:00:00"/>
    <x v="0"/>
    <s v="23673-SAAC-00094-2022"/>
    <s v="017.00015771/2023-71"/>
    <s v="PD-PRC-2022/02114  359.00002592/2023-30  - ITO"/>
    <s v="2 - FATURADO"/>
    <n v="0"/>
    <x v="0"/>
    <x v="0"/>
    <m/>
  </r>
  <r>
    <x v="565"/>
    <s v="39.467.292/0001-02"/>
    <s v="NF SERVICOS"/>
    <n v="209333"/>
    <d v="2026-04-27T00:00:00"/>
    <n v="2174226"/>
    <d v="2026-04-27T00:00:00"/>
    <d v="2026-03-01T00:00:00"/>
    <n v="1414696.64"/>
    <d v="2026-05-27T00:00:00"/>
    <s v="EC220110"/>
    <s v="PD022081"/>
    <s v="INFRAESTRUTURA VIRTUALIZADA ON PREMISES AVANÇADA COM GERENCIAMENTO"/>
    <n v="1346791.2"/>
    <d v="2026-03-01T00:00:00"/>
    <x v="0"/>
    <s v="23673-SAAC-00094-2022"/>
    <s v="017.00015771/2023-71"/>
    <s v="PD-PRC-2022/02114  359.00002592/2023-30  - ITO"/>
    <s v="2 - FATURADO"/>
    <n v="0"/>
    <x v="0"/>
    <x v="0"/>
    <m/>
  </r>
  <r>
    <x v="565"/>
    <s v="39.467.292/0001-02"/>
    <s v="NF SERVICOS"/>
    <n v="209344"/>
    <d v="2026-04-27T00:00:00"/>
    <n v="2174237"/>
    <d v="2026-04-27T00:00:00"/>
    <d v="2026-03-01T00:00:00"/>
    <n v="209672.83"/>
    <d v="2026-05-27T00:00:00"/>
    <s v="EC220109"/>
    <s v="PD022081"/>
    <s v="FOLHA DE PAGAMENTO"/>
    <n v="199608.53"/>
    <d v="2026-03-01T00:00:00"/>
    <x v="0"/>
    <s v="23673-SAAC-00094-2022"/>
    <s v="017.00015771/2023-71"/>
    <s v="PD-PRC-2022/02114  359.00002592/2023-30  - APPS"/>
    <s v="2 - FATURADO"/>
    <n v="0"/>
    <x v="0"/>
    <x v="0"/>
    <m/>
  </r>
  <r>
    <x v="565"/>
    <s v="39.467.292/0001-02"/>
    <s v="NF SERVICOS"/>
    <n v="209348"/>
    <d v="2026-04-27T00:00:00"/>
    <n v="2174241"/>
    <d v="2026-04-27T00:00:00"/>
    <d v="2026-03-01T00:00:00"/>
    <n v="472347.84"/>
    <d v="2026-05-27T00:00:00"/>
    <s v="EC220109"/>
    <s v="PD022081"/>
    <s v="FOLHA DE PAGAMENTO"/>
    <n v="449675.14"/>
    <d v="2026-03-01T00:00:00"/>
    <x v="0"/>
    <s v="23673-SAAC-00094-2022"/>
    <s v="017.00015771/2023-71"/>
    <s v="PD-PRC-2022/02114  359.00002592/2023-30  - APPS"/>
    <s v="2 - FATURADO"/>
    <n v="0"/>
    <x v="0"/>
    <x v="0"/>
    <m/>
  </r>
  <r>
    <x v="565"/>
    <s v="39.467.292/0001-02"/>
    <s v="NF SERVICOS"/>
    <n v="209361"/>
    <d v="2026-04-27T00:00:00"/>
    <n v="2174254"/>
    <d v="2026-04-27T00:00:00"/>
    <d v="2026-03-01T00:00:00"/>
    <n v="2112949.06"/>
    <d v="2026-05-27T00:00:00"/>
    <s v="E0250356"/>
    <s v="PD025292"/>
    <s v="COLETA BIOMETRICA"/>
    <n v="2011527.51"/>
    <d v="2026-03-01T00:00:00"/>
    <x v="0"/>
    <s v="077/2025"/>
    <s v="018.00014842/2025-52"/>
    <s v="359.00011861/2025-11 - ITO"/>
    <s v="2 - FATURADO"/>
    <n v="0"/>
    <x v="0"/>
    <x v="0"/>
    <m/>
  </r>
  <r>
    <x v="565"/>
    <s v="39.467.292/0001-02"/>
    <s v="NF SERVICOS"/>
    <n v="209393"/>
    <d v="2026-04-27T00:00:00"/>
    <n v="2174286"/>
    <d v="2026-04-27T00:00:00"/>
    <d v="2026-03-01T00:00:00"/>
    <n v="581526.28"/>
    <d v="2026-05-27T00:00:00"/>
    <s v="E0240352"/>
    <s v="PD024232"/>
    <s v="NUVEM PUBLICA, DESENVOLVIMENTO E SUSTENTAÇÃO"/>
    <n v="553613.02"/>
    <d v="2026-03-01T00:00:00"/>
    <x v="0"/>
    <s v="059/2025"/>
    <s v="018. 00013067/2024-37"/>
    <s v="359.00009044/2025-01 - ITO"/>
    <s v="2 - FATURADO"/>
    <n v="0"/>
    <x v="0"/>
    <x v="0"/>
    <m/>
  </r>
  <r>
    <x v="565"/>
    <s v="39.467.292/0001-02"/>
    <s v="NF SERVICOS"/>
    <n v="209394"/>
    <d v="2026-04-27T00:00:00"/>
    <n v="2174287"/>
    <d v="2026-04-27T00:00:00"/>
    <d v="2026-03-01T00:00:00"/>
    <n v="998664.44"/>
    <d v="2026-05-27T00:00:00"/>
    <s v="E0240351"/>
    <s v="PD024232"/>
    <s v="NUVEM PUBLICA, DESENVOLVIMENTO E SUSTENTAÇÃO"/>
    <n v="950728.55"/>
    <d v="2026-03-01T00:00:00"/>
    <x v="0"/>
    <s v="059/2025"/>
    <s v="018. 00013067/2024-37"/>
    <s v="359.00009044/2025-01 - ITO"/>
    <s v="2 - FATURADO"/>
    <n v="0"/>
    <x v="0"/>
    <x v="0"/>
    <m/>
  </r>
  <r>
    <x v="565"/>
    <s v="39.467.292/0001-02"/>
    <s v="NF SERVICOS"/>
    <n v="209396"/>
    <d v="2026-04-27T00:00:00"/>
    <n v="2174289"/>
    <d v="2026-04-27T00:00:00"/>
    <d v="2026-03-01T00:00:00"/>
    <n v="92377.66"/>
    <d v="2026-05-27T00:00:00"/>
    <s v="E0240353"/>
    <s v="PD024232"/>
    <s v="NUVEM PUBLICA, DESENVOLVIMENTO E SUSTENTAÇÃO"/>
    <n v="87943.53"/>
    <d v="2026-03-01T00:00:00"/>
    <x v="0"/>
    <s v="059/2025"/>
    <s v="018. 00013067/2024-37"/>
    <s v="359.00009044/2025-01 - ITO"/>
    <s v="2 - FATURADO"/>
    <n v="0"/>
    <x v="0"/>
    <x v="0"/>
    <m/>
  </r>
  <r>
    <x v="565"/>
    <s v="39.467.292/0001-02"/>
    <s v="NF SERVICOS"/>
    <n v="209425"/>
    <d v="2026-04-27T00:00:00"/>
    <n v="2174318"/>
    <d v="2026-04-27T00:00:00"/>
    <d v="2026-03-01T00:00:00"/>
    <n v="612652.87"/>
    <d v="2026-05-27T00:00:00"/>
    <s v="E0240170"/>
    <s v="PD024117"/>
    <s v="BALCÃO ÚNICO - BARRAMENTO E MIGRAÇÃO PARA O INTEGRADOR.SP"/>
    <n v="583245.53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26"/>
    <d v="2026-04-27T00:00:00"/>
    <n v="2174319"/>
    <d v="2026-04-27T00:00:00"/>
    <d v="2026-03-01T00:00:00"/>
    <n v="2391.88"/>
    <d v="2026-05-27T00:00:00"/>
    <s v="E0240366"/>
    <s v="PD024117"/>
    <s v="SERVIÇOS POUPA TEMPO"/>
    <n v="2277.0700000000002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27"/>
    <d v="2026-04-27T00:00:00"/>
    <n v="2174320"/>
    <d v="2026-04-27T00:00:00"/>
    <d v="2026-03-01T00:00:00"/>
    <n v="1901.85"/>
    <d v="2026-05-27T00:00:00"/>
    <s v="E0240365"/>
    <s v="PD024117"/>
    <s v="SERVIÇOS POUPA TEMPO"/>
    <n v="1810.5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28"/>
    <d v="2026-04-27T00:00:00"/>
    <n v="2174321"/>
    <d v="2026-04-27T00:00:00"/>
    <d v="2026-03-01T00:00:00"/>
    <n v="760.74"/>
    <d v="2026-05-27T00:00:00"/>
    <s v="E0240205"/>
    <s v="PD024117"/>
    <s v="NOVO PORTAL POUPATEMPO"/>
    <n v="724.22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29"/>
    <d v="2026-04-27T00:00:00"/>
    <n v="2174322"/>
    <d v="2026-04-27T00:00:00"/>
    <d v="2026-03-01T00:00:00"/>
    <n v="203954.23"/>
    <d v="2026-05-27T00:00:00"/>
    <s v="E0240171"/>
    <s v="PD024117"/>
    <s v="BI POUPATEMPO"/>
    <n v="194164.43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0"/>
    <d v="2026-04-27T00:00:00"/>
    <n v="2174323"/>
    <d v="2026-04-27T00:00:00"/>
    <d v="2026-03-01T00:00:00"/>
    <n v="76803.41"/>
    <d v="2026-05-27T00:00:00"/>
    <s v="E0240365"/>
    <s v="PD024117"/>
    <s v="SERVIÇOS POUPA TEMPO"/>
    <n v="73116.85000000000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1"/>
    <d v="2026-04-27T00:00:00"/>
    <n v="2174324"/>
    <d v="2026-04-27T00:00:00"/>
    <d v="2026-03-01T00:00:00"/>
    <n v="10330.950000000001"/>
    <d v="2026-05-27T00:00:00"/>
    <s v="E0240205"/>
    <s v="PD024117"/>
    <s v="NOVO PORTAL POUPATEMPO"/>
    <n v="9835.0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2"/>
    <d v="2026-04-27T00:00:00"/>
    <n v="2174325"/>
    <d v="2026-04-27T00:00:00"/>
    <d v="2026-03-01T00:00:00"/>
    <n v="687951.14"/>
    <d v="2026-05-27T00:00:00"/>
    <s v="E0240178"/>
    <s v="PD024117"/>
    <s v="SUSTENTAÇÃO DOS SISTEMAS DE APOIO DO POUPATEMPO"/>
    <n v="654929.4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3"/>
    <d v="2026-04-27T00:00:00"/>
    <n v="2174326"/>
    <d v="2026-04-27T00:00:00"/>
    <d v="2026-03-01T00:00:00"/>
    <n v="46063.88"/>
    <d v="2026-05-27T00:00:00"/>
    <s v="E0240204"/>
    <s v="PD024117"/>
    <s v="AMBIENTE DO SISTEMA DE EVENTOS"/>
    <n v="43852.81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4"/>
    <d v="2026-04-27T00:00:00"/>
    <n v="2174327"/>
    <d v="2026-04-27T00:00:00"/>
    <d v="2026-03-01T00:00:00"/>
    <n v="133046.1"/>
    <d v="2026-05-27T00:00:00"/>
    <s v="E0240172"/>
    <s v="PD024117"/>
    <s v="OUTSOURCING - APOIO AO SERVIÇO LOCAL NOS POSTOS"/>
    <n v="126659.8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5"/>
    <d v="2026-04-27T00:00:00"/>
    <n v="2174328"/>
    <d v="2026-04-27T00:00:00"/>
    <d v="2026-03-01T00:00:00"/>
    <n v="264508.96999999997"/>
    <d v="2026-05-27T00:00:00"/>
    <s v="E0240204"/>
    <s v="PD024117"/>
    <s v="AMBIENTE DO SISTEMA DE EVENTOS"/>
    <n v="251812.54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6"/>
    <d v="2026-04-27T00:00:00"/>
    <n v="2174329"/>
    <d v="2026-04-27T00:00:00"/>
    <d v="2026-03-01T00:00:00"/>
    <n v="399119.53"/>
    <d v="2026-05-27T00:00:00"/>
    <s v="E0240179"/>
    <s v="PD024117"/>
    <s v="SUSTENTAÇÃO E EVOLIÇÃO DA APLICAÇÃO DO TOTEM DE AUTOATENDIMENTO DO POUPATEMPO"/>
    <n v="379961.7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7"/>
    <d v="2026-04-27T00:00:00"/>
    <n v="2174330"/>
    <d v="2026-04-27T00:00:00"/>
    <d v="2026-03-01T00:00:00"/>
    <n v="1141.1099999999999"/>
    <d v="2026-05-27T00:00:00"/>
    <s v="E0240203"/>
    <s v="PD024117"/>
    <s v="GERENCIAMENTO CENTRALIZADO"/>
    <n v="1086.339999999999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8"/>
    <d v="2026-04-27T00:00:00"/>
    <n v="2174331"/>
    <d v="2026-04-27T00:00:00"/>
    <d v="2026-03-01T00:00:00"/>
    <n v="300047.65999999997"/>
    <d v="2026-05-27T00:00:00"/>
    <s v="E0240180"/>
    <s v="PD024117"/>
    <s v="MODERNIZAÇÃO DO ASSISTENTE VIRTUAL (ITOD)"/>
    <n v="285645.37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39"/>
    <d v="2026-04-27T00:00:00"/>
    <n v="2174332"/>
    <d v="2026-04-27T00:00:00"/>
    <d v="2026-03-01T00:00:00"/>
    <n v="29362.49"/>
    <d v="2026-05-27T00:00:00"/>
    <s v="E0240203"/>
    <s v="PD024117"/>
    <s v="GERENCIAMENTO CENTRALIZADO"/>
    <n v="27953.0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0"/>
    <d v="2026-04-27T00:00:00"/>
    <n v="2174333"/>
    <d v="2026-04-27T00:00:00"/>
    <d v="2026-03-01T00:00:00"/>
    <n v="17497.02"/>
    <d v="2026-05-27T00:00:00"/>
    <s v="E0240204"/>
    <s v="PD024117"/>
    <s v="AMBIENTE DO SISTEMA DE EVENTOS"/>
    <n v="16657.1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2"/>
    <d v="2026-04-27T00:00:00"/>
    <n v="2174335"/>
    <d v="2026-04-27T00:00:00"/>
    <d v="2026-03-01T00:00:00"/>
    <n v="585163.59"/>
    <d v="2026-05-27T00:00:00"/>
    <s v="E0240173"/>
    <s v="PD024117"/>
    <s v="SUSTENTAÇÃO PORTAL E ASSISTENTE VIRTUAL DO POUPATEMPO"/>
    <n v="557075.74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3"/>
    <d v="2026-04-27T00:00:00"/>
    <n v="2174336"/>
    <d v="2026-04-27T00:00:00"/>
    <d v="2026-03-01T00:00:00"/>
    <n v="3803.7"/>
    <d v="2026-05-27T00:00:00"/>
    <s v="E0240180"/>
    <s v="PD024117"/>
    <s v="MODERNIZAÇÃO DO ASSISTENTE VIRTUAL (ITOD)"/>
    <n v="3621.12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4"/>
    <d v="2026-04-27T00:00:00"/>
    <n v="2174337"/>
    <d v="2026-04-27T00:00:00"/>
    <d v="2026-03-01T00:00:00"/>
    <n v="127827.06"/>
    <d v="2026-05-27T00:00:00"/>
    <s v="E0240202"/>
    <s v="PD024117"/>
    <s v="AGENDAMENTO"/>
    <n v="121691.3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6"/>
    <d v="2026-04-27T00:00:00"/>
    <n v="2174339"/>
    <d v="2026-04-27T00:00:00"/>
    <d v="2026-03-01T00:00:00"/>
    <n v="1141.1099999999999"/>
    <d v="2026-05-27T00:00:00"/>
    <s v="E0240198"/>
    <s v="PD024117"/>
    <s v="MOBILE"/>
    <n v="1086.339999999999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7"/>
    <d v="2026-04-27T00:00:00"/>
    <n v="2174340"/>
    <d v="2026-04-27T00:00:00"/>
    <d v="2026-03-01T00:00:00"/>
    <n v="49265.3"/>
    <d v="2026-05-27T00:00:00"/>
    <s v="E0240185"/>
    <s v="PD024117"/>
    <s v="BI - BUSINESS INTELLIGENCE (ITOD)"/>
    <n v="46900.57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8"/>
    <d v="2026-04-27T00:00:00"/>
    <n v="2174341"/>
    <d v="2026-04-27T00:00:00"/>
    <d v="2026-03-01T00:00:00"/>
    <n v="2282.2199999999998"/>
    <d v="2026-05-27T00:00:00"/>
    <s v="E0240199"/>
    <s v="PD024117"/>
    <s v="AMBIENTE DO SISTEMA TOTEM"/>
    <n v="2172.67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49"/>
    <d v="2026-04-27T00:00:00"/>
    <n v="2174342"/>
    <d v="2026-04-27T00:00:00"/>
    <d v="2026-03-01T00:00:00"/>
    <n v="38411.279999999999"/>
    <d v="2026-05-27T00:00:00"/>
    <s v="E0240198"/>
    <s v="PD024117"/>
    <s v="MOBILE"/>
    <n v="36567.54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0"/>
    <d v="2026-04-27T00:00:00"/>
    <n v="2174343"/>
    <d v="2026-04-27T00:00:00"/>
    <d v="2026-03-01T00:00:00"/>
    <n v="26385.81"/>
    <d v="2026-05-27T00:00:00"/>
    <s v="E0240199"/>
    <s v="PD024117"/>
    <s v="AMBIENTE DO SISTEMA TOTEM"/>
    <n v="25119.2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2"/>
    <d v="2026-04-27T00:00:00"/>
    <n v="2174345"/>
    <d v="2026-04-27T00:00:00"/>
    <d v="2026-03-01T00:00:00"/>
    <n v="62139.15"/>
    <d v="2026-05-27T00:00:00"/>
    <s v="E0240186"/>
    <s v="PD024117"/>
    <s v="PLATAFORMA COLABORATIVA E PRODUTIVA - PLUS E PLATAFORMA COMO SERVIÇO - PAAS MIDDLEWARE COM SERVIÇOS DE GESTÃO DE MIDDLEWARE"/>
    <n v="59156.47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3"/>
    <d v="2026-04-27T00:00:00"/>
    <n v="2174346"/>
    <d v="2026-04-27T00:00:00"/>
    <d v="2026-03-01T00:00:00"/>
    <n v="27107.599999999999"/>
    <d v="2026-05-27T00:00:00"/>
    <s v="E0240187"/>
    <s v="PD024117"/>
    <s v="CENTRAL DE ATENDIMENTO (HELP DESK), ADM. DE REDES, INFRAESTRUTURA VIRTUALIZADA ON PREMISES AVANÇADO, GESTÃO DE CONTRATO INTRAGOV E SERVIÇOS DE ENVIO DE MENSAGENS SMTP"/>
    <n v="25806.44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4"/>
    <d v="2026-04-27T00:00:00"/>
    <n v="2174347"/>
    <d v="2026-04-27T00:00:00"/>
    <d v="2026-03-01T00:00:00"/>
    <n v="148561.92000000001"/>
    <d v="2026-05-27T00:00:00"/>
    <s v="E0240188"/>
    <s v="PD024117"/>
    <s v="SOLUÇÃO WI-FI PARA ACESSO A INTERNET AOS CIDADÃOS NOS POSTOS POUPATEMPO (ITOI)"/>
    <n v="141430.95000000001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5"/>
    <d v="2026-04-27T00:00:00"/>
    <n v="2174348"/>
    <d v="2026-04-27T00:00:00"/>
    <d v="2026-03-01T00:00:00"/>
    <n v="650507.73"/>
    <d v="2026-05-27T00:00:00"/>
    <s v="E0240189"/>
    <s v="PD024117"/>
    <s v="SERVICE DESK - CMS / OUTSOURCING / SERVIDORES AD PARA POUPATEMPO (ITOI)"/>
    <n v="619283.3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6"/>
    <d v="2026-04-27T00:00:00"/>
    <n v="2174349"/>
    <d v="2026-04-27T00:00:00"/>
    <d v="2026-03-01T00:00:00"/>
    <n v="173170.21"/>
    <d v="2026-05-27T00:00:00"/>
    <s v="E0240189"/>
    <s v="PD024117"/>
    <s v="SERVICE DESK - CMS / OUTSOURCING / SERVIDORES AD PARA POUPATEMPO (ITOI)"/>
    <n v="164858.04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7"/>
    <d v="2026-04-27T00:00:00"/>
    <n v="2174350"/>
    <d v="2026-04-27T00:00:00"/>
    <d v="2026-03-01T00:00:00"/>
    <n v="26181.84"/>
    <d v="2026-05-27T00:00:00"/>
    <s v="E0240189"/>
    <s v="PD024117"/>
    <s v="SERVICE DESK - CMS / OUTSOURCING / SERVIDORES AD PARA POUPATEMPO (ITOI)"/>
    <n v="24925.11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8"/>
    <d v="2026-04-27T00:00:00"/>
    <n v="2174351"/>
    <d v="2026-04-27T00:00:00"/>
    <d v="2026-03-01T00:00:00"/>
    <n v="49065.48"/>
    <d v="2026-05-27T00:00:00"/>
    <s v="E0240190"/>
    <s v="PD024117"/>
    <s v="SERVIÇOS DE INFRAESTRUTURA DE REDE LOCAL PARA O POUPATEMPO (ITOI)"/>
    <n v="46710.34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59"/>
    <d v="2026-04-27T00:00:00"/>
    <n v="2174352"/>
    <d v="2026-04-27T00:00:00"/>
    <d v="2026-03-01T00:00:00"/>
    <n v="69396.23"/>
    <d v="2026-05-27T00:00:00"/>
    <s v="E0240191"/>
    <s v="PD024117"/>
    <s v="SISTEMA BALCÃO ÚNICO"/>
    <n v="66065.21000000000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60"/>
    <d v="2026-04-27T00:00:00"/>
    <n v="2174353"/>
    <d v="2026-04-27T00:00:00"/>
    <d v="2026-03-01T00:00:00"/>
    <n v="464.8"/>
    <d v="2026-05-27T00:00:00"/>
    <s v="E0240191"/>
    <s v="PD024117"/>
    <s v="SISTEMA BALCÃO ÚNICO"/>
    <n v="442.49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62"/>
    <d v="2026-04-27T00:00:00"/>
    <n v="2174355"/>
    <d v="2026-04-27T00:00:00"/>
    <d v="2026-03-01T00:00:00"/>
    <n v="546.83000000000004"/>
    <d v="2026-05-27T00:00:00"/>
    <s v="E0240193"/>
    <s v="PD024117"/>
    <s v="APRENDIZADO VIRTUAL"/>
    <n v="520.58000000000004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F SERVICOS"/>
    <n v="209463"/>
    <d v="2026-04-27T00:00:00"/>
    <n v="2174356"/>
    <d v="2026-04-27T00:00:00"/>
    <d v="2026-03-01T00:00:00"/>
    <n v="1901.85"/>
    <d v="2026-05-27T00:00:00"/>
    <s v="E0240191"/>
    <s v="PD024117"/>
    <s v="SISTEMA BALCÃO ÚNICO"/>
    <n v="1810.56"/>
    <d v="2026-03-01T00:00:00"/>
    <x v="0"/>
    <s v="047/2025"/>
    <s v="018.00013066/2024-92"/>
    <s v="359.00010094/2024-41 - APPS/ITO"/>
    <s v="2 - FATURADO"/>
    <n v="0"/>
    <x v="0"/>
    <x v="0"/>
    <m/>
  </r>
  <r>
    <x v="565"/>
    <s v="39.467.292/0001-02"/>
    <s v="ND-LOCACAO BENS MOVE"/>
    <n v="1587"/>
    <d v="2026-04-28T00:00:00"/>
    <m/>
    <m/>
    <m/>
    <n v="51201.57"/>
    <d v="2026-05-28T00:00:00"/>
    <s v="EC230177"/>
    <s v="PDC22073"/>
    <s v="Locação de Bens Móveis - Notebook Plus - 12 ms"/>
    <n v="51201.57"/>
    <m/>
    <x v="0"/>
    <m/>
    <m/>
    <m/>
    <s v="2 - FATURADO"/>
    <n v="0"/>
    <x v="0"/>
    <x v="6"/>
    <m/>
  </r>
  <r>
    <x v="565"/>
    <s v="39.467.292/0001-02"/>
    <s v="NF SERVICOS"/>
    <n v="209470"/>
    <d v="2026-04-28T00:00:00"/>
    <n v="2174363"/>
    <d v="2026-04-28T00:00:00"/>
    <d v="2026-03-01T00:00:00"/>
    <n v="322828.37"/>
    <d v="2026-05-28T00:00:00"/>
    <s v="E0250309"/>
    <s v="PD025255"/>
    <s v="NUVEM PUBLICA"/>
    <n v="307332.61"/>
    <d v="2026-03-01T00:00:00"/>
    <x v="0"/>
    <s v="078/2025"/>
    <s v="018.00013854/2025-60"/>
    <s v="359.00006072/2025-68 APPS/ITO"/>
    <s v="2 - FATURADO"/>
    <n v="0"/>
    <x v="0"/>
    <x v="0"/>
    <m/>
  </r>
  <r>
    <x v="565"/>
    <s v="39.467.292/0001-02"/>
    <s v="NF SERVICOS"/>
    <n v="209471"/>
    <d v="2026-04-28T00:00:00"/>
    <n v="2174364"/>
    <d v="2026-04-28T00:00:00"/>
    <d v="2026-03-01T00:00:00"/>
    <n v="1626471.9"/>
    <d v="2026-05-28T00:00:00"/>
    <s v="E0250309"/>
    <s v="PD025255"/>
    <s v="NUVEM PUBLICA"/>
    <n v="1548401.25"/>
    <d v="2026-03-01T00:00:00"/>
    <x v="0"/>
    <s v="078/2025"/>
    <s v="018.00013854/2025-60"/>
    <s v="359.00006072/2025-68 APPS/ITO"/>
    <s v="2 - FATURADO"/>
    <n v="0"/>
    <x v="0"/>
    <x v="0"/>
    <m/>
  </r>
  <r>
    <x v="565"/>
    <s v="39.467.292/0001-02"/>
    <s v="NF SERVICOS"/>
    <n v="209472"/>
    <d v="2026-04-28T00:00:00"/>
    <n v="2174365"/>
    <d v="2026-04-28T00:00:00"/>
    <d v="2026-03-01T00:00:00"/>
    <n v="36344.28"/>
    <d v="2026-05-28T00:00:00"/>
    <s v="E0250309"/>
    <s v="PD025255"/>
    <s v="NUVEM PUBLICA"/>
    <n v="34599.75"/>
    <d v="2026-03-01T00:00:00"/>
    <x v="0"/>
    <s v="078/2025"/>
    <s v="018.00013854/2025-60"/>
    <s v="359.00006072/2025-68 APPS/ITO"/>
    <s v="2 - FATURADO"/>
    <n v="0"/>
    <x v="0"/>
    <x v="0"/>
    <m/>
  </r>
  <r>
    <x v="565"/>
    <s v="39.467.292/0001-02"/>
    <s v="NF SERVICOS"/>
    <n v="209481"/>
    <d v="2026-04-28T00:00:00"/>
    <n v="2174374"/>
    <d v="2026-04-28T00:00:00"/>
    <d v="2026-03-01T00:00:00"/>
    <n v="946794.69"/>
    <d v="2026-05-28T00:00:00"/>
    <s v="E0250312"/>
    <s v="PD025255"/>
    <s v="GESTÃO DE CONTEÚDO WEB - CMS"/>
    <n v="901348.54"/>
    <d v="2026-03-01T00:00:00"/>
    <x v="0"/>
    <s v="078/2025"/>
    <s v="018.00013854/2025-60"/>
    <s v="359.00006072/2025-68 APPS/ITO"/>
    <s v="2 - FATURADO"/>
    <n v="0"/>
    <x v="0"/>
    <x v="0"/>
    <m/>
  </r>
  <r>
    <x v="565"/>
    <s v="39.467.292/0001-02"/>
    <s v="NF SERVICOS"/>
    <n v="209482"/>
    <d v="2026-04-28T00:00:00"/>
    <n v="2174375"/>
    <d v="2026-04-28T00:00:00"/>
    <d v="2026-03-01T00:00:00"/>
    <n v="26709.7"/>
    <d v="2026-05-28T00:00:00"/>
    <s v="E0250312"/>
    <s v="PD025255"/>
    <s v="GESTÃO DE CONTEÚDO WEB - CMS"/>
    <n v="25427.63"/>
    <d v="2026-03-01T00:00:00"/>
    <x v="0"/>
    <s v="078/2025"/>
    <s v="018.00013854/2025-60"/>
    <s v="359.00006072/2025-68 APPS/ITO"/>
    <s v="2 - FATURADO"/>
    <n v="0"/>
    <x v="0"/>
    <x v="0"/>
    <m/>
  </r>
  <r>
    <x v="565"/>
    <s v="39.467.292/0001-02"/>
    <s v="NF SERVICOS"/>
    <n v="209498"/>
    <d v="2026-04-28T00:00:00"/>
    <n v="2174391"/>
    <d v="2026-04-28T00:00:00"/>
    <d v="2026-03-01T00:00:00"/>
    <n v="16060.68"/>
    <d v="2026-05-28T00:00:00"/>
    <s v="E0240357"/>
    <s v="PD024236"/>
    <s v="HELP DESK, CENTRAL DE ATENDIMENTO WEB, RECURSOS TECNICOS"/>
    <n v="15289.77"/>
    <d v="2026-03-01T00:00:00"/>
    <x v="0"/>
    <s v="056/2025"/>
    <s v="018.00013068/2024-81"/>
    <s v="359.00009060/2025-95 - ITO"/>
    <s v="2 - FATURADO"/>
    <n v="0"/>
    <x v="0"/>
    <x v="0"/>
    <m/>
  </r>
  <r>
    <x v="565"/>
    <s v="39.467.292/0001-02"/>
    <s v="NF SERVICOS"/>
    <n v="209499"/>
    <d v="2026-04-28T00:00:00"/>
    <n v="2174392"/>
    <d v="2026-04-28T00:00:00"/>
    <d v="2026-03-01T00:00:00"/>
    <n v="558654.39"/>
    <d v="2026-05-28T00:00:00"/>
    <s v="E0240359"/>
    <s v="PD024236"/>
    <s v="SEI GOVERNO"/>
    <n v="531838.98"/>
    <d v="2026-03-01T00:00:00"/>
    <x v="0"/>
    <s v="056/2025"/>
    <s v="018.00013068/2024-81"/>
    <s v="359.00009060/2025-95 - APPS"/>
    <s v="2 - FATURADO"/>
    <n v="0"/>
    <x v="0"/>
    <x v="0"/>
    <m/>
  </r>
  <r>
    <x v="565"/>
    <s v="39.467.292/0001-02"/>
    <s v="NF SERVICOS"/>
    <n v="209501"/>
    <d v="2026-04-28T00:00:00"/>
    <n v="2174394"/>
    <d v="2026-04-28T00:00:00"/>
    <d v="2026-03-01T00:00:00"/>
    <n v="138800.29"/>
    <d v="2026-05-28T00:00:00"/>
    <s v="E0240357"/>
    <s v="PD024236"/>
    <s v="HELP DESK, CENTRAL DE ATENDIMENTO WEB, RECURSOS TECNICOS"/>
    <n v="132137.88"/>
    <d v="2026-03-01T00:00:00"/>
    <x v="0"/>
    <s v="056/2025"/>
    <s v="018.00013068/2024-81"/>
    <s v="359.00009060/2025-95 - ITO"/>
    <s v="2 - FATURADO"/>
    <n v="0"/>
    <x v="0"/>
    <x v="0"/>
    <m/>
  </r>
  <r>
    <x v="565"/>
    <s v="39.467.292/0001-02"/>
    <s v="NF SERVICOS"/>
    <n v="209503"/>
    <d v="2026-04-28T00:00:00"/>
    <n v="2174396"/>
    <d v="2026-04-28T00:00:00"/>
    <d v="2026-03-01T00:00:00"/>
    <n v="155477.51"/>
    <d v="2026-05-28T00:00:00"/>
    <s v="E0240358"/>
    <s v="PD024236"/>
    <s v="INFRAESTRUTURA VIRTUALIZADA ON PREMISES, SERVIÇO INTEGRADO DE SUPORTE AO USUARIO E SERVIÇO DIGITAL"/>
    <n v="148014.59"/>
    <d v="2026-03-01T00:00:00"/>
    <x v="0"/>
    <s v="056/2025"/>
    <s v="018.00013068/2024-81"/>
    <s v="359.00009060/2025-95 - APPS/ITO"/>
    <s v="2 - FATURADO"/>
    <n v="0"/>
    <x v="0"/>
    <x v="0"/>
    <m/>
  </r>
  <r>
    <x v="565"/>
    <s v="39.467.292/0001-02"/>
    <s v="NF SERVICOS"/>
    <n v="209504"/>
    <d v="2026-04-28T00:00:00"/>
    <n v="2174397"/>
    <d v="2026-04-28T00:00:00"/>
    <d v="2026-03-01T00:00:00"/>
    <n v="19388.09"/>
    <d v="2026-05-28T00:00:00"/>
    <s v="E0240358"/>
    <s v="PD024236"/>
    <s v="INFRAESTRUTURA VIRTUALIZADA ON PREMISES, SERVIÇO INTEGRADO DE SUPORTE AO USUARIO E SERVIÇO DIGITAL"/>
    <n v="18457.46"/>
    <d v="2026-03-01T00:00:00"/>
    <x v="0"/>
    <s v="056/2025"/>
    <s v="018.00013068/2024-81"/>
    <s v="359.00009060/2025-95 - APPS/ITO"/>
    <s v="2 - FATURADO"/>
    <n v="0"/>
    <x v="0"/>
    <x v="0"/>
    <m/>
  </r>
  <r>
    <x v="565"/>
    <s v="39.467.292/0001-02"/>
    <s v="NF SERVICOS"/>
    <n v="209505"/>
    <d v="2026-04-28T00:00:00"/>
    <n v="2174398"/>
    <d v="2026-04-28T00:00:00"/>
    <d v="2026-03-01T00:00:00"/>
    <n v="10650.36"/>
    <d v="2026-05-28T00:00:00"/>
    <s v="E0240358"/>
    <s v="PD024236"/>
    <s v="INFRAESTRUTURA VIRTUALIZADA ON PREMISES, SERVIÇO INTEGRADO DE SUPORTE AO USUARIO E SERVIÇO DIGITAL"/>
    <n v="10139.14"/>
    <d v="2026-03-01T00:00:00"/>
    <x v="0"/>
    <s v="056/2025"/>
    <s v="018.00013068/2024-81"/>
    <s v="359.00009060/2025-95 - APPS/ITO"/>
    <s v="2 - FATURADO"/>
    <n v="0"/>
    <x v="0"/>
    <x v="0"/>
    <m/>
  </r>
  <r>
    <x v="565"/>
    <s v="39.467.292/0001-02"/>
    <s v="NF SERVICOS"/>
    <n v="209507"/>
    <d v="2026-04-28T00:00:00"/>
    <n v="2174400"/>
    <d v="2026-04-28T00:00:00"/>
    <d v="2026-03-01T00:00:00"/>
    <n v="1125.18"/>
    <d v="2026-05-28T00:00:00"/>
    <s v="E0240387"/>
    <s v="PD024236"/>
    <s v="PROGRAMA SP SEM PAPEL"/>
    <n v="1071.17"/>
    <d v="2026-03-01T00:00:00"/>
    <x v="0"/>
    <s v="056/2025"/>
    <s v="018.00013068/2024-81"/>
    <s v="359.00009060/2025-95 - APPS"/>
    <s v="2 - FATURADO"/>
    <n v="0"/>
    <x v="0"/>
    <x v="0"/>
    <m/>
  </r>
  <r>
    <x v="565"/>
    <s v="39.467.292/0001-02"/>
    <s v="NF SERVICOS"/>
    <n v="209509"/>
    <d v="2026-04-28T00:00:00"/>
    <n v="2174402"/>
    <d v="2026-04-28T00:00:00"/>
    <d v="2026-03-01T00:00:00"/>
    <n v="593375.19999999995"/>
    <d v="2026-05-28T00:00:00"/>
    <s v="E0240360"/>
    <s v="PD024236"/>
    <s v="SERVICO DE CONSULTORIA ESPECIALIZADA"/>
    <n v="564893.18999999994"/>
    <d v="2026-03-01T00:00:00"/>
    <x v="0"/>
    <s v="056/2025"/>
    <s v="018.00013068/2024-81"/>
    <s v="359.00009060/2025-95 - APPS"/>
    <s v="2 - FATURADO"/>
    <n v="0"/>
    <x v="0"/>
    <x v="0"/>
    <m/>
  </r>
  <r>
    <x v="565"/>
    <s v="39.467.292/0001-02"/>
    <s v="NF SERVICOS"/>
    <n v="209511"/>
    <d v="2026-04-28T00:00:00"/>
    <n v="2174404"/>
    <d v="2026-04-28T00:00:00"/>
    <d v="2026-03-01T00:00:00"/>
    <n v="690154.74"/>
    <d v="2026-05-28T00:00:00"/>
    <s v="EF220275"/>
    <s v="PD022073"/>
    <s v="DESENVOLVIMENTO/PROJETOS ESTRATEGICOS/CONSULTORIA"/>
    <n v="657027.31000000006"/>
    <d v="2026-03-01T00:00:00"/>
    <x v="0"/>
    <s v="SG 001/2022"/>
    <s v="018.00000743/2023-21"/>
    <s v="PD-PRC-2022/04143 - APPS"/>
    <s v="2 - FATURADO"/>
    <n v="0"/>
    <x v="0"/>
    <x v="0"/>
    <m/>
  </r>
  <r>
    <x v="565"/>
    <s v="39.467.292/0001-02"/>
    <s v="NF SERVICOS"/>
    <n v="209512"/>
    <d v="2026-04-28T00:00:00"/>
    <n v="2174405"/>
    <d v="2026-04-28T00:00:00"/>
    <d v="2026-03-01T00:00:00"/>
    <n v="634418.86"/>
    <d v="2026-05-28T00:00:00"/>
    <s v="EC220275"/>
    <s v="PD022073"/>
    <s v="DESENVOLVIMENTO/PROJETOS ESTRATEGICOS/CONSULTORIA"/>
    <n v="603966.75"/>
    <d v="2026-03-01T00:00:00"/>
    <x v="0"/>
    <s v="SG 001/2022"/>
    <s v="018.00000743/2023-21"/>
    <s v="PD-PRC-2022/04143 - 359.00004512/2023-81 APPS"/>
    <s v="2 - FATURADO"/>
    <n v="0"/>
    <x v="0"/>
    <x v="0"/>
    <m/>
  </r>
  <r>
    <x v="565"/>
    <s v="39.467.292/0001-02"/>
    <s v="NF SERVICOS"/>
    <n v="209514"/>
    <d v="2026-04-28T00:00:00"/>
    <n v="2174407"/>
    <d v="2026-04-28T00:00:00"/>
    <d v="2026-03-01T00:00:00"/>
    <n v="17245.95"/>
    <d v="2026-05-28T00:00:00"/>
    <s v="E0240358"/>
    <s v="PD024236"/>
    <s v="INFRAESTRUTURA VIRTUALIZADA ON PREMISES, SERVIÇO INTEGRADO DE SUPORTE AO USUARIO E SERVIÇO DIGITAL"/>
    <n v="16418.14"/>
    <d v="2026-03-01T00:00:00"/>
    <x v="0"/>
    <s v="056/2025"/>
    <s v="018.00013068/2024-81"/>
    <s v="359.00009060/2025-95 - APPS/ITO"/>
    <s v="2 - FATURADO"/>
    <n v="0"/>
    <x v="0"/>
    <x v="0"/>
    <m/>
  </r>
  <r>
    <x v="565"/>
    <s v="39.467.292/0001-02"/>
    <s v="NF SERVICOS"/>
    <n v="209516"/>
    <d v="2026-04-28T00:00:00"/>
    <n v="2174409"/>
    <d v="2026-04-28T00:00:00"/>
    <d v="2026-03-01T00:00:00"/>
    <n v="470472.11"/>
    <d v="2026-05-28T00:00:00"/>
    <s v="E0240386"/>
    <s v="PD024236"/>
    <s v="SEM PAPEL"/>
    <n v="447889.45"/>
    <d v="2026-03-01T00:00:00"/>
    <x v="0"/>
    <s v="056/2025"/>
    <s v="018.00013068/2024-81"/>
    <s v="359.00009060/2025-95 - APPS"/>
    <s v="2 - FATURADO"/>
    <n v="0"/>
    <x v="0"/>
    <x v="0"/>
    <m/>
  </r>
  <r>
    <x v="565"/>
    <s v="39.467.292/0001-02"/>
    <s v="NF SERVICOS"/>
    <n v="209517"/>
    <d v="2026-04-28T00:00:00"/>
    <n v="2174410"/>
    <d v="2026-04-28T00:00:00"/>
    <d v="2026-03-01T00:00:00"/>
    <n v="24648.52"/>
    <d v="2026-05-28T00:00:00"/>
    <s v="E0240359"/>
    <s v="PD024236"/>
    <s v="SEI GOVERNO"/>
    <n v="23465.39"/>
    <d v="2026-03-01T00:00:00"/>
    <x v="0"/>
    <s v="056/2025"/>
    <s v="018.00013068/2024-81"/>
    <s v="359.00009060/2025-95 - APPS"/>
    <s v="2 - FATURADO"/>
    <n v="0"/>
    <x v="0"/>
    <x v="0"/>
    <m/>
  </r>
  <r>
    <x v="565"/>
    <s v="39.467.292/0001-02"/>
    <s v="NF SERVICOS"/>
    <n v="209521"/>
    <d v="2026-04-28T00:00:00"/>
    <n v="2174414"/>
    <d v="2026-04-28T00:00:00"/>
    <d v="2026-03-01T00:00:00"/>
    <n v="1657198.6"/>
    <d v="2026-05-28T00:00:00"/>
    <s v="EC230177"/>
    <s v="PD022073"/>
    <s v="INFRAESTRUTURA  DA IMPLEMENTAÇÃO E MODERNIZAÇÃO DE AMBIENTES RELACIONADOS À TRANSFORMAÇÃO DIGITAL DO ESTADO DE SÃO PAULO"/>
    <n v="1577653.07"/>
    <d v="2026-03-01T00:00:00"/>
    <x v="0"/>
    <s v="SG 001/2022"/>
    <s v="018.00000743/2023-21"/>
    <s v="PD-PRC-2022/04143   359.00004512/2023-81 - ITO"/>
    <s v="2 - FATURADO"/>
    <n v="0"/>
    <x v="0"/>
    <x v="0"/>
    <m/>
  </r>
  <r>
    <x v="565"/>
    <s v="39.467.292/0001-02"/>
    <s v="NF SERVICOS"/>
    <n v="209523"/>
    <d v="2026-04-28T00:00:00"/>
    <n v="2174416"/>
    <d v="2026-04-28T00:00:00"/>
    <d v="2026-03-01T00:00:00"/>
    <n v="1953263.56"/>
    <d v="2026-05-28T00:00:00"/>
    <s v="EC230328"/>
    <s v="PD022073"/>
    <s v="IMPLEMENTAÇÃO DE NOVOS PROJETOS / SOLUÇÕES RELACIONADOS A TRANSFORMAÇÃO DIGITAL DO ESTADO DE SÃO PAULO"/>
    <n v="1859506.91"/>
    <d v="2026-03-01T00:00:00"/>
    <x v="0"/>
    <s v="SG 001/2022"/>
    <s v="SEGOV-PRC-2022/02346"/>
    <s v="PD-PRC-2022/04143 APPS"/>
    <s v="2 - FATURADO"/>
    <n v="0"/>
    <x v="0"/>
    <x v="0"/>
    <m/>
  </r>
  <r>
    <x v="565"/>
    <s v="39.467.292/0001-02"/>
    <s v="NF SERVICOS"/>
    <n v="209525"/>
    <d v="2026-04-28T00:00:00"/>
    <n v="2174418"/>
    <d v="2026-04-28T00:00:00"/>
    <d v="2026-03-01T00:00:00"/>
    <n v="551807.54"/>
    <d v="2026-05-28T00:00:00"/>
    <s v="EC230328"/>
    <s v="PD022073"/>
    <s v="IMPLEMENTAÇÃO DE NOVOS PROJETOS / SOLUÇÕES RELACIONADOS A TRANSFORMAÇÃO DIGITAL DO ESTADO DE SÃO PAULO"/>
    <n v="525320.78"/>
    <d v="2026-03-01T00:00:00"/>
    <x v="0"/>
    <s v="SG 001/2022"/>
    <s v="SEGOV-PRC-2022/02346"/>
    <s v="PD-PRC-2022/04143 APPS"/>
    <s v="2 - FATURADO"/>
    <n v="0"/>
    <x v="0"/>
    <x v="0"/>
    <m/>
  </r>
  <r>
    <x v="565"/>
    <s v="39.467.292/0001-02"/>
    <s v="NF SERVICOS"/>
    <n v="209526"/>
    <d v="2026-04-28T00:00:00"/>
    <n v="2174419"/>
    <d v="2026-04-28T00:00:00"/>
    <d v="2026-03-01T00:00:00"/>
    <n v="1017717.04"/>
    <d v="2026-05-28T00:00:00"/>
    <s v="EC230177"/>
    <s v="PD022073"/>
    <s v="INFRAESTRUTURA  DA IMPLEMENTAÇÃO E MODERNIZAÇÃO DE AMBIENTES RELACIONADOS À TRANSFORMAÇÃO DIGITAL DO ESTADO DE SÃO PAULO"/>
    <n v="968866.62"/>
    <d v="2026-03-01T00:00:00"/>
    <x v="0"/>
    <s v="SG 001/2022"/>
    <s v="018.00000743/2023-21"/>
    <s v="PD-PRC-2022/04143   359.00004512/2023-81 - ITO"/>
    <s v="2 - FATURADO"/>
    <n v="0"/>
    <x v="0"/>
    <x v="0"/>
    <m/>
  </r>
  <r>
    <x v="565"/>
    <s v="39.467.292/0001-02"/>
    <s v="NF SERVICOS"/>
    <n v="209527"/>
    <d v="2026-04-28T00:00:00"/>
    <n v="2174420"/>
    <d v="2026-04-28T00:00:00"/>
    <d v="2026-03-01T00:00:00"/>
    <n v="58785.279999999999"/>
    <d v="2026-05-28T00:00:00"/>
    <s v="EC230177"/>
    <s v="PD022073"/>
    <s v="INFRAESTRUTURA  DA IMPLEMENTAÇÃO E MODERNIZAÇÃO DE AMBIENTES RELACIONADOS À TRANSFORMAÇÃO DIGITAL DO ESTADO DE SÃO PAULO"/>
    <n v="55963.59"/>
    <d v="2026-03-01T00:00:00"/>
    <x v="0"/>
    <s v="SG 001/2022"/>
    <s v="018.00000743/2023-21"/>
    <s v="PD-PRC-2022/04143   359.00004512/2023-81 - ITO"/>
    <s v="2 - FATURADO"/>
    <n v="0"/>
    <x v="0"/>
    <x v="0"/>
    <m/>
  </r>
  <r>
    <x v="565"/>
    <s v="39.467.292/0001-02"/>
    <s v="NF SERVICOS"/>
    <n v="209528"/>
    <d v="2026-04-28T00:00:00"/>
    <n v="2174421"/>
    <d v="2026-04-28T00:00:00"/>
    <d v="2026-03-01T00:00:00"/>
    <n v="30163.88"/>
    <d v="2026-05-28T00:00:00"/>
    <s v="EC230328"/>
    <s v="PD022073"/>
    <s v="IMPLEMENTAÇÃO DE NOVOS PROJETOS / SOLUÇÕES RELACIONADOS A TRANSFORMAÇÃO DIGITAL DO ESTADO DE SÃO PAULO"/>
    <n v="28716.01"/>
    <d v="2026-03-01T00:00:00"/>
    <x v="0"/>
    <s v="SG 001/2022"/>
    <s v="SEGOV-PRC-2022/02346"/>
    <s v="PD-PRC-2022/04143 APPS"/>
    <s v="2 - FATURADO"/>
    <n v="0"/>
    <x v="0"/>
    <x v="0"/>
    <m/>
  </r>
  <r>
    <x v="565"/>
    <s v="39.467.292/0001-02"/>
    <s v="NF SERVICOS"/>
    <n v="209529"/>
    <d v="2026-04-28T00:00:00"/>
    <n v="2174422"/>
    <d v="2026-04-28T00:00:00"/>
    <d v="2026-03-01T00:00:00"/>
    <n v="1184665.8"/>
    <d v="2026-05-28T00:00:00"/>
    <s v="EC230177"/>
    <s v="PD022073"/>
    <s v="INFRAESTRUTURA  DA IMPLEMENTAÇÃO E MODERNIZAÇÃO DE AMBIENTES RELACIONADOS À TRANSFORMAÇÃO DIGITAL DO ESTADO DE SÃO PAULO"/>
    <n v="1127801.8400000001"/>
    <d v="2026-03-01T00:00:00"/>
    <x v="0"/>
    <s v="SG 001/2022"/>
    <s v="018.00000743/2023-21"/>
    <s v="PD-PRC-2022/04143   359.00004512/2023-81 - ITO"/>
    <s v="2 - FATURADO"/>
    <n v="0"/>
    <x v="0"/>
    <x v="0"/>
    <m/>
  </r>
  <r>
    <x v="565"/>
    <s v="39.467.292/0001-02"/>
    <s v="ND-FUNCIONARIO CEDID"/>
    <s v="3983A"/>
    <d v="2026-04-30T00:00:00"/>
    <m/>
    <m/>
    <m/>
    <n v="36180.69"/>
    <d v="2026-05-29T00:00:00"/>
    <s v="CARGA INICIAL FUNCIONARIO CEDID"/>
    <m/>
    <s v="CARGA INICIAL FUNCIONARIO CEDID"/>
    <n v="36180.69"/>
    <m/>
    <x v="0"/>
    <m/>
    <m/>
    <m/>
    <s v="29 DIAS"/>
    <n v="0"/>
    <x v="0"/>
    <x v="8"/>
    <m/>
  </r>
  <r>
    <x v="565"/>
    <s v="39.467.292/0001-02"/>
    <s v="ND-FUNCIONARIO CEDID"/>
    <s v="3984A"/>
    <d v="2026-04-30T00:00:00"/>
    <m/>
    <m/>
    <m/>
    <n v="17889.650000000001"/>
    <d v="2026-05-29T00:00:00"/>
    <s v="CARGA INICIAL FUNCIONARIO CEDID"/>
    <m/>
    <s v="CARGA INICIAL FUNCIONARIO CEDID"/>
    <n v="17889.650000000001"/>
    <m/>
    <x v="0"/>
    <m/>
    <m/>
    <m/>
    <s v="29 DIAS"/>
    <n v="0"/>
    <x v="0"/>
    <x v="8"/>
    <m/>
  </r>
  <r>
    <x v="565"/>
    <s v="39.467.292/0001-02"/>
    <s v="ND-FUNCIONARIO CEDID"/>
    <s v="3985A"/>
    <d v="2026-04-30T00:00:00"/>
    <m/>
    <m/>
    <m/>
    <n v="16050.74"/>
    <d v="2026-05-29T00:00:00"/>
    <s v="CARGA INICIAL FUNCIONARIO CEDID"/>
    <m/>
    <s v="CARGA INICIAL FUNCIONARIO CEDID"/>
    <n v="16050.74"/>
    <m/>
    <x v="0"/>
    <m/>
    <m/>
    <m/>
    <s v="29 DIAS"/>
    <n v="0"/>
    <x v="0"/>
    <x v="8"/>
    <m/>
  </r>
  <r>
    <x v="565"/>
    <s v="39.467.292/0015-08"/>
    <s v="NF SERVICOS"/>
    <n v="203170"/>
    <d v="2026-01-29T00:00:00"/>
    <n v="2106463"/>
    <d v="2026-01-29T00:00:00"/>
    <d v="2025-12-01T00:00:00"/>
    <n v="106521.13"/>
    <d v="2026-02-28T00:00:00"/>
    <s v="E0240240"/>
    <s v="PD024142"/>
    <s v="PLATAFORMA COMO SERVIÇO PaaS MIDDLEWARE, INFRAESTRUTURA ON PREMISSES, FERRMANETA DE MONITORAMENTO, SERVIÇOS HTTP, SERVIÇOS TÉCNICOS E SUPORTE TÉCNICO"/>
    <n v="101408.12"/>
    <d v="2025-12-01T00:00:00"/>
    <x v="0"/>
    <s v="035/2024"/>
    <s v="018.00009726/2024-31"/>
    <s v="359.00002595/2024-54-ITO"/>
    <s v="2 - FATURADO"/>
    <n v="61"/>
    <x v="5"/>
    <x v="0"/>
    <m/>
  </r>
  <r>
    <x v="565"/>
    <s v="39.467.292/0015-08"/>
    <s v="NF SERVICOS"/>
    <n v="203179"/>
    <d v="2026-01-29T00:00:00"/>
    <n v="2106472"/>
    <d v="2026-01-29T00:00:00"/>
    <d v="2025-12-01T00:00:00"/>
    <n v="41261.71"/>
    <d v="2026-02-28T00:00:00"/>
    <s v="E0240240"/>
    <s v="PD024142"/>
    <s v="PLATAFORMA COMO SERVIÇO PaaS MIDDLEWARE, INFRAESTRUTURA ON PREMISSES, FERRMANETA DE MONITORAMENTO, SERVIÇOS HTTP, SERVIÇOS TÉCNICOS E SUPORTE TÉCNICO"/>
    <n v="39281.15"/>
    <d v="2025-12-01T00:00:00"/>
    <x v="0"/>
    <s v="035/2024"/>
    <s v="018.00009726/2024-31"/>
    <s v="359.00002595/2024-54-ITO"/>
    <s v="2 - FATURADO"/>
    <n v="61"/>
    <x v="5"/>
    <x v="0"/>
    <m/>
  </r>
  <r>
    <x v="565"/>
    <s v="39.467.292/0015-08"/>
    <s v="NF SERVICOS"/>
    <n v="203184"/>
    <d v="2026-01-29T00:00:00"/>
    <n v="2106477"/>
    <d v="2026-01-29T00:00:00"/>
    <d v="2025-12-01T00:00:00"/>
    <n v="222176.77"/>
    <d v="2026-02-28T00:00:00"/>
    <s v="E0240240"/>
    <s v="PD024142"/>
    <s v="PLATAFORMA COMO SERVIÇO PaaS MIDDLEWARE, INFRAESTRUTURA ON PREMISSES, FERRMANETA DE MONITORAMENTO, SERVIÇOS HTTP, SERVIÇOS TÉCNICOS E SUPORTE TÉCNICO"/>
    <n v="211512.29"/>
    <d v="2025-12-01T00:00:00"/>
    <x v="0"/>
    <s v="035/2024"/>
    <s v="018.00009726/2024-31"/>
    <s v="359.00002595/2024-54-ITO"/>
    <s v="2 - FATURADO"/>
    <n v="61"/>
    <x v="5"/>
    <x v="0"/>
    <m/>
  </r>
  <r>
    <x v="565"/>
    <s v="39.467.292/0015-08"/>
    <s v="NF SERVICOS"/>
    <n v="207193"/>
    <d v="2026-03-24T00:00:00"/>
    <n v="2151613"/>
    <d v="2026-03-24T00:00:00"/>
    <d v="2026-02-01T00:00:00"/>
    <n v="313405.08"/>
    <d v="2026-04-23T00:00:00"/>
    <s v="E0251228"/>
    <s v="PD251129"/>
    <s v="PLATAFORMA COLABORATIVA I"/>
    <n v="298361.64"/>
    <d v="2026-02-01T00:00:00"/>
    <x v="0"/>
    <m/>
    <s v="018.00004658/2025-02"/>
    <s v="359.00005031/2025-54 - ITO"/>
    <s v="2 - FATURADO"/>
    <n v="7"/>
    <x v="2"/>
    <x v="0"/>
    <m/>
  </r>
  <r>
    <x v="565"/>
    <s v="39.467.292/0015-08"/>
    <s v="NF SERVICOS"/>
    <n v="207577"/>
    <d v="2026-03-26T00:00:00"/>
    <n v="2151997"/>
    <d v="2026-03-26T00:00:00"/>
    <d v="2026-02-01T00:00:00"/>
    <n v="1184698.1000000001"/>
    <d v="2026-04-25T00:00:00"/>
    <s v="E0240240"/>
    <s v="PD024142"/>
    <s v="PLATAFORMA COMO SERVIÇO PaaS MIDDLEWARE, INFRAESTRUTURA ON PREMISSES, FERRMANETA DE MONITORAMENTO, SERVIÇOS HTTP, SERVIÇOS TÉCNICOS E SUPORTE TÉCNICO"/>
    <n v="1127832.5900000001"/>
    <d v="2026-02-01T00:00:00"/>
    <x v="0"/>
    <s v="035/2024"/>
    <s v="018.00009726/2024-31"/>
    <s v="359.00002595/2024-54-ITO"/>
    <s v="2 - FATURADO"/>
    <n v="5"/>
    <x v="2"/>
    <x v="0"/>
    <m/>
  </r>
  <r>
    <x v="565"/>
    <s v="39.467.292/0015-08"/>
    <s v="NF SERVICOS"/>
    <n v="207580"/>
    <d v="2026-03-26T00:00:00"/>
    <n v="2152000"/>
    <d v="2026-03-26T00:00:00"/>
    <d v="2026-02-01T00:00:00"/>
    <n v="41261.71"/>
    <d v="2026-04-25T00:00:00"/>
    <s v="E0240240"/>
    <s v="PD024142"/>
    <s v="PLATAFORMA COMO SERVIÇO PaaS MIDDLEWARE, INFRAESTRUTURA ON PREMISSES, FERRMANETA DE MONITORAMENTO, SERVIÇOS HTTP, SERVIÇOS TÉCNICOS E SUPORTE TÉCNICO"/>
    <n v="39281.15"/>
    <d v="2026-02-01T00:00:00"/>
    <x v="0"/>
    <s v="035/2024"/>
    <s v="018.00009726/2024-31"/>
    <s v="359.00002595/2024-54-ITO"/>
    <s v="2 - FATURADO"/>
    <n v="5"/>
    <x v="2"/>
    <x v="0"/>
    <m/>
  </r>
  <r>
    <x v="565"/>
    <s v="39.467.292/0015-08"/>
    <s v="NF SERVICOS"/>
    <n v="207581"/>
    <d v="2026-03-26T00:00:00"/>
    <n v="2152001"/>
    <d v="2026-03-26T00:00:00"/>
    <d v="2026-02-01T00:00:00"/>
    <n v="265168.74"/>
    <d v="2026-04-25T00:00:00"/>
    <s v="E0240240"/>
    <s v="PD024142"/>
    <s v="PLATAFORMA COMO SERVIÇO PaaS MIDDLEWARE, INFRAESTRUTURA ON PREMISSES, FERRMANETA DE MONITORAMENTO, SERVIÇOS HTTP, SERVIÇOS TÉCNICOS E SUPORTE TÉCNICO"/>
    <n v="252440.64"/>
    <d v="2026-02-01T00:00:00"/>
    <x v="0"/>
    <s v="035/2024"/>
    <s v="018.00009726/2024-31"/>
    <s v="359.00002595/2024-54-ITO"/>
    <s v="2 - FATURADO"/>
    <n v="5"/>
    <x v="2"/>
    <x v="0"/>
    <m/>
  </r>
  <r>
    <x v="565"/>
    <s v="39.467.292/0015-08"/>
    <s v="NF SERVICOS"/>
    <n v="207592"/>
    <d v="2026-03-26T00:00:00"/>
    <n v="2152012"/>
    <d v="2026-03-26T00:00:00"/>
    <d v="2026-01-01T00:00:00"/>
    <n v="106521.13"/>
    <d v="2026-04-25T00:00:00"/>
    <s v="E0240240"/>
    <s v="PD024142"/>
    <s v="PLATAFORMA COMO SERVIÇO PaaS MIDDLEWARE, INFRAESTRUTURA ON PREMISSES, FERRMANETA DE MONITORAMENTO, SERVIÇOS HTTP, SERVIÇOS TÉCNICOS E SUPORTE TÉCNICO"/>
    <n v="101408.12"/>
    <d v="2026-01-01T00:00:00"/>
    <x v="0"/>
    <s v="035/2024"/>
    <s v="018.00009726/2024-31"/>
    <s v="359.00002595/2024-54-ITO"/>
    <s v="2 - FATURADO"/>
    <n v="5"/>
    <x v="2"/>
    <x v="0"/>
    <m/>
  </r>
  <r>
    <x v="565"/>
    <s v="39.467.292/0015-08"/>
    <s v="NF SERVICOS"/>
    <n v="207596"/>
    <d v="2026-03-26T00:00:00"/>
    <n v="2152016"/>
    <d v="2026-03-30T00:00:00"/>
    <d v="2026-01-01T00:00:00"/>
    <n v="41261.71"/>
    <d v="2026-04-25T00:00:00"/>
    <s v="E0240240"/>
    <s v="PD024142"/>
    <s v="PLATAFORMA COMO SERVIÇO PaaS MIDDLEWARE, INFRAESTRUTURA ON PREMISSES, FERRMANETA DE MONITORAMENTO, SERVIÇOS HTTP, SERVIÇOS TÉCNICOS E SUPORTE TÉCNICO"/>
    <n v="39281.15"/>
    <d v="2026-01-01T00:00:00"/>
    <x v="0"/>
    <s v="035/2024"/>
    <s v="018.00009726/2024-31"/>
    <s v="359.00002595/2024-54-ITO"/>
    <s v="2 - FATURADO"/>
    <n v="5"/>
    <x v="2"/>
    <x v="0"/>
    <m/>
  </r>
  <r>
    <x v="565"/>
    <s v="39.467.292/0015-08"/>
    <s v="NF SERVICOS"/>
    <n v="207600"/>
    <d v="2026-03-26T00:00:00"/>
    <n v="2152020"/>
    <d v="2026-03-30T00:00:00"/>
    <d v="2026-01-01T00:00:00"/>
    <n v="215930.77"/>
    <d v="2026-04-25T00:00:00"/>
    <s v="E0240240"/>
    <s v="PD024142"/>
    <s v="PLATAFORMA COMO SERVIÇO PaaS MIDDLEWARE, INFRAESTRUTURA ON PREMISSES, FERRMANETA DE MONITORAMENTO, SERVIÇOS HTTP, SERVIÇOS TÉCNICOS E SUPORTE TÉCNICO"/>
    <n v="205566.09"/>
    <d v="2026-01-01T00:00:00"/>
    <x v="0"/>
    <s v="035/2024"/>
    <s v="018.00009726/2024-31"/>
    <s v="359.00002595/2024-54-ITO"/>
    <s v="2 - FATURADO"/>
    <n v="5"/>
    <x v="2"/>
    <x v="0"/>
    <m/>
  </r>
  <r>
    <x v="565"/>
    <s v="39.467.292/0015-08"/>
    <s v="NF SERVICOS"/>
    <n v="209048"/>
    <d v="2026-04-22T00:00:00"/>
    <n v="2173941"/>
    <d v="2026-04-22T00:00:00"/>
    <d v="2026-03-01T00:00:00"/>
    <n v="313405.08"/>
    <d v="2026-05-22T00:00:00"/>
    <s v="E0251228"/>
    <s v="PD251129"/>
    <s v="PLATAFORMA COLABORATIVA I"/>
    <n v="298361.64"/>
    <d v="2026-03-01T00:00:00"/>
    <x v="0"/>
    <m/>
    <s v="018.00004658/2025-02"/>
    <s v="359.00005031/2025-54 - ITO"/>
    <s v="2 - FATURADO"/>
    <n v="0"/>
    <x v="0"/>
    <x v="0"/>
    <m/>
  </r>
  <r>
    <x v="565"/>
    <s v="39.467.292/0015-08"/>
    <s v="NF SERVICOS"/>
    <n v="209114"/>
    <d v="2026-04-23T00:00:00"/>
    <n v="2174007"/>
    <d v="2026-04-23T00:00:00"/>
    <d v="2026-01-01T00:00:00"/>
    <n v="49237.97"/>
    <d v="2026-05-23T00:00:00"/>
    <s v="E0240240"/>
    <s v="PD024142"/>
    <s v="PLATAFORMA COMO SERVIÇO PaaS MIDDLEWARE, INFRAESTRUTURA ON PREMISSES, FERRMANETA DE MONITORAMENTO, SERVIÇOS HTTP, SERVIÇOS TÉCNICOS E SUPORTE TÉCNICO"/>
    <n v="46874.55"/>
    <d v="2026-01-01T00:00:00"/>
    <x v="0"/>
    <s v="035/2024"/>
    <s v="018.00009726/2024-31"/>
    <s v="359.00002595/2024-54-ITO"/>
    <s v="2 - FATURADO"/>
    <n v="0"/>
    <x v="0"/>
    <x v="0"/>
    <m/>
  </r>
  <r>
    <x v="565"/>
    <s v="39.467.292/0015-08"/>
    <s v="NF SERVICOS"/>
    <n v="209115"/>
    <d v="2026-04-23T00:00:00"/>
    <n v="2174008"/>
    <d v="2026-04-23T00:00:00"/>
    <d v="2026-01-01T00:00:00"/>
    <n v="1078176.97"/>
    <d v="2026-05-23T00:00:00"/>
    <s v="E0240240"/>
    <s v="PD024142"/>
    <s v="PLATAFORMA COMO SERVIÇO PaaS MIDDLEWARE, INFRAESTRUTURA ON PREMISSES, FERRMANETA DE MONITORAMENTO, SERVIÇOS HTTP, SERVIÇOS TÉCNICOS E SUPORTE TÉCNICO"/>
    <n v="1026424.48"/>
    <d v="2026-01-01T00:00:00"/>
    <x v="0"/>
    <s v="035/2024"/>
    <s v="018.00009726/2024-31"/>
    <s v="359.00002595/2024-54-ITO"/>
    <s v="2 - FATURADO"/>
    <n v="0"/>
    <x v="0"/>
    <x v="0"/>
    <m/>
  </r>
  <r>
    <x v="565"/>
    <s v="39.467.292/0015-08"/>
    <s v="NF SERVICOS"/>
    <n v="209122"/>
    <d v="2026-04-23T00:00:00"/>
    <n v="2174015"/>
    <d v="2026-04-23T00:00:00"/>
    <d v="2025-12-01T00:00:00"/>
    <n v="41290.199999999997"/>
    <d v="2026-05-23T00:00:00"/>
    <s v="E0240240"/>
    <s v="PD024142"/>
    <s v="PLATAFORMA COMO SERVIÇO PaaS MIDDLEWARE, INFRAESTRUTURA ON PREMISSES, FERRMANETA DE MONITORAMENTO, SERVIÇOS HTTP, SERVIÇOS TÉCNICOS E SUPORTE TÉCNICO"/>
    <n v="39308.269999999997"/>
    <d v="2025-12-01T00:00:00"/>
    <x v="0"/>
    <s v="035/2024"/>
    <s v="018.00009726/2024-31"/>
    <s v="359.00002595/2024-54-ITO"/>
    <s v="2 - FATURADO"/>
    <n v="0"/>
    <x v="0"/>
    <x v="0"/>
    <m/>
  </r>
  <r>
    <x v="565"/>
    <s v="39.467.292/0015-08"/>
    <s v="NF SERVICOS"/>
    <n v="209491"/>
    <d v="2026-04-28T00:00:00"/>
    <n v="2174384"/>
    <d v="2026-04-28T00:00:00"/>
    <d v="2026-03-01T00:00:00"/>
    <n v="41261.71"/>
    <d v="2026-05-28T00:00:00"/>
    <s v="E0240240"/>
    <s v="PD024142"/>
    <s v="PLATAFORMA COMO SERVIÇO PaaS MIDDLEWARE, INFRAESTRUTURA ON PREMISSES, FERRMANETA DE MONITORAMENTO, SERVIÇOS HTTP, SERVIÇOS TÉCNICOS E SUPORTE TÉCNICO"/>
    <n v="39281.15"/>
    <d v="2026-03-01T00:00:00"/>
    <x v="0"/>
    <s v="035/2024"/>
    <s v="018.00009726/2024-31"/>
    <s v="359.00002595/2024-54-ITO"/>
    <s v="2 - FATURADO"/>
    <n v="0"/>
    <x v="0"/>
    <x v="0"/>
    <m/>
  </r>
  <r>
    <x v="565"/>
    <s v="39.467.292/0015-08"/>
    <s v="NF SERVICOS"/>
    <n v="209493"/>
    <d v="2026-04-28T00:00:00"/>
    <n v="2174386"/>
    <d v="2026-04-28T00:00:00"/>
    <d v="2026-03-01T00:00:00"/>
    <n v="265168.74"/>
    <d v="2026-05-28T00:00:00"/>
    <s v="E0240240"/>
    <s v="PD024142"/>
    <s v="PLATAFORMA COMO SERVIÇO PaaS MIDDLEWARE, INFRAESTRUTURA ON PREMISSES, FERRMANETA DE MONITORAMENTO, SERVIÇOS HTTP, SERVIÇOS TÉCNICOS E SUPORTE TÉCNICO"/>
    <n v="252440.64"/>
    <d v="2026-03-01T00:00:00"/>
    <x v="0"/>
    <s v="035/2024"/>
    <s v="018.00009726/2024-31"/>
    <s v="359.00002595/2024-54-ITO"/>
    <s v="2 - FATURADO"/>
    <n v="0"/>
    <x v="0"/>
    <x v="0"/>
    <m/>
  </r>
  <r>
    <x v="565"/>
    <s v="39.467.292/0015-08"/>
    <s v="NF SERVICOS"/>
    <n v="209495"/>
    <d v="2026-04-28T00:00:00"/>
    <n v="2174388"/>
    <d v="2026-04-28T00:00:00"/>
    <d v="2026-03-01T00:00:00"/>
    <n v="1184698.1000000001"/>
    <d v="2026-05-28T00:00:00"/>
    <s v="E0240240"/>
    <s v="PD024142"/>
    <s v="PLATAFORMA COMO SERVIÇO PaaS MIDDLEWARE, INFRAESTRUTURA ON PREMISSES, FERRMANETA DE MONITORAMENTO, SERVIÇOS HTTP, SERVIÇOS TÉCNICOS E SUPORTE TÉCNICO"/>
    <n v="1127832.5900000001"/>
    <d v="2026-03-01T00:00:00"/>
    <x v="0"/>
    <s v="035/2024"/>
    <s v="018.00009726/2024-31"/>
    <s v="359.00002595/2024-54-ITO"/>
    <s v="2 - FATURADO"/>
    <n v="0"/>
    <x v="0"/>
    <x v="0"/>
    <m/>
  </r>
  <r>
    <x v="565"/>
    <s v="39.467.292/0015-08"/>
    <s v="NF SERVICOS"/>
    <n v="209568"/>
    <d v="2026-04-28T00:00:00"/>
    <n v="2174461"/>
    <d v="2026-04-28T00:00:00"/>
    <d v="2025-12-01T00:00:00"/>
    <n v="904277.47"/>
    <d v="2026-05-28T00:00:00"/>
    <s v="E0240240"/>
    <s v="PD024142"/>
    <s v="PLATAFORMA COMO SERVIÇO PaaS MIDDLEWARE, INFRAESTRUTURA ON PREMISSES, FERRMANETA DE MONITORAMENTO, SERVIÇOS HTTP, SERVIÇOS TÉCNICOS E SUPORTE TÉCNICO"/>
    <n v="860872.15"/>
    <d v="2025-12-01T00:00:00"/>
    <x v="0"/>
    <s v="035/2024"/>
    <s v="018.00009726/2024-31"/>
    <s v="359.00002595/2024-54-ITO"/>
    <s v="2 - FATURADO"/>
    <n v="0"/>
    <x v="0"/>
    <x v="0"/>
    <m/>
  </r>
  <r>
    <x v="565"/>
    <s v="39.467.292/0017-70"/>
    <s v="NF SERVICOS"/>
    <n v="209334"/>
    <d v="2026-04-27T00:00:00"/>
    <n v="2174227"/>
    <d v="2026-04-27T00:00:00"/>
    <d v="2026-03-01T00:00:00"/>
    <n v="986579.93"/>
    <d v="2026-05-27T00:00:00"/>
    <s v="E0250013"/>
    <s v="PD025010"/>
    <s v="PASS MIDDLEWARE SOLUÇÃO MOTOR IA"/>
    <n v="939224.09"/>
    <d v="2026-03-01T00:00:00"/>
    <x v="0"/>
    <s v="042/2025"/>
    <s v="018.000200065/2024-02"/>
    <s v="359.000101812024-07 - ITO"/>
    <s v="2 - FATURADO"/>
    <n v="0"/>
    <x v="0"/>
    <x v="0"/>
    <m/>
  </r>
  <r>
    <x v="565"/>
    <s v="39.467.292/0017-70"/>
    <s v="NF SERVICOS"/>
    <n v="209335"/>
    <d v="2026-04-27T00:00:00"/>
    <n v="2174228"/>
    <d v="2026-04-27T00:00:00"/>
    <d v="2026-03-01T00:00:00"/>
    <n v="14866.8"/>
    <d v="2026-05-27T00:00:00"/>
    <s v="E0250013"/>
    <s v="PD025010"/>
    <s v="PASS MIDDLEWARE SOLUÇÃO MOTOR IA"/>
    <n v="14153.19"/>
    <d v="2026-03-01T00:00:00"/>
    <x v="0"/>
    <s v="042/2025"/>
    <s v="018.000200065/2024-02"/>
    <s v="359.000101812024-07 - ITO"/>
    <s v="2 - FATURADO"/>
    <n v="0"/>
    <x v="0"/>
    <x v="0"/>
    <m/>
  </r>
  <r>
    <x v="565"/>
    <s v="39.467.292/0017-70"/>
    <s v="NF SERVICOS"/>
    <n v="209340"/>
    <d v="2026-04-27T00:00:00"/>
    <n v="2174233"/>
    <d v="2026-04-27T00:00:00"/>
    <d v="2026-03-01T00:00:00"/>
    <n v="85226.4"/>
    <d v="2026-05-27T00:00:00"/>
    <s v="E0250013"/>
    <s v="PD025010"/>
    <s v="PASS MIDDLEWARE SOLUÇÃO MOTOR IA"/>
    <n v="81135.53"/>
    <d v="2026-03-01T00:00:00"/>
    <x v="0"/>
    <s v="042/2025"/>
    <s v="018.000200065/2024-02"/>
    <s v="359.000101812024-07 - ITO"/>
    <s v="2 - FATURADO"/>
    <n v="0"/>
    <x v="0"/>
    <x v="0"/>
    <m/>
  </r>
  <r>
    <x v="565"/>
    <s v="39.467.292/0017-70"/>
    <s v="NF SERVICOS"/>
    <n v="209345"/>
    <d v="2026-04-27T00:00:00"/>
    <n v="2174238"/>
    <d v="2026-04-27T00:00:00"/>
    <d v="2026-03-01T00:00:00"/>
    <n v="107946.02"/>
    <d v="2026-05-27T00:00:00"/>
    <s v="E0250012"/>
    <s v="PD025010"/>
    <s v="GERENCIAMENTO DE PROJETOS"/>
    <n v="102764.61"/>
    <d v="2026-03-01T00:00:00"/>
    <x v="0"/>
    <s v="042/2025"/>
    <s v="018.000200065/2024-02"/>
    <s v="359.000101812024-07 - ITO"/>
    <s v="2 - FATURADO"/>
    <n v="0"/>
    <x v="0"/>
    <x v="0"/>
    <m/>
  </r>
  <r>
    <x v="565"/>
    <s v="39.467.292/0017-70"/>
    <s v="NF SERVICOS"/>
    <n v="209346"/>
    <d v="2026-04-27T00:00:00"/>
    <n v="2174239"/>
    <d v="2026-04-27T00:00:00"/>
    <d v="2026-03-01T00:00:00"/>
    <n v="703122.93"/>
    <d v="2026-05-27T00:00:00"/>
    <s v="E0250013"/>
    <s v="PD025010"/>
    <s v="PASS MIDDLEWARE SOLUÇÃO MOTOR IA"/>
    <n v="669373.03"/>
    <d v="2026-03-01T00:00:00"/>
    <x v="0"/>
    <s v="042/2025"/>
    <s v="018.000200065/2024-02"/>
    <s v="359.000101812024-07 - ITO"/>
    <s v="2 - FATURADO"/>
    <n v="0"/>
    <x v="0"/>
    <x v="0"/>
    <m/>
  </r>
  <r>
    <x v="565"/>
    <s v="39.467.292/0017-70"/>
    <s v="NF SERVICOS"/>
    <n v="209489"/>
    <d v="2026-04-28T00:00:00"/>
    <n v="2174382"/>
    <d v="2026-04-28T00:00:00"/>
    <d v="2026-03-01T00:00:00"/>
    <n v="41210.980000000003"/>
    <d v="2026-05-28T00:00:00"/>
    <s v="E0250366"/>
    <s v="PD025299"/>
    <s v="AUDITORIA FOLHA DE PAGEMENTO"/>
    <n v="39232.85"/>
    <d v="2026-03-01T00:00:00"/>
    <x v="0"/>
    <s v="71/2025"/>
    <s v="018.00011092/2025-67"/>
    <s v="359.00010201/2025-12 - ITO"/>
    <s v="2 - FATURADO"/>
    <n v="0"/>
    <x v="0"/>
    <x v="0"/>
    <m/>
  </r>
  <r>
    <x v="565"/>
    <s v="39.467.292/0017-70"/>
    <s v="NF SERVICOS"/>
    <n v="209490"/>
    <d v="2026-04-28T00:00:00"/>
    <n v="2174383"/>
    <d v="2026-04-28T00:00:00"/>
    <d v="2026-03-01T00:00:00"/>
    <n v="620126.46"/>
    <d v="2026-05-28T00:00:00"/>
    <s v="E0250365"/>
    <s v="PD025299"/>
    <s v="AUDITORIA FOLHA DE PAGAMENTO"/>
    <n v="590360.39"/>
    <d v="2026-03-01T00:00:00"/>
    <x v="0"/>
    <s v="71/2025"/>
    <s v="018.00011092/2025-67"/>
    <s v="359.00010201/2025-12 - ITO"/>
    <s v="2 - FATURADO"/>
    <n v="0"/>
    <x v="0"/>
    <x v="0"/>
    <m/>
  </r>
  <r>
    <x v="565"/>
    <s v="39.467.292/0017-70"/>
    <s v="NF SERVICOS"/>
    <n v="209492"/>
    <d v="2026-04-28T00:00:00"/>
    <n v="2174385"/>
    <d v="2026-04-28T00:00:00"/>
    <d v="2026-03-01T00:00:00"/>
    <n v="169784.7"/>
    <d v="2026-05-28T00:00:00"/>
    <s v="E0250366"/>
    <s v="PD025299"/>
    <s v="AUDITORIA FOLHA DE PAGEMENTO"/>
    <n v="161635.03"/>
    <d v="2026-03-01T00:00:00"/>
    <x v="0"/>
    <s v="71/2025"/>
    <s v="018.00011092/2025-67"/>
    <s v="359.00010201/2025-12 - ITO"/>
    <s v="2 - FATURADO"/>
    <n v="0"/>
    <x v="0"/>
    <x v="0"/>
    <m/>
  </r>
  <r>
    <x v="565"/>
    <s v="39.467.292/0017-70"/>
    <s v="NF SERVICOS"/>
    <n v="209494"/>
    <d v="2026-04-28T00:00:00"/>
    <n v="2174387"/>
    <d v="2026-04-28T00:00:00"/>
    <d v="2026-03-01T00:00:00"/>
    <n v="27006.27"/>
    <d v="2026-05-28T00:00:00"/>
    <s v="E0250366"/>
    <s v="PD025299"/>
    <s v="AUDITORIA FOLHA DE PAGEMENTO"/>
    <n v="25709.97"/>
    <d v="2026-03-01T00:00:00"/>
    <x v="0"/>
    <s v="71/2025"/>
    <s v="018.00011092/2025-67"/>
    <s v="359.00010201/2025-12 - ITO"/>
    <s v="2 - FATURADO"/>
    <n v="0"/>
    <x v="0"/>
    <x v="0"/>
    <m/>
  </r>
  <r>
    <x v="565"/>
    <s v="39.467.292/0017-70"/>
    <s v="NF SERVICOS"/>
    <n v="209497"/>
    <d v="2026-04-28T00:00:00"/>
    <n v="2174390"/>
    <d v="2026-04-28T00:00:00"/>
    <d v="2026-03-01T00:00:00"/>
    <n v="68824.429999999993"/>
    <d v="2026-05-28T00:00:00"/>
    <s v="E0250365"/>
    <s v="PD025299"/>
    <s v="AUDITORIA FOLHA DE PAGAMENTO"/>
    <n v="65520.86"/>
    <d v="2026-03-01T00:00:00"/>
    <x v="0"/>
    <s v="71/2025"/>
    <s v="018.00011092/2025-67"/>
    <s v="359.00010201/2025-12 - ITO"/>
    <s v="2 - FATURADO"/>
    <n v="0"/>
    <x v="0"/>
    <x v="0"/>
    <m/>
  </r>
  <r>
    <x v="566"/>
    <s v="39.489.124/0001-18"/>
    <s v="ND-OPERADORA CIELO"/>
    <n v="28881"/>
    <d v="2026-04-11T00:00:00"/>
    <m/>
    <m/>
    <m/>
    <n v="139.38999999999999"/>
    <d v="2026-04-11T00:00:00"/>
    <m/>
    <m/>
    <s v="e-CNPJ A1 - Renovação 12 meses"/>
    <n v="139.38999999999999"/>
    <m/>
    <x v="0"/>
    <m/>
    <m/>
    <m/>
    <s v="1 - VENDA A VISTA"/>
    <n v="19"/>
    <x v="2"/>
    <x v="3"/>
    <m/>
  </r>
  <r>
    <x v="567"/>
    <s v="39.829.865/0001-09"/>
    <s v="ND-OPERADORA CIELO"/>
    <n v="28855"/>
    <d v="2026-04-09T00:00:00"/>
    <m/>
    <m/>
    <m/>
    <n v="187.49"/>
    <d v="2026-04-09T00:00:00"/>
    <m/>
    <m/>
    <s v="Certificado e-CNPJ A1 em Software (12 meses)"/>
    <n v="187.49"/>
    <m/>
    <x v="0"/>
    <m/>
    <m/>
    <m/>
    <s v="1 - VENDA A VISTA"/>
    <n v="21"/>
    <x v="2"/>
    <x v="3"/>
    <m/>
  </r>
  <r>
    <x v="568"/>
    <s v="390.834.618-58"/>
    <s v="ND-OPERADORA CIELO"/>
    <n v="28954"/>
    <d v="2026-04-18T00:00:00"/>
    <m/>
    <m/>
    <m/>
    <n v="124.99"/>
    <d v="2026-04-18T00:00:00"/>
    <m/>
    <m/>
    <s v="Certificado e-CPF A1 em Software (12 meses)"/>
    <n v="124.99"/>
    <m/>
    <x v="0"/>
    <m/>
    <m/>
    <m/>
    <s v="1 - VENDA A VISTA"/>
    <n v="12"/>
    <x v="2"/>
    <x v="3"/>
    <m/>
  </r>
  <r>
    <x v="569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441"/>
    <x v="1"/>
    <x v="1"/>
    <m/>
  </r>
  <r>
    <x v="570"/>
    <s v="393.176.048-03"/>
    <s v="ND-OPERADORA CIELO"/>
    <n v="29043"/>
    <d v="2026-04-30T00:00:00"/>
    <m/>
    <m/>
    <m/>
    <n v="412.47"/>
    <d v="2026-04-30T00:00:00"/>
    <m/>
    <m/>
    <s v="Certificado e-CPF A3 em token - 24 meses"/>
    <n v="412.47"/>
    <m/>
    <x v="0"/>
    <m/>
    <m/>
    <m/>
    <s v="1 - VENDA A VISTA"/>
    <n v="1"/>
    <x v="2"/>
    <x v="3"/>
    <m/>
  </r>
  <r>
    <x v="571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448"/>
    <x v="1"/>
    <x v="4"/>
    <m/>
  </r>
  <r>
    <x v="572"/>
    <s v="396.551.068-10"/>
    <s v="ND-OPERADORA CIELO"/>
    <n v="28835"/>
    <d v="2026-04-08T00:00:00"/>
    <m/>
    <m/>
    <m/>
    <n v="124.99"/>
    <d v="2026-04-08T00:00:00"/>
    <m/>
    <m/>
    <s v="e-CPF A1 (renovacao) em Software (12 meses) "/>
    <n v="124.99"/>
    <m/>
    <x v="0"/>
    <m/>
    <m/>
    <m/>
    <s v="1 - VENDA A VISTA"/>
    <n v="22"/>
    <x v="2"/>
    <x v="3"/>
    <m/>
  </r>
  <r>
    <x v="573"/>
    <s v="397.313.098-10"/>
    <s v="ND-OPERADORA CIELO"/>
    <n v="28902"/>
    <d v="2026-04-13T00:00:00"/>
    <m/>
    <m/>
    <m/>
    <n v="124.99"/>
    <d v="2026-04-13T00:00:00"/>
    <m/>
    <m/>
    <s v="Certificado e-CPF A1 em Software (12 meses)"/>
    <n v="124.99"/>
    <m/>
    <x v="0"/>
    <m/>
    <m/>
    <m/>
    <s v="1 - VENDA A VISTA"/>
    <n v="17"/>
    <x v="2"/>
    <x v="3"/>
    <m/>
  </r>
  <r>
    <x v="574"/>
    <s v="398.422.458-37"/>
    <s v="ND-OPERADORA CIELO"/>
    <n v="28981"/>
    <d v="2026-04-23T00:00:00"/>
    <m/>
    <m/>
    <m/>
    <n v="124.99"/>
    <d v="2026-04-23T00:00:00"/>
    <m/>
    <m/>
    <s v="Certificado e-CPF A1 em Software (12 meses)"/>
    <n v="124.99"/>
    <m/>
    <x v="0"/>
    <m/>
    <m/>
    <m/>
    <s v="1 - VENDA A VISTA"/>
    <n v="7"/>
    <x v="2"/>
    <x v="3"/>
    <m/>
  </r>
  <r>
    <x v="575"/>
    <s v="398.665.598-07"/>
    <s v="ND-OPERADORA CIELO"/>
    <n v="28957"/>
    <d v="2026-04-19T00:00:00"/>
    <m/>
    <m/>
    <m/>
    <n v="124.99"/>
    <d v="2026-04-19T00:00:00"/>
    <m/>
    <m/>
    <s v="e-CPF A1 (renovacao) em Software (12 meses) "/>
    <n v="124.99"/>
    <m/>
    <x v="0"/>
    <m/>
    <m/>
    <m/>
    <s v="1 - VENDA A VISTA"/>
    <n v="11"/>
    <x v="2"/>
    <x v="3"/>
    <m/>
  </r>
  <r>
    <x v="576"/>
    <s v="40.101.100/0001-29"/>
    <s v="ND-OPERADORA CIELO"/>
    <n v="28959"/>
    <d v="2026-04-20T00:00:00"/>
    <m/>
    <m/>
    <m/>
    <n v="187.49"/>
    <d v="2026-04-20T00:00:00"/>
    <m/>
    <m/>
    <s v="Certificado e-CNPJ A1 em Software (12 meses)"/>
    <n v="187.49"/>
    <m/>
    <x v="0"/>
    <m/>
    <m/>
    <m/>
    <s v="1 - VENDA A VISTA"/>
    <n v="10"/>
    <x v="2"/>
    <x v="3"/>
    <m/>
  </r>
  <r>
    <x v="577"/>
    <s v="40.213.482/0001-82"/>
    <s v="NF SERVICOS"/>
    <n v="208389"/>
    <d v="2026-04-09T00:00:00"/>
    <n v="2159438"/>
    <d v="2026-04-09T00:00:00"/>
    <d v="2026-03-01T00:00:00"/>
    <n v="5919.22"/>
    <d v="2026-05-09T00:00:00"/>
    <s v="E0250367"/>
    <s v="PD025301"/>
    <s v="HOSPEDAGEM FISICA  DE  EQUIPAMENTOS"/>
    <n v="5919.22"/>
    <d v="2026-03-01T00:00:00"/>
    <x v="0"/>
    <m/>
    <m/>
    <s v="SEI :359.00010349/2025-57  ITO"/>
    <s v="2 - FATURADO"/>
    <n v="0"/>
    <x v="0"/>
    <x v="0"/>
    <m/>
  </r>
  <r>
    <x v="578"/>
    <s v="40.376.062/0001-17"/>
    <s v="ND-OPERADORA CIELO"/>
    <n v="28951"/>
    <d v="2026-04-18T00:00:00"/>
    <m/>
    <m/>
    <m/>
    <n v="187.49"/>
    <d v="2026-04-18T00:00:00"/>
    <m/>
    <m/>
    <s v="Certificado e-CNPJ A1 em Software (12 meses)"/>
    <n v="187.49"/>
    <m/>
    <x v="0"/>
    <m/>
    <m/>
    <m/>
    <s v="1 - VENDA A VISTA"/>
    <n v="12"/>
    <x v="2"/>
    <x v="3"/>
    <m/>
  </r>
  <r>
    <x v="579"/>
    <s v="40.753.775/0001-52"/>
    <s v="ND-OPERADORA CIELO"/>
    <n v="28844"/>
    <d v="2026-04-08T00:00:00"/>
    <m/>
    <m/>
    <m/>
    <n v="187.49"/>
    <d v="2026-04-08T00:00:00"/>
    <m/>
    <m/>
    <s v="Certificado e-CNPJ A1 em Software (12 meses)"/>
    <n v="187.49"/>
    <m/>
    <x v="0"/>
    <m/>
    <m/>
    <m/>
    <s v="1 - VENDA A VISTA"/>
    <n v="22"/>
    <x v="2"/>
    <x v="3"/>
    <m/>
  </r>
  <r>
    <x v="580"/>
    <s v="400.182.478-73"/>
    <s v="ND-OPERADORA CIELO"/>
    <n v="28793"/>
    <d v="2026-04-04T00:00:00"/>
    <m/>
    <m/>
    <m/>
    <n v="124.99"/>
    <d v="2026-04-04T00:00:00"/>
    <m/>
    <m/>
    <s v="Certificado e-CPF A1 em Software (12 meses)"/>
    <n v="124.99"/>
    <m/>
    <x v="0"/>
    <m/>
    <m/>
    <m/>
    <s v="1 - VENDA A VISTA"/>
    <n v="26"/>
    <x v="2"/>
    <x v="3"/>
    <m/>
  </r>
  <r>
    <x v="581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448"/>
    <x v="1"/>
    <x v="4"/>
    <m/>
  </r>
  <r>
    <x v="582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21.67"/>
    <m/>
    <x v="0"/>
    <m/>
    <m/>
    <m/>
    <s v="2 - FATURADO"/>
    <n v="418"/>
    <x v="1"/>
    <x v="4"/>
    <m/>
  </r>
  <r>
    <x v="582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369"/>
    <x v="1"/>
    <x v="4"/>
    <m/>
  </r>
  <r>
    <x v="583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448"/>
    <x v="1"/>
    <x v="4"/>
    <m/>
  </r>
  <r>
    <x v="584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448"/>
    <x v="1"/>
    <x v="4"/>
    <m/>
  </r>
  <r>
    <x v="585"/>
    <s v="402.615.478-52"/>
    <s v="ND-OPERADORA CIELO"/>
    <n v="28889"/>
    <d v="2026-04-13T00:00:00"/>
    <m/>
    <m/>
    <m/>
    <n v="124.99"/>
    <d v="2026-04-13T00:00:00"/>
    <m/>
    <m/>
    <s v="e-CPF A1 (renovacao) em Software (12 meses) "/>
    <n v="124.99"/>
    <m/>
    <x v="0"/>
    <m/>
    <m/>
    <m/>
    <s v="1 - VENDA A VISTA"/>
    <n v="17"/>
    <x v="2"/>
    <x v="3"/>
    <m/>
  </r>
  <r>
    <x v="586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339"/>
    <x v="4"/>
    <x v="4"/>
    <m/>
  </r>
  <r>
    <x v="587"/>
    <s v="405.663.118-28"/>
    <s v="ND-LEILAO"/>
    <n v="29"/>
    <d v="2025-12-16T00:00:00"/>
    <m/>
    <m/>
    <m/>
    <n v="117.72"/>
    <d v="2025-12-30T00:00:00"/>
    <m/>
    <m/>
    <s v="LEILAO"/>
    <n v="117.72"/>
    <m/>
    <x v="0"/>
    <m/>
    <m/>
    <m/>
    <s v="7 DIAS"/>
    <n v="121"/>
    <x v="7"/>
    <x v="7"/>
    <m/>
  </r>
  <r>
    <x v="588"/>
    <s v="406.600.978-69"/>
    <s v="ND-OPERADORA CIELO"/>
    <n v="28883"/>
    <d v="2026-04-11T00:00:00"/>
    <m/>
    <m/>
    <m/>
    <n v="124.99"/>
    <d v="2026-04-11T00:00:00"/>
    <m/>
    <m/>
    <s v="Certificado e-CPF A1 em Software (12 meses)"/>
    <n v="124.99"/>
    <m/>
    <x v="0"/>
    <m/>
    <m/>
    <m/>
    <s v="1 - VENDA A VISTA"/>
    <n v="19"/>
    <x v="2"/>
    <x v="3"/>
    <m/>
  </r>
  <r>
    <x v="589"/>
    <s v="409.783.588-21"/>
    <s v="ND-OPERADORA CIELO"/>
    <n v="28785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590"/>
    <s v="41.044.341/0001-46"/>
    <s v="ND-OPERADORA CIELO"/>
    <n v="28947"/>
    <d v="2026-04-17T00:00:00"/>
    <m/>
    <m/>
    <m/>
    <n v="139.38999999999999"/>
    <d v="2026-04-17T00:00:00"/>
    <m/>
    <m/>
    <s v="e-CNPJ A1 - Renovação 12 meses"/>
    <n v="139.38999999999999"/>
    <m/>
    <x v="0"/>
    <m/>
    <m/>
    <m/>
    <s v="1 - VENDA A VISTA"/>
    <n v="13"/>
    <x v="2"/>
    <x v="3"/>
    <m/>
  </r>
  <r>
    <x v="591"/>
    <s v="41.470.938/0001-52"/>
    <s v="ND-OPERADORA CIELO"/>
    <n v="28818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592"/>
    <s v="411.436.008-51"/>
    <s v="ND-OPERADORA CIELO"/>
    <n v="28971"/>
    <d v="2026-04-22T00:00:00"/>
    <m/>
    <m/>
    <m/>
    <n v="124.99"/>
    <d v="2026-04-22T00:00:00"/>
    <m/>
    <m/>
    <s v="Certificado e-CPF A1 em Software (12 meses)"/>
    <n v="124.99"/>
    <m/>
    <x v="0"/>
    <m/>
    <m/>
    <m/>
    <s v="1 - VENDA A VISTA"/>
    <n v="8"/>
    <x v="2"/>
    <x v="3"/>
    <m/>
  </r>
  <r>
    <x v="593"/>
    <s v="415.351.948-04"/>
    <s v="ND-AMAZON"/>
    <n v="393"/>
    <d v="2025-05-07T00:00:00"/>
    <m/>
    <m/>
    <m/>
    <n v="18.7"/>
    <d v="2025-06-06T00:00:00"/>
    <m/>
    <m/>
    <s v="COL. PALCO -  SUR SCENE AGRESTE BODY ART A REFEICAO"/>
    <n v="18.7"/>
    <m/>
    <x v="0"/>
    <m/>
    <m/>
    <m/>
    <s v="2 - FATURADO"/>
    <n v="328"/>
    <x v="4"/>
    <x v="4"/>
    <m/>
  </r>
  <r>
    <x v="594"/>
    <s v="416.278.128-14"/>
    <s v="ND-OPERADORA CIELO"/>
    <n v="28985"/>
    <d v="2026-04-24T00:00:00"/>
    <m/>
    <m/>
    <m/>
    <n v="124.99"/>
    <d v="2026-04-24T00:00:00"/>
    <m/>
    <m/>
    <s v="Certificado e-CPF A1 em Software (12 meses)"/>
    <n v="124.99"/>
    <m/>
    <x v="0"/>
    <m/>
    <m/>
    <m/>
    <s v="1 - VENDA A VISTA"/>
    <n v="6"/>
    <x v="2"/>
    <x v="3"/>
    <m/>
  </r>
  <r>
    <x v="595"/>
    <s v="418.504.058-08"/>
    <s v="ND-OPERADORA CIELO"/>
    <n v="28900"/>
    <d v="2026-04-13T00:00:00"/>
    <m/>
    <m/>
    <m/>
    <n v="124.99"/>
    <d v="2026-04-13T00:00:00"/>
    <m/>
    <m/>
    <s v="Certificado e-CPF A1 em Software (12 meses)"/>
    <n v="124.99"/>
    <m/>
    <x v="0"/>
    <m/>
    <m/>
    <m/>
    <s v="1 - VENDA A VISTA"/>
    <n v="17"/>
    <x v="2"/>
    <x v="3"/>
    <m/>
  </r>
  <r>
    <x v="596"/>
    <s v="419.581.818-46"/>
    <s v="NF SERVICOS DO"/>
    <n v="231181"/>
    <d v="2023-10-27T00:00:00"/>
    <n v="236893"/>
    <d v="2023-10-30T00:00:00"/>
    <m/>
    <n v="27"/>
    <d v="2025-08-21T00:00:00"/>
    <m/>
    <m/>
    <s v="Boletim - Diário Oficial Informa"/>
    <n v="33.83"/>
    <m/>
    <x v="0"/>
    <m/>
    <m/>
    <m/>
    <s v="3 - FATURADO DO INFORMA"/>
    <n v="252"/>
    <x v="4"/>
    <x v="1"/>
    <m/>
  </r>
  <r>
    <x v="596"/>
    <s v="419.581.818-46"/>
    <s v="NF SERVICOS DO"/>
    <n v="237017"/>
    <d v="2023-11-30T00:00:00"/>
    <n v="242788"/>
    <d v="2023-11-30T00:00:00"/>
    <m/>
    <n v="27"/>
    <d v="2025-08-21T00:00:00"/>
    <m/>
    <m/>
    <s v="Boletim - Diário Oficial Informa"/>
    <n v="33.49"/>
    <m/>
    <x v="0"/>
    <m/>
    <m/>
    <m/>
    <s v="3 - FATURADO DO INFORMA"/>
    <n v="252"/>
    <x v="4"/>
    <x v="1"/>
    <m/>
  </r>
  <r>
    <x v="596"/>
    <s v="419.581.818-46"/>
    <s v="NF SERVICOS DO"/>
    <n v="243861"/>
    <d v="2023-12-31T00:00:00"/>
    <n v="249682"/>
    <d v="2024-01-03T00:00:00"/>
    <m/>
    <n v="27"/>
    <d v="2025-08-21T00:00:00"/>
    <m/>
    <m/>
    <s v="Boletim - Diário Oficial Informa"/>
    <n v="33.119999999999997"/>
    <m/>
    <x v="0"/>
    <m/>
    <m/>
    <m/>
    <s v="3 - FATURADO DO INFORMA"/>
    <n v="252"/>
    <x v="4"/>
    <x v="1"/>
    <m/>
  </r>
  <r>
    <x v="596"/>
    <s v="419.581.818-46"/>
    <s v="NF SERVICOS DO"/>
    <n v="247484"/>
    <d v="2024-01-29T00:00:00"/>
    <n v="253351"/>
    <d v="2024-01-30T00:00:00"/>
    <m/>
    <n v="27"/>
    <d v="2025-08-21T00:00:00"/>
    <m/>
    <m/>
    <s v="Boletim - Diário Oficial Informa"/>
    <n v="32.83"/>
    <m/>
    <x v="0"/>
    <m/>
    <m/>
    <m/>
    <s v="3 - FATURADO DO INFORMA"/>
    <n v="252"/>
    <x v="4"/>
    <x v="1"/>
    <m/>
  </r>
  <r>
    <x v="596"/>
    <s v="419.581.818-46"/>
    <s v="NF SERVICOS DO"/>
    <n v="252893"/>
    <d v="2024-02-25T00:00:00"/>
    <n v="258794"/>
    <d v="2024-02-28T00:00:00"/>
    <m/>
    <n v="27"/>
    <d v="2025-08-21T00:00:00"/>
    <m/>
    <m/>
    <s v="Boletim - Diário Oficial Informa"/>
    <n v="32.520000000000003"/>
    <m/>
    <x v="0"/>
    <m/>
    <m/>
    <m/>
    <s v="3 - FATURADO DO INFORMA"/>
    <n v="252"/>
    <x v="4"/>
    <x v="1"/>
    <m/>
  </r>
  <r>
    <x v="597"/>
    <s v="42.261.814/0001-20"/>
    <s v="ND-OPERADORA CIELO"/>
    <n v="28993"/>
    <d v="2026-04-24T00:00:00"/>
    <m/>
    <m/>
    <m/>
    <n v="187.49"/>
    <d v="2026-04-24T00:00:00"/>
    <m/>
    <m/>
    <s v="Certificado e-CNPJ A1 em Software (12 meses)"/>
    <n v="187.49"/>
    <m/>
    <x v="0"/>
    <m/>
    <m/>
    <m/>
    <s v="1 - VENDA A VISTA"/>
    <n v="6"/>
    <x v="2"/>
    <x v="3"/>
    <m/>
  </r>
  <r>
    <x v="598"/>
    <s v="42.432.551/0001-74"/>
    <s v="ND-OPERADORA CIELO"/>
    <n v="29000"/>
    <d v="2026-04-26T00:00:00"/>
    <m/>
    <m/>
    <m/>
    <n v="187.49"/>
    <d v="2026-04-26T00:00:00"/>
    <m/>
    <m/>
    <s v="Certificado e-CNPJ A1 em Software (12 meses)"/>
    <n v="187.49"/>
    <m/>
    <x v="0"/>
    <m/>
    <m/>
    <m/>
    <s v="1 - VENDA A VISTA"/>
    <n v="4"/>
    <x v="2"/>
    <x v="3"/>
    <m/>
  </r>
  <r>
    <x v="599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651"/>
    <x v="1"/>
    <x v="1"/>
    <m/>
  </r>
  <r>
    <x v="600"/>
    <s v="42.563.692/0001-26"/>
    <s v="NF SERVICOS"/>
    <n v="208374"/>
    <d v="2026-04-09T00:00:00"/>
    <n v="2157297"/>
    <d v="2026-04-09T00:00:00"/>
    <d v="2026-03-01T00:00:00"/>
    <n v="5919.22"/>
    <d v="2026-05-09T00:00:00"/>
    <s v="E0240585"/>
    <s v="PD024421"/>
    <s v="HOSPEDAGEM"/>
    <n v="5919.22"/>
    <d v="2026-03-01T00:00:00"/>
    <x v="0"/>
    <m/>
    <m/>
    <s v="359.00008288/2024-87  ITO"/>
    <s v="2 - FATURADO"/>
    <n v="0"/>
    <x v="0"/>
    <x v="0"/>
    <m/>
  </r>
  <r>
    <x v="600"/>
    <s v="42.563.692/0002-07"/>
    <s v="ND-OPERADORA CIELO"/>
    <n v="28776"/>
    <d v="2026-04-02T00:00:00"/>
    <m/>
    <m/>
    <m/>
    <n v="124.99"/>
    <d v="2026-04-02T00:00:00"/>
    <m/>
    <m/>
    <s v="Certificado e-CPF A3 (somente certificado) - 12 meses"/>
    <n v="124.99"/>
    <m/>
    <x v="0"/>
    <m/>
    <m/>
    <m/>
    <s v="1 - VENDA A VISTA"/>
    <n v="28"/>
    <x v="2"/>
    <x v="3"/>
    <m/>
  </r>
  <r>
    <x v="600"/>
    <s v="42.563.692/0002-07"/>
    <s v="ND-OPERADORA CIELO"/>
    <n v="28800"/>
    <d v="2026-04-06T00:00:00"/>
    <m/>
    <m/>
    <m/>
    <n v="124.99"/>
    <d v="2026-04-06T00:00:00"/>
    <m/>
    <m/>
    <s v="Certificado e-CPF A3 (somente certificado) - 12 meses"/>
    <n v="124.99"/>
    <m/>
    <x v="0"/>
    <m/>
    <m/>
    <m/>
    <s v="1 - VENDA A VISTA"/>
    <n v="24"/>
    <x v="2"/>
    <x v="3"/>
    <m/>
  </r>
  <r>
    <x v="600"/>
    <s v="42.563.692/0002-07"/>
    <s v="ND-OPERADORA CIELO"/>
    <n v="28819"/>
    <d v="2026-04-07T00:00:00"/>
    <m/>
    <m/>
    <m/>
    <n v="174.99"/>
    <d v="2026-04-07T00:00:00"/>
    <m/>
    <m/>
    <s v="Certificado e-CPF A3 em cartão - 12 meses"/>
    <n v="174.99"/>
    <m/>
    <x v="0"/>
    <m/>
    <m/>
    <m/>
    <s v="1 - VENDA A VISTA"/>
    <n v="23"/>
    <x v="2"/>
    <x v="3"/>
    <m/>
  </r>
  <r>
    <x v="600"/>
    <s v="42.563.692/0002-07"/>
    <s v="ND-OPERADORA CIELO"/>
    <n v="28861"/>
    <d v="2026-04-09T00:00:00"/>
    <m/>
    <m/>
    <m/>
    <n v="124.99"/>
    <d v="2026-04-09T00:00:00"/>
    <m/>
    <m/>
    <s v="Certificado e-CPF A3 (somente certificado) - 12 meses"/>
    <n v="124.99"/>
    <m/>
    <x v="0"/>
    <m/>
    <m/>
    <m/>
    <s v="1 - VENDA A VISTA"/>
    <n v="21"/>
    <x v="2"/>
    <x v="3"/>
    <m/>
  </r>
  <r>
    <x v="600"/>
    <s v="42.563.692/0002-07"/>
    <s v="ND-OPERADORA CIELO"/>
    <n v="28887"/>
    <d v="2026-04-13T00:00:00"/>
    <m/>
    <m/>
    <m/>
    <n v="124.99"/>
    <d v="2026-04-13T00:00:00"/>
    <m/>
    <m/>
    <s v="Certificado e-CPF A3 (somente certificado) - 12 meses"/>
    <n v="124.99"/>
    <m/>
    <x v="0"/>
    <m/>
    <m/>
    <m/>
    <s v="1 - VENDA A VISTA"/>
    <n v="17"/>
    <x v="2"/>
    <x v="3"/>
    <m/>
  </r>
  <r>
    <x v="600"/>
    <s v="42.563.692/0002-07"/>
    <s v="ND-OPERADORA CIELO"/>
    <n v="28935"/>
    <d v="2026-04-16T00:00:00"/>
    <m/>
    <m/>
    <m/>
    <n v="124.99"/>
    <d v="2026-04-16T00:00:00"/>
    <m/>
    <m/>
    <s v="Certificado e-CPF A3 (somente certificado) - 12 meses"/>
    <n v="124.99"/>
    <m/>
    <x v="0"/>
    <m/>
    <m/>
    <m/>
    <s v="1 - VENDA A VISTA"/>
    <n v="14"/>
    <x v="2"/>
    <x v="3"/>
    <m/>
  </r>
  <r>
    <x v="600"/>
    <s v="42.563.692/0002-07"/>
    <s v="ND-OPERADORA CIELO"/>
    <n v="28943"/>
    <d v="2026-04-17T00:00:00"/>
    <m/>
    <m/>
    <m/>
    <n v="124.99"/>
    <d v="2026-04-17T00:00:00"/>
    <m/>
    <m/>
    <s v="Certificado e-CPF A3 (somente certificado) - 12 meses"/>
    <n v="124.99"/>
    <m/>
    <x v="0"/>
    <m/>
    <m/>
    <m/>
    <s v="1 - VENDA A VISTA"/>
    <n v="13"/>
    <x v="2"/>
    <x v="3"/>
    <m/>
  </r>
  <r>
    <x v="600"/>
    <s v="42.563.692/0002-07"/>
    <s v="ND-OPERADORA CIELO"/>
    <n v="28973"/>
    <d v="2026-04-23T00:00:00"/>
    <m/>
    <m/>
    <m/>
    <n v="124.99"/>
    <d v="2026-04-23T00:00:00"/>
    <m/>
    <m/>
    <s v="Certificado e-CPF A3 (somente certificado) - 12 meses"/>
    <n v="124.99"/>
    <m/>
    <x v="0"/>
    <m/>
    <m/>
    <m/>
    <s v="1 - VENDA A VISTA"/>
    <n v="7"/>
    <x v="2"/>
    <x v="3"/>
    <m/>
  </r>
  <r>
    <x v="600"/>
    <s v="42.563.692/0002-07"/>
    <s v="ND-OPERADORA CIELO"/>
    <n v="28987"/>
    <d v="2026-04-24T00:00:00"/>
    <m/>
    <m/>
    <m/>
    <n v="124.99"/>
    <d v="2026-04-24T00:00:00"/>
    <m/>
    <m/>
    <s v="Certificado e-CPF A3 (somente certificado) - 12 meses"/>
    <n v="124.99"/>
    <m/>
    <x v="0"/>
    <m/>
    <m/>
    <m/>
    <s v="1 - VENDA A VISTA"/>
    <n v="6"/>
    <x v="2"/>
    <x v="3"/>
    <m/>
  </r>
  <r>
    <x v="600"/>
    <s v="42.563.692/0002-07"/>
    <s v="ND-OPERADORA CIELO"/>
    <n v="29008"/>
    <d v="2026-04-27T00:00:00"/>
    <m/>
    <m/>
    <m/>
    <n v="124.99"/>
    <d v="2026-04-27T00:00:00"/>
    <m/>
    <m/>
    <s v="Certificado e-CPF A3 (somente certificado) - 12 meses"/>
    <n v="124.99"/>
    <m/>
    <x v="0"/>
    <m/>
    <m/>
    <m/>
    <s v="1 - VENDA A VISTA"/>
    <n v="3"/>
    <x v="2"/>
    <x v="3"/>
    <m/>
  </r>
  <r>
    <x v="600"/>
    <s v="42.563.692/0002-07"/>
    <s v="ND-OPERADORA CIELO"/>
    <n v="29022"/>
    <d v="2026-04-28T00:00:00"/>
    <m/>
    <m/>
    <m/>
    <n v="124.99"/>
    <d v="2026-04-28T00:00:00"/>
    <m/>
    <m/>
    <s v="Certificado e-CPF A3 (somente certificado) - 12 meses"/>
    <n v="124.99"/>
    <m/>
    <x v="0"/>
    <m/>
    <m/>
    <m/>
    <s v="1 - VENDA A VISTA"/>
    <n v="2"/>
    <x v="2"/>
    <x v="3"/>
    <m/>
  </r>
  <r>
    <x v="600"/>
    <s v="42.563.692/0002-07"/>
    <s v="ND-OPERADORA CIELO"/>
    <n v="29023"/>
    <d v="2026-04-28T00:00:00"/>
    <m/>
    <m/>
    <m/>
    <n v="124.99"/>
    <d v="2026-04-28T00:00:00"/>
    <m/>
    <m/>
    <s v="Certificado e-CPF A3 (somente certificado) - 12 meses"/>
    <n v="124.99"/>
    <m/>
    <x v="0"/>
    <m/>
    <m/>
    <m/>
    <s v="1 - VENDA A VISTA"/>
    <n v="2"/>
    <x v="2"/>
    <x v="3"/>
    <m/>
  </r>
  <r>
    <x v="600"/>
    <s v="42.563.692/0002-07"/>
    <s v="ND-OPERADORA CIELO"/>
    <n v="29031"/>
    <d v="2026-04-29T00:00:00"/>
    <m/>
    <m/>
    <m/>
    <n v="124.99"/>
    <d v="2026-04-29T00:00:00"/>
    <m/>
    <m/>
    <s v="Certificado e-CPF A3 (somente certificado) - 12 meses"/>
    <n v="124.99"/>
    <m/>
    <x v="0"/>
    <m/>
    <m/>
    <m/>
    <s v="1 - VENDA A VISTA"/>
    <n v="1"/>
    <x v="2"/>
    <x v="3"/>
    <m/>
  </r>
  <r>
    <x v="600"/>
    <s v="42.563.692/0002-07"/>
    <s v="ND-OPERADORA CIELO"/>
    <n v="29038"/>
    <d v="2026-04-30T00:00:00"/>
    <m/>
    <m/>
    <m/>
    <n v="124.99"/>
    <d v="2026-04-30T00:00:00"/>
    <m/>
    <m/>
    <s v="Certificado e-CPF A3 (somente certificado) - 12 meses"/>
    <n v="124.99"/>
    <m/>
    <x v="0"/>
    <m/>
    <m/>
    <m/>
    <s v="1 - VENDA A VISTA"/>
    <n v="1"/>
    <x v="2"/>
    <x v="3"/>
    <m/>
  </r>
  <r>
    <x v="601"/>
    <s v="423.654.548-95"/>
    <s v="ND-OPERADORA CIELO"/>
    <n v="28784"/>
    <d v="2026-04-02T00:00:00"/>
    <m/>
    <m/>
    <m/>
    <n v="187.49"/>
    <d v="2026-04-02T00:00:00"/>
    <m/>
    <m/>
    <s v="Certificado e-CPF A3 (renovação) - 36 meses"/>
    <n v="187.49"/>
    <m/>
    <x v="0"/>
    <m/>
    <m/>
    <m/>
    <s v="1 - VENDA A VISTA"/>
    <n v="28"/>
    <x v="2"/>
    <x v="3"/>
    <m/>
  </r>
  <r>
    <x v="602"/>
    <s v="424.609.778-08"/>
    <s v="NF SERVICOS KIT"/>
    <n v="194695"/>
    <d v="2025-09-23T00:00:00"/>
    <n v="2026329"/>
    <d v="2025-09-23T00:00:00"/>
    <m/>
    <n v="124.99"/>
    <d v="2025-09-23T00:00:00"/>
    <m/>
    <m/>
    <s v="Certificado e-CPF A1 em Software (12 meses)"/>
    <n v="124.99"/>
    <m/>
    <x v="0"/>
    <m/>
    <m/>
    <m/>
    <s v="1 - VENDA A VISTA"/>
    <n v="219"/>
    <x v="4"/>
    <x v="1"/>
    <m/>
  </r>
  <r>
    <x v="603"/>
    <s v="424.963.067-68"/>
    <s v="ND-AMAZON"/>
    <n v="382"/>
    <d v="2025-05-02T00:00:00"/>
    <m/>
    <m/>
    <m/>
    <n v="57.8"/>
    <d v="2025-06-01T00:00:00"/>
    <m/>
    <m/>
    <s v="ESCRITOR POR ESCRITOR - MACHADO DE ASSIS SEGUNDO SEUS PARES 1908-1939 - VL. 1"/>
    <n v="57.8"/>
    <m/>
    <x v="0"/>
    <m/>
    <m/>
    <m/>
    <s v="2 - FATURADO"/>
    <n v="333"/>
    <x v="4"/>
    <x v="4"/>
    <m/>
  </r>
  <r>
    <x v="603"/>
    <s v="424.963.067-68"/>
    <s v="ND-AMAZON"/>
    <n v="396"/>
    <d v="2025-05-06T00:00:00"/>
    <m/>
    <m/>
    <m/>
    <n v="65.02"/>
    <d v="2025-06-05T00:00:00"/>
    <m/>
    <m/>
    <s v="ESCRITOR POR ESCRITOR - MACHADO DE ASSIS SEGUNDO SEUS PARES 1939-2008 - VL. 2"/>
    <n v="65.02"/>
    <m/>
    <x v="0"/>
    <m/>
    <m/>
    <m/>
    <s v="2 - FATURADO"/>
    <n v="329"/>
    <x v="4"/>
    <x v="4"/>
    <m/>
  </r>
  <r>
    <x v="604"/>
    <s v="429.230.638-99"/>
    <s v="ND-OPERADORA CIELO"/>
    <n v="28772"/>
    <d v="2026-04-01T00:00:00"/>
    <m/>
    <m/>
    <m/>
    <n v="139.38999999999999"/>
    <d v="2026-04-01T00:00:00"/>
    <m/>
    <m/>
    <s v="e-CNPJ A1 - Renovação 12 meses"/>
    <n v="139.38999999999999"/>
    <m/>
    <x v="0"/>
    <m/>
    <m/>
    <m/>
    <s v="1 - VENDA A VISTA"/>
    <n v="29"/>
    <x v="2"/>
    <x v="3"/>
    <m/>
  </r>
  <r>
    <x v="605"/>
    <s v="43.008.291/0001-77"/>
    <s v="NF SERVICOS DO"/>
    <n v="392779"/>
    <d v="2026-03-30T00:00:00"/>
    <n v="399611"/>
    <d v="2026-03-31T00:00:00"/>
    <m/>
    <n v="442.51"/>
    <d v="2026-04-29T00:00:00"/>
    <s v="E0220714"/>
    <s v="PD022714"/>
    <s v="Serviços de Publicidade Eletrônica"/>
    <n v="421.27"/>
    <m/>
    <x v="0"/>
    <m/>
    <m/>
    <m/>
    <s v="2 - FATURADO"/>
    <n v="1"/>
    <x v="2"/>
    <x v="1"/>
    <m/>
  </r>
  <r>
    <x v="605"/>
    <s v="43.008.291/0001-77"/>
    <s v="ND-POUPATEMPO 4.0"/>
    <n v="8084"/>
    <d v="2026-04-06T00:00:00"/>
    <s v="PPT00659"/>
    <s v="PPT00659"/>
    <d v="2026-04-01T00:00:00"/>
    <n v="17809.87"/>
    <d v="2026-05-06T00:00:00"/>
    <s v="PPT00659"/>
    <s v="PP00659"/>
    <s v="IMPLANTACAO E OPERACAO DO POUPATEMPO ADAMANTINA"/>
    <n v="17809.87"/>
    <d v="2026-04-01T00:00:00"/>
    <x v="0"/>
    <m/>
    <s v="PD-PRC-2022/01317"/>
    <m/>
    <s v="2 - FATURADO"/>
    <n v="0"/>
    <x v="0"/>
    <x v="13"/>
    <m/>
  </r>
  <r>
    <x v="605"/>
    <s v="43.008.291/0001-77"/>
    <s v="NF SERVICOS DO"/>
    <n v="394310"/>
    <d v="2026-04-16T00:00:00"/>
    <n v="401198"/>
    <d v="2026-04-16T00:00:00"/>
    <m/>
    <n v="276.57"/>
    <d v="2026-05-16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605"/>
    <s v="43.008.291/0001-77"/>
    <s v="NF SERVICOS DO"/>
    <n v="394772"/>
    <d v="2026-04-17T00:00:00"/>
    <n v="401665"/>
    <d v="2026-04-17T00:00:00"/>
    <m/>
    <n v="331.88"/>
    <d v="2026-05-17T00:00:00"/>
    <s v="E0220714"/>
    <s v="PD022714"/>
    <s v="Serviços de Publicidade Eletrônica"/>
    <n v="315.95"/>
    <m/>
    <x v="0"/>
    <m/>
    <m/>
    <m/>
    <s v="2 - FATURADO"/>
    <n v="0"/>
    <x v="0"/>
    <x v="1"/>
    <m/>
  </r>
  <r>
    <x v="605"/>
    <s v="43.008.291/0001-77"/>
    <s v="NF SERVICOS DO"/>
    <n v="395540"/>
    <d v="2026-04-17T00:00:00"/>
    <n v="402495"/>
    <d v="2026-04-17T00:00:00"/>
    <m/>
    <n v="442.51"/>
    <d v="2026-05-17T00:00:00"/>
    <s v="E0220714"/>
    <s v="PD022714"/>
    <s v="Serviços de Publicidade Eletrônica"/>
    <n v="421.27"/>
    <m/>
    <x v="0"/>
    <m/>
    <m/>
    <m/>
    <s v="2 - FATURADO"/>
    <n v="0"/>
    <x v="0"/>
    <x v="1"/>
    <m/>
  </r>
  <r>
    <x v="605"/>
    <s v="43.008.291/0001-77"/>
    <s v="NF SERVICOS DO"/>
    <n v="396229"/>
    <d v="2026-04-23T00:00:00"/>
    <n v="403195"/>
    <d v="2026-04-24T00:00:00"/>
    <m/>
    <n v="331.88"/>
    <d v="2026-05-23T00:00:00"/>
    <s v="E0220714"/>
    <s v="PD022714"/>
    <s v="Serviços de Publicidade Eletrônica"/>
    <n v="315.95"/>
    <m/>
    <x v="0"/>
    <m/>
    <m/>
    <m/>
    <s v="2 - FATURADO"/>
    <n v="0"/>
    <x v="0"/>
    <x v="1"/>
    <m/>
  </r>
  <r>
    <x v="606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24"/>
    <m/>
    <m/>
    <m/>
    <s v="2 - FATURADO"/>
    <n v="1637"/>
    <x v="1"/>
    <x v="1"/>
    <m/>
  </r>
  <r>
    <x v="606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473"/>
    <x v="1"/>
    <x v="1"/>
    <m/>
  </r>
  <r>
    <x v="606"/>
    <s v="43.052.497/0001-02"/>
    <s v="NF SERVICOS E_GOV"/>
    <n v="167531"/>
    <d v="2023-02-15T00:00:00"/>
    <n v="172766"/>
    <d v="2023-02-15T00:00:00"/>
    <m/>
    <n v="329.43"/>
    <d v="2023-03-17T00:00:00"/>
    <m/>
    <m/>
    <s v="Certificado e-CPF A3 em cartão e leitora - 36 meses Gov"/>
    <n v="329.43"/>
    <m/>
    <x v="0"/>
    <m/>
    <m/>
    <m/>
    <s v="2 - FATURADO"/>
    <n v="1140"/>
    <x v="1"/>
    <x v="1"/>
    <m/>
  </r>
  <r>
    <x v="606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25"/>
    <s v="22.267-7"/>
    <s v="139.00008654/2023-84"/>
    <s v="359.00009604/2023-57  ITO"/>
    <s v="2 - FATURADO"/>
    <n v="1021"/>
    <x v="1"/>
    <x v="0"/>
    <m/>
  </r>
  <r>
    <x v="606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25"/>
    <s v="22.267-7"/>
    <s v="DERSP-PRC-2022/04155"/>
    <s v="PD-PRC-2022/04249 ITO"/>
    <s v="2 - FATURADO"/>
    <n v="1020"/>
    <x v="1"/>
    <x v="0"/>
    <m/>
  </r>
  <r>
    <x v="606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24"/>
    <m/>
    <m/>
    <m/>
    <s v="2 - FATURADO"/>
    <n v="1000"/>
    <x v="1"/>
    <x v="1"/>
    <m/>
  </r>
  <r>
    <x v="606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25"/>
    <s v="22.267-7"/>
    <s v="139.00008654/2023-84"/>
    <s v="359.00009604/2023-57  ITO"/>
    <s v="2 - FATURADO"/>
    <n v="547"/>
    <x v="1"/>
    <x v="1"/>
    <m/>
  </r>
  <r>
    <x v="606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24"/>
    <m/>
    <m/>
    <m/>
    <s v="2 - FATURADO"/>
    <n v="504"/>
    <x v="1"/>
    <x v="1"/>
    <m/>
  </r>
  <r>
    <x v="606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25"/>
    <s v="22.267-7"/>
    <s v="139.00008654/2023-84"/>
    <s v="PD-PRC-2022/04249 359.00009604/2023-57  ITO"/>
    <s v="2 - FATURADO"/>
    <n v="489"/>
    <x v="1"/>
    <x v="0"/>
    <m/>
  </r>
  <r>
    <x v="606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25"/>
    <s v="22.267-7"/>
    <s v="139.00008654/2023-84"/>
    <s v="PD-PRC-2022/04249 359.00009604/2023-57  ITO"/>
    <s v="2 - FATURADO"/>
    <n v="488"/>
    <x v="1"/>
    <x v="0"/>
    <m/>
  </r>
  <r>
    <x v="606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25"/>
    <s v="22.267-7"/>
    <s v="139.00008654/2023-84"/>
    <s v="359.00009604/2023-57  ITO"/>
    <s v="2 - FATURADO"/>
    <n v="488"/>
    <x v="1"/>
    <x v="1"/>
    <m/>
  </r>
  <r>
    <x v="606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25"/>
    <s v="22.267-7"/>
    <s v="139.00008654/2023-84"/>
    <s v="359.00009604/2023-57  ITO"/>
    <s v="2 - FATURADO"/>
    <n v="488"/>
    <x v="1"/>
    <x v="0"/>
    <m/>
  </r>
  <r>
    <x v="606"/>
    <s v="43.052.497/0001-02"/>
    <s v="NF SERVICOS E_GOV"/>
    <n v="175038"/>
    <d v="2024-12-11T00:00:00"/>
    <n v="1891026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475"/>
    <x v="1"/>
    <x v="1"/>
    <m/>
  </r>
  <r>
    <x v="606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369"/>
    <x v="1"/>
    <x v="0"/>
    <m/>
  </r>
  <r>
    <x v="606"/>
    <s v="43.052.497/0001-02"/>
    <s v="NF SERVICOS"/>
    <n v="188252"/>
    <d v="2025-06-16T00:00:00"/>
    <n v="1981737"/>
    <d v="2025-06-16T00:00:00"/>
    <d v="2025-05-01T00:00:00"/>
    <n v="4057.39"/>
    <d v="2025-07-16T00:00:00"/>
    <s v="ET230546"/>
    <s v="PD023441"/>
    <s v="ANTIVÍRUS E INFRAESTRUTURA FÍSICA"/>
    <n v="3862.64"/>
    <d v="2025-05-01T00:00:00"/>
    <x v="0"/>
    <s v="22.379-7"/>
    <s v="139.00028572-2023/56"/>
    <s v="359.00006535/2023-20-ITO"/>
    <s v="2 - FATURADO"/>
    <n v="288"/>
    <x v="4"/>
    <x v="0"/>
    <m/>
  </r>
  <r>
    <x v="606"/>
    <s v="43.052.497/0001-02"/>
    <s v="NF SERVICOS"/>
    <n v="6800"/>
    <d v="2025-06-16T00:00:00"/>
    <n v="343940"/>
    <d v="2025-06-16T00:00:00"/>
    <d v="2025-05-01T00:00:00"/>
    <n v="171326.51"/>
    <d v="2025-07-16T00:00:00"/>
    <s v="E0230546"/>
    <s v="PD023441"/>
    <s v="OUTSOURCING COM GERENCIAMENTO DE PROJETOS,  ANTIVÍRUS E INFRAESTRUTURA FÍSICA"/>
    <n v="163102.84"/>
    <d v="2025-05-01T00:00:00"/>
    <x v="0"/>
    <s v="22.379-7"/>
    <s v="139.00028572-2023/56"/>
    <s v="359.00006535/2023-20-ITO"/>
    <s v="2 - FATURADO"/>
    <n v="288"/>
    <x v="4"/>
    <x v="0"/>
    <m/>
  </r>
  <r>
    <x v="606"/>
    <s v="43.052.497/0001-02"/>
    <s v="NF SERVICOS"/>
    <n v="6801"/>
    <d v="2025-06-16T00:00:00"/>
    <n v="343941"/>
    <d v="2025-06-16T00:00:00"/>
    <d v="2025-05-01T00:00:00"/>
    <n v="63241.18"/>
    <d v="2025-07-16T00:00:00"/>
    <s v="E0230546"/>
    <s v="PD023441"/>
    <s v="OUTSOURCING COM GERENCIAMENTO DE PROJETOS,  ANTIVÍRUS E INFRAESTRUTURA FÍSICA"/>
    <n v="60205.599999999999"/>
    <d v="2025-05-01T00:00:00"/>
    <x v="0"/>
    <s v="22.379-7"/>
    <s v="139.00028572-2023/56"/>
    <s v="359.00006535/2023-20-ITO"/>
    <s v="2 - FATURADO"/>
    <n v="288"/>
    <x v="4"/>
    <x v="0"/>
    <m/>
  </r>
  <r>
    <x v="606"/>
    <s v="43.052.497/0001-02"/>
    <s v="NF SERVICOS E_GOV"/>
    <n v="188630"/>
    <d v="2025-06-23T00:00:00"/>
    <n v="1982115"/>
    <d v="2025-06-23T00:00:00"/>
    <m/>
    <n v="167.26"/>
    <d v="2025-07-23T00:00:00"/>
    <m/>
    <m/>
    <s v="Certificado e-CPF A3 (somente certificado) - 36 meses Gov"/>
    <n v="159.22999999999999"/>
    <m/>
    <x v="0"/>
    <m/>
    <m/>
    <m/>
    <s v="2 - FATURADO"/>
    <n v="281"/>
    <x v="4"/>
    <x v="1"/>
    <m/>
  </r>
  <r>
    <x v="606"/>
    <s v="43.052.497/0001-02"/>
    <s v="NF SERVICOS E_GOV"/>
    <n v="189232"/>
    <d v="2025-07-10T00:00:00"/>
    <n v="199545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264"/>
    <x v="4"/>
    <x v="1"/>
    <m/>
  </r>
  <r>
    <x v="606"/>
    <s v="43.052.497/0001-02"/>
    <s v="NF SERVICOS"/>
    <n v="189857"/>
    <d v="2025-07-14T00:00:00"/>
    <n v="1996075"/>
    <d v="2025-07-14T00:00:00"/>
    <d v="2025-06-01T00:00:00"/>
    <n v="85900.28"/>
    <d v="2025-08-13T00:00:00"/>
    <s v="E0220907"/>
    <s v="PD022463"/>
    <s v="NUVEM PUBLICA"/>
    <n v="81777.070000000007"/>
    <d v="2025-06-01T00:00:00"/>
    <x v="0"/>
    <s v="22.286-0"/>
    <s v="DERSP-PRC-2022/05276"/>
    <s v="359.00000254/2023-63-ITO"/>
    <s v="2 - FATURADO"/>
    <n v="260"/>
    <x v="4"/>
    <x v="0"/>
    <m/>
  </r>
  <r>
    <x v="606"/>
    <s v="43.052.497/0001-02"/>
    <s v="NF SERVICOS"/>
    <n v="190623"/>
    <d v="2025-07-25T00:00:00"/>
    <n v="1996841"/>
    <d v="2025-07-25T00:00:00"/>
    <d v="2025-06-01T00:00:00"/>
    <n v="4913.78"/>
    <d v="2025-08-24T00:00:00"/>
    <s v="ET230546"/>
    <s v="PD023441"/>
    <s v="ANTIVÍRUS E INFRAESTRUTURA FÍSICA"/>
    <n v="4677.92"/>
    <d v="2025-06-01T00:00:00"/>
    <x v="0"/>
    <s v="22.379-7"/>
    <s v="139.00028572-2023/56"/>
    <s v="359.00006535/2023-20-ITO"/>
    <s v="2 - FATURADO"/>
    <n v="249"/>
    <x v="4"/>
    <x v="0"/>
    <m/>
  </r>
  <r>
    <x v="606"/>
    <s v="43.052.497/0001-02"/>
    <s v="NF SERVICOS"/>
    <n v="6835"/>
    <d v="2025-07-25T00:00:00"/>
    <n v="352091"/>
    <d v="2025-07-25T00:00:00"/>
    <d v="2025-06-01T00:00:00"/>
    <n v="128721.8"/>
    <d v="2025-08-24T00:00:00"/>
    <s v="E0230546"/>
    <s v="PD023441"/>
    <s v="OUTSOURCING COM GERENCIAMENTO DE PROJETOS,  ANTIVÍRUS E INFRAESTRUTURA FÍSICA"/>
    <n v="122543.15"/>
    <d v="2025-06-01T00:00:00"/>
    <x v="0"/>
    <s v="22.379-7"/>
    <s v="139.00028572-2023/56"/>
    <s v="359.00006535/2023-20-ITO"/>
    <s v="2 - FATURADO"/>
    <n v="249"/>
    <x v="4"/>
    <x v="0"/>
    <m/>
  </r>
  <r>
    <x v="606"/>
    <s v="43.052.497/0001-02"/>
    <s v="NF SERVICOS"/>
    <n v="6836"/>
    <d v="2025-07-25T00:00:00"/>
    <n v="352092"/>
    <d v="2025-07-25T00:00:00"/>
    <d v="2025-06-01T00:00:00"/>
    <n v="70650.86"/>
    <d v="2025-08-24T00:00:00"/>
    <s v="E0230546"/>
    <s v="PD023441"/>
    <s v="OUTSOURCING COM GERENCIAMENTO DE PROJETOS,  ANTIVÍRUS E INFRAESTRUTURA FÍSICA"/>
    <n v="67259.62"/>
    <d v="2025-06-01T00:00:00"/>
    <x v="0"/>
    <s v="22.379-7"/>
    <s v="139.00028572-2023/56"/>
    <s v="359.00006535/2023-20-ITO"/>
    <s v="2 - FATURADO"/>
    <n v="249"/>
    <x v="4"/>
    <x v="0"/>
    <m/>
  </r>
  <r>
    <x v="606"/>
    <s v="43.052.497/0001-02"/>
    <s v="NF SERVICOS"/>
    <n v="6837"/>
    <d v="2025-07-25T00:00:00"/>
    <n v="352093"/>
    <d v="2025-07-25T00:00:00"/>
    <d v="2025-06-01T00:00:00"/>
    <n v="46361.11"/>
    <d v="2025-08-24T00:00:00"/>
    <s v="E0230546"/>
    <s v="PD023441"/>
    <s v="OUTSOURCING COM GERENCIAMENTO DE PROJETOS,  ANTIVÍRUS E INFRAESTRUTURA FÍSICA"/>
    <n v="44135.78"/>
    <d v="2025-06-01T00:00:00"/>
    <x v="0"/>
    <s v="22.379-7"/>
    <s v="139.00028572-2023/56"/>
    <s v="359.00006535/2023-20-ITO"/>
    <s v="2 - FATURADO"/>
    <n v="249"/>
    <x v="4"/>
    <x v="0"/>
    <m/>
  </r>
  <r>
    <x v="606"/>
    <s v="43.052.497/0001-02"/>
    <s v="NF SERVICOS"/>
    <n v="192219"/>
    <d v="2025-08-18T00:00:00"/>
    <n v="2011094"/>
    <d v="2025-08-18T00:00:00"/>
    <d v="2025-07-01T00:00:00"/>
    <n v="95288.320000000007"/>
    <d v="2025-09-17T00:00:00"/>
    <s v="E0220907"/>
    <s v="PD022463"/>
    <s v="NUVEM PUBLICA"/>
    <n v="90714.48"/>
    <d v="2025-07-01T00:00:00"/>
    <x v="0"/>
    <s v="22.286-0"/>
    <s v="DERSP-PRC-2022/05276"/>
    <s v="359.00000254/2023-63-ITO"/>
    <s v="2 - FATURADO"/>
    <n v="225"/>
    <x v="4"/>
    <x v="0"/>
    <m/>
  </r>
  <r>
    <x v="606"/>
    <s v="43.052.497/0001-02"/>
    <s v="NF SERVICOS"/>
    <n v="192349"/>
    <d v="2025-08-19T00:00:00"/>
    <n v="2011224"/>
    <d v="2025-08-19T00:00:00"/>
    <d v="2025-04-01T00:00:00"/>
    <n v="258.14"/>
    <d v="2025-09-18T00:00:00"/>
    <s v="ET220271"/>
    <s v="PD022211"/>
    <s v="SUPORTE TECNICO ESPECIALIZADO ,INFRAESTRUITURA VIRTUALIZADA ON PREMISES, INTRAGOV,SINTONIA E VOIP"/>
    <n v="245.75"/>
    <d v="2025-04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50"/>
    <d v="2025-08-19T00:00:00"/>
    <n v="2011225"/>
    <d v="2025-08-19T00:00:00"/>
    <d v="2025-05-01T00:00:00"/>
    <n v="333.2"/>
    <d v="2025-09-18T00:00:00"/>
    <s v="ET220271"/>
    <s v="PD022211"/>
    <s v="SUPORTE TECNICO ESPECIALIZADO ,INFRAESTRUITURA VIRTUALIZADA ON PREMISES, INTRAGOV,SINTONIA E VOIP"/>
    <n v="317.20999999999998"/>
    <d v="2025-05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51"/>
    <d v="2025-08-19T00:00:00"/>
    <n v="2011226"/>
    <d v="2025-08-19T00:00:00"/>
    <d v="2025-06-01T00:00:00"/>
    <n v="333.2"/>
    <d v="2025-09-18T00:00:00"/>
    <s v="ET220271"/>
    <s v="PD022211"/>
    <s v="SUPORTE TECNICO ESPECIALIZADO ,INFRAESTRUITURA VIRTUALIZADA ON PREMISES, INTRAGOV,SINTONIA E VOIP"/>
    <n v="317.20999999999998"/>
    <d v="2025-06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52"/>
    <d v="2025-08-19T00:00:00"/>
    <n v="2011227"/>
    <d v="2025-08-19T00:00:00"/>
    <d v="2025-07-01T00:00:00"/>
    <n v="233.12"/>
    <d v="2025-09-18T00:00:00"/>
    <s v="ET220271"/>
    <s v="PD022211"/>
    <s v="SUPORTE TECNICO ESPECIALIZADO ,INFRAESTRUITURA VIRTUALIZADA ON PREMISES, INTRAGOV,SINTONIA E VOIP"/>
    <n v="221.93"/>
    <d v="2025-07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53"/>
    <d v="2025-08-19T00:00:00"/>
    <n v="2011228"/>
    <d v="2025-08-19T00:00:00"/>
    <d v="2025-07-01T00:00:00"/>
    <n v="100.08"/>
    <d v="2025-09-18T00:00:00"/>
    <s v="ET220271"/>
    <s v="PD022211"/>
    <s v="SUPORTE TECNICO ESPECIALIZADO ,INFRAESTRUITURA VIRTUALIZADA ON PREMISES, INTRAGOV,SINTONIA E VOIP"/>
    <n v="95.28"/>
    <d v="2025-07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55"/>
    <d v="2025-08-19T00:00:00"/>
    <n v="2011230"/>
    <d v="2025-08-19T00:00:00"/>
    <d v="2025-03-01T00:00:00"/>
    <n v="333.2"/>
    <d v="2025-09-18T00:00:00"/>
    <s v="ET220271"/>
    <s v="PD022211"/>
    <s v="SUPORTE TECNICO ESPECIALIZADO ,INFRAESTRUITURA VIRTUALIZADA ON PREMISES, INTRAGOV,SINTONIA E VOIP"/>
    <n v="317.20999999999998"/>
    <d v="2025-03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56"/>
    <d v="2025-08-19T00:00:00"/>
    <n v="2011231"/>
    <d v="2025-08-19T00:00:00"/>
    <d v="2025-02-01T00:00:00"/>
    <n v="333.2"/>
    <d v="2025-09-18T00:00:00"/>
    <s v="ET220271"/>
    <s v="PD022211"/>
    <s v="SUPORTE TECNICO ESPECIALIZADO ,INFRAESTRUITURA VIRTUALIZADA ON PREMISES, INTRAGOV,SINTONIA E VOIP"/>
    <n v="317.20999999999998"/>
    <d v="2025-02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57"/>
    <d v="2025-08-19T00:00:00"/>
    <n v="2011232"/>
    <d v="2025-08-19T00:00:00"/>
    <d v="2025-01-01T00:00:00"/>
    <n v="333.2"/>
    <d v="2025-09-18T00:00:00"/>
    <s v="ET220271"/>
    <s v="PD022211"/>
    <s v="SUPORTE TECNICO ESPECIALIZADO ,INFRAESTRUITURA VIRTUALIZADA ON PREMISES, INTRAGOV,SINTONIA E VOIP"/>
    <n v="317.20999999999998"/>
    <d v="2025-01-01T00:00:00"/>
    <x v="0"/>
    <s v="22.267-7"/>
    <s v="139.00008654/2023-84"/>
    <s v="PD-PRC-2022/04249 359.00009604/2023-57  ITO"/>
    <s v="2 - FATURADO"/>
    <n v="224"/>
    <x v="4"/>
    <x v="0"/>
    <m/>
  </r>
  <r>
    <x v="606"/>
    <s v="43.052.497/0001-02"/>
    <s v="NF SERVICOS"/>
    <n v="192371"/>
    <d v="2025-08-19T00:00:00"/>
    <n v="2011246"/>
    <d v="2025-08-19T00:00:00"/>
    <d v="2025-07-01T00:00:00"/>
    <n v="5074.8100000000004"/>
    <d v="2025-09-18T00:00:00"/>
    <s v="ET230546"/>
    <s v="PD023441"/>
    <s v="ANTIVÍRUS E INFRAESTRUTURA FÍSICA"/>
    <n v="4831.22"/>
    <d v="2025-07-01T00:00:00"/>
    <x v="0"/>
    <s v="22.379-7"/>
    <s v="139.00028572-2023/56"/>
    <s v="359.00006535/2023-20-ITO"/>
    <s v="2 - FATURADO"/>
    <n v="224"/>
    <x v="4"/>
    <x v="0"/>
    <m/>
  </r>
  <r>
    <x v="606"/>
    <s v="43.052.497/0001-02"/>
    <s v="NF SERVICOS"/>
    <n v="192381"/>
    <d v="2025-08-19T00:00:00"/>
    <n v="2011256"/>
    <d v="2025-08-19T00:00:00"/>
    <d v="2025-07-01T00:00:00"/>
    <n v="87900.79"/>
    <d v="2025-09-18T00:00:00"/>
    <s v="E0240238"/>
    <s v="PD024140"/>
    <s v="PROCESSAMENTO EM NUVEM PUBLICA DO PROJETO &quot;PLATAFORMA DE DADOS DE TRANSITO&quot;"/>
    <n v="83681.55"/>
    <d v="2025-07-01T00:00:00"/>
    <x v="0"/>
    <s v="22.481-9"/>
    <s v="139.00029314/2024-78"/>
    <s v="359.00003549/2023-91  APPS/ITO"/>
    <s v="2 - FATURADO"/>
    <n v="224"/>
    <x v="4"/>
    <x v="0"/>
    <m/>
  </r>
  <r>
    <x v="606"/>
    <s v="43.052.497/0001-02"/>
    <s v="NF SERVICOS"/>
    <n v="6865"/>
    <d v="2025-08-19T00:00:00"/>
    <n v="357580"/>
    <d v="2025-08-19T00:00:00"/>
    <d v="2025-07-01T00:00:00"/>
    <n v="43443.45"/>
    <d v="2025-09-18T00:00:00"/>
    <s v="E0230546"/>
    <s v="PD023441"/>
    <s v="OUTSOURCING COM GERENCIAMENTO DE PROJETOS,  ANTIVÍRUS E INFRAESTRUTURA FÍSICA"/>
    <n v="41358.160000000003"/>
    <d v="2025-07-01T00:00:00"/>
    <x v="0"/>
    <s v="22.379-7"/>
    <s v="139.00028572-2023/56"/>
    <s v="359.00006535/2023-20-ITO"/>
    <s v="2 - FATURADO"/>
    <n v="224"/>
    <x v="4"/>
    <x v="0"/>
    <m/>
  </r>
  <r>
    <x v="606"/>
    <s v="43.052.497/0001-02"/>
    <s v="NF SERVICOS"/>
    <n v="6866"/>
    <d v="2025-08-19T00:00:00"/>
    <n v="357581"/>
    <d v="2025-08-19T00:00:00"/>
    <d v="2025-07-01T00:00:00"/>
    <n v="143021.46"/>
    <d v="2025-09-18T00:00:00"/>
    <s v="E0230546"/>
    <s v="PD023441"/>
    <s v="OUTSOURCING COM GERENCIAMENTO DE PROJETOS,  ANTIVÍRUS E INFRAESTRUTURA FÍSICA"/>
    <n v="136156.43"/>
    <d v="2025-07-01T00:00:00"/>
    <x v="0"/>
    <s v="22.379-7"/>
    <s v="139.00028572-2023/56"/>
    <s v="359.00006535/2023-20-ITO"/>
    <s v="2 - FATURADO"/>
    <n v="224"/>
    <x v="4"/>
    <x v="0"/>
    <m/>
  </r>
  <r>
    <x v="606"/>
    <s v="43.052.497/0001-02"/>
    <s v="NF SERVICOS"/>
    <n v="6867"/>
    <d v="2025-08-19T00:00:00"/>
    <n v="357582"/>
    <d v="2025-08-19T00:00:00"/>
    <d v="2025-07-01T00:00:00"/>
    <n v="82375.08"/>
    <d v="2025-09-18T00:00:00"/>
    <s v="E0230546"/>
    <s v="PD023441"/>
    <s v="OUTSOURCING COM GERENCIAMENTO DE PROJETOS,  ANTIVÍRUS E INFRAESTRUTURA FÍSICA"/>
    <n v="78421.08"/>
    <d v="2025-07-01T00:00:00"/>
    <x v="0"/>
    <s v="22.379-7"/>
    <s v="139.00028572-2023/56"/>
    <s v="359.00006535/2023-20-ITO"/>
    <s v="2 - FATURADO"/>
    <n v="224"/>
    <x v="4"/>
    <x v="0"/>
    <m/>
  </r>
  <r>
    <x v="606"/>
    <s v="43.052.497/0001-02"/>
    <s v="NF SERVICOS"/>
    <n v="192544"/>
    <d v="2025-08-21T00:00:00"/>
    <n v="2011419"/>
    <d v="2025-08-21T00:00:00"/>
    <d v="2024-11-01T00:00:00"/>
    <n v="333.2"/>
    <d v="2025-09-20T00:00:00"/>
    <s v="ET220271"/>
    <s v="PD022211"/>
    <s v="SUPORTE TECNICO ESPECIALIZADO ,INFRAESTRUITURA VIRTUALIZADA ON PREMISES, INTRAGOV,SINTONIA E VOIP"/>
    <n v="317.20999999999998"/>
    <d v="2024-11-01T00:00:00"/>
    <x v="0"/>
    <s v="22.267-7"/>
    <s v="139.00008654/2023-84"/>
    <s v="PD-PRC-2022/04249 359.00009604/2023-57  ITO"/>
    <s v="2 - FATURADO"/>
    <n v="222"/>
    <x v="4"/>
    <x v="0"/>
    <m/>
  </r>
  <r>
    <x v="606"/>
    <s v="43.052.497/0001-02"/>
    <s v="NF SERVICOS"/>
    <n v="192546"/>
    <d v="2025-08-21T00:00:00"/>
    <n v="2011421"/>
    <d v="2025-08-21T00:00:00"/>
    <d v="2024-12-01T00:00:00"/>
    <n v="333.2"/>
    <d v="2025-09-20T00:00:00"/>
    <s v="ET220271"/>
    <s v="PD022211"/>
    <s v="SUPORTE TECNICO ESPECIALIZADO ,INFRAESTRUITURA VIRTUALIZADA ON PREMISES, INTRAGOV,SINTONIA E VOIP"/>
    <n v="317.20999999999998"/>
    <d v="2024-12-01T00:00:00"/>
    <x v="0"/>
    <s v="22.267-7"/>
    <s v="139.00008654/2023-84"/>
    <s v="PD-PRC-2022/04249 359.00009604/2023-57  ITO"/>
    <s v="2 - FATURADO"/>
    <n v="222"/>
    <x v="4"/>
    <x v="0"/>
    <m/>
  </r>
  <r>
    <x v="606"/>
    <s v="43.052.497/0001-02"/>
    <s v="NF SERVICOS E_GOV"/>
    <n v="192795"/>
    <d v="2025-08-27T00:00:00"/>
    <n v="2011670"/>
    <d v="2025-08-27T00:00:00"/>
    <m/>
    <n v="277.10000000000002"/>
    <d v="2025-09-26T00:00:00"/>
    <m/>
    <m/>
    <s v="Certificado e-CPF A3 em token - 36 meses Gov"/>
    <n v="263.8"/>
    <m/>
    <x v="0"/>
    <m/>
    <m/>
    <m/>
    <s v="2 - FATURADO"/>
    <n v="216"/>
    <x v="4"/>
    <x v="1"/>
    <m/>
  </r>
  <r>
    <x v="606"/>
    <s v="43.052.497/0001-02"/>
    <s v="NF SERVICOS E_GOV"/>
    <n v="193492"/>
    <d v="2025-09-11T00:00:00"/>
    <n v="2025126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201"/>
    <x v="4"/>
    <x v="1"/>
    <m/>
  </r>
  <r>
    <x v="606"/>
    <s v="43.052.497/0001-02"/>
    <s v="NF SERVICOS"/>
    <n v="193997"/>
    <d v="2025-09-12T00:00:00"/>
    <n v="2025631"/>
    <d v="2025-09-12T00:00:00"/>
    <d v="2025-03-01T00:00:00"/>
    <n v="3246.72"/>
    <d v="2025-10-12T00:00:00"/>
    <s v="E0240236"/>
    <s v="PD024140"/>
    <s v="DESENVOLVIMENTO/IMPLEMENTAÇÃO DO PROJETO &quot;PLATAFORMA DE DADOS DE TRANSITO&quot;"/>
    <n v="3090.88"/>
    <d v="2025-03-01T00:00:00"/>
    <x v="0"/>
    <s v="22.481-9"/>
    <s v="139.00029314/2024-78"/>
    <s v="359.00003549/2023-91  APPS/ITO"/>
    <s v="2 - FATURADO"/>
    <n v="200"/>
    <x v="4"/>
    <x v="0"/>
    <m/>
  </r>
  <r>
    <x v="606"/>
    <s v="43.052.497/0001-02"/>
    <s v="NF SERVICOS"/>
    <n v="194000"/>
    <d v="2025-09-12T00:00:00"/>
    <n v="2025634"/>
    <d v="2025-09-12T00:00:00"/>
    <d v="2025-03-01T00:00:00"/>
    <n v="17802"/>
    <d v="2025-10-12T00:00:00"/>
    <s v="E0240237"/>
    <s v="PD024140"/>
    <s v="SUSTENTAÇÃO  COM INTEGRAÇÃO  DE DADOS PARA O PROJETO &quot;PLATAFORMA DE DADOS DE TRANSITO&quot;"/>
    <n v="16947.5"/>
    <d v="2025-03-01T00:00:00"/>
    <x v="0"/>
    <s v="22.481-9"/>
    <s v="139.00029314/2024-78"/>
    <s v="359.00003549/2023-91  APPS/ITO"/>
    <s v="2 - FATURADO"/>
    <n v="200"/>
    <x v="4"/>
    <x v="0"/>
    <m/>
  </r>
  <r>
    <x v="606"/>
    <s v="43.052.497/0001-02"/>
    <s v="NF SERVICOS"/>
    <n v="194004"/>
    <d v="2025-09-12T00:00:00"/>
    <n v="2025638"/>
    <d v="2025-09-12T00:00:00"/>
    <d v="2025-03-01T00:00:00"/>
    <n v="28667.17"/>
    <d v="2025-10-12T00:00:00"/>
    <s v="E0240238"/>
    <s v="PD024140"/>
    <s v="PROCESSAMENTO EM NUVEM PUBLICA DO PROJETO &quot;PLATAFORMA DE DADOS DE TRANSITO&quot;"/>
    <n v="27291.15"/>
    <d v="2025-03-01T00:00:00"/>
    <x v="0"/>
    <s v="22.481-9"/>
    <s v="139.00029314/2024-78"/>
    <s v="359.00003549/2023-91  APPS/ITO"/>
    <s v="2 - FATURADO"/>
    <n v="200"/>
    <x v="4"/>
    <x v="0"/>
    <m/>
  </r>
  <r>
    <x v="606"/>
    <s v="43.052.497/0001-02"/>
    <s v="NF SERVICOS"/>
    <n v="194589"/>
    <d v="2025-09-22T00:00:00"/>
    <n v="2026223"/>
    <d v="2025-09-22T00:00:00"/>
    <d v="2025-08-01T00:00:00"/>
    <n v="118282.87"/>
    <d v="2025-10-22T00:00:00"/>
    <s v="E0220907"/>
    <s v="PD022463"/>
    <s v="NUVEM PUBLICA"/>
    <n v="112605.29"/>
    <d v="2025-08-01T00:00:00"/>
    <x v="0"/>
    <s v="22.286-0"/>
    <s v="DERSP-PRC-2022/05276"/>
    <s v="359.00000254/2023-63-ITO"/>
    <s v="2 - FATURADO"/>
    <n v="190"/>
    <x v="4"/>
    <x v="0"/>
    <m/>
  </r>
  <r>
    <x v="606"/>
    <s v="43.052.497/0001-02"/>
    <s v="NF SERVICOS"/>
    <n v="194710"/>
    <d v="2025-09-23T00:00:00"/>
    <n v="2026344"/>
    <d v="2025-09-23T00:00:00"/>
    <d v="2025-08-01T00:00:00"/>
    <n v="155989.49"/>
    <d v="2025-10-23T00:00:00"/>
    <s v="E0230546"/>
    <s v="PD023441"/>
    <s v="OUTSOURCING COM GERENCIAMENTO DE PROJETOS,  ANTIVÍRUS E INFRAESTRUTURA FÍSICA"/>
    <n v="148501.99"/>
    <d v="2025-08-01T00:00:00"/>
    <x v="0"/>
    <s v="22.379-7"/>
    <s v="139.00028572-2023/56"/>
    <s v="359.00006535/2023-20-ITO"/>
    <s v="2 - FATURADO"/>
    <n v="189"/>
    <x v="4"/>
    <x v="0"/>
    <m/>
  </r>
  <r>
    <x v="606"/>
    <s v="43.052.497/0001-02"/>
    <s v="NF SERVICOS"/>
    <n v="194711"/>
    <d v="2025-09-23T00:00:00"/>
    <n v="2026345"/>
    <d v="2025-09-23T00:00:00"/>
    <d v="2025-08-01T00:00:00"/>
    <n v="82434.259999999995"/>
    <d v="2025-10-23T00:00:00"/>
    <s v="E0230546"/>
    <s v="PD023441"/>
    <s v="OUTSOURCING COM GERENCIAMENTO DE PROJETOS,  ANTIVÍRUS E INFRAESTRUTURA FÍSICA"/>
    <n v="78477.42"/>
    <d v="2025-08-01T00:00:00"/>
    <x v="0"/>
    <s v="22.379-7"/>
    <s v="139.00028572-2023/56"/>
    <s v="359.00006535/2023-20-ITO"/>
    <s v="2 - FATURADO"/>
    <n v="189"/>
    <x v="4"/>
    <x v="0"/>
    <m/>
  </r>
  <r>
    <x v="606"/>
    <s v="43.052.497/0001-02"/>
    <s v="NF SERVICOS"/>
    <n v="194712"/>
    <d v="2025-09-23T00:00:00"/>
    <n v="2026346"/>
    <d v="2025-09-23T00:00:00"/>
    <d v="2025-08-01T00:00:00"/>
    <n v="46675.95"/>
    <d v="2025-10-23T00:00:00"/>
    <s v="E0230546"/>
    <s v="PD023441"/>
    <s v="OUTSOURCING COM GERENCIAMENTO DE PROJETOS,  ANTIVÍRUS E INFRAESTRUTURA FÍSICA"/>
    <n v="44435.5"/>
    <d v="2025-08-01T00:00:00"/>
    <x v="0"/>
    <s v="22.379-7"/>
    <s v="139.00028572-2023/56"/>
    <s v="359.00006535/2023-20-ITO"/>
    <s v="2 - FATURADO"/>
    <n v="189"/>
    <x v="4"/>
    <x v="0"/>
    <m/>
  </r>
  <r>
    <x v="606"/>
    <s v="43.052.497/0001-02"/>
    <s v="NF SERVICOS"/>
    <n v="194719"/>
    <d v="2025-09-23T00:00:00"/>
    <n v="2026353"/>
    <d v="2025-09-23T00:00:00"/>
    <d v="2025-08-01T00:00:00"/>
    <n v="43012.35"/>
    <d v="2025-10-23T00:00:00"/>
    <s v="E0240238"/>
    <s v="PD024140"/>
    <s v="PROCESSAMENTO EM NUVEM PUBLICA DO PROJETO &quot;PLATAFORMA DE DADOS DE TRANSITO&quot;"/>
    <n v="40947.760000000002"/>
    <d v="2025-08-01T00:00:00"/>
    <x v="0"/>
    <s v="22.481-9"/>
    <s v="139.00029314/2024-78"/>
    <s v="359.00003549/2023-91  APPS/ITO"/>
    <s v="2 - FATURADO"/>
    <n v="189"/>
    <x v="4"/>
    <x v="0"/>
    <m/>
  </r>
  <r>
    <x v="606"/>
    <s v="43.052.497/0001-02"/>
    <s v="NF SERVICOS"/>
    <n v="194732"/>
    <d v="2025-09-23T00:00:00"/>
    <n v="2026366"/>
    <d v="2025-09-23T00:00:00"/>
    <d v="2025-08-01T00:00:00"/>
    <n v="35881.050000000003"/>
    <d v="2025-10-23T00:00:00"/>
    <s v="E0240238"/>
    <s v="PD024140"/>
    <s v="PROCESSAMENTO EM NUVEM PUBLICA DO PROJETO &quot;PLATAFORMA DE DADOS DE TRANSITO&quot;"/>
    <n v="34158.76"/>
    <d v="2025-08-01T00:00:00"/>
    <x v="0"/>
    <s v="22.481-9"/>
    <s v="139.00029314/2024-78"/>
    <s v="359.00003549/2023-91  APPS/ITO"/>
    <s v="2 - FATURADO"/>
    <n v="189"/>
    <x v="4"/>
    <x v="0"/>
    <m/>
  </r>
  <r>
    <x v="606"/>
    <s v="43.052.497/0001-02"/>
    <s v="NF SERVICOS"/>
    <n v="194735"/>
    <d v="2025-09-23T00:00:00"/>
    <n v="2026369"/>
    <d v="2025-09-23T00:00:00"/>
    <d v="2025-08-01T00:00:00"/>
    <n v="6907.74"/>
    <d v="2025-10-23T00:00:00"/>
    <s v="ET230546"/>
    <s v="PD023441"/>
    <s v="ANTIVÍRUS E INFRAESTRUTURA FÍSICA"/>
    <n v="6576.17"/>
    <d v="2025-08-01T00:00:00"/>
    <x v="0"/>
    <s v="22.379-7"/>
    <s v="139.00028572-2023/56"/>
    <s v="359.00006535/2023-20-ITO"/>
    <s v="2 - FATURADO"/>
    <n v="189"/>
    <x v="4"/>
    <x v="0"/>
    <m/>
  </r>
  <r>
    <x v="606"/>
    <s v="43.052.497/0001-02"/>
    <s v="NF SERVICOS"/>
    <n v="194988"/>
    <d v="2025-09-26T00:00:00"/>
    <n v="2026622"/>
    <d v="2025-09-29T00:00:00"/>
    <d v="2025-08-01T00:00:00"/>
    <n v="316.52"/>
    <d v="2025-10-26T00:00:00"/>
    <s v="ET220271"/>
    <s v="PD022211"/>
    <s v="SUPORTE TECNICO ESPECIALIZADO ,INFRAESTRUITURA VIRTUALIZADA ON PREMISES, INTRAGOV,SINTONIA E VOIP"/>
    <n v="301.33"/>
    <d v="2025-08-01T00:00:00"/>
    <x v="0"/>
    <s v="22.267-7"/>
    <s v="139.00008654/2023-84"/>
    <s v="PD-PRC-2022/04249 359.00009604/2023-57  ITO"/>
    <s v="2 - FATURADO"/>
    <n v="186"/>
    <x v="4"/>
    <x v="0"/>
    <m/>
  </r>
  <r>
    <x v="606"/>
    <s v="43.052.497/0001-02"/>
    <s v="NF SERVICOS E_GOV"/>
    <n v="195118"/>
    <d v="2025-10-10T00:00:00"/>
    <n v="2043684"/>
    <d v="2025-10-10T00:00:00"/>
    <m/>
    <n v="277.10000000000002"/>
    <d v="2025-11-09T00:00:00"/>
    <m/>
    <m/>
    <s v="Certificado e-CPF A3 em token - 36 meses Gov"/>
    <n v="263.8"/>
    <m/>
    <x v="0"/>
    <m/>
    <m/>
    <m/>
    <s v="2 - FATURADO"/>
    <n v="172"/>
    <x v="3"/>
    <x v="1"/>
    <m/>
  </r>
  <r>
    <x v="606"/>
    <s v="43.052.497/0001-02"/>
    <s v="NF SERVICOS"/>
    <n v="195881"/>
    <d v="2025-10-15T00:00:00"/>
    <n v="2044447"/>
    <d v="2025-10-15T00:00:00"/>
    <d v="2025-09-01T00:00:00"/>
    <n v="156926.09"/>
    <d v="2025-11-14T00:00:00"/>
    <s v="E0220907"/>
    <s v="PD022463"/>
    <s v="NUVEM PUBLICA"/>
    <n v="149393.64000000001"/>
    <d v="2025-09-01T00:00:00"/>
    <x v="0"/>
    <s v="22.286-0"/>
    <s v="DERSP-PRC-2022/05276"/>
    <s v="359.00000254/2023-63-ITO"/>
    <s v="2 - FATURADO"/>
    <n v="167"/>
    <x v="3"/>
    <x v="0"/>
    <m/>
  </r>
  <r>
    <x v="606"/>
    <s v="43.052.497/0001-02"/>
    <s v="NF SERVICOS"/>
    <n v="196734"/>
    <d v="2025-10-24T00:00:00"/>
    <n v="2045300"/>
    <d v="2025-10-24T00:00:00"/>
    <d v="2025-09-01T00:00:00"/>
    <n v="316.52"/>
    <d v="2025-11-23T00:00:00"/>
    <s v="ET220271"/>
    <s v="PD022211"/>
    <s v="SUPORTE TECNICO ESPECIALIZADO ,INFRAESTRUITURA VIRTUALIZADA ON PREMISES, INTRAGOV,SINTONIA E VOIP"/>
    <n v="301.33"/>
    <d v="2025-09-01T00:00:00"/>
    <x v="0"/>
    <s v="22.267-7"/>
    <s v="139.00008654/2023-84"/>
    <s v="PD-PRC-2022/04249 359.00009604/2023-57  ITO"/>
    <s v="2 - FATURADO"/>
    <n v="158"/>
    <x v="3"/>
    <x v="0"/>
    <m/>
  </r>
  <r>
    <x v="606"/>
    <s v="43.052.497/0001-02"/>
    <s v="NF SERVICOS"/>
    <n v="199098"/>
    <d v="2025-11-28T00:00:00"/>
    <n v="2065540"/>
    <d v="2025-11-28T00:00:00"/>
    <d v="2025-10-01T00:00:00"/>
    <n v="516310.82"/>
    <d v="2025-12-28T00:00:00"/>
    <s v="E0220182"/>
    <s v="PD022141"/>
    <s v="NOVOS  SISTEMAS DE INFORMAÇÃO"/>
    <n v="484926.42"/>
    <d v="2025-10-01T00:00:00"/>
    <x v="0"/>
    <s v="22.264-1"/>
    <s v="139.00008649/2023-71"/>
    <s v="359.00009589/2023-47APPS/ITO"/>
    <s v="2 - FATURADO"/>
    <n v="123"/>
    <x v="7"/>
    <x v="0"/>
    <m/>
  </r>
  <r>
    <x v="606"/>
    <s v="43.052.497/0001-02"/>
    <s v="NF SERVICOS"/>
    <n v="202208"/>
    <d v="2026-01-22T00:00:00"/>
    <n v="2105501"/>
    <d v="2026-01-22T00:00:00"/>
    <d v="2025-11-01T00:00:00"/>
    <n v="333.2"/>
    <d v="2026-02-21T00:00:00"/>
    <s v="ET220271"/>
    <s v="PD022211"/>
    <s v="SUPORTE TECNICO ESPECIALIZADO ,INFRAESTRUITURA VIRTUALIZADA ON PREMISES, INTRAGOV,SINTONIA E VOIP"/>
    <n v="317.20999999999998"/>
    <d v="2025-11-01T00:00:00"/>
    <x v="0"/>
    <s v="22.267-7"/>
    <s v="139.00008654/2023-84"/>
    <s v="PD-PRC-2022/04249 359.00009604/2023-57  ITO"/>
    <s v="2 - FATURADO"/>
    <n v="68"/>
    <x v="5"/>
    <x v="0"/>
    <m/>
  </r>
  <r>
    <x v="606"/>
    <s v="43.052.497/0001-02"/>
    <s v="NF SERVICOS"/>
    <n v="202435"/>
    <d v="2026-01-23T00:00:00"/>
    <n v="2105728"/>
    <d v="2026-01-26T00:00:00"/>
    <d v="2025-10-01T00:00:00"/>
    <n v="333.2"/>
    <d v="2026-02-25T00:00:00"/>
    <s v="ET220271"/>
    <s v="PD022211"/>
    <s v="SUPORTE TECNICO ESPECIALIZADO ,INFRAESTRUITURA VIRTUALIZADA ON PREMISES, INTRAGOV,SINTONIA E VOIP"/>
    <n v="317.20999999999998"/>
    <d v="2025-10-01T00:00:00"/>
    <x v="0"/>
    <s v="22.267-7"/>
    <s v="139.00008654/2023-84"/>
    <s v="PD-PRC-2022/04249 359.00009604/2023-57  ITO"/>
    <s v="2 - FATURADO"/>
    <n v="64"/>
    <x v="5"/>
    <x v="0"/>
    <m/>
  </r>
  <r>
    <x v="606"/>
    <s v="43.052.497/0001-02"/>
    <s v="NF SERVICOS E_GOV"/>
    <n v="202895"/>
    <d v="2026-01-26T00:00:00"/>
    <n v="2106188"/>
    <d v="2026-01-26T00:00:00"/>
    <m/>
    <n v="277.10000000000002"/>
    <d v="2026-02-25T00:00:00"/>
    <m/>
    <m/>
    <s v="Certificado e-CPF A3 em token - 36 meses Gov"/>
    <n v="263.8"/>
    <m/>
    <x v="0"/>
    <m/>
    <m/>
    <m/>
    <s v="2 - FATURADO"/>
    <n v="64"/>
    <x v="5"/>
    <x v="1"/>
    <m/>
  </r>
  <r>
    <x v="606"/>
    <s v="43.052.497/0001-02"/>
    <s v="NF SERVICOS"/>
    <n v="203860"/>
    <d v="2026-02-11T00:00:00"/>
    <n v="2107814"/>
    <d v="2026-02-11T00:00:00"/>
    <d v="2025-12-01T00:00:00"/>
    <n v="333.2"/>
    <d v="2026-03-13T00:00:00"/>
    <s v="ET220271"/>
    <s v="PD022211"/>
    <s v="SUPORTE TECNICO ESPECIALIZADO ,INFRAESTRUITURA VIRTUALIZADA ON PREMISES, INTRAGOV,SINTONIA E VOIP"/>
    <n v="317.20999999999998"/>
    <d v="2025-12-01T00:00:00"/>
    <x v="0"/>
    <s v="22.267-7"/>
    <s v="139.00008654/2023-84"/>
    <s v="PD-PRC-2022/04249 359.00009604/2023-57  ITO"/>
    <s v="2 - FATURADO"/>
    <n v="48"/>
    <x v="6"/>
    <x v="0"/>
    <m/>
  </r>
  <r>
    <x v="606"/>
    <s v="43.052.497/0001-02"/>
    <s v="NF SERVICOS"/>
    <n v="205215"/>
    <d v="2026-02-25T00:00:00"/>
    <n v="2129638"/>
    <d v="2026-02-25T00:00:00"/>
    <d v="2026-01-01T00:00:00"/>
    <n v="453878.2"/>
    <d v="2026-03-27T00:00:00"/>
    <s v="E0220271"/>
    <s v="PD022211"/>
    <s v="SUPORTE TECNICO ESPECIALIZADO ,INFRAESTRUITURA VIRTUALIZADA ON PREMISES, INTRAGOV,SINTONIA E VOIP"/>
    <n v="432092.05"/>
    <d v="2026-01-01T00:00:00"/>
    <x v="0"/>
    <s v="22.267-7"/>
    <s v="DERSP-PRC-2022/04155"/>
    <s v="PD-PRC-2022/04249 ITO"/>
    <s v="2 - FATURADO"/>
    <n v="34"/>
    <x v="6"/>
    <x v="0"/>
    <m/>
  </r>
  <r>
    <x v="606"/>
    <s v="43.052.497/0001-02"/>
    <s v="NF SERVICOS"/>
    <n v="205223"/>
    <d v="2026-02-25T00:00:00"/>
    <n v="2129646"/>
    <d v="2026-02-25T00:00:00"/>
    <d v="2026-01-01T00:00:00"/>
    <n v="21732.880000000001"/>
    <d v="2026-03-27T00:00:00"/>
    <s v="E0220271"/>
    <s v="PD022211"/>
    <s v="SUPORTE TECNICO ESPECIALIZADO ,INFRAESTRUITURA VIRTUALIZADA ON PREMISES, INTRAGOV,SINTONIA E VOIP"/>
    <n v="20689.7"/>
    <d v="2026-01-01T00:00:00"/>
    <x v="0"/>
    <s v="22.267-7"/>
    <s v="DERSP-PRC-2022/04155"/>
    <s v="PD-PRC-2022/04249 ITO"/>
    <s v="2 - FATURADO"/>
    <n v="34"/>
    <x v="6"/>
    <x v="0"/>
    <m/>
  </r>
  <r>
    <x v="606"/>
    <s v="43.052.497/0001-02"/>
    <s v="NF SERVICOS"/>
    <n v="205232"/>
    <d v="2026-02-25T00:00:00"/>
    <n v="2129655"/>
    <d v="2026-02-25T00:00:00"/>
    <d v="2026-01-01T00:00:00"/>
    <n v="259049.81"/>
    <d v="2026-03-27T00:00:00"/>
    <s v="ET220271"/>
    <s v="PD022211"/>
    <s v="SUPORTE TECNICO ESPECIALIZADO ,INFRAESTRUITURA VIRTUALIZADA ON PREMISES, INTRAGOV,SINTONIA E VOIP"/>
    <n v="246615.42"/>
    <d v="2026-01-01T00:00:00"/>
    <x v="0"/>
    <s v="22.267-7"/>
    <s v="139.00008654/2023-84"/>
    <s v="PD-PRC-2022/04249 359.00009604/2023-57  ITO"/>
    <s v="2 - FATURADO"/>
    <n v="34"/>
    <x v="6"/>
    <x v="0"/>
    <m/>
  </r>
  <r>
    <x v="606"/>
    <s v="43.052.497/0001-02"/>
    <s v="NF SERVICOS"/>
    <n v="205233"/>
    <d v="2026-02-25T00:00:00"/>
    <n v="2129656"/>
    <d v="2026-02-25T00:00:00"/>
    <d v="2026-01-01T00:00:00"/>
    <n v="21258.76"/>
    <d v="2026-03-27T00:00:00"/>
    <s v="E0220273"/>
    <s v="PD022211"/>
    <s v="FOLHA DE PAGAMENTO"/>
    <n v="20238.34"/>
    <d v="2026-01-01T00:00:00"/>
    <x v="0"/>
    <s v="22.267-7"/>
    <s v="139.00008654/2023-84"/>
    <s v="359.00009604/2023-57  APPS"/>
    <s v="2 - FATURADO"/>
    <n v="34"/>
    <x v="6"/>
    <x v="0"/>
    <m/>
  </r>
  <r>
    <x v="606"/>
    <s v="43.052.497/0001-02"/>
    <s v="NF SERVICOS"/>
    <n v="205235"/>
    <d v="2026-02-25T00:00:00"/>
    <n v="2129658"/>
    <d v="2026-02-25T00:00:00"/>
    <d v="2026-01-01T00:00:00"/>
    <n v="799.26"/>
    <d v="2026-03-27T00:00:00"/>
    <s v="E0220277"/>
    <s v="PD022211"/>
    <s v="SAM PATRIMONIO"/>
    <n v="760.9"/>
    <d v="2026-01-01T00:00:00"/>
    <x v="0"/>
    <s v="22.267-7"/>
    <s v="139.00008654/2023-84"/>
    <s v="359.00009604/2023-57  APPS"/>
    <s v="2 - FATURADO"/>
    <n v="34"/>
    <x v="6"/>
    <x v="0"/>
    <m/>
  </r>
  <r>
    <x v="606"/>
    <s v="43.052.497/0001-02"/>
    <s v="NF SERVICOS"/>
    <n v="205236"/>
    <d v="2026-02-25T00:00:00"/>
    <n v="2129659"/>
    <d v="2026-02-25T00:00:00"/>
    <d v="2026-01-01T00:00:00"/>
    <n v="2"/>
    <d v="2026-03-27T00:00:00"/>
    <s v="E0220273"/>
    <s v="PD022211"/>
    <s v="FOLHA DE PAGAMENTO"/>
    <n v="1.9"/>
    <d v="2026-01-01T00:00:00"/>
    <x v="0"/>
    <s v="22.267-7"/>
    <s v="139.00008654/2023-84"/>
    <s v="359.00009604/2023-57  APPS"/>
    <s v="2 - FATURADO"/>
    <n v="34"/>
    <x v="6"/>
    <x v="0"/>
    <m/>
  </r>
  <r>
    <x v="606"/>
    <s v="43.052.497/0001-02"/>
    <s v="NF SERVICOS"/>
    <n v="205238"/>
    <d v="2026-02-25T00:00:00"/>
    <n v="2129661"/>
    <d v="2026-02-25T00:00:00"/>
    <d v="2026-01-01T00:00:00"/>
    <n v="6179.94"/>
    <d v="2026-03-27T00:00:00"/>
    <s v="E0220277"/>
    <s v="PD022211"/>
    <s v="SAM PATRIMONIO"/>
    <n v="5883.3"/>
    <d v="2026-01-01T00:00:00"/>
    <x v="0"/>
    <s v="22.267-7"/>
    <s v="139.00008654/2023-84"/>
    <s v="359.00009604/2023-57  APPS"/>
    <s v="2 - FATURADO"/>
    <n v="34"/>
    <x v="6"/>
    <x v="0"/>
    <m/>
  </r>
  <r>
    <x v="606"/>
    <s v="43.052.497/0001-02"/>
    <s v="NF SERVICOS"/>
    <n v="205249"/>
    <d v="2026-02-25T00:00:00"/>
    <n v="2129672"/>
    <d v="2026-02-25T00:00:00"/>
    <d v="2026-01-01T00:00:00"/>
    <n v="62487.24"/>
    <d v="2026-03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487.85"/>
    <d v="2026-01-01T00:00:00"/>
    <x v="0"/>
    <s v="22.267-7"/>
    <s v="139.00008654/2023-84"/>
    <s v="359.00009604/2023-57  ITO"/>
    <s v="2 - FATURADO"/>
    <n v="34"/>
    <x v="6"/>
    <x v="0"/>
    <m/>
  </r>
  <r>
    <x v="606"/>
    <s v="43.052.497/0001-02"/>
    <s v="NF SERVICOS"/>
    <n v="205651"/>
    <d v="2026-03-09T00:00:00"/>
    <n v="2137856"/>
    <d v="2026-03-09T00:00:00"/>
    <d v="2026-01-01T00:00:00"/>
    <n v="206.12"/>
    <d v="2026-04-08T00:00:00"/>
    <s v="ET220278"/>
    <s v="PD022211"/>
    <s v="AGENDAMENTO UNIVERSAL  E POUPAFILA"/>
    <n v="196.23"/>
    <d v="2026-01-01T00:00:00"/>
    <x v="0"/>
    <s v="22.267-7"/>
    <s v="139.00008654/2023-84"/>
    <s v="359.00009604/2023-57  APPS"/>
    <s v="2 - FATURADO"/>
    <n v="22"/>
    <x v="2"/>
    <x v="0"/>
    <m/>
  </r>
  <r>
    <x v="606"/>
    <s v="43.052.497/0001-02"/>
    <s v="NF SERVICOS"/>
    <n v="205653"/>
    <d v="2026-03-09T00:00:00"/>
    <n v="2137858"/>
    <d v="2026-03-09T00:00:00"/>
    <d v="2026-01-01T00:00:00"/>
    <n v="533308.42000000004"/>
    <d v="2026-04-08T00:00:00"/>
    <s v="E0220278"/>
    <s v="PD022211"/>
    <s v="SISTEMA GESTÃO DE MULTAS,ERTIFICAÇÃO DO TALONARIO ELETRONICO,SISTEMA DE CONTROLE  DE PROTOCOLO (NPC), SISTEMA INTEGRAÇÃO  DER-SIAFEM(SIDS) E SISTEMAS CORPORATIVOS DER"/>
    <n v="507709.62"/>
    <d v="2026-01-01T00:00:00"/>
    <x v="0"/>
    <s v="22.267-7"/>
    <s v="139.00008654/2023-84"/>
    <s v="359.00009604/2023-57  ITO"/>
    <s v="2 - FATURADO"/>
    <n v="22"/>
    <x v="2"/>
    <x v="0"/>
    <m/>
  </r>
  <r>
    <x v="606"/>
    <s v="43.052.497/0001-02"/>
    <s v="NF SERVICOS E_GOV"/>
    <n v="206507"/>
    <d v="2026-03-18T00:00:00"/>
    <n v="2150927"/>
    <d v="2026-03-18T00:00:00"/>
    <m/>
    <n v="167.26"/>
    <d v="2026-04-17T00:00:00"/>
    <m/>
    <m/>
    <s v="Certificado e-CPF A3 (somente certificado) - 36 meses Gov"/>
    <n v="159.22999999999999"/>
    <m/>
    <x v="0"/>
    <m/>
    <m/>
    <m/>
    <s v="2 - FATURADO"/>
    <n v="13"/>
    <x v="2"/>
    <x v="1"/>
    <m/>
  </r>
  <r>
    <x v="606"/>
    <s v="43.052.497/0001-02"/>
    <s v="NF SERVICOS E_GOV"/>
    <n v="206768"/>
    <d v="2026-03-18T00:00:00"/>
    <n v="2151188"/>
    <d v="2026-03-18T00:00:00"/>
    <m/>
    <n v="277.10000000000002"/>
    <d v="2026-04-17T00:00:00"/>
    <m/>
    <m/>
    <s v="Certificado e-CPF A3 em token - 36 meses Gov"/>
    <n v="263.8"/>
    <m/>
    <x v="0"/>
    <m/>
    <m/>
    <m/>
    <s v="2 - FATURADO"/>
    <n v="13"/>
    <x v="2"/>
    <x v="1"/>
    <m/>
  </r>
  <r>
    <x v="606"/>
    <s v="43.052.497/0001-02"/>
    <s v="NF SERVICOS"/>
    <n v="207538"/>
    <d v="2026-03-26T00:00:00"/>
    <n v="2151958"/>
    <d v="2026-03-26T00:00:00"/>
    <d v="2026-02-01T00:00:00"/>
    <n v="71345.149999999994"/>
    <d v="2026-04-25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920.58"/>
    <d v="2026-02-01T00:00:00"/>
    <x v="0"/>
    <s v="22.267-7"/>
    <s v="139.00008654/2023-84"/>
    <s v="359.00009604/2023-57  ITO"/>
    <s v="2 - FATURADO"/>
    <n v="5"/>
    <x v="2"/>
    <x v="0"/>
    <m/>
  </r>
  <r>
    <x v="606"/>
    <s v="43.052.497/0001-02"/>
    <s v="NF SERVICOS"/>
    <n v="207554"/>
    <d v="2026-03-26T00:00:00"/>
    <n v="2151974"/>
    <d v="2026-03-26T00:00:00"/>
    <d v="2026-02-01T00:00:00"/>
    <n v="829.92"/>
    <d v="2026-04-25T00:00:00"/>
    <s v="E0220277"/>
    <s v="PD022211"/>
    <s v="SAM PATRIMONIO"/>
    <n v="790.08"/>
    <d v="2026-02-01T00:00:00"/>
    <x v="0"/>
    <s v="22.267-7"/>
    <s v="139.00008654/2023-84"/>
    <s v="359.00009604/2023-57  APPS"/>
    <s v="2 - FATURADO"/>
    <n v="5"/>
    <x v="2"/>
    <x v="0"/>
    <m/>
  </r>
  <r>
    <x v="606"/>
    <s v="43.052.497/0001-02"/>
    <s v="NF SERVICOS"/>
    <n v="207561"/>
    <d v="2026-03-26T00:00:00"/>
    <n v="2151981"/>
    <d v="2026-03-26T00:00:00"/>
    <d v="2026-02-01T00:00:00"/>
    <n v="38579.919999999998"/>
    <d v="2026-04-25T00:00:00"/>
    <s v="E0220273"/>
    <s v="PD022211"/>
    <s v="FOLHA DE PAGAMENTO"/>
    <n v="36728.080000000002"/>
    <d v="2026-02-01T00:00:00"/>
    <x v="0"/>
    <s v="22.267-7"/>
    <s v="139.00008654/2023-84"/>
    <s v="359.00009604/2023-57  APPS"/>
    <s v="2 - FATURADO"/>
    <n v="5"/>
    <x v="2"/>
    <x v="0"/>
    <m/>
  </r>
  <r>
    <x v="606"/>
    <s v="43.052.497/0001-02"/>
    <s v="NF SERVICOS"/>
    <n v="207572"/>
    <d v="2026-03-26T00:00:00"/>
    <n v="2151992"/>
    <d v="2026-03-26T00:00:00"/>
    <d v="2026-02-01T00:00:00"/>
    <n v="6417.84"/>
    <d v="2026-04-25T00:00:00"/>
    <s v="E0220277"/>
    <s v="PD022211"/>
    <s v="SAM PATRIMONIO"/>
    <n v="6109.78"/>
    <d v="2026-02-01T00:00:00"/>
    <x v="0"/>
    <s v="22.267-7"/>
    <s v="139.00008654/2023-84"/>
    <s v="359.00009604/2023-57  APPS"/>
    <s v="2 - FATURADO"/>
    <n v="5"/>
    <x v="2"/>
    <x v="0"/>
    <m/>
  </r>
  <r>
    <x v="606"/>
    <s v="43.052.497/0001-02"/>
    <s v="NF SERVICOS"/>
    <n v="207573"/>
    <d v="2026-03-26T00:00:00"/>
    <n v="2151993"/>
    <d v="2026-03-26T00:00:00"/>
    <d v="2026-02-01T00:00:00"/>
    <n v="2.82"/>
    <d v="2026-04-25T00:00:00"/>
    <s v="E0220273"/>
    <s v="PD022211"/>
    <s v="FOLHA DE PAGAMENTO"/>
    <n v="2.68"/>
    <d v="2026-02-01T00:00:00"/>
    <x v="0"/>
    <s v="22.267-7"/>
    <s v="139.00008654/2023-84"/>
    <s v="359.00009604/2023-57  APPS"/>
    <s v="2 - FATURADO"/>
    <n v="5"/>
    <x v="2"/>
    <x v="0"/>
    <m/>
  </r>
  <r>
    <x v="606"/>
    <s v="43.052.497/0001-02"/>
    <s v="NF SERVICOS"/>
    <n v="207584"/>
    <d v="2026-03-26T00:00:00"/>
    <n v="2152004"/>
    <d v="2026-03-26T00:00:00"/>
    <d v="2026-02-01T00:00:00"/>
    <n v="553844.11"/>
    <d v="2026-04-25T00:00:00"/>
    <s v="E0220278"/>
    <s v="PD022211"/>
    <s v="SISTEMA GESTÃO DE MULTAS,ERTIFICAÇÃO DO TALONARIO ELETRONICO,SISTEMA DE CONTROLE  DE PROTOCOLO (NPC), SISTEMA INTEGRAÇÃO  DER-SIAFEM(SIDS) E SISTEMAS CORPORATIVOS DER"/>
    <n v="527259.59"/>
    <d v="2026-02-01T00:00:00"/>
    <x v="0"/>
    <s v="22.267-7"/>
    <s v="139.00008654/2023-84"/>
    <s v="359.00009604/2023-57  ITO"/>
    <s v="2 - FATURADO"/>
    <n v="5"/>
    <x v="2"/>
    <x v="0"/>
    <m/>
  </r>
  <r>
    <x v="606"/>
    <s v="43.052.497/0001-02"/>
    <s v="NF SERVICOS"/>
    <n v="207589"/>
    <d v="2026-03-26T00:00:00"/>
    <n v="2152009"/>
    <d v="2026-03-26T00:00:00"/>
    <d v="2026-02-01T00:00:00"/>
    <n v="214.04"/>
    <d v="2026-04-25T00:00:00"/>
    <s v="ET220278"/>
    <s v="PD022211"/>
    <s v="AGENDAMENTO UNIVERSAL  E POUPAFILA"/>
    <n v="203.77"/>
    <d v="2026-02-01T00:00:00"/>
    <x v="0"/>
    <s v="22.267-7"/>
    <s v="139.00008654/2023-84"/>
    <s v="359.00009604/2023-57  APPS"/>
    <s v="2 - FATURADO"/>
    <n v="5"/>
    <x v="2"/>
    <x v="0"/>
    <m/>
  </r>
  <r>
    <x v="606"/>
    <s v="43.052.497/0001-02"/>
    <s v="NF SERVICOS"/>
    <n v="207590"/>
    <d v="2026-03-26T00:00:00"/>
    <n v="2152010"/>
    <d v="2026-03-26T00:00:00"/>
    <d v="2026-02-01T00:00:00"/>
    <n v="268999.78000000003"/>
    <d v="2026-04-25T00:00:00"/>
    <s v="ET220271"/>
    <s v="PD022211"/>
    <s v="SUPORTE TECNICO ESPECIALIZADO ,INFRAESTRUITURA VIRTUALIZADA ON PREMISES, INTRAGOV,SINTONIA E VOIP"/>
    <n v="256087.79"/>
    <d v="2026-02-01T00:00:00"/>
    <x v="0"/>
    <s v="22.267-7"/>
    <s v="139.00008654/2023-84"/>
    <s v="PD-PRC-2022/04249 359.00009604/2023-57  ITO"/>
    <s v="2 - FATURADO"/>
    <n v="5"/>
    <x v="2"/>
    <x v="0"/>
    <m/>
  </r>
  <r>
    <x v="606"/>
    <s v="43.052.497/0001-02"/>
    <s v="NF SERVICOS"/>
    <n v="207591"/>
    <d v="2026-03-26T00:00:00"/>
    <n v="2152011"/>
    <d v="2026-03-26T00:00:00"/>
    <d v="2026-02-01T00:00:00"/>
    <n v="471352.48"/>
    <d v="2026-04-25T00:00:00"/>
    <s v="E0220271"/>
    <s v="PD022211"/>
    <s v="SUPORTE TECNICO ESPECIALIZADO ,INFRAESTRUITURA VIRTUALIZADA ON PREMISES, INTRAGOV,SINTONIA E VOIP"/>
    <n v="448727.56"/>
    <d v="2026-02-01T00:00:00"/>
    <x v="0"/>
    <s v="22.267-7"/>
    <s v="DERSP-PRC-2022/04155"/>
    <s v="PD-PRC-2022/04249 ITO"/>
    <s v="2 - FATURADO"/>
    <n v="5"/>
    <x v="2"/>
    <x v="0"/>
    <m/>
  </r>
  <r>
    <x v="606"/>
    <s v="43.052.497/0001-02"/>
    <s v="NF SERVICOS"/>
    <n v="207598"/>
    <d v="2026-03-26T00:00:00"/>
    <n v="2152018"/>
    <d v="2026-03-30T00:00:00"/>
    <d v="2026-02-01T00:00:00"/>
    <n v="22569.59"/>
    <d v="2026-04-25T00:00:00"/>
    <s v="E0220271"/>
    <s v="PD022211"/>
    <s v="SUPORTE TECNICO ESPECIALIZADO ,INFRAESTRUITURA VIRTUALIZADA ON PREMISES, INTRAGOV,SINTONIA E VOIP"/>
    <n v="21486.25"/>
    <d v="2026-02-01T00:00:00"/>
    <x v="0"/>
    <s v="22.267-7"/>
    <s v="DERSP-PRC-2022/04155"/>
    <s v="PD-PRC-2022/04249 ITO"/>
    <s v="2 - FATURADO"/>
    <n v="5"/>
    <x v="2"/>
    <x v="0"/>
    <m/>
  </r>
  <r>
    <x v="606"/>
    <s v="43.052.497/0001-02"/>
    <s v="NF SERVICOS"/>
    <n v="207602"/>
    <d v="2026-03-26T00:00:00"/>
    <n v="2152022"/>
    <d v="2026-03-30T00:00:00"/>
    <d v="2026-02-01T00:00:00"/>
    <n v="973.16"/>
    <d v="2026-04-25T00:00:00"/>
    <s v="ET220271"/>
    <s v="PD022211"/>
    <s v="SUPORTE TECNICO ESPECIALIZADO ,INFRAESTRUITURA VIRTUALIZADA ON PREMISES, INTRAGOV,SINTONIA E VOIP"/>
    <n v="926.45"/>
    <d v="2026-02-01T00:00:00"/>
    <x v="0"/>
    <s v="22.267-7"/>
    <s v="139.00008654/2023-84"/>
    <s v="PD-PRC-2022/04249 359.00009604/2023-57  ITO"/>
    <s v="2 - FATURADO"/>
    <n v="5"/>
    <x v="2"/>
    <x v="0"/>
    <m/>
  </r>
  <r>
    <x v="606"/>
    <s v="43.052.497/0001-02"/>
    <s v="ND-LOCACAO BENS MOVE"/>
    <n v="1545"/>
    <d v="2026-04-07T00:00:00"/>
    <m/>
    <m/>
    <m/>
    <n v="105518.39999999999"/>
    <d v="2026-05-07T00:00:00"/>
    <s v="E0220190"/>
    <s v="PD022146"/>
    <s v="Locação de Bens Móveis - Desktop Basic - 12 ms"/>
    <n v="105518.39999999999"/>
    <m/>
    <x v="0"/>
    <m/>
    <m/>
    <m/>
    <s v="2 - FATURADO"/>
    <n v="0"/>
    <x v="0"/>
    <x v="6"/>
    <m/>
  </r>
  <r>
    <x v="606"/>
    <s v="43.052.497/0001-02"/>
    <s v="NF SERVICOS"/>
    <n v="207934"/>
    <d v="2026-04-07T00:00:00"/>
    <n v="2152517"/>
    <d v="2026-04-08T00:00:00"/>
    <d v="2025-11-01T00:00:00"/>
    <n v="11906.92"/>
    <d v="2026-05-07T00:00:00"/>
    <s v="E0220190"/>
    <s v="PD022146"/>
    <s v="GESTÃO DE MULTAS"/>
    <n v="11335.39"/>
    <d v="2025-11-01T00:00:00"/>
    <x v="0"/>
    <s v="22.148.0  2ºTA 840"/>
    <s v="SEI 139.00023118/2023-17"/>
    <s v="PD-PRC-2022/04407-359.00005545/2023-48-ITO"/>
    <s v="2 - FATURADO"/>
    <n v="0"/>
    <x v="0"/>
    <x v="0"/>
    <m/>
  </r>
  <r>
    <x v="606"/>
    <s v="43.052.497/0001-02"/>
    <s v="NF SERVICOS"/>
    <n v="207935"/>
    <d v="2026-04-07T00:00:00"/>
    <n v="2152518"/>
    <d v="2026-04-08T00:00:00"/>
    <d v="2025-11-01T00:00:00"/>
    <n v="411563.26"/>
    <d v="2026-05-07T00:00:00"/>
    <s v="E0220190"/>
    <s v="PD022146"/>
    <s v="GESTÃO DE MULTAS"/>
    <n v="391808.22"/>
    <d v="2025-11-01T00:00:00"/>
    <x v="0"/>
    <s v="22.148.0  2ºTA 840"/>
    <s v="SEI 139.00023118/2023-17"/>
    <s v="PD-PRC-2022/04407-359.00005545/2023-48-ITO"/>
    <s v="2 - FATURADO"/>
    <n v="0"/>
    <x v="0"/>
    <x v="0"/>
    <m/>
  </r>
  <r>
    <x v="606"/>
    <s v="43.052.497/0001-02"/>
    <s v="NF SERVICOS"/>
    <n v="207936"/>
    <d v="2026-04-07T00:00:00"/>
    <n v="2152519"/>
    <d v="2026-04-08T00:00:00"/>
    <d v="2025-11-01T00:00:00"/>
    <n v="2680257.19"/>
    <d v="2026-05-07T00:00:00"/>
    <s v="E0220190"/>
    <s v="PD022146"/>
    <s v="GESTÃO DE MULTAS"/>
    <n v="2551604.84"/>
    <d v="2025-11-01T00:00:00"/>
    <x v="0"/>
    <s v="22.148.0  2ºTA 840"/>
    <s v="SEI 139.00023118/2023-17"/>
    <s v="PD-PRC-2022/04407-359.00005545/2023-48-ITO"/>
    <s v="2 - FATURADO"/>
    <n v="0"/>
    <x v="0"/>
    <x v="0"/>
    <m/>
  </r>
  <r>
    <x v="606"/>
    <s v="43.052.497/0001-02"/>
    <s v="NF SERVICOS E_GOV"/>
    <n v="208121"/>
    <d v="2026-04-09T00:00:00"/>
    <n v="2156294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606"/>
    <s v="43.052.497/0001-02"/>
    <s v="NF SERVICOS"/>
    <n v="208783"/>
    <d v="2026-04-16T00:00:00"/>
    <n v="2173676"/>
    <d v="2026-04-16T00:00:00"/>
    <d v="2026-03-01T00:00:00"/>
    <n v="252212.6"/>
    <d v="2026-05-16T00:00:00"/>
    <s v="E0251352"/>
    <s v="PD251204"/>
    <s v="Plataforma Colaborativa"/>
    <n v="240106.4"/>
    <d v="2026-03-01T00:00:00"/>
    <x v="0"/>
    <s v="22.736-5 / 2025"/>
    <s v="139.00061492/2025-74"/>
    <s v="359.00005933/2025-91 - APPS/ITO"/>
    <s v="2 - FATURADO"/>
    <n v="0"/>
    <x v="0"/>
    <x v="0"/>
    <m/>
  </r>
  <r>
    <x v="606"/>
    <s v="43.052.497/0001-02"/>
    <s v="NF SERVICOS"/>
    <n v="208882"/>
    <d v="2026-04-17T00:00:00"/>
    <n v="2173775"/>
    <d v="2026-04-17T00:00:00"/>
    <d v="2026-03-01T00:00:00"/>
    <n v="924.64"/>
    <d v="2026-05-17T00:00:00"/>
    <s v="E0240370"/>
    <s v="PD024242"/>
    <s v="PROGRAMA SP SEM PAPEL"/>
    <n v="880.26"/>
    <d v="2026-03-01T00:00:00"/>
    <x v="0"/>
    <s v="22.331-1"/>
    <s v="139.00032770/2024-03"/>
    <s v="359.00004244/2024-88 -APPS"/>
    <s v="2 - FATURADO"/>
    <n v="0"/>
    <x v="0"/>
    <x v="0"/>
    <m/>
  </r>
  <r>
    <x v="606"/>
    <s v="43.052.497/0001-02"/>
    <s v="NF SERVICOS"/>
    <n v="208886"/>
    <d v="2026-04-17T00:00:00"/>
    <n v="2173779"/>
    <d v="2026-04-17T00:00:00"/>
    <d v="2026-03-01T00:00:00"/>
    <n v="4915.1099999999997"/>
    <d v="2026-05-17T00:00:00"/>
    <s v="E0240542"/>
    <s v="PD024389"/>
    <s v="SAM ESTOQUE"/>
    <n v="4679.18"/>
    <d v="2026-03-01T00:00:00"/>
    <x v="0"/>
    <s v="22.574-4/2024"/>
    <s v="139.00074252/2024-59"/>
    <s v="359.0001.1421/2024-82-ITO"/>
    <s v="2 - FATURADO"/>
    <n v="0"/>
    <x v="0"/>
    <x v="0"/>
    <m/>
  </r>
  <r>
    <x v="606"/>
    <s v="43.052.497/0001-02"/>
    <s v="ND-LOCACAO BENS MOVE"/>
    <n v="1584"/>
    <d v="2026-04-23T00:00:00"/>
    <m/>
    <m/>
    <m/>
    <n v="194571.4"/>
    <d v="2026-05-23T00:00:00"/>
    <s v="E0220190"/>
    <s v="PD022146"/>
    <s v="Locação de Bens Móveis - Desktop Basic - 12 ms"/>
    <n v="194571.4"/>
    <m/>
    <x v="0"/>
    <m/>
    <m/>
    <m/>
    <s v="2 - FATURADO"/>
    <n v="0"/>
    <x v="0"/>
    <x v="6"/>
    <m/>
  </r>
  <r>
    <x v="606"/>
    <s v="43.052.497/0001-02"/>
    <s v="NF SERVICOS"/>
    <n v="209111"/>
    <d v="2026-04-23T00:00:00"/>
    <n v="2174004"/>
    <d v="2026-04-23T00:00:00"/>
    <d v="2026-03-01T00:00:00"/>
    <n v="608617.71"/>
    <d v="2026-05-23T00:00:00"/>
    <s v="E0220182"/>
    <s v="PD022141"/>
    <s v="NOVOS  SISTEMAS DE INFORMAÇÃO"/>
    <n v="579404.06000000006"/>
    <d v="2026-03-01T00:00:00"/>
    <x v="0"/>
    <s v="22.264-1"/>
    <s v="139.00008649/2023-71"/>
    <s v="359.00009589/2023-47APPS/ITO"/>
    <s v="2 - FATURADO"/>
    <n v="0"/>
    <x v="0"/>
    <x v="0"/>
    <m/>
  </r>
  <r>
    <x v="606"/>
    <s v="43.052.497/0001-02"/>
    <s v="NF SERVICOS"/>
    <n v="209129"/>
    <d v="2026-04-23T00:00:00"/>
    <n v="2174022"/>
    <d v="2026-04-23T00:00:00"/>
    <d v="2026-03-01T00:00:00"/>
    <n v="6756550.0300000003"/>
    <d v="2026-05-23T00:00:00"/>
    <s v="E0240481"/>
    <s v="PD024337"/>
    <s v="DISPONIBILIZAÇÃO DA PLATAFORMA MONITORASP - DER/SP."/>
    <n v="6432235.6299999999"/>
    <d v="2026-03-01T00:00:00"/>
    <x v="0"/>
    <s v="22.526-5/2024"/>
    <s v="139.00040519/2024-12"/>
    <s v="359.00006313/2024-98 APPS/ITO"/>
    <s v="2 - FATURADO"/>
    <n v="0"/>
    <x v="0"/>
    <x v="0"/>
    <m/>
  </r>
  <r>
    <x v="606"/>
    <s v="43.052.497/0001-02"/>
    <s v="NFS INSS RET"/>
    <n v="209130"/>
    <d v="2026-04-23T00:00:00"/>
    <n v="2174023"/>
    <d v="2026-04-23T00:00:00"/>
    <d v="2026-03-01T00:00:00"/>
    <n v="856276.4"/>
    <d v="2026-05-23T00:00:00"/>
    <s v="E0220190"/>
    <s v="PD022146"/>
    <s v="GESTÃO DE MULTAS"/>
    <n v="720984.73"/>
    <d v="2026-03-01T00:00:00"/>
    <x v="0"/>
    <s v="22.148.0  2ºTA 840"/>
    <s v="SEI 139.00023118/2023-17"/>
    <s v="PD-PRC-2022/04407-359.00005545/2023-48-ITO"/>
    <s v="2 - FATURADO"/>
    <n v="0"/>
    <x v="0"/>
    <x v="0"/>
    <m/>
  </r>
  <r>
    <x v="606"/>
    <s v="43.052.497/0001-02"/>
    <s v="NF SERVICOS"/>
    <n v="209131"/>
    <d v="2026-04-23T00:00:00"/>
    <n v="2174024"/>
    <d v="2026-04-23T00:00:00"/>
    <d v="2026-03-01T00:00:00"/>
    <n v="6020"/>
    <d v="2026-05-23T00:00:00"/>
    <s v="E0220190"/>
    <s v="PD022146"/>
    <s v="GESTÃO DE MULTAS"/>
    <n v="5731.04"/>
    <d v="2026-03-01T00:00:00"/>
    <x v="0"/>
    <s v="22.148.0  2ºTA 840"/>
    <s v="SEI 139.00023118/2023-17"/>
    <s v="PD-PRC-2022/04407-359.00005545/2023-48-ITO"/>
    <s v="2 - FATURADO"/>
    <n v="0"/>
    <x v="0"/>
    <x v="0"/>
    <m/>
  </r>
  <r>
    <x v="606"/>
    <s v="43.052.497/0001-02"/>
    <s v="NF SERVICOS"/>
    <n v="209132"/>
    <d v="2026-04-23T00:00:00"/>
    <n v="2174025"/>
    <d v="2026-04-23T00:00:00"/>
    <d v="2026-03-01T00:00:00"/>
    <n v="5241908.09"/>
    <d v="2026-05-23T00:00:00"/>
    <s v="E0220190"/>
    <s v="PD022146"/>
    <s v="GESTÃO DE MULTAS"/>
    <n v="4990296.5"/>
    <d v="2026-03-01T00:00:00"/>
    <x v="0"/>
    <s v="22.148.0  2ºTA 840"/>
    <s v="SEI 139.00023118/2023-17"/>
    <s v="PD-PRC-2022/04407-359.00005545/2023-48-ITO"/>
    <s v="2 - FATURADO"/>
    <n v="0"/>
    <x v="0"/>
    <x v="0"/>
    <m/>
  </r>
  <r>
    <x v="606"/>
    <s v="43.052.497/0001-02"/>
    <s v="NF SERVICOS"/>
    <n v="209133"/>
    <d v="2026-04-23T00:00:00"/>
    <n v="2174026"/>
    <d v="2026-04-23T00:00:00"/>
    <d v="2026-03-01T00:00:00"/>
    <n v="21556.3"/>
    <d v="2026-05-23T00:00:00"/>
    <s v="E0220190"/>
    <s v="PD022146"/>
    <s v="GESTÃO DE MULTAS"/>
    <n v="20521.599999999999"/>
    <d v="2026-03-01T00:00:00"/>
    <x v="0"/>
    <s v="22.148.0  2ºTA 840"/>
    <s v="SEI 139.00023118/2023-17"/>
    <s v="PD-PRC-2022/04407-359.00005545/2023-48-ITO"/>
    <s v="2 - FATURADO"/>
    <n v="0"/>
    <x v="0"/>
    <x v="0"/>
    <m/>
  </r>
  <r>
    <x v="606"/>
    <s v="43.052.497/0001-02"/>
    <s v="NF SERVICOS"/>
    <n v="209441"/>
    <d v="2026-04-27T00:00:00"/>
    <n v="2174334"/>
    <d v="2026-04-27T00:00:00"/>
    <d v="2026-03-01T00:00:00"/>
    <n v="59372.82"/>
    <d v="2026-05-27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6522.92"/>
    <d v="2026-03-01T00:00:00"/>
    <x v="0"/>
    <s v="22.267-7"/>
    <s v="139.00008654/2023-84"/>
    <s v="359.00009604/2023-57  ITO"/>
    <s v="2 - FATURADO"/>
    <n v="0"/>
    <x v="0"/>
    <x v="0"/>
    <m/>
  </r>
  <r>
    <x v="606"/>
    <s v="43.052.497/0001-02"/>
    <s v="NF SERVICOS"/>
    <n v="209445"/>
    <d v="2026-04-27T00:00:00"/>
    <n v="2174338"/>
    <d v="2026-04-27T00:00:00"/>
    <d v="2026-03-01T00:00:00"/>
    <n v="6417.84"/>
    <d v="2026-05-27T00:00:00"/>
    <s v="E0220277"/>
    <s v="PD022211"/>
    <s v="SAM PATRIMONIO"/>
    <n v="6109.78"/>
    <d v="2026-03-01T00:00:00"/>
    <x v="0"/>
    <s v="22.267-7"/>
    <s v="139.00008654/2023-84"/>
    <s v="359.00009604/2023-57  APPS"/>
    <s v="2 - FATURADO"/>
    <n v="0"/>
    <x v="0"/>
    <x v="0"/>
    <m/>
  </r>
  <r>
    <x v="606"/>
    <s v="43.052.497/0001-02"/>
    <s v="NF SERVICOS"/>
    <n v="209451"/>
    <d v="2026-04-27T00:00:00"/>
    <n v="2174344"/>
    <d v="2026-04-27T00:00:00"/>
    <d v="2026-03-01T00:00:00"/>
    <n v="829.92"/>
    <d v="2026-05-27T00:00:00"/>
    <s v="E0220277"/>
    <s v="PD022211"/>
    <s v="SAM PATRIMONIO"/>
    <n v="790.08"/>
    <d v="2026-03-01T00:00:00"/>
    <x v="0"/>
    <s v="22.267-7"/>
    <s v="139.00008654/2023-84"/>
    <s v="359.00009604/2023-57  APPS"/>
    <s v="2 - FATURADO"/>
    <n v="0"/>
    <x v="0"/>
    <x v="0"/>
    <m/>
  </r>
  <r>
    <x v="606"/>
    <s v="43.052.497/0001-02"/>
    <s v="NF SERVICOS"/>
    <n v="209467"/>
    <d v="2026-04-27T00:00:00"/>
    <n v="2174360"/>
    <d v="2026-04-27T00:00:00"/>
    <d v="2026-03-01T00:00:00"/>
    <n v="5984.55"/>
    <d v="2026-05-27T00:00:00"/>
    <s v="E0240238"/>
    <s v="PD024140"/>
    <s v="PROCESSAMENTO EM NUVEM PUBLICA DO PROJETO &quot;PLATAFORMA DE DADOS DE TRANSITO&quot;"/>
    <n v="5697.29"/>
    <d v="2026-03-01T00:00:00"/>
    <x v="0"/>
    <s v="22.481-9"/>
    <s v="139.00029314/2024-78"/>
    <s v="359.00003549/2023-91  APPS/ITO"/>
    <s v="2 - FATURADO"/>
    <n v="0"/>
    <x v="0"/>
    <x v="0"/>
    <m/>
  </r>
  <r>
    <x v="606"/>
    <s v="43.052.497/0001-02"/>
    <s v="NF SERVICOS"/>
    <n v="209469"/>
    <d v="2026-04-27T00:00:00"/>
    <n v="2174362"/>
    <d v="2026-04-27T00:00:00"/>
    <d v="2026-03-01T00:00:00"/>
    <n v="67576.320000000007"/>
    <d v="2026-05-27T00:00:00"/>
    <s v="E0240238"/>
    <s v="PD024140"/>
    <s v="PROCESSAMENTO EM NUVEM PUBLICA DO PROJETO &quot;PLATAFORMA DE DADOS DE TRANSITO&quot;"/>
    <n v="64332.66"/>
    <d v="2026-03-01T00:00:00"/>
    <x v="0"/>
    <s v="22.481-9"/>
    <s v="139.00029314/2024-78"/>
    <s v="359.00003549/2023-91  APPS/ITO"/>
    <s v="2 - FATURADO"/>
    <n v="0"/>
    <x v="0"/>
    <x v="0"/>
    <m/>
  </r>
  <r>
    <x v="606"/>
    <s v="43.052.497/0001-02"/>
    <s v="NF SERVICOS"/>
    <n v="209545"/>
    <d v="2026-04-28T00:00:00"/>
    <n v="2174438"/>
    <d v="2026-04-28T00:00:00"/>
    <d v="2026-03-01T00:00:00"/>
    <n v="2.02"/>
    <d v="2026-05-28T00:00:00"/>
    <s v="E0220273"/>
    <s v="PD022211"/>
    <s v="FOLHA DE PAGAMENTO"/>
    <n v="1.92"/>
    <d v="2026-03-01T00:00:00"/>
    <x v="0"/>
    <s v="22.267-7"/>
    <s v="139.00008654/2023-84"/>
    <s v="359.00009604/2023-57  APPS"/>
    <s v="2 - FATURADO"/>
    <n v="0"/>
    <x v="0"/>
    <x v="0"/>
    <m/>
  </r>
  <r>
    <x v="606"/>
    <s v="43.052.497/0001-02"/>
    <s v="NF SERVICOS"/>
    <n v="209547"/>
    <d v="2026-04-28T00:00:00"/>
    <n v="2174440"/>
    <d v="2026-04-28T00:00:00"/>
    <d v="2026-03-01T00:00:00"/>
    <n v="272130.06"/>
    <d v="2026-05-28T00:00:00"/>
    <s v="ET220271"/>
    <s v="PD022211"/>
    <s v="SUPORTE TECNICO ESPECIALIZADO ,INFRAESTRUITURA VIRTUALIZADA ON PREMISES, INTRAGOV,SINTONIA E VOIP"/>
    <n v="259067.82"/>
    <d v="2026-03-01T00:00:00"/>
    <x v="0"/>
    <s v="22.267-7"/>
    <s v="139.00008654/2023-84"/>
    <s v="PD-PRC-2022/04249 359.00009604/2023-57  ITO"/>
    <s v="2 - FATURADO"/>
    <n v="0"/>
    <x v="0"/>
    <x v="0"/>
    <m/>
  </r>
  <r>
    <x v="606"/>
    <s v="43.052.497/0001-02"/>
    <s v="NF SERVICOS"/>
    <n v="209551"/>
    <d v="2026-04-28T00:00:00"/>
    <n v="2174444"/>
    <d v="2026-04-28T00:00:00"/>
    <d v="2026-03-01T00:00:00"/>
    <n v="267.55"/>
    <d v="2026-05-28T00:00:00"/>
    <s v="ET220278"/>
    <s v="PD022211"/>
    <s v="AGENDAMENTO UNIVERSAL  E POUPAFILA"/>
    <n v="254.71"/>
    <d v="2026-03-01T00:00:00"/>
    <x v="0"/>
    <s v="22.267-7"/>
    <s v="139.00008654/2023-84"/>
    <s v="359.00009604/2023-57  APPS"/>
    <s v="2 - FATURADO"/>
    <n v="0"/>
    <x v="0"/>
    <x v="0"/>
    <m/>
  </r>
  <r>
    <x v="606"/>
    <s v="43.052.497/0001-02"/>
    <s v="NF SERVICOS"/>
    <n v="209555"/>
    <d v="2026-04-28T00:00:00"/>
    <n v="2174448"/>
    <d v="2026-04-28T00:00:00"/>
    <d v="2026-03-01T00:00:00"/>
    <n v="973.16"/>
    <d v="2026-05-28T00:00:00"/>
    <s v="ET220271"/>
    <s v="PD022211"/>
    <s v="SUPORTE TECNICO ESPECIALIZADO ,INFRAESTRUITURA VIRTUALIZADA ON PREMISES, INTRAGOV,SINTONIA E VOIP"/>
    <n v="926.45"/>
    <d v="2026-03-01T00:00:00"/>
    <x v="0"/>
    <s v="22.267-7"/>
    <s v="139.00008654/2023-84"/>
    <s v="PD-PRC-2022/04249 359.00009604/2023-57  ITO"/>
    <s v="2 - FATURADO"/>
    <n v="0"/>
    <x v="0"/>
    <x v="0"/>
    <m/>
  </r>
  <r>
    <x v="606"/>
    <s v="43.052.497/0001-02"/>
    <s v="NF SERVICOS"/>
    <n v="209558"/>
    <d v="2026-04-28T00:00:00"/>
    <n v="2174451"/>
    <d v="2026-04-28T00:00:00"/>
    <d v="2026-03-01T00:00:00"/>
    <n v="21789.759999999998"/>
    <d v="2026-05-28T00:00:00"/>
    <s v="E0220273"/>
    <s v="PD022211"/>
    <s v="FOLHA DE PAGAMENTO"/>
    <n v="20743.849999999999"/>
    <d v="2026-03-01T00:00:00"/>
    <x v="0"/>
    <s v="22.267-7"/>
    <s v="139.00008654/2023-84"/>
    <s v="359.00009604/2023-57  APPS"/>
    <s v="2 - FATURADO"/>
    <n v="0"/>
    <x v="0"/>
    <x v="0"/>
    <m/>
  </r>
  <r>
    <x v="606"/>
    <s v="43.052.497/0001-02"/>
    <s v="NF SERVICOS"/>
    <n v="209561"/>
    <d v="2026-04-28T00:00:00"/>
    <n v="2174454"/>
    <d v="2026-04-28T00:00:00"/>
    <d v="2026-03-01T00:00:00"/>
    <n v="553844.11"/>
    <d v="2026-05-28T00:00:00"/>
    <s v="E0220278"/>
    <s v="PD022211"/>
    <s v="SISTEMA GESTÃO DE MULTAS,ERTIFICAÇÃO DO TALONARIO ELETRONICO,SISTEMA DE CONTROLE  DE PROTOCOLO (NPC), SISTEMA INTEGRAÇÃO  DER-SIAFEM(SIDS) E SISTEMAS CORPORATIVOS DER"/>
    <n v="527259.59"/>
    <d v="2026-03-01T00:00:00"/>
    <x v="0"/>
    <s v="22.267-7"/>
    <s v="139.00008654/2023-84"/>
    <s v="359.00009604/2023-57  ITO"/>
    <s v="2 - FATURADO"/>
    <n v="0"/>
    <x v="0"/>
    <x v="0"/>
    <m/>
  </r>
  <r>
    <x v="606"/>
    <s v="43.052.497/0001-02"/>
    <s v="NF SERVICOS"/>
    <n v="209577"/>
    <d v="2026-04-28T00:00:00"/>
    <n v="2174470"/>
    <d v="2026-04-28T00:00:00"/>
    <d v="2026-03-01T00:00:00"/>
    <n v="471352.48"/>
    <d v="2026-05-28T00:00:00"/>
    <s v="E0220271"/>
    <s v="PD022211"/>
    <s v="SUPORTE TECNICO ESPECIALIZADO ,INFRAESTRUITURA VIRTUALIZADA ON PREMISES, INTRAGOV,SINTONIA E VOIP"/>
    <n v="448727.56"/>
    <d v="2026-03-01T00:00:00"/>
    <x v="0"/>
    <s v="22.267-7"/>
    <s v="DERSP-PRC-2022/04155"/>
    <s v="PD-PRC-2022/04249 ITO"/>
    <s v="2 - FATURADO"/>
    <n v="0"/>
    <x v="0"/>
    <x v="0"/>
    <m/>
  </r>
  <r>
    <x v="606"/>
    <s v="43.052.497/0001-02"/>
    <s v="NF SERVICOS"/>
    <n v="209580"/>
    <d v="2026-04-28T00:00:00"/>
    <n v="2174473"/>
    <d v="2026-04-28T00:00:00"/>
    <d v="2025-09-01T00:00:00"/>
    <n v="106324.05"/>
    <d v="2026-05-28T00:00:00"/>
    <s v="E0230546"/>
    <s v="PD023441"/>
    <s v="OUTSOURCING COM GERENCIAMENTO DE PROJETOS,  ANTIVÍRUS E INFRAESTRUTURA FÍSICA"/>
    <n v="101220.5"/>
    <d v="2025-09-01T00:00:00"/>
    <x v="0"/>
    <s v="22.379-7"/>
    <s v="139.00028572-2023/56"/>
    <s v="359.00006535/2023-20-ITO"/>
    <s v="2 - FATURADO"/>
    <n v="0"/>
    <x v="0"/>
    <x v="0"/>
    <m/>
  </r>
  <r>
    <x v="606"/>
    <s v="43.052.497/0001-02"/>
    <s v="NF SERVICOS"/>
    <n v="209582"/>
    <d v="2026-04-28T00:00:00"/>
    <n v="2174475"/>
    <d v="2026-04-28T00:00:00"/>
    <d v="2025-09-01T00:00:00"/>
    <n v="9837.64"/>
    <d v="2026-05-28T00:00:00"/>
    <s v="E0230546"/>
    <s v="PD023441"/>
    <s v="OUTSOURCING COM GERENCIAMENTO DE PROJETOS,  ANTIVÍRUS E INFRAESTRUTURA FÍSICA"/>
    <n v="9365.43"/>
    <d v="2025-09-01T00:00:00"/>
    <x v="0"/>
    <s v="22.379-7"/>
    <s v="139.00028572-2023/56"/>
    <s v="359.00006535/2023-20-ITO"/>
    <s v="2 - FATURADO"/>
    <n v="0"/>
    <x v="0"/>
    <x v="0"/>
    <m/>
  </r>
  <r>
    <x v="606"/>
    <s v="43.052.497/0001-02"/>
    <s v="NF SERVICOS"/>
    <n v="209583"/>
    <d v="2026-04-28T00:00:00"/>
    <n v="2174476"/>
    <d v="2026-04-28T00:00:00"/>
    <d v="2026-03-01T00:00:00"/>
    <n v="22569.59"/>
    <d v="2026-05-28T00:00:00"/>
    <s v="E0220271"/>
    <s v="PD022211"/>
    <s v="SUPORTE TECNICO ESPECIALIZADO ,INFRAESTRUITURA VIRTUALIZADA ON PREMISES, INTRAGOV,SINTONIA E VOIP"/>
    <n v="21486.25"/>
    <d v="2026-03-01T00:00:00"/>
    <x v="0"/>
    <s v="22.267-7"/>
    <s v="DERSP-PRC-2022/04155"/>
    <s v="PD-PRC-2022/04249 ITO"/>
    <s v="2 - FATURADO"/>
    <n v="0"/>
    <x v="0"/>
    <x v="0"/>
    <m/>
  </r>
  <r>
    <x v="606"/>
    <s v="43.052.497/0001-02"/>
    <s v="NF SERVICOS"/>
    <n v="209584"/>
    <d v="2026-04-28T00:00:00"/>
    <n v="2174477"/>
    <d v="2026-04-28T00:00:00"/>
    <d v="2025-09-01T00:00:00"/>
    <n v="2407.7399999999998"/>
    <d v="2026-05-28T00:00:00"/>
    <s v="ET230546"/>
    <s v="PD023441"/>
    <s v="ANTIVÍRUS E INFRAESTRUTURA FÍSICA"/>
    <n v="2292.17"/>
    <d v="2025-09-01T00:00:00"/>
    <x v="0"/>
    <s v="22.379-7"/>
    <s v="139.00028572-2023/56"/>
    <s v="359.00006535/2023-20-ITO"/>
    <s v="2 - FATURADO"/>
    <n v="0"/>
    <x v="0"/>
    <x v="0"/>
    <m/>
  </r>
  <r>
    <x v="606"/>
    <s v="43.052.497/0005-28"/>
    <s v="NF SERVICOS E_GOV"/>
    <n v="208170"/>
    <d v="2026-04-09T00:00:00"/>
    <n v="2156352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606"/>
    <s v="43.052.497/0010-95"/>
    <s v="NF SERVICOS E_GOV"/>
    <n v="195206"/>
    <d v="2025-10-10T00:00:00"/>
    <n v="2043772"/>
    <d v="2025-10-10T00:00:00"/>
    <m/>
    <n v="227.35"/>
    <d v="2025-11-09T00:00:00"/>
    <m/>
    <m/>
    <s v="Certificado e-CPF A3 em cartão - 36 meses Gov"/>
    <n v="11.36"/>
    <m/>
    <x v="0"/>
    <m/>
    <m/>
    <m/>
    <s v="2 - FATURADO"/>
    <n v="172"/>
    <x v="3"/>
    <x v="1"/>
    <m/>
  </r>
  <r>
    <x v="606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449"/>
    <x v="1"/>
    <x v="1"/>
    <m/>
  </r>
  <r>
    <x v="607"/>
    <s v="43.054.154/0001-79"/>
    <s v="NF SERVICOS"/>
    <n v="198782"/>
    <d v="2025-11-25T00:00:00"/>
    <n v="2065224"/>
    <d v="2025-11-25T00:00:00"/>
    <d v="2025-10-01T00:00:00"/>
    <n v="1521.48"/>
    <d v="2025-12-25T00:00:00"/>
    <s v="E0240491"/>
    <s v="PD024346"/>
    <s v="MIGRAÇÃO DO SISTEMA SIMESC DO IMESC"/>
    <n v="159.55000000000001"/>
    <d v="2025-10-01T00:00:00"/>
    <x v="0"/>
    <s v="005/2025"/>
    <s v="148.00000120/2025-62"/>
    <s v="359.00001849/2025-06 ITO"/>
    <s v="2 - FATURADO"/>
    <n v="126"/>
    <x v="7"/>
    <x v="0"/>
    <m/>
  </r>
  <r>
    <x v="607"/>
    <s v="43.054.154/0001-79"/>
    <s v="NF SERVICOS"/>
    <n v="201779"/>
    <d v="2026-01-19T00:00:00"/>
    <n v="2105072"/>
    <d v="2026-01-20T00:00:00"/>
    <d v="2025-12-01T00:00:00"/>
    <n v="12443.51"/>
    <d v="2026-02-19T00:00:00"/>
    <s v="E0240492"/>
    <s v="PD024346"/>
    <s v="SUSTENTAÇÃO DO SISTEMA SIMESC DO IMESC"/>
    <n v="481.84"/>
    <d v="2025-12-01T00:00:00"/>
    <x v="0"/>
    <s v="005/2025"/>
    <s v="148.00000120/2025-62"/>
    <s v="359.00001849/2025-06 - ITO/APPS"/>
    <s v="2 - FATURADO"/>
    <n v="70"/>
    <x v="5"/>
    <x v="0"/>
    <m/>
  </r>
  <r>
    <x v="607"/>
    <s v="43.054.154/0001-79"/>
    <s v="NF SERVICOS E_GOV"/>
    <n v="204873"/>
    <d v="2026-02-24T00:00:00"/>
    <n v="2129296"/>
    <d v="2026-02-24T00:00:00"/>
    <m/>
    <n v="261.26"/>
    <d v="2026-03-26T00:00:00"/>
    <m/>
    <m/>
    <s v="Certificado e-CPF A3 em token - 24 meses Gov"/>
    <n v="248.72"/>
    <m/>
    <x v="0"/>
    <m/>
    <m/>
    <m/>
    <s v="2 - FATURADO"/>
    <n v="35"/>
    <x v="6"/>
    <x v="1"/>
    <m/>
  </r>
  <r>
    <x v="607"/>
    <s v="43.054.154/0001-79"/>
    <s v="NF SERVICOS"/>
    <n v="209086"/>
    <d v="2026-04-22T00:00:00"/>
    <n v="2173979"/>
    <d v="2026-04-22T00:00:00"/>
    <d v="2026-03-01T00:00:00"/>
    <n v="1489.6"/>
    <d v="2026-05-22T00:00:00"/>
    <s v="E0240448"/>
    <s v="PD024309"/>
    <s v="FOLHA PAGAMENTO"/>
    <n v="1418.1"/>
    <d v="2026-03-01T00:00:00"/>
    <x v="0"/>
    <s v="002/2025__"/>
    <s v="148.00000218/2024-39"/>
    <s v="359.00005879/2024-01  APPS/ITO"/>
    <s v="2 - FATURADO"/>
    <n v="0"/>
    <x v="0"/>
    <x v="0"/>
    <m/>
  </r>
  <r>
    <x v="607"/>
    <s v="43.054.154/0001-79"/>
    <s v="NF SERVICOS"/>
    <n v="209088"/>
    <d v="2026-04-22T00:00:00"/>
    <n v="2173981"/>
    <d v="2026-04-22T00:00:00"/>
    <d v="2026-03-01T00:00:00"/>
    <n v="960.92"/>
    <d v="2026-05-22T00:00:00"/>
    <s v="E0240507"/>
    <s v="PD024360"/>
    <s v="SAM ESTOQUE E PATRIMONIO"/>
    <n v="914.8"/>
    <d v="2026-03-01T00:00:00"/>
    <x v="0"/>
    <m/>
    <s v="nº148.00000396/2024-60"/>
    <s v="359.00006901/2024-21 APPS"/>
    <s v="2 - FATURADO"/>
    <n v="0"/>
    <x v="0"/>
    <x v="0"/>
    <m/>
  </r>
  <r>
    <x v="607"/>
    <s v="43.054.154/0001-79"/>
    <s v="NF SERVICOS"/>
    <n v="209089"/>
    <d v="2026-04-22T00:00:00"/>
    <n v="2173982"/>
    <d v="2026-04-22T00:00:00"/>
    <d v="2026-03-01T00:00:00"/>
    <n v="18467.400000000001"/>
    <d v="2026-05-22T00:00:00"/>
    <s v="E0240492"/>
    <s v="PD024346"/>
    <s v="SUSTENTAÇÃO DO SISTEMA SIMESC DO IMESC"/>
    <n v="17580.96"/>
    <d v="2026-03-01T00:00:00"/>
    <x v="0"/>
    <s v="005/2025"/>
    <s v="148.00000120/2025-62"/>
    <s v="359.00001849/2025-06 - ITO/APPS"/>
    <s v="2 - FATURADO"/>
    <n v="0"/>
    <x v="0"/>
    <x v="0"/>
    <m/>
  </r>
  <r>
    <x v="607"/>
    <s v="43.054.154/0001-79"/>
    <s v="NF SERVICOS"/>
    <n v="209090"/>
    <d v="2026-04-22T00:00:00"/>
    <n v="2173983"/>
    <d v="2026-04-22T00:00:00"/>
    <d v="2026-03-01T00:00:00"/>
    <n v="94614.53"/>
    <d v="2026-05-22T00:00:00"/>
    <s v="E0230178"/>
    <s v="PD023151"/>
    <s v="NUVEM PUBLICA, INFRAESTRUTURA E CERTIFICADO SSL STANDARD"/>
    <n v="90073.03"/>
    <d v="2026-03-01T00:00:00"/>
    <x v="0"/>
    <d v="2023-06-01T00:00:00"/>
    <s v="148.00000063/2023-50"/>
    <s v="359.00000163/2023-28-ITO"/>
    <s v="2 - FATURADO"/>
    <n v="0"/>
    <x v="0"/>
    <x v="0"/>
    <m/>
  </r>
  <r>
    <x v="607"/>
    <s v="43.054.154/0001-79"/>
    <s v="NF SERVICOS"/>
    <n v="209091"/>
    <d v="2026-04-22T00:00:00"/>
    <n v="2173984"/>
    <d v="2026-04-22T00:00:00"/>
    <d v="2026-03-01T00:00:00"/>
    <n v="2741.69"/>
    <d v="2026-05-22T00:00:00"/>
    <s v="E0230178"/>
    <s v="PD023151"/>
    <s v="NUVEM PUBLICA, INFRAESTRUTURA E CERTIFICADO SSL STANDARD"/>
    <n v="2610.09"/>
    <d v="2026-03-01T00:00:00"/>
    <x v="0"/>
    <d v="2023-06-01T00:00:00"/>
    <s v="148.00000063/2023-50"/>
    <s v="359.00000163/2023-28-ITO"/>
    <s v="2 - FATURADO"/>
    <n v="0"/>
    <x v="0"/>
    <x v="0"/>
    <m/>
  </r>
  <r>
    <x v="607"/>
    <s v="43.054.154/0001-79"/>
    <s v="NF SERVICOS"/>
    <n v="209092"/>
    <d v="2026-04-22T00:00:00"/>
    <n v="2173985"/>
    <d v="2026-04-22T00:00:00"/>
    <d v="2026-03-01T00:00:00"/>
    <n v="1521.48"/>
    <d v="2026-05-22T00:00:00"/>
    <s v="E0240491"/>
    <s v="PD024346"/>
    <s v="MIGRAÇÃO DO SISTEMA SIMESC DO IMESC"/>
    <n v="1448.45"/>
    <d v="2026-03-01T00:00:00"/>
    <x v="0"/>
    <s v="005/2025"/>
    <s v="148.00000120/2025-62"/>
    <s v="359.00001849/2025-06 ITO"/>
    <s v="2 - FATURADO"/>
    <n v="0"/>
    <x v="0"/>
    <x v="0"/>
    <m/>
  </r>
  <r>
    <x v="607"/>
    <s v="43.054.154/0001-79"/>
    <s v="NF SERVICOS"/>
    <n v="209093"/>
    <d v="2026-04-22T00:00:00"/>
    <n v="2173986"/>
    <d v="2026-04-22T00:00:00"/>
    <d v="2026-03-01T00:00:00"/>
    <n v="11425.03"/>
    <d v="2026-05-22T00:00:00"/>
    <s v="E0240491"/>
    <s v="PD024346"/>
    <s v="MIGRAÇÃO DO SISTEMA SIMESC DO IMESC"/>
    <n v="10876.63"/>
    <d v="2026-03-01T00:00:00"/>
    <x v="0"/>
    <s v="005/2025"/>
    <s v="148.00000120/2025-62"/>
    <s v="359.00001849/2025-06 ITO"/>
    <s v="2 - FATURADO"/>
    <n v="0"/>
    <x v="0"/>
    <x v="0"/>
    <m/>
  </r>
  <r>
    <x v="607"/>
    <s v="43.054.154/0001-79"/>
    <s v="NF SERVICOS"/>
    <n v="209098"/>
    <d v="2026-04-22T00:00:00"/>
    <n v="2173991"/>
    <d v="2026-04-22T00:00:00"/>
    <d v="2026-03-01T00:00:00"/>
    <n v="129673.28"/>
    <d v="2026-05-22T00:00:00"/>
    <s v="E0240492"/>
    <s v="PD024346"/>
    <s v="SUSTENTAÇÃO DO SISTEMA SIMESC DO IMESC"/>
    <n v="123448.96000000001"/>
    <d v="2026-03-01T00:00:00"/>
    <x v="0"/>
    <s v="005/2025"/>
    <s v="148.00000120/2025-62"/>
    <s v="359.00001849/2025-06 - ITO/APPS"/>
    <s v="2 - FATURADO"/>
    <n v="0"/>
    <x v="0"/>
    <x v="0"/>
    <m/>
  </r>
  <r>
    <x v="607"/>
    <s v="43.054.154/0001-79"/>
    <s v="NF SERVICOS"/>
    <n v="209099"/>
    <d v="2026-04-22T00:00:00"/>
    <n v="2173992"/>
    <d v="2026-04-22T00:00:00"/>
    <d v="2026-03-01T00:00:00"/>
    <n v="21263.91"/>
    <d v="2026-05-22T00:00:00"/>
    <s v="E0240491"/>
    <s v="PD024346"/>
    <s v="MIGRAÇÃO DO SISTEMA SIMESC DO IMESC"/>
    <n v="20243.240000000002"/>
    <d v="2026-03-01T00:00:00"/>
    <x v="0"/>
    <s v="005/2025"/>
    <s v="148.00000120/2025-62"/>
    <s v="359.00001849/2025-06 ITO"/>
    <s v="2 - FATURADO"/>
    <n v="0"/>
    <x v="0"/>
    <x v="0"/>
    <m/>
  </r>
  <r>
    <x v="607"/>
    <s v="43.054.154/0001-79"/>
    <s v="NF SERVICOS"/>
    <n v="209100"/>
    <d v="2026-04-22T00:00:00"/>
    <n v="2173993"/>
    <d v="2026-04-22T00:00:00"/>
    <d v="2026-03-01T00:00:00"/>
    <n v="8838.6"/>
    <d v="2026-05-22T00:00:00"/>
    <s v="E0230595"/>
    <s v="PD023472"/>
    <s v="NUVEM PRODESP  E SUPORTE TÉCNICO"/>
    <n v="8414.35"/>
    <d v="2026-03-01T00:00:00"/>
    <x v="0"/>
    <d v="2023-08-01T00:00:00"/>
    <s v="148.00000329/2023-64"/>
    <s v="359.00009146/2023-56  ITO"/>
    <s v="2 - FATURADO"/>
    <n v="0"/>
    <x v="0"/>
    <x v="0"/>
    <m/>
  </r>
  <r>
    <x v="607"/>
    <s v="43.054.154/0001-79"/>
    <s v="NF SERVICOS"/>
    <n v="209102"/>
    <d v="2026-04-22T00:00:00"/>
    <n v="2173995"/>
    <d v="2026-04-22T00:00:00"/>
    <d v="2026-03-01T00:00:00"/>
    <n v="3270.9"/>
    <d v="2026-05-22T00:00:00"/>
    <s v="E0251221"/>
    <s v="PD251124"/>
    <s v="PLATAFORMA COLABORATIVA I"/>
    <n v="3113.9"/>
    <d v="2026-03-01T00:00:00"/>
    <x v="0"/>
    <s v="011/2025"/>
    <s v="148.00000212/2025-42"/>
    <s v="359.00003852/2025-56 - ITO"/>
    <s v="2 - FATURADO"/>
    <n v="0"/>
    <x v="0"/>
    <x v="0"/>
    <m/>
  </r>
  <r>
    <x v="607"/>
    <s v="43.054.154/0001-79"/>
    <s v="NF SERVICOS"/>
    <n v="209104"/>
    <d v="2026-04-22T00:00:00"/>
    <n v="2173997"/>
    <d v="2026-04-22T00:00:00"/>
    <d v="2026-03-01T00:00:00"/>
    <n v="34.97"/>
    <d v="2026-05-22T00:00:00"/>
    <s v="E0240098"/>
    <s v="PD024067"/>
    <s v="PROGRAMA SP SEM PAPEL"/>
    <n v="33.29"/>
    <d v="2026-03-01T00:00:00"/>
    <x v="0"/>
    <d v="2024-01-01T00:00:00"/>
    <s v="148.00000002/2024-73"/>
    <s v="359.00000915/2024-31  APPS"/>
    <s v="2 - FATURADO"/>
    <n v="0"/>
    <x v="0"/>
    <x v="0"/>
    <m/>
  </r>
  <r>
    <x v="608"/>
    <s v="43.085.422/0001-10"/>
    <s v="5114 Venda A.T.CONSI"/>
    <n v="1164"/>
    <d v="2026-03-04T00:00:00"/>
    <m/>
    <s v="E-MAIL 20/02"/>
    <m/>
    <n v="328"/>
    <d v="2026-05-03T00:00:00"/>
    <m/>
    <m/>
    <s v="UMA OUTRA CIDADE"/>
    <n v="328"/>
    <m/>
    <x v="0"/>
    <m/>
    <m/>
    <m/>
    <s v="60 DIAS"/>
    <n v="0"/>
    <x v="0"/>
    <x v="2"/>
    <m/>
  </r>
  <r>
    <x v="609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473"/>
    <x v="1"/>
    <x v="1"/>
    <m/>
  </r>
  <r>
    <x v="610"/>
    <s v="43.162.791/0001-69"/>
    <s v="NF SERVICOS DO"/>
    <n v="366494"/>
    <d v="2025-11-10T00:00:00"/>
    <n v="373311"/>
    <d v="2025-11-10T00:00:00"/>
    <m/>
    <n v="368.76"/>
    <d v="2025-12-10T00:00:00"/>
    <s v="E0220723"/>
    <s v="PD022723"/>
    <s v="Serviços de Publicidade Eletrônica"/>
    <n v="351.06"/>
    <m/>
    <x v="0"/>
    <m/>
    <m/>
    <m/>
    <s v="2 - FATURADO"/>
    <n v="141"/>
    <x v="7"/>
    <x v="1"/>
    <m/>
  </r>
  <r>
    <x v="610"/>
    <s v="43.162.791/0001-69"/>
    <s v="NF SERVICOS DO"/>
    <n v="381206"/>
    <d v="2026-01-27T00:00:00"/>
    <n v="388029"/>
    <d v="2026-01-28T00:00:00"/>
    <m/>
    <n v="322.67"/>
    <d v="2026-02-27T00:00:00"/>
    <s v="E0220723"/>
    <s v="PD022723"/>
    <s v="Serviços de Publicidade Eletrônica"/>
    <n v="307.18"/>
    <m/>
    <x v="0"/>
    <m/>
    <m/>
    <m/>
    <s v="2 - FATURADO"/>
    <n v="62"/>
    <x v="5"/>
    <x v="1"/>
    <m/>
  </r>
  <r>
    <x v="610"/>
    <s v="43.162.791/0001-69"/>
    <s v="NF SERVICOS DO"/>
    <n v="381817"/>
    <d v="2026-01-29T00:00:00"/>
    <n v="388640"/>
    <d v="2026-01-30T00:00:00"/>
    <m/>
    <n v="276.57"/>
    <d v="2026-03-01T00:00:00"/>
    <s v="E0220723"/>
    <s v="PD022723"/>
    <s v="Serviços de Publicidade Eletrônica"/>
    <n v="263.29000000000002"/>
    <m/>
    <x v="0"/>
    <m/>
    <m/>
    <m/>
    <s v="2 - FATURADO"/>
    <n v="60"/>
    <x v="6"/>
    <x v="1"/>
    <m/>
  </r>
  <r>
    <x v="610"/>
    <s v="43.162.791/0001-69"/>
    <s v="NF SERVICOS DO"/>
    <n v="382002"/>
    <d v="2026-02-06T00:00:00"/>
    <n v="388825"/>
    <d v="2026-02-06T00:00:00"/>
    <m/>
    <n v="276.57"/>
    <d v="2026-03-08T00:00:00"/>
    <s v="E0220723"/>
    <s v="PD022723"/>
    <s v="Serviços de Publicidade Eletrônica"/>
    <n v="263.29000000000002"/>
    <m/>
    <x v="0"/>
    <m/>
    <m/>
    <m/>
    <s v="2 - FATURADO"/>
    <n v="53"/>
    <x v="6"/>
    <x v="1"/>
    <m/>
  </r>
  <r>
    <x v="611"/>
    <s v="43.206.424/0001-10"/>
    <s v="ND-POUPATEMPO 4.0"/>
    <n v="8095"/>
    <d v="2026-04-06T00:00:00"/>
    <s v="PPT00708"/>
    <s v="PPT00708"/>
    <d v="2026-04-01T00:00:00"/>
    <n v="15669.34"/>
    <d v="2026-05-06T00:00:00"/>
    <s v="PPT00708"/>
    <s v="PP00708"/>
    <s v="IMPLANTACAO E OPERACAO DO POUPATEMPO ALVARES MACHADO"/>
    <n v="15669.34"/>
    <d v="2026-04-01T00:00:00"/>
    <x v="0"/>
    <m/>
    <s v="PD-PRC-2022/01789"/>
    <m/>
    <s v="2 - FATURADO"/>
    <n v="0"/>
    <x v="0"/>
    <x v="13"/>
    <m/>
  </r>
  <r>
    <x v="612"/>
    <s v="43.348.051/0001-11"/>
    <s v="NF SERVICOS DO"/>
    <n v="393949"/>
    <d v="2026-04-05T00:00:00"/>
    <n v="400880"/>
    <d v="2026-04-15T00:00:00"/>
    <m/>
    <n v="612.75"/>
    <d v="2026-05-13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4135"/>
    <d v="2026-04-15T00:00:00"/>
    <n v="401026"/>
    <d v="2026-04-15T00:00:00"/>
    <m/>
    <n v="612.75"/>
    <d v="2026-05-15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4312"/>
    <d v="2026-04-16T00:00:00"/>
    <n v="401216"/>
    <d v="2026-04-16T00:00:00"/>
    <m/>
    <n v="857.85"/>
    <d v="2026-05-16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612"/>
    <s v="43.348.051/0001-11"/>
    <s v="NF SERVICOS DO"/>
    <n v="394340"/>
    <d v="2026-04-16T00:00:00"/>
    <n v="401204"/>
    <d v="2026-04-16T00:00:00"/>
    <m/>
    <n v="1225.5"/>
    <d v="2026-05-16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12"/>
    <s v="43.348.051/0001-11"/>
    <s v="NF SERVICOS DO"/>
    <n v="394361"/>
    <d v="2026-04-16T00:00:00"/>
    <n v="401244"/>
    <d v="2026-04-16T00:00:00"/>
    <m/>
    <n v="2328.4499999999998"/>
    <d v="2026-05-16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612"/>
    <s v="43.348.051/0001-11"/>
    <s v="NF SERVICOS DO"/>
    <n v="394371"/>
    <d v="2026-04-16T00:00:00"/>
    <n v="401245"/>
    <d v="2026-04-16T00:00:00"/>
    <m/>
    <n v="612.75"/>
    <d v="2026-05-16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4373"/>
    <d v="2026-04-16T00:00:00"/>
    <n v="401237"/>
    <d v="2026-04-16T00:00:00"/>
    <m/>
    <n v="1102.95"/>
    <d v="2026-05-16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12"/>
    <s v="43.348.051/0001-11"/>
    <s v="NF SERVICOS DO"/>
    <n v="394447"/>
    <d v="2026-04-16T00:00:00"/>
    <n v="401317"/>
    <d v="2026-04-16T00:00:00"/>
    <m/>
    <n v="2205.9"/>
    <d v="2026-05-16T00:00:00"/>
    <s v="E0201991"/>
    <s v="PD201991"/>
    <s v="Serviços de Publicidade Eletrônica"/>
    <n v="2205.9"/>
    <m/>
    <x v="0"/>
    <m/>
    <m/>
    <m/>
    <s v="2 - FATURADO"/>
    <n v="0"/>
    <x v="0"/>
    <x v="1"/>
    <m/>
  </r>
  <r>
    <x v="612"/>
    <s v="43.348.051/0001-11"/>
    <s v="NF SERVICOS DO"/>
    <n v="394790"/>
    <d v="2026-04-17T00:00:00"/>
    <n v="401901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4839"/>
    <d v="2026-04-17T00:00:00"/>
    <n v="401897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4889"/>
    <d v="2026-04-17T00:00:00"/>
    <n v="401701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4957"/>
    <d v="2026-04-17T00:00:00"/>
    <n v="401749"/>
    <d v="2026-04-17T00:00:00"/>
    <m/>
    <n v="3063.75"/>
    <d v="2026-05-17T00:00:00"/>
    <s v="E0201991"/>
    <s v="PD201991"/>
    <s v="Serviços de Publicidade Eletrônica"/>
    <n v="3063.75"/>
    <m/>
    <x v="0"/>
    <m/>
    <m/>
    <m/>
    <s v="2 - FATURADO"/>
    <n v="0"/>
    <x v="0"/>
    <x v="1"/>
    <m/>
  </r>
  <r>
    <x v="612"/>
    <s v="43.348.051/0001-11"/>
    <s v="NF SERVICOS DO"/>
    <n v="394959"/>
    <d v="2026-04-17T00:00:00"/>
    <n v="401899"/>
    <d v="2026-04-17T00:00:00"/>
    <m/>
    <n v="490.2"/>
    <d v="2026-05-17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4978"/>
    <d v="2026-04-17T00:00:00"/>
    <n v="401923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4986"/>
    <d v="2026-04-17T00:00:00"/>
    <n v="401914"/>
    <d v="2026-04-17T00:00:00"/>
    <m/>
    <n v="980.4"/>
    <d v="2026-05-17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12"/>
    <s v="43.348.051/0001-11"/>
    <s v="NF SERVICOS DO"/>
    <n v="395003"/>
    <d v="2026-04-17T00:00:00"/>
    <n v="401791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097"/>
    <d v="2026-04-17T00:00:00"/>
    <n v="402118"/>
    <d v="2026-04-17T00:00:00"/>
    <m/>
    <n v="612.75"/>
    <d v="2026-05-17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5124"/>
    <d v="2026-04-17T00:00:00"/>
    <n v="402002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233"/>
    <d v="2026-04-17T00:00:00"/>
    <n v="401977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257"/>
    <d v="2026-04-17T00:00:00"/>
    <n v="402087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282"/>
    <d v="2026-04-17T00:00:00"/>
    <n v="402151"/>
    <d v="2026-04-17T00:00:00"/>
    <m/>
    <n v="3308.85"/>
    <d v="2026-05-17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5284"/>
    <d v="2026-04-17T00:00:00"/>
    <n v="401939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312"/>
    <d v="2026-04-17T00:00:00"/>
    <n v="401937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362"/>
    <d v="2026-04-17T00:00:00"/>
    <n v="402477"/>
    <d v="2026-04-17T00:00:00"/>
    <m/>
    <n v="980.4"/>
    <d v="2026-05-17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12"/>
    <s v="43.348.051/0001-11"/>
    <s v="NF SERVICOS DO"/>
    <n v="395377"/>
    <d v="2026-04-17T00:00:00"/>
    <n v="402445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382"/>
    <d v="2026-04-17T00:00:00"/>
    <n v="402466"/>
    <d v="2026-04-17T00:00:00"/>
    <m/>
    <n v="1715.7"/>
    <d v="2026-05-17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612"/>
    <s v="43.348.051/0001-11"/>
    <s v="NF SERVICOS DO"/>
    <n v="395386"/>
    <d v="2026-04-17T00:00:00"/>
    <n v="402308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418"/>
    <d v="2026-04-17T00:00:00"/>
    <n v="402455"/>
    <d v="2026-04-17T00:00:00"/>
    <m/>
    <n v="612.75"/>
    <d v="2026-05-17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5442"/>
    <d v="2026-04-17T00:00:00"/>
    <n v="402356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465"/>
    <d v="2026-04-17T00:00:00"/>
    <n v="402478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500"/>
    <d v="2026-04-17T00:00:00"/>
    <n v="402457"/>
    <d v="2026-04-17T00:00:00"/>
    <m/>
    <n v="2328.4499999999998"/>
    <d v="2026-05-17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612"/>
    <s v="43.348.051/0001-11"/>
    <s v="NF SERVICOS DO"/>
    <n v="395607"/>
    <d v="2026-04-17T00:00:00"/>
    <n v="402313"/>
    <d v="2026-04-17T00:00:00"/>
    <m/>
    <n v="735.3"/>
    <d v="2026-05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5753"/>
    <d v="2026-04-20T00:00:00"/>
    <n v="402704"/>
    <d v="2026-04-20T00:00:00"/>
    <m/>
    <n v="980.4"/>
    <d v="2026-05-20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12"/>
    <s v="43.348.051/0001-11"/>
    <s v="NF SERVICOS DO"/>
    <n v="395847"/>
    <d v="2026-04-20T00:00:00"/>
    <n v="402757"/>
    <d v="2026-04-20T00:00:00"/>
    <m/>
    <n v="2328.4499999999998"/>
    <d v="2026-05-20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612"/>
    <s v="43.348.051/0001-11"/>
    <s v="NF SERVICOS DO"/>
    <n v="396191"/>
    <d v="2026-04-20T00:00:00"/>
    <n v="402823"/>
    <d v="2026-04-22T00:00:00"/>
    <m/>
    <n v="980.4"/>
    <d v="2026-05-20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12"/>
    <s v="43.348.051/0001-11"/>
    <s v="NF SERVICOS DO"/>
    <n v="396206"/>
    <d v="2026-04-23T00:00:00"/>
    <n v="403349"/>
    <d v="2026-04-24T00:00:00"/>
    <m/>
    <n v="367.65"/>
    <d v="2026-05-23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12"/>
    <s v="43.348.051/0001-11"/>
    <s v="NF SERVICOS DO"/>
    <n v="396213"/>
    <d v="2026-04-23T00:00:00"/>
    <n v="403333"/>
    <d v="2026-04-24T00:00:00"/>
    <m/>
    <n v="367.65"/>
    <d v="2026-05-23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12"/>
    <s v="43.348.051/0001-11"/>
    <s v="NF SERVICOS DO"/>
    <n v="396239"/>
    <d v="2026-04-23T00:00:00"/>
    <n v="403329"/>
    <d v="2026-04-24T00:00:00"/>
    <m/>
    <n v="735.3"/>
    <d v="2026-05-23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6307"/>
    <d v="2026-04-23T00:00:00"/>
    <n v="403351"/>
    <d v="2026-04-24T00:00:00"/>
    <m/>
    <n v="367.65"/>
    <d v="2026-05-23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12"/>
    <s v="43.348.051/0001-11"/>
    <s v="NF SERVICOS DO"/>
    <n v="396313"/>
    <d v="2026-04-23T00:00:00"/>
    <n v="403343"/>
    <d v="2026-04-24T00:00:00"/>
    <m/>
    <n v="3799.05"/>
    <d v="2026-05-23T00:00:00"/>
    <s v="E0201991"/>
    <s v="PD201991"/>
    <s v="Serviços de Publicidade Eletrônica"/>
    <n v="3799.05"/>
    <m/>
    <x v="0"/>
    <m/>
    <m/>
    <m/>
    <s v="2 - FATURADO"/>
    <n v="0"/>
    <x v="0"/>
    <x v="1"/>
    <m/>
  </r>
  <r>
    <x v="612"/>
    <s v="43.348.051/0001-11"/>
    <s v="NF SERVICOS DO"/>
    <n v="396322"/>
    <d v="2026-04-23T00:00:00"/>
    <n v="403348"/>
    <d v="2026-04-24T00:00:00"/>
    <m/>
    <n v="367.65"/>
    <d v="2026-05-23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12"/>
    <s v="43.348.051/0001-11"/>
    <s v="NF SERVICOS DO"/>
    <n v="396397"/>
    <d v="2026-04-23T00:00:00"/>
    <n v="403334"/>
    <d v="2026-04-24T00:00:00"/>
    <m/>
    <n v="367.65"/>
    <d v="2026-05-23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12"/>
    <s v="43.348.051/0001-11"/>
    <s v="NF SERVICOS DO"/>
    <n v="396423"/>
    <d v="2026-04-23T00:00:00"/>
    <n v="403347"/>
    <d v="2026-04-24T00:00:00"/>
    <m/>
    <n v="367.65"/>
    <d v="2026-05-23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12"/>
    <s v="43.348.051/0001-11"/>
    <s v="NF SERVICOS DO"/>
    <n v="396473"/>
    <d v="2026-04-23T00:00:00"/>
    <n v="403357"/>
    <d v="2026-04-24T00:00:00"/>
    <m/>
    <n v="3186.3"/>
    <d v="2026-05-23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6503"/>
    <d v="2026-04-23T00:00:00"/>
    <n v="403350"/>
    <d v="2026-04-24T00:00:00"/>
    <m/>
    <n v="367.65"/>
    <d v="2026-05-23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12"/>
    <s v="43.348.051/0001-11"/>
    <s v="NF SERVICOS DO"/>
    <n v="396540"/>
    <d v="2026-04-24T00:00:00"/>
    <n v="403593"/>
    <d v="2026-04-24T00:00:00"/>
    <m/>
    <n v="7353"/>
    <d v="2026-05-24T00:00:00"/>
    <s v="E0201991"/>
    <s v="PD201991"/>
    <s v="Serviços de Publicidade Eletrônica"/>
    <n v="7353"/>
    <m/>
    <x v="0"/>
    <m/>
    <m/>
    <m/>
    <s v="2 - FATURADO"/>
    <n v="0"/>
    <x v="0"/>
    <x v="1"/>
    <m/>
  </r>
  <r>
    <x v="612"/>
    <s v="43.348.051/0001-11"/>
    <s v="NF SERVICOS DO"/>
    <n v="396797"/>
    <d v="2026-04-24T00:00:00"/>
    <n v="403713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05"/>
    <d v="2026-04-24T00:00:00"/>
    <n v="403870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11"/>
    <d v="2026-04-24T00:00:00"/>
    <n v="403948"/>
    <d v="2026-04-24T00:00:00"/>
    <m/>
    <n v="2451"/>
    <d v="2026-05-24T00:00:00"/>
    <s v="E0201991"/>
    <s v="PD201991"/>
    <s v="Serviços de Publicidade Eletrônica"/>
    <n v="2451"/>
    <m/>
    <x v="0"/>
    <m/>
    <m/>
    <m/>
    <s v="2 - FATURADO"/>
    <n v="0"/>
    <x v="0"/>
    <x v="1"/>
    <m/>
  </r>
  <r>
    <x v="612"/>
    <s v="43.348.051/0001-11"/>
    <s v="NF SERVICOS DO"/>
    <n v="396813"/>
    <d v="2026-04-24T00:00:00"/>
    <n v="403704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6823"/>
    <d v="2026-04-24T00:00:00"/>
    <n v="403992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26"/>
    <d v="2026-04-24T00:00:00"/>
    <n v="404002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27"/>
    <d v="2026-04-24T00:00:00"/>
    <n v="403843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6841"/>
    <d v="2026-04-24T00:00:00"/>
    <n v="403964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54"/>
    <d v="2026-04-24T00:00:00"/>
    <n v="404037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60"/>
    <d v="2026-04-24T00:00:00"/>
    <n v="403799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61"/>
    <d v="2026-04-24T00:00:00"/>
    <n v="403947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62"/>
    <d v="2026-04-24T00:00:00"/>
    <n v="403936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63"/>
    <d v="2026-04-24T00:00:00"/>
    <n v="403845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71"/>
    <d v="2026-04-24T00:00:00"/>
    <n v="403935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93"/>
    <d v="2026-04-24T00:00:00"/>
    <n v="403825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894"/>
    <d v="2026-04-24T00:00:00"/>
    <n v="403744"/>
    <d v="2026-04-24T00:00:00"/>
    <m/>
    <n v="1960.8"/>
    <d v="2026-05-24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12"/>
    <s v="43.348.051/0001-11"/>
    <s v="NF SERVICOS DO"/>
    <n v="396900"/>
    <d v="2026-04-24T00:00:00"/>
    <n v="403836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01"/>
    <d v="2026-04-24T00:00:00"/>
    <n v="404024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03"/>
    <d v="2026-04-24T00:00:00"/>
    <n v="403998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07"/>
    <d v="2026-04-24T00:00:00"/>
    <n v="403961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17"/>
    <d v="2026-04-24T00:00:00"/>
    <n v="404021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19"/>
    <d v="2026-04-24T00:00:00"/>
    <n v="403814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30"/>
    <d v="2026-04-24T00:00:00"/>
    <n v="403698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35"/>
    <d v="2026-04-24T00:00:00"/>
    <n v="403902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45"/>
    <d v="2026-04-24T00:00:00"/>
    <n v="403820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46"/>
    <d v="2026-04-24T00:00:00"/>
    <n v="403745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6948"/>
    <d v="2026-04-24T00:00:00"/>
    <n v="403932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49"/>
    <d v="2026-04-24T00:00:00"/>
    <n v="404044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64"/>
    <d v="2026-04-24T00:00:00"/>
    <n v="404019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77"/>
    <d v="2026-04-24T00:00:00"/>
    <n v="403869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78"/>
    <d v="2026-04-24T00:00:00"/>
    <n v="403794"/>
    <d v="2026-04-24T00:00:00"/>
    <m/>
    <n v="1960.8"/>
    <d v="2026-05-24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12"/>
    <s v="43.348.051/0001-11"/>
    <s v="NF SERVICOS DO"/>
    <n v="396982"/>
    <d v="2026-04-24T00:00:00"/>
    <n v="403884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6985"/>
    <d v="2026-04-24T00:00:00"/>
    <n v="404020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6990"/>
    <d v="2026-04-24T00:00:00"/>
    <n v="403971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93"/>
    <d v="2026-04-24T00:00:00"/>
    <n v="403731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96"/>
    <d v="2026-04-24T00:00:00"/>
    <n v="403819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6999"/>
    <d v="2026-04-24T00:00:00"/>
    <n v="403875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11"/>
    <d v="2026-04-24T00:00:00"/>
    <n v="403857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13"/>
    <d v="2026-04-24T00:00:00"/>
    <n v="403817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7025"/>
    <d v="2026-04-24T00:00:00"/>
    <n v="403855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28"/>
    <d v="2026-04-24T00:00:00"/>
    <n v="403832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29"/>
    <d v="2026-04-24T00:00:00"/>
    <n v="403734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32"/>
    <d v="2026-04-24T00:00:00"/>
    <n v="404032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43"/>
    <d v="2026-04-24T00:00:00"/>
    <n v="403753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58"/>
    <d v="2026-04-24T00:00:00"/>
    <n v="403686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59"/>
    <d v="2026-04-24T00:00:00"/>
    <n v="403859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078"/>
    <d v="2026-04-24T00:00:00"/>
    <n v="404003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83"/>
    <d v="2026-04-24T00:00:00"/>
    <n v="403973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96"/>
    <d v="2026-04-24T00:00:00"/>
    <n v="403700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098"/>
    <d v="2026-04-24T00:00:00"/>
    <n v="404001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122"/>
    <d v="2026-04-24T00:00:00"/>
    <n v="403950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123"/>
    <d v="2026-04-24T00:00:00"/>
    <n v="403842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126"/>
    <d v="2026-04-24T00:00:00"/>
    <n v="403954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155"/>
    <d v="2026-04-24T00:00:00"/>
    <n v="403854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159"/>
    <d v="2026-04-24T00:00:00"/>
    <n v="403873"/>
    <d v="2026-04-24T00:00:00"/>
    <m/>
    <n v="490.2"/>
    <d v="2026-05-24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12"/>
    <s v="43.348.051/0001-11"/>
    <s v="NF SERVICOS DO"/>
    <n v="397176"/>
    <d v="2026-04-24T00:00:00"/>
    <n v="404346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183"/>
    <d v="2026-04-24T00:00:00"/>
    <n v="404063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209"/>
    <d v="2026-04-24T00:00:00"/>
    <n v="404123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243"/>
    <d v="2026-04-24T00:00:00"/>
    <n v="404317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268"/>
    <d v="2026-04-24T00:00:00"/>
    <n v="404327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7306"/>
    <d v="2026-04-24T00:00:00"/>
    <n v="404203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334"/>
    <d v="2026-04-24T00:00:00"/>
    <n v="404077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345"/>
    <d v="2026-04-24T00:00:00"/>
    <n v="404379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7360"/>
    <d v="2026-04-24T00:00:00"/>
    <n v="404115"/>
    <d v="2026-04-24T00:00:00"/>
    <m/>
    <n v="980.4"/>
    <d v="2026-05-24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12"/>
    <s v="43.348.051/0001-11"/>
    <s v="NF SERVICOS DO"/>
    <n v="397362"/>
    <d v="2026-04-24T00:00:00"/>
    <n v="404124"/>
    <d v="2026-04-24T00:00:00"/>
    <m/>
    <n v="735.3"/>
    <d v="2026-05-2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7365"/>
    <d v="2026-04-24T00:00:00"/>
    <n v="404271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7385"/>
    <d v="2026-04-24T00:00:00"/>
    <n v="404223"/>
    <d v="2026-04-24T00:00:00"/>
    <m/>
    <n v="1715.7"/>
    <d v="2026-05-24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612"/>
    <s v="43.348.051/0001-11"/>
    <s v="NF SERVICOS DO"/>
    <n v="397392"/>
    <d v="2026-04-24T00:00:00"/>
    <n v="404164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414"/>
    <d v="2026-04-24T00:00:00"/>
    <n v="404340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415"/>
    <d v="2026-04-24T00:00:00"/>
    <n v="404136"/>
    <d v="2026-04-24T00:00:00"/>
    <m/>
    <n v="735.3"/>
    <d v="2026-05-2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7422"/>
    <d v="2026-04-24T00:00:00"/>
    <n v="404375"/>
    <d v="2026-04-24T00:00:00"/>
    <m/>
    <n v="20588.400000000001"/>
    <d v="2026-05-24T00:00:00"/>
    <s v="E0201991"/>
    <s v="PD201991"/>
    <s v="Serviços de Publicidade Eletrônica"/>
    <n v="20588.400000000001"/>
    <m/>
    <x v="0"/>
    <m/>
    <m/>
    <m/>
    <s v="2 - FATURADO"/>
    <n v="0"/>
    <x v="0"/>
    <x v="1"/>
    <m/>
  </r>
  <r>
    <x v="612"/>
    <s v="43.348.051/0001-11"/>
    <s v="NF SERVICOS DO"/>
    <n v="397467"/>
    <d v="2026-04-24T00:00:00"/>
    <n v="404389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481"/>
    <d v="2026-04-24T00:00:00"/>
    <n v="404059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507"/>
    <d v="2026-04-24T00:00:00"/>
    <n v="404219"/>
    <d v="2026-04-24T00:00:00"/>
    <m/>
    <n v="1960.8"/>
    <d v="2026-05-24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12"/>
    <s v="43.348.051/0001-11"/>
    <s v="NF SERVICOS DO"/>
    <n v="397512"/>
    <d v="2026-04-24T00:00:00"/>
    <n v="404103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534"/>
    <d v="2026-04-24T00:00:00"/>
    <n v="404420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556"/>
    <d v="2026-04-24T00:00:00"/>
    <n v="404410"/>
    <d v="2026-04-24T00:00:00"/>
    <m/>
    <n v="980.4"/>
    <d v="2026-05-24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12"/>
    <s v="43.348.051/0001-11"/>
    <s v="NF SERVICOS DO"/>
    <n v="397600"/>
    <d v="2026-04-24T00:00:00"/>
    <n v="404596"/>
    <d v="2026-04-24T00:00:00"/>
    <m/>
    <n v="735.3"/>
    <d v="2026-05-2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7615"/>
    <d v="2026-04-24T00:00:00"/>
    <n v="404524"/>
    <d v="2026-04-24T00:00:00"/>
    <m/>
    <n v="1715.7"/>
    <d v="2026-05-24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612"/>
    <s v="43.348.051/0001-11"/>
    <s v="NF SERVICOS DO"/>
    <n v="397626"/>
    <d v="2026-04-24T00:00:00"/>
    <n v="404617"/>
    <d v="2026-04-24T00:00:00"/>
    <m/>
    <n v="735.3"/>
    <d v="2026-05-2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7627"/>
    <d v="2026-04-24T00:00:00"/>
    <n v="404518"/>
    <d v="2026-04-24T00:00:00"/>
    <m/>
    <n v="1102.95"/>
    <d v="2026-05-24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12"/>
    <s v="43.348.051/0001-11"/>
    <s v="NF SERVICOS DO"/>
    <n v="397635"/>
    <d v="2026-04-24T00:00:00"/>
    <n v="404645"/>
    <d v="2026-04-24T00:00:00"/>
    <m/>
    <n v="1102.95"/>
    <d v="2026-05-24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12"/>
    <s v="43.348.051/0001-11"/>
    <s v="NF SERVICOS DO"/>
    <n v="397640"/>
    <d v="2026-04-24T00:00:00"/>
    <n v="404442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641"/>
    <d v="2026-04-24T00:00:00"/>
    <n v="404677"/>
    <d v="2026-04-24T00:00:00"/>
    <m/>
    <n v="612.75"/>
    <d v="2026-05-24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7658"/>
    <d v="2026-04-24T00:00:00"/>
    <n v="404413"/>
    <d v="2026-04-24T00:00:00"/>
    <m/>
    <n v="1102.95"/>
    <d v="2026-05-24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12"/>
    <s v="43.348.051/0001-11"/>
    <s v="NF SERVICOS DO"/>
    <n v="397666"/>
    <d v="2026-04-24T00:00:00"/>
    <n v="404653"/>
    <d v="2026-04-24T00:00:00"/>
    <m/>
    <n v="1960.8"/>
    <d v="2026-05-24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12"/>
    <s v="43.348.051/0001-11"/>
    <s v="NF SERVICOS DO"/>
    <n v="397671"/>
    <d v="2026-04-24T00:00:00"/>
    <n v="404428"/>
    <d v="2026-04-24T00:00:00"/>
    <m/>
    <n v="612.75"/>
    <d v="2026-05-24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7682"/>
    <d v="2026-04-24T00:00:00"/>
    <n v="404404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688"/>
    <d v="2026-04-24T00:00:00"/>
    <n v="404412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704"/>
    <d v="2026-04-24T00:00:00"/>
    <n v="404592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717"/>
    <d v="2026-04-24T00:00:00"/>
    <n v="404570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718"/>
    <d v="2026-04-24T00:00:00"/>
    <n v="404421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728"/>
    <d v="2026-04-24T00:00:00"/>
    <n v="404555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732"/>
    <d v="2026-04-24T00:00:00"/>
    <n v="404590"/>
    <d v="2026-04-24T00:00:00"/>
    <m/>
    <n v="612.75"/>
    <d v="2026-05-24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12"/>
    <s v="43.348.051/0001-11"/>
    <s v="NF SERVICOS DO"/>
    <n v="397733"/>
    <d v="2026-04-24T00:00:00"/>
    <n v="404584"/>
    <d v="2026-04-24T00:00:00"/>
    <m/>
    <n v="735.3"/>
    <d v="2026-05-24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7742"/>
    <d v="2026-04-24T00:00:00"/>
    <n v="404543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7749"/>
    <d v="2026-04-24T00:00:00"/>
    <n v="404461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7760"/>
    <d v="2026-04-24T00:00:00"/>
    <n v="404681"/>
    <d v="2026-04-24T00:00:00"/>
    <m/>
    <n v="3186.3"/>
    <d v="2026-05-24T00:00:00"/>
    <s v="E0201991"/>
    <s v="PD201991"/>
    <s v="Serviços de Publicidade Eletrônica"/>
    <n v="3186.3"/>
    <m/>
    <x v="0"/>
    <m/>
    <m/>
    <m/>
    <s v="2 - FATURADO"/>
    <n v="0"/>
    <x v="0"/>
    <x v="1"/>
    <m/>
  </r>
  <r>
    <x v="612"/>
    <s v="43.348.051/0001-11"/>
    <s v="NF SERVICOS DO"/>
    <n v="397767"/>
    <d v="2026-04-24T00:00:00"/>
    <n v="404451"/>
    <d v="2026-04-24T00:00:00"/>
    <m/>
    <n v="875.8"/>
    <d v="2026-05-24T00:00:00"/>
    <s v="E0201991"/>
    <s v="PD201991"/>
    <s v="Serviços de Publicidade Eletrônica"/>
    <n v="875.8"/>
    <m/>
    <x v="0"/>
    <m/>
    <m/>
    <m/>
    <s v="2 - FATURADO"/>
    <n v="0"/>
    <x v="0"/>
    <x v="1"/>
    <m/>
  </r>
  <r>
    <x v="612"/>
    <s v="43.348.051/0001-11"/>
    <s v="NF SERVICOS DO"/>
    <n v="397778"/>
    <d v="2026-04-24T00:00:00"/>
    <n v="404602"/>
    <d v="2026-04-24T00:00:00"/>
    <m/>
    <n v="1593.15"/>
    <d v="2026-05-24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791"/>
    <d v="2026-04-24T00:00:00"/>
    <n v="404470"/>
    <d v="2026-04-24T00:00:00"/>
    <m/>
    <n v="3308.85"/>
    <d v="2026-05-24T00:00:00"/>
    <s v="E0201991"/>
    <s v="PD201991"/>
    <s v="Serviços de Publicidade Eletrônica"/>
    <n v="3308.85"/>
    <m/>
    <x v="0"/>
    <m/>
    <m/>
    <m/>
    <s v="2 - FATURADO"/>
    <n v="0"/>
    <x v="0"/>
    <x v="1"/>
    <m/>
  </r>
  <r>
    <x v="612"/>
    <s v="43.348.051/0001-11"/>
    <s v="NF SERVICOS DO"/>
    <n v="397819"/>
    <d v="2026-04-27T00:00:00"/>
    <n v="404793"/>
    <d v="2026-04-27T00:00:00"/>
    <m/>
    <n v="1715.7"/>
    <d v="2026-05-27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612"/>
    <s v="43.348.051/0001-11"/>
    <s v="NF SERVICOS DO"/>
    <n v="397839"/>
    <d v="2026-04-27T00:00:00"/>
    <n v="404846"/>
    <d v="2026-04-27T00:00:00"/>
    <m/>
    <n v="1593.15"/>
    <d v="2026-05-27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883"/>
    <d v="2026-04-27T00:00:00"/>
    <n v="404844"/>
    <d v="2026-04-27T00:00:00"/>
    <m/>
    <n v="735.3"/>
    <d v="2026-05-2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7905"/>
    <d v="2026-04-27T00:00:00"/>
    <n v="404975"/>
    <d v="2026-04-27T00:00:00"/>
    <m/>
    <n v="735.3"/>
    <d v="2026-05-2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7910"/>
    <d v="2026-04-27T00:00:00"/>
    <n v="404960"/>
    <d v="2026-04-27T00:00:00"/>
    <m/>
    <n v="1691.19"/>
    <d v="2026-05-27T00:00:00"/>
    <s v="E0201991"/>
    <s v="PD201991"/>
    <s v="Serviços de Publicidade Eletrônica"/>
    <n v="1691.19"/>
    <m/>
    <x v="0"/>
    <m/>
    <m/>
    <m/>
    <s v="2 - FATURADO"/>
    <n v="0"/>
    <x v="0"/>
    <x v="1"/>
    <m/>
  </r>
  <r>
    <x v="612"/>
    <s v="43.348.051/0001-11"/>
    <s v="NF SERVICOS DO"/>
    <n v="397948"/>
    <d v="2026-04-27T00:00:00"/>
    <n v="404848"/>
    <d v="2026-04-27T00:00:00"/>
    <m/>
    <n v="1593.15"/>
    <d v="2026-05-27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7974"/>
    <d v="2026-04-27T00:00:00"/>
    <n v="404855"/>
    <d v="2026-04-27T00:00:00"/>
    <m/>
    <n v="1593.15"/>
    <d v="2026-05-27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8017"/>
    <d v="2026-04-27T00:00:00"/>
    <n v="404835"/>
    <d v="2026-04-27T00:00:00"/>
    <m/>
    <n v="1593.15"/>
    <d v="2026-05-27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8115"/>
    <d v="2026-04-27T00:00:00"/>
    <n v="404963"/>
    <d v="2026-04-27T00:00:00"/>
    <m/>
    <n v="1593.15"/>
    <d v="2026-05-27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8122"/>
    <d v="2026-04-27T00:00:00"/>
    <n v="404789"/>
    <d v="2026-04-27T00:00:00"/>
    <m/>
    <n v="980.4"/>
    <d v="2026-05-27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12"/>
    <s v="43.348.051/0001-11"/>
    <s v="NF SERVICOS DO"/>
    <n v="398127"/>
    <d v="2026-04-27T00:00:00"/>
    <n v="404985"/>
    <d v="2026-04-27T00:00:00"/>
    <m/>
    <n v="1593.15"/>
    <d v="2026-05-27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12"/>
    <s v="43.348.051/0001-11"/>
    <s v="NF SERVICOS DO"/>
    <n v="398772"/>
    <d v="2026-04-30T00:00:00"/>
    <n v="405901"/>
    <d v="2026-04-30T00:00:00"/>
    <m/>
    <n v="857.85"/>
    <d v="2026-05-30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612"/>
    <s v="43.348.051/0001-11"/>
    <s v="NF SERVICOS DO"/>
    <n v="399150"/>
    <d v="2026-04-30T00:00:00"/>
    <n v="405994"/>
    <d v="2026-04-30T00:00:00"/>
    <m/>
    <n v="27573.75"/>
    <d v="2026-05-30T00:00:00"/>
    <s v="E0201991"/>
    <s v="PD201991"/>
    <s v="Serviços de Publicidade Eletrônica"/>
    <n v="27573.75"/>
    <m/>
    <x v="0"/>
    <m/>
    <m/>
    <m/>
    <s v="2 - FATURADO"/>
    <n v="0"/>
    <x v="0"/>
    <x v="1"/>
    <m/>
  </r>
  <r>
    <x v="612"/>
    <s v="43.348.051/0001-11"/>
    <s v="NF SERVICOS DO"/>
    <n v="399217"/>
    <d v="2026-04-30T00:00:00"/>
    <n v="406139"/>
    <d v="2026-04-30T00:00:00"/>
    <m/>
    <n v="735.3"/>
    <d v="2026-05-30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12"/>
    <s v="43.348.051/0001-11"/>
    <s v="NF SERVICOS DO"/>
    <n v="399235"/>
    <d v="2026-04-30T00:00:00"/>
    <n v="406132"/>
    <d v="2026-04-30T00:00:00"/>
    <m/>
    <n v="5514.75"/>
    <d v="2026-05-30T00:00:00"/>
    <s v="E0201991"/>
    <s v="PD201991"/>
    <s v="Serviços de Publicidade Eletrônica"/>
    <n v="5514.75"/>
    <m/>
    <x v="0"/>
    <m/>
    <m/>
    <m/>
    <s v="2 - FATURADO"/>
    <n v="0"/>
    <x v="0"/>
    <x v="1"/>
    <m/>
  </r>
  <r>
    <x v="613"/>
    <s v="43.406.638/0001-30"/>
    <s v="NF SERVICOS"/>
    <n v="208364"/>
    <d v="2026-04-09T00:00:00"/>
    <n v="2157287"/>
    <d v="2026-04-09T00:00:00"/>
    <d v="2026-03-01T00:00:00"/>
    <n v="5919.22"/>
    <d v="2026-05-09T00:00:00"/>
    <s v="E0250011"/>
    <s v="PD025009"/>
    <s v="HOSPEDAGEM DE ROTEADOR"/>
    <n v="5919.22"/>
    <d v="2026-03-01T00:00:00"/>
    <x v="0"/>
    <m/>
    <m/>
    <s v="359.00010128/2024-06  ITO"/>
    <s v="2 - FATURADO"/>
    <n v="0"/>
    <x v="0"/>
    <x v="0"/>
    <m/>
  </r>
  <r>
    <x v="614"/>
    <s v="43.458.042/0001-83"/>
    <s v="NF SERVICOS"/>
    <n v="207982"/>
    <d v="2026-04-09T00:00:00"/>
    <n v="2156106"/>
    <d v="2026-04-09T00:00:00"/>
    <d v="2026-03-01T00:00:00"/>
    <n v="2959.61"/>
    <d v="2026-05-09T00:00:00"/>
    <s v="E0250398"/>
    <s v="PD025319"/>
    <s v="HOSPEDAGEM FISICA  DE  EQUIPAMENTOS"/>
    <n v="2959.61"/>
    <d v="2026-03-01T00:00:00"/>
    <x v="0"/>
    <m/>
    <m/>
    <s v=":359.00012031/2025-19   ITO"/>
    <s v="2 - FATURADO"/>
    <n v="0"/>
    <x v="0"/>
    <x v="0"/>
    <m/>
  </r>
  <r>
    <x v="615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449"/>
    <x v="1"/>
    <x v="1"/>
    <m/>
  </r>
  <r>
    <x v="615"/>
    <s v="43.465.459/0001-73"/>
    <s v="ND-POUPATEMPO 4.0"/>
    <n v="8125"/>
    <d v="2026-04-06T00:00:00"/>
    <s v="PPT00636"/>
    <s v="PPT00636"/>
    <d v="2026-03-01T00:00:00"/>
    <n v="24143.4"/>
    <d v="2026-05-06T00:00:00"/>
    <s v="PPT00636"/>
    <s v="PP00636"/>
    <s v="IMPLANTACAO E OPERACAO DO POUPATEMPO AMPARO"/>
    <n v="24143.4"/>
    <d v="2026-03-01T00:00:00"/>
    <x v="0"/>
    <m/>
    <s v="PD-PRC-2022/00217"/>
    <m/>
    <s v="2 - FATURADO"/>
    <n v="0"/>
    <x v="0"/>
    <x v="13"/>
    <m/>
  </r>
  <r>
    <x v="615"/>
    <s v="43.465.459/0001-73"/>
    <s v="NF SERVICOS"/>
    <n v="207929"/>
    <d v="2026-04-07T00:00:00"/>
    <n v="2152512"/>
    <d v="2026-04-07T00:00:00"/>
    <d v="2026-03-01T00:00:00"/>
    <n v="43881.2"/>
    <d v="2026-05-07T00:00:00"/>
    <s v="E0240656"/>
    <s v="PD024656"/>
    <s v="PREFEITURA CADASTRO"/>
    <n v="41774.9"/>
    <d v="2026-03-01T00:00:00"/>
    <x v="0"/>
    <n v="169"/>
    <s v="1728/2024"/>
    <s v="359.00007659/2024-11 APPS\ITO"/>
    <s v="2 - FATURADO"/>
    <n v="0"/>
    <x v="0"/>
    <x v="0"/>
    <m/>
  </r>
  <r>
    <x v="616"/>
    <s v="43.467.992/0001-74"/>
    <s v="NF SERVICOS DO"/>
    <n v="393864"/>
    <d v="2026-04-05T00:00:00"/>
    <n v="400781"/>
    <d v="2026-04-14T00:00:00"/>
    <m/>
    <n v="645.33000000000004"/>
    <d v="2026-05-13T00:00:00"/>
    <s v="E0220612"/>
    <s v="PD022612"/>
    <s v="Serviços de Publicidade Eletrônica"/>
    <n v="614.35"/>
    <m/>
    <x v="0"/>
    <m/>
    <m/>
    <m/>
    <s v="2 - FATURADO"/>
    <n v="0"/>
    <x v="0"/>
    <x v="1"/>
    <m/>
  </r>
  <r>
    <x v="616"/>
    <s v="43.467.992/0001-74"/>
    <s v="NF SERVICOS DO"/>
    <n v="394923"/>
    <d v="2026-04-17T00:00:00"/>
    <n v="401837"/>
    <d v="2026-04-17T00:00:00"/>
    <m/>
    <n v="829.71"/>
    <d v="2026-05-17T00:00:00"/>
    <s v="E0220612"/>
    <s v="PD022612"/>
    <s v="Serviços de Publicidade Eletrônica"/>
    <n v="789.88"/>
    <m/>
    <x v="0"/>
    <m/>
    <m/>
    <m/>
    <s v="2 - FATURADO"/>
    <n v="0"/>
    <x v="0"/>
    <x v="1"/>
    <m/>
  </r>
  <r>
    <x v="616"/>
    <s v="43.467.992/0001-74"/>
    <s v="NF SERVICOS DO"/>
    <n v="396604"/>
    <d v="2026-04-24T00:00:00"/>
    <n v="403457"/>
    <d v="2026-04-24T00:00:00"/>
    <m/>
    <n v="829.71"/>
    <d v="2026-05-24T00:00:00"/>
    <s v="E0220612"/>
    <s v="PD022612"/>
    <s v="Serviços de Publicidade Eletrônica"/>
    <n v="789.88"/>
    <m/>
    <x v="0"/>
    <m/>
    <m/>
    <m/>
    <s v="2 - FATURADO"/>
    <n v="0"/>
    <x v="0"/>
    <x v="1"/>
    <m/>
  </r>
  <r>
    <x v="617"/>
    <s v="43.581.974/0001-19"/>
    <s v="NF SERVICOS"/>
    <n v="207885"/>
    <d v="2026-04-07T00:00:00"/>
    <n v="2152468"/>
    <d v="2026-04-07T00:00:00"/>
    <d v="2026-03-01T00:00:00"/>
    <n v="115712.95"/>
    <d v="2026-05-07T00:00:00"/>
    <s v="E0240715"/>
    <s v="PD024715"/>
    <s v="PREFEITURA CADASTRO"/>
    <n v="115712.95"/>
    <d v="2026-03-01T00:00:00"/>
    <x v="0"/>
    <m/>
    <s v="044/2024"/>
    <s v="359.00010718/2024-21 - APPS\ITO"/>
    <s v="2 - FATURADO"/>
    <n v="0"/>
    <x v="0"/>
    <x v="0"/>
    <m/>
  </r>
  <r>
    <x v="618"/>
    <s v="43.640.754/0001-19"/>
    <s v="NF SERVICOS"/>
    <n v="208860"/>
    <d v="2026-04-16T00:00:00"/>
    <n v="2173753"/>
    <d v="2026-04-16T00:00:00"/>
    <d v="2026-03-01T00:00:00"/>
    <n v="18030.2"/>
    <d v="2026-05-16T00:00:00"/>
    <s v="E0251698"/>
    <s v="PD251584"/>
    <s v="OFFICE"/>
    <n v="17164.75"/>
    <d v="2026-03-01T00:00:00"/>
    <x v="0"/>
    <s v="Nº 20260059526010100"/>
    <s v="N° 266.00000029/2026-63"/>
    <s v="359.00012323/2025-43 - ITO"/>
    <s v="2 - FATURADO"/>
    <n v="0"/>
    <x v="0"/>
    <x v="0"/>
    <m/>
  </r>
  <r>
    <x v="618"/>
    <s v="43.640.754/0001-19"/>
    <s v="NF SERVICOS"/>
    <n v="208863"/>
    <d v="2026-04-16T00:00:00"/>
    <n v="2173756"/>
    <d v="2026-04-16T00:00:00"/>
    <d v="2026-03-01T00:00:00"/>
    <n v="128.55000000000001"/>
    <d v="2026-05-16T00:00:00"/>
    <s v="E0240024"/>
    <s v="PD024019"/>
    <s v="PROGRAMA SP SEM PAPEL"/>
    <n v="122.38"/>
    <d v="2026-03-01T00:00:00"/>
    <x v="0"/>
    <n v="2.02316177380101E+16"/>
    <n v="20231617738"/>
    <s v="359.00002283/2024-41  APPS"/>
    <s v="2 - FATURADO"/>
    <n v="0"/>
    <x v="0"/>
    <x v="0"/>
    <m/>
  </r>
  <r>
    <x v="619"/>
    <s v="43.672.880/0001-55"/>
    <s v="NF SERVICOS DO"/>
    <n v="398511"/>
    <d v="2026-04-29T00:00:00"/>
    <n v="405649"/>
    <d v="2026-04-29T00:00:00"/>
    <m/>
    <n v="460.95"/>
    <d v="2026-05-29T00:00:00"/>
    <s v="E0230894"/>
    <s v="PD023894"/>
    <s v="Serviços de Publicidade Eletrônica"/>
    <n v="438.82"/>
    <m/>
    <x v="0"/>
    <m/>
    <m/>
    <m/>
    <s v="2 - FATURADO"/>
    <n v="0"/>
    <x v="0"/>
    <x v="1"/>
    <m/>
  </r>
  <r>
    <x v="619"/>
    <s v="43.672.880/0001-55"/>
    <s v="NF SERVICOS DO"/>
    <n v="398535"/>
    <d v="2026-04-29T00:00:00"/>
    <n v="405650"/>
    <d v="2026-04-29T00:00:00"/>
    <m/>
    <n v="553.14"/>
    <d v="2026-05-29T00:00:00"/>
    <s v="E0230894"/>
    <s v="PD023894"/>
    <s v="Serviços de Publicidade Eletrônica"/>
    <n v="526.59"/>
    <m/>
    <x v="0"/>
    <m/>
    <m/>
    <m/>
    <s v="2 - FATURADO"/>
    <n v="0"/>
    <x v="0"/>
    <x v="1"/>
    <m/>
  </r>
  <r>
    <x v="619"/>
    <s v="43.672.880/0001-55"/>
    <s v="NF SERVICOS DO"/>
    <n v="398601"/>
    <d v="2026-04-29T00:00:00"/>
    <n v="405652"/>
    <d v="2026-04-29T00:00:00"/>
    <m/>
    <n v="553.14"/>
    <d v="2026-05-29T00:00:00"/>
    <s v="E0230894"/>
    <s v="PD023894"/>
    <s v="Serviços de Publicidade Eletrônica"/>
    <n v="526.59"/>
    <m/>
    <x v="0"/>
    <m/>
    <m/>
    <m/>
    <s v="2 - FATURADO"/>
    <n v="0"/>
    <x v="0"/>
    <x v="1"/>
    <m/>
  </r>
  <r>
    <x v="619"/>
    <s v="43.672.880/0001-55"/>
    <s v="NF SERVICOS DO"/>
    <n v="399234"/>
    <d v="2026-04-30T00:00:00"/>
    <n v="406092"/>
    <d v="2026-04-30T00:00:00"/>
    <m/>
    <n v="276.57"/>
    <d v="2026-05-30T00:00:00"/>
    <s v="E0230894"/>
    <s v="PD023894"/>
    <s v="Serviços de Publicidade Eletrônica"/>
    <n v="263.29000000000002"/>
    <m/>
    <x v="0"/>
    <m/>
    <m/>
    <m/>
    <s v="2 - FATURADO"/>
    <n v="0"/>
    <x v="0"/>
    <x v="1"/>
    <m/>
  </r>
  <r>
    <x v="620"/>
    <s v="43.762.376/0001-46"/>
    <s v="NF SERVICOS E_GOV"/>
    <n v="200555"/>
    <d v="2025-12-17T00:00:00"/>
    <n v="2085108"/>
    <d v="2025-12-17T00:00:00"/>
    <m/>
    <n v="73.260000000000005"/>
    <d v="2026-01-16T00:00:00"/>
    <m/>
    <m/>
    <s v="Certificado e-CPF A1 (renovacao) em Software (12 meses) Gov"/>
    <n v="66.33"/>
    <m/>
    <x v="0"/>
    <m/>
    <m/>
    <m/>
    <s v="2 - FATURADO"/>
    <n v="104"/>
    <x v="8"/>
    <x v="1"/>
    <m/>
  </r>
  <r>
    <x v="621"/>
    <s v="43.776.491/0001-70"/>
    <s v="NF SERVICOS"/>
    <n v="194650"/>
    <d v="2025-09-22T00:00:00"/>
    <n v="2026284"/>
    <d v="2025-09-22T00:00:00"/>
    <d v="2025-08-01T00:00:00"/>
    <n v="1.44"/>
    <d v="2025-10-22T00:00:00"/>
    <s v="E0220313"/>
    <s v="PD022239"/>
    <s v="PROGRAMA SP SEM PAPEL"/>
    <n v="1.44"/>
    <d v="2025-08-01T00:00:00"/>
    <x v="0"/>
    <n v="74144"/>
    <s v="669/2023/300"/>
    <s v="359.00007087/2023-81-APPS"/>
    <s v="2 - FATURADO"/>
    <n v="190"/>
    <x v="4"/>
    <x v="0"/>
    <m/>
  </r>
  <r>
    <x v="621"/>
    <s v="43.776.491/0001-70"/>
    <s v="NF SERVICOS E_GOV"/>
    <n v="198235"/>
    <d v="2025-11-14T00:00:00"/>
    <n v="2064677"/>
    <d v="2025-11-14T00:00:00"/>
    <m/>
    <n v="124.99"/>
    <d v="2025-12-14T00:00:00"/>
    <m/>
    <m/>
    <s v="e-CNPJ A1 - Renovação - GOV 12 meses"/>
    <n v="124.99"/>
    <m/>
    <x v="0"/>
    <m/>
    <m/>
    <m/>
    <s v="2 - FATURADO"/>
    <n v="137"/>
    <x v="7"/>
    <x v="1"/>
    <m/>
  </r>
  <r>
    <x v="621"/>
    <s v="43.776.491/0001-70"/>
    <s v="NF SERVICOS DO"/>
    <n v="394210"/>
    <d v="2026-04-15T00:00:00"/>
    <n v="401095"/>
    <d v="2026-04-16T00:00:00"/>
    <m/>
    <n v="22279.59"/>
    <d v="2026-05-15T00:00:00"/>
    <m/>
    <m/>
    <s v="Serviços de Publicidade Eletrônica"/>
    <n v="22279.59"/>
    <m/>
    <x v="0"/>
    <m/>
    <m/>
    <m/>
    <s v="2 - FATURADO"/>
    <n v="0"/>
    <x v="0"/>
    <x v="1"/>
    <m/>
  </r>
  <r>
    <x v="621"/>
    <s v="43.776.491/0001-70"/>
    <s v="NF SERVICOS"/>
    <n v="208950"/>
    <d v="2026-04-17T00:00:00"/>
    <n v="2173843"/>
    <d v="2026-04-17T00:00:00"/>
    <d v="2026-03-01T00:00:00"/>
    <n v="324749.15000000002"/>
    <d v="2026-05-17T00:00:00"/>
    <s v="E0251654"/>
    <s v="PD251537"/>
    <s v="PLATAFORMA COLABORATIVA I"/>
    <n v="324749.15000000002"/>
    <d v="2026-03-01T00:00:00"/>
    <x v="0"/>
    <n v="79711"/>
    <s v="62/2025/302"/>
    <s v="359.00011135/2025-06 - ITO"/>
    <s v="2 - FATURADO"/>
    <n v="0"/>
    <x v="0"/>
    <x v="0"/>
    <m/>
  </r>
  <r>
    <x v="621"/>
    <s v="43.776.491/0001-70"/>
    <s v="NF SERVICOS"/>
    <n v="208954"/>
    <d v="2026-04-17T00:00:00"/>
    <n v="2173847"/>
    <d v="2026-04-17T00:00:00"/>
    <d v="2026-03-01T00:00:00"/>
    <n v="22942.92"/>
    <d v="2026-05-17T00:00:00"/>
    <s v="E0240142"/>
    <s v="PD024093"/>
    <s v="NUVEM PRODESP - PAAS BANCO DE DADOS MICROSOFT SQL E  CERTIFICADO SSL STANDARD"/>
    <n v="22942.92"/>
    <d v="2026-03-01T00:00:00"/>
    <x v="0"/>
    <s v="072009   ADITIVO 077795"/>
    <s v="31/2022/302 e-A085240/2022-96"/>
    <s v="359.00003454/2024-59 ITO"/>
    <s v="2 - FATURADO"/>
    <n v="0"/>
    <x v="0"/>
    <x v="0"/>
    <m/>
  </r>
  <r>
    <x v="621"/>
    <s v="43.776.491/0001-70"/>
    <s v="NF SERVICOS"/>
    <n v="208957"/>
    <d v="2026-04-17T00:00:00"/>
    <n v="2173850"/>
    <d v="2026-04-17T00:00:00"/>
    <d v="2026-03-01T00:00:00"/>
    <n v="4698.16"/>
    <d v="2026-05-17T00:00:00"/>
    <s v="E0240142"/>
    <s v="PD024093"/>
    <s v="NUVEM PRODESP - PAAS BANCO DE DADOS MICROSOFT SQL E  CERTIFICADO SSL STANDARD"/>
    <n v="4698.16"/>
    <d v="2026-03-01T00:00:00"/>
    <x v="0"/>
    <s v="072009   ADITIVO 077795"/>
    <s v="31/2022/302 e-A085240/2022-96"/>
    <s v="359.00003454/2024-59 ITO"/>
    <s v="2 - FATURADO"/>
    <n v="0"/>
    <x v="0"/>
    <x v="0"/>
    <m/>
  </r>
  <r>
    <x v="621"/>
    <s v="43.776.491/0001-70"/>
    <s v="NF SERVICOS"/>
    <n v="208959"/>
    <d v="2026-04-17T00:00:00"/>
    <n v="2173852"/>
    <d v="2026-04-17T00:00:00"/>
    <d v="2026-03-01T00:00:00"/>
    <n v="2.67"/>
    <d v="2026-05-17T00:00:00"/>
    <s v="E0220313"/>
    <s v="PD022239"/>
    <s v="PROGRAMA SP SEM PAPEL"/>
    <n v="2.67"/>
    <d v="2026-03-01T00:00:00"/>
    <x v="0"/>
    <n v="74144"/>
    <s v="669/2023/300"/>
    <s v="359.00007087/2023-81-APPS"/>
    <s v="2 - FATURADO"/>
    <n v="0"/>
    <x v="0"/>
    <x v="0"/>
    <m/>
  </r>
  <r>
    <x v="621"/>
    <s v="43.776.491/0001-70"/>
    <s v="NF SERVICOS"/>
    <n v="208960"/>
    <d v="2026-04-17T00:00:00"/>
    <n v="2173853"/>
    <d v="2026-04-17T00:00:00"/>
    <d v="2026-03-01T00:00:00"/>
    <n v="1194.51"/>
    <d v="2026-05-17T00:00:00"/>
    <s v="E0240142"/>
    <s v="PD024093"/>
    <s v="NUVEM PRODESP - PAAS BANCO DE DADOS MICROSOFT SQL E  CERTIFICADO SSL STANDARD"/>
    <n v="1121.04"/>
    <d v="2026-03-01T00:00:00"/>
    <x v="0"/>
    <s v="072009   ADITIVO 077795"/>
    <s v="31/2022/302 e-A085240/2022-96"/>
    <s v="359.00003454/2024-59 ITO"/>
    <s v="2 - FATURADO"/>
    <n v="0"/>
    <x v="0"/>
    <x v="0"/>
    <m/>
  </r>
  <r>
    <x v="621"/>
    <s v="43.776.491/0001-70"/>
    <s v="NF SERVICOS"/>
    <n v="209168"/>
    <d v="2026-04-23T00:00:00"/>
    <n v="2174061"/>
    <d v="2026-04-23T00:00:00"/>
    <d v="2026-03-01T00:00:00"/>
    <n v="15151.6"/>
    <d v="2026-05-23T00:00:00"/>
    <s v="E0220936"/>
    <s v="PD022485"/>
    <s v="SISTEMA CADASTRAMENTO DE MULTAS"/>
    <n v="15151.6"/>
    <d v="2026-03-01T00:00:00"/>
    <x v="0"/>
    <n v="72181"/>
    <s v="1/2023/302"/>
    <s v="359.00000026/2023-93-APPS/ ITO"/>
    <s v="2 - FATURADO"/>
    <n v="0"/>
    <x v="0"/>
    <x v="0"/>
    <m/>
  </r>
  <r>
    <x v="622"/>
    <s v="43.776.517/0001-80"/>
    <s v="ND-RATEIO CONDOM PPT"/>
    <n v="21337"/>
    <d v="2025-12-30T00:00:00"/>
    <m/>
    <m/>
    <m/>
    <n v="11515.88"/>
    <d v="2026-01-30T00:00:00"/>
    <s v="CARGA INICIAL RATEIO CONDOM PPT"/>
    <m/>
    <s v="CARGA INICIAL RATEIO CONDOM PPT"/>
    <n v="11515.88"/>
    <m/>
    <x v="0"/>
    <m/>
    <m/>
    <m/>
    <s v="31 DIAS"/>
    <n v="90"/>
    <x v="5"/>
    <x v="9"/>
    <m/>
  </r>
  <r>
    <x v="622"/>
    <s v="43.776.517/0001-80"/>
    <s v="ND-RATEIO CONDOM PPT"/>
    <n v="21762"/>
    <d v="2026-04-01T00:00:00"/>
    <m/>
    <m/>
    <m/>
    <n v="13313.49"/>
    <d v="2026-04-30T00:00:00"/>
    <s v="CARGA INICIAL RATEIO CONDOM PPT"/>
    <m/>
    <s v="CARGA INICIAL RATEIO CONDOM PPT"/>
    <n v="13313.49"/>
    <m/>
    <x v="0"/>
    <m/>
    <m/>
    <m/>
    <s v="29 DIAS"/>
    <n v="1"/>
    <x v="2"/>
    <x v="9"/>
    <m/>
  </r>
  <r>
    <x v="622"/>
    <s v="43.776.517/0001-80"/>
    <s v="ND-RATEIO CONDOM PPT"/>
    <n v="21763"/>
    <d v="2026-04-01T00:00:00"/>
    <m/>
    <m/>
    <m/>
    <n v="20714.900000000001"/>
    <d v="2026-04-30T00:00:00"/>
    <s v="CARGA INICIAL RATEIO CONDOM PPT"/>
    <m/>
    <s v="CARGA INICIAL RATEIO CONDOM PPT"/>
    <n v="20714.900000000001"/>
    <m/>
    <x v="0"/>
    <m/>
    <m/>
    <m/>
    <s v="29 DIAS"/>
    <n v="1"/>
    <x v="2"/>
    <x v="9"/>
    <m/>
  </r>
  <r>
    <x v="622"/>
    <s v="43.776.517/0001-80"/>
    <s v="ND-RATEIO CONDOM PPT"/>
    <n v="21764"/>
    <d v="2026-04-01T00:00:00"/>
    <m/>
    <m/>
    <m/>
    <n v="15212.33"/>
    <d v="2026-04-30T00:00:00"/>
    <s v="CARGA INICIAL RATEIO CONDOM PPT"/>
    <m/>
    <s v="CARGA INICIAL RATEIO CONDOM PPT"/>
    <n v="15212.33"/>
    <m/>
    <x v="0"/>
    <m/>
    <m/>
    <m/>
    <s v="29 DIAS"/>
    <n v="1"/>
    <x v="2"/>
    <x v="9"/>
    <m/>
  </r>
  <r>
    <x v="622"/>
    <s v="43.776.517/0001-80"/>
    <s v="ND-RATEIO CONDOM PPT"/>
    <n v="21765"/>
    <d v="2026-04-01T00:00:00"/>
    <m/>
    <m/>
    <m/>
    <n v="9678.39"/>
    <d v="2026-04-30T00:00:00"/>
    <s v="CARGA INICIAL RATEIO CONDOM PPT"/>
    <m/>
    <s v="CARGA INICIAL RATEIO CONDOM PPT"/>
    <n v="9678.39"/>
    <m/>
    <x v="0"/>
    <m/>
    <m/>
    <m/>
    <s v="29 DIAS"/>
    <n v="1"/>
    <x v="2"/>
    <x v="9"/>
    <m/>
  </r>
  <r>
    <x v="622"/>
    <s v="43.776.517/0001-80"/>
    <s v="ND-RATEIO CONDOM PPT"/>
    <n v="21766"/>
    <d v="2026-04-01T00:00:00"/>
    <m/>
    <m/>
    <m/>
    <n v="15421.66"/>
    <d v="2026-04-30T00:00:00"/>
    <s v="CARGA INICIAL RATEIO CONDOM PPT"/>
    <m/>
    <s v="CARGA INICIAL RATEIO CONDOM PPT"/>
    <n v="15421.66"/>
    <m/>
    <x v="0"/>
    <m/>
    <m/>
    <m/>
    <s v="29 DIAS"/>
    <n v="1"/>
    <x v="2"/>
    <x v="9"/>
    <m/>
  </r>
  <r>
    <x v="622"/>
    <s v="43.776.517/0001-80"/>
    <s v="ND-RATEIO CONDOM PPT"/>
    <n v="21767"/>
    <d v="2026-04-01T00:00:00"/>
    <m/>
    <m/>
    <m/>
    <n v="10393.64"/>
    <d v="2026-04-30T00:00:00"/>
    <s v="CARGA INICIAL RATEIO CONDOM PPT"/>
    <m/>
    <s v="CARGA INICIAL RATEIO CONDOM PPT"/>
    <n v="10393.64"/>
    <m/>
    <x v="0"/>
    <m/>
    <m/>
    <m/>
    <s v="29 DIAS"/>
    <n v="1"/>
    <x v="2"/>
    <x v="9"/>
    <m/>
  </r>
  <r>
    <x v="622"/>
    <s v="43.776.517/0001-80"/>
    <s v="ND-RATEIO CONDOM PPT"/>
    <n v="21768"/>
    <d v="2026-04-01T00:00:00"/>
    <m/>
    <m/>
    <m/>
    <n v="7590.88"/>
    <d v="2026-04-30T00:00:00"/>
    <s v="CARGA INICIAL RATEIO CONDOM PPT"/>
    <m/>
    <s v="CARGA INICIAL RATEIO CONDOM PPT"/>
    <n v="7590.88"/>
    <m/>
    <x v="0"/>
    <m/>
    <m/>
    <m/>
    <s v="29 DIAS"/>
    <n v="1"/>
    <x v="2"/>
    <x v="9"/>
    <m/>
  </r>
  <r>
    <x v="622"/>
    <s v="43.776.517/0001-80"/>
    <s v="ND-RATEIO CONDOM PPT"/>
    <n v="21769"/>
    <d v="2026-04-01T00:00:00"/>
    <m/>
    <m/>
    <m/>
    <n v="20004.48"/>
    <d v="2026-04-30T00:00:00"/>
    <s v="CARGA INICIAL RATEIO CONDOM PPT"/>
    <m/>
    <s v="CARGA INICIAL RATEIO CONDOM PPT"/>
    <n v="20004.48"/>
    <m/>
    <x v="0"/>
    <m/>
    <m/>
    <m/>
    <s v="29 DIAS"/>
    <n v="1"/>
    <x v="2"/>
    <x v="9"/>
    <m/>
  </r>
  <r>
    <x v="622"/>
    <s v="43.776.517/0001-80"/>
    <s v="ND-RATEIO CONDOM PPT"/>
    <n v="21770"/>
    <d v="2026-04-01T00:00:00"/>
    <m/>
    <m/>
    <m/>
    <n v="22878.31"/>
    <d v="2026-04-30T00:00:00"/>
    <s v="CARGA INICIAL RATEIO CONDOM PPT"/>
    <m/>
    <s v="CARGA INICIAL RATEIO CONDOM PPT"/>
    <n v="22878.31"/>
    <m/>
    <x v="0"/>
    <m/>
    <m/>
    <m/>
    <s v="29 DIAS"/>
    <n v="1"/>
    <x v="2"/>
    <x v="9"/>
    <m/>
  </r>
  <r>
    <x v="622"/>
    <s v="43.776.517/0001-80"/>
    <s v="ND-RATEIO CONDOM PPT"/>
    <n v="21771"/>
    <d v="2026-04-01T00:00:00"/>
    <m/>
    <m/>
    <m/>
    <n v="5941.66"/>
    <d v="2026-04-30T00:00:00"/>
    <s v="CARGA INICIAL RATEIO CONDOM PPT"/>
    <m/>
    <s v="CARGA INICIAL RATEIO CONDOM PPT"/>
    <n v="5941.66"/>
    <m/>
    <x v="0"/>
    <m/>
    <m/>
    <m/>
    <s v="29 DIAS"/>
    <n v="1"/>
    <x v="2"/>
    <x v="9"/>
    <m/>
  </r>
  <r>
    <x v="622"/>
    <s v="43.776.517/0001-80"/>
    <s v="ND-RATEIO CONDOM PPT"/>
    <n v="21772"/>
    <d v="2026-04-01T00:00:00"/>
    <m/>
    <m/>
    <m/>
    <n v="5293.15"/>
    <d v="2026-04-30T00:00:00"/>
    <s v="CARGA INICIAL RATEIO CONDOM PPT"/>
    <m/>
    <s v="CARGA INICIAL RATEIO CONDOM PPT"/>
    <n v="5293.15"/>
    <m/>
    <x v="0"/>
    <m/>
    <m/>
    <m/>
    <s v="29 DIAS"/>
    <n v="1"/>
    <x v="2"/>
    <x v="9"/>
    <m/>
  </r>
  <r>
    <x v="622"/>
    <s v="43.776.517/0001-80"/>
    <s v="ND-RATEIO CONDOM PPT"/>
    <n v="21773"/>
    <d v="2026-04-01T00:00:00"/>
    <m/>
    <m/>
    <m/>
    <n v="14077.8"/>
    <d v="2026-04-30T00:00:00"/>
    <s v="CARGA INICIAL RATEIO CONDOM PPT"/>
    <m/>
    <s v="CARGA INICIAL RATEIO CONDOM PPT"/>
    <n v="14077.8"/>
    <m/>
    <x v="0"/>
    <m/>
    <m/>
    <m/>
    <s v="29 DIAS"/>
    <n v="1"/>
    <x v="2"/>
    <x v="9"/>
    <m/>
  </r>
  <r>
    <x v="622"/>
    <s v="43.776.517/0001-80"/>
    <s v="ND-RATEIO CONDOM PPT"/>
    <n v="21774"/>
    <d v="2026-04-01T00:00:00"/>
    <m/>
    <m/>
    <m/>
    <n v="6536.58"/>
    <d v="2026-04-30T00:00:00"/>
    <s v="CARGA INICIAL RATEIO CONDOM PPT"/>
    <m/>
    <s v="CARGA INICIAL RATEIO CONDOM PPT"/>
    <n v="6536.58"/>
    <m/>
    <x v="0"/>
    <m/>
    <m/>
    <m/>
    <s v="29 DIAS"/>
    <n v="1"/>
    <x v="2"/>
    <x v="9"/>
    <m/>
  </r>
  <r>
    <x v="622"/>
    <s v="43.776.517/0001-80"/>
    <s v="ND-RATEIO CONDOM PPT"/>
    <n v="21775"/>
    <d v="2026-04-01T00:00:00"/>
    <m/>
    <m/>
    <m/>
    <n v="8238.52"/>
    <d v="2026-04-30T00:00:00"/>
    <s v="CARGA INICIAL RATEIO CONDOM PPT"/>
    <m/>
    <s v="CARGA INICIAL RATEIO CONDOM PPT"/>
    <n v="8238.52"/>
    <m/>
    <x v="0"/>
    <m/>
    <m/>
    <m/>
    <s v="29 DIAS"/>
    <n v="1"/>
    <x v="2"/>
    <x v="9"/>
    <m/>
  </r>
  <r>
    <x v="622"/>
    <s v="43.776.517/0001-80"/>
    <s v="ND-RATEIO CONDOM PPT"/>
    <n v="21776"/>
    <d v="2026-04-01T00:00:00"/>
    <m/>
    <m/>
    <m/>
    <n v="5953.91"/>
    <d v="2026-04-30T00:00:00"/>
    <s v="CARGA INICIAL RATEIO CONDOM PPT"/>
    <m/>
    <s v="CARGA INICIAL RATEIO CONDOM PPT"/>
    <n v="5953.91"/>
    <m/>
    <x v="0"/>
    <m/>
    <m/>
    <m/>
    <s v="29 DIAS"/>
    <n v="1"/>
    <x v="2"/>
    <x v="9"/>
    <m/>
  </r>
  <r>
    <x v="622"/>
    <s v="43.776.517/0001-80"/>
    <s v="ND-RATEIO CONDOM PPT"/>
    <n v="21777"/>
    <d v="2026-04-01T00:00:00"/>
    <m/>
    <m/>
    <m/>
    <n v="13086.28"/>
    <d v="2026-04-30T00:00:00"/>
    <s v="CARGA INICIAL RATEIO CONDOM PPT"/>
    <m/>
    <s v="CARGA INICIAL RATEIO CONDOM PPT"/>
    <n v="13086.28"/>
    <m/>
    <x v="0"/>
    <m/>
    <m/>
    <m/>
    <s v="29 DIAS"/>
    <n v="1"/>
    <x v="2"/>
    <x v="9"/>
    <m/>
  </r>
  <r>
    <x v="622"/>
    <s v="43.776.517/0001-80"/>
    <s v="ND-RATEIO CONDOM PPT"/>
    <n v="21778"/>
    <d v="2026-04-01T00:00:00"/>
    <m/>
    <m/>
    <m/>
    <n v="6609.36"/>
    <d v="2026-04-30T00:00:00"/>
    <s v="CARGA INICIAL RATEIO CONDOM PPT"/>
    <m/>
    <s v="CARGA INICIAL RATEIO CONDOM PPT"/>
    <n v="6609.36"/>
    <m/>
    <x v="0"/>
    <m/>
    <m/>
    <m/>
    <s v="29 DIAS"/>
    <n v="1"/>
    <x v="2"/>
    <x v="9"/>
    <m/>
  </r>
  <r>
    <x v="622"/>
    <s v="43.776.517/0001-80"/>
    <s v="ND-RATEIO CONDOM PPT"/>
    <n v="21779"/>
    <d v="2026-04-01T00:00:00"/>
    <m/>
    <m/>
    <m/>
    <n v="1662.9"/>
    <d v="2026-04-30T00:00:00"/>
    <s v="CARGA INICIAL RATEIO CONDOM PPT"/>
    <m/>
    <s v="CARGA INICIAL RATEIO CONDOM PPT"/>
    <n v="1662.9"/>
    <m/>
    <x v="0"/>
    <m/>
    <m/>
    <m/>
    <s v="29 DIAS"/>
    <n v="1"/>
    <x v="2"/>
    <x v="9"/>
    <m/>
  </r>
  <r>
    <x v="622"/>
    <s v="43.776.517/0001-80"/>
    <s v="ND-RATEIO CONDOM PPT"/>
    <n v="21780"/>
    <d v="2026-04-01T00:00:00"/>
    <m/>
    <m/>
    <m/>
    <n v="29588.78"/>
    <d v="2026-04-30T00:00:00"/>
    <s v="CARGA INICIAL RATEIO CONDOM PPT"/>
    <m/>
    <s v="CARGA INICIAL RATEIO CONDOM PPT"/>
    <n v="29588.78"/>
    <m/>
    <x v="0"/>
    <m/>
    <m/>
    <m/>
    <s v="29 DIAS"/>
    <n v="1"/>
    <x v="2"/>
    <x v="9"/>
    <m/>
  </r>
  <r>
    <x v="623"/>
    <s v="43.828.151/0001-45"/>
    <s v="NF SERVICOS"/>
    <n v="208961"/>
    <d v="2026-04-17T00:00:00"/>
    <n v="2173854"/>
    <d v="2026-04-17T00:00:00"/>
    <d v="2026-03-01T00:00:00"/>
    <n v="114.76"/>
    <d v="2026-05-17T00:00:00"/>
    <s v="E0200412"/>
    <s v="PD020317"/>
    <s v="PROGRAMA SP SEM PAPEL"/>
    <n v="114.76"/>
    <d v="2026-03-01T00:00:00"/>
    <x v="0"/>
    <s v="VENC CONF CONTRATO 026/2020"/>
    <s v="20/293-M"/>
    <s v="PD-PRC-2020/02487- 359.00009720/2024-57 / APPS"/>
    <s v="2 - FATURADO"/>
    <n v="0"/>
    <x v="0"/>
    <x v="0"/>
    <m/>
  </r>
  <r>
    <x v="624"/>
    <s v="43.999.924/0001-56"/>
    <s v="ND-OPERADORA CIELO"/>
    <n v="28756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625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448"/>
    <x v="1"/>
    <x v="4"/>
    <m/>
  </r>
  <r>
    <x v="626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818"/>
    <x v="1"/>
    <x v="1"/>
    <m/>
  </r>
  <r>
    <x v="626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818"/>
    <x v="1"/>
    <x v="1"/>
    <m/>
  </r>
  <r>
    <x v="626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791"/>
    <x v="1"/>
    <x v="1"/>
    <m/>
  </r>
  <r>
    <x v="626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791"/>
    <x v="1"/>
    <x v="1"/>
    <m/>
  </r>
  <r>
    <x v="626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762"/>
    <x v="1"/>
    <x v="1"/>
    <m/>
  </r>
  <r>
    <x v="626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62"/>
    <x v="1"/>
    <x v="1"/>
    <m/>
  </r>
  <r>
    <x v="626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701"/>
    <x v="1"/>
    <x v="1"/>
    <m/>
  </r>
  <r>
    <x v="626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697"/>
    <x v="1"/>
    <x v="1"/>
    <m/>
  </r>
  <r>
    <x v="626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63"/>
    <x v="1"/>
    <x v="1"/>
    <m/>
  </r>
  <r>
    <x v="626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28"/>
    <x v="1"/>
    <x v="1"/>
    <m/>
  </r>
  <r>
    <x v="626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600"/>
    <x v="1"/>
    <x v="1"/>
    <m/>
  </r>
  <r>
    <x v="626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53"/>
    <x v="1"/>
    <x v="1"/>
    <m/>
  </r>
  <r>
    <x v="626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43"/>
    <x v="1"/>
    <x v="1"/>
    <m/>
  </r>
  <r>
    <x v="626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12"/>
    <x v="1"/>
    <x v="1"/>
    <m/>
  </r>
  <r>
    <x v="627"/>
    <s v="434.716.138-70"/>
    <s v="ND-OPERADORA CIELO"/>
    <n v="28124"/>
    <d v="2026-02-02T00:00:00"/>
    <m/>
    <m/>
    <m/>
    <n v="206.23"/>
    <d v="2026-02-02T00:00:00"/>
    <m/>
    <m/>
    <s v="Certificado e-CPF A3 em cartão - 24 meses"/>
    <n v="197.49"/>
    <m/>
    <x v="0"/>
    <m/>
    <m/>
    <m/>
    <s v="1 - VENDA A VISTA"/>
    <n v="87"/>
    <x v="5"/>
    <x v="3"/>
    <m/>
  </r>
  <r>
    <x v="628"/>
    <s v="437.667.598-92"/>
    <s v="ND-OPERADORA CIELO"/>
    <n v="28895"/>
    <d v="2026-04-13T00:00:00"/>
    <m/>
    <m/>
    <m/>
    <n v="124.99"/>
    <d v="2026-04-13T00:00:00"/>
    <m/>
    <m/>
    <s v="e-CPF A1 (renovacao) em Software (12 meses) "/>
    <n v="124.99"/>
    <m/>
    <x v="0"/>
    <m/>
    <m/>
    <m/>
    <s v="1 - VENDA A VISTA"/>
    <n v="17"/>
    <x v="2"/>
    <x v="3"/>
    <m/>
  </r>
  <r>
    <x v="629"/>
    <s v="438.064.268-21"/>
    <s v="ND-LEILAO"/>
    <n v="31"/>
    <d v="2025-12-17T00:00:00"/>
    <m/>
    <m/>
    <m/>
    <n v="253.61"/>
    <d v="2025-12-30T00:00:00"/>
    <m/>
    <m/>
    <s v="LEILAO"/>
    <n v="253.61"/>
    <m/>
    <x v="0"/>
    <m/>
    <m/>
    <m/>
    <s v="7 DIAS"/>
    <n v="121"/>
    <x v="7"/>
    <x v="7"/>
    <m/>
  </r>
  <r>
    <x v="630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417"/>
    <x v="1"/>
    <x v="1"/>
    <m/>
  </r>
  <r>
    <x v="630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417"/>
    <x v="1"/>
    <x v="1"/>
    <m/>
  </r>
  <r>
    <x v="631"/>
    <s v="44.111.698/0001-98"/>
    <s v="NF SERVICOS E_GOV"/>
    <n v="189217"/>
    <d v="2025-07-10T00:00:00"/>
    <n v="1995435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264"/>
    <x v="4"/>
    <x v="1"/>
    <m/>
  </r>
  <r>
    <x v="631"/>
    <s v="44.111.698/0001-98"/>
    <s v="NF SERVICOS E_GOV"/>
    <n v="205315"/>
    <d v="2026-02-26T00:00:00"/>
    <n v="2129738"/>
    <d v="2026-02-26T00:00:00"/>
    <m/>
    <n v="261.26"/>
    <d v="2026-03-28T00:00:00"/>
    <m/>
    <m/>
    <s v="Certificado e-CPF A3 em token - 24 meses Gov"/>
    <n v="248.72"/>
    <m/>
    <x v="0"/>
    <m/>
    <m/>
    <m/>
    <s v="2 - FATURADO"/>
    <n v="33"/>
    <x v="6"/>
    <x v="1"/>
    <m/>
  </r>
  <r>
    <x v="631"/>
    <s v="44.111.698/0001-98"/>
    <s v="NF SERVICOS"/>
    <n v="207331"/>
    <d v="2026-03-25T00:00:00"/>
    <n v="2151751"/>
    <d v="2026-03-25T00:00:00"/>
    <d v="2025-12-01T00:00:00"/>
    <n v="14322.96"/>
    <d v="2026-04-24T00:00:00"/>
    <s v="E0251344"/>
    <s v="PD251197"/>
    <s v="PLATAFORMA COLABORATIVA I"/>
    <n v="13635.46"/>
    <d v="2025-12-01T00:00:00"/>
    <x v="0"/>
    <d v="2025-11-01T00:00:00"/>
    <s v="001.00009204/2024-63"/>
    <s v="359.00002535/2025-12 - ITO"/>
    <s v="2 - FATURADO"/>
    <n v="6"/>
    <x v="2"/>
    <x v="0"/>
    <m/>
  </r>
  <r>
    <x v="631"/>
    <s v="44.111.698/0001-98"/>
    <s v="NF SERVICOS"/>
    <n v="207361"/>
    <d v="2026-03-25T00:00:00"/>
    <n v="2151781"/>
    <d v="2026-03-25T00:00:00"/>
    <d v="2025-11-01T00:00:00"/>
    <n v="5729.18"/>
    <d v="2026-04-24T00:00:00"/>
    <s v="E0251344"/>
    <s v="PD251197"/>
    <s v="PLATAFORMA COLABORATIVA I"/>
    <n v="5454.18"/>
    <d v="2025-11-01T00:00:00"/>
    <x v="0"/>
    <d v="2025-11-01T00:00:00"/>
    <s v="001.00009204/2024-63"/>
    <s v="359.00002535/2025-12 - ITO"/>
    <s v="2 - FATURADO"/>
    <n v="6"/>
    <x v="2"/>
    <x v="0"/>
    <m/>
  </r>
  <r>
    <x v="631"/>
    <s v="44.111.698/0001-98"/>
    <s v="NF SERVICOS"/>
    <n v="207365"/>
    <d v="2026-03-25T00:00:00"/>
    <n v="2151785"/>
    <d v="2026-03-25T00:00:00"/>
    <d v="2026-02-01T00:00:00"/>
    <n v="14322.96"/>
    <d v="2026-04-24T00:00:00"/>
    <s v="E0251344"/>
    <s v="PD251197"/>
    <s v="PLATAFORMA COLABORATIVA I"/>
    <n v="13635.46"/>
    <d v="2026-02-01T00:00:00"/>
    <x v="0"/>
    <d v="2025-11-01T00:00:00"/>
    <s v="001.00009204/2024-63"/>
    <s v="359.00002535/2025-12 - ITO"/>
    <s v="2 - FATURADO"/>
    <n v="6"/>
    <x v="2"/>
    <x v="0"/>
    <m/>
  </r>
  <r>
    <x v="631"/>
    <s v="44.111.698/0001-98"/>
    <s v="NF SERVICOS"/>
    <n v="207376"/>
    <d v="2026-03-25T00:00:00"/>
    <n v="2151796"/>
    <d v="2026-03-25T00:00:00"/>
    <d v="2026-01-01T00:00:00"/>
    <n v="14322.96"/>
    <d v="2026-04-24T00:00:00"/>
    <s v="E0251344"/>
    <s v="PD251197"/>
    <s v="PLATAFORMA COLABORATIVA I"/>
    <n v="13635.46"/>
    <d v="2026-01-01T00:00:00"/>
    <x v="0"/>
    <d v="2025-11-01T00:00:00"/>
    <s v="001.00009204/2024-63"/>
    <s v="359.00002535/2025-12 - ITO"/>
    <s v="2 - FATURADO"/>
    <n v="6"/>
    <x v="2"/>
    <x v="0"/>
    <m/>
  </r>
  <r>
    <x v="631"/>
    <s v="44.111.698/0001-98"/>
    <s v="NF SERVICOS"/>
    <n v="209519"/>
    <d v="2026-04-28T00:00:00"/>
    <n v="2174412"/>
    <d v="2026-04-28T00:00:00"/>
    <d v="2026-03-01T00:00:00"/>
    <n v="14322.96"/>
    <d v="2026-05-28T00:00:00"/>
    <s v="E0251344"/>
    <s v="PD251197"/>
    <s v="PLATAFORMA COLABORATIVA I"/>
    <n v="13635.46"/>
    <d v="2026-03-01T00:00:00"/>
    <x v="0"/>
    <d v="2025-11-01T00:00:00"/>
    <s v="001.00009204/2024-63"/>
    <s v="359.00002535/2025-12 - ITO"/>
    <s v="2 - FATURADO"/>
    <n v="0"/>
    <x v="0"/>
    <x v="0"/>
    <m/>
  </r>
  <r>
    <x v="632"/>
    <s v="44.215.846/0001-14"/>
    <s v="NF SERVICOS"/>
    <n v="207738"/>
    <d v="2026-04-07T00:00:00"/>
    <n v="2152321"/>
    <d v="2026-04-07T00:00:00"/>
    <d v="2026-03-01T00:00:00"/>
    <n v="37548.32"/>
    <d v="2026-05-07T00:00:00"/>
    <s v="E0230627"/>
    <s v="PD023627"/>
    <s v="PREFEITURAS - CADASTRO"/>
    <n v="35746"/>
    <d v="2026-03-01T00:00:00"/>
    <x v="0"/>
    <s v="033/2023"/>
    <s v="260/2023"/>
    <s v="PD-PRC-2023/01315 - 359.00005362/2024-11 -  APPS/ITO"/>
    <s v="2 - FATURADO"/>
    <n v="0"/>
    <x v="0"/>
    <x v="0"/>
    <m/>
  </r>
  <r>
    <x v="633"/>
    <s v="44.229.805/0001-87"/>
    <s v="NF SERVICOS DO"/>
    <n v="395157"/>
    <d v="2026-04-17T00:00:00"/>
    <n v="402144"/>
    <d v="2026-04-17T00:00:00"/>
    <m/>
    <n v="414.85"/>
    <d v="2026-05-17T00:00:00"/>
    <s v="E0220667"/>
    <s v="PD022667"/>
    <s v="Serviços de Publicidade Eletrônica"/>
    <n v="394.94"/>
    <m/>
    <x v="0"/>
    <m/>
    <m/>
    <m/>
    <s v="2 - FATURADO"/>
    <n v="0"/>
    <x v="0"/>
    <x v="1"/>
    <m/>
  </r>
  <r>
    <x v="633"/>
    <s v="44.229.805/0001-87"/>
    <s v="NF SERVICOS DO"/>
    <n v="397194"/>
    <d v="2026-04-24T00:00:00"/>
    <n v="404321"/>
    <d v="2026-04-24T00:00:00"/>
    <m/>
    <n v="507.04"/>
    <d v="2026-05-24T00:00:00"/>
    <s v="E0220667"/>
    <s v="PD022667"/>
    <s v="Serviços de Publicidade Eletrônica"/>
    <n v="482.7"/>
    <m/>
    <x v="0"/>
    <m/>
    <m/>
    <m/>
    <s v="2 - FATURADO"/>
    <n v="0"/>
    <x v="0"/>
    <x v="1"/>
    <m/>
  </r>
  <r>
    <x v="634"/>
    <s v="44.229.813/0001-23"/>
    <s v="NF SERVICOS"/>
    <n v="199606"/>
    <d v="2025-12-08T00:00:00"/>
    <n v="2084159"/>
    <d v="2025-12-08T00:00:00"/>
    <d v="2025-11-01T00:00:00"/>
    <n v="2190.1999999999998"/>
    <d v="2026-01-07T00:00:00"/>
    <s v="E0230654"/>
    <s v="PD023654"/>
    <s v="PREFEITURA CADASTRO"/>
    <n v="2085.0700000000002"/>
    <d v="2025-11-01T00:00:00"/>
    <x v="0"/>
    <s v="129/2023"/>
    <s v="127/2023"/>
    <s v="PD-PRC-2023/01388 APPS/ITO"/>
    <s v="2 - FATURADO"/>
    <n v="113"/>
    <x v="8"/>
    <x v="0"/>
    <m/>
  </r>
  <r>
    <x v="634"/>
    <s v="44.229.813/0001-23"/>
    <s v="NF SERVICOS DO"/>
    <n v="393811"/>
    <d v="2026-04-05T00:00:00"/>
    <n v="400758"/>
    <d v="2026-04-14T00:00:00"/>
    <m/>
    <n v="553.14"/>
    <d v="2026-05-13T00:00:00"/>
    <s v="E0220633"/>
    <s v="PD022633"/>
    <s v="Serviços de Publicidade Eletrônica"/>
    <n v="526.59"/>
    <m/>
    <x v="0"/>
    <m/>
    <m/>
    <m/>
    <s v="2 - FATURADO"/>
    <n v="0"/>
    <x v="0"/>
    <x v="1"/>
    <m/>
  </r>
  <r>
    <x v="634"/>
    <s v="44.229.813/0001-23"/>
    <s v="ND-POUPATEMPO 4.0"/>
    <n v="8160"/>
    <d v="2026-04-06T00:00:00"/>
    <s v="PPT00611"/>
    <s v="PPT00611"/>
    <d v="2026-03-01T00:00:00"/>
    <n v="19400.25"/>
    <d v="2026-05-06T00:00:00"/>
    <s v="PPT00611"/>
    <s v="PP00611"/>
    <s v="IMPLANTACAO E OPERACAO DO POUPATEMPO SERRANA"/>
    <n v="19400.25"/>
    <d v="2026-03-01T00:00:00"/>
    <x v="0"/>
    <m/>
    <s v="PD-PRC-2021/02591"/>
    <m/>
    <s v="2 - FATURADO"/>
    <n v="0"/>
    <x v="0"/>
    <x v="13"/>
    <m/>
  </r>
  <r>
    <x v="634"/>
    <s v="44.229.813/0001-23"/>
    <s v="NF SERVICOS DO"/>
    <n v="394422"/>
    <d v="2026-04-16T00:00:00"/>
    <n v="401311"/>
    <d v="2026-04-16T00:00:00"/>
    <m/>
    <n v="553.14"/>
    <d v="2026-05-16T00:00:00"/>
    <s v="E0220633"/>
    <s v="PD022633"/>
    <s v="Serviços de Publicidade Eletrônica"/>
    <n v="526.59"/>
    <m/>
    <x v="0"/>
    <m/>
    <m/>
    <m/>
    <s v="2 - FATURADO"/>
    <n v="0"/>
    <x v="0"/>
    <x v="1"/>
    <m/>
  </r>
  <r>
    <x v="634"/>
    <s v="44.229.813/0001-23"/>
    <s v="NF SERVICOS DO"/>
    <n v="394457"/>
    <d v="2026-04-16T00:00:00"/>
    <n v="401387"/>
    <d v="2026-04-16T00:00:00"/>
    <m/>
    <n v="553.14"/>
    <d v="2026-05-16T00:00:00"/>
    <s v="E0220633"/>
    <s v="PD022633"/>
    <s v="Serviços de Publicidade Eletrônica"/>
    <n v="526.59"/>
    <m/>
    <x v="0"/>
    <m/>
    <m/>
    <m/>
    <s v="2 - FATURADO"/>
    <n v="0"/>
    <x v="0"/>
    <x v="1"/>
    <m/>
  </r>
  <r>
    <x v="634"/>
    <s v="44.229.813/0001-23"/>
    <s v="NF SERVICOS DO"/>
    <n v="394509"/>
    <d v="2026-04-16T00:00:00"/>
    <n v="401511"/>
    <d v="2026-04-16T00:00:00"/>
    <m/>
    <n v="276.57"/>
    <d v="2026-05-16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634"/>
    <s v="44.229.813/0001-23"/>
    <s v="NF SERVICOS DO"/>
    <n v="394922"/>
    <d v="2026-04-17T00:00:00"/>
    <n v="401794"/>
    <d v="2026-04-17T00:00:00"/>
    <m/>
    <n v="442.51"/>
    <d v="2026-05-17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634"/>
    <s v="44.229.813/0001-23"/>
    <s v="NF SERVICOS DO"/>
    <n v="395184"/>
    <d v="2026-04-17T00:00:00"/>
    <n v="401983"/>
    <d v="2026-04-17T00:00:00"/>
    <m/>
    <n v="276.57"/>
    <d v="2026-05-17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634"/>
    <s v="44.229.813/0001-23"/>
    <s v="NF SERVICOS DO"/>
    <n v="395373"/>
    <d v="2026-04-17T00:00:00"/>
    <n v="402469"/>
    <d v="2026-04-17T00:00:00"/>
    <m/>
    <n v="6305.8"/>
    <d v="2026-05-17T00:00:00"/>
    <s v="E0220633"/>
    <s v="PD022633"/>
    <s v="Serviços de Publicidade Eletrônica"/>
    <n v="6003.12"/>
    <m/>
    <x v="0"/>
    <m/>
    <m/>
    <m/>
    <s v="2 - FATURADO"/>
    <n v="0"/>
    <x v="0"/>
    <x v="1"/>
    <m/>
  </r>
  <r>
    <x v="634"/>
    <s v="44.229.813/0001-23"/>
    <s v="NF SERVICOS DO"/>
    <n v="396461"/>
    <d v="2026-04-23T00:00:00"/>
    <n v="403204"/>
    <d v="2026-04-24T00:00:00"/>
    <m/>
    <n v="940.34"/>
    <d v="2026-05-23T00:00:00"/>
    <s v="E0220633"/>
    <s v="PD022633"/>
    <s v="Serviços de Publicidade Eletrônica"/>
    <n v="895.2"/>
    <m/>
    <x v="0"/>
    <m/>
    <m/>
    <m/>
    <s v="2 - FATURADO"/>
    <n v="0"/>
    <x v="0"/>
    <x v="1"/>
    <m/>
  </r>
  <r>
    <x v="634"/>
    <s v="44.229.813/0001-23"/>
    <s v="NF SERVICOS DO"/>
    <n v="397139"/>
    <d v="2026-04-24T00:00:00"/>
    <n v="403940"/>
    <d v="2026-04-24T00:00:00"/>
    <m/>
    <n v="663.77"/>
    <d v="2026-05-24T00:00:00"/>
    <s v="E0220633"/>
    <s v="PD022633"/>
    <s v="Serviços de Publicidade Eletrônica"/>
    <n v="631.91"/>
    <m/>
    <x v="0"/>
    <m/>
    <m/>
    <m/>
    <s v="2 - FATURADO"/>
    <n v="0"/>
    <x v="0"/>
    <x v="1"/>
    <m/>
  </r>
  <r>
    <x v="634"/>
    <s v="44.229.813/0001-23"/>
    <s v="NF SERVICOS DO"/>
    <n v="397714"/>
    <d v="2026-04-24T00:00:00"/>
    <n v="404604"/>
    <d v="2026-04-24T00:00:00"/>
    <m/>
    <n v="719.08"/>
    <d v="2026-05-24T00:00:00"/>
    <s v="E0220633"/>
    <s v="PD022633"/>
    <s v="Serviços de Publicidade Eletrônica"/>
    <n v="684.56"/>
    <m/>
    <x v="0"/>
    <m/>
    <m/>
    <m/>
    <s v="2 - FATURADO"/>
    <n v="0"/>
    <x v="0"/>
    <x v="1"/>
    <m/>
  </r>
  <r>
    <x v="634"/>
    <s v="44.229.813/0001-23"/>
    <s v="NF SERVICOS DO"/>
    <n v="397801"/>
    <d v="2026-04-24T00:00:00"/>
    <n v="404431"/>
    <d v="2026-04-24T00:00:00"/>
    <m/>
    <n v="331.88"/>
    <d v="2026-05-24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634"/>
    <s v="44.229.813/0001-23"/>
    <s v="NF SERVICOS DO"/>
    <n v="398150"/>
    <d v="2026-04-28T00:00:00"/>
    <n v="405042"/>
    <d v="2026-04-28T00:00:00"/>
    <m/>
    <n v="442.51"/>
    <d v="2026-05-28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634"/>
    <s v="44.229.813/0001-23"/>
    <s v="NF SERVICOS DO"/>
    <n v="398443"/>
    <d v="2026-04-29T00:00:00"/>
    <n v="405435"/>
    <d v="2026-04-29T00:00:00"/>
    <m/>
    <n v="1216.9100000000001"/>
    <d v="2026-05-29T00:00:00"/>
    <s v="E0220633"/>
    <s v="PD022633"/>
    <s v="Serviços de Publicidade Eletrônica"/>
    <n v="1158.5"/>
    <m/>
    <x v="0"/>
    <m/>
    <m/>
    <m/>
    <s v="2 - FATURADO"/>
    <n v="0"/>
    <x v="0"/>
    <x v="1"/>
    <m/>
  </r>
  <r>
    <x v="634"/>
    <s v="44.229.813/0001-23"/>
    <s v="NF SERVICOS DO"/>
    <n v="398523"/>
    <d v="2026-04-29T00:00:00"/>
    <n v="405603"/>
    <d v="2026-04-29T00:00:00"/>
    <m/>
    <n v="663.77"/>
    <d v="2026-05-29T00:00:00"/>
    <s v="E0220633"/>
    <s v="PD022633"/>
    <s v="Serviços de Publicidade Eletrônica"/>
    <n v="631.91"/>
    <m/>
    <x v="0"/>
    <m/>
    <m/>
    <m/>
    <s v="2 - FATURADO"/>
    <n v="0"/>
    <x v="0"/>
    <x v="1"/>
    <m/>
  </r>
  <r>
    <x v="634"/>
    <s v="44.229.813/0001-23"/>
    <s v="NF SERVICOS DO"/>
    <n v="398735"/>
    <d v="2026-04-29T00:00:00"/>
    <n v="405348"/>
    <d v="2026-04-29T00:00:00"/>
    <m/>
    <n v="276.57"/>
    <d v="2026-05-29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635"/>
    <s v="44.229.821/0001-70"/>
    <s v="NF SERVICOS"/>
    <n v="207916"/>
    <d v="2026-04-07T00:00:00"/>
    <n v="2152499"/>
    <d v="2026-04-07T00:00:00"/>
    <d v="2026-03-01T00:00:00"/>
    <n v="5343.02"/>
    <d v="2026-05-07T00:00:00"/>
    <s v="E0230662"/>
    <s v="PD023662"/>
    <s v="PREFEITURA CADASTRO"/>
    <n v="5086.5600000000004"/>
    <d v="2026-03-01T00:00:00"/>
    <x v="0"/>
    <s v="1880100/23"/>
    <s v="188/2023"/>
    <s v="359.00008106/2023-97 APPS/ITO"/>
    <s v="2 - FATURADO"/>
    <n v="0"/>
    <x v="0"/>
    <x v="0"/>
    <m/>
  </r>
  <r>
    <x v="635"/>
    <s v="44.229.821/0001-70"/>
    <s v="NF SERVICOS DO"/>
    <n v="394725"/>
    <d v="2026-04-16T00:00:00"/>
    <n v="401610"/>
    <d v="2026-04-16T00:00:00"/>
    <m/>
    <n v="276.57"/>
    <d v="2026-05-16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635"/>
    <s v="44.229.821/0001-70"/>
    <s v="NF SERVICOS DO"/>
    <n v="394925"/>
    <d v="2026-04-17T00:00:00"/>
    <n v="401879"/>
    <d v="2026-04-17T00:00:00"/>
    <m/>
    <n v="165.94"/>
    <d v="2026-05-17T00:00:00"/>
    <s v="E0201605"/>
    <s v="PD201605"/>
    <s v="Serviços de Publicidade Eletrônica"/>
    <n v="157.97"/>
    <m/>
    <x v="0"/>
    <m/>
    <m/>
    <m/>
    <s v="2 - FATURADO"/>
    <n v="0"/>
    <x v="0"/>
    <x v="1"/>
    <m/>
  </r>
  <r>
    <x v="635"/>
    <s v="44.229.821/0001-70"/>
    <s v="NF SERVICOS DO"/>
    <n v="395622"/>
    <d v="2026-04-17T00:00:00"/>
    <n v="402344"/>
    <d v="2026-04-17T00:00:00"/>
    <m/>
    <n v="276.57"/>
    <d v="2026-05-17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635"/>
    <s v="44.229.821/0001-70"/>
    <s v="NF SERVICOS DO"/>
    <n v="396076"/>
    <d v="2026-04-20T00:00:00"/>
    <n v="402960"/>
    <d v="2026-04-22T00:00:00"/>
    <m/>
    <n v="442.51"/>
    <d v="2026-05-20T00:00:00"/>
    <s v="E0201605"/>
    <s v="PD201605"/>
    <s v="Serviços de Publicidade Eletrônica"/>
    <n v="421.27"/>
    <m/>
    <x v="0"/>
    <m/>
    <m/>
    <m/>
    <s v="2 - FATURADO"/>
    <n v="0"/>
    <x v="0"/>
    <x v="1"/>
    <m/>
  </r>
  <r>
    <x v="635"/>
    <s v="44.229.821/0001-70"/>
    <s v="NF SERVICOS DO"/>
    <n v="398343"/>
    <d v="2026-04-28T00:00:00"/>
    <n v="405113"/>
    <d v="2026-04-28T00:00:00"/>
    <m/>
    <n v="221.26"/>
    <d v="2026-05-28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635"/>
    <s v="44.229.821/0001-70"/>
    <s v="NF SERVICOS DO"/>
    <n v="398889"/>
    <d v="2026-04-30T00:00:00"/>
    <n v="405895"/>
    <d v="2026-04-30T00:00:00"/>
    <m/>
    <n v="331.88"/>
    <d v="2026-05-30T00:00:00"/>
    <s v="E0201605"/>
    <s v="PD201605"/>
    <s v="Serviços de Publicidade Eletrônica"/>
    <n v="315.95"/>
    <m/>
    <x v="0"/>
    <m/>
    <m/>
    <m/>
    <s v="2 - FATURADO"/>
    <n v="0"/>
    <x v="0"/>
    <x v="1"/>
    <m/>
  </r>
  <r>
    <x v="635"/>
    <s v="44.229.821/0001-70"/>
    <s v="NF SERVICOS DO"/>
    <n v="399144"/>
    <d v="2026-04-30T00:00:00"/>
    <n v="406019"/>
    <d v="2026-04-30T00:00:00"/>
    <m/>
    <n v="221.26"/>
    <d v="2026-05-30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636"/>
    <s v="44.229.839/0001-71"/>
    <s v="NF SERVICOS DO"/>
    <n v="372727"/>
    <d v="2025-12-08T00:00:00"/>
    <n v="379544"/>
    <d v="2025-12-08T00:00:00"/>
    <m/>
    <n v="414.85"/>
    <d v="2026-01-07T00:00:00"/>
    <s v="E0202038"/>
    <s v="PD202038"/>
    <s v="Serviços de Publicidade Eletrônica"/>
    <n v="394.94"/>
    <m/>
    <x v="0"/>
    <m/>
    <m/>
    <m/>
    <s v="2 - FATURADO"/>
    <n v="113"/>
    <x v="8"/>
    <x v="1"/>
    <m/>
  </r>
  <r>
    <x v="636"/>
    <s v="44.229.839/0001-71"/>
    <s v="NF SERVICOS DO"/>
    <n v="377096"/>
    <d v="2025-12-23T00:00:00"/>
    <n v="383915"/>
    <d v="2025-12-23T00:00:00"/>
    <m/>
    <n v="368.76"/>
    <d v="2026-01-22T00:00:00"/>
    <s v="E0202038"/>
    <s v="PD202038"/>
    <s v="Serviços de Publicidade Eletrônica"/>
    <n v="351.06"/>
    <m/>
    <x v="0"/>
    <m/>
    <m/>
    <m/>
    <s v="2 - FATURADO"/>
    <n v="98"/>
    <x v="8"/>
    <x v="1"/>
    <m/>
  </r>
  <r>
    <x v="636"/>
    <s v="44.229.839/0001-71"/>
    <s v="NF SERVICOS DO"/>
    <n v="377138"/>
    <d v="2025-12-23T00:00:00"/>
    <n v="383957"/>
    <d v="2025-12-23T00:00:00"/>
    <m/>
    <n v="322.67"/>
    <d v="2026-01-22T00:00:00"/>
    <s v="E0202038"/>
    <s v="PD202038"/>
    <s v="Serviços de Publicidade Eletrônica"/>
    <n v="307.18"/>
    <m/>
    <x v="0"/>
    <m/>
    <m/>
    <m/>
    <s v="2 - FATURADO"/>
    <n v="98"/>
    <x v="8"/>
    <x v="1"/>
    <m/>
  </r>
  <r>
    <x v="636"/>
    <s v="44.229.839/0001-71"/>
    <s v="NF SERVICOS DO"/>
    <n v="377168"/>
    <d v="2025-12-23T00:00:00"/>
    <n v="383987"/>
    <d v="2025-12-23T00:00:00"/>
    <m/>
    <n v="507.05"/>
    <d v="2026-01-22T00:00:00"/>
    <s v="E0202038"/>
    <s v="PD202038"/>
    <s v="Serviços de Publicidade Eletrônica"/>
    <n v="482.71"/>
    <m/>
    <x v="0"/>
    <m/>
    <m/>
    <m/>
    <s v="2 - FATURADO"/>
    <n v="98"/>
    <x v="8"/>
    <x v="1"/>
    <m/>
  </r>
  <r>
    <x v="637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943"/>
    <x v="1"/>
    <x v="1"/>
    <m/>
  </r>
  <r>
    <x v="638"/>
    <s v="44.405.967/0001-29"/>
    <s v="NF SERVICOS DO"/>
    <n v="393740"/>
    <d v="2026-04-05T00:00:00"/>
    <n v="400598"/>
    <d v="2026-04-14T00:00:00"/>
    <m/>
    <n v="1106.28"/>
    <d v="2026-05-13T00:00:00"/>
    <s v="E0240956"/>
    <s v="PD024956"/>
    <s v="Serviços de Publicidade Eletrônica"/>
    <n v="1053.18"/>
    <m/>
    <x v="0"/>
    <m/>
    <m/>
    <m/>
    <s v="2 - FATURADO"/>
    <n v="0"/>
    <x v="0"/>
    <x v="1"/>
    <m/>
  </r>
  <r>
    <x v="638"/>
    <s v="44.405.967/0001-29"/>
    <s v="NF SERVICOS E_GOV"/>
    <n v="208217"/>
    <d v="2026-04-09T00:00:00"/>
    <n v="2156399"/>
    <d v="2026-04-09T00:00:00"/>
    <m/>
    <n v="73.260000000000005"/>
    <d v="2026-05-09T00:00:00"/>
    <m/>
    <m/>
    <s v="Certificado e-CPF A3 (renovação) - 12 meses Gov"/>
    <n v="69.739999999999995"/>
    <m/>
    <x v="0"/>
    <m/>
    <m/>
    <m/>
    <s v="2 - FATURADO"/>
    <n v="0"/>
    <x v="0"/>
    <x v="1"/>
    <m/>
  </r>
  <r>
    <x v="638"/>
    <s v="44.405.967/0001-29"/>
    <s v="NF SERVICOS DO"/>
    <n v="394005"/>
    <d v="2026-04-15T00:00:00"/>
    <n v="400909"/>
    <d v="2026-04-15T00:00:00"/>
    <m/>
    <n v="460.95"/>
    <d v="2026-05-15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638"/>
    <s v="44.405.967/0001-29"/>
    <s v="NF SERVICOS DO"/>
    <n v="394060"/>
    <d v="2026-04-15T00:00:00"/>
    <n v="400923"/>
    <d v="2026-04-15T00:00:00"/>
    <m/>
    <n v="460.95"/>
    <d v="2026-05-15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638"/>
    <s v="44.405.967/0001-29"/>
    <s v="NF SERVICOS DO"/>
    <n v="394255"/>
    <d v="2026-04-15T00:00:00"/>
    <n v="401128"/>
    <d v="2026-04-16T00:00:00"/>
    <m/>
    <n v="921.9"/>
    <d v="2026-05-15T00:00:00"/>
    <s v="E0240956"/>
    <s v="PD024956"/>
    <s v="Serviços de Publicidade Eletrônica"/>
    <n v="877.65"/>
    <m/>
    <x v="0"/>
    <m/>
    <m/>
    <m/>
    <s v="2 - FATURADO"/>
    <n v="0"/>
    <x v="0"/>
    <x v="1"/>
    <m/>
  </r>
  <r>
    <x v="638"/>
    <s v="44.405.967/0001-29"/>
    <s v="NF SERVICOS DO"/>
    <n v="394468"/>
    <d v="2026-04-16T00:00:00"/>
    <n v="401406"/>
    <d v="2026-04-16T00:00:00"/>
    <m/>
    <n v="921.9"/>
    <d v="2026-05-16T00:00:00"/>
    <s v="E0240956"/>
    <s v="PD024956"/>
    <s v="Serviços de Publicidade Eletrônica"/>
    <n v="877.65"/>
    <m/>
    <x v="0"/>
    <m/>
    <m/>
    <m/>
    <s v="2 - FATURADO"/>
    <n v="0"/>
    <x v="0"/>
    <x v="1"/>
    <m/>
  </r>
  <r>
    <x v="638"/>
    <s v="44.405.967/0001-29"/>
    <s v="NF SERVICOS DO"/>
    <n v="394618"/>
    <d v="2026-04-16T00:00:00"/>
    <n v="401634"/>
    <d v="2026-04-17T00:00:00"/>
    <m/>
    <n v="737.52"/>
    <d v="2026-05-16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638"/>
    <s v="44.405.967/0001-29"/>
    <s v="NF SERVICOS DO"/>
    <n v="394760"/>
    <d v="2026-04-17T00:00:00"/>
    <n v="401746"/>
    <d v="2026-04-17T00:00:00"/>
    <m/>
    <n v="645.33000000000004"/>
    <d v="2026-05-17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638"/>
    <s v="44.405.967/0001-29"/>
    <s v="NF SERVICOS DO"/>
    <n v="394794"/>
    <d v="2026-04-17T00:00:00"/>
    <n v="401729"/>
    <d v="2026-04-17T00:00:00"/>
    <m/>
    <n v="737.52"/>
    <d v="2026-05-17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638"/>
    <s v="44.405.967/0001-29"/>
    <s v="NF SERVICOS DO"/>
    <n v="395014"/>
    <d v="2026-04-17T00:00:00"/>
    <n v="401767"/>
    <d v="2026-04-17T00:00:00"/>
    <m/>
    <n v="460.95"/>
    <d v="2026-05-17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638"/>
    <s v="44.405.967/0001-29"/>
    <s v="NF SERVICOS DO"/>
    <n v="396058"/>
    <d v="2026-04-20T00:00:00"/>
    <n v="403005"/>
    <d v="2026-04-22T00:00:00"/>
    <m/>
    <n v="460.95"/>
    <d v="2026-05-20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638"/>
    <s v="44.405.967/0001-29"/>
    <s v="NF SERVICOS DO"/>
    <n v="396079"/>
    <d v="2026-04-20T00:00:00"/>
    <n v="402883"/>
    <d v="2026-04-22T00:00:00"/>
    <m/>
    <n v="737.52"/>
    <d v="2026-05-20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638"/>
    <s v="44.405.967/0001-29"/>
    <s v="NF SERVICOS DO"/>
    <n v="396498"/>
    <d v="2026-04-23T00:00:00"/>
    <n v="403248"/>
    <d v="2026-04-24T00:00:00"/>
    <m/>
    <n v="737.52"/>
    <d v="2026-05-23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638"/>
    <s v="44.405.967/0001-29"/>
    <s v="NF SERVICOS DO"/>
    <n v="396759"/>
    <d v="2026-04-24T00:00:00"/>
    <n v="403544"/>
    <d v="2026-04-24T00:00:00"/>
    <m/>
    <n v="737.52"/>
    <d v="2026-05-24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638"/>
    <s v="44.405.967/0001-29"/>
    <s v="NF SERVICOS DO"/>
    <n v="396855"/>
    <d v="2026-04-24T00:00:00"/>
    <n v="403719"/>
    <d v="2026-04-24T00:00:00"/>
    <m/>
    <n v="553.14"/>
    <d v="2026-05-24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638"/>
    <s v="44.405.967/0001-29"/>
    <s v="NF SERVICOS DO"/>
    <n v="397014"/>
    <d v="2026-04-24T00:00:00"/>
    <n v="403915"/>
    <d v="2026-04-24T00:00:00"/>
    <m/>
    <n v="553.14"/>
    <d v="2026-05-24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638"/>
    <s v="44.405.967/0001-29"/>
    <s v="NF SERVICOS DO"/>
    <n v="397145"/>
    <d v="2026-04-24T00:00:00"/>
    <n v="403695"/>
    <d v="2026-04-24T00:00:00"/>
    <m/>
    <n v="460.95"/>
    <d v="2026-05-24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638"/>
    <s v="44.405.967/0001-29"/>
    <s v="NF SERVICOS DO"/>
    <n v="397557"/>
    <d v="2026-04-24T00:00:00"/>
    <n v="404430"/>
    <d v="2026-04-24T00:00:00"/>
    <m/>
    <n v="921.9"/>
    <d v="2026-05-24T00:00:00"/>
    <s v="E0240956"/>
    <s v="PD024956"/>
    <s v="Serviços de Publicidade Eletrônica"/>
    <n v="877.65"/>
    <m/>
    <x v="0"/>
    <m/>
    <m/>
    <m/>
    <s v="2 - FATURADO"/>
    <n v="0"/>
    <x v="0"/>
    <x v="1"/>
    <m/>
  </r>
  <r>
    <x v="638"/>
    <s v="44.405.967/0001-29"/>
    <s v="NF SERVICOS DO"/>
    <n v="398045"/>
    <d v="2026-04-27T00:00:00"/>
    <n v="404882"/>
    <d v="2026-04-27T00:00:00"/>
    <m/>
    <n v="553.14"/>
    <d v="2026-05-27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638"/>
    <s v="44.405.967/0001-29"/>
    <s v="NF SERVICOS DO"/>
    <n v="398560"/>
    <d v="2026-04-29T00:00:00"/>
    <n v="405382"/>
    <d v="2026-04-29T00:00:00"/>
    <m/>
    <n v="1014.09"/>
    <d v="2026-05-29T00:00:00"/>
    <s v="E0240956"/>
    <s v="PD024956"/>
    <s v="Serviços de Publicidade Eletrônica"/>
    <n v="965.41"/>
    <m/>
    <x v="0"/>
    <m/>
    <m/>
    <m/>
    <s v="2 - FATURADO"/>
    <n v="0"/>
    <x v="0"/>
    <x v="1"/>
    <m/>
  </r>
  <r>
    <x v="638"/>
    <s v="44.405.967/0001-29"/>
    <s v="NF SERVICOS DO"/>
    <n v="398764"/>
    <d v="2026-04-29T00:00:00"/>
    <n v="405375"/>
    <d v="2026-04-29T00:00:00"/>
    <m/>
    <n v="645.33000000000004"/>
    <d v="2026-05-29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639"/>
    <s v="44.413.680/0001-40"/>
    <s v="ND-RATEIO CONDOM PPT"/>
    <n v="21783"/>
    <d v="2026-04-01T00:00:00"/>
    <m/>
    <m/>
    <m/>
    <n v="11647.66"/>
    <d v="2026-04-30T00:00:00"/>
    <s v="CARGA INICIAL RATEIO CONDOM PPT"/>
    <m/>
    <s v="CARGA INICIAL RATEIO CONDOM PPT"/>
    <n v="11647.66"/>
    <m/>
    <x v="0"/>
    <m/>
    <m/>
    <m/>
    <s v="29 DIAS"/>
    <n v="1"/>
    <x v="2"/>
    <x v="9"/>
    <m/>
  </r>
  <r>
    <x v="639"/>
    <s v="44.413.680/0001-40"/>
    <s v="ND-RATEIO CONDOM PPT"/>
    <n v="21784"/>
    <d v="2026-04-01T00:00:00"/>
    <m/>
    <m/>
    <m/>
    <n v="17350.02"/>
    <d v="2026-04-30T00:00:00"/>
    <s v="CARGA INICIAL RATEIO CONDOM PPT"/>
    <m/>
    <s v="CARGA INICIAL RATEIO CONDOM PPT"/>
    <n v="17350.02"/>
    <m/>
    <x v="0"/>
    <m/>
    <m/>
    <m/>
    <s v="29 DIAS"/>
    <n v="1"/>
    <x v="2"/>
    <x v="9"/>
    <m/>
  </r>
  <r>
    <x v="639"/>
    <s v="44.413.680/0001-40"/>
    <s v="ND-RATEIO CONDOM PPT"/>
    <n v="21785"/>
    <d v="2026-04-01T00:00:00"/>
    <m/>
    <m/>
    <m/>
    <n v="16418.21"/>
    <d v="2026-04-30T00:00:00"/>
    <s v="CARGA INICIAL RATEIO CONDOM PPT"/>
    <m/>
    <s v="CARGA INICIAL RATEIO CONDOM PPT"/>
    <n v="16418.21"/>
    <m/>
    <x v="0"/>
    <m/>
    <m/>
    <m/>
    <s v="29 DIAS"/>
    <n v="1"/>
    <x v="2"/>
    <x v="9"/>
    <m/>
  </r>
  <r>
    <x v="639"/>
    <s v="44.413.680/0001-40"/>
    <s v="ND-RATEIO CONDOM PPT"/>
    <n v="21786"/>
    <d v="2026-04-01T00:00:00"/>
    <m/>
    <m/>
    <m/>
    <n v="17528.55"/>
    <d v="2026-04-30T00:00:00"/>
    <s v="CARGA INICIAL RATEIO CONDOM PPT"/>
    <m/>
    <s v="CARGA INICIAL RATEIO CONDOM PPT"/>
    <n v="17528.55"/>
    <m/>
    <x v="0"/>
    <m/>
    <m/>
    <m/>
    <s v="29 DIAS"/>
    <n v="1"/>
    <x v="2"/>
    <x v="9"/>
    <m/>
  </r>
  <r>
    <x v="639"/>
    <s v="44.413.680/0001-40"/>
    <s v="ND-RATEIO CONDOM PPT"/>
    <n v="21787"/>
    <d v="2026-04-01T00:00:00"/>
    <m/>
    <m/>
    <m/>
    <n v="10288.07"/>
    <d v="2026-04-30T00:00:00"/>
    <s v="CARGA INICIAL RATEIO CONDOM PPT"/>
    <m/>
    <s v="CARGA INICIAL RATEIO CONDOM PPT"/>
    <n v="10288.07"/>
    <m/>
    <x v="0"/>
    <m/>
    <m/>
    <m/>
    <s v="29 DIAS"/>
    <n v="1"/>
    <x v="2"/>
    <x v="9"/>
    <m/>
  </r>
  <r>
    <x v="639"/>
    <s v="44.413.680/0001-40"/>
    <s v="ND-RATEIO CONDOM PPT"/>
    <n v="21788"/>
    <d v="2026-04-01T00:00:00"/>
    <m/>
    <m/>
    <m/>
    <n v="8461.24"/>
    <d v="2026-04-30T00:00:00"/>
    <s v="CARGA INICIAL RATEIO CONDOM PPT"/>
    <m/>
    <s v="CARGA INICIAL RATEIO CONDOM PPT"/>
    <n v="8461.24"/>
    <m/>
    <x v="0"/>
    <m/>
    <m/>
    <m/>
    <s v="29 DIAS"/>
    <n v="1"/>
    <x v="2"/>
    <x v="9"/>
    <m/>
  </r>
  <r>
    <x v="639"/>
    <s v="44.413.680/0001-40"/>
    <s v="ND-RATEIO CONDOM PPT"/>
    <n v="21789"/>
    <d v="2026-04-01T00:00:00"/>
    <m/>
    <m/>
    <m/>
    <n v="8585.67"/>
    <d v="2026-04-30T00:00:00"/>
    <s v="CARGA INICIAL RATEIO CONDOM PPT"/>
    <m/>
    <s v="CARGA INICIAL RATEIO CONDOM PPT"/>
    <n v="8585.67"/>
    <m/>
    <x v="0"/>
    <m/>
    <m/>
    <m/>
    <s v="29 DIAS"/>
    <n v="1"/>
    <x v="2"/>
    <x v="9"/>
    <m/>
  </r>
  <r>
    <x v="639"/>
    <s v="44.413.680/0001-40"/>
    <s v="ND-RATEIO CONDOM PPT"/>
    <n v="21790"/>
    <d v="2026-04-01T00:00:00"/>
    <m/>
    <m/>
    <m/>
    <n v="19754.439999999999"/>
    <d v="2026-04-30T00:00:00"/>
    <s v="CARGA INICIAL RATEIO CONDOM PPT"/>
    <m/>
    <s v="CARGA INICIAL RATEIO CONDOM PPT"/>
    <n v="19754.439999999999"/>
    <m/>
    <x v="0"/>
    <m/>
    <m/>
    <m/>
    <s v="29 DIAS"/>
    <n v="1"/>
    <x v="2"/>
    <x v="9"/>
    <m/>
  </r>
  <r>
    <x v="639"/>
    <s v="44.413.680/0001-40"/>
    <s v="ND-RATEIO CONDOM PPT"/>
    <n v="21791"/>
    <d v="2026-04-01T00:00:00"/>
    <m/>
    <m/>
    <m/>
    <n v="17838.259999999998"/>
    <d v="2026-04-30T00:00:00"/>
    <s v="CARGA INICIAL RATEIO CONDOM PPT"/>
    <m/>
    <s v="CARGA INICIAL RATEIO CONDOM PPT"/>
    <n v="17838.259999999998"/>
    <m/>
    <x v="0"/>
    <m/>
    <m/>
    <m/>
    <s v="29 DIAS"/>
    <n v="1"/>
    <x v="2"/>
    <x v="9"/>
    <m/>
  </r>
  <r>
    <x v="639"/>
    <s v="44.413.680/0001-40"/>
    <s v="ND-RATEIO CONDOM PPT"/>
    <n v="21792"/>
    <d v="2026-04-01T00:00:00"/>
    <m/>
    <m/>
    <m/>
    <n v="56349.97"/>
    <d v="2026-04-30T00:00:00"/>
    <s v="CARGA INICIAL RATEIO CONDOM PPT"/>
    <m/>
    <s v="CARGA INICIAL RATEIO CONDOM PPT"/>
    <n v="56349.97"/>
    <m/>
    <x v="0"/>
    <m/>
    <m/>
    <m/>
    <s v="29 DIAS"/>
    <n v="1"/>
    <x v="2"/>
    <x v="9"/>
    <m/>
  </r>
  <r>
    <x v="639"/>
    <s v="44.413.680/0001-40"/>
    <s v="ND-RATEIO CONDOM PPT"/>
    <n v="21793"/>
    <d v="2026-04-01T00:00:00"/>
    <m/>
    <m/>
    <m/>
    <n v="32097.08"/>
    <d v="2026-04-30T00:00:00"/>
    <s v="CARGA INICIAL RATEIO CONDOM PPT"/>
    <m/>
    <s v="CARGA INICIAL RATEIO CONDOM PPT"/>
    <n v="32097.08"/>
    <m/>
    <x v="0"/>
    <m/>
    <m/>
    <m/>
    <s v="29 DIAS"/>
    <n v="1"/>
    <x v="2"/>
    <x v="9"/>
    <m/>
  </r>
  <r>
    <x v="639"/>
    <s v="44.413.680/0001-40"/>
    <s v="ND-RATEIO CONDOM PPT"/>
    <n v="21794"/>
    <d v="2026-04-01T00:00:00"/>
    <m/>
    <m/>
    <m/>
    <n v="13791.01"/>
    <d v="2026-04-30T00:00:00"/>
    <s v="CARGA INICIAL RATEIO CONDOM PPT"/>
    <m/>
    <s v="CARGA INICIAL RATEIO CONDOM PPT"/>
    <n v="13791.01"/>
    <m/>
    <x v="0"/>
    <m/>
    <m/>
    <m/>
    <s v="29 DIAS"/>
    <n v="1"/>
    <x v="2"/>
    <x v="9"/>
    <m/>
  </r>
  <r>
    <x v="639"/>
    <s v="44.413.680/0001-40"/>
    <s v="ND-RATEIO CONDOM PPT"/>
    <n v="21795"/>
    <d v="2026-04-01T00:00:00"/>
    <m/>
    <m/>
    <m/>
    <n v="16963.3"/>
    <d v="2026-04-30T00:00:00"/>
    <s v="CARGA INICIAL RATEIO CONDOM PPT"/>
    <m/>
    <s v="CARGA INICIAL RATEIO CONDOM PPT"/>
    <n v="16963.3"/>
    <m/>
    <x v="0"/>
    <m/>
    <m/>
    <m/>
    <s v="29 DIAS"/>
    <n v="1"/>
    <x v="2"/>
    <x v="9"/>
    <m/>
  </r>
  <r>
    <x v="639"/>
    <s v="44.413.680/0001-40"/>
    <s v="ND-RATEIO CONDOM PPT"/>
    <n v="21796"/>
    <d v="2026-04-01T00:00:00"/>
    <m/>
    <m/>
    <m/>
    <n v="10102.44"/>
    <d v="2026-04-30T00:00:00"/>
    <s v="CARGA INICIAL RATEIO CONDOM PPT"/>
    <m/>
    <s v="CARGA INICIAL RATEIO CONDOM PPT"/>
    <n v="10102.44"/>
    <m/>
    <x v="0"/>
    <m/>
    <m/>
    <m/>
    <s v="29 DIAS"/>
    <n v="1"/>
    <x v="2"/>
    <x v="9"/>
    <m/>
  </r>
  <r>
    <x v="639"/>
    <s v="44.413.680/0001-40"/>
    <s v="ND-RATEIO CONDOM PPT"/>
    <n v="21797"/>
    <d v="2026-04-01T00:00:00"/>
    <m/>
    <m/>
    <m/>
    <n v="18833.8"/>
    <d v="2026-04-30T00:00:00"/>
    <s v="CARGA INICIAL RATEIO CONDOM PPT"/>
    <m/>
    <s v="CARGA INICIAL RATEIO CONDOM PPT"/>
    <n v="18833.8"/>
    <m/>
    <x v="0"/>
    <m/>
    <m/>
    <m/>
    <s v="29 DIAS"/>
    <n v="1"/>
    <x v="2"/>
    <x v="9"/>
    <m/>
  </r>
  <r>
    <x v="639"/>
    <s v="44.413.680/0001-40"/>
    <s v="ND-RATEIO CONDOM PPT"/>
    <n v="21798"/>
    <d v="2026-04-01T00:00:00"/>
    <m/>
    <m/>
    <m/>
    <n v="8440.7000000000007"/>
    <d v="2026-04-30T00:00:00"/>
    <s v="CARGA INICIAL RATEIO CONDOM PPT"/>
    <m/>
    <s v="CARGA INICIAL RATEIO CONDOM PPT"/>
    <n v="8440.7000000000007"/>
    <m/>
    <x v="0"/>
    <m/>
    <m/>
    <m/>
    <s v="29 DIAS"/>
    <n v="1"/>
    <x v="2"/>
    <x v="9"/>
    <m/>
  </r>
  <r>
    <x v="639"/>
    <s v="44.413.680/0001-40"/>
    <s v="ND-RATEIO CONDOM PPT"/>
    <n v="21799"/>
    <d v="2026-04-01T00:00:00"/>
    <m/>
    <m/>
    <m/>
    <n v="62979.3"/>
    <d v="2026-04-30T00:00:00"/>
    <s v="CARGA INICIAL RATEIO CONDOM PPT"/>
    <m/>
    <s v="CARGA INICIAL RATEIO CONDOM PPT"/>
    <n v="62979.3"/>
    <m/>
    <x v="0"/>
    <m/>
    <m/>
    <m/>
    <s v="29 DIAS"/>
    <n v="1"/>
    <x v="2"/>
    <x v="9"/>
    <m/>
  </r>
  <r>
    <x v="639"/>
    <s v="44.413.680/0001-40"/>
    <s v="ND-RATEIO CONDOM PPT"/>
    <n v="21800"/>
    <d v="2026-04-01T00:00:00"/>
    <m/>
    <m/>
    <m/>
    <n v="8901.33"/>
    <d v="2026-04-30T00:00:00"/>
    <s v="CARGA INICIAL RATEIO CONDOM PPT"/>
    <m/>
    <s v="CARGA INICIAL RATEIO CONDOM PPT"/>
    <n v="8901.33"/>
    <m/>
    <x v="0"/>
    <m/>
    <m/>
    <m/>
    <s v="29 DIAS"/>
    <n v="1"/>
    <x v="2"/>
    <x v="9"/>
    <m/>
  </r>
  <r>
    <x v="639"/>
    <s v="44.413.680/0001-40"/>
    <s v="ND-RATEIO CONDOM PPT"/>
    <n v="21801"/>
    <d v="2026-04-01T00:00:00"/>
    <m/>
    <m/>
    <m/>
    <n v="13325.8"/>
    <d v="2026-04-30T00:00:00"/>
    <s v="CARGA INICIAL RATEIO CONDOM PPT"/>
    <m/>
    <s v="CARGA INICIAL RATEIO CONDOM PPT"/>
    <n v="13325.8"/>
    <m/>
    <x v="0"/>
    <m/>
    <m/>
    <m/>
    <s v="29 DIAS"/>
    <n v="1"/>
    <x v="2"/>
    <x v="9"/>
    <m/>
  </r>
  <r>
    <x v="639"/>
    <s v="44.413.680/0001-40"/>
    <s v="ND-RATEIO CONDOM PPT"/>
    <n v="21802"/>
    <d v="2026-04-01T00:00:00"/>
    <m/>
    <m/>
    <m/>
    <n v="9841.68"/>
    <d v="2026-04-30T00:00:00"/>
    <s v="CARGA INICIAL RATEIO CONDOM PPT"/>
    <m/>
    <s v="CARGA INICIAL RATEIO CONDOM PPT"/>
    <n v="9841.68"/>
    <m/>
    <x v="0"/>
    <m/>
    <m/>
    <m/>
    <s v="29 DIAS"/>
    <n v="1"/>
    <x v="2"/>
    <x v="9"/>
    <m/>
  </r>
  <r>
    <x v="639"/>
    <s v="44.413.680/0001-40"/>
    <s v="ND-RATEIO CONDOM PPT"/>
    <n v="21803"/>
    <d v="2026-04-01T00:00:00"/>
    <m/>
    <m/>
    <m/>
    <n v="99533.62"/>
    <d v="2026-04-30T00:00:00"/>
    <s v="CARGA INICIAL RATEIO CONDOM PPT"/>
    <m/>
    <s v="CARGA INICIAL RATEIO CONDOM PPT"/>
    <n v="99533.62"/>
    <m/>
    <x v="0"/>
    <m/>
    <m/>
    <m/>
    <s v="29 DIAS"/>
    <n v="1"/>
    <x v="2"/>
    <x v="9"/>
    <m/>
  </r>
  <r>
    <x v="639"/>
    <s v="44.413.680/0001-40"/>
    <s v="ND-RATEIO CONDOM PPT"/>
    <n v="21804"/>
    <d v="2026-04-01T00:00:00"/>
    <m/>
    <m/>
    <m/>
    <n v="81681.97"/>
    <d v="2026-04-30T00:00:00"/>
    <s v="CARGA INICIAL RATEIO CONDOM PPT"/>
    <m/>
    <s v="CARGA INICIAL RATEIO CONDOM PPT"/>
    <n v="81681.97"/>
    <m/>
    <x v="0"/>
    <m/>
    <m/>
    <m/>
    <s v="29 DIAS"/>
    <n v="1"/>
    <x v="2"/>
    <x v="9"/>
    <m/>
  </r>
  <r>
    <x v="639"/>
    <s v="44.413.680/0001-40"/>
    <s v="ND-RATEIO CONDOM PPT"/>
    <n v="21805"/>
    <d v="2026-04-01T00:00:00"/>
    <m/>
    <m/>
    <m/>
    <n v="19795.8"/>
    <d v="2026-04-30T00:00:00"/>
    <s v="CARGA INICIAL RATEIO CONDOM PPT"/>
    <m/>
    <s v="CARGA INICIAL RATEIO CONDOM PPT"/>
    <n v="19795.8"/>
    <m/>
    <x v="0"/>
    <m/>
    <m/>
    <m/>
    <s v="29 DIAS"/>
    <n v="1"/>
    <x v="2"/>
    <x v="9"/>
    <m/>
  </r>
  <r>
    <x v="639"/>
    <s v="44.413.680/0001-40"/>
    <s v="ND-RATEIO CONDOM PPT"/>
    <n v="21806"/>
    <d v="2026-04-01T00:00:00"/>
    <m/>
    <m/>
    <m/>
    <n v="27647.61"/>
    <d v="2026-04-30T00:00:00"/>
    <s v="CARGA INICIAL RATEIO CONDOM PPT"/>
    <m/>
    <s v="CARGA INICIAL RATEIO CONDOM PPT"/>
    <n v="27647.61"/>
    <m/>
    <x v="0"/>
    <m/>
    <m/>
    <m/>
    <s v="29 DIAS"/>
    <n v="1"/>
    <x v="2"/>
    <x v="9"/>
    <m/>
  </r>
  <r>
    <x v="639"/>
    <s v="44.413.680/0001-40"/>
    <s v="ND-RATEIO CONDOM PPT"/>
    <n v="21807"/>
    <d v="2026-04-01T00:00:00"/>
    <m/>
    <m/>
    <m/>
    <n v="8577.02"/>
    <d v="2026-04-30T00:00:00"/>
    <s v="CARGA INICIAL RATEIO CONDOM PPT"/>
    <m/>
    <s v="CARGA INICIAL RATEIO CONDOM PPT"/>
    <n v="8577.02"/>
    <m/>
    <x v="0"/>
    <m/>
    <m/>
    <m/>
    <s v="29 DIAS"/>
    <n v="1"/>
    <x v="2"/>
    <x v="9"/>
    <m/>
  </r>
  <r>
    <x v="639"/>
    <s v="44.413.680/0001-40"/>
    <s v="ND-RATEIO CONDOM PPT"/>
    <n v="21808"/>
    <d v="2026-04-01T00:00:00"/>
    <m/>
    <m/>
    <m/>
    <n v="34674.67"/>
    <d v="2026-04-30T00:00:00"/>
    <s v="CARGA INICIAL RATEIO CONDOM PPT"/>
    <m/>
    <s v="CARGA INICIAL RATEIO CONDOM PPT"/>
    <n v="34674.67"/>
    <m/>
    <x v="0"/>
    <m/>
    <m/>
    <m/>
    <s v="29 DIAS"/>
    <n v="1"/>
    <x v="2"/>
    <x v="9"/>
    <m/>
  </r>
  <r>
    <x v="639"/>
    <s v="44.413.680/0001-40"/>
    <s v="ND-RATEIO CONDOM PPT"/>
    <n v="21809"/>
    <d v="2026-04-01T00:00:00"/>
    <m/>
    <m/>
    <m/>
    <n v="10525.23"/>
    <d v="2026-04-30T00:00:00"/>
    <s v="CARGA INICIAL RATEIO CONDOM PPT"/>
    <m/>
    <s v="CARGA INICIAL RATEIO CONDOM PPT"/>
    <n v="10525.23"/>
    <m/>
    <x v="0"/>
    <m/>
    <m/>
    <m/>
    <s v="29 DIAS"/>
    <n v="1"/>
    <x v="2"/>
    <x v="9"/>
    <m/>
  </r>
  <r>
    <x v="639"/>
    <s v="44.413.680/0001-40"/>
    <s v="ND-RATEIO CONDOM PPT"/>
    <n v="21810"/>
    <d v="2026-04-01T00:00:00"/>
    <m/>
    <m/>
    <m/>
    <n v="15525.19"/>
    <d v="2026-04-30T00:00:00"/>
    <s v="CARGA INICIAL RATEIO CONDOM PPT"/>
    <m/>
    <s v="CARGA INICIAL RATEIO CONDOM PPT"/>
    <n v="15525.19"/>
    <m/>
    <x v="0"/>
    <m/>
    <m/>
    <m/>
    <s v="29 DIAS"/>
    <n v="1"/>
    <x v="2"/>
    <x v="9"/>
    <m/>
  </r>
  <r>
    <x v="639"/>
    <s v="44.413.680/0001-40"/>
    <s v="ND-RATEIO CONDOM PPT"/>
    <n v="21811"/>
    <d v="2026-04-01T00:00:00"/>
    <m/>
    <m/>
    <m/>
    <n v="20012.82"/>
    <d v="2026-04-30T00:00:00"/>
    <s v="CARGA INICIAL RATEIO CONDOM PPT"/>
    <m/>
    <s v="CARGA INICIAL RATEIO CONDOM PPT"/>
    <n v="20012.82"/>
    <m/>
    <x v="0"/>
    <m/>
    <m/>
    <m/>
    <s v="29 DIAS"/>
    <n v="1"/>
    <x v="2"/>
    <x v="9"/>
    <m/>
  </r>
  <r>
    <x v="639"/>
    <s v="44.413.680/0001-40"/>
    <s v="ND-RATEIO CONDOM PPT"/>
    <n v="21812"/>
    <d v="2026-04-01T00:00:00"/>
    <m/>
    <m/>
    <m/>
    <n v="10576.98"/>
    <d v="2026-04-30T00:00:00"/>
    <s v="CARGA INICIAL RATEIO CONDOM PPT"/>
    <m/>
    <s v="CARGA INICIAL RATEIO CONDOM PPT"/>
    <n v="10576.98"/>
    <m/>
    <x v="0"/>
    <m/>
    <m/>
    <m/>
    <s v="29 DIAS"/>
    <n v="1"/>
    <x v="2"/>
    <x v="9"/>
    <m/>
  </r>
  <r>
    <x v="639"/>
    <s v="44.413.680/0001-40"/>
    <s v="ND-RATEIO CONDOM PPT"/>
    <n v="21813"/>
    <d v="2026-04-01T00:00:00"/>
    <m/>
    <m/>
    <m/>
    <n v="10726.64"/>
    <d v="2026-04-30T00:00:00"/>
    <s v="CARGA INICIAL RATEIO CONDOM PPT"/>
    <m/>
    <s v="CARGA INICIAL RATEIO CONDOM PPT"/>
    <n v="10726.64"/>
    <m/>
    <x v="0"/>
    <m/>
    <m/>
    <m/>
    <s v="29 DIAS"/>
    <n v="1"/>
    <x v="2"/>
    <x v="9"/>
    <m/>
  </r>
  <r>
    <x v="639"/>
    <s v="44.413.680/0001-40"/>
    <s v="ND-RATEIO CONDOM PPT"/>
    <n v="21814"/>
    <d v="2026-04-01T00:00:00"/>
    <m/>
    <m/>
    <m/>
    <n v="28648.35"/>
    <d v="2026-04-30T00:00:00"/>
    <s v="CARGA INICIAL RATEIO CONDOM PPT"/>
    <m/>
    <s v="CARGA INICIAL RATEIO CONDOM PPT"/>
    <n v="28648.35"/>
    <m/>
    <x v="0"/>
    <m/>
    <m/>
    <m/>
    <s v="29 DIAS"/>
    <n v="1"/>
    <x v="2"/>
    <x v="9"/>
    <m/>
  </r>
  <r>
    <x v="639"/>
    <s v="44.413.680/0001-40"/>
    <s v="ND-RATEIO CONDOM PPT"/>
    <n v="21815"/>
    <d v="2026-04-01T00:00:00"/>
    <m/>
    <m/>
    <m/>
    <n v="45788.01"/>
    <d v="2026-04-30T00:00:00"/>
    <s v="CARGA INICIAL RATEIO CONDOM PPT"/>
    <m/>
    <s v="CARGA INICIAL RATEIO CONDOM PPT"/>
    <n v="45788.01"/>
    <m/>
    <x v="0"/>
    <m/>
    <m/>
    <m/>
    <s v="29 DIAS"/>
    <n v="1"/>
    <x v="2"/>
    <x v="9"/>
    <m/>
  </r>
  <r>
    <x v="639"/>
    <s v="44.413.680/0001-40"/>
    <s v="ND-RATEIO CONDOM PPT"/>
    <n v="21816"/>
    <d v="2026-04-01T00:00:00"/>
    <m/>
    <m/>
    <m/>
    <n v="41715.03"/>
    <d v="2026-04-30T00:00:00"/>
    <s v="CARGA INICIAL RATEIO CONDOM PPT"/>
    <m/>
    <s v="CARGA INICIAL RATEIO CONDOM PPT"/>
    <n v="41715.03"/>
    <m/>
    <x v="0"/>
    <m/>
    <m/>
    <m/>
    <s v="29 DIAS"/>
    <n v="1"/>
    <x v="2"/>
    <x v="9"/>
    <m/>
  </r>
  <r>
    <x v="639"/>
    <s v="44.413.680/0001-40"/>
    <s v="ND-RATEIO CONDOM PPT"/>
    <n v="21817"/>
    <d v="2026-04-01T00:00:00"/>
    <m/>
    <m/>
    <m/>
    <n v="27017.01"/>
    <d v="2026-04-30T00:00:00"/>
    <s v="CARGA INICIAL RATEIO CONDOM PPT"/>
    <m/>
    <s v="CARGA INICIAL RATEIO CONDOM PPT"/>
    <n v="27017.01"/>
    <m/>
    <x v="0"/>
    <m/>
    <m/>
    <m/>
    <s v="29 DIAS"/>
    <n v="1"/>
    <x v="2"/>
    <x v="9"/>
    <m/>
  </r>
  <r>
    <x v="639"/>
    <s v="44.413.680/0001-40"/>
    <s v="ND-RATEIO CONDOM PPT"/>
    <n v="21818"/>
    <d v="2026-04-01T00:00:00"/>
    <m/>
    <m/>
    <m/>
    <n v="52191.79"/>
    <d v="2026-04-30T00:00:00"/>
    <s v="CARGA INICIAL RATEIO CONDOM PPT"/>
    <m/>
    <s v="CARGA INICIAL RATEIO CONDOM PPT"/>
    <n v="52191.79"/>
    <m/>
    <x v="0"/>
    <m/>
    <m/>
    <m/>
    <s v="29 DIAS"/>
    <n v="1"/>
    <x v="2"/>
    <x v="9"/>
    <m/>
  </r>
  <r>
    <x v="639"/>
    <s v="44.413.680/0001-40"/>
    <s v="ND-RATEIO CONDOM PPT"/>
    <n v="21819"/>
    <d v="2026-04-01T00:00:00"/>
    <m/>
    <m/>
    <m/>
    <n v="8795.5499999999993"/>
    <d v="2026-04-30T00:00:00"/>
    <s v="CARGA INICIAL RATEIO CONDOM PPT"/>
    <m/>
    <s v="CARGA INICIAL RATEIO CONDOM PPT"/>
    <n v="8795.5499999999993"/>
    <m/>
    <x v="0"/>
    <m/>
    <m/>
    <m/>
    <s v="29 DIAS"/>
    <n v="1"/>
    <x v="2"/>
    <x v="9"/>
    <m/>
  </r>
  <r>
    <x v="639"/>
    <s v="44.413.680/0001-40"/>
    <s v="ND-RATEIO CONDOM PPT"/>
    <n v="21820"/>
    <d v="2026-04-01T00:00:00"/>
    <m/>
    <m/>
    <m/>
    <n v="32113.33"/>
    <d v="2026-04-30T00:00:00"/>
    <s v="CARGA INICIAL RATEIO CONDOM PPT"/>
    <m/>
    <s v="CARGA INICIAL RATEIO CONDOM PPT"/>
    <n v="32113.33"/>
    <m/>
    <x v="0"/>
    <m/>
    <m/>
    <m/>
    <s v="29 DIAS"/>
    <n v="1"/>
    <x v="2"/>
    <x v="9"/>
    <m/>
  </r>
  <r>
    <x v="639"/>
    <s v="44.413.680/0001-40"/>
    <s v="ND-RATEIO CONDOM PPT"/>
    <n v="21821"/>
    <d v="2026-04-01T00:00:00"/>
    <m/>
    <m/>
    <m/>
    <n v="37026.910000000003"/>
    <d v="2026-04-30T00:00:00"/>
    <s v="CARGA INICIAL RATEIO CONDOM PPT"/>
    <m/>
    <s v="CARGA INICIAL RATEIO CONDOM PPT"/>
    <n v="37026.910000000003"/>
    <m/>
    <x v="0"/>
    <m/>
    <m/>
    <m/>
    <s v="29 DIAS"/>
    <n v="1"/>
    <x v="2"/>
    <x v="9"/>
    <m/>
  </r>
  <r>
    <x v="639"/>
    <s v="44.413.680/0001-40"/>
    <s v="ND-RATEIO CONDOM PPT"/>
    <n v="21822"/>
    <d v="2026-04-01T00:00:00"/>
    <m/>
    <m/>
    <m/>
    <n v="12357.75"/>
    <d v="2026-04-30T00:00:00"/>
    <s v="CARGA INICIAL RATEIO CONDOM PPT"/>
    <m/>
    <s v="CARGA INICIAL RATEIO CONDOM PPT"/>
    <n v="12357.75"/>
    <m/>
    <x v="0"/>
    <m/>
    <m/>
    <m/>
    <s v="29 DIAS"/>
    <n v="1"/>
    <x v="2"/>
    <x v="9"/>
    <m/>
  </r>
  <r>
    <x v="639"/>
    <s v="44.413.680/0001-40"/>
    <s v="ND-RATEIO CONDOM PPT"/>
    <n v="21823"/>
    <d v="2026-04-01T00:00:00"/>
    <m/>
    <m/>
    <m/>
    <n v="55674"/>
    <d v="2026-04-30T00:00:00"/>
    <s v="CARGA INICIAL RATEIO CONDOM PPT"/>
    <m/>
    <s v="CARGA INICIAL RATEIO CONDOM PPT"/>
    <n v="55674"/>
    <m/>
    <x v="0"/>
    <m/>
    <m/>
    <m/>
    <s v="29 DIAS"/>
    <n v="1"/>
    <x v="2"/>
    <x v="9"/>
    <m/>
  </r>
  <r>
    <x v="639"/>
    <s v="44.413.680/0001-40"/>
    <s v="ND-RATEIO CONDOM PPT"/>
    <n v="21824"/>
    <d v="2026-04-01T00:00:00"/>
    <m/>
    <m/>
    <m/>
    <n v="34331.279999999999"/>
    <d v="2026-04-30T00:00:00"/>
    <s v="CARGA INICIAL RATEIO CONDOM PPT"/>
    <m/>
    <s v="CARGA INICIAL RATEIO CONDOM PPT"/>
    <n v="34331.279999999999"/>
    <m/>
    <x v="0"/>
    <m/>
    <m/>
    <m/>
    <s v="29 DIAS"/>
    <n v="1"/>
    <x v="2"/>
    <x v="9"/>
    <m/>
  </r>
  <r>
    <x v="639"/>
    <s v="44.413.680/0001-40"/>
    <s v="ND-RATEIO CONDOM PPT"/>
    <n v="21825"/>
    <d v="2026-04-01T00:00:00"/>
    <m/>
    <m/>
    <m/>
    <n v="10086.57"/>
    <d v="2026-04-30T00:00:00"/>
    <s v="CARGA INICIAL RATEIO CONDOM PPT"/>
    <m/>
    <s v="CARGA INICIAL RATEIO CONDOM PPT"/>
    <n v="10086.57"/>
    <m/>
    <x v="0"/>
    <m/>
    <m/>
    <m/>
    <s v="29 DIAS"/>
    <n v="1"/>
    <x v="2"/>
    <x v="9"/>
    <m/>
  </r>
  <r>
    <x v="640"/>
    <s v="44.425.542/0001-81"/>
    <s v="ND-OPERADORA CIELO"/>
    <n v="28964"/>
    <d v="2026-04-22T00:00:00"/>
    <m/>
    <m/>
    <m/>
    <n v="187.49"/>
    <d v="2026-04-22T00:00:00"/>
    <m/>
    <m/>
    <s v="Certificado e-CNPJ A1 em Software (12 meses)"/>
    <n v="187.49"/>
    <m/>
    <x v="0"/>
    <m/>
    <m/>
    <m/>
    <s v="1 - VENDA A VISTA"/>
    <n v="8"/>
    <x v="2"/>
    <x v="3"/>
    <m/>
  </r>
  <r>
    <x v="641"/>
    <s v="44.430.221/0001-75"/>
    <s v="NF SERVICOS DO"/>
    <n v="394580"/>
    <d v="2026-04-16T00:00:00"/>
    <n v="401479"/>
    <d v="2026-04-16T00:00:00"/>
    <m/>
    <n v="507.05"/>
    <d v="2026-05-16T00:00:00"/>
    <s v="E0240926"/>
    <s v="PD024926"/>
    <s v="Serviços de Publicidade Eletrônica"/>
    <n v="482.71"/>
    <m/>
    <x v="0"/>
    <m/>
    <m/>
    <m/>
    <s v="2 - FATURADO"/>
    <n v="0"/>
    <x v="0"/>
    <x v="1"/>
    <m/>
  </r>
  <r>
    <x v="641"/>
    <s v="44.430.221/0001-75"/>
    <s v="NF SERVICOS DO"/>
    <n v="396024"/>
    <d v="2026-04-20T00:00:00"/>
    <n v="402983"/>
    <d v="2026-04-22T00:00:00"/>
    <m/>
    <n v="368.76"/>
    <d v="2026-05-20T00:00:00"/>
    <s v="E0240926"/>
    <s v="PD024926"/>
    <s v="Serviços de Publicidade Eletrônica"/>
    <n v="351.06"/>
    <m/>
    <x v="0"/>
    <m/>
    <m/>
    <m/>
    <s v="2 - FATURADO"/>
    <n v="0"/>
    <x v="0"/>
    <x v="1"/>
    <m/>
  </r>
  <r>
    <x v="641"/>
    <s v="44.430.221/0001-75"/>
    <s v="NF SERVICOS DO"/>
    <n v="397049"/>
    <d v="2026-04-24T00:00:00"/>
    <n v="403900"/>
    <d v="2026-04-24T00:00:00"/>
    <m/>
    <n v="276.57"/>
    <d v="2026-05-24T00:00:00"/>
    <s v="E0240926"/>
    <s v="PD024926"/>
    <s v="Serviços de Publicidade Eletrônica"/>
    <n v="263.29000000000002"/>
    <m/>
    <x v="0"/>
    <m/>
    <m/>
    <m/>
    <s v="2 - FATURADO"/>
    <n v="0"/>
    <x v="0"/>
    <x v="1"/>
    <m/>
  </r>
  <r>
    <x v="641"/>
    <s v="44.430.221/0001-75"/>
    <s v="NF SERVICOS DO"/>
    <n v="398309"/>
    <d v="2026-04-28T00:00:00"/>
    <n v="405209"/>
    <d v="2026-04-28T00:00:00"/>
    <m/>
    <n v="507.04"/>
    <d v="2026-05-28T00:00:00"/>
    <s v="E0240926"/>
    <s v="PD024926"/>
    <s v="Serviços de Publicidade Eletrônica"/>
    <n v="482.7"/>
    <m/>
    <x v="0"/>
    <m/>
    <m/>
    <m/>
    <s v="2 - FATURADO"/>
    <n v="0"/>
    <x v="0"/>
    <x v="1"/>
    <m/>
  </r>
  <r>
    <x v="641"/>
    <s v="44.430.221/0001-75"/>
    <s v="NF SERVICOS DO"/>
    <n v="399154"/>
    <d v="2026-04-30T00:00:00"/>
    <n v="406160"/>
    <d v="2026-04-30T00:00:00"/>
    <m/>
    <n v="414.85"/>
    <d v="2026-05-30T00:00:00"/>
    <s v="E0240926"/>
    <s v="PD024926"/>
    <s v="Serviços de Publicidade Eletrônica"/>
    <n v="394.94"/>
    <m/>
    <x v="0"/>
    <m/>
    <m/>
    <m/>
    <s v="2 - FATURADO"/>
    <n v="0"/>
    <x v="0"/>
    <x v="1"/>
    <m/>
  </r>
  <r>
    <x v="642"/>
    <s v="44.430.429/0001-94"/>
    <s v="NF SERVICOS DO"/>
    <n v="394031"/>
    <d v="2026-04-15T00:00:00"/>
    <n v="400952"/>
    <d v="2026-04-15T00:00:00"/>
    <m/>
    <n v="276.57"/>
    <d v="2026-05-15T00:00:00"/>
    <s v="E0231044"/>
    <s v="PD231025"/>
    <s v="Serviços de Publicidade Eletrônica"/>
    <n v="263.29000000000002"/>
    <m/>
    <x v="0"/>
    <m/>
    <m/>
    <m/>
    <s v="2 - FATURADO"/>
    <n v="0"/>
    <x v="0"/>
    <x v="1"/>
    <m/>
  </r>
  <r>
    <x v="642"/>
    <s v="44.430.429/0001-94"/>
    <s v="NF SERVICOS DO"/>
    <n v="394089"/>
    <d v="2026-04-15T00:00:00"/>
    <n v="400977"/>
    <d v="2026-04-15T00:00:00"/>
    <m/>
    <n v="368.76"/>
    <d v="2026-05-15T00:00:00"/>
    <s v="E0231044"/>
    <s v="PD231025"/>
    <s v="Serviços de Publicidade Eletrônica"/>
    <n v="351.06"/>
    <m/>
    <x v="0"/>
    <m/>
    <m/>
    <m/>
    <s v="2 - FATURADO"/>
    <n v="0"/>
    <x v="0"/>
    <x v="1"/>
    <m/>
  </r>
  <r>
    <x v="642"/>
    <s v="44.430.429/0001-94"/>
    <s v="NF SERVICOS DO"/>
    <n v="397065"/>
    <d v="2026-04-24T00:00:00"/>
    <n v="403775"/>
    <d v="2026-04-24T00:00:00"/>
    <m/>
    <n v="322.66000000000003"/>
    <d v="2026-05-24T00:00:00"/>
    <s v="E0231044"/>
    <s v="PD231025"/>
    <s v="Serviços de Publicidade Eletrônica"/>
    <n v="307.17"/>
    <m/>
    <x v="0"/>
    <m/>
    <m/>
    <m/>
    <s v="2 - FATURADO"/>
    <n v="0"/>
    <x v="0"/>
    <x v="1"/>
    <m/>
  </r>
  <r>
    <x v="643"/>
    <s v="44.430.783/0001-19"/>
    <s v="NF SERVICOS DO"/>
    <n v="393437"/>
    <d v="2026-04-01T00:00:00"/>
    <n v="400374"/>
    <m/>
    <m/>
    <n v="230.47"/>
    <d v="2026-05-02T00:00:00"/>
    <s v="E0220687"/>
    <s v="PD022687"/>
    <s v="Serviços de Publicidade Eletrônica"/>
    <n v="0.01"/>
    <m/>
    <x v="0"/>
    <m/>
    <m/>
    <m/>
    <s v="2 - FATURADO"/>
    <n v="0"/>
    <x v="0"/>
    <x v="1"/>
    <m/>
  </r>
  <r>
    <x v="643"/>
    <s v="44.430.783/0001-19"/>
    <s v="NF SERVICOS DO"/>
    <n v="393771"/>
    <d v="2026-04-05T00:00:00"/>
    <n v="400662"/>
    <d v="2026-04-14T00:00:00"/>
    <m/>
    <n v="138.28"/>
    <d v="2026-05-1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3896"/>
    <d v="2026-04-05T00:00:00"/>
    <n v="400853"/>
    <d v="2026-04-14T00:00:00"/>
    <m/>
    <n v="230.47"/>
    <d v="2026-05-13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4024"/>
    <d v="2026-04-15T00:00:00"/>
    <n v="400905"/>
    <d v="2026-04-15T00:00:00"/>
    <m/>
    <n v="230.47"/>
    <d v="2026-05-15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4092"/>
    <d v="2026-04-15T00:00:00"/>
    <n v="400968"/>
    <d v="2026-04-15T00:00:00"/>
    <m/>
    <n v="230.47"/>
    <d v="2026-05-15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4735"/>
    <d v="2026-04-16T00:00:00"/>
    <n v="401440"/>
    <d v="2026-04-16T00:00:00"/>
    <m/>
    <n v="138.28"/>
    <d v="2026-05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5045"/>
    <d v="2026-04-17T00:00:00"/>
    <n v="401878"/>
    <d v="2026-04-17T00:00:00"/>
    <m/>
    <n v="322.67"/>
    <d v="2026-05-17T00:00:00"/>
    <s v="E0220687"/>
    <s v="PD022687"/>
    <s v="Serviços de Publicidade Eletrônica"/>
    <n v="307.18"/>
    <m/>
    <x v="0"/>
    <m/>
    <m/>
    <m/>
    <s v="2 - FATURADO"/>
    <n v="0"/>
    <x v="0"/>
    <x v="1"/>
    <m/>
  </r>
  <r>
    <x v="643"/>
    <s v="44.430.783/0001-19"/>
    <s v="NF SERVICOS DO"/>
    <n v="395112"/>
    <d v="2026-04-17T00:00:00"/>
    <n v="401980"/>
    <d v="2026-04-17T00:00:00"/>
    <m/>
    <n v="184.38"/>
    <d v="2026-05-1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643"/>
    <s v="44.430.783/0001-19"/>
    <s v="NF SERVICOS DO"/>
    <n v="395116"/>
    <d v="2026-04-17T00:00:00"/>
    <n v="402129"/>
    <d v="2026-04-17T00:00:00"/>
    <m/>
    <n v="184.38"/>
    <d v="2026-05-1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643"/>
    <s v="44.430.783/0001-19"/>
    <s v="NF SERVICOS DO"/>
    <n v="395304"/>
    <d v="2026-04-17T00:00:00"/>
    <n v="402035"/>
    <d v="2026-04-17T00:00:00"/>
    <m/>
    <n v="138.28"/>
    <d v="2026-05-1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5400"/>
    <d v="2026-04-17T00:00:00"/>
    <n v="402217"/>
    <d v="2026-04-17T00:00:00"/>
    <m/>
    <n v="138.28"/>
    <d v="2026-05-1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5448"/>
    <d v="2026-04-17T00:00:00"/>
    <n v="402391"/>
    <d v="2026-04-17T00:00:00"/>
    <m/>
    <n v="230.47"/>
    <d v="2026-05-17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5462"/>
    <d v="2026-04-17T00:00:00"/>
    <n v="402220"/>
    <d v="2026-04-17T00:00:00"/>
    <m/>
    <n v="138.28"/>
    <d v="2026-05-1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6872"/>
    <d v="2026-04-24T00:00:00"/>
    <n v="403756"/>
    <d v="2026-04-24T00:00:00"/>
    <m/>
    <n v="184.38"/>
    <d v="2026-05-24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643"/>
    <s v="44.430.783/0001-19"/>
    <s v="NF SERVICOS DO"/>
    <n v="396885"/>
    <d v="2026-04-24T00:00:00"/>
    <n v="403890"/>
    <d v="2026-04-24T00:00:00"/>
    <m/>
    <n v="138.28"/>
    <d v="2026-05-2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6951"/>
    <d v="2026-04-24T00:00:00"/>
    <n v="403808"/>
    <d v="2026-04-24T00:00:00"/>
    <m/>
    <n v="230.47"/>
    <d v="2026-05-24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6953"/>
    <d v="2026-04-24T00:00:00"/>
    <n v="403839"/>
    <d v="2026-04-24T00:00:00"/>
    <m/>
    <n v="184.38"/>
    <d v="2026-05-24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643"/>
    <s v="44.430.783/0001-19"/>
    <s v="NF SERVICOS DO"/>
    <n v="397033"/>
    <d v="2026-04-24T00:00:00"/>
    <n v="403907"/>
    <d v="2026-04-24T00:00:00"/>
    <m/>
    <n v="138.28"/>
    <d v="2026-05-2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7477"/>
    <d v="2026-04-24T00:00:00"/>
    <n v="404333"/>
    <d v="2026-04-24T00:00:00"/>
    <m/>
    <n v="138.28"/>
    <d v="2026-05-2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7886"/>
    <d v="2026-04-27T00:00:00"/>
    <n v="404921"/>
    <d v="2026-04-27T00:00:00"/>
    <m/>
    <n v="322.66000000000003"/>
    <d v="2026-05-27T00:00:00"/>
    <s v="E0220687"/>
    <s v="PD022687"/>
    <s v="Serviços de Publicidade Eletrônica"/>
    <n v="307.17"/>
    <m/>
    <x v="0"/>
    <m/>
    <m/>
    <m/>
    <s v="2 - FATURADO"/>
    <n v="0"/>
    <x v="0"/>
    <x v="1"/>
    <m/>
  </r>
  <r>
    <x v="643"/>
    <s v="44.430.783/0001-19"/>
    <s v="NF SERVICOS DO"/>
    <n v="398052"/>
    <d v="2026-04-27T00:00:00"/>
    <n v="404787"/>
    <d v="2026-04-27T00:00:00"/>
    <m/>
    <n v="230.47"/>
    <d v="2026-05-27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8061"/>
    <d v="2026-04-27T00:00:00"/>
    <n v="404836"/>
    <d v="2026-04-27T00:00:00"/>
    <m/>
    <n v="230.47"/>
    <d v="2026-05-27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8105"/>
    <d v="2026-04-27T00:00:00"/>
    <n v="404816"/>
    <d v="2026-04-27T00:00:00"/>
    <m/>
    <n v="230.47"/>
    <d v="2026-05-27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8188"/>
    <d v="2026-04-28T00:00:00"/>
    <n v="405215"/>
    <d v="2026-04-28T00:00:00"/>
    <m/>
    <n v="230.47"/>
    <d v="2026-05-28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8335"/>
    <d v="2026-04-28T00:00:00"/>
    <n v="405257"/>
    <d v="2026-04-28T00:00:00"/>
    <m/>
    <n v="92.19"/>
    <d v="2026-05-28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643"/>
    <s v="44.430.783/0001-19"/>
    <s v="NF SERVICOS DO"/>
    <n v="398429"/>
    <d v="2026-04-28T00:00:00"/>
    <n v="405182"/>
    <d v="2026-04-28T00:00:00"/>
    <m/>
    <n v="276.57"/>
    <d v="2026-05-28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643"/>
    <s v="44.430.783/0001-19"/>
    <s v="NF SERVICOS DO"/>
    <n v="398465"/>
    <d v="2026-04-29T00:00:00"/>
    <n v="405343"/>
    <d v="2026-04-29T00:00:00"/>
    <m/>
    <n v="138.28"/>
    <d v="2026-05-2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8479"/>
    <d v="2026-04-29T00:00:00"/>
    <n v="405421"/>
    <d v="2026-04-29T00:00:00"/>
    <m/>
    <n v="184.38"/>
    <d v="2026-05-29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643"/>
    <s v="44.430.783/0001-19"/>
    <s v="NF SERVICOS DO"/>
    <n v="398537"/>
    <d v="2026-04-29T00:00:00"/>
    <n v="405408"/>
    <d v="2026-04-29T00:00:00"/>
    <m/>
    <n v="184.38"/>
    <d v="2026-05-29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643"/>
    <s v="44.430.783/0001-19"/>
    <s v="NF SERVICOS DO"/>
    <n v="398657"/>
    <d v="2026-04-29T00:00:00"/>
    <n v="405483"/>
    <d v="2026-04-29T00:00:00"/>
    <m/>
    <n v="230.47"/>
    <d v="2026-05-29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8670"/>
    <d v="2026-04-29T00:00:00"/>
    <n v="405494"/>
    <d v="2026-04-29T00:00:00"/>
    <m/>
    <n v="138.28"/>
    <d v="2026-05-2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8743"/>
    <d v="2026-04-29T00:00:00"/>
    <n v="405640"/>
    <d v="2026-04-29T00:00:00"/>
    <m/>
    <n v="138.28"/>
    <d v="2026-05-2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8759"/>
    <d v="2026-04-29T00:00:00"/>
    <n v="405463"/>
    <d v="2026-04-29T00:00:00"/>
    <m/>
    <n v="138.28"/>
    <d v="2026-05-2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8778"/>
    <d v="2026-04-30T00:00:00"/>
    <n v="405929"/>
    <d v="2026-04-30T00:00:00"/>
    <m/>
    <n v="230.47"/>
    <d v="2026-05-3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3"/>
    <s v="44.430.783/0001-19"/>
    <s v="NF SERVICOS DO"/>
    <n v="398965"/>
    <d v="2026-04-30T00:00:00"/>
    <n v="405951"/>
    <d v="2026-04-30T00:00:00"/>
    <m/>
    <n v="138.28"/>
    <d v="2026-05-3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643"/>
    <s v="44.430.783/0001-19"/>
    <s v="NF SERVICOS DO"/>
    <n v="399089"/>
    <d v="2026-04-30T00:00:00"/>
    <n v="405946"/>
    <d v="2026-04-30T00:00:00"/>
    <m/>
    <n v="230.47"/>
    <d v="2026-05-3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644"/>
    <s v="44.431.161/0001-05"/>
    <s v="NF SERVICOS DO"/>
    <n v="393637"/>
    <d v="2026-04-01T00:00:00"/>
    <n v="400224"/>
    <m/>
    <m/>
    <n v="230.47"/>
    <d v="2026-05-02T00:00:00"/>
    <s v="E0240860"/>
    <s v="PD024860"/>
    <s v="Serviços de Publicidade Eletrônica"/>
    <n v="0.01"/>
    <m/>
    <x v="0"/>
    <m/>
    <m/>
    <m/>
    <s v="2 - FATURADO"/>
    <n v="0"/>
    <x v="0"/>
    <x v="1"/>
    <m/>
  </r>
  <r>
    <x v="644"/>
    <s v="44.431.161/0001-05"/>
    <s v="NF SERVICOS DO"/>
    <n v="393686"/>
    <d v="2026-04-05T00:00:00"/>
    <n v="400571"/>
    <d v="2026-04-14T00:00:00"/>
    <m/>
    <n v="230.47"/>
    <d v="2026-05-13T00:00:00"/>
    <s v="E0240860"/>
    <s v="PD024860"/>
    <s v="Serviços de Publicidade Eletrônica"/>
    <n v="219.41"/>
    <m/>
    <x v="0"/>
    <m/>
    <m/>
    <m/>
    <s v="2 - FATURADO"/>
    <n v="0"/>
    <x v="0"/>
    <x v="1"/>
    <m/>
  </r>
  <r>
    <x v="644"/>
    <s v="44.431.161/0001-05"/>
    <s v="NF SERVICOS DO"/>
    <n v="398840"/>
    <d v="2026-04-30T00:00:00"/>
    <n v="405874"/>
    <d v="2026-04-30T00:00:00"/>
    <m/>
    <n v="414.85"/>
    <d v="2026-05-30T00:00:00"/>
    <s v="E0240860"/>
    <s v="PD024860"/>
    <s v="Serviços de Publicidade Eletrônica"/>
    <n v="394.94"/>
    <m/>
    <x v="0"/>
    <m/>
    <m/>
    <m/>
    <s v="2 - FATURADO"/>
    <n v="0"/>
    <x v="0"/>
    <x v="1"/>
    <m/>
  </r>
  <r>
    <x v="645"/>
    <s v="44.431.245/0001-49"/>
    <s v="NF SERVICOS DO"/>
    <n v="395240"/>
    <d v="2026-04-17T00:00:00"/>
    <n v="402107"/>
    <d v="2026-04-17T00:00:00"/>
    <m/>
    <n v="276.57"/>
    <d v="2026-05-17T00:00:00"/>
    <s v="E0265002"/>
    <s v="PD265002"/>
    <s v="Serviços de Publicidade Eletrônica"/>
    <n v="263.29000000000002"/>
    <m/>
    <x v="0"/>
    <m/>
    <m/>
    <m/>
    <s v="2 - FATURADO"/>
    <n v="0"/>
    <x v="0"/>
    <x v="1"/>
    <m/>
  </r>
  <r>
    <x v="646"/>
    <s v="44.435.121/0001-31"/>
    <s v="NF SERVICOS DO"/>
    <n v="390943"/>
    <d v="2026-03-19T00:00:00"/>
    <n v="397772"/>
    <d v="2026-03-20T00:00:00"/>
    <m/>
    <n v="691.42"/>
    <d v="2026-04-19T00:00:00"/>
    <s v="E0202001"/>
    <s v="PD202001"/>
    <s v="Serviços de Publicidade Eletrônica"/>
    <n v="658.23"/>
    <m/>
    <x v="0"/>
    <m/>
    <m/>
    <m/>
    <s v="2 - FATURADO"/>
    <n v="11"/>
    <x v="2"/>
    <x v="1"/>
    <m/>
  </r>
  <r>
    <x v="646"/>
    <s v="44.435.121/0001-31"/>
    <s v="NF SERVICOS DO"/>
    <n v="393216"/>
    <d v="2026-03-31T00:00:00"/>
    <n v="400048"/>
    <d v="2026-04-01T00:00:00"/>
    <m/>
    <n v="691.42"/>
    <d v="2026-05-01T00:00:00"/>
    <s v="E0202001"/>
    <s v="PD202001"/>
    <s v="Serviços de Publicidade Eletrônica"/>
    <n v="658.23"/>
    <m/>
    <x v="0"/>
    <m/>
    <m/>
    <m/>
    <s v="2 - FATURADO"/>
    <n v="0"/>
    <x v="0"/>
    <x v="1"/>
    <m/>
  </r>
  <r>
    <x v="646"/>
    <s v="44.435.121/0001-31"/>
    <s v="NF SERVICOS"/>
    <n v="207927"/>
    <d v="2026-04-07T00:00:00"/>
    <n v="2152510"/>
    <d v="2026-04-07T00:00:00"/>
    <d v="2026-03-01T00:00:00"/>
    <n v="1286.1099999999999"/>
    <d v="2026-05-07T00:00:00"/>
    <s v="E0220811"/>
    <s v="PD022811"/>
    <s v="PREFEITURA CADASTRO"/>
    <n v="1224.3800000000001"/>
    <d v="2026-03-01T00:00:00"/>
    <x v="0"/>
    <s v="NR. 01/2017 01/2022"/>
    <s v="001/2022"/>
    <s v="PD-PRC-2022.01837 - 359.00011611/2024-08-  APPS/ITO"/>
    <s v="2 - FATURADO"/>
    <n v="0"/>
    <x v="0"/>
    <x v="0"/>
    <m/>
  </r>
  <r>
    <x v="646"/>
    <s v="44.435.121/0001-31"/>
    <s v="NF SERVICOS DO"/>
    <n v="394764"/>
    <d v="2026-04-17T00:00:00"/>
    <n v="401740"/>
    <d v="2026-04-17T00:00:00"/>
    <m/>
    <n v="553.14"/>
    <d v="2026-05-17T00:00:00"/>
    <s v="E0202001"/>
    <s v="PD202001"/>
    <s v="Serviços de Publicidade Eletrônica"/>
    <n v="526.59"/>
    <m/>
    <x v="0"/>
    <m/>
    <m/>
    <m/>
    <s v="2 - FATURADO"/>
    <n v="0"/>
    <x v="0"/>
    <x v="1"/>
    <m/>
  </r>
  <r>
    <x v="646"/>
    <s v="44.435.121/0001-31"/>
    <s v="NF SERVICOS DO"/>
    <n v="395172"/>
    <d v="2026-04-17T00:00:00"/>
    <n v="402020"/>
    <d v="2026-04-17T00:00:00"/>
    <m/>
    <n v="599.23"/>
    <d v="2026-05-17T00:00:00"/>
    <s v="E0202001"/>
    <s v="PD202001"/>
    <s v="Serviços de Publicidade Eletrônica"/>
    <n v="570.47"/>
    <m/>
    <x v="0"/>
    <m/>
    <m/>
    <m/>
    <s v="2 - FATURADO"/>
    <n v="0"/>
    <x v="0"/>
    <x v="1"/>
    <m/>
  </r>
  <r>
    <x v="646"/>
    <s v="44.435.121/0001-31"/>
    <s v="NF SERVICOS DO"/>
    <n v="397985"/>
    <d v="2026-04-27T00:00:00"/>
    <n v="404743"/>
    <d v="2026-04-27T00:00:00"/>
    <m/>
    <n v="599.23"/>
    <d v="2026-05-27T00:00:00"/>
    <s v="E0202001"/>
    <s v="PD202001"/>
    <s v="Serviços de Publicidade Eletrônica"/>
    <n v="570.47"/>
    <m/>
    <x v="0"/>
    <m/>
    <m/>
    <m/>
    <s v="2 - FATURADO"/>
    <n v="0"/>
    <x v="0"/>
    <x v="1"/>
    <m/>
  </r>
  <r>
    <x v="647"/>
    <s v="44.437.549/0001-13"/>
    <s v="NF SERVICOS DO"/>
    <n v="393759"/>
    <d v="2026-04-05T00:00:00"/>
    <n v="400656"/>
    <d v="2026-04-14T00:00:00"/>
    <m/>
    <n v="691.42"/>
    <d v="2026-05-13T00:00:00"/>
    <s v="E0230937"/>
    <s v="PD023937"/>
    <s v="Serviços de Publicidade Eletrônica"/>
    <n v="658.23"/>
    <m/>
    <x v="0"/>
    <m/>
    <m/>
    <m/>
    <s v="2 - FATURADO"/>
    <n v="0"/>
    <x v="0"/>
    <x v="1"/>
    <m/>
  </r>
  <r>
    <x v="647"/>
    <s v="44.437.549/0001-13"/>
    <s v="NF SERVICOS DO"/>
    <n v="396739"/>
    <d v="2026-04-24T00:00:00"/>
    <n v="403502"/>
    <d v="2026-04-24T00:00:00"/>
    <m/>
    <n v="691.42"/>
    <d v="2026-05-24T00:00:00"/>
    <s v="E0230937"/>
    <s v="PD023937"/>
    <s v="Serviços de Publicidade Eletrônica"/>
    <n v="658.23"/>
    <m/>
    <x v="0"/>
    <m/>
    <m/>
    <m/>
    <s v="2 - FATURADO"/>
    <n v="0"/>
    <x v="0"/>
    <x v="1"/>
    <m/>
  </r>
  <r>
    <x v="647"/>
    <s v="44.437.549/0001-13"/>
    <s v="NF SERVICOS DO"/>
    <n v="398614"/>
    <d v="2026-04-29T00:00:00"/>
    <n v="405443"/>
    <d v="2026-04-29T00:00:00"/>
    <m/>
    <n v="368.76"/>
    <d v="2026-05-29T00:00:00"/>
    <s v="E0230937"/>
    <s v="PD023937"/>
    <s v="Serviços de Publicidade Eletrônica"/>
    <n v="351.06"/>
    <m/>
    <x v="0"/>
    <m/>
    <m/>
    <m/>
    <s v="2 - FATURADO"/>
    <n v="0"/>
    <x v="0"/>
    <x v="1"/>
    <m/>
  </r>
  <r>
    <x v="647"/>
    <s v="44.437.549/0001-13"/>
    <s v="NF SERVICOS DO"/>
    <n v="398701"/>
    <d v="2026-04-29T00:00:00"/>
    <n v="405361"/>
    <d v="2026-04-29T00:00:00"/>
    <m/>
    <n v="414.85"/>
    <d v="2026-05-29T00:00:00"/>
    <s v="E0230937"/>
    <s v="PD023937"/>
    <s v="Serviços de Publicidade Eletrônica"/>
    <n v="394.94"/>
    <m/>
    <x v="0"/>
    <m/>
    <m/>
    <m/>
    <s v="2 - FATURADO"/>
    <n v="0"/>
    <x v="0"/>
    <x v="1"/>
    <m/>
  </r>
  <r>
    <x v="648"/>
    <s v="44.437.820/0001-10"/>
    <s v="NF SERVICOS DO"/>
    <n v="395091"/>
    <d v="2026-04-17T00:00:00"/>
    <n v="402177"/>
    <d v="2026-04-17T00:00:00"/>
    <m/>
    <n v="138.28"/>
    <d v="2026-05-17T00:00:00"/>
    <s v="E0265006"/>
    <s v="PD265006"/>
    <s v="Serviços de Publicidade Eletrônica"/>
    <n v="131.63999999999999"/>
    <m/>
    <x v="0"/>
    <m/>
    <m/>
    <m/>
    <s v="2 - FATURADO"/>
    <n v="0"/>
    <x v="0"/>
    <x v="1"/>
    <m/>
  </r>
  <r>
    <x v="648"/>
    <s v="44.437.820/0001-10"/>
    <s v="NF SERVICOS DO"/>
    <n v="396140"/>
    <d v="2026-04-20T00:00:00"/>
    <n v="402962"/>
    <d v="2026-04-22T00:00:00"/>
    <m/>
    <n v="276.57"/>
    <d v="2026-05-20T00:00:00"/>
    <s v="E0265006"/>
    <s v="PD265006"/>
    <s v="Serviços de Publicidade Eletrônica"/>
    <n v="263.29000000000002"/>
    <m/>
    <x v="0"/>
    <m/>
    <m/>
    <m/>
    <s v="2 - FATURADO"/>
    <n v="0"/>
    <x v="0"/>
    <x v="1"/>
    <m/>
  </r>
  <r>
    <x v="648"/>
    <s v="44.437.820/0001-10"/>
    <s v="NF SERVICOS DO"/>
    <n v="397188"/>
    <d v="2026-04-24T00:00:00"/>
    <n v="404160"/>
    <d v="2026-04-24T00:00:00"/>
    <m/>
    <n v="829.71"/>
    <d v="2026-05-24T00:00:00"/>
    <s v="E0265006"/>
    <s v="PD265006"/>
    <s v="Serviços de Publicidade Eletrônica"/>
    <n v="789.88"/>
    <m/>
    <x v="0"/>
    <m/>
    <m/>
    <m/>
    <s v="2 - FATURADO"/>
    <n v="0"/>
    <x v="0"/>
    <x v="1"/>
    <m/>
  </r>
  <r>
    <x v="648"/>
    <s v="44.437.820/0001-10"/>
    <s v="NF SERVICOS DO"/>
    <n v="398871"/>
    <d v="2026-04-30T00:00:00"/>
    <n v="405948"/>
    <d v="2026-04-30T00:00:00"/>
    <m/>
    <n v="230.47"/>
    <d v="2026-05-30T00:00:00"/>
    <s v="E0265006"/>
    <s v="PD265006"/>
    <s v="Serviços de Publicidade Eletrônica"/>
    <n v="219.41"/>
    <m/>
    <x v="0"/>
    <m/>
    <m/>
    <m/>
    <s v="2 - FATURADO"/>
    <n v="0"/>
    <x v="0"/>
    <x v="1"/>
    <m/>
  </r>
  <r>
    <x v="649"/>
    <s v="44.438.968/0001-70"/>
    <s v="NF SERVICOS DO"/>
    <n v="394812"/>
    <d v="2026-04-17T00:00:00"/>
    <n v="401694"/>
    <d v="2026-04-17T00:00:00"/>
    <m/>
    <n v="387.2"/>
    <d v="2026-05-17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649"/>
    <s v="44.438.968/0001-70"/>
    <s v="NF SERVICOS DO"/>
    <n v="394864"/>
    <d v="2026-04-17T00:00:00"/>
    <n v="401713"/>
    <d v="2026-04-17T00:00:00"/>
    <m/>
    <n v="553.14"/>
    <d v="2026-05-17T00:00:00"/>
    <s v="E0240802"/>
    <s v="PD024802"/>
    <s v="Serviços de Publicidade Eletrônica"/>
    <n v="526.59"/>
    <m/>
    <x v="0"/>
    <m/>
    <m/>
    <m/>
    <s v="2 - FATURADO"/>
    <n v="0"/>
    <x v="0"/>
    <x v="1"/>
    <m/>
  </r>
  <r>
    <x v="649"/>
    <s v="44.438.968/0001-70"/>
    <s v="NF SERVICOS DO"/>
    <n v="396358"/>
    <d v="2026-04-23T00:00:00"/>
    <n v="403269"/>
    <d v="2026-04-24T00:00:00"/>
    <m/>
    <n v="553.14"/>
    <d v="2026-05-23T00:00:00"/>
    <s v="E0240802"/>
    <s v="PD024802"/>
    <s v="Serviços de Publicidade Eletrônica"/>
    <n v="526.59"/>
    <m/>
    <x v="0"/>
    <m/>
    <m/>
    <m/>
    <s v="2 - FATURADO"/>
    <n v="0"/>
    <x v="0"/>
    <x v="1"/>
    <m/>
  </r>
  <r>
    <x v="649"/>
    <s v="44.438.968/0001-70"/>
    <s v="NF SERVICOS DO"/>
    <n v="396399"/>
    <d v="2026-04-23T00:00:00"/>
    <n v="403276"/>
    <d v="2026-04-24T00:00:00"/>
    <m/>
    <n v="497.83"/>
    <d v="2026-05-23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649"/>
    <s v="44.438.968/0001-70"/>
    <s v="NF SERVICOS DO"/>
    <n v="398609"/>
    <d v="2026-04-29T00:00:00"/>
    <n v="405501"/>
    <d v="2026-04-29T00:00:00"/>
    <m/>
    <n v="497.83"/>
    <d v="2026-05-29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649"/>
    <s v="44.438.968/0001-70"/>
    <s v="NF SERVICOS DO"/>
    <n v="398691"/>
    <d v="2026-04-29T00:00:00"/>
    <n v="405332"/>
    <d v="2026-04-29T00:00:00"/>
    <m/>
    <n v="442.51"/>
    <d v="2026-05-29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650"/>
    <s v="44.440.121/0001-20"/>
    <s v="NF SERVICOS DO"/>
    <n v="393426"/>
    <d v="2026-04-01T00:00:00"/>
    <n v="400286"/>
    <m/>
    <m/>
    <n v="276.57"/>
    <d v="2026-05-02T00:00:00"/>
    <s v="E0250780"/>
    <s v="PD025780"/>
    <s v="Serviços de Publicidade Eletrônica"/>
    <n v="-0.01"/>
    <m/>
    <x v="0"/>
    <m/>
    <m/>
    <m/>
    <s v="2 - FATURADO"/>
    <n v="0"/>
    <x v="0"/>
    <x v="1"/>
    <m/>
  </r>
  <r>
    <x v="650"/>
    <s v="44.440.121/0001-20"/>
    <s v="NF SERVICOS DO"/>
    <n v="393982"/>
    <d v="2026-04-05T00:00:00"/>
    <n v="400818"/>
    <d v="2026-04-14T00:00:00"/>
    <m/>
    <n v="276.57"/>
    <d v="2026-05-13T00:00:00"/>
    <s v="E0250780"/>
    <s v="PD025780"/>
    <s v="Serviços de Publicidade Eletrônica"/>
    <n v="263.29000000000002"/>
    <m/>
    <x v="0"/>
    <m/>
    <m/>
    <m/>
    <s v="2 - FATURADO"/>
    <n v="0"/>
    <x v="0"/>
    <x v="1"/>
    <m/>
  </r>
  <r>
    <x v="650"/>
    <s v="44.440.121/0001-20"/>
    <s v="NF SERVICOS DO"/>
    <n v="394177"/>
    <d v="2026-04-15T00:00:00"/>
    <n v="401054"/>
    <d v="2026-04-15T00:00:00"/>
    <m/>
    <n v="553.14"/>
    <d v="2026-05-15T00:00:00"/>
    <s v="E0250780"/>
    <s v="PD025780"/>
    <s v="Serviços de Publicidade Eletrônica"/>
    <n v="526.59"/>
    <m/>
    <x v="0"/>
    <m/>
    <m/>
    <m/>
    <s v="2 - FATURADO"/>
    <n v="0"/>
    <x v="0"/>
    <x v="1"/>
    <m/>
  </r>
  <r>
    <x v="650"/>
    <s v="44.440.121/0001-20"/>
    <s v="NF SERVICOS DO"/>
    <n v="395194"/>
    <d v="2026-04-17T00:00:00"/>
    <n v="402103"/>
    <d v="2026-04-17T00:00:00"/>
    <m/>
    <n v="322.67"/>
    <d v="2026-05-17T00:00:00"/>
    <s v="E0250780"/>
    <s v="PD025780"/>
    <s v="Serviços de Publicidade Eletrônica"/>
    <n v="307.18"/>
    <m/>
    <x v="0"/>
    <m/>
    <m/>
    <m/>
    <s v="2 - FATURADO"/>
    <n v="0"/>
    <x v="0"/>
    <x v="1"/>
    <m/>
  </r>
  <r>
    <x v="650"/>
    <s v="44.440.121/0001-20"/>
    <s v="NF SERVICOS DO"/>
    <n v="396272"/>
    <d v="2026-04-23T00:00:00"/>
    <n v="403107"/>
    <d v="2026-04-24T00:00:00"/>
    <m/>
    <n v="276.57"/>
    <d v="2026-05-23T00:00:00"/>
    <s v="E0250780"/>
    <s v="PD025780"/>
    <s v="Serviços de Publicidade Eletrônica"/>
    <n v="263.29000000000002"/>
    <m/>
    <x v="0"/>
    <m/>
    <m/>
    <m/>
    <s v="2 - FATURADO"/>
    <n v="0"/>
    <x v="0"/>
    <x v="1"/>
    <m/>
  </r>
  <r>
    <x v="650"/>
    <s v="44.440.121/0001-20"/>
    <s v="NF SERVICOS DO"/>
    <n v="396642"/>
    <d v="2026-04-24T00:00:00"/>
    <n v="403551"/>
    <d v="2026-04-24T00:00:00"/>
    <m/>
    <n v="230.47"/>
    <d v="2026-05-24T00:00:00"/>
    <s v="E0250780"/>
    <s v="PD025780"/>
    <s v="Serviços de Publicidade Eletrônica"/>
    <n v="219.41"/>
    <m/>
    <x v="0"/>
    <m/>
    <m/>
    <m/>
    <s v="2 - FATURADO"/>
    <n v="0"/>
    <x v="0"/>
    <x v="1"/>
    <m/>
  </r>
  <r>
    <x v="650"/>
    <s v="44.440.121/0001-20"/>
    <s v="NF SERVICOS DO"/>
    <n v="397287"/>
    <d v="2026-04-24T00:00:00"/>
    <n v="404228"/>
    <d v="2026-04-24T00:00:00"/>
    <m/>
    <n v="138.28"/>
    <d v="2026-05-24T00:00:00"/>
    <s v="E0250780"/>
    <s v="PD025780"/>
    <s v="Serviços de Publicidade Eletrônica"/>
    <n v="131.63999999999999"/>
    <m/>
    <x v="0"/>
    <m/>
    <m/>
    <m/>
    <s v="2 - FATURADO"/>
    <n v="0"/>
    <x v="0"/>
    <x v="1"/>
    <m/>
  </r>
  <r>
    <x v="650"/>
    <s v="44.440.121/0001-20"/>
    <s v="NF SERVICOS DO"/>
    <n v="398291"/>
    <d v="2026-04-28T00:00:00"/>
    <n v="405147"/>
    <d v="2026-04-28T00:00:00"/>
    <m/>
    <n v="138.28"/>
    <d v="2026-05-28T00:00:00"/>
    <s v="E0250780"/>
    <s v="PD025780"/>
    <s v="Serviços de Publicidade Eletrônica"/>
    <n v="131.63999999999999"/>
    <m/>
    <x v="0"/>
    <m/>
    <m/>
    <m/>
    <s v="2 - FATURADO"/>
    <n v="0"/>
    <x v="0"/>
    <x v="1"/>
    <m/>
  </r>
  <r>
    <x v="651"/>
    <s v="44.440.832/0001-02"/>
    <s v="NF SERVICOS DO"/>
    <n v="394145"/>
    <d v="2026-04-15T00:00:00"/>
    <n v="401005"/>
    <d v="2026-04-15T00:00:00"/>
    <m/>
    <n v="460.95"/>
    <d v="2026-05-15T00:00:00"/>
    <s v="E0265033"/>
    <s v="PD265033"/>
    <s v="Serviços de Publicidade Eletrônica"/>
    <n v="438.82"/>
    <m/>
    <x v="0"/>
    <m/>
    <m/>
    <m/>
    <s v="2 - FATURADO"/>
    <n v="0"/>
    <x v="0"/>
    <x v="1"/>
    <m/>
  </r>
  <r>
    <x v="651"/>
    <s v="44.440.832/0001-02"/>
    <s v="NF SERVICOS DO"/>
    <n v="394184"/>
    <d v="2026-04-15T00:00:00"/>
    <n v="401057"/>
    <d v="2026-04-15T00:00:00"/>
    <m/>
    <n v="1613.32"/>
    <d v="2026-05-15T00:00:00"/>
    <s v="E0265033"/>
    <s v="PD265033"/>
    <s v="Serviços de Publicidade Eletrônica"/>
    <n v="1535.88"/>
    <m/>
    <x v="0"/>
    <m/>
    <m/>
    <m/>
    <s v="2 - FATURADO"/>
    <n v="0"/>
    <x v="0"/>
    <x v="1"/>
    <m/>
  </r>
  <r>
    <x v="651"/>
    <s v="44.440.832/0001-02"/>
    <s v="NF SERVICOS DO"/>
    <n v="394511"/>
    <d v="2026-04-16T00:00:00"/>
    <n v="401519"/>
    <d v="2026-04-16T00:00:00"/>
    <m/>
    <n v="276.57"/>
    <d v="2026-05-16T00:00:00"/>
    <s v="E0265033"/>
    <s v="PD265033"/>
    <s v="Serviços de Publicidade Eletrônica"/>
    <n v="263.29000000000002"/>
    <m/>
    <x v="0"/>
    <m/>
    <m/>
    <m/>
    <s v="2 - FATURADO"/>
    <n v="0"/>
    <x v="0"/>
    <x v="1"/>
    <m/>
  </r>
  <r>
    <x v="651"/>
    <s v="44.440.832/0001-02"/>
    <s v="NF SERVICOS DO"/>
    <n v="395001"/>
    <d v="2026-04-17T00:00:00"/>
    <n v="401827"/>
    <d v="2026-04-17T00:00:00"/>
    <m/>
    <n v="322.67"/>
    <d v="2026-05-17T00:00:00"/>
    <s v="E0265033"/>
    <s v="PD265033"/>
    <s v="Serviços de Publicidade Eletrônica"/>
    <n v="307.18"/>
    <m/>
    <x v="0"/>
    <m/>
    <m/>
    <m/>
    <s v="2 - FATURADO"/>
    <n v="0"/>
    <x v="0"/>
    <x v="1"/>
    <m/>
  </r>
  <r>
    <x v="651"/>
    <s v="44.440.832/0001-02"/>
    <s v="NF SERVICOS DO"/>
    <n v="395958"/>
    <d v="2026-04-20T00:00:00"/>
    <n v="402948"/>
    <d v="2026-04-22T00:00:00"/>
    <m/>
    <n v="1982.08"/>
    <d v="2026-05-20T00:00:00"/>
    <s v="E0265033"/>
    <s v="PD265033"/>
    <s v="Serviços de Publicidade Eletrônica"/>
    <n v="1886.94"/>
    <m/>
    <x v="0"/>
    <m/>
    <m/>
    <m/>
    <s v="2 - FATURADO"/>
    <n v="0"/>
    <x v="0"/>
    <x v="1"/>
    <m/>
  </r>
  <r>
    <x v="651"/>
    <s v="44.440.832/0001-02"/>
    <s v="NF SERVICOS DO"/>
    <n v="396442"/>
    <d v="2026-04-23T00:00:00"/>
    <n v="403102"/>
    <d v="2026-04-24T00:00:00"/>
    <m/>
    <n v="829.71"/>
    <d v="2026-05-23T00:00:00"/>
    <s v="E0265033"/>
    <s v="PD265033"/>
    <s v="Serviços de Publicidade Eletrônica"/>
    <n v="789.88"/>
    <m/>
    <x v="0"/>
    <m/>
    <m/>
    <m/>
    <s v="2 - FATURADO"/>
    <n v="0"/>
    <x v="0"/>
    <x v="1"/>
    <m/>
  </r>
  <r>
    <x v="651"/>
    <s v="44.440.832/0001-02"/>
    <s v="NF SERVICOS DO"/>
    <n v="398484"/>
    <d v="2026-04-29T00:00:00"/>
    <n v="405568"/>
    <d v="2026-04-29T00:00:00"/>
    <m/>
    <n v="1521.13"/>
    <d v="2026-05-29T00:00:00"/>
    <s v="E0265033"/>
    <s v="PD265033"/>
    <s v="Serviços de Publicidade Eletrônica"/>
    <n v="1448.12"/>
    <m/>
    <x v="0"/>
    <m/>
    <m/>
    <m/>
    <s v="2 - FATURADO"/>
    <n v="0"/>
    <x v="0"/>
    <x v="1"/>
    <m/>
  </r>
  <r>
    <x v="652"/>
    <s v="44.441.558/0001-88"/>
    <s v="NF SERVICOS DO"/>
    <n v="390914"/>
    <d v="2026-03-19T00:00:00"/>
    <n v="397743"/>
    <d v="2026-03-20T00:00:00"/>
    <m/>
    <n v="276.57"/>
    <d v="2026-04-19T00:00:00"/>
    <s v="E0250812"/>
    <s v="PD025812"/>
    <s v="Serviços de Publicidade Eletrônica"/>
    <n v="263.29000000000002"/>
    <m/>
    <x v="0"/>
    <m/>
    <m/>
    <m/>
    <s v="2 - FATURADO"/>
    <n v="11"/>
    <x v="2"/>
    <x v="1"/>
    <m/>
  </r>
  <r>
    <x v="652"/>
    <s v="44.441.558/0001-88"/>
    <s v="NF SERVICOS DO"/>
    <n v="390919"/>
    <d v="2026-03-19T00:00:00"/>
    <n v="397748"/>
    <d v="2026-03-20T00:00:00"/>
    <m/>
    <n v="230.47"/>
    <d v="2026-04-19T00:00:00"/>
    <s v="E0250812"/>
    <s v="PD025812"/>
    <s v="Serviços de Publicidade Eletrônica"/>
    <n v="219.41"/>
    <m/>
    <x v="0"/>
    <m/>
    <m/>
    <m/>
    <s v="2 - FATURADO"/>
    <n v="11"/>
    <x v="2"/>
    <x v="1"/>
    <m/>
  </r>
  <r>
    <x v="652"/>
    <s v="44.441.558/0001-88"/>
    <s v="NF SERVICOS DO"/>
    <n v="391820"/>
    <d v="2026-03-27T00:00:00"/>
    <n v="398652"/>
    <d v="2026-03-27T00:00:00"/>
    <m/>
    <n v="230.47"/>
    <d v="2026-04-26T00:00:00"/>
    <s v="E0250812"/>
    <s v="PD025812"/>
    <s v="Serviços de Publicidade Eletrônica"/>
    <n v="219.41"/>
    <m/>
    <x v="0"/>
    <m/>
    <m/>
    <m/>
    <s v="2 - FATURADO"/>
    <n v="4"/>
    <x v="2"/>
    <x v="1"/>
    <m/>
  </r>
  <r>
    <x v="652"/>
    <s v="44.441.558/0001-88"/>
    <s v="NF SERVICOS DO"/>
    <n v="393451"/>
    <d v="2026-04-01T00:00:00"/>
    <n v="400206"/>
    <m/>
    <m/>
    <n v="276.57"/>
    <d v="2026-05-02T00:00:00"/>
    <s v="E0250812"/>
    <s v="PD025812"/>
    <s v="Serviços de Publicidade Eletrônica"/>
    <n v="-0.01"/>
    <m/>
    <x v="0"/>
    <m/>
    <m/>
    <m/>
    <s v="2 - FATURADO"/>
    <n v="0"/>
    <x v="0"/>
    <x v="1"/>
    <m/>
  </r>
  <r>
    <x v="652"/>
    <s v="44.441.558/0001-88"/>
    <s v="NF SERVICOS DO"/>
    <n v="393502"/>
    <d v="2026-04-01T00:00:00"/>
    <n v="400397"/>
    <m/>
    <m/>
    <n v="230.47"/>
    <d v="2026-05-02T00:00:00"/>
    <s v="E0250812"/>
    <s v="PD025812"/>
    <s v="Serviços de Publicidade Eletrônica"/>
    <n v="0.01"/>
    <m/>
    <x v="0"/>
    <m/>
    <m/>
    <m/>
    <s v="2 - FATURADO"/>
    <n v="0"/>
    <x v="0"/>
    <x v="1"/>
    <m/>
  </r>
  <r>
    <x v="652"/>
    <s v="44.441.558/0001-88"/>
    <s v="NF SERVICOS DO"/>
    <n v="393844"/>
    <d v="2026-04-05T00:00:00"/>
    <n v="400706"/>
    <d v="2026-04-14T00:00:00"/>
    <m/>
    <n v="276.57"/>
    <d v="2026-05-13T00:00:00"/>
    <s v="E0250812"/>
    <s v="PD025812"/>
    <s v="Serviços de Publicidade Eletrônica"/>
    <n v="263.29000000000002"/>
    <m/>
    <x v="0"/>
    <m/>
    <m/>
    <m/>
    <s v="2 - FATURADO"/>
    <n v="0"/>
    <x v="0"/>
    <x v="1"/>
    <m/>
  </r>
  <r>
    <x v="652"/>
    <s v="44.441.558/0001-88"/>
    <s v="NF SERVICOS DO"/>
    <n v="393885"/>
    <d v="2026-04-05T00:00:00"/>
    <n v="400821"/>
    <d v="2026-04-14T00:00:00"/>
    <m/>
    <n v="230.47"/>
    <d v="2026-05-13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652"/>
    <s v="44.441.558/0001-88"/>
    <s v="NF SERVICOS DO"/>
    <n v="394111"/>
    <d v="2026-04-15T00:00:00"/>
    <n v="401016"/>
    <d v="2026-04-15T00:00:00"/>
    <m/>
    <n v="230.47"/>
    <d v="2026-05-15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652"/>
    <s v="44.441.558/0001-88"/>
    <s v="NF SERVICOS DO"/>
    <n v="395066"/>
    <d v="2026-04-17T00:00:00"/>
    <n v="402042"/>
    <d v="2026-04-17T00:00:00"/>
    <m/>
    <n v="553.14"/>
    <d v="2026-05-17T00:00:00"/>
    <s v="E0250812"/>
    <s v="PD025812"/>
    <s v="Serviços de Publicidade Eletrônica"/>
    <n v="526.59"/>
    <m/>
    <x v="0"/>
    <m/>
    <m/>
    <m/>
    <s v="2 - FATURADO"/>
    <n v="0"/>
    <x v="0"/>
    <x v="1"/>
    <m/>
  </r>
  <r>
    <x v="652"/>
    <s v="44.441.558/0001-88"/>
    <s v="NF SERVICOS DO"/>
    <n v="395649"/>
    <d v="2026-04-20T00:00:00"/>
    <n v="402726"/>
    <d v="2026-04-20T00:00:00"/>
    <m/>
    <n v="230.47"/>
    <d v="2026-05-20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652"/>
    <s v="44.441.558/0001-88"/>
    <s v="NF SERVICOS DO"/>
    <n v="396369"/>
    <d v="2026-04-23T00:00:00"/>
    <n v="403286"/>
    <d v="2026-04-24T00:00:00"/>
    <m/>
    <n v="230.47"/>
    <d v="2026-05-23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652"/>
    <s v="44.441.558/0001-88"/>
    <s v="NF SERVICOS DO"/>
    <n v="396644"/>
    <d v="2026-04-24T00:00:00"/>
    <n v="403422"/>
    <d v="2026-04-24T00:00:00"/>
    <m/>
    <n v="184.38"/>
    <d v="2026-05-24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652"/>
    <s v="44.441.558/0001-88"/>
    <s v="NF SERVICOS DO"/>
    <n v="398790"/>
    <d v="2026-04-30T00:00:00"/>
    <n v="405923"/>
    <d v="2026-04-30T00:00:00"/>
    <m/>
    <n v="138.28"/>
    <d v="2026-05-30T00:00:00"/>
    <s v="E0250812"/>
    <s v="PD025812"/>
    <s v="Serviços de Publicidade Eletrônica"/>
    <n v="131.63999999999999"/>
    <m/>
    <x v="0"/>
    <m/>
    <m/>
    <m/>
    <s v="2 - FATURADO"/>
    <n v="0"/>
    <x v="0"/>
    <x v="1"/>
    <m/>
  </r>
  <r>
    <x v="652"/>
    <s v="44.441.558/0001-88"/>
    <s v="NF SERVICOS DO"/>
    <n v="398900"/>
    <d v="2026-04-30T00:00:00"/>
    <n v="405812"/>
    <d v="2026-04-30T00:00:00"/>
    <m/>
    <n v="599.23"/>
    <d v="2026-05-30T00:00:00"/>
    <s v="E0250812"/>
    <s v="PD025812"/>
    <s v="Serviços de Publicidade Eletrônica"/>
    <n v="570.47"/>
    <m/>
    <x v="0"/>
    <m/>
    <m/>
    <m/>
    <s v="2 - FATURADO"/>
    <n v="0"/>
    <x v="0"/>
    <x v="1"/>
    <m/>
  </r>
  <r>
    <x v="652"/>
    <s v="44.441.558/0001-88"/>
    <s v="NF SERVICOS DO"/>
    <n v="399318"/>
    <d v="2026-04-30T00:00:00"/>
    <n v="406088"/>
    <d v="2026-04-30T00:00:00"/>
    <m/>
    <n v="230.47"/>
    <d v="2026-05-30T00:00:00"/>
    <m/>
    <m/>
    <s v="Serviços de Publicidade Eletrônica"/>
    <n v="219.41"/>
    <m/>
    <x v="0"/>
    <m/>
    <m/>
    <m/>
    <s v="2 - FATURADO"/>
    <n v="0"/>
    <x v="0"/>
    <x v="1"/>
    <m/>
  </r>
  <r>
    <x v="653"/>
    <s v="44.446.904/0001-10"/>
    <s v="ND-POUPATEMPO 4.0"/>
    <n v="8154"/>
    <d v="2026-04-06T00:00:00"/>
    <s v="PPT00743"/>
    <s v="PPT00743"/>
    <d v="2026-04-01T00:00:00"/>
    <n v="21717.29"/>
    <d v="2026-05-06T00:00:00"/>
    <s v="PPT00743"/>
    <s v="PP00743"/>
    <s v="IMPLANTAÇÃO E OPERAÇÃO DO POUPATEMPO PEREIRA BARRETO"/>
    <n v="21717.29"/>
    <d v="2026-04-01T00:00:00"/>
    <x v="0"/>
    <m/>
    <s v="PD-PRC-2022/03714"/>
    <m/>
    <s v="2 - FATURADO"/>
    <n v="0"/>
    <x v="0"/>
    <x v="13"/>
    <m/>
  </r>
  <r>
    <x v="653"/>
    <s v="44.446.904/0001-10"/>
    <s v="NF SERVICOS DO"/>
    <n v="398517"/>
    <d v="2026-04-29T00:00:00"/>
    <n v="405626"/>
    <d v="2026-04-29T00:00:00"/>
    <m/>
    <n v="368.76"/>
    <d v="2026-05-29T00:00:00"/>
    <s v="E0231097"/>
    <s v="PD231078"/>
    <s v="Serviços de Publicidade Eletrônica"/>
    <n v="351.06"/>
    <m/>
    <x v="0"/>
    <m/>
    <m/>
    <m/>
    <s v="2 - FATURADO"/>
    <n v="0"/>
    <x v="0"/>
    <x v="1"/>
    <m/>
  </r>
  <r>
    <x v="653"/>
    <s v="44.446.904/0001-10"/>
    <s v="NF SERVICOS DO"/>
    <n v="399065"/>
    <d v="2026-04-30T00:00:00"/>
    <n v="405721"/>
    <d v="2026-04-30T00:00:00"/>
    <m/>
    <n v="414.85"/>
    <d v="2026-05-30T00:00:00"/>
    <s v="E0231097"/>
    <s v="PD231078"/>
    <s v="Serviços de Publicidade Eletrônica"/>
    <n v="394.94"/>
    <m/>
    <x v="0"/>
    <m/>
    <m/>
    <m/>
    <s v="2 - FATURADO"/>
    <n v="0"/>
    <x v="0"/>
    <x v="1"/>
    <m/>
  </r>
  <r>
    <x v="654"/>
    <s v="44.447.944/0001-87"/>
    <s v="NF SERVICOS DO"/>
    <n v="398355"/>
    <d v="2026-04-28T00:00:00"/>
    <n v="405314"/>
    <d v="2026-04-28T00:00:00"/>
    <m/>
    <n v="507.04"/>
    <d v="2026-05-28T00:00:00"/>
    <s v="E0250887"/>
    <s v="PD025887"/>
    <s v="Serviços de Publicidade Eletrônica"/>
    <n v="482.7"/>
    <m/>
    <x v="0"/>
    <m/>
    <m/>
    <m/>
    <s v="2 - FATURADO"/>
    <n v="0"/>
    <x v="0"/>
    <x v="1"/>
    <m/>
  </r>
  <r>
    <x v="654"/>
    <s v="44.447.944/0001-87"/>
    <s v="NF SERVICOS DO"/>
    <n v="399284"/>
    <d v="2026-04-30T00:00:00"/>
    <n v="406044"/>
    <d v="2026-04-30T00:00:00"/>
    <m/>
    <n v="507.04"/>
    <d v="2026-05-30T00:00:00"/>
    <s v="E0250887"/>
    <s v="PD025887"/>
    <s v="Serviços de Publicidade Eletrônica"/>
    <n v="482.7"/>
    <m/>
    <x v="0"/>
    <m/>
    <m/>
    <m/>
    <s v="2 - FATURADO"/>
    <n v="0"/>
    <x v="0"/>
    <x v="1"/>
    <m/>
  </r>
  <r>
    <x v="655"/>
    <s v="44.470.300/0001-00"/>
    <s v="NF SERVICOS DO"/>
    <n v="394671"/>
    <d v="2026-04-16T00:00:00"/>
    <n v="401628"/>
    <d v="2026-04-16T00:00:00"/>
    <m/>
    <n v="46.09"/>
    <d v="2026-05-16T00:00:00"/>
    <s v="E0240952"/>
    <s v="PD024952"/>
    <s v="Serviços de Publicidade Eletrônica"/>
    <n v="43.88"/>
    <m/>
    <x v="0"/>
    <m/>
    <m/>
    <m/>
    <s v="2 - FATURADO"/>
    <n v="0"/>
    <x v="0"/>
    <x v="1"/>
    <m/>
  </r>
  <r>
    <x v="655"/>
    <s v="44.470.300/0001-00"/>
    <s v="NF SERVICOS DO"/>
    <n v="396217"/>
    <d v="2026-04-23T00:00:00"/>
    <n v="403175"/>
    <d v="2026-04-24T00:00:00"/>
    <m/>
    <n v="230.47"/>
    <d v="2026-05-23T00:00:00"/>
    <s v="E0240952"/>
    <s v="PD024952"/>
    <s v="Serviços de Publicidade Eletrônica"/>
    <n v="219.41"/>
    <m/>
    <x v="0"/>
    <m/>
    <m/>
    <m/>
    <s v="2 - FATURADO"/>
    <n v="0"/>
    <x v="0"/>
    <x v="1"/>
    <m/>
  </r>
  <r>
    <x v="655"/>
    <s v="44.470.300/0001-00"/>
    <s v="NF SERVICOS DO"/>
    <n v="396350"/>
    <d v="2026-04-23T00:00:00"/>
    <n v="403185"/>
    <d v="2026-04-24T00:00:00"/>
    <m/>
    <n v="230.47"/>
    <d v="2026-05-23T00:00:00"/>
    <s v="E0240952"/>
    <s v="PD024952"/>
    <s v="Serviços de Publicidade Eletrônica"/>
    <n v="219.41"/>
    <m/>
    <x v="0"/>
    <m/>
    <m/>
    <m/>
    <s v="2 - FATURADO"/>
    <n v="0"/>
    <x v="0"/>
    <x v="1"/>
    <m/>
  </r>
  <r>
    <x v="655"/>
    <s v="44.470.300/0001-00"/>
    <s v="NF SERVICOS DO"/>
    <n v="396359"/>
    <d v="2026-04-23T00:00:00"/>
    <n v="403173"/>
    <d v="2026-04-24T00:00:00"/>
    <m/>
    <n v="230.47"/>
    <d v="2026-05-23T00:00:00"/>
    <s v="E0240952"/>
    <s v="PD024952"/>
    <s v="Serviços de Publicidade Eletrônica"/>
    <n v="219.41"/>
    <m/>
    <x v="0"/>
    <m/>
    <m/>
    <m/>
    <s v="2 - FATURADO"/>
    <n v="0"/>
    <x v="0"/>
    <x v="1"/>
    <m/>
  </r>
  <r>
    <x v="656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52.83"/>
    <m/>
    <x v="0"/>
    <m/>
    <m/>
    <m/>
    <s v="2 - FATURADO"/>
    <n v="519"/>
    <x v="1"/>
    <x v="1"/>
    <m/>
  </r>
  <r>
    <x v="656"/>
    <s v="44.480.283/0001-91"/>
    <s v="NF SERVICOS"/>
    <n v="198171"/>
    <d v="2025-11-14T00:00:00"/>
    <n v="2064613"/>
    <d v="2025-11-14T00:00:00"/>
    <d v="2025-10-01T00:00:00"/>
    <n v="29.95"/>
    <d v="2025-12-14T00:00:00"/>
    <s v="E0220848"/>
    <s v="PD022413"/>
    <s v="ARMAZENAMENTO DE DADOS"/>
    <n v="28.51"/>
    <d v="2025-10-01T00:00:00"/>
    <x v="0"/>
    <s v="034/2022"/>
    <s v="FUNDCASASP-PRC-2022/10923"/>
    <s v="PD-PRC-2022/04404 - APPS/ITO"/>
    <s v="2 - FATURADO"/>
    <n v="137"/>
    <x v="7"/>
    <x v="0"/>
    <m/>
  </r>
  <r>
    <x v="656"/>
    <s v="44.480.283/0001-91"/>
    <s v="NF SERVICOS"/>
    <n v="207621"/>
    <d v="2026-04-06T00:00:00"/>
    <n v="2152041"/>
    <d v="2026-04-06T00:00:00"/>
    <d v="2025-12-01T00:00:00"/>
    <n v="1045.92"/>
    <d v="2026-05-06T00:00:00"/>
    <s v="E0240495"/>
    <s v="PD024349"/>
    <s v="SAM ESTOQUE E PATRIMONIO"/>
    <n v="995.72"/>
    <d v="2025-12-01T00:00:00"/>
    <x v="0"/>
    <s v="014/2024"/>
    <s v="161.00275182/2024-68"/>
    <s v="359.00006895/2024-11  APPS"/>
    <s v="2 - FATURADO"/>
    <n v="0"/>
    <x v="0"/>
    <x v="0"/>
    <m/>
  </r>
  <r>
    <x v="656"/>
    <s v="44.480.283/0001-91"/>
    <s v="NF SERVICOS"/>
    <n v="208342"/>
    <d v="2026-04-09T00:00:00"/>
    <n v="2156688"/>
    <d v="2026-04-09T00:00:00"/>
    <d v="2026-03-01T00:00:00"/>
    <n v="9030.67"/>
    <d v="2026-05-09T00:00:00"/>
    <s v="E0240495"/>
    <s v="PD024349"/>
    <s v="SAM ESTOQUE E PATRIMONIO"/>
    <n v="8597.2000000000007"/>
    <d v="2026-03-01T00:00:00"/>
    <x v="0"/>
    <s v="014/2024"/>
    <s v="161.00275182/2024-68"/>
    <s v="359.00006895/2024-11  APPS"/>
    <s v="2 - FATURADO"/>
    <n v="0"/>
    <x v="0"/>
    <x v="0"/>
    <m/>
  </r>
  <r>
    <x v="656"/>
    <s v="44.480.283/0001-91"/>
    <s v="NF SERVICOS"/>
    <n v="208343"/>
    <d v="2026-04-09T00:00:00"/>
    <n v="2156689"/>
    <d v="2026-04-09T00:00:00"/>
    <d v="2026-03-01T00:00:00"/>
    <n v="264.11"/>
    <d v="2026-05-09T00:00:00"/>
    <s v="E0220848"/>
    <s v="PD022413"/>
    <s v="ARMAZENAMENTO DE DADOS"/>
    <n v="251.43"/>
    <d v="2026-03-01T00:00:00"/>
    <x v="0"/>
    <s v="034/2022"/>
    <s v="FUNDCASASP-PRC-2022/10923"/>
    <s v="PD-PRC-2022/04404 - APPS/ITO"/>
    <s v="2 - FATURADO"/>
    <n v="0"/>
    <x v="0"/>
    <x v="0"/>
    <m/>
  </r>
  <r>
    <x v="656"/>
    <s v="44.480.283/0001-91"/>
    <s v="NF SERVICOS"/>
    <n v="208344"/>
    <d v="2026-04-09T00:00:00"/>
    <n v="2156690"/>
    <d v="2026-04-09T00:00:00"/>
    <d v="2026-03-01T00:00:00"/>
    <n v="46228"/>
    <d v="2026-05-09T00:00:00"/>
    <s v="E0250382"/>
    <s v="PD025311"/>
    <s v="WAAS WI-FI"/>
    <n v="44009.06"/>
    <d v="2026-03-01T00:00:00"/>
    <x v="0"/>
    <s v="SCO 083/2025"/>
    <s v="161.00128609/2025-11"/>
    <s v="359.00010807/2025-58 ITO"/>
    <s v="2 - FATURADO"/>
    <n v="0"/>
    <x v="0"/>
    <x v="0"/>
    <m/>
  </r>
  <r>
    <x v="656"/>
    <s v="44.480.283/0001-91"/>
    <s v="NF SERVICOS"/>
    <n v="208345"/>
    <d v="2026-04-09T00:00:00"/>
    <n v="2156691"/>
    <d v="2026-04-09T00:00:00"/>
    <d v="2026-03-01T00:00:00"/>
    <n v="78425.649999999994"/>
    <d v="2026-05-09T00:00:00"/>
    <s v="E0250017"/>
    <s v="PD025013"/>
    <s v="OFFICE"/>
    <n v="74661.22"/>
    <d v="2026-03-01T00:00:00"/>
    <x v="0"/>
    <s v="SCO nº 013/2025"/>
    <s v="SEI nº 161.00311720/2024-95"/>
    <s v="SEI : 359.00010230/2024-01  ITO"/>
    <s v="2 - FATURADO"/>
    <n v="0"/>
    <x v="0"/>
    <x v="0"/>
    <m/>
  </r>
  <r>
    <x v="656"/>
    <s v="44.480.283/0001-91"/>
    <s v="NF SERVICOS"/>
    <n v="208347"/>
    <d v="2026-04-09T00:00:00"/>
    <n v="2156693"/>
    <d v="2026-04-09T00:00:00"/>
    <d v="2026-03-01T00:00:00"/>
    <n v="2800.61"/>
    <d v="2026-05-09T00:00:00"/>
    <s v="E0240277"/>
    <s v="PD024169"/>
    <s v="PROGRAMA SP SEM PAPEL"/>
    <n v="2666.18"/>
    <d v="2026-03-01T00:00:00"/>
    <x v="0"/>
    <s v="012/2024"/>
    <s v="SEI nº 161.00122721/2024-67"/>
    <s v="359.00009721/2024-00  APPS"/>
    <s v="2 - FATURADO"/>
    <n v="0"/>
    <x v="0"/>
    <x v="0"/>
    <m/>
  </r>
  <r>
    <x v="656"/>
    <s v="44.480.283/0001-91"/>
    <s v="NF SERVICOS KIT"/>
    <n v="208350"/>
    <d v="2026-04-09T00:00:00"/>
    <n v="2156696"/>
    <d v="2026-04-09T00:00:00"/>
    <d v="2026-03-01T00:00:00"/>
    <n v="2341.64"/>
    <d v="2026-05-09T00:00:00"/>
    <s v="E0250045"/>
    <s v="PD025036"/>
    <s v="CERTIFICADO DIGITAL E CPF"/>
    <n v="2229.2399999999998"/>
    <d v="2026-03-01T00:00:00"/>
    <x v="0"/>
    <s v="020/2025 DP990202-279/2025"/>
    <s v="161.00041459/2025-31"/>
    <s v="359.00010960/2024-02 ITO"/>
    <s v="2 - FATURADO"/>
    <n v="0"/>
    <x v="0"/>
    <x v="1"/>
    <m/>
  </r>
  <r>
    <x v="656"/>
    <s v="44.480.283/0001-91"/>
    <s v="NF SERVICOS E_GOV"/>
    <n v="209665"/>
    <d v="2026-04-29T00:00:00"/>
    <n v="2174558"/>
    <d v="2026-04-29T00:00:00"/>
    <m/>
    <n v="172.05"/>
    <d v="2026-05-29T00:00:00"/>
    <m/>
    <m/>
    <s v="Certificado e-CNPJ A3 em cartão - 12 meses Gov"/>
    <n v="163.79"/>
    <m/>
    <x v="0"/>
    <m/>
    <m/>
    <m/>
    <s v="2 - FATURADO"/>
    <n v="0"/>
    <x v="0"/>
    <x v="1"/>
    <m/>
  </r>
  <r>
    <x v="657"/>
    <s v="44.483.444/0001-09"/>
    <s v="NF SERVICOS DO"/>
    <n v="393247"/>
    <d v="2026-03-31T00:00:00"/>
    <n v="400079"/>
    <d v="2026-04-01T00:00:00"/>
    <m/>
    <n v="276.57"/>
    <d v="2026-05-01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657"/>
    <s v="44.483.444/0001-09"/>
    <s v="NF SERVICOS DO"/>
    <n v="393643"/>
    <d v="2026-04-01T00:00:00"/>
    <n v="400458"/>
    <m/>
    <m/>
    <n v="230.47"/>
    <d v="2026-05-02T00:00:00"/>
    <s v="E0220746"/>
    <s v="PD022746"/>
    <s v="Serviços de Publicidade Eletrônica"/>
    <n v="0.01"/>
    <m/>
    <x v="0"/>
    <m/>
    <m/>
    <m/>
    <s v="2 - FATURADO"/>
    <n v="0"/>
    <x v="0"/>
    <x v="1"/>
    <m/>
  </r>
  <r>
    <x v="657"/>
    <s v="44.483.444/0001-09"/>
    <s v="NF SERVICOS DO"/>
    <n v="393706"/>
    <d v="2026-04-05T00:00:00"/>
    <n v="400588"/>
    <d v="2026-04-14T00:00:00"/>
    <m/>
    <n v="230.47"/>
    <d v="2026-05-13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657"/>
    <s v="44.483.444/0001-09"/>
    <s v="NF SERVICOS"/>
    <n v="208815"/>
    <d v="2026-04-16T00:00:00"/>
    <n v="2173708"/>
    <d v="2026-04-16T00:00:00"/>
    <d v="2026-03-01T00:00:00"/>
    <n v="1605.6"/>
    <d v="2026-05-16T00:00:00"/>
    <s v="E0251930"/>
    <s v="PD251765"/>
    <s v="PLATAFORMA COLABORATIVA I"/>
    <n v="1528.53"/>
    <d v="2026-03-01T00:00:00"/>
    <x v="0"/>
    <s v="N°152/2025"/>
    <s v="N°3016/2025 DL N°2945/2025"/>
    <s v="359.00012296/2025-17 - ITO"/>
    <s v="2 - FATURADO"/>
    <n v="0"/>
    <x v="0"/>
    <x v="0"/>
    <m/>
  </r>
  <r>
    <x v="657"/>
    <s v="44.483.444/0001-09"/>
    <s v="NF SERVICOS DO"/>
    <n v="394349"/>
    <d v="2026-04-16T00:00:00"/>
    <n v="401251"/>
    <d v="2026-04-16T00:00:00"/>
    <m/>
    <n v="276.57"/>
    <d v="2026-05-16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657"/>
    <s v="44.483.444/0001-09"/>
    <s v="NF SERVICOS DO"/>
    <n v="395193"/>
    <d v="2026-04-17T00:00:00"/>
    <n v="402110"/>
    <d v="2026-04-17T00:00:00"/>
    <m/>
    <n v="645.33000000000004"/>
    <d v="2026-05-17T00:00:00"/>
    <s v="E0220746"/>
    <s v="PD022746"/>
    <s v="Serviços de Publicidade Eletrônica"/>
    <n v="614.35"/>
    <m/>
    <x v="0"/>
    <m/>
    <m/>
    <m/>
    <s v="2 - FATURADO"/>
    <n v="0"/>
    <x v="0"/>
    <x v="1"/>
    <m/>
  </r>
  <r>
    <x v="657"/>
    <s v="44.483.444/0001-09"/>
    <s v="NF SERVICOS DO"/>
    <n v="395296"/>
    <d v="2026-04-17T00:00:00"/>
    <n v="402155"/>
    <d v="2026-04-17T00:00:00"/>
    <m/>
    <n v="5854.06"/>
    <d v="2026-05-17T00:00:00"/>
    <s v="E0220746"/>
    <s v="PD022746"/>
    <s v="Serviços de Publicidade Eletrônica"/>
    <n v="5573.07"/>
    <m/>
    <x v="0"/>
    <m/>
    <m/>
    <m/>
    <s v="2 - FATURADO"/>
    <n v="0"/>
    <x v="0"/>
    <x v="1"/>
    <m/>
  </r>
  <r>
    <x v="657"/>
    <s v="44.483.444/0001-09"/>
    <s v="NF SERVICOS DO"/>
    <n v="396045"/>
    <d v="2026-04-20T00:00:00"/>
    <n v="402999"/>
    <d v="2026-04-22T00:00:00"/>
    <m/>
    <n v="276.57"/>
    <d v="2026-05-20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657"/>
    <s v="44.483.444/0001-09"/>
    <s v="NF SERVICOS DO"/>
    <n v="396772"/>
    <d v="2026-04-24T00:00:00"/>
    <n v="403660"/>
    <d v="2026-04-24T00:00:00"/>
    <m/>
    <n v="230.47"/>
    <d v="2026-05-24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657"/>
    <s v="44.483.444/0001-09"/>
    <s v="NF SERVICOS DO"/>
    <n v="398233"/>
    <d v="2026-04-28T00:00:00"/>
    <n v="405121"/>
    <d v="2026-04-28T00:00:00"/>
    <m/>
    <n v="138.28"/>
    <d v="2026-05-28T00:00:00"/>
    <s v="E0220746"/>
    <s v="PD022746"/>
    <s v="Serviços de Publicidade Eletrônica"/>
    <n v="131.63999999999999"/>
    <m/>
    <x v="0"/>
    <m/>
    <m/>
    <m/>
    <s v="2 - FATURADO"/>
    <n v="0"/>
    <x v="0"/>
    <x v="1"/>
    <m/>
  </r>
  <r>
    <x v="657"/>
    <s v="44.483.444/0001-09"/>
    <s v="NF SERVICOS DO"/>
    <n v="398739"/>
    <d v="2026-04-29T00:00:00"/>
    <n v="405561"/>
    <d v="2026-04-29T00:00:00"/>
    <m/>
    <n v="276.57"/>
    <d v="2026-05-29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658"/>
    <s v="44.483.469/0001-02"/>
    <s v="NF SERVICOS DO"/>
    <n v="396380"/>
    <d v="2026-04-23T00:00:00"/>
    <n v="403149"/>
    <d v="2026-04-24T00:00:00"/>
    <m/>
    <n v="553.14"/>
    <d v="2026-05-23T00:00:00"/>
    <s v="E0231069"/>
    <s v="PD231050"/>
    <s v="Serviços de Publicidade Eletrônica"/>
    <n v="526.59"/>
    <m/>
    <x v="0"/>
    <m/>
    <m/>
    <m/>
    <s v="2 - FATURADO"/>
    <n v="0"/>
    <x v="0"/>
    <x v="1"/>
    <m/>
  </r>
  <r>
    <x v="658"/>
    <s v="44.483.469/0001-02"/>
    <s v="NF SERVICOS DO"/>
    <n v="398754"/>
    <d v="2026-04-29T00:00:00"/>
    <n v="405543"/>
    <d v="2026-04-29T00:00:00"/>
    <m/>
    <n v="553.14"/>
    <d v="2026-05-29T00:00:00"/>
    <s v="E0231069"/>
    <s v="PD231050"/>
    <s v="Serviços de Publicidade Eletrônica"/>
    <n v="526.59"/>
    <m/>
    <x v="0"/>
    <m/>
    <m/>
    <m/>
    <s v="2 - FATURADO"/>
    <n v="0"/>
    <x v="0"/>
    <x v="1"/>
    <m/>
  </r>
  <r>
    <x v="659"/>
    <s v="44.493.575/0001-69"/>
    <s v="NF SERVICOS DO"/>
    <n v="394791"/>
    <d v="2026-04-17T00:00:00"/>
    <n v="401706"/>
    <d v="2026-04-17T00:00:00"/>
    <m/>
    <n v="230.47"/>
    <d v="2026-05-17T00:00:00"/>
    <s v="E0250788"/>
    <s v="PD025788"/>
    <s v="Serviços de Publicidade Eletrônica"/>
    <n v="219.41"/>
    <m/>
    <x v="0"/>
    <m/>
    <m/>
    <m/>
    <s v="2 - FATURADO"/>
    <n v="0"/>
    <x v="0"/>
    <x v="1"/>
    <m/>
  </r>
  <r>
    <x v="659"/>
    <s v="44.493.575/0001-69"/>
    <s v="NF SERVICOS DO"/>
    <n v="394826"/>
    <d v="2026-04-17T00:00:00"/>
    <n v="401832"/>
    <d v="2026-04-17T00:00:00"/>
    <m/>
    <n v="230.47"/>
    <d v="2026-05-17T00:00:00"/>
    <s v="E0250788"/>
    <s v="PD025788"/>
    <s v="Serviços de Publicidade Eletrônica"/>
    <n v="219.41"/>
    <m/>
    <x v="0"/>
    <m/>
    <m/>
    <m/>
    <s v="2 - FATURADO"/>
    <n v="0"/>
    <x v="0"/>
    <x v="1"/>
    <m/>
  </r>
  <r>
    <x v="659"/>
    <s v="44.493.575/0001-69"/>
    <s v="NF SERVICOS DO"/>
    <n v="394966"/>
    <d v="2026-04-17T00:00:00"/>
    <n v="401754"/>
    <d v="2026-04-17T00:00:00"/>
    <m/>
    <n v="184.38"/>
    <d v="2026-05-17T00:00:00"/>
    <s v="E0250788"/>
    <s v="PD025788"/>
    <s v="Serviços de Publicidade Eletrônica"/>
    <n v="175.53"/>
    <m/>
    <x v="0"/>
    <m/>
    <m/>
    <m/>
    <s v="2 - FATURADO"/>
    <n v="0"/>
    <x v="0"/>
    <x v="1"/>
    <m/>
  </r>
  <r>
    <x v="659"/>
    <s v="44.493.575/0001-69"/>
    <s v="NF SERVICOS DO"/>
    <n v="395138"/>
    <d v="2026-04-17T00:00:00"/>
    <n v="402194"/>
    <d v="2026-04-17T00:00:00"/>
    <m/>
    <n v="230.47"/>
    <d v="2026-05-17T00:00:00"/>
    <s v="E0250788"/>
    <s v="PD025788"/>
    <s v="Serviços de Publicidade Eletrônica"/>
    <n v="219.41"/>
    <m/>
    <x v="0"/>
    <m/>
    <m/>
    <m/>
    <s v="2 - FATURADO"/>
    <n v="0"/>
    <x v="0"/>
    <x v="1"/>
    <m/>
  </r>
  <r>
    <x v="659"/>
    <s v="44.493.575/0001-69"/>
    <s v="NF SERVICOS DO"/>
    <n v="395203"/>
    <d v="2026-04-17T00:00:00"/>
    <n v="402033"/>
    <d v="2026-04-17T00:00:00"/>
    <m/>
    <n v="184.38"/>
    <d v="2026-05-17T00:00:00"/>
    <s v="E0250788"/>
    <s v="PD025788"/>
    <s v="Serviços de Publicidade Eletrônica"/>
    <n v="175.53"/>
    <m/>
    <x v="0"/>
    <m/>
    <m/>
    <m/>
    <s v="2 - FATURADO"/>
    <n v="0"/>
    <x v="0"/>
    <x v="1"/>
    <m/>
  </r>
  <r>
    <x v="659"/>
    <s v="44.493.575/0001-69"/>
    <s v="NF SERVICOS DO"/>
    <n v="397000"/>
    <d v="2026-04-24T00:00:00"/>
    <n v="403816"/>
    <d v="2026-04-24T00:00:00"/>
    <m/>
    <n v="276.57"/>
    <d v="2026-05-24T00:00:00"/>
    <s v="E0250788"/>
    <s v="PD025788"/>
    <s v="Serviços de Publicidade Eletrônica"/>
    <n v="263.29000000000002"/>
    <m/>
    <x v="0"/>
    <m/>
    <m/>
    <m/>
    <s v="2 - FATURADO"/>
    <n v="0"/>
    <x v="0"/>
    <x v="1"/>
    <m/>
  </r>
  <r>
    <x v="659"/>
    <s v="44.493.575/0001-69"/>
    <s v="NF SERVICOS DO"/>
    <n v="397130"/>
    <d v="2026-04-24T00:00:00"/>
    <n v="403821"/>
    <d v="2026-04-24T00:00:00"/>
    <m/>
    <n v="322.66000000000003"/>
    <d v="2026-05-24T00:00:00"/>
    <s v="E0250788"/>
    <s v="PD025788"/>
    <s v="Serviços de Publicidade Eletrônica"/>
    <n v="307.17"/>
    <m/>
    <x v="0"/>
    <m/>
    <m/>
    <m/>
    <s v="2 - FATURADO"/>
    <n v="0"/>
    <x v="0"/>
    <x v="1"/>
    <m/>
  </r>
  <r>
    <x v="660"/>
    <s v="44.494.136/0001-70"/>
    <s v="NF SERVICOS DO"/>
    <n v="394191"/>
    <d v="2026-04-15T00:00:00"/>
    <n v="401063"/>
    <d v="2026-04-15T00:00:00"/>
    <m/>
    <n v="322.67"/>
    <d v="2026-05-15T00:00:00"/>
    <s v="E0231056"/>
    <s v="PD231037"/>
    <s v="Serviços de Publicidade Eletrônica"/>
    <n v="307.18"/>
    <m/>
    <x v="0"/>
    <m/>
    <m/>
    <m/>
    <s v="2 - FATURADO"/>
    <n v="0"/>
    <x v="0"/>
    <x v="1"/>
    <m/>
  </r>
  <r>
    <x v="660"/>
    <s v="44.494.136/0001-70"/>
    <s v="NF SERVICOS DO"/>
    <n v="394356"/>
    <d v="2026-04-16T00:00:00"/>
    <n v="401224"/>
    <d v="2026-04-16T00:00:00"/>
    <m/>
    <n v="184.38"/>
    <d v="2026-05-16T00:00:00"/>
    <s v="E0231056"/>
    <s v="PD231037"/>
    <s v="Serviços de Publicidade Eletrônica"/>
    <n v="175.53"/>
    <m/>
    <x v="0"/>
    <m/>
    <m/>
    <m/>
    <s v="2 - FATURADO"/>
    <n v="0"/>
    <x v="0"/>
    <x v="1"/>
    <m/>
  </r>
  <r>
    <x v="660"/>
    <s v="44.494.136/0001-70"/>
    <s v="NF SERVICOS DO"/>
    <n v="394493"/>
    <d v="2026-04-16T00:00:00"/>
    <n v="401540"/>
    <d v="2026-04-16T00:00:00"/>
    <m/>
    <n v="230.47"/>
    <d v="2026-05-16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660"/>
    <s v="44.494.136/0001-70"/>
    <s v="NF SERVICOS DO"/>
    <n v="394497"/>
    <d v="2026-04-16T00:00:00"/>
    <n v="401372"/>
    <d v="2026-04-16T00:00:00"/>
    <m/>
    <n v="276.57"/>
    <d v="2026-05-16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660"/>
    <s v="44.494.136/0001-70"/>
    <s v="NF SERVICOS DO"/>
    <n v="394569"/>
    <d v="2026-04-16T00:00:00"/>
    <n v="401477"/>
    <d v="2026-04-16T00:00:00"/>
    <m/>
    <n v="230.47"/>
    <d v="2026-05-16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660"/>
    <s v="44.494.136/0001-70"/>
    <s v="NF SERVICOS DO"/>
    <n v="394590"/>
    <d v="2026-04-16T00:00:00"/>
    <n v="401526"/>
    <d v="2026-04-16T00:00:00"/>
    <m/>
    <n v="276.57"/>
    <d v="2026-05-16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660"/>
    <s v="44.494.136/0001-70"/>
    <s v="NF SERVICOS DO"/>
    <n v="394601"/>
    <d v="2026-04-16T00:00:00"/>
    <n v="401371"/>
    <d v="2026-04-16T00:00:00"/>
    <m/>
    <n v="276.57"/>
    <d v="2026-05-16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660"/>
    <s v="44.494.136/0001-70"/>
    <s v="NF SERVICOS DO"/>
    <n v="394712"/>
    <d v="2026-04-16T00:00:00"/>
    <n v="401430"/>
    <d v="2026-04-16T00:00:00"/>
    <m/>
    <n v="276.57"/>
    <d v="2026-05-16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660"/>
    <s v="44.494.136/0001-70"/>
    <s v="NF SERVICOS DO"/>
    <n v="394825"/>
    <d v="2026-04-17T00:00:00"/>
    <n v="401833"/>
    <d v="2026-04-17T00:00:00"/>
    <m/>
    <n v="276.57"/>
    <d v="2026-05-17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660"/>
    <s v="44.494.136/0001-70"/>
    <s v="NF SERVICOS DO"/>
    <n v="395728"/>
    <d v="2026-04-20T00:00:00"/>
    <n v="402584"/>
    <d v="2026-04-20T00:00:00"/>
    <m/>
    <n v="184.38"/>
    <d v="2026-05-20T00:00:00"/>
    <s v="E0231056"/>
    <s v="PD231037"/>
    <s v="Serviços de Publicidade Eletrônica"/>
    <n v="175.53"/>
    <m/>
    <x v="0"/>
    <m/>
    <m/>
    <m/>
    <s v="2 - FATURADO"/>
    <n v="0"/>
    <x v="0"/>
    <x v="1"/>
    <m/>
  </r>
  <r>
    <x v="660"/>
    <s v="44.494.136/0001-70"/>
    <s v="NF SERVICOS DO"/>
    <n v="395831"/>
    <d v="2026-04-20T00:00:00"/>
    <n v="402581"/>
    <d v="2026-04-20T00:00:00"/>
    <m/>
    <n v="184.38"/>
    <d v="2026-05-20T00:00:00"/>
    <s v="E0231056"/>
    <s v="PD231037"/>
    <s v="Serviços de Publicidade Eletrônica"/>
    <n v="175.53"/>
    <m/>
    <x v="0"/>
    <m/>
    <m/>
    <m/>
    <s v="2 - FATURADO"/>
    <n v="0"/>
    <x v="0"/>
    <x v="1"/>
    <m/>
  </r>
  <r>
    <x v="661"/>
    <s v="44.497.659/0001-70"/>
    <s v="NF SERVICOS DO"/>
    <n v="397246"/>
    <d v="2026-04-24T00:00:00"/>
    <n v="404393"/>
    <d v="2026-04-24T00:00:00"/>
    <m/>
    <n v="368.76"/>
    <d v="2026-05-24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662"/>
    <s v="44.498.467/0001-89"/>
    <s v="NF SERVICOS DO"/>
    <n v="399002"/>
    <d v="2026-04-30T00:00:00"/>
    <n v="405656"/>
    <d v="2026-04-30T00:00:00"/>
    <m/>
    <n v="1382.85"/>
    <d v="2026-05-30T00:00:00"/>
    <s v="E0202058"/>
    <s v="PD202058"/>
    <s v="Serviços de Publicidade Eletrônica"/>
    <n v="1316.47"/>
    <m/>
    <x v="0"/>
    <m/>
    <m/>
    <m/>
    <s v="2 - FATURADO"/>
    <n v="0"/>
    <x v="0"/>
    <x v="1"/>
    <m/>
  </r>
  <r>
    <x v="663"/>
    <s v="44.498.988/0001-36"/>
    <s v="NF SERVICOS"/>
    <n v="207926"/>
    <d v="2026-04-07T00:00:00"/>
    <n v="2152509"/>
    <d v="2026-04-07T00:00:00"/>
    <d v="2026-03-01T00:00:00"/>
    <n v="644.4"/>
    <d v="2026-05-07T00:00:00"/>
    <s v="E0250115"/>
    <s v="PD025100"/>
    <s v="PREFEITURA CADASTRO"/>
    <n v="613.47"/>
    <d v="2026-03-01T00:00:00"/>
    <x v="0"/>
    <m/>
    <m/>
    <s v="359.00000581/2025-87 - APPS/ITO"/>
    <s v="2 - FATURADO"/>
    <n v="0"/>
    <x v="0"/>
    <x v="0"/>
    <m/>
  </r>
  <r>
    <x v="663"/>
    <s v="44.498.988/0001-36"/>
    <s v="NF SERVICOS DO"/>
    <n v="394430"/>
    <d v="2026-04-16T00:00:00"/>
    <n v="401309"/>
    <d v="2026-04-16T00:00:00"/>
    <m/>
    <n v="507.05"/>
    <d v="2026-05-16T00:00:00"/>
    <s v="E0250926"/>
    <s v="PD025926"/>
    <s v="Serviços de Publicidade Eletrônica"/>
    <n v="482.71"/>
    <m/>
    <x v="0"/>
    <m/>
    <m/>
    <m/>
    <s v="2 - FATURADO"/>
    <n v="0"/>
    <x v="0"/>
    <x v="1"/>
    <m/>
  </r>
  <r>
    <x v="663"/>
    <s v="44.498.988/0001-36"/>
    <s v="NF SERVICOS DO"/>
    <n v="394441"/>
    <d v="2026-04-16T00:00:00"/>
    <n v="401322"/>
    <d v="2026-04-16T00:00:00"/>
    <m/>
    <n v="553.14"/>
    <d v="2026-05-16T00:00:00"/>
    <s v="E0250926"/>
    <s v="PD025926"/>
    <s v="Serviços de Publicidade Eletrônica"/>
    <n v="526.59"/>
    <m/>
    <x v="0"/>
    <m/>
    <m/>
    <m/>
    <s v="2 - FATURADO"/>
    <n v="0"/>
    <x v="0"/>
    <x v="1"/>
    <m/>
  </r>
  <r>
    <x v="663"/>
    <s v="44.498.988/0001-36"/>
    <s v="NF SERVICOS DO"/>
    <n v="395059"/>
    <d v="2026-04-17T00:00:00"/>
    <n v="402083"/>
    <d v="2026-04-17T00:00:00"/>
    <m/>
    <n v="691.42"/>
    <d v="2026-05-17T00:00:00"/>
    <s v="E0250926"/>
    <s v="PD025926"/>
    <s v="Serviços de Publicidade Eletrônica"/>
    <n v="658.23"/>
    <m/>
    <x v="0"/>
    <m/>
    <m/>
    <m/>
    <s v="2 - FATURADO"/>
    <n v="0"/>
    <x v="0"/>
    <x v="1"/>
    <m/>
  </r>
  <r>
    <x v="663"/>
    <s v="44.498.988/0001-36"/>
    <s v="NF SERVICOS DO"/>
    <n v="395430"/>
    <d v="2026-04-17T00:00:00"/>
    <n v="402242"/>
    <d v="2026-04-17T00:00:00"/>
    <m/>
    <n v="507.05"/>
    <d v="2026-05-17T00:00:00"/>
    <s v="E0250926"/>
    <s v="PD025926"/>
    <s v="Serviços de Publicidade Eletrônica"/>
    <n v="482.71"/>
    <m/>
    <x v="0"/>
    <m/>
    <m/>
    <m/>
    <s v="2 - FATURADO"/>
    <n v="0"/>
    <x v="0"/>
    <x v="1"/>
    <m/>
  </r>
  <r>
    <x v="663"/>
    <s v="44.498.988/0001-36"/>
    <s v="NF SERVICOS DO"/>
    <n v="395876"/>
    <d v="2026-04-20T00:00:00"/>
    <n v="402640"/>
    <d v="2026-04-20T00:00:00"/>
    <m/>
    <n v="599.23"/>
    <d v="2026-05-20T00:00:00"/>
    <s v="E0250926"/>
    <s v="PD025926"/>
    <s v="Serviços de Publicidade Eletrônica"/>
    <n v="570.47"/>
    <m/>
    <x v="0"/>
    <m/>
    <m/>
    <m/>
    <s v="2 - FATURADO"/>
    <n v="0"/>
    <x v="0"/>
    <x v="1"/>
    <m/>
  </r>
  <r>
    <x v="663"/>
    <s v="44.498.988/0001-36"/>
    <s v="NF SERVICOS DO"/>
    <n v="397118"/>
    <d v="2026-04-24T00:00:00"/>
    <n v="404045"/>
    <d v="2026-04-24T00:00:00"/>
    <m/>
    <n v="507.04"/>
    <d v="2026-05-24T00:00:00"/>
    <s v="E0250926"/>
    <s v="PD025926"/>
    <s v="Serviços de Publicidade Eletrônica"/>
    <n v="482.7"/>
    <m/>
    <x v="0"/>
    <m/>
    <m/>
    <m/>
    <s v="2 - FATURADO"/>
    <n v="0"/>
    <x v="0"/>
    <x v="1"/>
    <m/>
  </r>
  <r>
    <x v="663"/>
    <s v="44.498.988/0001-36"/>
    <s v="NF SERVICOS DO"/>
    <n v="397445"/>
    <d v="2026-04-24T00:00:00"/>
    <n v="404334"/>
    <d v="2026-04-24T00:00:00"/>
    <m/>
    <n v="645.33000000000004"/>
    <d v="2026-05-24T00:00:00"/>
    <s v="E0250926"/>
    <s v="PD025926"/>
    <s v="Serviços de Publicidade Eletrônica"/>
    <n v="614.35"/>
    <m/>
    <x v="0"/>
    <m/>
    <m/>
    <m/>
    <s v="2 - FATURADO"/>
    <n v="0"/>
    <x v="0"/>
    <x v="1"/>
    <m/>
  </r>
  <r>
    <x v="663"/>
    <s v="44.498.988/0001-36"/>
    <s v="NF SERVICOS DO"/>
    <n v="397479"/>
    <d v="2026-04-24T00:00:00"/>
    <n v="404268"/>
    <d v="2026-04-24T00:00:00"/>
    <m/>
    <n v="2212.56"/>
    <d v="2026-05-24T00:00:00"/>
    <s v="E0250926"/>
    <s v="PD025926"/>
    <s v="Serviços de Publicidade Eletrônica"/>
    <n v="2106.36"/>
    <m/>
    <x v="0"/>
    <m/>
    <m/>
    <m/>
    <s v="2 - FATURADO"/>
    <n v="0"/>
    <x v="0"/>
    <x v="1"/>
    <m/>
  </r>
  <r>
    <x v="664"/>
    <s v="44.518.371/0001-35"/>
    <s v="NF SERVICOS DO"/>
    <n v="391497"/>
    <d v="2026-03-23T00:00:00"/>
    <n v="398329"/>
    <d v="2026-03-25T00:00:00"/>
    <m/>
    <n v="276.57"/>
    <d v="2026-04-24T00:00:00"/>
    <s v="E0231031"/>
    <s v="PD231012"/>
    <s v="Serviços de Publicidade Eletrônica"/>
    <n v="263.29000000000002"/>
    <m/>
    <x v="0"/>
    <m/>
    <m/>
    <m/>
    <s v="2 - FATURADO"/>
    <n v="6"/>
    <x v="2"/>
    <x v="1"/>
    <m/>
  </r>
  <r>
    <x v="664"/>
    <s v="44.518.371/0001-35"/>
    <s v="NF SERVICOS DO"/>
    <n v="391535"/>
    <d v="2026-03-26T00:00:00"/>
    <n v="398367"/>
    <d v="2026-03-26T00:00:00"/>
    <m/>
    <n v="276.57"/>
    <d v="2026-04-25T00:00:00"/>
    <s v="E0231031"/>
    <s v="PD231012"/>
    <s v="Serviços de Publicidade Eletrônica"/>
    <n v="263.29000000000002"/>
    <m/>
    <x v="0"/>
    <m/>
    <m/>
    <m/>
    <s v="2 - FATURADO"/>
    <n v="5"/>
    <x v="2"/>
    <x v="1"/>
    <m/>
  </r>
  <r>
    <x v="664"/>
    <s v="44.518.371/0001-35"/>
    <s v="ND-POUPATEMPO 4.0"/>
    <n v="8241"/>
    <d v="2026-04-06T00:00:00"/>
    <s v="PPT00712"/>
    <s v="PPT00712"/>
    <d v="2026-04-01T00:00:00"/>
    <n v="20738.12"/>
    <d v="2026-05-06T00:00:00"/>
    <s v="PPT00712"/>
    <s v="PP00712"/>
    <s v="IMPLANTACAO E OPERACAO DO POUPATEMPO GARCA"/>
    <n v="20738.12"/>
    <d v="2026-04-01T00:00:00"/>
    <x v="0"/>
    <m/>
    <s v="PD-PRC-2022/02546"/>
    <m/>
    <s v="2 - FATURADO"/>
    <n v="0"/>
    <x v="0"/>
    <x v="13"/>
    <m/>
  </r>
  <r>
    <x v="664"/>
    <s v="44.518.371/0001-35"/>
    <s v="NF SERVICOS DO"/>
    <n v="396362"/>
    <d v="2026-04-23T00:00:00"/>
    <n v="403294"/>
    <d v="2026-04-24T00:00:00"/>
    <m/>
    <n v="442.51"/>
    <d v="2026-05-23T00:00:00"/>
    <s v="E0231031"/>
    <s v="PD231012"/>
    <s v="Serviços de Publicidade Eletrônica"/>
    <n v="421.27"/>
    <m/>
    <x v="0"/>
    <m/>
    <m/>
    <m/>
    <s v="2 - FATURADO"/>
    <n v="0"/>
    <x v="0"/>
    <x v="1"/>
    <m/>
  </r>
  <r>
    <x v="664"/>
    <s v="44.518.371/0001-35"/>
    <s v="NF SERVICOS DO"/>
    <n v="396713"/>
    <d v="2026-04-24T00:00:00"/>
    <n v="403643"/>
    <d v="2026-04-24T00:00:00"/>
    <m/>
    <n v="221.26"/>
    <d v="2026-05-24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664"/>
    <s v="44.518.371/0001-35"/>
    <s v="NF SERVICOS DO"/>
    <n v="397018"/>
    <d v="2026-04-24T00:00:00"/>
    <n v="403733"/>
    <d v="2026-04-24T00:00:00"/>
    <m/>
    <n v="221.26"/>
    <d v="2026-05-24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664"/>
    <s v="44.518.371/0001-35"/>
    <s v="NF SERVICOS DO"/>
    <n v="397090"/>
    <d v="2026-04-24T00:00:00"/>
    <n v="403703"/>
    <d v="2026-04-24T00:00:00"/>
    <m/>
    <n v="276.57"/>
    <d v="2026-05-24T00:00:00"/>
    <s v="E0231031"/>
    <s v="PD231012"/>
    <s v="Serviços de Publicidade Eletrônica"/>
    <n v="263.29000000000002"/>
    <m/>
    <x v="0"/>
    <m/>
    <m/>
    <m/>
    <s v="2 - FATURADO"/>
    <n v="0"/>
    <x v="0"/>
    <x v="1"/>
    <m/>
  </r>
  <r>
    <x v="664"/>
    <s v="44.518.371/0001-35"/>
    <s v="NF SERVICOS DO"/>
    <n v="398366"/>
    <d v="2026-04-28T00:00:00"/>
    <n v="405227"/>
    <d v="2026-04-28T00:00:00"/>
    <m/>
    <n v="221.26"/>
    <d v="2026-05-28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664"/>
    <s v="44.518.371/0001-35"/>
    <s v="NF SERVICOS DO"/>
    <n v="399009"/>
    <d v="2026-04-30T00:00:00"/>
    <n v="405756"/>
    <d v="2026-04-30T00:00:00"/>
    <m/>
    <n v="221.26"/>
    <d v="2026-05-30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665"/>
    <s v="44.518.389/0001-37"/>
    <s v="NF SERVICOS DO"/>
    <n v="394317"/>
    <d v="2026-04-16T00:00:00"/>
    <n v="401225"/>
    <d v="2026-04-16T00:00:00"/>
    <m/>
    <n v="230.47"/>
    <d v="2026-05-16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665"/>
    <s v="44.518.389/0001-37"/>
    <s v="NF SERVICOS DO"/>
    <n v="397099"/>
    <d v="2026-04-24T00:00:00"/>
    <n v="403994"/>
    <d v="2026-04-24T00:00:00"/>
    <m/>
    <n v="322.66000000000003"/>
    <d v="2026-05-24T00:00:00"/>
    <s v="E0202004"/>
    <s v="PD202004"/>
    <s v="Serviços de Publicidade Eletrônica"/>
    <n v="307.17"/>
    <m/>
    <x v="0"/>
    <m/>
    <m/>
    <m/>
    <s v="2 - FATURADO"/>
    <n v="0"/>
    <x v="0"/>
    <x v="1"/>
    <m/>
  </r>
  <r>
    <x v="665"/>
    <s v="44.518.389/0001-37"/>
    <s v="NF SERVICOS DO"/>
    <n v="397527"/>
    <d v="2026-04-24T00:00:00"/>
    <n v="404533"/>
    <d v="2026-04-24T00:00:00"/>
    <m/>
    <n v="276.57"/>
    <d v="2026-05-24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665"/>
    <s v="44.518.389/0001-37"/>
    <s v="NF SERVICOS DO"/>
    <n v="398059"/>
    <d v="2026-04-27T00:00:00"/>
    <n v="404831"/>
    <d v="2026-04-27T00:00:00"/>
    <m/>
    <n v="276.57"/>
    <d v="2026-05-27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665"/>
    <s v="44.518.389/0001-37"/>
    <s v="NF SERVICOS DO"/>
    <n v="398547"/>
    <d v="2026-04-29T00:00:00"/>
    <n v="405479"/>
    <d v="2026-04-29T00:00:00"/>
    <m/>
    <n v="276.57"/>
    <d v="2026-05-29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666"/>
    <s v="44.518.405/0001-91"/>
    <s v="NF SERVICOS DO"/>
    <n v="394137"/>
    <d v="2026-04-15T00:00:00"/>
    <n v="401017"/>
    <d v="2026-04-15T00:00:00"/>
    <m/>
    <n v="322.67"/>
    <d v="2026-05-15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666"/>
    <s v="44.518.405/0001-91"/>
    <s v="NF SERVICOS DO"/>
    <n v="394338"/>
    <d v="2026-04-16T00:00:00"/>
    <n v="401195"/>
    <d v="2026-04-16T00:00:00"/>
    <m/>
    <n v="276.57"/>
    <d v="2026-05-16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666"/>
    <s v="44.518.405/0001-91"/>
    <s v="NF SERVICOS DO"/>
    <n v="397923"/>
    <d v="2026-04-27T00:00:00"/>
    <n v="404780"/>
    <d v="2026-04-27T00:00:00"/>
    <m/>
    <n v="414.85"/>
    <d v="2026-05-27T00:00:00"/>
    <s v="E0220760"/>
    <s v="PD022760"/>
    <s v="Serviços de Publicidade Eletrônica"/>
    <n v="394.94"/>
    <m/>
    <x v="0"/>
    <m/>
    <m/>
    <m/>
    <s v="2 - FATURADO"/>
    <n v="0"/>
    <x v="0"/>
    <x v="1"/>
    <m/>
  </r>
  <r>
    <x v="666"/>
    <s v="44.518.405/0001-91"/>
    <s v="NF SERVICOS DO"/>
    <n v="398099"/>
    <d v="2026-04-27T00:00:00"/>
    <n v="404725"/>
    <d v="2026-04-27T00:00:00"/>
    <m/>
    <n v="322.66000000000003"/>
    <d v="2026-05-27T00:00:00"/>
    <s v="E0220760"/>
    <s v="PD022760"/>
    <s v="Serviços de Publicidade Eletrônica"/>
    <n v="307.17"/>
    <m/>
    <x v="0"/>
    <m/>
    <m/>
    <m/>
    <s v="2 - FATURADO"/>
    <n v="0"/>
    <x v="0"/>
    <x v="1"/>
    <m/>
  </r>
  <r>
    <x v="666"/>
    <s v="44.518.405/0001-91"/>
    <s v="NF SERVICOS DO"/>
    <n v="399116"/>
    <d v="2026-04-30T00:00:00"/>
    <n v="406115"/>
    <d v="2026-04-30T00:00:00"/>
    <m/>
    <n v="599.23"/>
    <d v="2026-05-30T00:00:00"/>
    <s v="E0220760"/>
    <s v="PD022760"/>
    <s v="Serviços de Publicidade Eletrônica"/>
    <n v="570.47"/>
    <m/>
    <x v="0"/>
    <m/>
    <m/>
    <m/>
    <s v="2 - FATURADO"/>
    <n v="0"/>
    <x v="0"/>
    <x v="1"/>
    <m/>
  </r>
  <r>
    <x v="667"/>
    <s v="44.518.496/0001-65"/>
    <s v="NF SERVICOS DO"/>
    <n v="395015"/>
    <d v="2026-04-17T00:00:00"/>
    <n v="401681"/>
    <d v="2026-04-17T00:00:00"/>
    <m/>
    <n v="230.47"/>
    <d v="2026-05-17T00:00:00"/>
    <s v="E0231017"/>
    <s v="PD023998"/>
    <s v="Serviços de Publicidade Eletrônica"/>
    <n v="219.41"/>
    <m/>
    <x v="0"/>
    <m/>
    <m/>
    <m/>
    <s v="2 - FATURADO"/>
    <n v="0"/>
    <x v="0"/>
    <x v="1"/>
    <m/>
  </r>
  <r>
    <x v="667"/>
    <s v="44.518.496/0001-65"/>
    <s v="NF SERVICOS DO"/>
    <n v="397540"/>
    <d v="2026-04-24T00:00:00"/>
    <n v="404426"/>
    <d v="2026-04-24T00:00:00"/>
    <m/>
    <n v="184.38"/>
    <d v="2026-05-24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667"/>
    <s v="44.518.496/0001-65"/>
    <s v="NF SERVICOS DO"/>
    <n v="397940"/>
    <d v="2026-04-27T00:00:00"/>
    <n v="404990"/>
    <d v="2026-04-27T00:00:00"/>
    <m/>
    <n v="230.47"/>
    <d v="2026-05-27T00:00:00"/>
    <s v="E0231017"/>
    <s v="PD023998"/>
    <s v="Serviços de Publicidade Eletrônica"/>
    <n v="219.41"/>
    <m/>
    <x v="0"/>
    <m/>
    <m/>
    <m/>
    <s v="2 - FATURADO"/>
    <n v="0"/>
    <x v="0"/>
    <x v="1"/>
    <m/>
  </r>
  <r>
    <x v="667"/>
    <s v="44.518.496/0001-65"/>
    <s v="NF SERVICOS DO"/>
    <n v="398919"/>
    <d v="2026-04-30T00:00:00"/>
    <n v="405897"/>
    <d v="2026-04-30T00:00:00"/>
    <m/>
    <n v="230.47"/>
    <d v="2026-05-30T00:00:00"/>
    <s v="E0231017"/>
    <s v="PD023998"/>
    <s v="Serviços de Publicidade Eletrônica"/>
    <n v="219.41"/>
    <m/>
    <x v="0"/>
    <m/>
    <m/>
    <m/>
    <s v="2 - FATURADO"/>
    <n v="0"/>
    <x v="0"/>
    <x v="1"/>
    <m/>
  </r>
  <r>
    <x v="668"/>
    <s v="44.518.504/0001-73"/>
    <s v="NF SERVICOS DO"/>
    <n v="393724"/>
    <d v="2026-04-05T00:00:00"/>
    <n v="400609"/>
    <d v="2026-04-14T00:00:00"/>
    <m/>
    <n v="368.76"/>
    <d v="2026-05-13T00:00:00"/>
    <s v="E0250894"/>
    <s v="PD025894"/>
    <s v="Serviços de Publicidade Eletrônica"/>
    <n v="351.06"/>
    <m/>
    <x v="0"/>
    <m/>
    <m/>
    <m/>
    <s v="2 - FATURADO"/>
    <n v="0"/>
    <x v="0"/>
    <x v="1"/>
    <m/>
  </r>
  <r>
    <x v="669"/>
    <s v="44.531.788/0001-38"/>
    <s v="NF SERVICOS"/>
    <n v="207828"/>
    <d v="2026-04-07T00:00:00"/>
    <n v="2152411"/>
    <d v="2026-04-07T00:00:00"/>
    <d v="2026-03-01T00:00:00"/>
    <n v="1235.0999999999999"/>
    <d v="2026-05-07T00:00:00"/>
    <s v="E0251139"/>
    <s v="PD251060"/>
    <s v="PREFEITURA CADASTRO"/>
    <n v="1175.82"/>
    <d v="2026-03-01T00:00:00"/>
    <x v="0"/>
    <s v="054/2025"/>
    <m/>
    <s v="359.00003107/2025-15 APP/ITO"/>
    <s v="2 - FATURADO"/>
    <n v="0"/>
    <x v="0"/>
    <x v="0"/>
    <m/>
  </r>
  <r>
    <x v="670"/>
    <s v="44.534.089/0001-41"/>
    <s v="NF SERVICOS DO"/>
    <n v="395060"/>
    <d v="2026-04-17T00:00:00"/>
    <n v="402187"/>
    <d v="2026-04-17T00:00:00"/>
    <m/>
    <n v="322.67"/>
    <d v="2026-05-17T00:00:00"/>
    <s v="E0231083"/>
    <s v="PD231064"/>
    <s v="Serviços de Publicidade Eletrônica"/>
    <n v="307.18"/>
    <m/>
    <x v="0"/>
    <m/>
    <m/>
    <m/>
    <s v="2 - FATURADO"/>
    <n v="0"/>
    <x v="0"/>
    <x v="1"/>
    <m/>
  </r>
  <r>
    <x v="670"/>
    <s v="44.534.089/0001-41"/>
    <s v="NF SERVICOS DO"/>
    <n v="398548"/>
    <d v="2026-04-29T00:00:00"/>
    <n v="405428"/>
    <d v="2026-04-29T00:00:00"/>
    <m/>
    <n v="276.57"/>
    <d v="2026-05-29T00:00:00"/>
    <s v="E0231083"/>
    <s v="PD231064"/>
    <s v="Serviços de Publicidade Eletrônica"/>
    <n v="263.29000000000002"/>
    <m/>
    <x v="0"/>
    <m/>
    <m/>
    <m/>
    <s v="2 - FATURADO"/>
    <n v="0"/>
    <x v="0"/>
    <x v="1"/>
    <m/>
  </r>
  <r>
    <x v="671"/>
    <s v="44.543.981/0001-99"/>
    <s v="NF SERVICOS DO"/>
    <n v="336732"/>
    <d v="2025-06-12T00:00:00"/>
    <n v="343464"/>
    <d v="2025-06-13T00:00:00"/>
    <m/>
    <n v="184.38"/>
    <d v="2025-07-13T00:00:00"/>
    <s v="E0201349"/>
    <s v="PD201349"/>
    <s v="Serviços de Publicidade Eletrônica"/>
    <n v="175.53"/>
    <m/>
    <x v="0"/>
    <m/>
    <m/>
    <m/>
    <s v="2 - FATURADO"/>
    <n v="291"/>
    <x v="4"/>
    <x v="1"/>
    <m/>
  </r>
  <r>
    <x v="671"/>
    <s v="44.543.981/0001-99"/>
    <s v="NF SERVICOS DO"/>
    <n v="353255"/>
    <d v="2025-09-08T00:00:00"/>
    <n v="360064"/>
    <d v="2025-09-08T00:00:00"/>
    <m/>
    <n v="138.28"/>
    <d v="2025-10-08T00:00:00"/>
    <s v="E0201349"/>
    <s v="PD201349"/>
    <s v="Serviços de Publicidade Eletrônica"/>
    <n v="131.63999999999999"/>
    <m/>
    <x v="0"/>
    <m/>
    <m/>
    <m/>
    <s v="2 - FATURADO"/>
    <n v="204"/>
    <x v="4"/>
    <x v="1"/>
    <m/>
  </r>
  <r>
    <x v="671"/>
    <s v="44.543.981/0001-99"/>
    <s v="NF SERVICOS DO"/>
    <n v="393675"/>
    <d v="2026-04-01T00:00:00"/>
    <n v="400561"/>
    <m/>
    <m/>
    <n v="1152.3699999999999"/>
    <d v="2026-04-02T00:00:00"/>
    <m/>
    <m/>
    <s v="Serviços de Publicidade Eletrônica"/>
    <n v="0.01"/>
    <m/>
    <x v="0"/>
    <m/>
    <m/>
    <m/>
    <s v="1 - VENDA A VISTA"/>
    <n v="28"/>
    <x v="2"/>
    <x v="1"/>
    <m/>
  </r>
  <r>
    <x v="671"/>
    <s v="44.543.981/0001-99"/>
    <s v="ND-POUPATEMPO 4.0"/>
    <n v="8082"/>
    <d v="2026-04-06T00:00:00"/>
    <s v="PPT00587"/>
    <s v="PPT00587"/>
    <d v="2026-04-01T00:00:00"/>
    <n v="17389.650000000001"/>
    <d v="2026-05-06T00:00:00"/>
    <s v="PPT00587"/>
    <s v="PP00587"/>
    <s v="IMPLANTACAO E OPERACAO DO POUPATEMPO PALMITAL"/>
    <n v="17389.650000000001"/>
    <d v="2026-04-01T00:00:00"/>
    <x v="0"/>
    <m/>
    <s v="PD-PRC-2021/01930"/>
    <m/>
    <s v="2 - FATURADO"/>
    <n v="0"/>
    <x v="0"/>
    <x v="13"/>
    <m/>
  </r>
  <r>
    <x v="672"/>
    <s v="44.543.999/0001-90"/>
    <s v="NF SERVICOS DO"/>
    <n v="397551"/>
    <d v="2026-04-24T00:00:00"/>
    <n v="404658"/>
    <d v="2026-04-24T00:00:00"/>
    <m/>
    <n v="322.66000000000003"/>
    <d v="2026-05-24T00:00:00"/>
    <s v="E0220735"/>
    <s v="PD022735"/>
    <s v="Serviços de Publicidade Eletrônica"/>
    <n v="307.17"/>
    <m/>
    <x v="0"/>
    <m/>
    <m/>
    <m/>
    <s v="2 - FATURADO"/>
    <n v="0"/>
    <x v="0"/>
    <x v="1"/>
    <m/>
  </r>
  <r>
    <x v="672"/>
    <s v="44.543.999/0001-90"/>
    <s v="NF SERVICOS DO"/>
    <n v="397597"/>
    <d v="2026-04-24T00:00:00"/>
    <n v="404444"/>
    <d v="2026-04-24T00:00:00"/>
    <m/>
    <n v="276.57"/>
    <d v="2026-05-24T00:00:00"/>
    <s v="E0220735"/>
    <s v="PD022735"/>
    <s v="Serviços de Publicidade Eletrônica"/>
    <n v="263.29000000000002"/>
    <m/>
    <x v="0"/>
    <m/>
    <m/>
    <m/>
    <s v="2 - FATURADO"/>
    <n v="0"/>
    <x v="0"/>
    <x v="1"/>
    <m/>
  </r>
  <r>
    <x v="672"/>
    <s v="44.543.999/0001-90"/>
    <s v="NF SERVICOS DO"/>
    <n v="398277"/>
    <d v="2026-04-28T00:00:00"/>
    <n v="405116"/>
    <d v="2026-04-28T00:00:00"/>
    <m/>
    <n v="276.57"/>
    <d v="2026-05-28T00:00:00"/>
    <s v="E0220735"/>
    <s v="PD022735"/>
    <s v="Serviços de Publicidade Eletrônica"/>
    <n v="263.29000000000002"/>
    <m/>
    <x v="0"/>
    <m/>
    <m/>
    <m/>
    <s v="2 - FATURADO"/>
    <n v="0"/>
    <x v="0"/>
    <x v="1"/>
    <m/>
  </r>
  <r>
    <x v="672"/>
    <s v="44.543.999/0001-90"/>
    <s v="NF SERVICOS DO"/>
    <n v="398424"/>
    <d v="2026-04-28T00:00:00"/>
    <n v="405288"/>
    <d v="2026-04-28T00:00:00"/>
    <m/>
    <n v="322.66000000000003"/>
    <d v="2026-05-28T00:00:00"/>
    <s v="E0220735"/>
    <s v="PD022735"/>
    <s v="Serviços de Publicidade Eletrônica"/>
    <n v="307.17"/>
    <m/>
    <x v="0"/>
    <m/>
    <m/>
    <m/>
    <s v="2 - FATURADO"/>
    <n v="0"/>
    <x v="0"/>
    <x v="1"/>
    <m/>
  </r>
  <r>
    <x v="616"/>
    <s v="44.544.005/0001-50"/>
    <s v="NF SERVICOS DO"/>
    <n v="394275"/>
    <d v="2026-04-15T00:00:00"/>
    <n v="401164"/>
    <d v="2026-04-16T00:00:00"/>
    <m/>
    <n v="460.95"/>
    <d v="2026-05-15T00:00:00"/>
    <s v="E0250827"/>
    <s v="PD025827"/>
    <s v="Serviços de Publicidade Eletrônica"/>
    <n v="438.82"/>
    <m/>
    <x v="0"/>
    <m/>
    <m/>
    <m/>
    <s v="2 - FATURADO"/>
    <n v="0"/>
    <x v="0"/>
    <x v="1"/>
    <m/>
  </r>
  <r>
    <x v="616"/>
    <s v="44.544.005/0001-50"/>
    <s v="NF SERVICOS DO"/>
    <n v="396417"/>
    <d v="2026-04-23T00:00:00"/>
    <n v="403126"/>
    <d v="2026-04-24T00:00:00"/>
    <m/>
    <n v="276.57"/>
    <d v="2026-05-23T00:00:00"/>
    <s v="E0250827"/>
    <s v="PD025827"/>
    <s v="Serviços de Publicidade Eletrônica"/>
    <n v="263.29000000000002"/>
    <m/>
    <x v="0"/>
    <m/>
    <m/>
    <m/>
    <s v="2 - FATURADO"/>
    <n v="0"/>
    <x v="0"/>
    <x v="1"/>
    <m/>
  </r>
  <r>
    <x v="673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0"/>
    <m/>
    <m/>
    <m/>
    <s v="2 - FATURADO"/>
    <n v="358"/>
    <x v="4"/>
    <x v="1"/>
    <m/>
  </r>
  <r>
    <x v="674"/>
    <s v="44.544.898/0001-34"/>
    <s v="NF SERVICOS DO"/>
    <n v="393394"/>
    <d v="2026-04-01T00:00:00"/>
    <n v="400523"/>
    <m/>
    <m/>
    <n v="276.57"/>
    <d v="2026-04-02T00:00:00"/>
    <m/>
    <m/>
    <s v="Serviços de Publicidade Eletrônica"/>
    <n v="-0.01"/>
    <m/>
    <x v="0"/>
    <m/>
    <m/>
    <m/>
    <s v="1 - VENDA A VISTA"/>
    <n v="28"/>
    <x v="2"/>
    <x v="1"/>
    <m/>
  </r>
  <r>
    <x v="675"/>
    <s v="44.544.906/0001-42"/>
    <s v="NF SERVICOS DO"/>
    <n v="395715"/>
    <d v="2026-04-20T00:00:00"/>
    <n v="402624"/>
    <d v="2026-04-20T00:00:00"/>
    <m/>
    <n v="460.95"/>
    <d v="2026-05-20T00:00:00"/>
    <s v="E0250902"/>
    <s v="PD025902"/>
    <s v="Serviços de Publicidade Eletrônica"/>
    <n v="438.82"/>
    <m/>
    <x v="0"/>
    <m/>
    <m/>
    <m/>
    <s v="2 - FATURADO"/>
    <n v="0"/>
    <x v="0"/>
    <x v="1"/>
    <m/>
  </r>
  <r>
    <x v="675"/>
    <s v="44.544.906/0001-42"/>
    <s v="NF SERVICOS DO"/>
    <n v="396015"/>
    <d v="2026-04-20T00:00:00"/>
    <n v="402833"/>
    <d v="2026-04-22T00:00:00"/>
    <m/>
    <n v="829.71"/>
    <d v="2026-05-20T00:00:00"/>
    <s v="E0250902"/>
    <s v="PD025902"/>
    <s v="Serviços de Publicidade Eletrônica"/>
    <n v="789.88"/>
    <m/>
    <x v="0"/>
    <m/>
    <m/>
    <m/>
    <s v="2 - FATURADO"/>
    <n v="0"/>
    <x v="0"/>
    <x v="1"/>
    <m/>
  </r>
  <r>
    <x v="675"/>
    <s v="44.544.906/0001-42"/>
    <s v="NF SERVICOS DO"/>
    <n v="397586"/>
    <d v="2026-04-24T00:00:00"/>
    <n v="404642"/>
    <d v="2026-04-24T00:00:00"/>
    <m/>
    <n v="460.95"/>
    <d v="2026-05-24T00:00:00"/>
    <s v="E0250902"/>
    <s v="PD025902"/>
    <s v="Serviços de Publicidade Eletrônica"/>
    <n v="438.82"/>
    <m/>
    <x v="0"/>
    <m/>
    <m/>
    <m/>
    <s v="2 - FATURADO"/>
    <n v="0"/>
    <x v="0"/>
    <x v="1"/>
    <m/>
  </r>
  <r>
    <x v="676"/>
    <s v="44.547.305/0001-93"/>
    <s v="ND-POUPATEMPO 4.0"/>
    <n v="8088"/>
    <d v="2026-04-06T00:00:00"/>
    <s v="PPT00581"/>
    <s v="PPT00581"/>
    <d v="2026-04-01T00:00:00"/>
    <n v="18944.21"/>
    <d v="2026-05-06T00:00:00"/>
    <s v="PPT00581"/>
    <s v="PP00581"/>
    <s v="IMPLANTACAO E OPERACAO DO POUPATEMPO PARAGUACU PAULISTA"/>
    <n v="18944.21"/>
    <d v="2026-04-01T00:00:00"/>
    <x v="0"/>
    <m/>
    <s v="PD-PRC-2021/01850"/>
    <m/>
    <s v="2 - FATURADO"/>
    <n v="0"/>
    <x v="0"/>
    <x v="13"/>
    <m/>
  </r>
  <r>
    <x v="676"/>
    <s v="44.547.305/0001-93"/>
    <s v="NF SERVICOS"/>
    <n v="207675"/>
    <d v="2026-04-07T00:00:00"/>
    <n v="2152258"/>
    <d v="2026-04-07T00:00:00"/>
    <d v="2026-03-01T00:00:00"/>
    <n v="788.9"/>
    <d v="2026-05-07T00:00:00"/>
    <s v="E0240659"/>
    <s v="PD024659"/>
    <s v="PREFEITURA CADASTRO"/>
    <n v="751.03"/>
    <d v="2026-03-01T00:00:00"/>
    <x v="0"/>
    <s v="063/2024"/>
    <s v="207/2024"/>
    <s v="359.00006226/2024-31-ITO/APPS"/>
    <s v="2 - FATURADO"/>
    <n v="0"/>
    <x v="0"/>
    <x v="0"/>
    <m/>
  </r>
  <r>
    <x v="676"/>
    <s v="44.547.305/0001-93"/>
    <s v="NF SERVICOS DO"/>
    <n v="394061"/>
    <d v="2026-04-15T00:00:00"/>
    <n v="400955"/>
    <d v="2026-04-15T00:00:00"/>
    <m/>
    <n v="1825.36"/>
    <d v="2026-05-15T00:00:00"/>
    <s v="E0250816"/>
    <s v="PD025816"/>
    <s v="Serviços de Publicidade Eletrônica"/>
    <n v="1737.74"/>
    <m/>
    <x v="0"/>
    <m/>
    <m/>
    <m/>
    <s v="2 - FATURADO"/>
    <n v="0"/>
    <x v="0"/>
    <x v="1"/>
    <m/>
  </r>
  <r>
    <x v="676"/>
    <s v="44.547.305/0001-93"/>
    <s v="NF SERVICOS DO"/>
    <n v="394418"/>
    <d v="2026-04-16T00:00:00"/>
    <n v="401296"/>
    <d v="2026-04-16T00:00:00"/>
    <m/>
    <n v="497.83"/>
    <d v="2026-05-16T00:00:00"/>
    <s v="E0250816"/>
    <s v="PD025816"/>
    <s v="Serviços de Publicidade Eletrônica"/>
    <n v="473.93"/>
    <m/>
    <x v="0"/>
    <m/>
    <m/>
    <m/>
    <s v="2 - FATURADO"/>
    <n v="0"/>
    <x v="0"/>
    <x v="1"/>
    <m/>
  </r>
  <r>
    <x v="676"/>
    <s v="44.547.305/0001-93"/>
    <s v="NF SERVICOS DO"/>
    <n v="394830"/>
    <d v="2026-04-17T00:00:00"/>
    <n v="401734"/>
    <d v="2026-04-17T00:00:00"/>
    <m/>
    <n v="276.57"/>
    <d v="2026-05-17T00:00:00"/>
    <s v="E0250816"/>
    <s v="PD025816"/>
    <s v="Serviços de Publicidade Eletrônica"/>
    <n v="263.29000000000002"/>
    <m/>
    <x v="0"/>
    <m/>
    <m/>
    <m/>
    <s v="2 - FATURADO"/>
    <n v="0"/>
    <x v="0"/>
    <x v="1"/>
    <m/>
  </r>
  <r>
    <x v="676"/>
    <s v="44.547.305/0001-93"/>
    <s v="NF SERVICOS DO"/>
    <n v="396176"/>
    <d v="2026-04-20T00:00:00"/>
    <n v="402995"/>
    <d v="2026-04-22T00:00:00"/>
    <m/>
    <n v="276.57"/>
    <d v="2026-05-20T00:00:00"/>
    <s v="E0250816"/>
    <s v="PD025816"/>
    <s v="Serviços de Publicidade Eletrônica"/>
    <n v="263.29000000000002"/>
    <m/>
    <x v="0"/>
    <m/>
    <m/>
    <m/>
    <s v="2 - FATURADO"/>
    <n v="0"/>
    <x v="0"/>
    <x v="1"/>
    <m/>
  </r>
  <r>
    <x v="676"/>
    <s v="44.547.305/0001-93"/>
    <s v="NF SERVICOS DO"/>
    <n v="396225"/>
    <d v="2026-04-23T00:00:00"/>
    <n v="403118"/>
    <d v="2026-04-24T00:00:00"/>
    <m/>
    <n v="276.57"/>
    <d v="2026-05-23T00:00:00"/>
    <s v="E0250816"/>
    <s v="PD025816"/>
    <s v="Serviços de Publicidade Eletrônica"/>
    <n v="263.29000000000002"/>
    <m/>
    <x v="0"/>
    <m/>
    <m/>
    <m/>
    <s v="2 - FATURADO"/>
    <n v="0"/>
    <x v="0"/>
    <x v="1"/>
    <m/>
  </r>
  <r>
    <x v="676"/>
    <s v="44.547.305/0001-93"/>
    <s v="NF SERVICOS DO"/>
    <n v="397739"/>
    <d v="2026-04-24T00:00:00"/>
    <n v="404530"/>
    <d v="2026-04-24T00:00:00"/>
    <m/>
    <n v="442.51"/>
    <d v="2026-05-24T00:00:00"/>
    <s v="E0250816"/>
    <s v="PD025816"/>
    <s v="Serviços de Publicidade Eletrônica"/>
    <n v="421.27"/>
    <m/>
    <x v="0"/>
    <m/>
    <m/>
    <m/>
    <s v="2 - FATURADO"/>
    <n v="0"/>
    <x v="0"/>
    <x v="1"/>
    <m/>
  </r>
  <r>
    <x v="676"/>
    <s v="44.547.305/0001-93"/>
    <s v="NF SERVICOS DO"/>
    <n v="398288"/>
    <d v="2026-04-28T00:00:00"/>
    <n v="405126"/>
    <d v="2026-04-28T00:00:00"/>
    <m/>
    <n v="276.57"/>
    <d v="2026-05-28T00:00:00"/>
    <s v="E0250816"/>
    <s v="PD025816"/>
    <s v="Serviços de Publicidade Eletrônica"/>
    <n v="263.29000000000002"/>
    <m/>
    <x v="0"/>
    <m/>
    <m/>
    <m/>
    <s v="2 - FATURADO"/>
    <n v="0"/>
    <x v="0"/>
    <x v="1"/>
    <m/>
  </r>
  <r>
    <x v="677"/>
    <s v="44.547.313/0001-30"/>
    <s v="NF SERVICOS DO"/>
    <n v="393385"/>
    <d v="2026-04-01T00:00:00"/>
    <n v="400313"/>
    <m/>
    <m/>
    <n v="276.57"/>
    <d v="2026-05-02T00:00:00"/>
    <s v="E0220756"/>
    <s v="PD022756"/>
    <s v="Serviços de Publicidade Eletrônica"/>
    <n v="263.29000000000002"/>
    <m/>
    <x v="0"/>
    <m/>
    <m/>
    <m/>
    <s v="2 - FATURADO"/>
    <n v="0"/>
    <x v="0"/>
    <x v="1"/>
    <m/>
  </r>
  <r>
    <x v="677"/>
    <s v="44.547.313/0001-30"/>
    <s v="NF SERVICOS DO"/>
    <n v="393447"/>
    <d v="2026-04-01T00:00:00"/>
    <n v="400226"/>
    <m/>
    <m/>
    <n v="276.57"/>
    <d v="2026-05-02T00:00:00"/>
    <s v="E0220756"/>
    <s v="PD022756"/>
    <s v="Serviços de Publicidade Eletrônica"/>
    <n v="0"/>
    <m/>
    <x v="0"/>
    <m/>
    <m/>
    <m/>
    <s v="2 - FATURADO"/>
    <n v="0"/>
    <x v="0"/>
    <x v="1"/>
    <m/>
  </r>
  <r>
    <x v="677"/>
    <s v="44.547.313/0001-30"/>
    <s v="NF SERVICOS DO"/>
    <n v="393481"/>
    <d v="2026-04-01T00:00:00"/>
    <n v="400416"/>
    <m/>
    <m/>
    <n v="368.76"/>
    <d v="2026-05-02T00:00:00"/>
    <s v="E0220756"/>
    <s v="PD022756"/>
    <s v="Serviços de Publicidade Eletrônica"/>
    <n v="0"/>
    <m/>
    <x v="0"/>
    <m/>
    <m/>
    <m/>
    <s v="2 - FATURADO"/>
    <n v="0"/>
    <x v="0"/>
    <x v="1"/>
    <m/>
  </r>
  <r>
    <x v="677"/>
    <s v="44.547.313/0001-30"/>
    <s v="NF SERVICOS DO"/>
    <n v="393670"/>
    <d v="2026-04-01T00:00:00"/>
    <n v="400318"/>
    <m/>
    <m/>
    <n v="276.57"/>
    <d v="2026-05-02T00:00:00"/>
    <s v="E0220756"/>
    <s v="PD022756"/>
    <s v="Serviços de Publicidade Eletrônica"/>
    <n v="0"/>
    <m/>
    <x v="0"/>
    <m/>
    <m/>
    <m/>
    <s v="2 - FATURADO"/>
    <n v="0"/>
    <x v="0"/>
    <x v="1"/>
    <m/>
  </r>
  <r>
    <x v="677"/>
    <s v="44.547.313/0001-30"/>
    <s v="NF SERVICOS"/>
    <n v="207748"/>
    <d v="2026-04-07T00:00:00"/>
    <n v="2152331"/>
    <d v="2026-04-07T00:00:00"/>
    <d v="2026-03-01T00:00:00"/>
    <n v="1475.06"/>
    <d v="2026-05-07T00:00:00"/>
    <s v="E0240622"/>
    <s v="PD024622"/>
    <s v="PREFEITURAS - CADASTRO"/>
    <n v="1404.26"/>
    <d v="2026-03-01T00:00:00"/>
    <x v="0"/>
    <s v="008/2024"/>
    <m/>
    <s v="359.00005518/2024-56 - APPS/ITO"/>
    <s v="2 - FATURADO"/>
    <n v="0"/>
    <x v="0"/>
    <x v="0"/>
    <m/>
  </r>
  <r>
    <x v="677"/>
    <s v="44.547.313/0001-30"/>
    <s v="NF SERVICOS DO"/>
    <n v="395678"/>
    <d v="2026-04-20T00:00:00"/>
    <n v="402660"/>
    <d v="2026-04-20T00:00:00"/>
    <m/>
    <n v="276.57"/>
    <d v="2026-05-20T00:00:00"/>
    <s v="E0220756"/>
    <s v="PD022756"/>
    <s v="Serviços de Publicidade Eletrônica"/>
    <n v="263.29000000000002"/>
    <m/>
    <x v="0"/>
    <m/>
    <m/>
    <m/>
    <s v="2 - FATURADO"/>
    <n v="0"/>
    <x v="0"/>
    <x v="1"/>
    <m/>
  </r>
  <r>
    <x v="677"/>
    <s v="44.547.313/0001-30"/>
    <s v="NF SERVICOS DO"/>
    <n v="398451"/>
    <d v="2026-04-29T00:00:00"/>
    <n v="405482"/>
    <d v="2026-04-29T00:00:00"/>
    <m/>
    <n v="368.76"/>
    <d v="2026-05-29T00:00:00"/>
    <s v="E0220756"/>
    <s v="PD022756"/>
    <s v="Serviços de Publicidade Eletrônica"/>
    <n v="351.06"/>
    <m/>
    <x v="0"/>
    <m/>
    <m/>
    <m/>
    <s v="2 - FATURADO"/>
    <n v="0"/>
    <x v="0"/>
    <x v="1"/>
    <m/>
  </r>
  <r>
    <x v="678"/>
    <s v="44.555.027/0001-16"/>
    <s v="NF SERVICOS DO"/>
    <n v="387024"/>
    <d v="2026-03-04T00:00:00"/>
    <n v="393853"/>
    <d v="2026-03-04T00:00:00"/>
    <m/>
    <n v="414.85"/>
    <d v="2026-04-03T00:00:00"/>
    <s v="E0250920"/>
    <s v="PD025920"/>
    <s v="Serviços de Publicidade Eletrônica"/>
    <n v="394.94"/>
    <m/>
    <x v="0"/>
    <m/>
    <m/>
    <m/>
    <s v="2 - FATURADO"/>
    <n v="27"/>
    <x v="2"/>
    <x v="1"/>
    <m/>
  </r>
  <r>
    <x v="678"/>
    <s v="44.555.027/0001-16"/>
    <s v="NF SERVICOS DO"/>
    <n v="387732"/>
    <d v="2026-03-05T00:00:00"/>
    <n v="394561"/>
    <d v="2026-03-06T00:00:00"/>
    <m/>
    <n v="460.95"/>
    <d v="2026-04-05T00:00:00"/>
    <s v="E0250920"/>
    <s v="PD025920"/>
    <s v="Serviços de Publicidade Eletrônica"/>
    <n v="438.82"/>
    <m/>
    <x v="0"/>
    <m/>
    <m/>
    <m/>
    <s v="2 - FATURADO"/>
    <n v="25"/>
    <x v="2"/>
    <x v="1"/>
    <m/>
  </r>
  <r>
    <x v="678"/>
    <s v="44.555.027/0001-16"/>
    <s v="NF SERVICOS DO"/>
    <n v="389279"/>
    <d v="2026-03-12T00:00:00"/>
    <n v="396108"/>
    <d v="2026-03-13T00:00:00"/>
    <m/>
    <n v="414.85"/>
    <d v="2026-04-12T00:00:00"/>
    <s v="E0250920"/>
    <s v="PD025920"/>
    <s v="Serviços de Publicidade Eletrônica"/>
    <n v="394.94"/>
    <m/>
    <x v="0"/>
    <m/>
    <m/>
    <m/>
    <s v="2 - FATURADO"/>
    <n v="18"/>
    <x v="2"/>
    <x v="1"/>
    <m/>
  </r>
  <r>
    <x v="678"/>
    <s v="44.555.027/0001-16"/>
    <s v="NF SERVICOS DO"/>
    <n v="389583"/>
    <d v="2026-03-13T00:00:00"/>
    <n v="396412"/>
    <d v="2026-03-16T00:00:00"/>
    <m/>
    <n v="414.85"/>
    <d v="2026-04-15T00:00:00"/>
    <s v="E0250920"/>
    <s v="PD025920"/>
    <s v="Serviços de Publicidade Eletrônica"/>
    <n v="394.94"/>
    <m/>
    <x v="0"/>
    <m/>
    <m/>
    <m/>
    <s v="2 - FATURADO"/>
    <n v="15"/>
    <x v="2"/>
    <x v="1"/>
    <m/>
  </r>
  <r>
    <x v="678"/>
    <s v="44.555.027/0001-16"/>
    <s v="NF SERVICOS DO"/>
    <n v="390003"/>
    <d v="2026-03-16T00:00:00"/>
    <n v="396832"/>
    <d v="2026-03-17T00:00:00"/>
    <m/>
    <n v="507.05"/>
    <d v="2026-04-16T00:00:00"/>
    <s v="E0250920"/>
    <s v="PD025920"/>
    <s v="Serviços de Publicidade Eletrônica"/>
    <n v="482.71"/>
    <m/>
    <x v="0"/>
    <m/>
    <m/>
    <m/>
    <s v="2 - FATURADO"/>
    <n v="14"/>
    <x v="2"/>
    <x v="1"/>
    <m/>
  </r>
  <r>
    <x v="678"/>
    <s v="44.555.027/0001-16"/>
    <s v="NF SERVICOS DO"/>
    <n v="391532"/>
    <d v="2026-03-26T00:00:00"/>
    <n v="398364"/>
    <d v="2026-03-26T00:00:00"/>
    <m/>
    <n v="460.95"/>
    <d v="2026-04-25T00:00:00"/>
    <s v="E0250920"/>
    <s v="PD025920"/>
    <s v="Serviços de Publicidade Eletrônica"/>
    <n v="438.82"/>
    <m/>
    <x v="0"/>
    <m/>
    <m/>
    <m/>
    <s v="2 - FATURADO"/>
    <n v="5"/>
    <x v="2"/>
    <x v="1"/>
    <m/>
  </r>
  <r>
    <x v="678"/>
    <s v="44.555.027/0001-16"/>
    <s v="NF SERVICOS DO"/>
    <n v="391980"/>
    <d v="2026-03-27T00:00:00"/>
    <n v="398812"/>
    <d v="2026-03-27T00:00:00"/>
    <m/>
    <n v="414.85"/>
    <d v="2026-04-26T00:00:00"/>
    <s v="E0250920"/>
    <s v="PD025920"/>
    <s v="Serviços de Publicidade Eletrônica"/>
    <n v="394.94"/>
    <m/>
    <x v="0"/>
    <m/>
    <m/>
    <m/>
    <s v="2 - FATURADO"/>
    <n v="4"/>
    <x v="2"/>
    <x v="1"/>
    <m/>
  </r>
  <r>
    <x v="678"/>
    <s v="44.555.027/0001-16"/>
    <s v="NF SERVICOS DO"/>
    <n v="392333"/>
    <d v="2026-03-30T00:00:00"/>
    <n v="399165"/>
    <d v="2026-03-30T00:00:00"/>
    <m/>
    <n v="414.85"/>
    <d v="2026-04-29T00:00:00"/>
    <s v="E0250920"/>
    <s v="PD025920"/>
    <s v="Serviços de Publicidade Eletrônica"/>
    <n v="394.94"/>
    <m/>
    <x v="0"/>
    <m/>
    <m/>
    <m/>
    <s v="2 - FATURADO"/>
    <n v="1"/>
    <x v="2"/>
    <x v="1"/>
    <m/>
  </r>
  <r>
    <x v="678"/>
    <s v="44.555.027/0001-16"/>
    <s v="NF SERVICOS DO"/>
    <n v="393854"/>
    <d v="2026-04-05T00:00:00"/>
    <n v="400840"/>
    <d v="2026-04-14T00:00:00"/>
    <m/>
    <n v="368.76"/>
    <d v="2026-05-13T00:00:00"/>
    <s v="E0250920"/>
    <s v="PD025920"/>
    <s v="Serviços de Publicidade Eletrônica"/>
    <n v="351.06"/>
    <m/>
    <x v="0"/>
    <m/>
    <m/>
    <m/>
    <s v="2 - FATURADO"/>
    <n v="0"/>
    <x v="0"/>
    <x v="1"/>
    <m/>
  </r>
  <r>
    <x v="678"/>
    <s v="44.555.027/0001-16"/>
    <s v="ND-POUPATEMPO 4.0"/>
    <n v="8176"/>
    <d v="2026-04-06T00:00:00"/>
    <s v="PPT00678"/>
    <s v="PPT00678"/>
    <d v="2026-04-01T00:00:00"/>
    <n v="23564.79"/>
    <d v="2026-05-06T00:00:00"/>
    <s v="PPT00678"/>
    <s v="PP00678"/>
    <s v="IMPLANTACAO E OPERACAO DO POUPATEMPO PIRAJUI"/>
    <n v="23564.79"/>
    <d v="2026-04-01T00:00:00"/>
    <x v="0"/>
    <m/>
    <s v="PD-PRC-2022/01467"/>
    <m/>
    <s v="2 - FATURADO"/>
    <n v="0"/>
    <x v="0"/>
    <x v="13"/>
    <m/>
  </r>
  <r>
    <x v="678"/>
    <s v="44.555.027/0001-16"/>
    <s v="NF SERVICOS DO"/>
    <n v="395093"/>
    <d v="2026-04-17T00:00:00"/>
    <n v="402141"/>
    <d v="2026-04-17T00:00:00"/>
    <m/>
    <n v="414.85"/>
    <d v="2026-05-17T00:00:00"/>
    <s v="E0250920"/>
    <s v="PD025920"/>
    <s v="Serviços de Publicidade Eletrônica"/>
    <n v="394.94"/>
    <m/>
    <x v="0"/>
    <m/>
    <m/>
    <m/>
    <s v="2 - FATURADO"/>
    <n v="0"/>
    <x v="0"/>
    <x v="1"/>
    <m/>
  </r>
  <r>
    <x v="678"/>
    <s v="44.555.027/0001-16"/>
    <s v="NF SERVICOS DO"/>
    <n v="396210"/>
    <d v="2026-04-23T00:00:00"/>
    <n v="403179"/>
    <d v="2026-04-24T00:00:00"/>
    <m/>
    <n v="553.14"/>
    <d v="2026-05-23T00:00:00"/>
    <s v="E0250920"/>
    <s v="PD025920"/>
    <s v="Serviços de Publicidade Eletrônica"/>
    <n v="526.59"/>
    <m/>
    <x v="0"/>
    <m/>
    <m/>
    <m/>
    <s v="2 - FATURADO"/>
    <n v="0"/>
    <x v="0"/>
    <x v="1"/>
    <m/>
  </r>
  <r>
    <x v="679"/>
    <s v="44.555.688/0001-41"/>
    <s v="NF SERVICOS DO"/>
    <n v="393155"/>
    <d v="2026-03-31T00:00:00"/>
    <n v="399987"/>
    <d v="2026-04-01T00:00:00"/>
    <m/>
    <n v="230.47"/>
    <d v="2026-05-01T00:00:00"/>
    <s v="E0220701"/>
    <s v="PD022701"/>
    <s v="Serviços de Publicidade Eletrônica"/>
    <n v="219.41"/>
    <m/>
    <x v="0"/>
    <m/>
    <m/>
    <m/>
    <s v="2 - FATURADO"/>
    <n v="0"/>
    <x v="0"/>
    <x v="1"/>
    <m/>
  </r>
  <r>
    <x v="679"/>
    <s v="44.555.688/0001-41"/>
    <s v="NF SERVICOS DO"/>
    <n v="394802"/>
    <d v="2026-04-17T00:00:00"/>
    <n v="401796"/>
    <d v="2026-04-17T00:00:00"/>
    <m/>
    <n v="230.47"/>
    <d v="2026-05-17T00:00:00"/>
    <s v="E0220701"/>
    <s v="PD022701"/>
    <s v="Serviços de Publicidade Eletrônica"/>
    <n v="219.41"/>
    <m/>
    <x v="0"/>
    <m/>
    <m/>
    <m/>
    <s v="2 - FATURADO"/>
    <n v="0"/>
    <x v="0"/>
    <x v="1"/>
    <m/>
  </r>
  <r>
    <x v="679"/>
    <s v="44.555.688/0001-41"/>
    <s v="NF SERVICOS DO"/>
    <n v="398966"/>
    <d v="2026-04-30T00:00:00"/>
    <n v="405732"/>
    <d v="2026-04-30T00:00:00"/>
    <m/>
    <n v="276.57"/>
    <d v="2026-05-30T00:00:00"/>
    <s v="E0220701"/>
    <s v="PD022701"/>
    <s v="Serviços de Publicidade Eletrônica"/>
    <n v="263.29000000000002"/>
    <m/>
    <x v="0"/>
    <m/>
    <m/>
    <m/>
    <s v="2 - FATURADO"/>
    <n v="0"/>
    <x v="0"/>
    <x v="1"/>
    <m/>
  </r>
  <r>
    <x v="680"/>
    <s v="44.558.856/0001-52"/>
    <s v="NF SERVICOS"/>
    <n v="198002"/>
    <d v="2025-11-13T00:00:00"/>
    <n v="2064444"/>
    <d v="2025-11-13T00:00:00"/>
    <d v="2025-10-01T00:00:00"/>
    <n v="687.6"/>
    <d v="2025-12-13T00:00:00"/>
    <s v="E0230618"/>
    <s v="PD023618"/>
    <s v="PREFEITURA CADASTRO"/>
    <n v="654.6"/>
    <d v="2025-10-01T00:00:00"/>
    <x v="0"/>
    <s v="005/2023"/>
    <s v="002/2023"/>
    <s v="PD-PRC-2023/00487 - 359.00006067/2024-74 - APPS/ITO"/>
    <s v="2 - FATURADO"/>
    <n v="138"/>
    <x v="7"/>
    <x v="0"/>
    <m/>
  </r>
  <r>
    <x v="680"/>
    <s v="44.558.856/0001-52"/>
    <s v="ND-POUPATEMPO 4.0"/>
    <n v="8182"/>
    <d v="2026-04-06T00:00:00"/>
    <s v="PPT00610"/>
    <s v="PPT00610"/>
    <d v="2026-04-01T00:00:00"/>
    <n v="24801.98"/>
    <d v="2026-05-06T00:00:00"/>
    <s v="PPT00610"/>
    <s v="PP00610"/>
    <s v="IMPLANTACAO E OPERACAO DO POUPATEMPO PROMISSAO"/>
    <n v="24801.98"/>
    <d v="2026-04-01T00:00:00"/>
    <x v="0"/>
    <m/>
    <s v="PD-PRC-2021/02590"/>
    <m/>
    <s v="2 - FATURADO"/>
    <n v="0"/>
    <x v="0"/>
    <x v="13"/>
    <m/>
  </r>
  <r>
    <x v="680"/>
    <s v="44.558.856/0001-52"/>
    <s v="NF SERVICOS"/>
    <n v="207789"/>
    <d v="2026-04-07T00:00:00"/>
    <n v="2152372"/>
    <d v="2026-04-07T00:00:00"/>
    <d v="2026-03-01T00:00:00"/>
    <n v="687.6"/>
    <d v="2026-05-07T00:00:00"/>
    <s v="E0230618"/>
    <s v="PD023618"/>
    <s v="PREFEITURA CADASTRO"/>
    <n v="654.6"/>
    <d v="2026-03-01T00:00:00"/>
    <x v="0"/>
    <s v="005/2023"/>
    <s v="002/2023"/>
    <s v="PD-PRC-2023/00487 - 359.00006067/2024-74 - APPS/ITO"/>
    <s v="2 - FATURADO"/>
    <n v="0"/>
    <x v="0"/>
    <x v="0"/>
    <m/>
  </r>
  <r>
    <x v="681"/>
    <s v="44.563.575/0001-98"/>
    <s v="NF SERVICOS DO"/>
    <n v="391301"/>
    <d v="2026-03-23T00:00:00"/>
    <n v="398133"/>
    <d v="2026-03-25T00:00:00"/>
    <m/>
    <n v="276.57"/>
    <d v="2026-04-24T00:00:00"/>
    <s v="E0220649"/>
    <s v="PD022649"/>
    <s v="Serviços de Publicidade Eletrônica"/>
    <n v="263.29000000000002"/>
    <m/>
    <x v="0"/>
    <m/>
    <m/>
    <m/>
    <s v="2 - FATURADO"/>
    <n v="6"/>
    <x v="2"/>
    <x v="1"/>
    <m/>
  </r>
  <r>
    <x v="681"/>
    <s v="44.563.575/0001-98"/>
    <s v="NF SERVICOS DO"/>
    <n v="391350"/>
    <d v="2026-03-23T00:00:00"/>
    <n v="398182"/>
    <d v="2026-03-25T00:00:00"/>
    <m/>
    <n v="276.57"/>
    <d v="2026-04-24T00:00:00"/>
    <s v="E0220649"/>
    <s v="PD022649"/>
    <s v="Serviços de Publicidade Eletrônica"/>
    <n v="263.29000000000002"/>
    <m/>
    <x v="0"/>
    <m/>
    <m/>
    <m/>
    <s v="2 - FATURADO"/>
    <n v="6"/>
    <x v="2"/>
    <x v="1"/>
    <m/>
  </r>
  <r>
    <x v="681"/>
    <s v="44.563.575/0001-98"/>
    <s v="NF SERVICOS DO"/>
    <n v="391642"/>
    <d v="2026-03-26T00:00:00"/>
    <n v="398474"/>
    <d v="2026-03-26T00:00:00"/>
    <m/>
    <n v="276.57"/>
    <d v="2026-04-25T00:00:00"/>
    <s v="E0220649"/>
    <s v="PD022649"/>
    <s v="Serviços de Publicidade Eletrônica"/>
    <n v="263.29000000000002"/>
    <m/>
    <x v="0"/>
    <m/>
    <m/>
    <m/>
    <s v="2 - FATURADO"/>
    <n v="5"/>
    <x v="2"/>
    <x v="1"/>
    <m/>
  </r>
  <r>
    <x v="681"/>
    <s v="44.563.575/0001-98"/>
    <s v="NF SERVICOS DO"/>
    <n v="392176"/>
    <d v="2026-03-30T00:00:00"/>
    <n v="399008"/>
    <d v="2026-03-30T00:00:00"/>
    <m/>
    <n v="276.57"/>
    <d v="2026-04-29T00:00:00"/>
    <s v="E0220649"/>
    <s v="PD022649"/>
    <s v="Serviços de Publicidade Eletrônica"/>
    <n v="263.29000000000002"/>
    <m/>
    <x v="0"/>
    <m/>
    <m/>
    <m/>
    <s v="2 - FATURADO"/>
    <n v="1"/>
    <x v="2"/>
    <x v="1"/>
    <m/>
  </r>
  <r>
    <x v="681"/>
    <s v="44.563.575/0001-98"/>
    <s v="NF SERVICOS DO"/>
    <n v="392321"/>
    <d v="2026-03-30T00:00:00"/>
    <n v="399153"/>
    <d v="2026-03-30T00:00:00"/>
    <m/>
    <n v="322.67"/>
    <d v="2026-04-29T00:00:00"/>
    <s v="E0220649"/>
    <s v="PD022649"/>
    <s v="Serviços de Publicidade Eletrônica"/>
    <n v="307.18"/>
    <m/>
    <x v="0"/>
    <m/>
    <m/>
    <m/>
    <s v="2 - FATURADO"/>
    <n v="1"/>
    <x v="2"/>
    <x v="1"/>
    <m/>
  </r>
  <r>
    <x v="681"/>
    <s v="44.563.575/0001-98"/>
    <s v="NF SERVICOS DO"/>
    <n v="392506"/>
    <d v="2026-03-30T00:00:00"/>
    <n v="399338"/>
    <d v="2026-03-30T00:00:00"/>
    <m/>
    <n v="276.57"/>
    <d v="2026-04-29T00:00:00"/>
    <s v="E0220649"/>
    <s v="PD022649"/>
    <s v="Serviços de Publicidade Eletrônica"/>
    <n v="263.29000000000002"/>
    <m/>
    <x v="0"/>
    <m/>
    <m/>
    <m/>
    <s v="2 - FATURADO"/>
    <n v="1"/>
    <x v="2"/>
    <x v="1"/>
    <m/>
  </r>
  <r>
    <x v="681"/>
    <s v="44.563.575/0001-98"/>
    <s v="NF SERVICOS DO"/>
    <n v="393760"/>
    <d v="2026-04-05T00:00:00"/>
    <n v="400650"/>
    <d v="2026-04-14T00:00:00"/>
    <m/>
    <n v="368.76"/>
    <d v="2026-05-13T00:00:00"/>
    <s v="E0220649"/>
    <s v="PD022649"/>
    <s v="Serviços de Publicidade Eletrônica"/>
    <n v="351.06"/>
    <m/>
    <x v="0"/>
    <m/>
    <m/>
    <m/>
    <s v="2 - FATURADO"/>
    <n v="0"/>
    <x v="0"/>
    <x v="1"/>
    <m/>
  </r>
  <r>
    <x v="681"/>
    <s v="44.563.575/0001-98"/>
    <s v="NF SERVICOS DO"/>
    <n v="395519"/>
    <d v="2026-04-17T00:00:00"/>
    <n v="402398"/>
    <d v="2026-04-17T00:00:00"/>
    <m/>
    <n v="276.57"/>
    <d v="2026-05-17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681"/>
    <s v="44.563.575/0001-98"/>
    <s v="NF SERVICOS DO"/>
    <n v="395865"/>
    <d v="2026-04-20T00:00:00"/>
    <n v="402738"/>
    <d v="2026-04-20T00:00:00"/>
    <m/>
    <n v="368.76"/>
    <d v="2026-05-20T00:00:00"/>
    <s v="E0220649"/>
    <s v="PD022649"/>
    <s v="Serviços de Publicidade Eletrônica"/>
    <n v="351.06"/>
    <m/>
    <x v="0"/>
    <m/>
    <m/>
    <m/>
    <s v="2 - FATURADO"/>
    <n v="0"/>
    <x v="0"/>
    <x v="1"/>
    <m/>
  </r>
  <r>
    <x v="681"/>
    <s v="44.563.575/0001-98"/>
    <s v="NF SERVICOS DO"/>
    <n v="395875"/>
    <d v="2026-04-20T00:00:00"/>
    <n v="402745"/>
    <d v="2026-04-20T00:00:00"/>
    <m/>
    <n v="368.76"/>
    <d v="2026-05-20T00:00:00"/>
    <s v="E0220649"/>
    <s v="PD022649"/>
    <s v="Serviços de Publicidade Eletrônica"/>
    <n v="351.06"/>
    <m/>
    <x v="0"/>
    <m/>
    <m/>
    <m/>
    <s v="2 - FATURADO"/>
    <n v="0"/>
    <x v="0"/>
    <x v="1"/>
    <m/>
  </r>
  <r>
    <x v="681"/>
    <s v="44.563.575/0001-98"/>
    <s v="NF SERVICOS DO"/>
    <n v="398075"/>
    <d v="2026-04-27T00:00:00"/>
    <n v="404928"/>
    <d v="2026-04-27T00:00:00"/>
    <m/>
    <n v="368.76"/>
    <d v="2026-05-27T00:00:00"/>
    <s v="E0220649"/>
    <s v="PD022649"/>
    <s v="Serviços de Publicidade Eletrônica"/>
    <n v="351.06"/>
    <m/>
    <x v="0"/>
    <m/>
    <m/>
    <m/>
    <s v="2 - FATURADO"/>
    <n v="0"/>
    <x v="0"/>
    <x v="1"/>
    <m/>
  </r>
  <r>
    <x v="681"/>
    <s v="44.563.575/0001-98"/>
    <s v="NF SERVICOS DO"/>
    <n v="398131"/>
    <d v="2026-04-27T00:00:00"/>
    <n v="404775"/>
    <d v="2026-04-27T00:00:00"/>
    <m/>
    <n v="322.66000000000003"/>
    <d v="2026-05-27T00:00:00"/>
    <s v="E0220649"/>
    <s v="PD022649"/>
    <s v="Serviços de Publicidade Eletrônica"/>
    <n v="307.17"/>
    <m/>
    <x v="0"/>
    <m/>
    <m/>
    <m/>
    <s v="2 - FATURADO"/>
    <n v="0"/>
    <x v="0"/>
    <x v="1"/>
    <m/>
  </r>
  <r>
    <x v="682"/>
    <s v="44.563.583/0001-34"/>
    <s v="NF SERVICOS DO"/>
    <n v="392763"/>
    <d v="2026-03-30T00:00:00"/>
    <n v="399595"/>
    <d v="2026-03-31T00:00:00"/>
    <m/>
    <n v="460.95"/>
    <d v="2026-04-29T00:00:00"/>
    <s v="E0220699"/>
    <s v="PD022699"/>
    <s v="Serviços de Publicidade Eletrônica"/>
    <n v="438.82"/>
    <m/>
    <x v="0"/>
    <m/>
    <m/>
    <m/>
    <s v="2 - FATURADO"/>
    <n v="1"/>
    <x v="2"/>
    <x v="1"/>
    <m/>
  </r>
  <r>
    <x v="682"/>
    <s v="44.563.583/0001-34"/>
    <s v="NF SERVICOS DO"/>
    <n v="392821"/>
    <d v="2026-03-30T00:00:00"/>
    <n v="399729"/>
    <d v="2026-03-31T00:00:00"/>
    <m/>
    <n v="276.57"/>
    <d v="2026-04-30T00:00:00"/>
    <s v="E0220699"/>
    <s v="PD022699"/>
    <s v="Serviços de Publicidade Eletrônica"/>
    <n v="263.29000000000002"/>
    <m/>
    <x v="0"/>
    <m/>
    <m/>
    <m/>
    <s v="2 - FATURADO"/>
    <n v="1"/>
    <x v="2"/>
    <x v="1"/>
    <m/>
  </r>
  <r>
    <x v="682"/>
    <s v="44.563.583/0001-34"/>
    <s v="NF SERVICOS DO"/>
    <n v="393600"/>
    <d v="2026-04-01T00:00:00"/>
    <n v="400436"/>
    <m/>
    <m/>
    <n v="1152.3699999999999"/>
    <d v="2026-05-02T00:00:00"/>
    <s v="E0220699"/>
    <s v="PD022699"/>
    <s v="Serviços de Publicidade Eletrônica"/>
    <n v="0.01"/>
    <m/>
    <x v="0"/>
    <m/>
    <m/>
    <m/>
    <s v="2 - FATURADO"/>
    <n v="0"/>
    <x v="0"/>
    <x v="1"/>
    <m/>
  </r>
  <r>
    <x v="682"/>
    <s v="44.563.583/0001-34"/>
    <s v="NF SERVICOS DO"/>
    <n v="393789"/>
    <d v="2026-04-05T00:00:00"/>
    <n v="400635"/>
    <d v="2026-04-14T00:00:00"/>
    <m/>
    <n v="1152.3699999999999"/>
    <d v="2026-05-13T00:00:00"/>
    <s v="E0220699"/>
    <s v="PD022699"/>
    <s v="Serviços de Publicidade Eletrônica"/>
    <n v="1097.06"/>
    <m/>
    <x v="0"/>
    <m/>
    <m/>
    <m/>
    <s v="2 - FATURADO"/>
    <n v="0"/>
    <x v="0"/>
    <x v="1"/>
    <m/>
  </r>
  <r>
    <x v="682"/>
    <s v="44.563.583/0001-34"/>
    <s v="NF SERVICOS DO"/>
    <n v="394711"/>
    <d v="2026-04-16T00:00:00"/>
    <n v="401423"/>
    <d v="2026-04-16T00:00:00"/>
    <m/>
    <n v="460.95"/>
    <d v="2026-05-16T00:00:00"/>
    <s v="E0220699"/>
    <s v="PD022699"/>
    <s v="Serviços de Publicidade Eletrônica"/>
    <n v="438.82"/>
    <m/>
    <x v="0"/>
    <m/>
    <m/>
    <m/>
    <s v="2 - FATURADO"/>
    <n v="0"/>
    <x v="0"/>
    <x v="1"/>
    <m/>
  </r>
  <r>
    <x v="682"/>
    <s v="44.563.583/0001-34"/>
    <s v="NF SERVICOS DO"/>
    <n v="394771"/>
    <d v="2026-04-17T00:00:00"/>
    <n v="401814"/>
    <d v="2026-04-17T00:00:00"/>
    <m/>
    <n v="875.8"/>
    <d v="2026-05-17T00:00:00"/>
    <s v="E0220699"/>
    <s v="PD022699"/>
    <s v="Serviços de Publicidade Eletrônica"/>
    <n v="833.76"/>
    <m/>
    <x v="0"/>
    <m/>
    <m/>
    <m/>
    <s v="2 - FATURADO"/>
    <n v="0"/>
    <x v="0"/>
    <x v="1"/>
    <m/>
  </r>
  <r>
    <x v="682"/>
    <s v="44.563.583/0001-34"/>
    <s v="NF SERVICOS DO"/>
    <n v="395572"/>
    <d v="2026-04-17T00:00:00"/>
    <n v="402461"/>
    <d v="2026-04-17T00:00:00"/>
    <m/>
    <n v="230.47"/>
    <d v="2026-05-17T00:00:00"/>
    <s v="E0220699"/>
    <s v="PD022699"/>
    <s v="Serviços de Publicidade Eletrônica"/>
    <n v="219.41"/>
    <m/>
    <x v="0"/>
    <m/>
    <m/>
    <m/>
    <s v="2 - FATURADO"/>
    <n v="0"/>
    <x v="0"/>
    <x v="1"/>
    <m/>
  </r>
  <r>
    <x v="682"/>
    <s v="44.563.583/0001-34"/>
    <s v="NF SERVICOS DO"/>
    <n v="396971"/>
    <d v="2026-04-24T00:00:00"/>
    <n v="403921"/>
    <d v="2026-04-24T00:00:00"/>
    <m/>
    <n v="460.95"/>
    <d v="2026-05-24T00:00:00"/>
    <s v="E0220699"/>
    <s v="PD022699"/>
    <s v="Serviços de Publicidade Eletrônica"/>
    <n v="438.82"/>
    <m/>
    <x v="0"/>
    <m/>
    <m/>
    <m/>
    <s v="2 - FATURADO"/>
    <n v="0"/>
    <x v="0"/>
    <x v="1"/>
    <m/>
  </r>
  <r>
    <x v="682"/>
    <s v="44.563.583/0001-34"/>
    <s v="NF SERVICOS DO"/>
    <n v="397443"/>
    <d v="2026-04-24T00:00:00"/>
    <n v="404181"/>
    <d v="2026-04-24T00:00:00"/>
    <m/>
    <n v="507.04"/>
    <d v="2026-05-24T00:00:00"/>
    <s v="E0220699"/>
    <s v="PD022699"/>
    <s v="Serviços de Publicidade Eletrônica"/>
    <n v="482.7"/>
    <m/>
    <x v="0"/>
    <m/>
    <m/>
    <m/>
    <s v="2 - FATURADO"/>
    <n v="0"/>
    <x v="0"/>
    <x v="1"/>
    <m/>
  </r>
  <r>
    <x v="682"/>
    <s v="44.563.583/0001-34"/>
    <s v="NF SERVICOS DO"/>
    <n v="398410"/>
    <d v="2026-04-28T00:00:00"/>
    <n v="405064"/>
    <d v="2026-04-28T00:00:00"/>
    <m/>
    <n v="368.76"/>
    <d v="2026-05-28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682"/>
    <s v="44.563.583/0001-34"/>
    <s v="NF SERVICOS DO"/>
    <n v="398738"/>
    <d v="2026-04-29T00:00:00"/>
    <n v="405590"/>
    <d v="2026-04-29T00:00:00"/>
    <m/>
    <n v="276.57"/>
    <d v="2026-05-29T00:00:00"/>
    <s v="E0220699"/>
    <s v="PD022699"/>
    <s v="Serviços de Publicidade Eletrônica"/>
    <n v="263.29000000000002"/>
    <m/>
    <x v="0"/>
    <m/>
    <m/>
    <m/>
    <s v="2 - FATURADO"/>
    <n v="0"/>
    <x v="0"/>
    <x v="1"/>
    <m/>
  </r>
  <r>
    <x v="682"/>
    <s v="44.563.583/0001-34"/>
    <s v="NF SERVICOS DO"/>
    <n v="399097"/>
    <d v="2026-04-30T00:00:00"/>
    <n v="405955"/>
    <d v="2026-04-30T00:00:00"/>
    <m/>
    <n v="276.57"/>
    <d v="2026-05-30T00:00:00"/>
    <s v="E0220699"/>
    <s v="PD022699"/>
    <s v="Serviços de Publicidade Eletrônica"/>
    <n v="263.29000000000002"/>
    <m/>
    <x v="0"/>
    <m/>
    <m/>
    <m/>
    <s v="2 - FATURADO"/>
    <n v="0"/>
    <x v="0"/>
    <x v="1"/>
    <m/>
  </r>
  <r>
    <x v="683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39"/>
    <x v="1"/>
    <x v="1"/>
    <m/>
  </r>
  <r>
    <x v="683"/>
    <s v="44.563.591/0001-80"/>
    <s v="NF SERVICOS DO"/>
    <n v="391093"/>
    <d v="2026-03-20T00:00:00"/>
    <n v="397925"/>
    <d v="2026-03-23T00:00:00"/>
    <m/>
    <n v="414.85"/>
    <d v="2026-04-22T00:00:00"/>
    <s v="E0220764"/>
    <s v="PD022764"/>
    <s v="Serviços de Publicidade Eletrônica"/>
    <n v="394.94"/>
    <m/>
    <x v="0"/>
    <m/>
    <m/>
    <m/>
    <s v="2 - FATURADO"/>
    <n v="8"/>
    <x v="2"/>
    <x v="1"/>
    <m/>
  </r>
  <r>
    <x v="683"/>
    <s v="44.563.591/0001-80"/>
    <s v="NF SERVICOS DO"/>
    <n v="394301"/>
    <d v="2026-04-15T00:00:00"/>
    <n v="401169"/>
    <d v="2026-04-16T00:00:00"/>
    <m/>
    <n v="368.76"/>
    <d v="2026-05-15T00:00:00"/>
    <s v="E0220764"/>
    <s v="PD022764"/>
    <s v="Serviços de Publicidade Eletrônica"/>
    <n v="351.06"/>
    <m/>
    <x v="0"/>
    <m/>
    <m/>
    <m/>
    <s v="2 - FATURADO"/>
    <n v="0"/>
    <x v="0"/>
    <x v="1"/>
    <m/>
  </r>
  <r>
    <x v="683"/>
    <s v="44.563.591/0001-80"/>
    <s v="NF SERVICOS DO"/>
    <n v="394783"/>
    <d v="2026-04-17T00:00:00"/>
    <n v="401836"/>
    <d v="2026-04-17T00:00:00"/>
    <m/>
    <n v="368.76"/>
    <d v="2026-05-17T00:00:00"/>
    <s v="E0220764"/>
    <s v="PD022764"/>
    <s v="Serviços de Publicidade Eletrônica"/>
    <n v="351.06"/>
    <m/>
    <x v="0"/>
    <m/>
    <m/>
    <m/>
    <s v="2 - FATURADO"/>
    <n v="0"/>
    <x v="0"/>
    <x v="1"/>
    <m/>
  </r>
  <r>
    <x v="683"/>
    <s v="44.563.591/0001-80"/>
    <s v="NF SERVICOS DO"/>
    <n v="396499"/>
    <d v="2026-04-23T00:00:00"/>
    <n v="403202"/>
    <d v="2026-04-24T00:00:00"/>
    <m/>
    <n v="368.76"/>
    <d v="2026-05-23T00:00:00"/>
    <s v="E0220764"/>
    <s v="PD022764"/>
    <s v="Serviços de Publicidade Eletrônica"/>
    <n v="351.06"/>
    <m/>
    <x v="0"/>
    <m/>
    <m/>
    <m/>
    <s v="2 - FATURADO"/>
    <n v="0"/>
    <x v="0"/>
    <x v="1"/>
    <m/>
  </r>
  <r>
    <x v="683"/>
    <s v="44.563.591/0001-80"/>
    <s v="NF SERVICOS DO"/>
    <n v="397046"/>
    <d v="2026-04-24T00:00:00"/>
    <n v="403692"/>
    <d v="2026-04-24T00:00:00"/>
    <m/>
    <n v="368.76"/>
    <d v="2026-05-24T00:00:00"/>
    <s v="E0220764"/>
    <s v="PD022764"/>
    <s v="Serviços de Publicidade Eletrônica"/>
    <n v="351.06"/>
    <m/>
    <x v="0"/>
    <m/>
    <m/>
    <m/>
    <s v="2 - FATURADO"/>
    <n v="0"/>
    <x v="0"/>
    <x v="1"/>
    <m/>
  </r>
  <r>
    <x v="683"/>
    <s v="44.563.591/0001-80"/>
    <s v="NF SERVICOS DO"/>
    <n v="398557"/>
    <d v="2026-04-29T00:00:00"/>
    <n v="405349"/>
    <d v="2026-04-29T00:00:00"/>
    <m/>
    <n v="414.85"/>
    <d v="2026-05-29T00:00:00"/>
    <s v="E0220764"/>
    <s v="PD022764"/>
    <s v="Serviços de Publicidade Eletrônica"/>
    <n v="394.94"/>
    <m/>
    <x v="0"/>
    <m/>
    <m/>
    <m/>
    <s v="2 - FATURADO"/>
    <n v="0"/>
    <x v="0"/>
    <x v="1"/>
    <m/>
  </r>
  <r>
    <x v="684"/>
    <s v="44.567.014/0001-67"/>
    <s v="NF SERVICOS DO"/>
    <n v="395074"/>
    <d v="2026-04-17T00:00:00"/>
    <n v="401967"/>
    <d v="2026-04-17T00:00:00"/>
    <m/>
    <n v="414.85"/>
    <d v="2026-05-17T00:00:00"/>
    <s v="E0231012"/>
    <s v="PD023993"/>
    <s v="Serviços de Publicidade Eletrônica"/>
    <n v="394.94"/>
    <m/>
    <x v="0"/>
    <m/>
    <m/>
    <m/>
    <s v="2 - FATURADO"/>
    <n v="0"/>
    <x v="0"/>
    <x v="1"/>
    <m/>
  </r>
  <r>
    <x v="684"/>
    <s v="44.567.014/0001-67"/>
    <s v="NF SERVICOS DO"/>
    <n v="395577"/>
    <d v="2026-04-17T00:00:00"/>
    <n v="402346"/>
    <d v="2026-04-17T00:00:00"/>
    <m/>
    <n v="414.85"/>
    <d v="2026-05-17T00:00:00"/>
    <s v="E0231012"/>
    <s v="PD023993"/>
    <s v="Serviços de Publicidade Eletrônica"/>
    <n v="394.94"/>
    <m/>
    <x v="0"/>
    <m/>
    <m/>
    <m/>
    <s v="2 - FATURADO"/>
    <n v="0"/>
    <x v="0"/>
    <x v="1"/>
    <m/>
  </r>
  <r>
    <x v="685"/>
    <s v="44.568.277/0001-90"/>
    <s v="NF SERVICOS E_GOV"/>
    <n v="208670"/>
    <d v="2026-04-14T00:00:00"/>
    <n v="2173563"/>
    <d v="2026-04-14T00:00:00"/>
    <m/>
    <n v="124.99"/>
    <d v="2026-05-14T00:00:00"/>
    <m/>
    <m/>
    <s v="e-CPF A1 - 12 meses (Gov)"/>
    <n v="118.99"/>
    <m/>
    <x v="0"/>
    <m/>
    <m/>
    <m/>
    <s v="2 - FATURADO"/>
    <n v="0"/>
    <x v="0"/>
    <x v="1"/>
    <m/>
  </r>
  <r>
    <x v="685"/>
    <s v="44.568.277/0001-90"/>
    <s v="NF SERVICOS E_GOV"/>
    <n v="208687"/>
    <d v="2026-04-14T00:00:00"/>
    <n v="2173580"/>
    <d v="2026-04-14T00:00:00"/>
    <m/>
    <n v="124.99"/>
    <d v="2026-05-14T00:00:00"/>
    <m/>
    <m/>
    <s v="e-CPF A1 - 12 meses (Gov)"/>
    <n v="118.99"/>
    <m/>
    <x v="0"/>
    <m/>
    <m/>
    <m/>
    <s v="2 - FATURADO"/>
    <n v="0"/>
    <x v="0"/>
    <x v="1"/>
    <m/>
  </r>
  <r>
    <x v="685"/>
    <s v="44.568.277/0001-90"/>
    <s v="NF SERVICOS DO"/>
    <n v="394129"/>
    <d v="2026-04-15T00:00:00"/>
    <n v="400989"/>
    <d v="2026-04-15T00:00:00"/>
    <m/>
    <n v="276.57"/>
    <d v="2026-05-15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685"/>
    <s v="44.568.277/0001-90"/>
    <s v="NF SERVICOS DO"/>
    <n v="394142"/>
    <d v="2026-04-15T00:00:00"/>
    <n v="400996"/>
    <d v="2026-04-15T00:00:00"/>
    <m/>
    <n v="368.76"/>
    <d v="2026-05-15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685"/>
    <s v="44.568.277/0001-90"/>
    <s v="NF SERVICOS DO"/>
    <n v="394223"/>
    <d v="2026-04-15T00:00:00"/>
    <n v="401086"/>
    <d v="2026-04-16T00:00:00"/>
    <m/>
    <n v="230.47"/>
    <d v="2026-05-15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685"/>
    <s v="44.568.277/0001-90"/>
    <s v="NF SERVICOS DO"/>
    <n v="395550"/>
    <d v="2026-04-17T00:00:00"/>
    <n v="402277"/>
    <d v="2026-04-17T00:00:00"/>
    <m/>
    <n v="276.57"/>
    <d v="2026-05-17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685"/>
    <s v="44.568.277/0001-90"/>
    <s v="NF SERVICOS DO"/>
    <n v="396522"/>
    <d v="2026-04-24T00:00:00"/>
    <n v="403638"/>
    <d v="2026-04-24T00:00:00"/>
    <m/>
    <n v="276.57"/>
    <d v="2026-05-24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685"/>
    <s v="44.568.277/0001-90"/>
    <s v="NF SERVICOS DO"/>
    <n v="398091"/>
    <d v="2026-04-27T00:00:00"/>
    <n v="404792"/>
    <d v="2026-04-27T00:00:00"/>
    <m/>
    <n v="322.66000000000003"/>
    <d v="2026-05-27T00:00:00"/>
    <s v="E0201194"/>
    <s v="PD201194"/>
    <s v="Serviços de Publicidade Eletrônica"/>
    <n v="307.17"/>
    <m/>
    <x v="0"/>
    <m/>
    <m/>
    <m/>
    <s v="2 - FATURADO"/>
    <n v="0"/>
    <x v="0"/>
    <x v="1"/>
    <m/>
  </r>
  <r>
    <x v="685"/>
    <s v="44.568.277/0001-90"/>
    <s v="NF SERVICOS DO"/>
    <n v="398709"/>
    <d v="2026-04-29T00:00:00"/>
    <n v="405358"/>
    <d v="2026-04-29T00:00:00"/>
    <m/>
    <n v="276.57"/>
    <d v="2026-05-29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685"/>
    <s v="44.568.277/0001-90"/>
    <s v="NF SERVICOS DO"/>
    <n v="399254"/>
    <d v="2026-04-30T00:00:00"/>
    <n v="406072"/>
    <d v="2026-04-30T00:00:00"/>
    <m/>
    <n v="322.66000000000003"/>
    <d v="2026-05-30T00:00:00"/>
    <s v="E0201194"/>
    <s v="PD201194"/>
    <s v="Serviços de Publicidade Eletrônica"/>
    <n v="307.17"/>
    <m/>
    <x v="0"/>
    <m/>
    <m/>
    <m/>
    <s v="2 - FATURADO"/>
    <n v="0"/>
    <x v="0"/>
    <x v="1"/>
    <m/>
  </r>
  <r>
    <x v="686"/>
    <s v="44.568.749/0001-05"/>
    <s v="NF SERVICOS DO"/>
    <n v="393408"/>
    <d v="2026-04-01T00:00:00"/>
    <n v="400230"/>
    <m/>
    <m/>
    <n v="276.57"/>
    <d v="2026-05-02T00:00:00"/>
    <s v="E0250820"/>
    <s v="PD025820"/>
    <s v="Serviços de Publicidade Eletrônica"/>
    <n v="-0.01"/>
    <m/>
    <x v="0"/>
    <m/>
    <m/>
    <m/>
    <s v="2 - FATURADO"/>
    <n v="0"/>
    <x v="0"/>
    <x v="1"/>
    <m/>
  </r>
  <r>
    <x v="686"/>
    <s v="44.568.749/0001-05"/>
    <s v="NF SERVICOS DO"/>
    <n v="393564"/>
    <d v="2026-04-01T00:00:00"/>
    <n v="400323"/>
    <m/>
    <m/>
    <n v="276.57"/>
    <d v="2026-05-02T00:00:00"/>
    <s v="E0250820"/>
    <s v="PD025820"/>
    <s v="Serviços de Publicidade Eletrônica"/>
    <n v="-0.01"/>
    <m/>
    <x v="0"/>
    <m/>
    <m/>
    <m/>
    <s v="2 - FATURADO"/>
    <n v="0"/>
    <x v="0"/>
    <x v="1"/>
    <m/>
  </r>
  <r>
    <x v="686"/>
    <s v="44.568.749/0001-05"/>
    <s v="NF SERVICOS DO"/>
    <n v="393572"/>
    <d v="2026-04-01T00:00:00"/>
    <n v="400431"/>
    <m/>
    <m/>
    <n v="230.47"/>
    <d v="2026-05-02T00:00:00"/>
    <s v="E0250820"/>
    <s v="PD025820"/>
    <s v="Serviços de Publicidade Eletrônica"/>
    <n v="0.01"/>
    <m/>
    <x v="0"/>
    <m/>
    <m/>
    <m/>
    <s v="2 - FATURADO"/>
    <n v="0"/>
    <x v="0"/>
    <x v="1"/>
    <m/>
  </r>
  <r>
    <x v="686"/>
    <s v="44.568.749/0001-05"/>
    <s v="NF SERVICOS DO"/>
    <n v="393720"/>
    <d v="2026-04-05T00:00:00"/>
    <n v="400603"/>
    <d v="2026-04-14T00:00:00"/>
    <m/>
    <n v="276.57"/>
    <d v="2026-05-13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3860"/>
    <d v="2026-04-05T00:00:00"/>
    <n v="400745"/>
    <d v="2026-04-14T00:00:00"/>
    <m/>
    <n v="276.57"/>
    <d v="2026-05-13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3977"/>
    <d v="2026-04-05T00:00:00"/>
    <n v="400695"/>
    <d v="2026-04-14T00:00:00"/>
    <m/>
    <n v="230.47"/>
    <d v="2026-05-13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6"/>
    <s v="44.568.749/0001-05"/>
    <s v="NF SERVICOS DO"/>
    <n v="394046"/>
    <d v="2026-04-15T00:00:00"/>
    <n v="400951"/>
    <d v="2026-04-15T00:00:00"/>
    <m/>
    <n v="322.67"/>
    <d v="2026-05-15T00:00:00"/>
    <s v="E0250820"/>
    <s v="PD025820"/>
    <s v="Serviços de Publicidade Eletrônica"/>
    <n v="307.18"/>
    <m/>
    <x v="0"/>
    <m/>
    <m/>
    <m/>
    <s v="2 - FATURADO"/>
    <n v="0"/>
    <x v="0"/>
    <x v="1"/>
    <m/>
  </r>
  <r>
    <x v="686"/>
    <s v="44.568.749/0001-05"/>
    <s v="NF SERVICOS DO"/>
    <n v="394175"/>
    <d v="2026-04-15T00:00:00"/>
    <n v="401076"/>
    <d v="2026-04-15T00:00:00"/>
    <m/>
    <n v="368.76"/>
    <d v="2026-05-15T00:00:00"/>
    <s v="E0250820"/>
    <s v="PD025820"/>
    <s v="Serviços de Publicidade Eletrônica"/>
    <n v="351.06"/>
    <m/>
    <x v="0"/>
    <m/>
    <m/>
    <m/>
    <s v="2 - FATURADO"/>
    <n v="0"/>
    <x v="0"/>
    <x v="1"/>
    <m/>
  </r>
  <r>
    <x v="686"/>
    <s v="44.568.749/0001-05"/>
    <s v="NF SERVICOS DO"/>
    <n v="394333"/>
    <d v="2026-04-16T00:00:00"/>
    <n v="401211"/>
    <d v="2026-04-16T00:00:00"/>
    <m/>
    <n v="230.47"/>
    <d v="2026-05-16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6"/>
    <s v="44.568.749/0001-05"/>
    <s v="NF SERVICOS DO"/>
    <n v="394489"/>
    <d v="2026-04-16T00:00:00"/>
    <n v="401392"/>
    <d v="2026-04-16T00:00:00"/>
    <m/>
    <n v="322.67"/>
    <d v="2026-05-16T00:00:00"/>
    <s v="E0250820"/>
    <s v="PD025820"/>
    <s v="Serviços de Publicidade Eletrônica"/>
    <n v="307.18"/>
    <m/>
    <x v="0"/>
    <m/>
    <m/>
    <m/>
    <s v="2 - FATURADO"/>
    <n v="0"/>
    <x v="0"/>
    <x v="1"/>
    <m/>
  </r>
  <r>
    <x v="686"/>
    <s v="44.568.749/0001-05"/>
    <s v="NF SERVICOS DO"/>
    <n v="394731"/>
    <d v="2026-04-16T00:00:00"/>
    <n v="401505"/>
    <d v="2026-04-16T00:00:00"/>
    <m/>
    <n v="230.47"/>
    <d v="2026-05-16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6"/>
    <s v="44.568.749/0001-05"/>
    <s v="NF SERVICOS DO"/>
    <n v="396016"/>
    <d v="2026-04-20T00:00:00"/>
    <n v="402892"/>
    <d v="2026-04-22T00:00:00"/>
    <m/>
    <n v="276.57"/>
    <d v="2026-05-20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6121"/>
    <d v="2026-04-20T00:00:00"/>
    <n v="402882"/>
    <d v="2026-04-22T00:00:00"/>
    <m/>
    <n v="276.57"/>
    <d v="2026-05-20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6139"/>
    <d v="2026-04-20T00:00:00"/>
    <n v="402881"/>
    <d v="2026-04-22T00:00:00"/>
    <m/>
    <n v="276.57"/>
    <d v="2026-05-20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6146"/>
    <d v="2026-04-20T00:00:00"/>
    <n v="403011"/>
    <d v="2026-04-22T00:00:00"/>
    <m/>
    <n v="414.85"/>
    <d v="2026-05-20T00:00:00"/>
    <s v="E0250820"/>
    <s v="PD025820"/>
    <s v="Serviços de Publicidade Eletrônica"/>
    <n v="394.94"/>
    <m/>
    <x v="0"/>
    <m/>
    <m/>
    <m/>
    <s v="2 - FATURADO"/>
    <n v="0"/>
    <x v="0"/>
    <x v="1"/>
    <m/>
  </r>
  <r>
    <x v="686"/>
    <s v="44.568.749/0001-05"/>
    <s v="NF SERVICOS DO"/>
    <n v="397618"/>
    <d v="2026-04-24T00:00:00"/>
    <n v="404501"/>
    <d v="2026-04-24T00:00:00"/>
    <m/>
    <n v="276.57"/>
    <d v="2026-05-24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7623"/>
    <d v="2026-04-24T00:00:00"/>
    <n v="404435"/>
    <d v="2026-04-24T00:00:00"/>
    <m/>
    <n v="230.47"/>
    <d v="2026-05-24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6"/>
    <s v="44.568.749/0001-05"/>
    <s v="NF SERVICOS DO"/>
    <n v="397660"/>
    <d v="2026-04-24T00:00:00"/>
    <n v="404539"/>
    <d v="2026-04-24T00:00:00"/>
    <m/>
    <n v="276.57"/>
    <d v="2026-05-24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7729"/>
    <d v="2026-04-24T00:00:00"/>
    <n v="404561"/>
    <d v="2026-04-24T00:00:00"/>
    <m/>
    <n v="184.38"/>
    <d v="2026-05-24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686"/>
    <s v="44.568.749/0001-05"/>
    <s v="NF SERVICOS DO"/>
    <n v="397746"/>
    <d v="2026-04-24T00:00:00"/>
    <n v="404636"/>
    <d v="2026-04-24T00:00:00"/>
    <m/>
    <n v="230.47"/>
    <d v="2026-05-24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6"/>
    <s v="44.568.749/0001-05"/>
    <s v="NF SERVICOS DO"/>
    <n v="397784"/>
    <d v="2026-04-24T00:00:00"/>
    <n v="404477"/>
    <d v="2026-04-24T00:00:00"/>
    <m/>
    <n v="230.47"/>
    <d v="2026-05-24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6"/>
    <s v="44.568.749/0001-05"/>
    <s v="NF SERVICOS DO"/>
    <n v="398251"/>
    <d v="2026-04-28T00:00:00"/>
    <n v="405114"/>
    <d v="2026-04-28T00:00:00"/>
    <m/>
    <n v="276.57"/>
    <d v="2026-05-28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8284"/>
    <d v="2026-04-28T00:00:00"/>
    <n v="405159"/>
    <d v="2026-04-28T00:00:00"/>
    <m/>
    <n v="276.57"/>
    <d v="2026-05-28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8404"/>
    <d v="2026-04-28T00:00:00"/>
    <n v="405299"/>
    <d v="2026-04-28T00:00:00"/>
    <m/>
    <n v="507.04"/>
    <d v="2026-05-28T00:00:00"/>
    <s v="E0250820"/>
    <s v="PD025820"/>
    <s v="Serviços de Publicidade Eletrônica"/>
    <n v="482.7"/>
    <m/>
    <x v="0"/>
    <m/>
    <m/>
    <m/>
    <s v="2 - FATURADO"/>
    <n v="0"/>
    <x v="0"/>
    <x v="1"/>
    <m/>
  </r>
  <r>
    <x v="686"/>
    <s v="44.568.749/0001-05"/>
    <s v="NF SERVICOS DO"/>
    <n v="398408"/>
    <d v="2026-04-28T00:00:00"/>
    <n v="405311"/>
    <d v="2026-04-28T00:00:00"/>
    <m/>
    <n v="276.57"/>
    <d v="2026-05-28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8489"/>
    <d v="2026-04-29T00:00:00"/>
    <n v="405423"/>
    <d v="2026-04-29T00:00:00"/>
    <m/>
    <n v="276.57"/>
    <d v="2026-05-29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686"/>
    <s v="44.568.749/0001-05"/>
    <s v="NF SERVICOS DO"/>
    <n v="398638"/>
    <d v="2026-04-29T00:00:00"/>
    <n v="405518"/>
    <d v="2026-04-29T00:00:00"/>
    <m/>
    <n v="230.47"/>
    <d v="2026-05-29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6"/>
    <s v="44.568.749/0001-05"/>
    <s v="NF SERVICOS DO"/>
    <n v="398654"/>
    <d v="2026-04-29T00:00:00"/>
    <n v="405610"/>
    <d v="2026-04-29T00:00:00"/>
    <m/>
    <n v="414.85"/>
    <d v="2026-05-29T00:00:00"/>
    <s v="E0250820"/>
    <s v="PD025820"/>
    <s v="Serviços de Publicidade Eletrônica"/>
    <n v="394.94"/>
    <m/>
    <x v="0"/>
    <m/>
    <m/>
    <m/>
    <s v="2 - FATURADO"/>
    <n v="0"/>
    <x v="0"/>
    <x v="1"/>
    <m/>
  </r>
  <r>
    <x v="686"/>
    <s v="44.568.749/0001-05"/>
    <s v="NF SERVICOS DO"/>
    <n v="398757"/>
    <d v="2026-04-29T00:00:00"/>
    <n v="405530"/>
    <d v="2026-04-29T00:00:00"/>
    <m/>
    <n v="322.66000000000003"/>
    <d v="2026-05-29T00:00:00"/>
    <s v="E0250820"/>
    <s v="PD025820"/>
    <s v="Serviços de Publicidade Eletrônica"/>
    <n v="307.17"/>
    <m/>
    <x v="0"/>
    <m/>
    <m/>
    <m/>
    <s v="2 - FATURADO"/>
    <n v="0"/>
    <x v="0"/>
    <x v="1"/>
    <m/>
  </r>
  <r>
    <x v="686"/>
    <s v="44.568.749/0001-05"/>
    <s v="NF SERVICOS DO"/>
    <n v="399004"/>
    <d v="2026-04-30T00:00:00"/>
    <n v="405886"/>
    <d v="2026-04-30T00:00:00"/>
    <m/>
    <n v="184.38"/>
    <d v="2026-05-30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686"/>
    <s v="44.568.749/0001-05"/>
    <s v="NF SERVICOS DO"/>
    <n v="399036"/>
    <d v="2026-04-30T00:00:00"/>
    <n v="405848"/>
    <d v="2026-04-30T00:00:00"/>
    <m/>
    <n v="230.47"/>
    <d v="2026-05-30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687"/>
    <s v="44.569.051/0001-04"/>
    <s v="NF SERVICOS DO"/>
    <n v="393673"/>
    <d v="2026-04-01T00:00:00"/>
    <n v="400394"/>
    <m/>
    <m/>
    <n v="230.47"/>
    <d v="2026-05-02T00:00:00"/>
    <s v="E0230907"/>
    <s v="PD023907"/>
    <s v="Serviços de Publicidade Eletrônica"/>
    <n v="0.01"/>
    <m/>
    <x v="0"/>
    <m/>
    <m/>
    <m/>
    <s v="2 - FATURADO"/>
    <n v="0"/>
    <x v="0"/>
    <x v="1"/>
    <m/>
  </r>
  <r>
    <x v="687"/>
    <s v="44.569.051/0001-04"/>
    <s v="NF SERVICOS DO"/>
    <n v="393962"/>
    <d v="2026-04-05T00:00:00"/>
    <n v="400686"/>
    <d v="2026-04-14T00:00:00"/>
    <m/>
    <n v="230.47"/>
    <d v="2026-05-13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687"/>
    <s v="44.569.051/0001-04"/>
    <s v="NF SERVICOS DO"/>
    <n v="394020"/>
    <d v="2026-04-15T00:00:00"/>
    <n v="400896"/>
    <d v="2026-04-15T00:00:00"/>
    <m/>
    <n v="230.47"/>
    <d v="2026-05-15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687"/>
    <s v="44.569.051/0001-04"/>
    <s v="NF SERVICOS DO"/>
    <n v="394517"/>
    <d v="2026-04-16T00:00:00"/>
    <n v="401417"/>
    <d v="2026-04-16T00:00:00"/>
    <m/>
    <n v="276.57"/>
    <d v="2026-05-16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687"/>
    <s v="44.569.051/0001-04"/>
    <s v="NF SERVICOS DO"/>
    <n v="394895"/>
    <d v="2026-04-17T00:00:00"/>
    <n v="401790"/>
    <d v="2026-04-17T00:00:00"/>
    <m/>
    <n v="368.76"/>
    <d v="2026-05-17T00:00:00"/>
    <s v="E0230907"/>
    <s v="PD023907"/>
    <s v="Serviços de Publicidade Eletrônica"/>
    <n v="351.06"/>
    <m/>
    <x v="0"/>
    <m/>
    <m/>
    <m/>
    <s v="2 - FATURADO"/>
    <n v="0"/>
    <x v="0"/>
    <x v="1"/>
    <m/>
  </r>
  <r>
    <x v="687"/>
    <s v="44.569.051/0001-04"/>
    <s v="NF SERVICOS DO"/>
    <n v="395261"/>
    <d v="2026-04-17T00:00:00"/>
    <n v="402123"/>
    <d v="2026-04-17T00:00:00"/>
    <m/>
    <n v="138.28"/>
    <d v="2026-05-17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687"/>
    <s v="44.569.051/0001-04"/>
    <s v="NF SERVICOS DO"/>
    <n v="395714"/>
    <d v="2026-04-20T00:00:00"/>
    <n v="402700"/>
    <d v="2026-04-20T00:00:00"/>
    <m/>
    <n v="322.67"/>
    <d v="2026-05-20T00:00:00"/>
    <s v="E0230907"/>
    <s v="PD023907"/>
    <s v="Serviços de Publicidade Eletrônica"/>
    <n v="307.18"/>
    <m/>
    <x v="0"/>
    <m/>
    <m/>
    <m/>
    <s v="2 - FATURADO"/>
    <n v="0"/>
    <x v="0"/>
    <x v="1"/>
    <m/>
  </r>
  <r>
    <x v="687"/>
    <s v="44.569.051/0001-04"/>
    <s v="NF SERVICOS DO"/>
    <n v="396648"/>
    <d v="2026-04-24T00:00:00"/>
    <n v="403408"/>
    <d v="2026-04-24T00:00:00"/>
    <m/>
    <n v="184.38"/>
    <d v="2026-05-24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687"/>
    <s v="44.569.051/0001-04"/>
    <s v="NF SERVICOS DO"/>
    <n v="396744"/>
    <d v="2026-04-24T00:00:00"/>
    <n v="403591"/>
    <d v="2026-04-24T00:00:00"/>
    <m/>
    <n v="783.61"/>
    <d v="2026-05-24T00:00:00"/>
    <s v="E0230907"/>
    <s v="PD023907"/>
    <s v="Serviços de Publicidade Eletrônica"/>
    <n v="746"/>
    <m/>
    <x v="0"/>
    <m/>
    <m/>
    <m/>
    <s v="2 - FATURADO"/>
    <n v="0"/>
    <x v="0"/>
    <x v="1"/>
    <m/>
  </r>
  <r>
    <x v="687"/>
    <s v="44.569.051/0001-04"/>
    <s v="NF SERVICOS DO"/>
    <n v="397128"/>
    <d v="2026-04-24T00:00:00"/>
    <n v="403776"/>
    <d v="2026-04-24T00:00:00"/>
    <m/>
    <n v="322.66000000000003"/>
    <d v="2026-05-24T00:00:00"/>
    <s v="E0230907"/>
    <s v="PD023907"/>
    <s v="Serviços de Publicidade Eletrônica"/>
    <n v="307.17"/>
    <m/>
    <x v="0"/>
    <m/>
    <m/>
    <m/>
    <s v="2 - FATURADO"/>
    <n v="0"/>
    <x v="0"/>
    <x v="1"/>
    <m/>
  </r>
  <r>
    <x v="687"/>
    <s v="44.569.051/0001-04"/>
    <s v="NF SERVICOS DO"/>
    <n v="397301"/>
    <d v="2026-04-24T00:00:00"/>
    <n v="404328"/>
    <d v="2026-04-24T00:00:00"/>
    <m/>
    <n v="230.47"/>
    <d v="2026-05-24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687"/>
    <s v="44.569.051/0001-04"/>
    <s v="NF SERVICOS DO"/>
    <n v="397435"/>
    <d v="2026-04-24T00:00:00"/>
    <n v="404218"/>
    <d v="2026-04-24T00:00:00"/>
    <m/>
    <n v="460.95"/>
    <d v="2026-05-24T00:00:00"/>
    <s v="E0230907"/>
    <s v="PD023907"/>
    <s v="Serviços de Publicidade Eletrônica"/>
    <n v="438.82"/>
    <m/>
    <x v="0"/>
    <m/>
    <m/>
    <m/>
    <s v="2 - FATURADO"/>
    <n v="0"/>
    <x v="0"/>
    <x v="1"/>
    <m/>
  </r>
  <r>
    <x v="687"/>
    <s v="44.569.051/0001-04"/>
    <s v="NF SERVICOS DO"/>
    <n v="397601"/>
    <d v="2026-04-24T00:00:00"/>
    <n v="404497"/>
    <d v="2026-04-24T00:00:00"/>
    <m/>
    <n v="737.52"/>
    <d v="2026-05-24T00:00:00"/>
    <s v="E0230907"/>
    <s v="PD023907"/>
    <s v="Serviços de Publicidade Eletrônica"/>
    <n v="702.12"/>
    <m/>
    <x v="0"/>
    <m/>
    <m/>
    <m/>
    <s v="2 - FATURADO"/>
    <n v="0"/>
    <x v="0"/>
    <x v="1"/>
    <m/>
  </r>
  <r>
    <x v="687"/>
    <s v="44.569.051/0001-04"/>
    <s v="NF SERVICOS DO"/>
    <n v="398129"/>
    <d v="2026-04-27T00:00:00"/>
    <n v="404955"/>
    <d v="2026-04-27T00:00:00"/>
    <m/>
    <n v="322.66000000000003"/>
    <d v="2026-05-27T00:00:00"/>
    <s v="E0230907"/>
    <s v="PD023907"/>
    <s v="Serviços de Publicidade Eletrônica"/>
    <n v="307.17"/>
    <m/>
    <x v="0"/>
    <m/>
    <m/>
    <m/>
    <s v="2 - FATURADO"/>
    <n v="0"/>
    <x v="0"/>
    <x v="1"/>
    <m/>
  </r>
  <r>
    <x v="687"/>
    <s v="44.569.051/0001-04"/>
    <s v="NF SERVICOS DO"/>
    <n v="398417"/>
    <d v="2026-04-28T00:00:00"/>
    <n v="405198"/>
    <d v="2026-04-28T00:00:00"/>
    <m/>
    <n v="184.38"/>
    <d v="2026-05-28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687"/>
    <s v="44.569.051/0001-04"/>
    <s v="NF SERVICOS DO"/>
    <n v="399269"/>
    <d v="2026-04-30T00:00:00"/>
    <n v="406069"/>
    <d v="2026-04-30T00:00:00"/>
    <m/>
    <n v="276.57"/>
    <d v="2026-05-30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688"/>
    <s v="44.573.087/0001-61"/>
    <s v="NF SERVICOS DO"/>
    <n v="393388"/>
    <d v="2026-04-01T00:00:00"/>
    <n v="400276"/>
    <m/>
    <m/>
    <n v="387.2"/>
    <d v="2026-05-02T00:00:00"/>
    <s v="E0211007"/>
    <s v="PD211007"/>
    <s v="Serviços de Publicidade Eletrônica"/>
    <n v="-0.01"/>
    <m/>
    <x v="0"/>
    <m/>
    <m/>
    <m/>
    <s v="2 - FATURADO"/>
    <n v="0"/>
    <x v="0"/>
    <x v="1"/>
    <m/>
  </r>
  <r>
    <x v="688"/>
    <s v="44.573.087/0001-61"/>
    <s v="NF SERVICOS DO"/>
    <n v="393961"/>
    <d v="2026-04-05T00:00:00"/>
    <n v="400685"/>
    <d v="2026-04-14T00:00:00"/>
    <m/>
    <n v="387.2"/>
    <d v="2026-05-13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688"/>
    <s v="44.573.087/0001-61"/>
    <s v="NF SERVICOS DO"/>
    <n v="394152"/>
    <d v="2026-04-15T00:00:00"/>
    <n v="401039"/>
    <d v="2026-04-15T00:00:00"/>
    <m/>
    <n v="322.66000000000003"/>
    <d v="2026-05-1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4314"/>
    <d v="2026-04-16T00:00:00"/>
    <n v="401200"/>
    <d v="2026-04-16T00:00:00"/>
    <m/>
    <n v="387.2"/>
    <d v="2026-05-1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688"/>
    <s v="44.573.087/0001-61"/>
    <s v="NF SERVICOS DO"/>
    <n v="394814"/>
    <d v="2026-04-17T00:00:00"/>
    <n v="401839"/>
    <d v="2026-04-17T00:00:00"/>
    <m/>
    <n v="387.2"/>
    <d v="2026-05-1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688"/>
    <s v="44.573.087/0001-61"/>
    <s v="NF SERVICOS DO"/>
    <n v="394840"/>
    <d v="2026-04-17T00:00:00"/>
    <n v="401660"/>
    <d v="2026-04-17T00:00:00"/>
    <m/>
    <n v="387.2"/>
    <d v="2026-05-1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688"/>
    <s v="44.573.087/0001-61"/>
    <s v="NF SERVICOS DO"/>
    <n v="395005"/>
    <d v="2026-04-17T00:00:00"/>
    <n v="401655"/>
    <d v="2026-04-17T00:00:00"/>
    <m/>
    <n v="322.66000000000003"/>
    <d v="2026-05-1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5427"/>
    <d v="2026-04-17T00:00:00"/>
    <n v="402410"/>
    <d v="2026-04-17T00:00:00"/>
    <m/>
    <n v="322.66000000000003"/>
    <d v="2026-05-1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5498"/>
    <d v="2026-04-17T00:00:00"/>
    <n v="402471"/>
    <d v="2026-04-17T00:00:00"/>
    <m/>
    <n v="322.66000000000003"/>
    <d v="2026-05-1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5535"/>
    <d v="2026-04-17T00:00:00"/>
    <n v="402241"/>
    <d v="2026-04-17T00:00:00"/>
    <m/>
    <n v="322.66000000000003"/>
    <d v="2026-05-1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5618"/>
    <d v="2026-04-17T00:00:00"/>
    <n v="402225"/>
    <d v="2026-04-17T00:00:00"/>
    <m/>
    <n v="322.66000000000003"/>
    <d v="2026-05-1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5675"/>
    <d v="2026-04-20T00:00:00"/>
    <n v="402619"/>
    <d v="2026-04-20T00:00:00"/>
    <m/>
    <n v="387.2"/>
    <d v="2026-05-20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688"/>
    <s v="44.573.087/0001-61"/>
    <s v="NF SERVICOS DO"/>
    <n v="396265"/>
    <d v="2026-04-23T00:00:00"/>
    <n v="403183"/>
    <d v="2026-04-24T00:00:00"/>
    <m/>
    <n v="451.73"/>
    <d v="2026-05-23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688"/>
    <s v="44.573.087/0001-61"/>
    <s v="NF SERVICOS DO"/>
    <n v="396321"/>
    <d v="2026-04-23T00:00:00"/>
    <n v="403176"/>
    <d v="2026-04-24T00:00:00"/>
    <m/>
    <n v="387.2"/>
    <d v="2026-05-23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688"/>
    <s v="44.573.087/0001-61"/>
    <s v="NF SERVICOS DO"/>
    <n v="396843"/>
    <d v="2026-04-24T00:00:00"/>
    <n v="403863"/>
    <d v="2026-04-24T00:00:00"/>
    <m/>
    <n v="258.13"/>
    <d v="2026-05-24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688"/>
    <s v="44.573.087/0001-61"/>
    <s v="NF SERVICOS DO"/>
    <n v="396865"/>
    <d v="2026-04-24T00:00:00"/>
    <n v="403714"/>
    <d v="2026-04-24T00:00:00"/>
    <m/>
    <n v="322.66000000000003"/>
    <d v="2026-05-24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7810"/>
    <d v="2026-04-24T00:00:00"/>
    <n v="404569"/>
    <d v="2026-04-24T00:00:00"/>
    <m/>
    <n v="322.66000000000003"/>
    <d v="2026-05-24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688"/>
    <s v="44.573.087/0001-61"/>
    <s v="NF SERVICOS DO"/>
    <n v="399143"/>
    <d v="2026-04-30T00:00:00"/>
    <n v="406051"/>
    <d v="2026-04-30T00:00:00"/>
    <m/>
    <n v="451.73"/>
    <d v="2026-05-30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689"/>
    <s v="44.602.720/0001-00"/>
    <s v="NF SERVICOS"/>
    <n v="207672"/>
    <d v="2026-04-07T00:00:00"/>
    <n v="2152092"/>
    <d v="2026-04-07T00:00:00"/>
    <d v="2026-03-01T00:00:00"/>
    <n v="311400.78000000003"/>
    <d v="2026-05-07T00:00:00"/>
    <s v="E0251288"/>
    <s v="PD251165"/>
    <s v="PREFEITURA CADASTRO"/>
    <n v="311400.78000000003"/>
    <d v="2026-03-01T00:00:00"/>
    <x v="0"/>
    <s v="PD251165"/>
    <m/>
    <s v="359.00004817/2025-54 - APPS/ITO"/>
    <s v="2 - FATURADO"/>
    <n v="0"/>
    <x v="0"/>
    <x v="0"/>
    <m/>
  </r>
  <r>
    <x v="690"/>
    <s v="44.660.272/0001-93"/>
    <s v="NF SERVICOS"/>
    <n v="207714"/>
    <d v="2026-04-07T00:00:00"/>
    <n v="2152297"/>
    <d v="2026-04-07T00:00:00"/>
    <d v="2026-03-01T00:00:00"/>
    <n v="29076.47"/>
    <d v="2026-05-07T00:00:00"/>
    <s v="E0240716"/>
    <s v="PD024716"/>
    <s v="PREFEITURA SIM"/>
    <n v="27680.799999999999"/>
    <d v="2026-03-01T00:00:00"/>
    <x v="0"/>
    <m/>
    <m/>
    <s v="359.00010261/2024-54 APPS\ITO"/>
    <s v="2 - FATURADO"/>
    <n v="0"/>
    <x v="0"/>
    <x v="0"/>
    <m/>
  </r>
  <r>
    <x v="691"/>
    <s v="44.660.397/0001-13"/>
    <s v="NF SERVICOS DO"/>
    <n v="396376"/>
    <d v="2026-04-23T00:00:00"/>
    <n v="403284"/>
    <d v="2026-04-24T00:00:00"/>
    <m/>
    <n v="507.04"/>
    <d v="2026-05-23T00:00:00"/>
    <s v="E0231007"/>
    <s v="PD023988"/>
    <s v="Serviços de Publicidade Eletrônica"/>
    <n v="482.7"/>
    <m/>
    <x v="0"/>
    <m/>
    <m/>
    <m/>
    <s v="2 - FATURADO"/>
    <n v="0"/>
    <x v="0"/>
    <x v="1"/>
    <m/>
  </r>
  <r>
    <x v="692"/>
    <s v="44.660.603/0001-95"/>
    <s v="NF SERVICOS DO"/>
    <n v="393866"/>
    <d v="2026-04-05T00:00:00"/>
    <n v="400866"/>
    <d v="2026-04-14T00:00:00"/>
    <m/>
    <n v="368.76"/>
    <d v="2026-05-13T00:00:00"/>
    <s v="E0231132"/>
    <s v="PD231113"/>
    <s v="Serviços de Publicidade Eletrônica"/>
    <n v="351.06"/>
    <m/>
    <x v="0"/>
    <m/>
    <m/>
    <m/>
    <s v="2 - FATURADO"/>
    <n v="0"/>
    <x v="0"/>
    <x v="1"/>
    <m/>
  </r>
  <r>
    <x v="692"/>
    <s v="44.660.603/0001-95"/>
    <s v="NF SERVICOS DO"/>
    <n v="395687"/>
    <d v="2026-04-20T00:00:00"/>
    <n v="402734"/>
    <d v="2026-04-20T00:00:00"/>
    <m/>
    <n v="1290.6600000000001"/>
    <d v="2026-05-20T00:00:00"/>
    <s v="E0231132"/>
    <s v="PD231113"/>
    <s v="Serviços de Publicidade Eletrônica"/>
    <n v="1228.71"/>
    <m/>
    <x v="0"/>
    <m/>
    <m/>
    <m/>
    <s v="2 - FATURADO"/>
    <n v="0"/>
    <x v="0"/>
    <x v="1"/>
    <m/>
  </r>
  <r>
    <x v="692"/>
    <s v="44.660.603/0001-95"/>
    <s v="NF SERVICOS DO"/>
    <n v="395725"/>
    <d v="2026-04-20T00:00:00"/>
    <n v="402706"/>
    <d v="2026-04-20T00:00:00"/>
    <m/>
    <n v="276.57"/>
    <d v="2026-05-20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692"/>
    <s v="44.660.603/0001-95"/>
    <s v="NF SERVICOS DO"/>
    <n v="396035"/>
    <d v="2026-04-20T00:00:00"/>
    <n v="402978"/>
    <d v="2026-04-22T00:00:00"/>
    <m/>
    <n v="599.23"/>
    <d v="2026-05-20T00:00:00"/>
    <s v="E0231132"/>
    <s v="PD231113"/>
    <s v="Serviços de Publicidade Eletrônica"/>
    <n v="570.47"/>
    <m/>
    <x v="0"/>
    <m/>
    <m/>
    <m/>
    <s v="2 - FATURADO"/>
    <n v="0"/>
    <x v="0"/>
    <x v="1"/>
    <m/>
  </r>
  <r>
    <x v="692"/>
    <s v="44.660.603/0001-95"/>
    <s v="NF SERVICOS DO"/>
    <n v="397282"/>
    <d v="2026-04-24T00:00:00"/>
    <n v="404382"/>
    <d v="2026-04-24T00:00:00"/>
    <m/>
    <n v="230.47"/>
    <d v="2026-05-24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692"/>
    <s v="44.660.603/0001-95"/>
    <s v="NF SERVICOS DO"/>
    <n v="397393"/>
    <d v="2026-04-24T00:00:00"/>
    <n v="404315"/>
    <d v="2026-04-24T00:00:00"/>
    <m/>
    <n v="829.71"/>
    <d v="2026-05-24T00:00:00"/>
    <s v="E0231132"/>
    <s v="PD231113"/>
    <s v="Serviços de Publicidade Eletrônica"/>
    <n v="789.88"/>
    <m/>
    <x v="0"/>
    <m/>
    <m/>
    <m/>
    <s v="2 - FATURADO"/>
    <n v="0"/>
    <x v="0"/>
    <x v="1"/>
    <m/>
  </r>
  <r>
    <x v="693"/>
    <s v="44.699.908/0001-00"/>
    <s v="NF SERVICOS DO"/>
    <n v="396496"/>
    <d v="2026-04-23T00:00:00"/>
    <n v="403289"/>
    <d v="2026-04-24T00:00:00"/>
    <m/>
    <n v="829.71"/>
    <d v="2026-05-23T00:00:00"/>
    <s v="E0231115"/>
    <s v="PD231096"/>
    <s v="Serviços de Publicidade Eletrônica"/>
    <n v="789.88"/>
    <m/>
    <x v="0"/>
    <m/>
    <m/>
    <m/>
    <s v="2 - FATURADO"/>
    <n v="0"/>
    <x v="0"/>
    <x v="1"/>
    <m/>
  </r>
  <r>
    <x v="693"/>
    <s v="44.699.908/0001-00"/>
    <s v="NF SERVICOS DO"/>
    <n v="397828"/>
    <d v="2026-04-27T00:00:00"/>
    <n v="404969"/>
    <d v="2026-04-27T00:00:00"/>
    <m/>
    <n v="737.52"/>
    <d v="2026-05-27T00:00:00"/>
    <s v="E0231115"/>
    <s v="PD231096"/>
    <s v="Serviços de Publicidade Eletrônica"/>
    <n v="702.12"/>
    <m/>
    <x v="0"/>
    <m/>
    <m/>
    <m/>
    <s v="2 - FATURADO"/>
    <n v="0"/>
    <x v="0"/>
    <x v="1"/>
    <m/>
  </r>
  <r>
    <x v="694"/>
    <s v="44.720.530/0001-80"/>
    <s v="NF SERVICOS DO"/>
    <n v="395103"/>
    <d v="2026-04-17T00:00:00"/>
    <n v="402209"/>
    <d v="2026-04-17T00:00:00"/>
    <m/>
    <n v="322.67"/>
    <d v="2026-05-17T00:00:00"/>
    <s v="E0240827"/>
    <s v="PD024827"/>
    <s v="Serviços de Publicidade Eletrônica"/>
    <n v="307.18"/>
    <m/>
    <x v="0"/>
    <m/>
    <m/>
    <m/>
    <s v="2 - FATURADO"/>
    <n v="0"/>
    <x v="0"/>
    <x v="1"/>
    <m/>
  </r>
  <r>
    <x v="694"/>
    <s v="44.720.530/0001-80"/>
    <s v="NF SERVICOS DO"/>
    <n v="398732"/>
    <d v="2026-04-29T00:00:00"/>
    <n v="405551"/>
    <d v="2026-04-29T00:00:00"/>
    <m/>
    <n v="460.95"/>
    <d v="2026-05-29T00:00:00"/>
    <s v="E0240827"/>
    <s v="PD024827"/>
    <s v="Serviços de Publicidade Eletrônica"/>
    <n v="438.82"/>
    <m/>
    <x v="0"/>
    <m/>
    <m/>
    <m/>
    <s v="2 - FATURADO"/>
    <n v="0"/>
    <x v="0"/>
    <x v="1"/>
    <m/>
  </r>
  <r>
    <x v="695"/>
    <s v="44.723.674/0001-90"/>
    <s v="NF SERVICOS DO"/>
    <n v="369269"/>
    <d v="2025-11-14T00:00:00"/>
    <n v="376086"/>
    <d v="2025-11-18T00:00:00"/>
    <m/>
    <n v="322.66000000000003"/>
    <d v="2025-12-18T00:00:00"/>
    <s v="E0250800"/>
    <s v="PD025800"/>
    <s v="Serviços de Publicidade Eletrônica"/>
    <n v="307.17"/>
    <m/>
    <x v="0"/>
    <m/>
    <m/>
    <m/>
    <s v="2 - FATURADO"/>
    <n v="133"/>
    <x v="7"/>
    <x v="1"/>
    <m/>
  </r>
  <r>
    <x v="695"/>
    <s v="44.723.674/0001-90"/>
    <s v="NF SERVICOS DO"/>
    <n v="369773"/>
    <d v="2025-11-17T00:00:00"/>
    <n v="376590"/>
    <d v="2025-11-18T00:00:00"/>
    <m/>
    <n v="193.6"/>
    <d v="2025-12-18T00:00:00"/>
    <s v="E0250800"/>
    <s v="PD025800"/>
    <s v="Serviços de Publicidade Eletrônica"/>
    <n v="184.31"/>
    <m/>
    <x v="0"/>
    <m/>
    <m/>
    <m/>
    <s v="2 - FATURADO"/>
    <n v="133"/>
    <x v="7"/>
    <x v="1"/>
    <m/>
  </r>
  <r>
    <x v="695"/>
    <s v="44.723.674/0001-90"/>
    <s v="NF SERVICOS DO"/>
    <n v="370395"/>
    <d v="2025-11-19T00:00:00"/>
    <n v="377212"/>
    <d v="2025-11-25T00:00:00"/>
    <m/>
    <n v="322.66000000000003"/>
    <d v="2025-12-25T00:00:00"/>
    <s v="E0250800"/>
    <s v="PD025800"/>
    <s v="Serviços de Publicidade Eletrônica"/>
    <n v="307.17"/>
    <m/>
    <x v="0"/>
    <m/>
    <m/>
    <m/>
    <s v="2 - FATURADO"/>
    <n v="126"/>
    <x v="7"/>
    <x v="1"/>
    <m/>
  </r>
  <r>
    <x v="695"/>
    <s v="44.723.674/0001-90"/>
    <s v="NF SERVICOS DO"/>
    <n v="371467"/>
    <d v="2025-11-30T00:00:00"/>
    <n v="378284"/>
    <d v="2025-12-01T00:00:00"/>
    <m/>
    <n v="322.66000000000003"/>
    <d v="2025-12-31T00:00:00"/>
    <s v="E0250800"/>
    <s v="PD025800"/>
    <s v="Serviços de Publicidade Eletrônica"/>
    <n v="307.17"/>
    <m/>
    <x v="0"/>
    <m/>
    <m/>
    <m/>
    <s v="2 - FATURADO"/>
    <n v="120"/>
    <x v="8"/>
    <x v="1"/>
    <m/>
  </r>
  <r>
    <x v="695"/>
    <s v="44.723.674/0001-90"/>
    <s v="NF SERVICOS DO"/>
    <n v="378241"/>
    <d v="2026-01-09T00:00:00"/>
    <n v="385061"/>
    <d v="2026-01-09T00:00:00"/>
    <m/>
    <n v="193.6"/>
    <d v="2026-02-08T00:00:00"/>
    <s v="E0250800"/>
    <s v="PD025800"/>
    <s v="Serviços de Publicidade Eletrônica"/>
    <n v="184.31"/>
    <m/>
    <x v="0"/>
    <m/>
    <m/>
    <m/>
    <s v="2 - FATURADO"/>
    <n v="81"/>
    <x v="5"/>
    <x v="1"/>
    <m/>
  </r>
  <r>
    <x v="695"/>
    <s v="44.723.674/0001-90"/>
    <s v="NF SERVICOS DO"/>
    <n v="378321"/>
    <d v="2026-01-09T00:00:00"/>
    <n v="385141"/>
    <d v="2026-01-09T00:00:00"/>
    <m/>
    <n v="322.66000000000003"/>
    <d v="2026-02-08T00:00:00"/>
    <s v="E0250800"/>
    <s v="PD025800"/>
    <s v="Serviços de Publicidade Eletrônica"/>
    <n v="307.17"/>
    <m/>
    <x v="0"/>
    <m/>
    <m/>
    <m/>
    <s v="2 - FATURADO"/>
    <n v="81"/>
    <x v="5"/>
    <x v="1"/>
    <m/>
  </r>
  <r>
    <x v="695"/>
    <s v="44.723.674/0001-90"/>
    <s v="NF SERVICOS DO"/>
    <n v="380118"/>
    <d v="2026-01-20T00:00:00"/>
    <n v="386941"/>
    <d v="2026-01-21T00:00:00"/>
    <m/>
    <n v="451.73"/>
    <d v="2026-02-20T00:00:00"/>
    <s v="E0250800"/>
    <s v="PD025800"/>
    <s v="Serviços de Publicidade Eletrônica"/>
    <n v="430.05"/>
    <m/>
    <x v="0"/>
    <m/>
    <m/>
    <m/>
    <s v="2 - FATURADO"/>
    <n v="69"/>
    <x v="5"/>
    <x v="1"/>
    <m/>
  </r>
  <r>
    <x v="695"/>
    <s v="44.723.674/0001-90"/>
    <s v="NF SERVICOS DO"/>
    <n v="380210"/>
    <d v="2026-01-21T00:00:00"/>
    <n v="387033"/>
    <d v="2026-01-22T00:00:00"/>
    <m/>
    <n v="322.66000000000003"/>
    <d v="2026-02-21T00:00:00"/>
    <s v="E0250800"/>
    <s v="PD025800"/>
    <s v="Serviços de Publicidade Eletrônica"/>
    <n v="307.17"/>
    <m/>
    <x v="0"/>
    <m/>
    <m/>
    <m/>
    <s v="2 - FATURADO"/>
    <n v="68"/>
    <x v="5"/>
    <x v="1"/>
    <m/>
  </r>
  <r>
    <x v="695"/>
    <s v="44.723.674/0001-90"/>
    <s v="NF SERVICOS DO"/>
    <n v="381404"/>
    <d v="2026-01-28T00:00:00"/>
    <n v="388227"/>
    <d v="2026-01-29T00:00:00"/>
    <m/>
    <n v="580.79999999999995"/>
    <d v="2026-02-28T00:00:00"/>
    <s v="E0250800"/>
    <s v="PD025800"/>
    <s v="Serviços de Publicidade Eletrônica"/>
    <n v="552.91999999999996"/>
    <m/>
    <x v="0"/>
    <m/>
    <m/>
    <m/>
    <s v="2 - FATURADO"/>
    <n v="61"/>
    <x v="5"/>
    <x v="1"/>
    <m/>
  </r>
  <r>
    <x v="695"/>
    <s v="44.723.674/0001-90"/>
    <s v="ND-POUPATEMPO 4.0"/>
    <n v="7849"/>
    <d v="2026-02-04T00:00:00"/>
    <s v="PPT00626"/>
    <s v="PPT00626"/>
    <d v="2026-02-01T00:00:00"/>
    <n v="22704.55"/>
    <d v="2026-03-06T00:00:00"/>
    <s v="PPT00626"/>
    <s v="PP00626"/>
    <s v="IMPLANTACAO E OPERACAO DO POUPATEMPO CAPIVARI"/>
    <n v="22704.55"/>
    <d v="2026-02-01T00:00:00"/>
    <x v="0"/>
    <m/>
    <s v="PD-PRC-2021/03005"/>
    <m/>
    <s v="2 - FATURADO"/>
    <n v="55"/>
    <x v="6"/>
    <x v="13"/>
    <m/>
  </r>
  <r>
    <x v="695"/>
    <s v="44.723.674/0001-90"/>
    <s v="NF SERVICOS"/>
    <n v="203525"/>
    <d v="2026-02-09T00:00:00"/>
    <n v="2107479"/>
    <d v="2026-02-10T00:00:00"/>
    <d v="2026-01-01T00:00:00"/>
    <n v="644.4"/>
    <d v="2026-03-11T00:00:00"/>
    <s v="E0251904"/>
    <s v="PD251748"/>
    <s v="PREFEITURA CADASTRO"/>
    <n v="613.47"/>
    <d v="2026-01-01T00:00:00"/>
    <x v="0"/>
    <s v="041/2025"/>
    <m/>
    <s v="359.00011761/2025-94 - APPS/ITO"/>
    <s v="2 - FATURADO"/>
    <n v="50"/>
    <x v="6"/>
    <x v="0"/>
    <m/>
  </r>
  <r>
    <x v="695"/>
    <s v="44.723.674/0001-90"/>
    <s v="NF SERVICOS"/>
    <n v="203526"/>
    <d v="2026-02-09T00:00:00"/>
    <n v="2107480"/>
    <d v="2026-02-10T00:00:00"/>
    <d v="2025-12-01T00:00:00"/>
    <n v="644.4"/>
    <d v="2026-03-11T00:00:00"/>
    <s v="E0251904"/>
    <s v="PD251748"/>
    <s v="PREFEITURA CADASTRO"/>
    <n v="613.47"/>
    <d v="2025-12-01T00:00:00"/>
    <x v="0"/>
    <s v="041/2025"/>
    <m/>
    <s v="359.00011761/2025-94 - APPS/ITO"/>
    <s v="2 - FATURADO"/>
    <n v="50"/>
    <x v="6"/>
    <x v="0"/>
    <m/>
  </r>
  <r>
    <x v="695"/>
    <s v="44.723.674/0001-90"/>
    <s v="ND-POUPATEMPO 4.0"/>
    <n v="8042"/>
    <d v="2026-03-04T00:00:00"/>
    <s v="PPT00626"/>
    <s v="PPT00626"/>
    <d v="2026-03-01T00:00:00"/>
    <n v="22704.55"/>
    <d v="2026-04-03T00:00:00"/>
    <s v="PPT00626"/>
    <s v="PP00626"/>
    <s v="IMPLANTACAO E OPERACAO DO POUPATEMPO CAPIVARI"/>
    <n v="22704.55"/>
    <d v="2026-03-01T00:00:00"/>
    <x v="0"/>
    <m/>
    <s v="PD-PRC-2021/03005"/>
    <m/>
    <s v="2 - FATURADO"/>
    <n v="27"/>
    <x v="2"/>
    <x v="13"/>
    <m/>
  </r>
  <r>
    <x v="695"/>
    <s v="44.723.674/0001-90"/>
    <s v="ND-POUPATEMPO 4.0"/>
    <n v="8225"/>
    <d v="2026-04-06T00:00:00"/>
    <s v="PPT00626"/>
    <s v="PPT00626"/>
    <d v="2026-04-01T00:00:00"/>
    <n v="22704.55"/>
    <d v="2026-05-06T00:00:00"/>
    <s v="PPT00626"/>
    <s v="PP00626"/>
    <s v="IMPLANTACAO E OPERACAO DO POUPATEMPO CAPIVARI"/>
    <n v="22704.55"/>
    <d v="2026-04-01T00:00:00"/>
    <x v="0"/>
    <m/>
    <s v="PD-PRC-2021/03005"/>
    <m/>
    <s v="2 - FATURADO"/>
    <n v="0"/>
    <x v="0"/>
    <x v="13"/>
    <m/>
  </r>
  <r>
    <x v="695"/>
    <s v="44.723.674/0001-90"/>
    <s v="NF SERVICOS"/>
    <n v="208925"/>
    <d v="2026-04-17T00:00:00"/>
    <n v="2173818"/>
    <d v="2026-04-17T00:00:00"/>
    <d v="2026-03-01T00:00:00"/>
    <n v="27625.439999999999"/>
    <d v="2026-05-18T00:00:00"/>
    <s v="E0251904"/>
    <s v="PD251748"/>
    <s v="PREFEITURA CADASTRO"/>
    <n v="26299.42"/>
    <d v="2026-03-01T00:00:00"/>
    <x v="0"/>
    <s v="041/2025"/>
    <m/>
    <s v="359.00011761/2025-94 - APPS/ITO"/>
    <s v="2 - FATURADO"/>
    <n v="0"/>
    <x v="0"/>
    <x v="0"/>
    <m/>
  </r>
  <r>
    <x v="696"/>
    <s v="44.723.757/0001-89"/>
    <s v="NF SERVICOS DO"/>
    <n v="386528"/>
    <d v="2026-03-04T00:00:00"/>
    <n v="393357"/>
    <d v="2026-03-04T00:00:00"/>
    <m/>
    <n v="184.38"/>
    <d v="2026-04-03T00:00:00"/>
    <s v="E0202050"/>
    <s v="PD202050"/>
    <s v="Serviços de Publicidade Eletrônica"/>
    <n v="175.53"/>
    <m/>
    <x v="0"/>
    <m/>
    <m/>
    <m/>
    <s v="2 - FATURADO"/>
    <n v="27"/>
    <x v="2"/>
    <x v="1"/>
    <m/>
  </r>
  <r>
    <x v="696"/>
    <s v="44.723.757/0001-89"/>
    <s v="NF SERVICOS DO"/>
    <n v="393813"/>
    <d v="2026-04-05T00:00:00"/>
    <n v="400836"/>
    <d v="2026-04-14T00:00:00"/>
    <m/>
    <n v="138.28"/>
    <d v="2026-05-13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696"/>
    <s v="44.723.757/0001-89"/>
    <s v="NF SERVICOS DO"/>
    <n v="394065"/>
    <d v="2026-04-15T00:00:00"/>
    <n v="400914"/>
    <d v="2026-04-15T00:00:00"/>
    <m/>
    <n v="230.47"/>
    <d v="2026-05-1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4110"/>
    <d v="2026-04-15T00:00:00"/>
    <n v="400987"/>
    <d v="2026-04-15T00:00:00"/>
    <m/>
    <n v="230.47"/>
    <d v="2026-05-1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4271"/>
    <d v="2026-04-15T00:00:00"/>
    <n v="401154"/>
    <d v="2026-04-16T00:00:00"/>
    <m/>
    <n v="230.47"/>
    <d v="2026-05-1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5000"/>
    <d v="2026-04-17T00:00:00"/>
    <n v="401752"/>
    <d v="2026-04-17T00:00:00"/>
    <m/>
    <n v="507.05"/>
    <d v="2026-05-17T00:00:00"/>
    <s v="E0202050"/>
    <s v="PD202050"/>
    <s v="Serviços de Publicidade Eletrônica"/>
    <n v="482.71"/>
    <m/>
    <x v="0"/>
    <m/>
    <m/>
    <m/>
    <s v="2 - FATURADO"/>
    <n v="0"/>
    <x v="0"/>
    <x v="1"/>
    <m/>
  </r>
  <r>
    <x v="696"/>
    <s v="44.723.757/0001-89"/>
    <s v="NF SERVICOS DO"/>
    <n v="395411"/>
    <d v="2026-04-17T00:00:00"/>
    <n v="402224"/>
    <d v="2026-04-17T00:00:00"/>
    <m/>
    <n v="230.47"/>
    <d v="2026-05-17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5736"/>
    <d v="2026-04-20T00:00:00"/>
    <n v="402513"/>
    <d v="2026-04-20T00:00:00"/>
    <m/>
    <n v="276.57"/>
    <d v="2026-05-20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696"/>
    <s v="44.723.757/0001-89"/>
    <s v="NF SERVICOS DO"/>
    <n v="395781"/>
    <d v="2026-04-20T00:00:00"/>
    <n v="402519"/>
    <d v="2026-04-20T00:00:00"/>
    <m/>
    <n v="230.47"/>
    <d v="2026-05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5930"/>
    <d v="2026-04-20T00:00:00"/>
    <n v="402521"/>
    <d v="2026-04-20T00:00:00"/>
    <m/>
    <n v="230.47"/>
    <d v="2026-05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6554"/>
    <d v="2026-04-24T00:00:00"/>
    <n v="403559"/>
    <d v="2026-04-24T00:00:00"/>
    <m/>
    <n v="230.47"/>
    <d v="2026-05-24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6875"/>
    <d v="2026-04-24T00:00:00"/>
    <n v="404041"/>
    <d v="2026-04-24T00:00:00"/>
    <m/>
    <n v="230.47"/>
    <d v="2026-05-24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696"/>
    <s v="44.723.757/0001-89"/>
    <s v="NF SERVICOS DO"/>
    <n v="397278"/>
    <d v="2026-04-24T00:00:00"/>
    <n v="404344"/>
    <d v="2026-04-24T00:00:00"/>
    <m/>
    <n v="276.57"/>
    <d v="2026-05-24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697"/>
    <s v="44.723.765/0001-25"/>
    <s v="NF SERVICOS DO"/>
    <n v="393951"/>
    <d v="2026-04-05T00:00:00"/>
    <n v="400716"/>
    <d v="2026-04-14T00:00:00"/>
    <m/>
    <n v="322.67"/>
    <d v="2026-05-13T00:00:00"/>
    <s v="E0240877"/>
    <s v="PD024877"/>
    <s v="Serviços de Publicidade Eletrônica"/>
    <n v="307.18"/>
    <m/>
    <x v="0"/>
    <m/>
    <m/>
    <m/>
    <s v="2 - FATURADO"/>
    <n v="0"/>
    <x v="0"/>
    <x v="1"/>
    <m/>
  </r>
  <r>
    <x v="697"/>
    <s v="44.723.765/0001-25"/>
    <s v="NF SERVICOS DO"/>
    <n v="394582"/>
    <d v="2026-04-16T00:00:00"/>
    <n v="401441"/>
    <d v="2026-04-16T00:00:00"/>
    <m/>
    <n v="322.67"/>
    <d v="2026-05-16T00:00:00"/>
    <s v="E0240877"/>
    <s v="PD024877"/>
    <s v="Serviços de Publicidade Eletrônica"/>
    <n v="307.18"/>
    <m/>
    <x v="0"/>
    <m/>
    <m/>
    <m/>
    <s v="2 - FATURADO"/>
    <n v="0"/>
    <x v="0"/>
    <x v="1"/>
    <m/>
  </r>
  <r>
    <x v="697"/>
    <s v="44.723.765/0001-25"/>
    <s v="NF SERVICOS DO"/>
    <n v="395186"/>
    <d v="2026-04-17T00:00:00"/>
    <n v="402113"/>
    <d v="2026-04-17T00:00:00"/>
    <m/>
    <n v="138.28"/>
    <d v="2026-05-17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697"/>
    <s v="44.723.765/0001-25"/>
    <s v="NF SERVICOS DO"/>
    <n v="396103"/>
    <d v="2026-04-20T00:00:00"/>
    <n v="403055"/>
    <d v="2026-04-22T00:00:00"/>
    <m/>
    <n v="322.67"/>
    <d v="2026-05-20T00:00:00"/>
    <s v="E0240877"/>
    <s v="PD024877"/>
    <s v="Serviços de Publicidade Eletrônica"/>
    <n v="307.18"/>
    <m/>
    <x v="0"/>
    <m/>
    <m/>
    <m/>
    <s v="2 - FATURADO"/>
    <n v="0"/>
    <x v="0"/>
    <x v="1"/>
    <m/>
  </r>
  <r>
    <x v="697"/>
    <s v="44.723.765/0001-25"/>
    <s v="NF SERVICOS DO"/>
    <n v="396710"/>
    <d v="2026-04-24T00:00:00"/>
    <n v="403538"/>
    <d v="2026-04-24T00:00:00"/>
    <m/>
    <n v="138.28"/>
    <d v="2026-05-24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697"/>
    <s v="44.723.765/0001-25"/>
    <s v="NF SERVICOS DO"/>
    <n v="396725"/>
    <d v="2026-04-24T00:00:00"/>
    <n v="403465"/>
    <d v="2026-04-24T00:00:00"/>
    <m/>
    <n v="230.47"/>
    <d v="2026-05-24T00:00:00"/>
    <s v="E0240877"/>
    <s v="PD024877"/>
    <s v="Serviços de Publicidade Eletrônica"/>
    <n v="219.41"/>
    <m/>
    <x v="0"/>
    <m/>
    <m/>
    <m/>
    <s v="2 - FATURADO"/>
    <n v="0"/>
    <x v="0"/>
    <x v="1"/>
    <m/>
  </r>
  <r>
    <x v="697"/>
    <s v="44.723.765/0001-25"/>
    <s v="NF SERVICOS DO"/>
    <n v="396736"/>
    <d v="2026-04-24T00:00:00"/>
    <n v="403620"/>
    <d v="2026-04-24T00:00:00"/>
    <m/>
    <n v="230.47"/>
    <d v="2026-05-24T00:00:00"/>
    <s v="E0240877"/>
    <s v="PD024877"/>
    <s v="Serviços de Publicidade Eletrônica"/>
    <n v="219.41"/>
    <m/>
    <x v="0"/>
    <m/>
    <m/>
    <m/>
    <s v="2 - FATURADO"/>
    <n v="0"/>
    <x v="0"/>
    <x v="1"/>
    <m/>
  </r>
  <r>
    <x v="697"/>
    <s v="44.723.765/0001-25"/>
    <s v="NF SERVICOS DO"/>
    <n v="396939"/>
    <d v="2026-04-24T00:00:00"/>
    <n v="403758"/>
    <d v="2026-04-24T00:00:00"/>
    <m/>
    <n v="138.28"/>
    <d v="2026-05-24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697"/>
    <s v="44.723.765/0001-25"/>
    <s v="NF SERVICOS DO"/>
    <n v="397197"/>
    <d v="2026-04-24T00:00:00"/>
    <n v="404051"/>
    <d v="2026-04-24T00:00:00"/>
    <m/>
    <n v="184.38"/>
    <d v="2026-05-24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697"/>
    <s v="44.723.765/0001-25"/>
    <s v="NF SERVICOS DO"/>
    <n v="397271"/>
    <d v="2026-04-24T00:00:00"/>
    <n v="404370"/>
    <d v="2026-04-24T00:00:00"/>
    <m/>
    <n v="184.38"/>
    <d v="2026-05-24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697"/>
    <s v="44.723.765/0001-25"/>
    <s v="NF SERVICOS DO"/>
    <n v="397517"/>
    <d v="2026-04-24T00:00:00"/>
    <n v="404666"/>
    <d v="2026-04-24T00:00:00"/>
    <m/>
    <n v="92.19"/>
    <d v="2026-05-24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697"/>
    <s v="44.723.765/0001-25"/>
    <s v="NF SERVICOS DO"/>
    <n v="397519"/>
    <d v="2026-04-24T00:00:00"/>
    <n v="404688"/>
    <d v="2026-04-24T00:00:00"/>
    <m/>
    <n v="230.47"/>
    <d v="2026-05-24T00:00:00"/>
    <s v="E0240877"/>
    <s v="PD024877"/>
    <s v="Serviços de Publicidade Eletrônica"/>
    <n v="219.41"/>
    <m/>
    <x v="0"/>
    <m/>
    <m/>
    <m/>
    <s v="2 - FATURADO"/>
    <n v="0"/>
    <x v="0"/>
    <x v="1"/>
    <m/>
  </r>
  <r>
    <x v="697"/>
    <s v="44.723.765/0001-25"/>
    <s v="NF SERVICOS DO"/>
    <n v="398185"/>
    <d v="2026-04-28T00:00:00"/>
    <n v="405270"/>
    <d v="2026-04-28T00:00:00"/>
    <m/>
    <n v="276.57"/>
    <d v="2026-05-28T00:00:00"/>
    <s v="E0240877"/>
    <s v="PD024877"/>
    <s v="Serviços de Publicidade Eletrônica"/>
    <n v="263.29000000000002"/>
    <m/>
    <x v="0"/>
    <m/>
    <m/>
    <m/>
    <s v="2 - FATURADO"/>
    <n v="0"/>
    <x v="0"/>
    <x v="1"/>
    <m/>
  </r>
  <r>
    <x v="697"/>
    <s v="44.723.765/0001-25"/>
    <s v="NF SERVICOS DO"/>
    <n v="398227"/>
    <d v="2026-04-28T00:00:00"/>
    <n v="405065"/>
    <d v="2026-04-28T00:00:00"/>
    <m/>
    <n v="276.57"/>
    <d v="2026-05-28T00:00:00"/>
    <s v="E0240877"/>
    <s v="PD024877"/>
    <s v="Serviços de Publicidade Eletrônica"/>
    <n v="263.29000000000002"/>
    <m/>
    <x v="0"/>
    <m/>
    <m/>
    <m/>
    <s v="2 - FATURADO"/>
    <n v="0"/>
    <x v="0"/>
    <x v="1"/>
    <m/>
  </r>
  <r>
    <x v="697"/>
    <s v="44.723.765/0001-25"/>
    <s v="NF SERVICOS DO"/>
    <n v="398299"/>
    <d v="2026-04-28T00:00:00"/>
    <n v="405284"/>
    <d v="2026-04-28T00:00:00"/>
    <m/>
    <n v="368.76"/>
    <d v="2026-05-28T00:00:00"/>
    <s v="E0240877"/>
    <s v="PD024877"/>
    <s v="Serviços de Publicidade Eletrônica"/>
    <n v="351.06"/>
    <m/>
    <x v="0"/>
    <m/>
    <m/>
    <m/>
    <s v="2 - FATURADO"/>
    <n v="0"/>
    <x v="0"/>
    <x v="1"/>
    <m/>
  </r>
  <r>
    <x v="697"/>
    <s v="44.723.765/0001-25"/>
    <s v="NF SERVICOS DO"/>
    <n v="398353"/>
    <d v="2026-04-28T00:00:00"/>
    <n v="405226"/>
    <d v="2026-04-28T00:00:00"/>
    <m/>
    <n v="138.28"/>
    <d v="2026-05-28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698"/>
    <s v="44.730.331/0001-52"/>
    <s v="NF SERVICOS DO"/>
    <n v="391149"/>
    <d v="2026-03-20T00:00:00"/>
    <n v="397981"/>
    <d v="2026-03-23T00:00:00"/>
    <m/>
    <n v="774.4"/>
    <d v="2026-04-22T00:00:00"/>
    <s v="E0231026"/>
    <s v="PD231007"/>
    <s v="Serviços de Publicidade Eletrônica"/>
    <n v="737.23"/>
    <m/>
    <x v="0"/>
    <m/>
    <m/>
    <m/>
    <s v="2 - FATURADO"/>
    <n v="8"/>
    <x v="2"/>
    <x v="1"/>
    <m/>
  </r>
  <r>
    <x v="698"/>
    <s v="44.730.331/0001-52"/>
    <s v="NF SERVICOS DO"/>
    <n v="391838"/>
    <d v="2026-03-27T00:00:00"/>
    <n v="398670"/>
    <d v="2026-03-27T00:00:00"/>
    <m/>
    <n v="387.2"/>
    <d v="2026-04-26T00:00:00"/>
    <s v="E0231026"/>
    <s v="PD231007"/>
    <s v="Serviços de Publicidade Eletrônica"/>
    <n v="368.61"/>
    <m/>
    <x v="0"/>
    <m/>
    <m/>
    <m/>
    <s v="2 - FATURADO"/>
    <n v="4"/>
    <x v="2"/>
    <x v="1"/>
    <m/>
  </r>
  <r>
    <x v="698"/>
    <s v="44.730.331/0001-52"/>
    <s v="NF SERVICOS DO"/>
    <n v="392177"/>
    <d v="2026-03-30T00:00:00"/>
    <n v="399009"/>
    <d v="2026-03-30T00:00:00"/>
    <m/>
    <n v="387.2"/>
    <d v="2026-04-29T00:00:00"/>
    <s v="E0231026"/>
    <s v="PD231007"/>
    <s v="Serviços de Publicidade Eletrônica"/>
    <n v="368.61"/>
    <m/>
    <x v="0"/>
    <m/>
    <m/>
    <m/>
    <s v="2 - FATURADO"/>
    <n v="1"/>
    <x v="2"/>
    <x v="1"/>
    <m/>
  </r>
  <r>
    <x v="698"/>
    <s v="44.730.331/0001-52"/>
    <s v="ND-POUPATEMPO 4.0"/>
    <n v="8172"/>
    <d v="2026-04-06T00:00:00"/>
    <s v="PPT00721"/>
    <s v="PPT00721"/>
    <d v="2026-04-01T00:00:00"/>
    <n v="19176.68"/>
    <d v="2026-05-06T00:00:00"/>
    <s v="PPT00721"/>
    <s v="PP00721"/>
    <s v="IMPLANTAÇÃO E OPERAÇÃO DO POUPATEMPO COSMÓPOLIS"/>
    <n v="19176.68"/>
    <d v="2026-04-01T00:00:00"/>
    <x v="0"/>
    <m/>
    <s v="PD-PRC-2022/02853"/>
    <m/>
    <s v="2 - FATURADO"/>
    <n v="0"/>
    <x v="0"/>
    <x v="13"/>
    <m/>
  </r>
  <r>
    <x v="698"/>
    <s v="44.730.331/0001-52"/>
    <s v="NF SERVICOS"/>
    <n v="207773"/>
    <d v="2026-04-07T00:00:00"/>
    <n v="2152356"/>
    <d v="2026-04-07T00:00:00"/>
    <d v="2026-03-01T00:00:00"/>
    <n v="675.6"/>
    <d v="2026-05-07T00:00:00"/>
    <s v="E0240630"/>
    <s v="PD024630"/>
    <s v="PREFEITURA CADASTRO"/>
    <n v="643.16999999999996"/>
    <d v="2026-03-01T00:00:00"/>
    <x v="0"/>
    <s v="036/2024"/>
    <m/>
    <s v="359.00004475/2024-91 - APPS/ITO"/>
    <s v="2 - FATURADO"/>
    <n v="0"/>
    <x v="0"/>
    <x v="0"/>
    <m/>
  </r>
  <r>
    <x v="698"/>
    <s v="44.730.331/0001-52"/>
    <s v="NF SERVICOS DO"/>
    <n v="394568"/>
    <d v="2026-04-16T00:00:00"/>
    <n v="401568"/>
    <d v="2026-04-16T00:00:00"/>
    <m/>
    <n v="387.2"/>
    <d v="2026-05-16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698"/>
    <s v="44.730.331/0001-52"/>
    <s v="NF SERVICOS DO"/>
    <n v="394628"/>
    <d v="2026-04-16T00:00:00"/>
    <n v="401428"/>
    <d v="2026-04-16T00:00:00"/>
    <m/>
    <n v="387.2"/>
    <d v="2026-05-16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698"/>
    <s v="44.730.331/0001-52"/>
    <s v="NF SERVICOS DO"/>
    <n v="394936"/>
    <d v="2026-04-17T00:00:00"/>
    <n v="401917"/>
    <d v="2026-04-17T00:00:00"/>
    <m/>
    <n v="387.2"/>
    <d v="2026-05-17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698"/>
    <s v="44.730.331/0001-52"/>
    <s v="NF SERVICOS DO"/>
    <n v="396196"/>
    <d v="2026-04-20T00:00:00"/>
    <n v="402854"/>
    <d v="2026-04-22T00:00:00"/>
    <m/>
    <n v="387.2"/>
    <d v="2026-05-2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698"/>
    <s v="44.730.331/0001-52"/>
    <s v="NF SERVICOS DO"/>
    <n v="396419"/>
    <d v="2026-04-23T00:00:00"/>
    <n v="403135"/>
    <d v="2026-04-24T00:00:00"/>
    <m/>
    <n v="451.73"/>
    <d v="2026-05-23T00:00:00"/>
    <s v="E0231026"/>
    <s v="PD231007"/>
    <s v="Serviços de Publicidade Eletrônica"/>
    <n v="430.05"/>
    <m/>
    <x v="0"/>
    <m/>
    <m/>
    <m/>
    <s v="2 - FATURADO"/>
    <n v="0"/>
    <x v="0"/>
    <x v="1"/>
    <m/>
  </r>
  <r>
    <x v="698"/>
    <s v="44.730.331/0001-52"/>
    <s v="NF SERVICOS DO"/>
    <n v="396458"/>
    <d v="2026-04-23T00:00:00"/>
    <n v="403133"/>
    <d v="2026-04-24T00:00:00"/>
    <m/>
    <n v="322.66000000000003"/>
    <d v="2026-05-23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698"/>
    <s v="44.730.331/0001-52"/>
    <s v="NF SERVICOS DO"/>
    <n v="396568"/>
    <d v="2026-04-24T00:00:00"/>
    <n v="403471"/>
    <d v="2026-04-24T00:00:00"/>
    <m/>
    <n v="193.6"/>
    <d v="2026-05-24T00:00:00"/>
    <s v="E0231026"/>
    <s v="PD231007"/>
    <s v="Serviços de Publicidade Eletrônica"/>
    <n v="184.31"/>
    <m/>
    <x v="0"/>
    <m/>
    <m/>
    <m/>
    <s v="2 - FATURADO"/>
    <n v="0"/>
    <x v="0"/>
    <x v="1"/>
    <m/>
  </r>
  <r>
    <x v="698"/>
    <s v="44.730.331/0001-52"/>
    <s v="NF SERVICOS DO"/>
    <n v="397047"/>
    <d v="2026-04-24T00:00:00"/>
    <n v="404039"/>
    <d v="2026-04-24T00:00:00"/>
    <m/>
    <n v="451.73"/>
    <d v="2026-05-24T00:00:00"/>
    <s v="E0231026"/>
    <s v="PD231007"/>
    <s v="Serviços de Publicidade Eletrônica"/>
    <n v="430.05"/>
    <m/>
    <x v="0"/>
    <m/>
    <m/>
    <m/>
    <s v="2 - FATURADO"/>
    <n v="0"/>
    <x v="0"/>
    <x v="1"/>
    <m/>
  </r>
  <r>
    <x v="698"/>
    <s v="44.730.331/0001-52"/>
    <s v="NF SERVICOS DO"/>
    <n v="397822"/>
    <d v="2026-04-27T00:00:00"/>
    <n v="404782"/>
    <d v="2026-04-27T00:00:00"/>
    <m/>
    <n v="387.2"/>
    <d v="2026-05-27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698"/>
    <s v="44.730.331/0001-52"/>
    <s v="NF SERVICOS DO"/>
    <n v="399046"/>
    <d v="2026-04-30T00:00:00"/>
    <n v="405974"/>
    <d v="2026-04-30T00:00:00"/>
    <m/>
    <n v="387.2"/>
    <d v="2026-05-3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699"/>
    <s v="44.733.608/0001-09"/>
    <s v="NF SERVICOS DO"/>
    <n v="393746"/>
    <d v="2026-04-05T00:00:00"/>
    <n v="400587"/>
    <d v="2026-04-14T00:00:00"/>
    <m/>
    <n v="590.02"/>
    <d v="2026-05-13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699"/>
    <s v="44.733.608/0001-09"/>
    <s v="NF SERVICOS DO"/>
    <n v="393749"/>
    <d v="2026-04-05T00:00:00"/>
    <n v="400593"/>
    <d v="2026-04-14T00:00:00"/>
    <m/>
    <n v="516.26"/>
    <d v="2026-05-13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699"/>
    <s v="44.733.608/0001-09"/>
    <s v="NF SERVICOS DO"/>
    <n v="393868"/>
    <d v="2026-04-05T00:00:00"/>
    <n v="400751"/>
    <d v="2026-04-14T00:00:00"/>
    <m/>
    <n v="442.51"/>
    <d v="2026-05-13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699"/>
    <s v="44.733.608/0001-09"/>
    <s v="NF SERVICOS DO"/>
    <n v="393884"/>
    <d v="2026-04-05T00:00:00"/>
    <n v="400844"/>
    <d v="2026-04-14T00:00:00"/>
    <m/>
    <n v="442.51"/>
    <d v="2026-05-13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699"/>
    <s v="44.733.608/0001-09"/>
    <s v="NF SERVICOS DO"/>
    <n v="393999"/>
    <d v="2026-04-05T00:00:00"/>
    <n v="400720"/>
    <d v="2026-04-14T00:00:00"/>
    <m/>
    <n v="516.26"/>
    <d v="2026-05-13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699"/>
    <s v="44.733.608/0001-09"/>
    <s v="NF SERVICOS"/>
    <n v="207899"/>
    <d v="2026-04-07T00:00:00"/>
    <n v="2152482"/>
    <d v="2026-04-07T00:00:00"/>
    <d v="2026-03-01T00:00:00"/>
    <n v="20540.64"/>
    <d v="2026-05-07T00:00:00"/>
    <s v="E0251919"/>
    <s v="PD251755"/>
    <s v="PREFEITURA CADASTRO"/>
    <n v="19554.689999999999"/>
    <d v="2026-03-01T00:00:00"/>
    <x v="0"/>
    <s v="689/2025"/>
    <s v="26682/25"/>
    <s v="359.00011875/2025-34 - APPS/ITO"/>
    <s v="2 - FATURADO"/>
    <n v="0"/>
    <x v="0"/>
    <x v="0"/>
    <m/>
  </r>
  <r>
    <x v="699"/>
    <s v="44.733.608/0001-09"/>
    <s v="NF SERVICOS DO"/>
    <n v="395718"/>
    <d v="2026-04-20T00:00:00"/>
    <n v="402680"/>
    <d v="2026-04-20T00:00:00"/>
    <m/>
    <n v="516.26"/>
    <d v="2026-05-20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699"/>
    <s v="44.733.608/0001-09"/>
    <s v="NF SERVICOS DO"/>
    <n v="395763"/>
    <d v="2026-04-20T00:00:00"/>
    <n v="403058"/>
    <d v="2026-04-22T00:00:00"/>
    <m/>
    <n v="590.02"/>
    <d v="2026-05-20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699"/>
    <s v="44.733.608/0001-09"/>
    <s v="NF SERVICOS DO"/>
    <n v="395796"/>
    <d v="2026-04-20T00:00:00"/>
    <n v="402691"/>
    <d v="2026-04-20T00:00:00"/>
    <m/>
    <n v="442.51"/>
    <d v="2026-05-20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699"/>
    <s v="44.733.608/0001-09"/>
    <s v="NF SERVICOS DO"/>
    <n v="397877"/>
    <d v="2026-04-27T00:00:00"/>
    <n v="404819"/>
    <d v="2026-04-27T00:00:00"/>
    <m/>
    <n v="590.02"/>
    <d v="2026-05-27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699"/>
    <s v="44.733.608/0001-09"/>
    <s v="NF SERVICOS DO"/>
    <n v="397956"/>
    <d v="2026-04-27T00:00:00"/>
    <n v="404918"/>
    <d v="2026-04-27T00:00:00"/>
    <m/>
    <n v="442.51"/>
    <d v="2026-05-2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699"/>
    <s v="44.733.608/0001-09"/>
    <s v="NF SERVICOS DO"/>
    <n v="398053"/>
    <d v="2026-04-27T00:00:00"/>
    <n v="404988"/>
    <d v="2026-04-27T00:00:00"/>
    <m/>
    <n v="516.26"/>
    <d v="2026-05-27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699"/>
    <s v="44.733.608/0001-09"/>
    <s v="NF SERVICOS DO"/>
    <n v="398464"/>
    <d v="2026-04-29T00:00:00"/>
    <n v="405464"/>
    <d v="2026-04-29T00:00:00"/>
    <m/>
    <n v="590.02"/>
    <d v="2026-05-29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699"/>
    <s v="44.733.608/0001-09"/>
    <s v="NF SERVICOS DO"/>
    <n v="398519"/>
    <d v="2026-04-29T00:00:00"/>
    <n v="405329"/>
    <d v="2026-04-29T00:00:00"/>
    <m/>
    <n v="590.02"/>
    <d v="2026-05-29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699"/>
    <s v="44.733.608/0001-09"/>
    <s v="NF SERVICOS DO"/>
    <n v="398663"/>
    <d v="2026-04-29T00:00:00"/>
    <n v="405576"/>
    <d v="2026-04-29T00:00:00"/>
    <m/>
    <n v="663.77"/>
    <d v="2026-05-29T00:00:00"/>
    <s v="E0231013"/>
    <s v="PD023994"/>
    <s v="Serviços de Publicidade Eletrônica"/>
    <n v="631.91"/>
    <m/>
    <x v="0"/>
    <m/>
    <m/>
    <m/>
    <s v="2 - FATURADO"/>
    <n v="0"/>
    <x v="0"/>
    <x v="1"/>
    <m/>
  </r>
  <r>
    <x v="699"/>
    <s v="44.733.608/0001-09"/>
    <s v="NF SERVICOS DO"/>
    <n v="398678"/>
    <d v="2026-04-29T00:00:00"/>
    <n v="405384"/>
    <d v="2026-04-29T00:00:00"/>
    <m/>
    <n v="442.51"/>
    <d v="2026-05-2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699"/>
    <s v="44.733.608/0001-09"/>
    <s v="NF SERVICOS DO"/>
    <n v="398734"/>
    <d v="2026-04-29T00:00:00"/>
    <n v="405619"/>
    <d v="2026-04-29T00:00:00"/>
    <m/>
    <n v="442.51"/>
    <d v="2026-05-2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00"/>
    <s v="44.751.725/0001-97"/>
    <s v="NF SERVICOS"/>
    <n v="207805"/>
    <d v="2026-04-07T00:00:00"/>
    <n v="2152388"/>
    <d v="2026-04-07T00:00:00"/>
    <d v="2026-03-01T00:00:00"/>
    <n v="709.52"/>
    <d v="2026-05-07T00:00:00"/>
    <s v="E0240719"/>
    <s v="PD024719"/>
    <s v="PREFEITURA SIM"/>
    <n v="675.46"/>
    <d v="2026-03-01T00:00:00"/>
    <x v="0"/>
    <s v="215/2024 - PD024719"/>
    <m/>
    <s v="359.00010331/2024-74-ITO/APPS"/>
    <s v="2 - FATURADO"/>
    <n v="0"/>
    <x v="0"/>
    <x v="0"/>
    <m/>
  </r>
  <r>
    <x v="701"/>
    <s v="44.763.928/0001-01"/>
    <s v="ND-POUPATEMPO 4.0"/>
    <n v="7918"/>
    <d v="2026-03-04T00:00:00"/>
    <s v="PPT00602"/>
    <s v="PPT00602"/>
    <d v="2026-03-01T00:00:00"/>
    <n v="22400.38"/>
    <d v="2026-04-03T00:00:00"/>
    <s v="PPT00602"/>
    <s v="PP00602"/>
    <s v="IMPLANTACAO E OPERACAO DO POUPATEMPO MOCOCA"/>
    <n v="22400.38"/>
    <d v="2026-03-01T00:00:00"/>
    <x v="0"/>
    <m/>
    <s v="PD-PRC-2021/02478"/>
    <m/>
    <s v="2 - FATURADO"/>
    <n v="27"/>
    <x v="2"/>
    <x v="13"/>
    <m/>
  </r>
  <r>
    <x v="701"/>
    <s v="44.763.928/0001-01"/>
    <s v="ND-POUPATEMPO 4.0"/>
    <n v="8219"/>
    <d v="2026-04-06T00:00:00"/>
    <s v="PPT00602"/>
    <s v="PPT00602"/>
    <d v="2026-03-01T00:00:00"/>
    <n v="24524.41"/>
    <d v="2026-05-06T00:00:00"/>
    <s v="PPT00602"/>
    <s v="PP00602"/>
    <s v="IMPLANTACAO E OPERACAO DO POUPATEMPO MOCOCA"/>
    <n v="24524.41"/>
    <d v="2026-03-01T00:00:00"/>
    <x v="0"/>
    <m/>
    <s v="PD-PRC-2021/02478"/>
    <m/>
    <s v="2 - FATURADO"/>
    <n v="0"/>
    <x v="0"/>
    <x v="13"/>
    <m/>
  </r>
  <r>
    <x v="702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350"/>
    <x v="4"/>
    <x v="0"/>
    <m/>
  </r>
  <r>
    <x v="702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350"/>
    <x v="4"/>
    <x v="0"/>
    <m/>
  </r>
  <r>
    <x v="702"/>
    <s v="44.780.609/0001-04"/>
    <s v="NF SERVICOS"/>
    <n v="186089"/>
    <d v="2025-05-15T00:00:00"/>
    <n v="1966723"/>
    <d v="2025-05-15T00:00:00"/>
    <d v="2025-04-01T00:00:00"/>
    <n v="615.58000000000004"/>
    <d v="2025-06-14T00:00:00"/>
    <s v="E0230140"/>
    <s v="PD023119"/>
    <s v="GESTÃO DE ATENDIMENTO"/>
    <n v="586.03"/>
    <d v="2025-04-01T00:00:00"/>
    <x v="0"/>
    <s v="173/2023"/>
    <s v="5778/2023"/>
    <s v="359.00003541/2023-25-ITO"/>
    <s v="2 - FATURADO"/>
    <n v="320"/>
    <x v="4"/>
    <x v="0"/>
    <m/>
  </r>
  <r>
    <x v="702"/>
    <s v="44.780.609/0001-04"/>
    <s v="NF SERVICOS"/>
    <n v="186095"/>
    <d v="2025-05-15T00:00:00"/>
    <n v="1966729"/>
    <d v="2025-05-15T00:00:00"/>
    <d v="2025-04-01T00:00:00"/>
    <n v="170.85"/>
    <d v="2025-06-14T00:00:00"/>
    <s v="E0230141"/>
    <s v="PD023119"/>
    <s v="HELP DESK"/>
    <n v="162.65"/>
    <d v="2025-04-01T00:00:00"/>
    <x v="0"/>
    <s v="173/2023"/>
    <s v="5778/2023"/>
    <s v="359.00003541/2023-25  ITO"/>
    <s v="2 - FATURADO"/>
    <n v="320"/>
    <x v="4"/>
    <x v="0"/>
    <m/>
  </r>
  <r>
    <x v="702"/>
    <s v="44.780.609/0001-04"/>
    <s v="NF SERVICOS"/>
    <n v="188293"/>
    <d v="2025-06-16T00:00:00"/>
    <n v="1981778"/>
    <d v="2025-06-16T00:00:00"/>
    <d v="2025-05-01T00:00:00"/>
    <n v="703.52"/>
    <d v="2025-07-16T00:00:00"/>
    <s v="E0230140"/>
    <s v="PD023119"/>
    <s v="GESTÃO DE ATENDIMENTO"/>
    <n v="669.75"/>
    <d v="2025-05-01T00:00:00"/>
    <x v="0"/>
    <s v="173/2023"/>
    <s v="5778/2023"/>
    <s v="359.00003541/2023-25-ITO"/>
    <s v="2 - FATURADO"/>
    <n v="288"/>
    <x v="4"/>
    <x v="0"/>
    <m/>
  </r>
  <r>
    <x v="702"/>
    <s v="44.780.609/0001-04"/>
    <s v="NF SERVICOS"/>
    <n v="188294"/>
    <d v="2025-06-16T00:00:00"/>
    <n v="1981779"/>
    <d v="2025-06-16T00:00:00"/>
    <d v="2025-05-01T00:00:00"/>
    <n v="170.85"/>
    <d v="2025-07-16T00:00:00"/>
    <s v="E0230141"/>
    <s v="PD023119"/>
    <s v="HELP DESK"/>
    <n v="162.65"/>
    <d v="2025-05-01T00:00:00"/>
    <x v="0"/>
    <s v="173/2023"/>
    <s v="5778/2023"/>
    <s v="359.00003541/2023-25  ITO"/>
    <s v="2 - FATURADO"/>
    <n v="288"/>
    <x v="4"/>
    <x v="0"/>
    <m/>
  </r>
  <r>
    <x v="702"/>
    <s v="44.780.609/0001-04"/>
    <s v="NF SERVICOS"/>
    <n v="190801"/>
    <d v="2025-07-28T00:00:00"/>
    <n v="1997019"/>
    <d v="2025-07-28T00:00:00"/>
    <d v="2025-06-01T00:00:00"/>
    <n v="703.52"/>
    <d v="2025-08-27T00:00:00"/>
    <s v="E0230140"/>
    <s v="PD023119"/>
    <s v="GESTÃO DE ATENDIMENTO"/>
    <n v="669.75"/>
    <d v="2025-06-01T00:00:00"/>
    <x v="0"/>
    <s v="173/2023"/>
    <s v="5778/2023"/>
    <s v="359.00003541/2023-25-ITO"/>
    <s v="2 - FATURADO"/>
    <n v="246"/>
    <x v="4"/>
    <x v="0"/>
    <m/>
  </r>
  <r>
    <x v="702"/>
    <s v="44.780.609/0001-04"/>
    <s v="NF SERVICOS"/>
    <n v="190802"/>
    <d v="2025-07-28T00:00:00"/>
    <n v="1997020"/>
    <d v="2025-07-28T00:00:00"/>
    <d v="2025-06-01T00:00:00"/>
    <n v="159.46"/>
    <d v="2025-08-27T00:00:00"/>
    <s v="E0230141"/>
    <s v="PD023119"/>
    <s v="HELP DESK"/>
    <n v="151.81"/>
    <d v="2025-06-01T00:00:00"/>
    <x v="0"/>
    <s v="173/2023"/>
    <s v="5778/2023"/>
    <s v="359.00003541/2023-25  ITO"/>
    <s v="2 - FATURADO"/>
    <n v="246"/>
    <x v="4"/>
    <x v="0"/>
    <m/>
  </r>
  <r>
    <x v="702"/>
    <s v="44.780.609/0001-04"/>
    <s v="NF SERVICOS"/>
    <n v="192465"/>
    <d v="2025-08-20T00:00:00"/>
    <n v="2011340"/>
    <d v="2025-08-20T00:00:00"/>
    <d v="2025-07-01T00:00:00"/>
    <n v="747.49"/>
    <d v="2025-09-19T00:00:00"/>
    <s v="E0230140"/>
    <s v="PD023119"/>
    <s v="GESTÃO DE ATENDIMENTO"/>
    <n v="711.61"/>
    <d v="2025-07-01T00:00:00"/>
    <x v="0"/>
    <s v="173/2023"/>
    <s v="5778/2023"/>
    <s v="359.00003541/2023-25-ITO"/>
    <s v="2 - FATURADO"/>
    <n v="223"/>
    <x v="4"/>
    <x v="0"/>
    <m/>
  </r>
  <r>
    <x v="702"/>
    <s v="44.780.609/0001-04"/>
    <s v="NF SERVICOS"/>
    <n v="192473"/>
    <d v="2025-08-20T00:00:00"/>
    <n v="2011348"/>
    <d v="2025-08-20T00:00:00"/>
    <d v="2025-07-01T00:00:00"/>
    <n v="170.85"/>
    <d v="2025-09-19T00:00:00"/>
    <s v="E0230141"/>
    <s v="PD023119"/>
    <s v="HELP DESK"/>
    <n v="162.65"/>
    <d v="2025-07-01T00:00:00"/>
    <x v="0"/>
    <s v="173/2023"/>
    <s v="5778/2023"/>
    <s v="359.00003541/2023-25  ITO"/>
    <s v="2 - FATURADO"/>
    <n v="223"/>
    <x v="4"/>
    <x v="0"/>
    <m/>
  </r>
  <r>
    <x v="702"/>
    <s v="44.780.609/0001-04"/>
    <s v="NF SERVICOS DO"/>
    <n v="353208"/>
    <d v="2025-09-08T00:00:00"/>
    <n v="360017"/>
    <d v="2025-09-08T00:00:00"/>
    <m/>
    <n v="737.52"/>
    <d v="2025-10-08T00:00:00"/>
    <s v="E0220758"/>
    <s v="PD022758"/>
    <s v="Serviços de Publicidade Eletrônica"/>
    <n v="702.12"/>
    <m/>
    <x v="0"/>
    <m/>
    <m/>
    <m/>
    <s v="2 - FATURADO"/>
    <n v="204"/>
    <x v="4"/>
    <x v="1"/>
    <m/>
  </r>
  <r>
    <x v="702"/>
    <s v="44.780.609/0001-04"/>
    <s v="NF SERVICOS"/>
    <n v="194027"/>
    <d v="2025-09-12T00:00:00"/>
    <n v="2025661"/>
    <d v="2025-09-12T00:00:00"/>
    <d v="2025-08-01T00:00:00"/>
    <n v="170.85"/>
    <d v="2025-10-12T00:00:00"/>
    <s v="E0230141"/>
    <s v="PD023119"/>
    <s v="HELP DESK"/>
    <n v="162.65"/>
    <d v="2025-08-01T00:00:00"/>
    <x v="0"/>
    <s v="173/2023"/>
    <s v="5778/2023"/>
    <s v="359.00003541/2023-25  ITO"/>
    <s v="2 - FATURADO"/>
    <n v="200"/>
    <x v="4"/>
    <x v="0"/>
    <m/>
  </r>
  <r>
    <x v="702"/>
    <s v="44.780.609/0001-04"/>
    <s v="ND-RATEIO CONDOM PPT"/>
    <n v="21495"/>
    <d v="2026-01-30T00:00:00"/>
    <m/>
    <m/>
    <m/>
    <n v="18500.490000000002"/>
    <d v="2026-02-27T00:00:00"/>
    <s v="CARGA INICIAL RATEIO CONDOM PPT"/>
    <m/>
    <s v="CARGA INICIAL RATEIO CONDOM PPT"/>
    <n v="0.49"/>
    <m/>
    <x v="0"/>
    <m/>
    <m/>
    <m/>
    <s v="28 DIAS"/>
    <n v="62"/>
    <x v="5"/>
    <x v="9"/>
    <m/>
  </r>
  <r>
    <x v="702"/>
    <s v="44.780.609/0001-04"/>
    <s v="ND-RATEIO CONDOM PPT"/>
    <n v="21828"/>
    <d v="2026-04-01T00:00:00"/>
    <m/>
    <m/>
    <m/>
    <n v="18203.09"/>
    <d v="2026-04-30T00:00:00"/>
    <s v="CARGA INICIAL RATEIO CONDOM PPT"/>
    <m/>
    <s v="CARGA INICIAL RATEIO CONDOM PPT"/>
    <n v="18203.09"/>
    <m/>
    <x v="0"/>
    <m/>
    <m/>
    <m/>
    <s v="29 DIAS"/>
    <n v="1"/>
    <x v="2"/>
    <x v="9"/>
    <m/>
  </r>
  <r>
    <x v="702"/>
    <s v="44.780.609/0001-04"/>
    <s v="NF SERVICOS"/>
    <n v="207686"/>
    <d v="2026-04-07T00:00:00"/>
    <n v="2152269"/>
    <d v="2026-04-07T00:00:00"/>
    <d v="2026-03-01T00:00:00"/>
    <n v="50660.88"/>
    <d v="2026-05-07T00:00:00"/>
    <s v="E0251296"/>
    <s v="PD251169"/>
    <s v="PREFEITURA CADASTRO"/>
    <n v="48229.16"/>
    <d v="2026-03-01T00:00:00"/>
    <x v="0"/>
    <s v="319/2025"/>
    <m/>
    <s v="359.00004911/2025-11 - APPS/ITO"/>
    <s v="2 - FATURADO"/>
    <n v="0"/>
    <x v="0"/>
    <x v="0"/>
    <m/>
  </r>
  <r>
    <x v="703"/>
    <s v="44.826.840/0001-83"/>
    <s v="NF SERVICOS DO"/>
    <n v="393139"/>
    <d v="2026-03-31T00:00:00"/>
    <n v="399971"/>
    <d v="2026-04-01T00:00:00"/>
    <m/>
    <n v="387.2"/>
    <d v="2026-05-01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703"/>
    <s v="44.826.840/0001-83"/>
    <s v="NF SERVICOS DO"/>
    <n v="393829"/>
    <d v="2026-04-05T00:00:00"/>
    <n v="400829"/>
    <d v="2026-04-14T00:00:00"/>
    <m/>
    <n v="387.2"/>
    <d v="2026-05-13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703"/>
    <s v="44.826.840/0001-83"/>
    <s v="ND-POUPATEMPO 4.0"/>
    <n v="8090"/>
    <d v="2026-04-06T00:00:00"/>
    <s v="PPT00693"/>
    <s v="PPT00693"/>
    <d v="2026-04-01T00:00:00"/>
    <n v="21189.97"/>
    <d v="2026-05-06T00:00:00"/>
    <s v="PPT00693"/>
    <s v="PP00693"/>
    <s v="IMPLANTACAO E OPERACAO DO POUPATEMPO RIO DAS PEDRAS"/>
    <n v="21189.97"/>
    <d v="2026-04-01T00:00:00"/>
    <x v="0"/>
    <m/>
    <s v="PD-PRC-2022/02005"/>
    <m/>
    <s v="2 - FATURADO"/>
    <n v="0"/>
    <x v="0"/>
    <x v="13"/>
    <m/>
  </r>
  <r>
    <x v="703"/>
    <s v="44.826.840/0001-83"/>
    <s v="NF SERVICOS DO"/>
    <n v="394358"/>
    <d v="2026-04-16T00:00:00"/>
    <n v="401222"/>
    <d v="2026-04-16T00:00:00"/>
    <m/>
    <n v="387.2"/>
    <d v="2026-05-16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703"/>
    <s v="44.826.840/0001-83"/>
    <s v="NF SERVICOS DO"/>
    <n v="394754"/>
    <d v="2026-04-16T00:00:00"/>
    <n v="401469"/>
    <d v="2026-04-16T00:00:00"/>
    <m/>
    <n v="442.51"/>
    <d v="2026-05-16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703"/>
    <s v="44.826.840/0001-83"/>
    <s v="NF SERVICOS DO"/>
    <n v="394896"/>
    <d v="2026-04-17T00:00:00"/>
    <n v="401916"/>
    <d v="2026-04-17T00:00:00"/>
    <m/>
    <n v="442.51"/>
    <d v="2026-05-17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703"/>
    <s v="44.826.840/0001-83"/>
    <s v="NF SERVICOS DO"/>
    <n v="396019"/>
    <d v="2026-04-20T00:00:00"/>
    <n v="402836"/>
    <d v="2026-04-22T00:00:00"/>
    <m/>
    <n v="331.88"/>
    <d v="2026-05-20T00:00:00"/>
    <s v="E0240810"/>
    <s v="PD024810"/>
    <s v="Serviços de Publicidade Eletrônica"/>
    <n v="315.95"/>
    <m/>
    <x v="0"/>
    <m/>
    <m/>
    <m/>
    <s v="2 - FATURADO"/>
    <n v="0"/>
    <x v="0"/>
    <x v="1"/>
    <m/>
  </r>
  <r>
    <x v="703"/>
    <s v="44.826.840/0001-83"/>
    <s v="NF SERVICOS DO"/>
    <n v="396404"/>
    <d v="2026-04-23T00:00:00"/>
    <n v="403120"/>
    <d v="2026-04-24T00:00:00"/>
    <m/>
    <n v="387.2"/>
    <d v="2026-05-23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703"/>
    <s v="44.826.840/0001-83"/>
    <s v="NF SERVICOS DO"/>
    <n v="397418"/>
    <d v="2026-04-24T00:00:00"/>
    <n v="404288"/>
    <d v="2026-04-24T00:00:00"/>
    <m/>
    <n v="442.51"/>
    <d v="2026-05-24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703"/>
    <s v="44.826.840/0001-83"/>
    <s v="NF SERVICOS DO"/>
    <n v="397900"/>
    <d v="2026-04-27T00:00:00"/>
    <n v="404738"/>
    <d v="2026-04-27T00:00:00"/>
    <m/>
    <n v="331.88"/>
    <d v="2026-05-27T00:00:00"/>
    <s v="E0240810"/>
    <s v="PD024810"/>
    <s v="Serviços de Publicidade Eletrônica"/>
    <n v="315.95"/>
    <m/>
    <x v="0"/>
    <m/>
    <m/>
    <m/>
    <s v="2 - FATURADO"/>
    <n v="0"/>
    <x v="0"/>
    <x v="1"/>
    <m/>
  </r>
  <r>
    <x v="704"/>
    <s v="44.831.733/0001-43"/>
    <s v="NF SERVICOS"/>
    <n v="198111"/>
    <d v="2025-11-13T00:00:00"/>
    <n v="2064553"/>
    <d v="2025-11-13T00:00:00"/>
    <d v="2025-10-01T00:00:00"/>
    <n v="226.4"/>
    <d v="2025-12-13T00:00:00"/>
    <s v="E0240689"/>
    <s v="PD024689"/>
    <s v="PREFEITURA CADASTRO"/>
    <n v="215.53"/>
    <d v="2025-10-01T00:00:00"/>
    <x v="0"/>
    <s v="107/2024"/>
    <m/>
    <s v="359.00008006/2024-41-ITO/APPS"/>
    <s v="2 - FATURADO"/>
    <n v="138"/>
    <x v="7"/>
    <x v="0"/>
    <m/>
  </r>
  <r>
    <x v="704"/>
    <s v="44.831.733/0001-43"/>
    <s v="NF SERVICOS"/>
    <n v="201626"/>
    <d v="2026-01-16T00:00:00"/>
    <n v="2104919"/>
    <d v="2026-01-19T00:00:00"/>
    <d v="2025-12-01T00:00:00"/>
    <n v="644.4"/>
    <d v="2026-02-15T00:00:00"/>
    <s v="E0251527"/>
    <s v="PD251418"/>
    <s v="PREFEITURA CADASTRO"/>
    <n v="613.47"/>
    <d v="2025-12-01T00:00:00"/>
    <x v="0"/>
    <m/>
    <s v="097/2025"/>
    <s v="359.00008283/2025-35-APPS/ITO"/>
    <s v="2 - FATURADO"/>
    <n v="74"/>
    <x v="5"/>
    <x v="0"/>
    <m/>
  </r>
  <r>
    <x v="704"/>
    <s v="44.831.733/0001-43"/>
    <s v="NF SERVICOS"/>
    <n v="203747"/>
    <d v="2026-02-10T00:00:00"/>
    <n v="2107701"/>
    <d v="2026-02-10T00:00:00"/>
    <d v="2026-01-01T00:00:00"/>
    <n v="644.4"/>
    <d v="2026-03-12T00:00:00"/>
    <s v="E0251527"/>
    <s v="PD251418"/>
    <s v="PREFEITURA CADASTRO"/>
    <n v="613.47"/>
    <d v="2026-01-01T00:00:00"/>
    <x v="0"/>
    <m/>
    <s v="097/2025"/>
    <s v="359.00008283/2025-35-APPS/ITO"/>
    <s v="2 - FATURADO"/>
    <n v="49"/>
    <x v="6"/>
    <x v="0"/>
    <m/>
  </r>
  <r>
    <x v="704"/>
    <s v="44.831.733/0001-43"/>
    <s v="NF SERVICOS"/>
    <n v="205926"/>
    <d v="2026-03-11T00:00:00"/>
    <n v="2150346"/>
    <d v="2026-03-13T00:00:00"/>
    <d v="2026-02-01T00:00:00"/>
    <n v="7646.88"/>
    <d v="2026-04-10T00:00:00"/>
    <s v="E0251527"/>
    <s v="PD251418"/>
    <s v="PREFEITURA CADASTRO"/>
    <n v="7279.83"/>
    <d v="2026-02-01T00:00:00"/>
    <x v="0"/>
    <m/>
    <s v="097/2025"/>
    <s v="359.00008283/2025-35-APPS/ITO"/>
    <s v="2 - FATURADO"/>
    <n v="20"/>
    <x v="2"/>
    <x v="0"/>
    <m/>
  </r>
  <r>
    <x v="704"/>
    <s v="44.831.733/0001-43"/>
    <s v="NF SERVICOS"/>
    <n v="207749"/>
    <d v="2026-04-07T00:00:00"/>
    <n v="2152332"/>
    <d v="2026-04-07T00:00:00"/>
    <d v="2026-03-01T00:00:00"/>
    <n v="805.5"/>
    <d v="2026-05-07T00:00:00"/>
    <s v="E0251527"/>
    <s v="PD251418"/>
    <s v="PREFEITURA CADASTRO"/>
    <n v="766.84"/>
    <d v="2026-03-01T00:00:00"/>
    <x v="0"/>
    <m/>
    <s v="097/2025"/>
    <s v="359.00008283/2025-35-APPS/ITO"/>
    <s v="2 - FATURADO"/>
    <n v="0"/>
    <x v="0"/>
    <x v="0"/>
    <m/>
  </r>
  <r>
    <x v="705"/>
    <s v="44.837.524/0001-07"/>
    <s v="NF SERVICOS DO"/>
    <n v="398800"/>
    <d v="2026-04-30T00:00:00"/>
    <n v="405912"/>
    <d v="2026-04-30T00:00:00"/>
    <m/>
    <n v="9926.5499999999993"/>
    <d v="2026-05-30T00:00:00"/>
    <s v="E0211058"/>
    <s v="PD211058"/>
    <s v="Serviços de Publicidade Eletrônica"/>
    <n v="9450.08"/>
    <m/>
    <x v="0"/>
    <m/>
    <m/>
    <m/>
    <s v="2 - FATURADO"/>
    <n v="0"/>
    <x v="0"/>
    <x v="1"/>
    <m/>
  </r>
  <r>
    <x v="705"/>
    <s v="44.837.524/0001-07"/>
    <s v="NF SERVICOS DO"/>
    <n v="398982"/>
    <d v="2026-04-30T00:00:00"/>
    <n v="405909"/>
    <d v="2026-04-30T00:00:00"/>
    <m/>
    <n v="4166.7"/>
    <d v="2026-05-30T00:00:00"/>
    <s v="E0211058"/>
    <s v="PD211058"/>
    <s v="Serviços de Publicidade Eletrônica"/>
    <n v="3966.7"/>
    <m/>
    <x v="0"/>
    <m/>
    <m/>
    <m/>
    <s v="2 - FATURADO"/>
    <n v="0"/>
    <x v="0"/>
    <x v="1"/>
    <m/>
  </r>
  <r>
    <x v="706"/>
    <s v="44.847.663/0001-11"/>
    <s v="NF SERVICOS"/>
    <n v="203574"/>
    <d v="2026-02-10T00:00:00"/>
    <n v="2107528"/>
    <d v="2026-02-10T00:00:00"/>
    <d v="2026-01-01T00:00:00"/>
    <n v="1361.45"/>
    <d v="2026-03-12T00:00:00"/>
    <s v="E0220809"/>
    <s v="PD022809"/>
    <s v="PREFEITURA SIM"/>
    <n v="1296.0999999999999"/>
    <d v="2026-01-01T00:00:00"/>
    <x v="0"/>
    <s v="NR. 30/2022"/>
    <s v="NR. 06/2022"/>
    <s v="359.00004303/2024-18-APPS\ITO"/>
    <s v="2 - FATURADO"/>
    <n v="49"/>
    <x v="6"/>
    <x v="0"/>
    <m/>
  </r>
  <r>
    <x v="706"/>
    <s v="44.847.663/0001-11"/>
    <s v="NF SERVICOS DO"/>
    <n v="393893"/>
    <d v="2026-04-05T00:00:00"/>
    <n v="400718"/>
    <d v="2026-04-14T00:00:00"/>
    <m/>
    <n v="663.77"/>
    <d v="2026-05-13T00:00:00"/>
    <s v="E0230874"/>
    <s v="PD023874"/>
    <s v="Serviços de Publicidade Eletrônica"/>
    <n v="631.91"/>
    <m/>
    <x v="0"/>
    <m/>
    <m/>
    <m/>
    <s v="2 - FATURADO"/>
    <n v="0"/>
    <x v="0"/>
    <x v="1"/>
    <m/>
  </r>
  <r>
    <x v="706"/>
    <s v="44.847.663/0001-11"/>
    <s v="ND-POUPATEMPO 4.0"/>
    <n v="8080"/>
    <d v="2026-04-06T00:00:00"/>
    <s v="PPT00841"/>
    <s v="PPT00841"/>
    <d v="2026-04-01T00:00:00"/>
    <n v="27324.83"/>
    <d v="2026-05-06T00:00:00"/>
    <s v="PPT00841"/>
    <s v="PP00841"/>
    <s v="IMPLANTACAO E OPERACAO DO POUPATEMPO SERRA NEGRA"/>
    <n v="27324.83"/>
    <d v="2026-04-01T00:00:00"/>
    <x v="0"/>
    <m/>
    <s v="SEI-359.00004525/2023-50"/>
    <m/>
    <s v="2 - FATURADO"/>
    <n v="0"/>
    <x v="0"/>
    <x v="13"/>
    <m/>
  </r>
  <r>
    <x v="706"/>
    <s v="44.847.663/0001-11"/>
    <s v="NF SERVICOS"/>
    <n v="207712"/>
    <d v="2026-04-07T00:00:00"/>
    <n v="2152295"/>
    <d v="2026-04-07T00:00:00"/>
    <d v="2026-03-01T00:00:00"/>
    <n v="1364.75"/>
    <d v="2026-05-07T00:00:00"/>
    <s v="E0220809"/>
    <s v="PD022809"/>
    <s v="PREFEITURA SIM"/>
    <n v="1299.24"/>
    <d v="2026-03-01T00:00:00"/>
    <x v="0"/>
    <s v="NR. 30/2022"/>
    <s v="NR. 06/2022"/>
    <s v="359.00004303/2024-18-APPS\ITO"/>
    <s v="2 - FATURADO"/>
    <n v="0"/>
    <x v="0"/>
    <x v="0"/>
    <m/>
  </r>
  <r>
    <x v="706"/>
    <s v="44.847.663/0001-11"/>
    <s v="NF SERVICOS"/>
    <n v="208825"/>
    <d v="2026-04-16T00:00:00"/>
    <n v="2173718"/>
    <d v="2026-04-16T00:00:00"/>
    <d v="2026-03-01T00:00:00"/>
    <n v="7882.62"/>
    <d v="2026-05-16T00:00:00"/>
    <s v="E0251120"/>
    <s v="PD251123"/>
    <s v="PLATAFORMA COLABORATIVA I"/>
    <n v="7504.25"/>
    <d v="2026-03-01T00:00:00"/>
    <x v="0"/>
    <s v="179/2025"/>
    <s v="241/2025"/>
    <s v="359.00003849/2025-32 - ITO"/>
    <s v="2 - FATURADO"/>
    <n v="0"/>
    <x v="0"/>
    <x v="0"/>
    <m/>
  </r>
  <r>
    <x v="706"/>
    <s v="44.847.663/0001-11"/>
    <s v="NF SERVICOS DO"/>
    <n v="398431"/>
    <d v="2026-04-28T00:00:00"/>
    <n v="405201"/>
    <d v="2026-04-28T00:00:00"/>
    <m/>
    <n v="663.77"/>
    <d v="2026-05-28T00:00:00"/>
    <s v="E0230874"/>
    <s v="PD023874"/>
    <s v="Serviços de Publicidade Eletrônica"/>
    <n v="631.91"/>
    <m/>
    <x v="0"/>
    <m/>
    <m/>
    <m/>
    <s v="2 - FATURADO"/>
    <n v="0"/>
    <x v="0"/>
    <x v="1"/>
    <m/>
  </r>
  <r>
    <x v="707"/>
    <s v="44.853.505/0001-74"/>
    <s v="NF SERVICOS DO"/>
    <n v="394120"/>
    <d v="2026-04-15T00:00:00"/>
    <n v="400986"/>
    <d v="2026-04-15T00:00:00"/>
    <m/>
    <n v="507.05"/>
    <d v="2026-05-15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707"/>
    <s v="44.853.505/0001-74"/>
    <s v="NF SERVICOS DO"/>
    <n v="394168"/>
    <d v="2026-04-15T00:00:00"/>
    <n v="401042"/>
    <d v="2026-04-15T00:00:00"/>
    <m/>
    <n v="414.85"/>
    <d v="2026-05-15T00:00:00"/>
    <s v="E0220604"/>
    <s v="PD022604"/>
    <s v="Serviços de Publicidade Eletrônica"/>
    <n v="394.94"/>
    <m/>
    <x v="0"/>
    <m/>
    <m/>
    <m/>
    <s v="2 - FATURADO"/>
    <n v="0"/>
    <x v="0"/>
    <x v="1"/>
    <m/>
  </r>
  <r>
    <x v="707"/>
    <s v="44.853.505/0001-74"/>
    <s v="NF SERVICOS DO"/>
    <n v="394562"/>
    <d v="2026-04-16T00:00:00"/>
    <n v="401364"/>
    <d v="2026-04-16T00:00:00"/>
    <m/>
    <n v="138.28"/>
    <d v="2026-05-16T00:00:00"/>
    <s v="E0220604"/>
    <s v="PD022604"/>
    <s v="Serviços de Publicidade Eletrônica"/>
    <n v="131.63999999999999"/>
    <m/>
    <x v="0"/>
    <m/>
    <m/>
    <m/>
    <s v="2 - FATURADO"/>
    <n v="0"/>
    <x v="0"/>
    <x v="1"/>
    <m/>
  </r>
  <r>
    <x v="707"/>
    <s v="44.853.505/0001-74"/>
    <s v="NF SERVICOS DO"/>
    <n v="395321"/>
    <d v="2026-04-17T00:00:00"/>
    <n v="402108"/>
    <d v="2026-04-17T00:00:00"/>
    <m/>
    <n v="507.05"/>
    <d v="2026-05-17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707"/>
    <s v="44.853.505/0001-74"/>
    <s v="NF SERVICOS DO"/>
    <n v="396791"/>
    <d v="2026-04-24T00:00:00"/>
    <n v="403421"/>
    <d v="2026-04-24T00:00:00"/>
    <m/>
    <n v="507.04"/>
    <d v="2026-05-24T00:00:00"/>
    <s v="E0250932"/>
    <s v="PD025932"/>
    <s v="Serviços de Publicidade Eletrônica"/>
    <n v="482.7"/>
    <m/>
    <x v="0"/>
    <m/>
    <m/>
    <m/>
    <s v="2 - FATURADO"/>
    <n v="0"/>
    <x v="0"/>
    <x v="1"/>
    <m/>
  </r>
  <r>
    <x v="708"/>
    <s v="44.855.443/0001-30"/>
    <s v="ND-POUPATEMPO 4.0"/>
    <n v="8096"/>
    <d v="2026-04-06T00:00:00"/>
    <s v="PPT00718"/>
    <s v="PPT00718"/>
    <d v="2026-04-01T00:00:00"/>
    <n v="22564.32"/>
    <d v="2026-05-06T00:00:00"/>
    <s v="PPT00718"/>
    <s v="PP00718"/>
    <s v="IMPLANTAÇÃO E OPERAÇÃO DO POUPATEMPO MARTINÓPOLIS"/>
    <n v="22564.32"/>
    <d v="2026-04-01T00:00:00"/>
    <x v="0"/>
    <m/>
    <s v="PD-PRC-2022/02776"/>
    <m/>
    <s v="2 - FATURADO"/>
    <n v="0"/>
    <x v="0"/>
    <x v="13"/>
    <m/>
  </r>
  <r>
    <x v="709"/>
    <s v="44.872.778/0001-66"/>
    <s v="NF SERVICOS DO"/>
    <n v="397403"/>
    <d v="2026-04-24T00:00:00"/>
    <n v="404392"/>
    <d v="2026-04-24T00:00:00"/>
    <m/>
    <n v="368.76"/>
    <d v="2026-05-24T00:00:00"/>
    <s v="E0230876"/>
    <s v="PD023876"/>
    <s v="Serviços de Publicidade Eletrônica"/>
    <n v="351.06"/>
    <m/>
    <x v="0"/>
    <m/>
    <m/>
    <m/>
    <s v="2 - FATURADO"/>
    <n v="0"/>
    <x v="0"/>
    <x v="1"/>
    <m/>
  </r>
  <r>
    <x v="710"/>
    <s v="44.880.060/0001-11"/>
    <s v="NF SERVICOS DO"/>
    <n v="396683"/>
    <d v="2026-04-24T00:00:00"/>
    <n v="403678"/>
    <d v="2026-04-24T00:00:00"/>
    <m/>
    <n v="276.57"/>
    <d v="2026-05-24T00:00:00"/>
    <s v="E0230855"/>
    <s v="PD023855"/>
    <s v="Serviços de Publicidade Eletrônica"/>
    <n v="263.29000000000002"/>
    <m/>
    <x v="0"/>
    <m/>
    <m/>
    <m/>
    <s v="2 - FATURADO"/>
    <n v="0"/>
    <x v="0"/>
    <x v="1"/>
    <m/>
  </r>
  <r>
    <x v="710"/>
    <s v="44.880.060/0001-11"/>
    <s v="NF SERVICOS DO"/>
    <n v="397506"/>
    <d v="2026-04-24T00:00:00"/>
    <n v="404110"/>
    <d v="2026-04-24T00:00:00"/>
    <m/>
    <n v="331.88"/>
    <d v="2026-05-24T00:00:00"/>
    <s v="E0230855"/>
    <s v="PD023855"/>
    <s v="Serviços de Publicidade Eletrônica"/>
    <n v="315.95"/>
    <m/>
    <x v="0"/>
    <m/>
    <m/>
    <m/>
    <s v="2 - FATURADO"/>
    <n v="0"/>
    <x v="0"/>
    <x v="1"/>
    <m/>
  </r>
  <r>
    <x v="710"/>
    <s v="44.880.060/0001-11"/>
    <s v="NF SERVICOS DO"/>
    <n v="398673"/>
    <d v="2026-04-29T00:00:00"/>
    <n v="405409"/>
    <d v="2026-04-29T00:00:00"/>
    <m/>
    <n v="387.2"/>
    <d v="2026-05-29T00:00:00"/>
    <s v="E0230855"/>
    <s v="PD023855"/>
    <s v="Serviços de Publicidade Eletrônica"/>
    <n v="368.61"/>
    <m/>
    <x v="0"/>
    <m/>
    <m/>
    <m/>
    <s v="2 - FATURADO"/>
    <n v="0"/>
    <x v="0"/>
    <x v="1"/>
    <m/>
  </r>
  <r>
    <x v="711"/>
    <s v="44.892.693/0001-40"/>
    <s v="NF SERVICOS DO"/>
    <n v="391520"/>
    <d v="2026-03-23T00:00:00"/>
    <n v="398352"/>
    <d v="2026-03-25T00:00:00"/>
    <m/>
    <n v="442.51"/>
    <d v="2026-04-24T00:00:00"/>
    <s v="E0220720"/>
    <s v="PD022720"/>
    <s v="Serviços de Publicidade Eletrônica"/>
    <n v="421.27"/>
    <m/>
    <x v="0"/>
    <m/>
    <m/>
    <m/>
    <s v="2 - FATURADO"/>
    <n v="6"/>
    <x v="2"/>
    <x v="1"/>
    <m/>
  </r>
  <r>
    <x v="711"/>
    <s v="44.892.693/0001-40"/>
    <s v="NF SERVICOS DO"/>
    <n v="395855"/>
    <d v="2026-04-20T00:00:00"/>
    <n v="402652"/>
    <d v="2026-04-20T00:00:00"/>
    <m/>
    <n v="590.02"/>
    <d v="2026-05-20T00:00:00"/>
    <s v="E0220720"/>
    <s v="PD022720"/>
    <s v="Serviços de Publicidade Eletrônica"/>
    <n v="561.70000000000005"/>
    <m/>
    <x v="0"/>
    <m/>
    <m/>
    <m/>
    <s v="2 - FATURADO"/>
    <n v="0"/>
    <x v="0"/>
    <x v="1"/>
    <m/>
  </r>
  <r>
    <x v="711"/>
    <s v="44.892.693/0001-40"/>
    <s v="NF SERVICOS DO"/>
    <n v="396168"/>
    <d v="2026-04-20T00:00:00"/>
    <n v="402890"/>
    <d v="2026-04-22T00:00:00"/>
    <m/>
    <n v="2212.56"/>
    <d v="2026-05-20T00:00:00"/>
    <s v="E0220720"/>
    <s v="PD022720"/>
    <s v="Serviços de Publicidade Eletrônica"/>
    <n v="2106.36"/>
    <m/>
    <x v="0"/>
    <m/>
    <m/>
    <m/>
    <s v="2 - FATURADO"/>
    <n v="0"/>
    <x v="0"/>
    <x v="1"/>
    <m/>
  </r>
  <r>
    <x v="711"/>
    <s v="44.892.693/0001-40"/>
    <s v="NF SERVICOS DO"/>
    <n v="396437"/>
    <d v="2026-04-23T00:00:00"/>
    <n v="403210"/>
    <d v="2026-04-24T00:00:00"/>
    <m/>
    <n v="516.26"/>
    <d v="2026-05-23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711"/>
    <s v="44.892.693/0001-40"/>
    <s v="NF SERVICOS DO"/>
    <n v="396527"/>
    <d v="2026-04-24T00:00:00"/>
    <n v="403440"/>
    <d v="2026-04-24T00:00:00"/>
    <m/>
    <n v="295.01"/>
    <d v="2026-05-24T00:00:00"/>
    <s v="E0220720"/>
    <s v="PD022720"/>
    <s v="Serviços de Publicidade Eletrônica"/>
    <n v="280.85000000000002"/>
    <m/>
    <x v="0"/>
    <m/>
    <m/>
    <m/>
    <s v="2 - FATURADO"/>
    <n v="0"/>
    <x v="0"/>
    <x v="1"/>
    <m/>
  </r>
  <r>
    <x v="711"/>
    <s v="44.892.693/0001-40"/>
    <s v="NF SERVICOS DO"/>
    <n v="397404"/>
    <d v="2026-04-24T00:00:00"/>
    <n v="404064"/>
    <d v="2026-04-24T00:00:00"/>
    <m/>
    <n v="1622.54"/>
    <d v="2026-05-24T00:00:00"/>
    <s v="E0220720"/>
    <s v="PD022720"/>
    <s v="Serviços de Publicidade Eletrônica"/>
    <n v="1544.66"/>
    <m/>
    <x v="0"/>
    <m/>
    <m/>
    <m/>
    <s v="2 - FATURADO"/>
    <n v="0"/>
    <x v="0"/>
    <x v="1"/>
    <m/>
  </r>
  <r>
    <x v="711"/>
    <s v="44.892.693/0001-40"/>
    <s v="NF SERVICOS DO"/>
    <n v="397581"/>
    <d v="2026-04-24T00:00:00"/>
    <n v="404626"/>
    <d v="2026-04-24T00:00:00"/>
    <m/>
    <n v="737.52"/>
    <d v="2026-05-24T00:00:00"/>
    <s v="E0220720"/>
    <s v="PD022720"/>
    <s v="Serviços de Publicidade Eletrônica"/>
    <n v="702.12"/>
    <m/>
    <x v="0"/>
    <m/>
    <m/>
    <m/>
    <s v="2 - FATURADO"/>
    <n v="0"/>
    <x v="0"/>
    <x v="1"/>
    <m/>
  </r>
  <r>
    <x v="711"/>
    <s v="44.892.693/0001-40"/>
    <s v="NF SERVICOS DO"/>
    <n v="397811"/>
    <d v="2026-04-24T00:00:00"/>
    <n v="404487"/>
    <d v="2026-04-24T00:00:00"/>
    <m/>
    <n v="737.52"/>
    <d v="2026-05-24T00:00:00"/>
    <s v="E0220720"/>
    <s v="PD022720"/>
    <s v="Serviços de Publicidade Eletrônica"/>
    <n v="702.12"/>
    <m/>
    <x v="0"/>
    <m/>
    <m/>
    <m/>
    <s v="2 - FATURADO"/>
    <n v="0"/>
    <x v="0"/>
    <x v="1"/>
    <m/>
  </r>
  <r>
    <x v="711"/>
    <s v="44.892.693/0001-40"/>
    <s v="NF SERVICOS DO"/>
    <n v="398084"/>
    <d v="2026-04-27T00:00:00"/>
    <n v="404941"/>
    <d v="2026-04-27T00:00:00"/>
    <m/>
    <n v="663.77"/>
    <d v="2026-05-27T00:00:00"/>
    <s v="E0220720"/>
    <s v="PD022720"/>
    <s v="Serviços de Publicidade Eletrônica"/>
    <n v="631.91"/>
    <m/>
    <x v="0"/>
    <m/>
    <m/>
    <m/>
    <s v="2 - FATURADO"/>
    <n v="0"/>
    <x v="0"/>
    <x v="1"/>
    <m/>
  </r>
  <r>
    <x v="711"/>
    <s v="44.892.693/0001-40"/>
    <s v="NF SERVICOS DO"/>
    <n v="398651"/>
    <d v="2026-04-29T00:00:00"/>
    <n v="405473"/>
    <d v="2026-04-29T00:00:00"/>
    <m/>
    <n v="442.51"/>
    <d v="2026-05-29T00:00:00"/>
    <s v="E0220720"/>
    <s v="PD022720"/>
    <s v="Serviços de Publicidade Eletrônica"/>
    <n v="421.27"/>
    <m/>
    <x v="0"/>
    <m/>
    <m/>
    <m/>
    <s v="2 - FATURADO"/>
    <n v="0"/>
    <x v="0"/>
    <x v="1"/>
    <m/>
  </r>
  <r>
    <x v="711"/>
    <s v="44.892.693/0001-40"/>
    <s v="NF SERVICOS DO"/>
    <n v="398726"/>
    <d v="2026-04-29T00:00:00"/>
    <n v="405449"/>
    <d v="2026-04-29T00:00:00"/>
    <m/>
    <n v="737.52"/>
    <d v="2026-05-29T00:00:00"/>
    <s v="E0220720"/>
    <s v="PD022720"/>
    <s v="Serviços de Publicidade Eletrônica"/>
    <n v="702.12"/>
    <m/>
    <x v="0"/>
    <m/>
    <m/>
    <m/>
    <s v="2 - FATURADO"/>
    <n v="0"/>
    <x v="0"/>
    <x v="1"/>
    <m/>
  </r>
  <r>
    <x v="711"/>
    <s v="44.892.693/0001-40"/>
    <s v="NF SERVICOS DO"/>
    <n v="398836"/>
    <d v="2026-04-30T00:00:00"/>
    <n v="405882"/>
    <d v="2026-04-30T00:00:00"/>
    <m/>
    <n v="663.77"/>
    <d v="2026-05-30T00:00:00"/>
    <s v="E0220720"/>
    <s v="PD022720"/>
    <s v="Serviços de Publicidade Eletrônica"/>
    <n v="631.91"/>
    <m/>
    <x v="0"/>
    <m/>
    <m/>
    <m/>
    <s v="2 - FATURADO"/>
    <n v="0"/>
    <x v="0"/>
    <x v="1"/>
    <m/>
  </r>
  <r>
    <x v="711"/>
    <s v="44.892.693/0001-40"/>
    <s v="NF SERVICOS DO"/>
    <n v="399201"/>
    <d v="2026-04-30T00:00:00"/>
    <n v="406039"/>
    <d v="2026-04-30T00:00:00"/>
    <m/>
    <n v="368.76"/>
    <d v="2026-05-30T00:00:00"/>
    <m/>
    <m/>
    <s v="Serviços de Publicidade Eletrônica"/>
    <n v="351.06"/>
    <m/>
    <x v="0"/>
    <m/>
    <m/>
    <m/>
    <s v="2 - FATURADO"/>
    <n v="0"/>
    <x v="0"/>
    <x v="1"/>
    <m/>
  </r>
  <r>
    <x v="711"/>
    <s v="44.892.693/0001-40"/>
    <s v="NF SERVICOS DO"/>
    <n v="399246"/>
    <d v="2026-04-30T00:00:00"/>
    <n v="406197"/>
    <d v="2026-04-30T00:00:00"/>
    <m/>
    <n v="368.76"/>
    <d v="2026-05-30T00:00:00"/>
    <m/>
    <m/>
    <s v="Serviços de Publicidade Eletrônica"/>
    <n v="351.06"/>
    <m/>
    <x v="0"/>
    <m/>
    <m/>
    <m/>
    <s v="2 - FATURADO"/>
    <n v="0"/>
    <x v="0"/>
    <x v="1"/>
    <m/>
  </r>
  <r>
    <x v="712"/>
    <s v="44.918.712/0001-60"/>
    <s v="NF SERVICOS DO"/>
    <n v="374757"/>
    <d v="2025-12-11T00:00:00"/>
    <n v="381574"/>
    <d v="2025-12-12T00:00:00"/>
    <m/>
    <n v="230.47"/>
    <d v="2026-01-11T00:00:00"/>
    <s v="E0240928"/>
    <s v="PD024928"/>
    <s v="Serviços de Publicidade Eletrônica"/>
    <n v="219.41"/>
    <m/>
    <x v="0"/>
    <m/>
    <m/>
    <m/>
    <s v="2 - FATURADO"/>
    <n v="109"/>
    <x v="8"/>
    <x v="1"/>
    <m/>
  </r>
  <r>
    <x v="712"/>
    <s v="44.918.712/0001-60"/>
    <s v="NF SERVICOS"/>
    <n v="207838"/>
    <d v="2026-04-07T00:00:00"/>
    <n v="2152421"/>
    <d v="2026-04-07T00:00:00"/>
    <d v="2026-03-01T00:00:00"/>
    <n v="644.4"/>
    <d v="2026-05-07T00:00:00"/>
    <s v="E0251291"/>
    <s v="PD251168"/>
    <s v="PREFEITURA CADASTRO"/>
    <n v="613.47"/>
    <d v="2026-03-01T00:00:00"/>
    <x v="0"/>
    <m/>
    <m/>
    <s v="359.00004835/2025-36 - APPS / ITO"/>
    <s v="2 - FATURADO"/>
    <n v="0"/>
    <x v="0"/>
    <x v="0"/>
    <m/>
  </r>
  <r>
    <x v="713"/>
    <s v="44.918.928/0001-25"/>
    <s v="NF SERVICOS DO"/>
    <n v="393598"/>
    <d v="2026-04-01T00:00:00"/>
    <n v="400552"/>
    <m/>
    <m/>
    <n v="276.57"/>
    <d v="2026-05-02T00:00:00"/>
    <s v="E0250846"/>
    <s v="PD025846"/>
    <s v="Serviços de Publicidade Eletrônica"/>
    <n v="-0.01"/>
    <m/>
    <x v="0"/>
    <m/>
    <m/>
    <m/>
    <s v="2 - FATURADO"/>
    <n v="0"/>
    <x v="0"/>
    <x v="1"/>
    <m/>
  </r>
  <r>
    <x v="713"/>
    <s v="44.918.928/0001-25"/>
    <s v="NF SERVICOS DO"/>
    <n v="393799"/>
    <d v="2026-04-05T00:00:00"/>
    <n v="400674"/>
    <d v="2026-04-14T00:00:00"/>
    <m/>
    <n v="276.57"/>
    <d v="2026-05-13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713"/>
    <s v="44.918.928/0001-25"/>
    <s v="NF SERVICOS DO"/>
    <n v="394721"/>
    <d v="2026-04-16T00:00:00"/>
    <n v="401630"/>
    <d v="2026-04-17T00:00:00"/>
    <m/>
    <n v="368.76"/>
    <d v="2026-05-16T00:00:00"/>
    <s v="E0250846"/>
    <s v="PD025846"/>
    <s v="Serviços de Publicidade Eletrônica"/>
    <n v="351.06"/>
    <m/>
    <x v="0"/>
    <m/>
    <m/>
    <m/>
    <s v="2 - FATURADO"/>
    <n v="0"/>
    <x v="0"/>
    <x v="1"/>
    <m/>
  </r>
  <r>
    <x v="713"/>
    <s v="44.918.928/0001-25"/>
    <s v="NF SERVICOS DO"/>
    <n v="397095"/>
    <d v="2026-04-24T00:00:00"/>
    <n v="403925"/>
    <d v="2026-04-24T00:00:00"/>
    <m/>
    <n v="414.85"/>
    <d v="2026-05-24T00:00:00"/>
    <s v="E0250846"/>
    <s v="PD025846"/>
    <s v="Serviços de Publicidade Eletrônica"/>
    <n v="394.94"/>
    <m/>
    <x v="0"/>
    <m/>
    <m/>
    <m/>
    <s v="2 - FATURADO"/>
    <n v="0"/>
    <x v="0"/>
    <x v="1"/>
    <m/>
  </r>
  <r>
    <x v="713"/>
    <s v="44.918.928/0001-25"/>
    <s v="NF SERVICOS DO"/>
    <n v="397995"/>
    <d v="2026-04-27T00:00:00"/>
    <n v="404862"/>
    <d v="2026-04-27T00:00:00"/>
    <m/>
    <n v="322.66000000000003"/>
    <d v="2026-05-27T00:00:00"/>
    <s v="E0250846"/>
    <s v="PD025846"/>
    <s v="Serviços de Publicidade Eletrônica"/>
    <n v="307.17"/>
    <m/>
    <x v="0"/>
    <m/>
    <m/>
    <m/>
    <s v="2 - FATURADO"/>
    <n v="0"/>
    <x v="0"/>
    <x v="1"/>
    <m/>
  </r>
  <r>
    <x v="714"/>
    <s v="44.919.611/0001-03"/>
    <s v="NF SERVICOS DO"/>
    <n v="392458"/>
    <d v="2026-03-30T00:00:00"/>
    <n v="399290"/>
    <d v="2026-03-30T00:00:00"/>
    <m/>
    <n v="368.76"/>
    <d v="2026-04-29T00:00:00"/>
    <s v="E0201337"/>
    <s v="PD201337"/>
    <s v="Serviços de Publicidade Eletrônica"/>
    <n v="351.06"/>
    <m/>
    <x v="0"/>
    <m/>
    <m/>
    <m/>
    <s v="2 - FATURADO"/>
    <n v="1"/>
    <x v="2"/>
    <x v="1"/>
    <m/>
  </r>
  <r>
    <x v="714"/>
    <s v="44.919.611/0001-03"/>
    <s v="NF SERVICOS DO"/>
    <n v="393430"/>
    <d v="2026-04-01T00:00:00"/>
    <n v="400379"/>
    <m/>
    <m/>
    <n v="414.85"/>
    <d v="2026-05-02T00:00:00"/>
    <s v="E0201337"/>
    <s v="PD201337"/>
    <s v="Serviços de Publicidade Eletrônica"/>
    <n v="0.01"/>
    <m/>
    <x v="0"/>
    <m/>
    <m/>
    <m/>
    <s v="2 - FATURADO"/>
    <n v="0"/>
    <x v="0"/>
    <x v="1"/>
    <m/>
  </r>
  <r>
    <x v="714"/>
    <s v="44.919.611/0001-03"/>
    <s v="NF SERVICOS DO"/>
    <n v="396264"/>
    <d v="2026-04-23T00:00:00"/>
    <n v="403211"/>
    <d v="2026-04-24T00:00:00"/>
    <m/>
    <n v="276.57"/>
    <d v="2026-05-23T00:00:00"/>
    <s v="E0201337"/>
    <s v="PD201337"/>
    <s v="Serviços de Publicidade Eletrônica"/>
    <n v="263.29000000000002"/>
    <m/>
    <x v="0"/>
    <m/>
    <m/>
    <m/>
    <s v="2 - FATURADO"/>
    <n v="0"/>
    <x v="0"/>
    <x v="1"/>
    <m/>
  </r>
  <r>
    <x v="714"/>
    <s v="44.919.611/0001-03"/>
    <s v="NF SERVICOS DO"/>
    <n v="396451"/>
    <d v="2026-04-23T00:00:00"/>
    <n v="403194"/>
    <d v="2026-04-24T00:00:00"/>
    <m/>
    <n v="507.04"/>
    <d v="2026-05-23T00:00:00"/>
    <s v="E0201337"/>
    <s v="PD201337"/>
    <s v="Serviços de Publicidade Eletrônica"/>
    <n v="482.7"/>
    <m/>
    <x v="0"/>
    <m/>
    <m/>
    <m/>
    <s v="2 - FATURADO"/>
    <n v="0"/>
    <x v="0"/>
    <x v="1"/>
    <m/>
  </r>
  <r>
    <x v="714"/>
    <s v="44.919.611/0001-03"/>
    <s v="NF SERVICOS DO"/>
    <n v="396638"/>
    <d v="2026-04-24T00:00:00"/>
    <n v="403555"/>
    <d v="2026-04-24T00:00:00"/>
    <m/>
    <n v="368.76"/>
    <d v="2026-05-24T00:00:00"/>
    <s v="E0201337"/>
    <s v="PD201337"/>
    <s v="Serviços de Publicidade Eletrônica"/>
    <n v="351.06"/>
    <m/>
    <x v="0"/>
    <m/>
    <m/>
    <m/>
    <s v="2 - FATURADO"/>
    <n v="0"/>
    <x v="0"/>
    <x v="1"/>
    <m/>
  </r>
  <r>
    <x v="715"/>
    <s v="44.919.918/0001-04"/>
    <s v="NF SERVICOS"/>
    <n v="206012"/>
    <d v="2026-03-11T00:00:00"/>
    <n v="2150432"/>
    <d v="2026-03-13T00:00:00"/>
    <d v="2026-02-01T00:00:00"/>
    <n v="644.4"/>
    <d v="2026-04-10T00:00:00"/>
    <s v="E0250076"/>
    <s v="PD025062"/>
    <s v="PREFEITURA CADASTRO"/>
    <n v="13.54"/>
    <d v="2026-02-01T00:00:00"/>
    <x v="0"/>
    <d v="2025-10-01T00:00:00"/>
    <d v="2025-11-01T00:00:00"/>
    <s v="359.00011381/2024-79  APPS/ITO"/>
    <s v="2 - FATURADO"/>
    <n v="20"/>
    <x v="2"/>
    <x v="0"/>
    <m/>
  </r>
  <r>
    <x v="715"/>
    <s v="44.919.918/0001-04"/>
    <s v="ND-POUPATEMPO 4.0"/>
    <n v="8153"/>
    <d v="2026-04-06T00:00:00"/>
    <s v="PPT00715"/>
    <s v="PPT00715"/>
    <d v="2026-04-01T00:00:00"/>
    <n v="17619.62"/>
    <d v="2026-05-06T00:00:00"/>
    <s v="PPT00715"/>
    <s v="PP00715"/>
    <s v="IMPLANTACAO E OPERACAO DO POUPATEMPO LUCELIA"/>
    <n v="17619.62"/>
    <d v="2026-04-01T00:00:00"/>
    <x v="0"/>
    <m/>
    <s v="PD-PRC-2022/02323"/>
    <m/>
    <s v="2 - FATURADO"/>
    <n v="0"/>
    <x v="0"/>
    <x v="13"/>
    <m/>
  </r>
  <r>
    <x v="715"/>
    <s v="44.919.918/0001-04"/>
    <s v="NF SERVICOS"/>
    <n v="207758"/>
    <d v="2026-04-07T00:00:00"/>
    <n v="2152341"/>
    <d v="2026-04-07T00:00:00"/>
    <d v="2026-03-01T00:00:00"/>
    <n v="977.34"/>
    <d v="2026-05-07T00:00:00"/>
    <s v="E0250076"/>
    <s v="PD025062"/>
    <s v="PREFEITURA CADASTRO"/>
    <n v="930.43"/>
    <d v="2026-03-01T00:00:00"/>
    <x v="0"/>
    <d v="2025-10-01T00:00:00"/>
    <d v="2025-11-01T00:00:00"/>
    <s v="359.00011381/2024-79  APPS/ITO"/>
    <s v="2 - FATURADO"/>
    <n v="0"/>
    <x v="0"/>
    <x v="0"/>
    <m/>
  </r>
  <r>
    <x v="715"/>
    <s v="44.919.918/0001-04"/>
    <s v="NF SERVICOS"/>
    <n v="209157"/>
    <d v="2026-04-23T00:00:00"/>
    <n v="2174050"/>
    <d v="2026-04-23T00:00:00"/>
    <d v="2026-03-01T00:00:00"/>
    <n v="34.58"/>
    <d v="2026-05-23T00:00:00"/>
    <s v="E0250076"/>
    <s v="PD025062"/>
    <s v="PREFEITURA CADASTRO"/>
    <n v="32.92"/>
    <d v="2026-03-01T00:00:00"/>
    <x v="0"/>
    <d v="2025-10-01T00:00:00"/>
    <d v="2025-11-01T00:00:00"/>
    <s v="359.00011381/2024-79  APPS/ITO"/>
    <s v="2 - FATURADO"/>
    <n v="0"/>
    <x v="0"/>
    <x v="0"/>
    <m/>
  </r>
  <r>
    <x v="716"/>
    <s v="44.935.278/0001-26"/>
    <s v="NF SERVICOS"/>
    <n v="203661"/>
    <d v="2026-02-10T00:00:00"/>
    <n v="2107615"/>
    <d v="2026-02-10T00:00:00"/>
    <d v="2026-01-01T00:00:00"/>
    <n v="678"/>
    <d v="2026-03-12T00:00:00"/>
    <s v="E0240635"/>
    <s v="PD024635"/>
    <s v="PREFEITURA CADASTRO"/>
    <n v="645.46"/>
    <d v="2026-01-01T00:00:00"/>
    <x v="0"/>
    <m/>
    <s v="018/2024"/>
    <s v="359.00003403/2024-27 - ITO"/>
    <s v="2 - FATURADO"/>
    <n v="49"/>
    <x v="6"/>
    <x v="0"/>
    <m/>
  </r>
  <r>
    <x v="716"/>
    <s v="44.935.278/0001-26"/>
    <s v="NF SERVICOS DO"/>
    <n v="393727"/>
    <d v="2026-04-05T00:00:00"/>
    <n v="400620"/>
    <d v="2026-04-14T00:00:00"/>
    <m/>
    <n v="442.51"/>
    <d v="2026-05-13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716"/>
    <s v="44.935.278/0001-26"/>
    <s v="NF SERVICOS DO"/>
    <n v="394207"/>
    <d v="2026-04-15T00:00:00"/>
    <n v="401108"/>
    <d v="2026-04-16T00:00:00"/>
    <m/>
    <n v="331.88"/>
    <d v="2026-05-15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16"/>
    <s v="44.935.278/0001-26"/>
    <s v="NF SERVICOS DO"/>
    <n v="394239"/>
    <d v="2026-04-15T00:00:00"/>
    <n v="401107"/>
    <d v="2026-04-16T00:00:00"/>
    <m/>
    <n v="331.88"/>
    <d v="2026-05-15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16"/>
    <s v="44.935.278/0001-26"/>
    <s v="NF SERVICOS DO"/>
    <n v="394420"/>
    <d v="2026-04-16T00:00:00"/>
    <n v="401299"/>
    <d v="2026-04-16T00:00:00"/>
    <m/>
    <n v="387.2"/>
    <d v="2026-05-16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716"/>
    <s v="44.935.278/0001-26"/>
    <s v="NF SERVICOS DO"/>
    <n v="394504"/>
    <d v="2026-04-16T00:00:00"/>
    <n v="401381"/>
    <d v="2026-04-16T00:00:00"/>
    <m/>
    <n v="331.88"/>
    <d v="2026-05-1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16"/>
    <s v="44.935.278/0001-26"/>
    <s v="NF SERVICOS DO"/>
    <n v="396425"/>
    <d v="2026-04-23T00:00:00"/>
    <n v="403279"/>
    <d v="2026-04-24T00:00:00"/>
    <m/>
    <n v="442.51"/>
    <d v="2026-05-23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716"/>
    <s v="44.935.278/0001-26"/>
    <s v="NF SERVICOS DO"/>
    <n v="397234"/>
    <d v="2026-04-24T00:00:00"/>
    <n v="404155"/>
    <d v="2026-04-24T00:00:00"/>
    <m/>
    <n v="553.14"/>
    <d v="2026-05-24T00:00:00"/>
    <s v="E0240842"/>
    <s v="PD024842"/>
    <s v="Serviços de Publicidade Eletrônica"/>
    <n v="526.59"/>
    <m/>
    <x v="0"/>
    <m/>
    <m/>
    <m/>
    <s v="2 - FATURADO"/>
    <n v="0"/>
    <x v="0"/>
    <x v="1"/>
    <m/>
  </r>
  <r>
    <x v="716"/>
    <s v="44.935.278/0001-26"/>
    <s v="NF SERVICOS DO"/>
    <n v="397361"/>
    <d v="2026-04-24T00:00:00"/>
    <n v="404076"/>
    <d v="2026-04-24T00:00:00"/>
    <m/>
    <n v="331.88"/>
    <d v="2026-05-24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16"/>
    <s v="44.935.278/0001-26"/>
    <s v="NF SERVICOS DO"/>
    <n v="397373"/>
    <d v="2026-04-24T00:00:00"/>
    <n v="404109"/>
    <d v="2026-04-24T00:00:00"/>
    <m/>
    <n v="442.51"/>
    <d v="2026-05-24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716"/>
    <s v="44.935.278/0001-26"/>
    <s v="NF SERVICOS DO"/>
    <n v="397647"/>
    <d v="2026-04-24T00:00:00"/>
    <n v="404554"/>
    <d v="2026-04-24T00:00:00"/>
    <m/>
    <n v="276.57"/>
    <d v="2026-05-24T00:00:00"/>
    <m/>
    <m/>
    <s v="Serviços de Publicidade Eletrônica"/>
    <n v="263.29000000000002"/>
    <m/>
    <x v="0"/>
    <m/>
    <m/>
    <m/>
    <s v="2 - FATURADO"/>
    <n v="0"/>
    <x v="0"/>
    <x v="1"/>
    <m/>
  </r>
  <r>
    <x v="716"/>
    <s v="44.935.278/0001-26"/>
    <s v="NF SERVICOS DO"/>
    <n v="397731"/>
    <d v="2026-04-24T00:00:00"/>
    <n v="404559"/>
    <d v="2026-04-24T00:00:00"/>
    <m/>
    <n v="276.57"/>
    <d v="2026-05-24T00:00:00"/>
    <m/>
    <m/>
    <s v="Serviços de Publicidade Eletrônica"/>
    <n v="263.29000000000002"/>
    <m/>
    <x v="0"/>
    <m/>
    <m/>
    <m/>
    <s v="2 - FATURADO"/>
    <n v="0"/>
    <x v="0"/>
    <x v="1"/>
    <m/>
  </r>
  <r>
    <x v="716"/>
    <s v="44.935.278/0001-26"/>
    <s v="NF SERVICOS DO"/>
    <n v="397818"/>
    <d v="2026-04-27T00:00:00"/>
    <n v="404702"/>
    <d v="2026-04-27T00:00:00"/>
    <m/>
    <n v="276.57"/>
    <d v="2026-05-27T00:00:00"/>
    <m/>
    <m/>
    <s v="Serviços de Publicidade Eletrônica"/>
    <n v="263.29000000000002"/>
    <m/>
    <x v="0"/>
    <m/>
    <m/>
    <m/>
    <s v="2 - FATURADO"/>
    <n v="0"/>
    <x v="0"/>
    <x v="1"/>
    <m/>
  </r>
  <r>
    <x v="716"/>
    <s v="44.935.278/0001-26"/>
    <s v="NF SERVICOS DO"/>
    <n v="398642"/>
    <d v="2026-04-29T00:00:00"/>
    <n v="405446"/>
    <d v="2026-04-29T00:00:00"/>
    <m/>
    <n v="497.83"/>
    <d v="2026-05-29T00:00:00"/>
    <s v="E0240842"/>
    <s v="PD024842"/>
    <s v="Serviços de Publicidade Eletrônica"/>
    <n v="473.93"/>
    <m/>
    <x v="0"/>
    <m/>
    <m/>
    <m/>
    <s v="2 - FATURADO"/>
    <n v="0"/>
    <x v="0"/>
    <x v="1"/>
    <m/>
  </r>
  <r>
    <x v="716"/>
    <s v="44.935.278/0001-26"/>
    <s v="NF SERVICOS DO"/>
    <n v="398674"/>
    <d v="2026-04-29T00:00:00"/>
    <n v="405477"/>
    <d v="2026-04-29T00:00:00"/>
    <m/>
    <n v="276.57"/>
    <d v="2026-05-29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716"/>
    <s v="44.935.278/0001-26"/>
    <s v="NF SERVICOS DO"/>
    <n v="398847"/>
    <d v="2026-04-30T00:00:00"/>
    <n v="405775"/>
    <d v="2026-04-30T00:00:00"/>
    <m/>
    <n v="331.88"/>
    <d v="2026-05-30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16"/>
    <s v="44.935.278/0001-26"/>
    <s v="NF SERVICOS DO"/>
    <n v="399029"/>
    <d v="2026-04-30T00:00:00"/>
    <n v="405853"/>
    <d v="2026-04-30T00:00:00"/>
    <m/>
    <n v="608.45000000000005"/>
    <d v="2026-05-30T00:00:00"/>
    <s v="E0240842"/>
    <s v="PD024842"/>
    <s v="Serviços de Publicidade Eletrônica"/>
    <n v="579.24"/>
    <m/>
    <x v="0"/>
    <m/>
    <m/>
    <m/>
    <s v="2 - FATURADO"/>
    <n v="0"/>
    <x v="0"/>
    <x v="1"/>
    <m/>
  </r>
  <r>
    <x v="717"/>
    <s v="44.937.365/0001-12"/>
    <s v="NF SERVICOS DO"/>
    <n v="378768"/>
    <d v="2026-01-12T00:00:00"/>
    <n v="385588"/>
    <d v="2026-01-13T00:00:00"/>
    <m/>
    <n v="276.57"/>
    <d v="2026-02-12T00:00:00"/>
    <s v="E0211023"/>
    <s v="PD211023"/>
    <s v="Serviços de Publicidade Eletrônica"/>
    <n v="263.29000000000002"/>
    <m/>
    <x v="0"/>
    <m/>
    <m/>
    <m/>
    <s v="2 - FATURADO"/>
    <n v="77"/>
    <x v="5"/>
    <x v="1"/>
    <m/>
  </r>
  <r>
    <x v="717"/>
    <s v="44.937.365/0001-12"/>
    <s v="NF SERVICOS DO"/>
    <n v="378813"/>
    <d v="2026-01-12T00:00:00"/>
    <n v="385633"/>
    <d v="2026-01-13T00:00:00"/>
    <m/>
    <n v="276.57"/>
    <d v="2026-02-12T00:00:00"/>
    <s v="E0211023"/>
    <s v="PD211023"/>
    <s v="Serviços de Publicidade Eletrônica"/>
    <n v="263.29000000000002"/>
    <m/>
    <x v="0"/>
    <m/>
    <m/>
    <m/>
    <s v="2 - FATURADO"/>
    <n v="77"/>
    <x v="5"/>
    <x v="1"/>
    <m/>
  </r>
  <r>
    <x v="717"/>
    <s v="44.937.365/0001-12"/>
    <s v="NF SERVICOS DO"/>
    <n v="384007"/>
    <d v="2026-02-12T00:00:00"/>
    <n v="390833"/>
    <d v="2026-02-12T00:00:00"/>
    <m/>
    <n v="322.67"/>
    <d v="2026-03-14T00:00:00"/>
    <s v="E0211023"/>
    <s v="PD211023"/>
    <s v="Serviços de Publicidade Eletrônica"/>
    <n v="307.18"/>
    <m/>
    <x v="0"/>
    <m/>
    <m/>
    <m/>
    <s v="2 - FATURADO"/>
    <n v="47"/>
    <x v="6"/>
    <x v="1"/>
    <m/>
  </r>
  <r>
    <x v="717"/>
    <s v="44.937.365/0001-12"/>
    <s v="NF SERVICOS DO"/>
    <n v="384362"/>
    <d v="2026-02-12T00:00:00"/>
    <n v="391188"/>
    <d v="2026-02-13T00:00:00"/>
    <m/>
    <n v="276.57"/>
    <d v="2026-03-15T00:00:00"/>
    <s v="E0211023"/>
    <s v="PD211023"/>
    <s v="Serviços de Publicidade Eletrônica"/>
    <n v="263.29000000000002"/>
    <m/>
    <x v="0"/>
    <m/>
    <m/>
    <m/>
    <s v="2 - FATURADO"/>
    <n v="46"/>
    <x v="6"/>
    <x v="1"/>
    <m/>
  </r>
  <r>
    <x v="717"/>
    <s v="44.937.365/0001-12"/>
    <s v="NF SERVICOS DO"/>
    <n v="387454"/>
    <d v="2026-03-04T00:00:00"/>
    <n v="394283"/>
    <d v="2026-03-06T00:00:00"/>
    <m/>
    <n v="276.57"/>
    <d v="2026-04-05T00:00:00"/>
    <s v="E0211023"/>
    <s v="PD211023"/>
    <s v="Serviços de Publicidade Eletrônica"/>
    <n v="263.29000000000002"/>
    <m/>
    <x v="0"/>
    <m/>
    <m/>
    <m/>
    <s v="2 - FATURADO"/>
    <n v="25"/>
    <x v="2"/>
    <x v="1"/>
    <m/>
  </r>
  <r>
    <x v="717"/>
    <s v="44.937.365/0001-12"/>
    <s v="NF SERVICOS DO"/>
    <n v="392911"/>
    <d v="2026-03-30T00:00:00"/>
    <n v="399819"/>
    <d v="2026-03-31T00:00:00"/>
    <m/>
    <n v="276.57"/>
    <d v="2026-04-30T00:00:00"/>
    <s v="E0211023"/>
    <s v="PD211023"/>
    <s v="Serviços de Publicidade Eletrônica"/>
    <n v="263.29000000000002"/>
    <m/>
    <x v="0"/>
    <m/>
    <m/>
    <m/>
    <s v="2 - FATURADO"/>
    <n v="1"/>
    <x v="2"/>
    <x v="1"/>
    <m/>
  </r>
  <r>
    <x v="717"/>
    <s v="44.937.365/0001-12"/>
    <s v="NF SERVICOS DO"/>
    <n v="393106"/>
    <d v="2026-03-31T00:00:00"/>
    <n v="399938"/>
    <d v="2026-04-01T00:00:00"/>
    <m/>
    <n v="276.57"/>
    <d v="2026-05-01T00:00:00"/>
    <s v="E0211023"/>
    <s v="PD211023"/>
    <s v="Serviços de Publicidade Eletrônica"/>
    <n v="263.29000000000002"/>
    <m/>
    <x v="0"/>
    <m/>
    <m/>
    <m/>
    <s v="2 - FATURADO"/>
    <n v="0"/>
    <x v="0"/>
    <x v="1"/>
    <m/>
  </r>
  <r>
    <x v="718"/>
    <s v="44.951.515/0001-42"/>
    <s v="NF SERVICOS DO"/>
    <n v="393551"/>
    <d v="2026-04-01T00:00:00"/>
    <n v="400192"/>
    <m/>
    <m/>
    <n v="599.23"/>
    <d v="2026-05-02T00:00:00"/>
    <s v="E0250895"/>
    <s v="PD025895"/>
    <s v="Serviços de Publicidade Eletrônica"/>
    <n v="0.01"/>
    <m/>
    <x v="0"/>
    <m/>
    <m/>
    <m/>
    <s v="2 - FATURADO"/>
    <n v="0"/>
    <x v="0"/>
    <x v="1"/>
    <m/>
  </r>
  <r>
    <x v="718"/>
    <s v="44.951.515/0001-42"/>
    <s v="NF SERVICOS DO"/>
    <n v="393794"/>
    <d v="2026-04-05T00:00:00"/>
    <n v="400637"/>
    <d v="2026-04-14T00:00:00"/>
    <m/>
    <n v="599.23"/>
    <d v="2026-05-13T00:00:00"/>
    <s v="E0250895"/>
    <s v="PD025895"/>
    <s v="Serviços de Publicidade Eletrônica"/>
    <n v="570.47"/>
    <m/>
    <x v="0"/>
    <m/>
    <m/>
    <m/>
    <s v="2 - FATURADO"/>
    <n v="0"/>
    <x v="0"/>
    <x v="1"/>
    <m/>
  </r>
  <r>
    <x v="718"/>
    <s v="44.951.515/0001-42"/>
    <s v="NF SERVICOS"/>
    <n v="207757"/>
    <d v="2026-04-07T00:00:00"/>
    <n v="2152340"/>
    <d v="2026-04-07T00:00:00"/>
    <d v="2026-03-01T00:00:00"/>
    <n v="644.4"/>
    <d v="2026-05-07T00:00:00"/>
    <s v="E0240611"/>
    <s v="PD024611"/>
    <s v="PREFEITURA - CADASTRO"/>
    <n v="613.47"/>
    <d v="2026-03-01T00:00:00"/>
    <x v="0"/>
    <s v="30/2024"/>
    <s v="17/2024 - 94/2024"/>
    <s v="359.00005627/2024-73 - APPS/ITO"/>
    <s v="2 - FATURADO"/>
    <n v="0"/>
    <x v="0"/>
    <x v="0"/>
    <m/>
  </r>
  <r>
    <x v="718"/>
    <s v="44.951.515/0001-42"/>
    <s v="NF SERVICOS DO"/>
    <n v="394254"/>
    <d v="2026-04-15T00:00:00"/>
    <n v="401127"/>
    <d v="2026-04-16T00:00:00"/>
    <m/>
    <n v="3042.27"/>
    <d v="2026-05-15T00:00:00"/>
    <s v="E0250895"/>
    <s v="PD025895"/>
    <s v="Serviços de Publicidade Eletrônica"/>
    <n v="2896.24"/>
    <m/>
    <x v="0"/>
    <m/>
    <m/>
    <m/>
    <s v="2 - FATURADO"/>
    <n v="0"/>
    <x v="0"/>
    <x v="1"/>
    <m/>
  </r>
  <r>
    <x v="718"/>
    <s v="44.951.515/0001-42"/>
    <s v="NF SERVICOS DO"/>
    <n v="394682"/>
    <d v="2026-04-16T00:00:00"/>
    <n v="401566"/>
    <d v="2026-04-16T00:00:00"/>
    <m/>
    <n v="460.95"/>
    <d v="2026-05-16T00:00:00"/>
    <s v="E0250895"/>
    <s v="PD025895"/>
    <s v="Serviços de Publicidade Eletrônica"/>
    <n v="438.82"/>
    <m/>
    <x v="0"/>
    <m/>
    <m/>
    <m/>
    <s v="2 - FATURADO"/>
    <n v="0"/>
    <x v="0"/>
    <x v="1"/>
    <m/>
  </r>
  <r>
    <x v="718"/>
    <s v="44.951.515/0001-42"/>
    <s v="NF SERVICOS DO"/>
    <n v="396940"/>
    <d v="2026-04-24T00:00:00"/>
    <n v="403728"/>
    <d v="2026-04-24T00:00:00"/>
    <m/>
    <n v="1106.28"/>
    <d v="2026-05-24T00:00:00"/>
    <s v="E0250895"/>
    <s v="PD025895"/>
    <s v="Serviços de Publicidade Eletrônica"/>
    <n v="1053.18"/>
    <m/>
    <x v="0"/>
    <m/>
    <m/>
    <m/>
    <s v="2 - FATURADO"/>
    <n v="0"/>
    <x v="0"/>
    <x v="1"/>
    <m/>
  </r>
  <r>
    <x v="718"/>
    <s v="44.951.515/0001-42"/>
    <s v="NF SERVICOS DO"/>
    <n v="397889"/>
    <d v="2026-04-27T00:00:00"/>
    <n v="404867"/>
    <d v="2026-04-27T00:00:00"/>
    <m/>
    <n v="2166.46"/>
    <d v="2026-05-27T00:00:00"/>
    <s v="E0250895"/>
    <s v="PD025895"/>
    <s v="Serviços de Publicidade Eletrônica"/>
    <n v="2062.4699999999998"/>
    <m/>
    <x v="0"/>
    <m/>
    <m/>
    <m/>
    <s v="2 - FATURADO"/>
    <n v="0"/>
    <x v="0"/>
    <x v="1"/>
    <m/>
  </r>
  <r>
    <x v="718"/>
    <s v="44.951.515/0001-42"/>
    <s v="NF SERVICOS DO"/>
    <n v="398374"/>
    <d v="2026-04-28T00:00:00"/>
    <n v="405184"/>
    <d v="2026-04-28T00:00:00"/>
    <m/>
    <n v="368.76"/>
    <d v="2026-05-28T00:00:00"/>
    <s v="E0250895"/>
    <s v="PD025895"/>
    <s v="Serviços de Publicidade Eletrônica"/>
    <n v="351.06"/>
    <m/>
    <x v="0"/>
    <m/>
    <m/>
    <m/>
    <s v="2 - FATURADO"/>
    <n v="0"/>
    <x v="0"/>
    <x v="1"/>
    <m/>
  </r>
  <r>
    <x v="718"/>
    <s v="44.951.515/0001-42"/>
    <s v="NF SERVICOS DO"/>
    <n v="399160"/>
    <d v="2026-04-30T00:00:00"/>
    <n v="406106"/>
    <d v="2026-04-30T00:00:00"/>
    <m/>
    <n v="322.66000000000003"/>
    <d v="2026-05-30T00:00:00"/>
    <s v="E0250895"/>
    <s v="PD025895"/>
    <s v="Serviços de Publicidade Eletrônica"/>
    <n v="307.17"/>
    <m/>
    <x v="0"/>
    <m/>
    <m/>
    <m/>
    <s v="2 - FATURADO"/>
    <n v="0"/>
    <x v="0"/>
    <x v="1"/>
    <m/>
  </r>
  <r>
    <x v="719"/>
    <s v="44.959.021/0001-04"/>
    <s v="NF SERVICOS"/>
    <n v="207689"/>
    <d v="2026-04-07T00:00:00"/>
    <n v="2152272"/>
    <d v="2026-04-07T00:00:00"/>
    <d v="2026-03-01T00:00:00"/>
    <n v="157195.70000000001"/>
    <d v="2026-05-07T00:00:00"/>
    <s v="E0251046"/>
    <s v="PD251036"/>
    <s v="PREFEITURA CADASTRO"/>
    <n v="149650.31"/>
    <d v="2026-03-01T00:00:00"/>
    <x v="0"/>
    <s v="89/2025"/>
    <m/>
    <s v="359.00002633/2025-50-ITO/APPS"/>
    <s v="2 - FATURADO"/>
    <n v="0"/>
    <x v="0"/>
    <x v="0"/>
    <m/>
  </r>
  <r>
    <x v="719"/>
    <s v="44.959.021/0001-04"/>
    <s v="NF SERVICOS DO"/>
    <n v="394926"/>
    <d v="2026-04-17T00:00:00"/>
    <n v="401751"/>
    <d v="2026-04-17T00:00:00"/>
    <m/>
    <n v="811.27"/>
    <d v="2026-05-17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19"/>
    <s v="44.959.021/0001-04"/>
    <s v="NF SERVICOS DO"/>
    <n v="394928"/>
    <d v="2026-04-17T00:00:00"/>
    <n v="401875"/>
    <d v="2026-04-17T00:00:00"/>
    <m/>
    <n v="737.52"/>
    <d v="2026-05-17T00:00:00"/>
    <s v="E0240866"/>
    <s v="PD024866"/>
    <s v="Serviços de Publicidade Eletrônica"/>
    <n v="702.12"/>
    <m/>
    <x v="0"/>
    <m/>
    <m/>
    <m/>
    <s v="2 - FATURADO"/>
    <n v="0"/>
    <x v="0"/>
    <x v="1"/>
    <m/>
  </r>
  <r>
    <x v="719"/>
    <s v="44.959.021/0001-04"/>
    <s v="NF SERVICOS DO"/>
    <n v="395024"/>
    <d v="2026-04-17T00:00:00"/>
    <n v="401735"/>
    <d v="2026-04-17T00:00:00"/>
    <m/>
    <n v="811.27"/>
    <d v="2026-05-17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19"/>
    <s v="44.959.021/0001-04"/>
    <s v="NF SERVICOS"/>
    <n v="209178"/>
    <d v="2026-04-24T00:00:00"/>
    <n v="2174071"/>
    <d v="2026-04-24T00:00:00"/>
    <d v="2026-03-01T00:00:00"/>
    <n v="5489.46"/>
    <d v="2026-05-24T00:00:00"/>
    <s v="E0251046"/>
    <s v="PD251036"/>
    <s v="PREFEITURA CADASTRO"/>
    <n v="5225.97"/>
    <d v="2026-03-01T00:00:00"/>
    <x v="0"/>
    <s v="89/2025"/>
    <m/>
    <s v="359.00002633/2025-50-ITO/APPS"/>
    <s v="2 - FATURADO"/>
    <n v="0"/>
    <x v="0"/>
    <x v="0"/>
    <m/>
  </r>
  <r>
    <x v="719"/>
    <s v="44.959.021/0001-04"/>
    <s v="NF SERVICOS DO"/>
    <n v="396884"/>
    <d v="2026-04-24T00:00:00"/>
    <n v="403876"/>
    <d v="2026-04-24T00:00:00"/>
    <m/>
    <n v="811.27"/>
    <d v="2026-05-24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19"/>
    <s v="44.959.021/0001-04"/>
    <s v="NF SERVICOS DO"/>
    <n v="398884"/>
    <d v="2026-04-30T00:00:00"/>
    <n v="405887"/>
    <d v="2026-04-30T00:00:00"/>
    <m/>
    <n v="885.02"/>
    <d v="2026-05-30T00:00:00"/>
    <s v="E0240866"/>
    <s v="PD024866"/>
    <s v="Serviços de Publicidade Eletrônica"/>
    <n v="842.54"/>
    <m/>
    <x v="0"/>
    <m/>
    <m/>
    <m/>
    <s v="2 - FATURADO"/>
    <n v="0"/>
    <x v="0"/>
    <x v="1"/>
    <m/>
  </r>
  <r>
    <x v="720"/>
    <s v="442.774.188-64"/>
    <s v="ND-LEILAO"/>
    <n v="34"/>
    <d v="2025-12-17T00:00:00"/>
    <m/>
    <m/>
    <m/>
    <n v="40"/>
    <d v="2025-12-30T00:00:00"/>
    <m/>
    <m/>
    <s v="LEILAO"/>
    <n v="40"/>
    <m/>
    <x v="0"/>
    <m/>
    <m/>
    <m/>
    <s v="7 DIAS"/>
    <n v="121"/>
    <x v="7"/>
    <x v="7"/>
    <m/>
  </r>
  <r>
    <x v="721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448"/>
    <x v="1"/>
    <x v="4"/>
    <m/>
  </r>
  <r>
    <x v="722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583"/>
    <x v="1"/>
    <x v="1"/>
    <m/>
  </r>
  <r>
    <x v="722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552"/>
    <x v="1"/>
    <x v="1"/>
    <m/>
  </r>
  <r>
    <x v="722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506"/>
    <x v="1"/>
    <x v="1"/>
    <m/>
  </r>
  <r>
    <x v="722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490"/>
    <x v="1"/>
    <x v="1"/>
    <m/>
  </r>
  <r>
    <x v="722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457"/>
    <x v="1"/>
    <x v="1"/>
    <m/>
  </r>
  <r>
    <x v="722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429"/>
    <x v="1"/>
    <x v="1"/>
    <m/>
  </r>
  <r>
    <x v="722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403"/>
    <x v="1"/>
    <x v="1"/>
    <m/>
  </r>
  <r>
    <x v="722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69"/>
    <x v="1"/>
    <x v="1"/>
    <m/>
  </r>
  <r>
    <x v="722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35"/>
    <x v="1"/>
    <x v="1"/>
    <m/>
  </r>
  <r>
    <x v="722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10"/>
    <x v="1"/>
    <x v="1"/>
    <m/>
  </r>
  <r>
    <x v="722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280"/>
    <x v="1"/>
    <x v="1"/>
    <m/>
  </r>
  <r>
    <x v="722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51"/>
    <x v="1"/>
    <x v="1"/>
    <m/>
  </r>
  <r>
    <x v="722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16"/>
    <x v="1"/>
    <x v="1"/>
    <m/>
  </r>
  <r>
    <x v="722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188"/>
    <x v="1"/>
    <x v="1"/>
    <m/>
  </r>
  <r>
    <x v="722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59"/>
    <x v="1"/>
    <x v="1"/>
    <m/>
  </r>
  <r>
    <x v="722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19"/>
    <x v="1"/>
    <x v="1"/>
    <m/>
  </r>
  <r>
    <x v="722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093"/>
    <x v="1"/>
    <x v="1"/>
    <m/>
  </r>
  <r>
    <x v="722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69"/>
    <x v="1"/>
    <x v="1"/>
    <m/>
  </r>
  <r>
    <x v="722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21"/>
    <x v="1"/>
    <x v="1"/>
    <m/>
  </r>
  <r>
    <x v="722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08"/>
    <x v="1"/>
    <x v="1"/>
    <m/>
  </r>
  <r>
    <x v="722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973"/>
    <x v="1"/>
    <x v="1"/>
    <m/>
  </r>
  <r>
    <x v="722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43"/>
    <x v="1"/>
    <x v="1"/>
    <m/>
  </r>
  <r>
    <x v="722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11"/>
    <x v="1"/>
    <x v="1"/>
    <m/>
  </r>
  <r>
    <x v="722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883"/>
    <x v="1"/>
    <x v="1"/>
    <m/>
  </r>
  <r>
    <x v="722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52"/>
    <x v="1"/>
    <x v="1"/>
    <m/>
  </r>
  <r>
    <x v="722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18"/>
    <x v="1"/>
    <x v="1"/>
    <m/>
  </r>
  <r>
    <x v="722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791"/>
    <x v="1"/>
    <x v="1"/>
    <m/>
  </r>
  <r>
    <x v="722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62"/>
    <x v="1"/>
    <x v="1"/>
    <m/>
  </r>
  <r>
    <x v="722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701"/>
    <x v="1"/>
    <x v="1"/>
    <m/>
  </r>
  <r>
    <x v="722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697"/>
    <x v="1"/>
    <x v="1"/>
    <m/>
  </r>
  <r>
    <x v="722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63"/>
    <x v="1"/>
    <x v="1"/>
    <m/>
  </r>
  <r>
    <x v="722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28"/>
    <x v="1"/>
    <x v="1"/>
    <m/>
  </r>
  <r>
    <x v="722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600"/>
    <x v="1"/>
    <x v="1"/>
    <m/>
  </r>
  <r>
    <x v="722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53"/>
    <x v="1"/>
    <x v="1"/>
    <m/>
  </r>
  <r>
    <x v="722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43"/>
    <x v="1"/>
    <x v="1"/>
    <m/>
  </r>
  <r>
    <x v="722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12"/>
    <x v="1"/>
    <x v="1"/>
    <m/>
  </r>
  <r>
    <x v="723"/>
    <s v="445.763.825-00"/>
    <s v="ND-BENEF AFASTADOS"/>
    <n v="1211"/>
    <d v="2026-04-02T00:00:00"/>
    <m/>
    <m/>
    <m/>
    <n v="193.65"/>
    <d v="2026-05-05T00:00:00"/>
    <m/>
    <m/>
    <s v="PLANO DE SAUDE FUNC AFASTADOS"/>
    <n v="193.65"/>
    <m/>
    <x v="0"/>
    <m/>
    <m/>
    <m/>
    <s v="33 DIAS"/>
    <n v="0"/>
    <x v="0"/>
    <x v="5"/>
    <m/>
  </r>
  <r>
    <x v="724"/>
    <s v="446.450.888-07"/>
    <s v="ND-OPERADORA CIELO"/>
    <n v="28848"/>
    <d v="2026-04-08T00:00:00"/>
    <m/>
    <m/>
    <m/>
    <n v="156.24"/>
    <d v="2026-04-08T00:00:00"/>
    <m/>
    <m/>
    <s v="Certificado e-CPF A3 (somente certificado) - 24 meses"/>
    <n v="156.24"/>
    <m/>
    <x v="0"/>
    <m/>
    <m/>
    <m/>
    <s v="1 - VENDA A VISTA"/>
    <n v="22"/>
    <x v="2"/>
    <x v="3"/>
    <m/>
  </r>
  <r>
    <x v="725"/>
    <s v="45.089.885/0001-85"/>
    <s v="NF SERVICOS"/>
    <n v="207842"/>
    <d v="2026-04-07T00:00:00"/>
    <n v="2152425"/>
    <d v="2026-04-07T00:00:00"/>
    <d v="2026-03-01T00:00:00"/>
    <n v="644.4"/>
    <d v="2026-05-07T00:00:00"/>
    <s v="E0251238"/>
    <s v="PD251134"/>
    <s v="PREFEITURA CADASTRO"/>
    <n v="613.47"/>
    <d v="2026-03-01T00:00:00"/>
    <x v="0"/>
    <m/>
    <m/>
    <s v="359.00003996/2025-11 APPS/ITO"/>
    <s v="2 - FATURADO"/>
    <n v="0"/>
    <x v="0"/>
    <x v="0"/>
    <m/>
  </r>
  <r>
    <x v="726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371"/>
    <x v="1"/>
    <x v="1"/>
    <m/>
  </r>
  <r>
    <x v="726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0"/>
    <m/>
    <m/>
    <m/>
    <s v="2 - FATURADO"/>
    <n v="358"/>
    <x v="4"/>
    <x v="1"/>
    <m/>
  </r>
  <r>
    <x v="727"/>
    <s v="45.093.663/0001-36"/>
    <s v="NF SERVICOS DO"/>
    <n v="395926"/>
    <d v="2026-04-20T00:00:00"/>
    <n v="402729"/>
    <d v="2026-04-20T00:00:00"/>
    <m/>
    <n v="691.42"/>
    <d v="2026-05-20T00:00:00"/>
    <s v="E0240819"/>
    <s v="PD024819"/>
    <s v="Serviços de Publicidade Eletrônica"/>
    <n v="658.23"/>
    <m/>
    <x v="0"/>
    <m/>
    <m/>
    <m/>
    <s v="2 - FATURADO"/>
    <n v="0"/>
    <x v="0"/>
    <x v="1"/>
    <m/>
  </r>
  <r>
    <x v="727"/>
    <s v="45.093.663/0001-36"/>
    <s v="NF SERVICOS DO"/>
    <n v="398345"/>
    <d v="2026-04-28T00:00:00"/>
    <n v="405105"/>
    <d v="2026-04-28T00:00:00"/>
    <m/>
    <n v="368.76"/>
    <d v="2026-05-28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728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4"/>
    <m/>
    <m/>
    <m/>
    <s v="2 - FATURADO"/>
    <n v="418"/>
    <x v="1"/>
    <x v="1"/>
    <m/>
  </r>
  <r>
    <x v="728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4"/>
    <m/>
    <m/>
    <m/>
    <s v="2 - FATURADO"/>
    <n v="418"/>
    <x v="1"/>
    <x v="1"/>
    <m/>
  </r>
  <r>
    <x v="728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4"/>
    <m/>
    <m/>
    <m/>
    <s v="2 - FATURADO"/>
    <n v="413"/>
    <x v="1"/>
    <x v="1"/>
    <m/>
  </r>
  <r>
    <x v="728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4"/>
    <m/>
    <m/>
    <m/>
    <s v="2 - FATURADO"/>
    <n v="412"/>
    <x v="1"/>
    <x v="1"/>
    <m/>
  </r>
  <r>
    <x v="728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4"/>
    <m/>
    <m/>
    <m/>
    <s v="2 - FATURADO"/>
    <n v="400"/>
    <x v="1"/>
    <x v="1"/>
    <m/>
  </r>
  <r>
    <x v="728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4"/>
    <m/>
    <m/>
    <m/>
    <s v="2 - FATURADO"/>
    <n v="399"/>
    <x v="1"/>
    <x v="1"/>
    <m/>
  </r>
  <r>
    <x v="728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4"/>
    <m/>
    <m/>
    <m/>
    <s v="2 - FATURADO"/>
    <n v="371"/>
    <x v="1"/>
    <x v="1"/>
    <m/>
  </r>
  <r>
    <x v="728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4"/>
    <m/>
    <m/>
    <m/>
    <s v="2 - FATURADO"/>
    <n v="368"/>
    <x v="1"/>
    <x v="1"/>
    <m/>
  </r>
  <r>
    <x v="728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4"/>
    <m/>
    <m/>
    <m/>
    <s v="2 - FATURADO"/>
    <n v="358"/>
    <x v="4"/>
    <x v="1"/>
    <m/>
  </r>
  <r>
    <x v="728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4"/>
    <m/>
    <m/>
    <m/>
    <s v="2 - FATURADO"/>
    <n v="358"/>
    <x v="4"/>
    <x v="1"/>
    <m/>
  </r>
  <r>
    <x v="728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4"/>
    <m/>
    <m/>
    <m/>
    <s v="2 - FATURADO"/>
    <n v="355"/>
    <x v="4"/>
    <x v="1"/>
    <m/>
  </r>
  <r>
    <x v="728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4"/>
    <m/>
    <m/>
    <m/>
    <s v="2 - FATURADO"/>
    <n v="348"/>
    <x v="4"/>
    <x v="1"/>
    <m/>
  </r>
  <r>
    <x v="728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4"/>
    <m/>
    <m/>
    <m/>
    <s v="2 - FATURADO"/>
    <n v="340"/>
    <x v="4"/>
    <x v="1"/>
    <m/>
  </r>
  <r>
    <x v="729"/>
    <s v="45.094.901/0001-28"/>
    <s v="NF SERVICOS"/>
    <n v="207869"/>
    <d v="2026-04-07T00:00:00"/>
    <n v="2152452"/>
    <d v="2026-04-07T00:00:00"/>
    <d v="2026-03-01T00:00:00"/>
    <n v="638.13"/>
    <d v="2026-05-07T00:00:00"/>
    <s v="E0240706"/>
    <s v="PD024706"/>
    <s v="PREFEITURA SIM"/>
    <n v="607.5"/>
    <d v="2026-03-01T00:00:00"/>
    <x v="0"/>
    <s v="126/2024"/>
    <m/>
    <s v="359.00009400/2024-05-ITO/APPS"/>
    <s v="2 - FATURADO"/>
    <n v="0"/>
    <x v="0"/>
    <x v="0"/>
    <m/>
  </r>
  <r>
    <x v="730"/>
    <s v="45.111.952/0001-10"/>
    <s v="NF SERVICOS DO"/>
    <n v="379436"/>
    <d v="2026-01-15T00:00:00"/>
    <n v="386256"/>
    <d v="2026-01-16T00:00:00"/>
    <m/>
    <n v="921.9"/>
    <d v="2026-02-15T00:00:00"/>
    <s v="E0231054"/>
    <s v="PD231035"/>
    <s v="Serviços de Publicidade Eletrônica"/>
    <n v="877.65"/>
    <m/>
    <x v="0"/>
    <m/>
    <m/>
    <m/>
    <s v="2 - FATURADO"/>
    <n v="74"/>
    <x v="5"/>
    <x v="1"/>
    <m/>
  </r>
  <r>
    <x v="730"/>
    <s v="45.111.952/0001-10"/>
    <s v="NF SERVICOS DO"/>
    <n v="391965"/>
    <d v="2026-03-27T00:00:00"/>
    <n v="398797"/>
    <d v="2026-03-27T00:00:00"/>
    <m/>
    <n v="276.57"/>
    <d v="2026-04-26T00:00:00"/>
    <s v="E0231054"/>
    <s v="PD231035"/>
    <s v="Serviços de Publicidade Eletrônica"/>
    <n v="263.29000000000002"/>
    <m/>
    <x v="0"/>
    <m/>
    <m/>
    <m/>
    <s v="2 - FATURADO"/>
    <n v="4"/>
    <x v="2"/>
    <x v="1"/>
    <m/>
  </r>
  <r>
    <x v="731"/>
    <s v="45.112.224/0001-23"/>
    <s v="NF SERVICOS DO"/>
    <n v="392512"/>
    <d v="2026-03-30T00:00:00"/>
    <n v="399344"/>
    <d v="2026-03-30T00:00:00"/>
    <m/>
    <n v="414.85"/>
    <d v="2026-04-29T00:00:00"/>
    <s v="E0240782"/>
    <s v="PD024782"/>
    <s v="Serviços de Publicidade Eletrônica"/>
    <n v="394.94"/>
    <m/>
    <x v="0"/>
    <m/>
    <m/>
    <m/>
    <s v="2 - FATURADO"/>
    <n v="1"/>
    <x v="2"/>
    <x v="1"/>
    <m/>
  </r>
  <r>
    <x v="731"/>
    <s v="45.112.224/0001-23"/>
    <s v="NF SERVICOS DO"/>
    <n v="393881"/>
    <d v="2026-04-05T00:00:00"/>
    <n v="400809"/>
    <d v="2026-04-14T00:00:00"/>
    <m/>
    <n v="1244.56"/>
    <d v="2026-05-13T00:00:00"/>
    <s v="E0240782"/>
    <s v="PD024782"/>
    <s v="Serviços de Publicidade Eletrônica"/>
    <n v="1184.82"/>
    <m/>
    <x v="0"/>
    <m/>
    <m/>
    <m/>
    <s v="2 - FATURADO"/>
    <n v="0"/>
    <x v="0"/>
    <x v="1"/>
    <m/>
  </r>
  <r>
    <x v="731"/>
    <s v="45.112.224/0001-23"/>
    <s v="NF SERVICOS DO"/>
    <n v="394026"/>
    <d v="2026-04-15T00:00:00"/>
    <n v="400904"/>
    <d v="2026-04-15T00:00:00"/>
    <m/>
    <n v="322.67"/>
    <d v="2026-05-15T00:00:00"/>
    <s v="E0240782"/>
    <s v="PD024782"/>
    <s v="Serviços de Publicidade Eletrônica"/>
    <n v="307.18"/>
    <m/>
    <x v="0"/>
    <m/>
    <m/>
    <m/>
    <s v="2 - FATURADO"/>
    <n v="0"/>
    <x v="0"/>
    <x v="1"/>
    <m/>
  </r>
  <r>
    <x v="731"/>
    <s v="45.112.224/0001-23"/>
    <s v="NF SERVICOS DO"/>
    <n v="394045"/>
    <d v="2026-04-15T00:00:00"/>
    <n v="400960"/>
    <d v="2026-04-15T00:00:00"/>
    <m/>
    <n v="553.14"/>
    <d v="2026-05-15T00:00:00"/>
    <s v="E0240782"/>
    <s v="PD024782"/>
    <s v="Serviços de Publicidade Eletrônica"/>
    <n v="526.59"/>
    <m/>
    <x v="0"/>
    <m/>
    <m/>
    <m/>
    <s v="2 - FATURADO"/>
    <n v="0"/>
    <x v="0"/>
    <x v="1"/>
    <m/>
  </r>
  <r>
    <x v="731"/>
    <s v="45.112.224/0001-23"/>
    <s v="NF SERVICOS DO"/>
    <n v="395646"/>
    <d v="2026-04-20T00:00:00"/>
    <n v="402717"/>
    <d v="2026-04-20T00:00:00"/>
    <m/>
    <n v="322.67"/>
    <d v="2026-05-20T00:00:00"/>
    <s v="E0240782"/>
    <s v="PD024782"/>
    <s v="Serviços de Publicidade Eletrônica"/>
    <n v="307.18"/>
    <m/>
    <x v="0"/>
    <m/>
    <m/>
    <m/>
    <s v="2 - FATURADO"/>
    <n v="0"/>
    <x v="0"/>
    <x v="1"/>
    <m/>
  </r>
  <r>
    <x v="731"/>
    <s v="45.112.224/0001-23"/>
    <s v="NF SERVICOS DO"/>
    <n v="396323"/>
    <d v="2026-04-23T00:00:00"/>
    <n v="403282"/>
    <d v="2026-04-24T00:00:00"/>
    <m/>
    <n v="368.76"/>
    <d v="2026-05-23T00:00:00"/>
    <s v="E0240782"/>
    <s v="PD024782"/>
    <s v="Serviços de Publicidade Eletrônica"/>
    <n v="351.06"/>
    <m/>
    <x v="0"/>
    <m/>
    <m/>
    <m/>
    <s v="2 - FATURADO"/>
    <n v="0"/>
    <x v="0"/>
    <x v="1"/>
    <m/>
  </r>
  <r>
    <x v="731"/>
    <s v="45.112.224/0001-23"/>
    <s v="NF SERVICOS DO"/>
    <n v="396381"/>
    <d v="2026-04-23T00:00:00"/>
    <n v="403273"/>
    <d v="2026-04-24T00:00:00"/>
    <m/>
    <n v="599.23"/>
    <d v="2026-05-23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731"/>
    <s v="45.112.224/0001-23"/>
    <s v="NF SERVICOS DO"/>
    <n v="396507"/>
    <d v="2026-04-23T00:00:00"/>
    <n v="403264"/>
    <d v="2026-04-24T00:00:00"/>
    <m/>
    <n v="276.57"/>
    <d v="2026-05-23T00:00:00"/>
    <s v="E0240782"/>
    <s v="PD024782"/>
    <s v="Serviços de Publicidade Eletrônica"/>
    <n v="263.29000000000002"/>
    <m/>
    <x v="0"/>
    <m/>
    <m/>
    <m/>
    <s v="2 - FATURADO"/>
    <n v="0"/>
    <x v="0"/>
    <x v="1"/>
    <m/>
  </r>
  <r>
    <x v="731"/>
    <s v="45.112.224/0001-23"/>
    <s v="NF SERVICOS DO"/>
    <n v="396574"/>
    <d v="2026-04-24T00:00:00"/>
    <n v="403497"/>
    <d v="2026-04-24T00:00:00"/>
    <m/>
    <n v="414.85"/>
    <d v="2026-05-24T00:00:00"/>
    <s v="E0240782"/>
    <s v="PD024782"/>
    <s v="Serviços de Publicidade Eletrônica"/>
    <n v="394.94"/>
    <m/>
    <x v="0"/>
    <m/>
    <m/>
    <m/>
    <s v="2 - FATURADO"/>
    <n v="0"/>
    <x v="0"/>
    <x v="1"/>
    <m/>
  </r>
  <r>
    <x v="731"/>
    <s v="45.112.224/0001-23"/>
    <s v="NF SERVICOS DO"/>
    <n v="398294"/>
    <d v="2026-04-28T00:00:00"/>
    <n v="405073"/>
    <d v="2026-04-28T00:00:00"/>
    <m/>
    <n v="2028.18"/>
    <d v="2026-05-28T00:00:00"/>
    <s v="E0240782"/>
    <s v="PD024782"/>
    <s v="Serviços de Publicidade Eletrônica"/>
    <n v="1930.83"/>
    <m/>
    <x v="0"/>
    <m/>
    <m/>
    <m/>
    <s v="2 - FATURADO"/>
    <n v="0"/>
    <x v="0"/>
    <x v="1"/>
    <m/>
  </r>
  <r>
    <x v="731"/>
    <s v="45.112.224/0001-23"/>
    <s v="NF SERVICOS DO"/>
    <n v="398888"/>
    <d v="2026-04-30T00:00:00"/>
    <n v="405806"/>
    <d v="2026-04-30T00:00:00"/>
    <m/>
    <n v="599.23"/>
    <d v="2026-05-30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731"/>
    <s v="45.112.224/0001-23"/>
    <s v="NF SERVICOS DO"/>
    <n v="398905"/>
    <d v="2026-04-30T00:00:00"/>
    <n v="405834"/>
    <d v="2026-04-30T00:00:00"/>
    <m/>
    <n v="599.23"/>
    <d v="2026-05-30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732"/>
    <s v="45.115.391/0001-28"/>
    <s v="NF SERVICOS DO"/>
    <n v="393399"/>
    <d v="2026-04-01T00:00:00"/>
    <n v="400314"/>
    <m/>
    <m/>
    <n v="230.47"/>
    <d v="2026-05-02T00:00:00"/>
    <s v="E0230764"/>
    <s v="PD023764"/>
    <s v="Serviços de Publicidade Eletrônica"/>
    <n v="0.01"/>
    <m/>
    <x v="0"/>
    <m/>
    <m/>
    <m/>
    <s v="2 - FATURADO"/>
    <n v="0"/>
    <x v="0"/>
    <x v="1"/>
    <m/>
  </r>
  <r>
    <x v="732"/>
    <s v="45.115.391/0001-28"/>
    <s v="NF SERVICOS DO"/>
    <n v="393795"/>
    <d v="2026-04-05T00:00:00"/>
    <n v="400665"/>
    <d v="2026-04-14T00:00:00"/>
    <m/>
    <n v="230.47"/>
    <d v="2026-05-13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732"/>
    <s v="45.115.391/0001-28"/>
    <s v="NF SERVICOS DO"/>
    <n v="397108"/>
    <d v="2026-04-24T00:00:00"/>
    <n v="404028"/>
    <d v="2026-04-24T00:00:00"/>
    <m/>
    <n v="368.76"/>
    <d v="2026-05-24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732"/>
    <s v="45.115.391/0001-28"/>
    <s v="NF SERVICOS DO"/>
    <n v="397573"/>
    <d v="2026-04-24T00:00:00"/>
    <n v="404662"/>
    <d v="2026-04-24T00:00:00"/>
    <m/>
    <n v="368.76"/>
    <d v="2026-05-24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733"/>
    <s v="45.115.912/0001-47"/>
    <s v="NF SERVICOS DO"/>
    <n v="397220"/>
    <d v="2026-04-24T00:00:00"/>
    <n v="404256"/>
    <d v="2026-04-24T00:00:00"/>
    <m/>
    <n v="184.38"/>
    <d v="2026-05-24T00:00:00"/>
    <s v="E0250870"/>
    <s v="PD025870"/>
    <s v="Serviços de Publicidade Eletrônica"/>
    <n v="175.53"/>
    <m/>
    <x v="0"/>
    <m/>
    <m/>
    <m/>
    <s v="2 - FATURADO"/>
    <n v="0"/>
    <x v="0"/>
    <x v="1"/>
    <m/>
  </r>
  <r>
    <x v="734"/>
    <s v="45.116.712/0001-09"/>
    <s v="NF SERVICOS DO"/>
    <n v="395423"/>
    <d v="2026-04-17T00:00:00"/>
    <n v="402282"/>
    <d v="2026-04-17T00:00:00"/>
    <m/>
    <n v="368.76"/>
    <d v="2026-05-17T00:00:00"/>
    <s v="E0220631"/>
    <s v="PD022631"/>
    <s v="Serviços de Publicidade Eletrônica"/>
    <n v="351.06"/>
    <m/>
    <x v="0"/>
    <m/>
    <m/>
    <m/>
    <s v="2 - FATURADO"/>
    <n v="0"/>
    <x v="0"/>
    <x v="1"/>
    <m/>
  </r>
  <r>
    <x v="734"/>
    <s v="45.116.712/0001-09"/>
    <s v="NF SERVICOS DO"/>
    <n v="396159"/>
    <d v="2026-04-20T00:00:00"/>
    <n v="403000"/>
    <d v="2026-04-22T00:00:00"/>
    <m/>
    <n v="276.57"/>
    <d v="2026-05-20T00:00:00"/>
    <s v="E0220631"/>
    <s v="PD022631"/>
    <s v="Serviços de Publicidade Eletrônica"/>
    <n v="263.29000000000002"/>
    <m/>
    <x v="0"/>
    <m/>
    <m/>
    <m/>
    <s v="2 - FATURADO"/>
    <n v="0"/>
    <x v="0"/>
    <x v="1"/>
    <m/>
  </r>
  <r>
    <x v="735"/>
    <s v="45.122.942/0001-80"/>
    <s v="NF SERVICOS DO"/>
    <n v="371247"/>
    <d v="2025-11-26T00:00:00"/>
    <n v="378064"/>
    <d v="2025-11-27T00:00:00"/>
    <m/>
    <n v="184.38"/>
    <d v="2025-12-27T00:00:00"/>
    <s v="E0240944"/>
    <s v="PD024944"/>
    <s v="Serviços de Publicidade Eletrônica"/>
    <n v="175.53"/>
    <m/>
    <x v="0"/>
    <m/>
    <m/>
    <m/>
    <s v="2 - FATURADO"/>
    <n v="124"/>
    <x v="7"/>
    <x v="1"/>
    <m/>
  </r>
  <r>
    <x v="736"/>
    <s v="45.124.344/0001-40"/>
    <s v="NF SERVICOS DO"/>
    <n v="341432"/>
    <d v="2025-07-08T00:00:00"/>
    <n v="348182"/>
    <d v="2025-07-08T00:00:00"/>
    <m/>
    <n v="553.14"/>
    <d v="2025-08-07T00:00:00"/>
    <s v="E0231019"/>
    <s v="PD231000"/>
    <s v="Serviços de Publicidade Eletrônica"/>
    <n v="526.59"/>
    <m/>
    <x v="0"/>
    <m/>
    <m/>
    <m/>
    <s v="2 - FATURADO"/>
    <n v="266"/>
    <x v="4"/>
    <x v="1"/>
    <m/>
  </r>
  <r>
    <x v="737"/>
    <s v="45.126.851/0001-13"/>
    <s v="NF SERVICOS DO"/>
    <n v="395580"/>
    <d v="2026-04-17T00:00:00"/>
    <n v="402501"/>
    <d v="2026-04-17T00:00:00"/>
    <m/>
    <n v="691.42"/>
    <d v="2026-05-17T00:00:00"/>
    <s v="E0240858"/>
    <s v="PD024858"/>
    <s v="Serviços de Publicidade Eletrônica"/>
    <n v="658.23"/>
    <m/>
    <x v="0"/>
    <m/>
    <m/>
    <m/>
    <s v="2 - FATURADO"/>
    <n v="0"/>
    <x v="0"/>
    <x v="1"/>
    <m/>
  </r>
  <r>
    <x v="737"/>
    <s v="45.126.851/0001-13"/>
    <s v="NF SERVICOS DO"/>
    <n v="398346"/>
    <d v="2026-04-28T00:00:00"/>
    <n v="405054"/>
    <d v="2026-04-28T00:00:00"/>
    <m/>
    <n v="1935.99"/>
    <d v="2026-05-28T00:00:00"/>
    <s v="E0240858"/>
    <s v="PD024858"/>
    <s v="Serviços de Publicidade Eletrônica"/>
    <n v="1843.06"/>
    <m/>
    <x v="0"/>
    <m/>
    <m/>
    <m/>
    <s v="2 - FATURADO"/>
    <n v="0"/>
    <x v="0"/>
    <x v="1"/>
    <m/>
  </r>
  <r>
    <x v="738"/>
    <s v="45.126.992/0001-36"/>
    <s v="NF SERVICOS DO"/>
    <n v="393496"/>
    <d v="2026-04-01T00:00:00"/>
    <n v="400425"/>
    <m/>
    <m/>
    <n v="1014.09"/>
    <d v="2026-05-02T00:00:00"/>
    <s v="E0240804"/>
    <s v="PD024804"/>
    <s v="Serviços de Publicidade Eletrônica"/>
    <n v="-0.01"/>
    <m/>
    <x v="0"/>
    <m/>
    <m/>
    <m/>
    <s v="2 - FATURADO"/>
    <n v="0"/>
    <x v="0"/>
    <x v="1"/>
    <m/>
  </r>
  <r>
    <x v="738"/>
    <s v="45.126.992/0001-36"/>
    <s v="NF SERVICOS DO"/>
    <n v="393970"/>
    <d v="2026-04-05T00:00:00"/>
    <n v="400723"/>
    <d v="2026-04-14T00:00:00"/>
    <m/>
    <n v="1014.09"/>
    <d v="2026-05-13T00:00:00"/>
    <s v="E0240804"/>
    <s v="PD024804"/>
    <s v="Serviços de Publicidade Eletrônica"/>
    <n v="965.41"/>
    <m/>
    <x v="0"/>
    <m/>
    <m/>
    <m/>
    <s v="2 - FATURADO"/>
    <n v="0"/>
    <x v="0"/>
    <x v="1"/>
    <m/>
  </r>
  <r>
    <x v="738"/>
    <s v="45.126.992/0001-36"/>
    <s v="NF SERVICOS DO"/>
    <n v="395383"/>
    <d v="2026-04-17T00:00:00"/>
    <n v="402412"/>
    <d v="2026-04-17T00:00:00"/>
    <m/>
    <n v="414.85"/>
    <d v="2026-05-17T00:00:00"/>
    <s v="E0240804"/>
    <s v="PD024804"/>
    <s v="Serviços de Publicidade Eletrônica"/>
    <n v="394.94"/>
    <m/>
    <x v="0"/>
    <m/>
    <m/>
    <m/>
    <s v="2 - FATURADO"/>
    <n v="0"/>
    <x v="0"/>
    <x v="1"/>
    <m/>
  </r>
  <r>
    <x v="738"/>
    <s v="45.126.992/0001-36"/>
    <s v="NF SERVICOS DO"/>
    <n v="395735"/>
    <d v="2026-04-20T00:00:00"/>
    <n v="402731"/>
    <d v="2026-04-20T00:00:00"/>
    <m/>
    <n v="368.76"/>
    <d v="2026-05-20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739"/>
    <s v="45.127.248/0001-56"/>
    <s v="NF SERVICOS DO"/>
    <n v="369153"/>
    <d v="2025-11-13T00:00:00"/>
    <n v="375970"/>
    <d v="2025-11-14T00:00:00"/>
    <m/>
    <n v="230.47"/>
    <d v="2025-12-14T00:00:00"/>
    <s v="E0230917"/>
    <s v="PD023917"/>
    <s v="Serviços de Publicidade Eletrônica"/>
    <n v="219.41"/>
    <m/>
    <x v="0"/>
    <m/>
    <m/>
    <m/>
    <s v="2 - FATURADO"/>
    <n v="137"/>
    <x v="7"/>
    <x v="1"/>
    <m/>
  </r>
  <r>
    <x v="740"/>
    <s v="45.128.816/0001-33"/>
    <s v="NF SERVICOS"/>
    <n v="207774"/>
    <d v="2026-04-07T00:00:00"/>
    <n v="2152357"/>
    <d v="2026-04-07T00:00:00"/>
    <d v="2026-03-01T00:00:00"/>
    <n v="1157.1300000000001"/>
    <d v="2026-05-07T00:00:00"/>
    <s v="E0251141"/>
    <s v="PD251062"/>
    <s v="PREFEITURA SIM"/>
    <n v="1101.5899999999999"/>
    <d v="2026-03-01T00:00:00"/>
    <x v="0"/>
    <s v="040/2025"/>
    <m/>
    <s v="359.00003153/2025-14 APPS/ITO"/>
    <s v="2 - FATURADO"/>
    <n v="0"/>
    <x v="0"/>
    <x v="0"/>
    <m/>
  </r>
  <r>
    <x v="740"/>
    <s v="45.128.816/0001-33"/>
    <s v="NF SERVICOS DO"/>
    <n v="394499"/>
    <d v="2026-04-16T00:00:00"/>
    <n v="401422"/>
    <d v="2026-04-16T00:00:00"/>
    <m/>
    <n v="322.67"/>
    <d v="2026-05-16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740"/>
    <s v="45.128.816/0001-33"/>
    <s v="NF SERVICOS DO"/>
    <n v="398242"/>
    <d v="2026-04-28T00:00:00"/>
    <n v="405224"/>
    <d v="2026-04-28T00:00:00"/>
    <m/>
    <n v="230.47"/>
    <d v="2026-05-28T00:00:00"/>
    <s v="E0240872"/>
    <s v="PD024872"/>
    <s v="Serviços de Publicidade Eletrônica"/>
    <n v="219.41"/>
    <m/>
    <x v="0"/>
    <m/>
    <m/>
    <m/>
    <s v="2 - FATURADO"/>
    <n v="0"/>
    <x v="0"/>
    <x v="1"/>
    <m/>
  </r>
  <r>
    <x v="741"/>
    <s v="45.129.177/0001-20"/>
    <s v="NF SERVICOS DO"/>
    <n v="394428"/>
    <d v="2026-04-16T00:00:00"/>
    <n v="401336"/>
    <d v="2026-04-16T00:00:00"/>
    <m/>
    <n v="737.52"/>
    <d v="2026-04-16T00:00:00"/>
    <m/>
    <m/>
    <s v="Serviços de Publicidade Eletrônica"/>
    <n v="35.4"/>
    <m/>
    <x v="0"/>
    <m/>
    <m/>
    <m/>
    <s v="1 - VENDA A VISTA"/>
    <n v="14"/>
    <x v="2"/>
    <x v="1"/>
    <m/>
  </r>
  <r>
    <x v="742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4"/>
    <m/>
    <s v="PD-PRC-2021/00519"/>
    <m/>
    <s v="2 - FATURADO"/>
    <n v="386"/>
    <x v="1"/>
    <x v="13"/>
    <m/>
  </r>
  <r>
    <x v="742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4"/>
    <m/>
    <s v="PD-PRC-2021/00519"/>
    <m/>
    <s v="2 - FATURADO"/>
    <n v="362"/>
    <x v="4"/>
    <x v="13"/>
    <m/>
  </r>
  <r>
    <x v="742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4"/>
    <m/>
    <s v="PD-PRC-2021/00519"/>
    <m/>
    <s v="2 - FATURADO"/>
    <n v="329"/>
    <x v="4"/>
    <x v="13"/>
    <m/>
  </r>
  <r>
    <x v="742"/>
    <s v="45.131.885/0001-04"/>
    <s v="ND-POUPATEMPO 4.0"/>
    <n v="6287"/>
    <d v="2025-06-04T00:00:00"/>
    <s v="PPT00766"/>
    <s v="PPT00766"/>
    <d v="2025-06-01T00:00:00"/>
    <n v="29750.6"/>
    <d v="2025-07-04T00:00:00"/>
    <s v="PPT00766"/>
    <s v="PP00766"/>
    <s v="OPERACAO DO POUPATEMPO DE JALES"/>
    <n v="29750.6"/>
    <d v="2025-06-01T00:00:00"/>
    <x v="4"/>
    <m/>
    <s v="PD-PRC-2021/00519"/>
    <m/>
    <s v="2 - FATURADO"/>
    <n v="300"/>
    <x v="4"/>
    <x v="13"/>
    <m/>
  </r>
  <r>
    <x v="742"/>
    <s v="45.131.885/0001-04"/>
    <s v="ND-POUPATEMPO 4.0"/>
    <n v="6517"/>
    <d v="2025-07-03T00:00:00"/>
    <s v="PPT00766"/>
    <s v="PPT00766"/>
    <d v="2025-07-01T00:00:00"/>
    <n v="31297.63"/>
    <d v="2025-08-02T00:00:00"/>
    <s v="PPT00766"/>
    <s v="PP00766"/>
    <s v="OPERACAO DO POUPATEMPO DE JALES"/>
    <n v="31297.63"/>
    <d v="2025-07-01T00:00:00"/>
    <x v="4"/>
    <m/>
    <s v="PD-PRC-2021/00519"/>
    <m/>
    <s v="2 - FATURADO"/>
    <n v="271"/>
    <x v="4"/>
    <x v="13"/>
    <m/>
  </r>
  <r>
    <x v="742"/>
    <s v="45.131.885/0001-04"/>
    <s v="ND-POUPATEMPO 4.0"/>
    <n v="6800"/>
    <d v="2025-08-05T00:00:00"/>
    <s v="PPT00766"/>
    <s v="PPT00766"/>
    <d v="2025-08-01T00:00:00"/>
    <n v="31297.63"/>
    <d v="2025-09-04T00:00:00"/>
    <s v="PPT00766"/>
    <s v="PP00766"/>
    <s v="OPERACAO DO POUPATEMPO DE JALES"/>
    <n v="31297.63"/>
    <d v="2025-08-01T00:00:00"/>
    <x v="4"/>
    <m/>
    <s v="PD-PRC-2021/00519"/>
    <m/>
    <s v="2 - FATURADO"/>
    <n v="238"/>
    <x v="4"/>
    <x v="13"/>
    <m/>
  </r>
  <r>
    <x v="742"/>
    <s v="45.131.885/0001-04"/>
    <s v="ND-POUPATEMPO 4.0"/>
    <n v="6899"/>
    <d v="2025-09-03T00:00:00"/>
    <s v="PPT00766"/>
    <s v="PPT00766"/>
    <d v="2025-09-01T00:00:00"/>
    <n v="31297.63"/>
    <d v="2025-10-03T00:00:00"/>
    <s v="PPT00766"/>
    <s v="PP00766"/>
    <s v="OPERACAO DO POUPATEMPO DE JALES"/>
    <n v="31297.63"/>
    <d v="2025-09-01T00:00:00"/>
    <x v="4"/>
    <m/>
    <s v="PD-PRC-2021/00519"/>
    <m/>
    <s v="2 - FATURADO"/>
    <n v="209"/>
    <x v="4"/>
    <x v="13"/>
    <m/>
  </r>
  <r>
    <x v="742"/>
    <s v="45.131.885/0001-04"/>
    <s v="ND-POUPATEMPO 4.0"/>
    <n v="7164"/>
    <d v="2025-10-06T00:00:00"/>
    <s v="PPT00766"/>
    <s v="PPT00766"/>
    <d v="2025-10-01T00:00:00"/>
    <n v="31297.63"/>
    <d v="2025-11-05T00:00:00"/>
    <s v="PPT00766"/>
    <s v="PP00766"/>
    <s v="OPERACAO DO POUPATEMPO DE JALES"/>
    <n v="31297.63"/>
    <d v="2025-10-01T00:00:00"/>
    <x v="4"/>
    <m/>
    <s v="PD-PRC-2021/00519"/>
    <m/>
    <s v="2 - FATURADO"/>
    <n v="176"/>
    <x v="3"/>
    <x v="13"/>
    <m/>
  </r>
  <r>
    <x v="742"/>
    <s v="45.131.885/0001-04"/>
    <s v="NF SERVICOS"/>
    <n v="195084"/>
    <d v="2025-10-10T00:00:00"/>
    <n v="2043650"/>
    <d v="2025-10-10T00:00:00"/>
    <d v="2025-08-01T00:00:00"/>
    <n v="297.86"/>
    <d v="2025-11-09T00:00:00"/>
    <s v="E0240614"/>
    <s v="PD024614"/>
    <s v="PREFEITURA CADASTRO"/>
    <n v="22.33"/>
    <d v="2025-08-01T00:00:00"/>
    <x v="0"/>
    <s v="53/2024"/>
    <s v="131/2024"/>
    <s v="359.00007091/2024-21 APPS\ITO"/>
    <s v="2 - FATURADO"/>
    <n v="172"/>
    <x v="3"/>
    <x v="0"/>
    <m/>
  </r>
  <r>
    <x v="742"/>
    <s v="45.131.885/0001-04"/>
    <s v="ND-POUPATEMPO 4.0"/>
    <n v="7247"/>
    <d v="2025-11-05T00:00:00"/>
    <s v="PPT00766"/>
    <s v="PPT00766"/>
    <d v="2025-11-01T00:00:00"/>
    <n v="31297.63"/>
    <d v="2025-12-05T00:00:00"/>
    <s v="PPT00766"/>
    <s v="PP00766"/>
    <s v="OPERACAO DO POUPATEMPO DE JALES"/>
    <n v="31297.63"/>
    <d v="2025-11-01T00:00:00"/>
    <x v="4"/>
    <m/>
    <s v="PD-PRC-2021/00519"/>
    <m/>
    <s v="2 - FATURADO"/>
    <n v="146"/>
    <x v="7"/>
    <x v="13"/>
    <m/>
  </r>
  <r>
    <x v="742"/>
    <s v="45.131.885/0001-04"/>
    <s v="ND-POUPATEMPO 4.0"/>
    <n v="7379"/>
    <d v="2025-12-03T00:00:00"/>
    <s v="PPT00766"/>
    <s v="PPT00766"/>
    <d v="2025-12-01T00:00:00"/>
    <n v="31297.63"/>
    <d v="2026-01-02T00:00:00"/>
    <s v="PPT00766"/>
    <s v="PP00766"/>
    <s v="OPERACAO DO POUPATEMPO DE JALES"/>
    <n v="31297.63"/>
    <d v="2025-12-01T00:00:00"/>
    <x v="4"/>
    <m/>
    <s v="PD-PRC-2021/00519"/>
    <m/>
    <s v="2 - FATURADO"/>
    <n v="118"/>
    <x v="8"/>
    <x v="13"/>
    <m/>
  </r>
  <r>
    <x v="742"/>
    <s v="45.131.885/0001-04"/>
    <s v="ND-POUPATEMPO 4.0"/>
    <n v="7552"/>
    <d v="2026-01-07T00:00:00"/>
    <s v="PPT00766"/>
    <s v="PPT00766"/>
    <d v="2026-01-01T00:00:00"/>
    <n v="31297.63"/>
    <d v="2026-02-06T00:00:00"/>
    <s v="PPT00766"/>
    <s v="PP00766"/>
    <s v="OPERACAO DO POUPATEMPO DE JALES"/>
    <n v="31297.63"/>
    <d v="2026-01-01T00:00:00"/>
    <x v="4"/>
    <m/>
    <s v="PD-PRC-2021/00519"/>
    <m/>
    <s v="2 - FATURADO"/>
    <n v="83"/>
    <x v="5"/>
    <x v="13"/>
    <m/>
  </r>
  <r>
    <x v="742"/>
    <s v="45.131.885/0001-04"/>
    <s v="NF SERVICOS DO"/>
    <n v="378113"/>
    <d v="2026-01-09T00:00:00"/>
    <n v="384933"/>
    <d v="2026-01-09T00:00:00"/>
    <m/>
    <n v="553.14"/>
    <d v="2026-02-08T00:00:00"/>
    <s v="E0220602"/>
    <s v="PD022602"/>
    <s v="Serviços de Publicidade Eletrônica"/>
    <n v="545.03"/>
    <m/>
    <x v="0"/>
    <m/>
    <m/>
    <m/>
    <s v="2 - FATURADO"/>
    <n v="81"/>
    <x v="5"/>
    <x v="1"/>
    <m/>
  </r>
  <r>
    <x v="742"/>
    <s v="45.131.885/0001-04"/>
    <s v="NF SERVICOS DO"/>
    <n v="378342"/>
    <d v="2026-01-09T00:00:00"/>
    <n v="385162"/>
    <d v="2026-01-09T00:00:00"/>
    <m/>
    <n v="442.51"/>
    <d v="2026-02-08T00:00:00"/>
    <s v="E0220602"/>
    <s v="PD022602"/>
    <s v="Serviços de Publicidade Eletrônica"/>
    <n v="436.02"/>
    <m/>
    <x v="0"/>
    <m/>
    <m/>
    <m/>
    <s v="2 - FATURADO"/>
    <n v="81"/>
    <x v="5"/>
    <x v="1"/>
    <m/>
  </r>
  <r>
    <x v="742"/>
    <s v="45.131.885/0001-04"/>
    <s v="ND-POUPATEMPO 4.0"/>
    <n v="7751"/>
    <d v="2026-02-04T00:00:00"/>
    <s v="PPT00766"/>
    <s v="PPT00766"/>
    <d v="2026-02-01T00:00:00"/>
    <n v="31297.63"/>
    <d v="2026-03-06T00:00:00"/>
    <s v="PPT00766"/>
    <s v="PP00766"/>
    <s v="OPERACAO DO POUPATEMPO DE JALES"/>
    <n v="31297.63"/>
    <d v="2026-02-01T00:00:00"/>
    <x v="0"/>
    <m/>
    <s v="PD-PRC-2021/00519"/>
    <m/>
    <s v="2 - FATURADO"/>
    <n v="55"/>
    <x v="6"/>
    <x v="13"/>
    <m/>
  </r>
  <r>
    <x v="742"/>
    <s v="45.131.885/0001-04"/>
    <s v="NF SERVICOS"/>
    <n v="204537"/>
    <d v="2026-02-18T00:00:00"/>
    <n v="2113948"/>
    <d v="2026-02-18T00:00:00"/>
    <d v="2026-01-01T00:00:00"/>
    <n v="13411.25"/>
    <d v="2026-03-20T00:00:00"/>
    <s v="E0251749"/>
    <s v="PD251637"/>
    <s v="PLATAFORMA COLABORATIVA I"/>
    <n v="12767.51"/>
    <d v="2026-01-01T00:00:00"/>
    <x v="0"/>
    <s v="162/2025"/>
    <s v="616/2025"/>
    <s v="359.00010370/2025-52 - APPS"/>
    <s v="2 - FATURADO"/>
    <n v="41"/>
    <x v="6"/>
    <x v="0"/>
    <m/>
  </r>
  <r>
    <x v="742"/>
    <s v="45.131.885/0001-04"/>
    <s v="ND-POUPATEMPO 4.0"/>
    <n v="7952"/>
    <d v="2026-03-04T00:00:00"/>
    <s v="PPT00766"/>
    <s v="PPT00766"/>
    <d v="2026-03-01T00:00:00"/>
    <n v="31297.63"/>
    <d v="2026-04-03T00:00:00"/>
    <s v="PPT00766"/>
    <s v="PP00766"/>
    <s v="OPERACAO DO POUPATEMPO DE JALES"/>
    <n v="31297.63"/>
    <d v="2026-03-01T00:00:00"/>
    <x v="0"/>
    <m/>
    <s v="PD-PRC-2021/00519"/>
    <m/>
    <s v="2 - FATURADO"/>
    <n v="27"/>
    <x v="2"/>
    <x v="13"/>
    <m/>
  </r>
  <r>
    <x v="742"/>
    <s v="45.131.885/0001-04"/>
    <s v="NF SERVICOS"/>
    <n v="206310"/>
    <d v="2026-03-16T00:00:00"/>
    <n v="2150730"/>
    <d v="2026-03-16T00:00:00"/>
    <d v="2026-02-01T00:00:00"/>
    <n v="13411.25"/>
    <d v="2026-04-15T00:00:00"/>
    <s v="E0251749"/>
    <s v="PD251637"/>
    <s v="PLATAFORMA COLABORATIVA I"/>
    <n v="12767.51"/>
    <d v="2026-02-01T00:00:00"/>
    <x v="0"/>
    <s v="162/2025"/>
    <s v="616/2025"/>
    <s v="359.00010370/2025-52 - APPS"/>
    <s v="2 - FATURADO"/>
    <n v="15"/>
    <x v="2"/>
    <x v="0"/>
    <m/>
  </r>
  <r>
    <x v="742"/>
    <s v="45.131.885/0001-04"/>
    <s v="NF SERVICOS DO"/>
    <n v="393205"/>
    <d v="2026-03-31T00:00:00"/>
    <n v="400037"/>
    <d v="2026-04-01T00:00:00"/>
    <m/>
    <n v="442.51"/>
    <d v="2026-05-01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742"/>
    <s v="45.131.885/0001-04"/>
    <s v="NF SERVICOS DO"/>
    <n v="393349"/>
    <d v="2026-03-31T00:00:00"/>
    <n v="400181"/>
    <d v="2026-04-01T00:00:00"/>
    <m/>
    <n v="442.51"/>
    <d v="2026-05-01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742"/>
    <s v="45.131.885/0001-04"/>
    <s v="NF SERVICOS DO"/>
    <n v="393994"/>
    <d v="2026-04-05T00:00:00"/>
    <n v="400869"/>
    <d v="2026-04-14T00:00:00"/>
    <m/>
    <n v="276.57"/>
    <d v="2026-05-13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742"/>
    <s v="45.131.885/0001-04"/>
    <s v="ND-POUPATEMPO 4.0"/>
    <n v="8118"/>
    <d v="2026-04-06T00:00:00"/>
    <s v="PPT00766"/>
    <s v="PPT00766"/>
    <d v="2026-04-01T00:00:00"/>
    <n v="31297.63"/>
    <d v="2026-05-06T00:00:00"/>
    <s v="PPT00766"/>
    <s v="PP00766"/>
    <s v="OPERACAO DO POUPATEMPO DE JALES"/>
    <n v="31297.63"/>
    <d v="2026-04-01T00:00:00"/>
    <x v="0"/>
    <m/>
    <s v="PD-PRC-2021/00519"/>
    <m/>
    <s v="2 - FATURADO"/>
    <n v="0"/>
    <x v="0"/>
    <x v="13"/>
    <m/>
  </r>
  <r>
    <x v="742"/>
    <s v="45.131.885/0001-04"/>
    <s v="NF SERVICOS"/>
    <n v="208823"/>
    <d v="2026-04-16T00:00:00"/>
    <n v="2173716"/>
    <d v="2026-04-16T00:00:00"/>
    <d v="2026-03-01T00:00:00"/>
    <n v="13411.25"/>
    <d v="2026-05-16T00:00:00"/>
    <s v="E0251749"/>
    <s v="PD251637"/>
    <s v="PLATAFORMA COLABORATIVA I"/>
    <n v="12767.51"/>
    <d v="2026-03-01T00:00:00"/>
    <x v="0"/>
    <s v="162/2025"/>
    <s v="616/2025"/>
    <s v="359.00010370/2025-52 - APPS"/>
    <s v="2 - FATURADO"/>
    <n v="0"/>
    <x v="0"/>
    <x v="0"/>
    <m/>
  </r>
  <r>
    <x v="743"/>
    <s v="45.132.495/0001-40"/>
    <s v="NF SERVICOS"/>
    <n v="206083"/>
    <d v="2026-03-11T00:00:00"/>
    <n v="2150503"/>
    <d v="2026-03-13T00:00:00"/>
    <d v="2026-02-01T00:00:00"/>
    <n v="53543.29"/>
    <d v="2026-04-10T00:00:00"/>
    <s v="E0220813"/>
    <s v="PD022813"/>
    <s v="PREFEITURA CADASTRO"/>
    <n v="50973.21"/>
    <d v="2026-02-01T00:00:00"/>
    <x v="0"/>
    <s v="NR. 50/2022"/>
    <s v="NR. 53.681/2021"/>
    <s v="359.00003925/2024-29-APPS\ITO"/>
    <s v="2 - FATURADO"/>
    <n v="20"/>
    <x v="2"/>
    <x v="0"/>
    <m/>
  </r>
  <r>
    <x v="743"/>
    <s v="45.132.495/0001-40"/>
    <s v="NF SERVICOS"/>
    <n v="207753"/>
    <d v="2026-04-07T00:00:00"/>
    <n v="2152336"/>
    <d v="2026-04-07T00:00:00"/>
    <d v="2026-03-01T00:00:00"/>
    <n v="131306.74"/>
    <d v="2026-05-07T00:00:00"/>
    <s v="E0220813"/>
    <s v="PD022813"/>
    <s v="PREFEITURA CADASTRO"/>
    <n v="125004.02"/>
    <d v="2026-03-01T00:00:00"/>
    <x v="0"/>
    <s v="NR. 50/2022"/>
    <s v="NR. 53.681/2021"/>
    <s v="359.00003925/2024-29-APPS\ITO"/>
    <s v="2 - FATURADO"/>
    <n v="0"/>
    <x v="0"/>
    <x v="0"/>
    <m/>
  </r>
  <r>
    <x v="743"/>
    <s v="45.132.495/0001-40"/>
    <s v="NF SERVICOS DO"/>
    <n v="395209"/>
    <d v="2026-04-17T00:00:00"/>
    <n v="402077"/>
    <d v="2026-04-17T00:00:00"/>
    <m/>
    <n v="516.26"/>
    <d v="2026-05-17T00:00:00"/>
    <s v="E0250839"/>
    <s v="PD025839"/>
    <s v="Serviços de Publicidade Eletrônica"/>
    <n v="491.48"/>
    <m/>
    <x v="0"/>
    <m/>
    <m/>
    <m/>
    <s v="2 - FATURADO"/>
    <n v="0"/>
    <x v="0"/>
    <x v="1"/>
    <m/>
  </r>
  <r>
    <x v="743"/>
    <s v="45.132.495/0001-40"/>
    <s v="NF SERVICOS DO"/>
    <n v="398428"/>
    <d v="2026-04-28T00:00:00"/>
    <n v="405033"/>
    <d v="2026-04-28T00:00:00"/>
    <m/>
    <n v="737.52"/>
    <d v="2026-05-28T00:00:00"/>
    <s v="E0250839"/>
    <s v="PD025839"/>
    <s v="Serviços de Publicidade Eletrônica"/>
    <n v="702.12"/>
    <m/>
    <x v="0"/>
    <m/>
    <m/>
    <m/>
    <s v="2 - FATURADO"/>
    <n v="0"/>
    <x v="0"/>
    <x v="1"/>
    <m/>
  </r>
  <r>
    <x v="744"/>
    <s v="45.132.719/0001-14"/>
    <s v="NF SERVICOS DO"/>
    <n v="371248"/>
    <d v="2025-11-26T00:00:00"/>
    <n v="378065"/>
    <d v="2025-11-27T00:00:00"/>
    <m/>
    <n v="507.05"/>
    <d v="2025-12-27T00:00:00"/>
    <s v="E0250915"/>
    <s v="PD025915"/>
    <s v="Serviços de Publicidade Eletrônica"/>
    <n v="482.71"/>
    <m/>
    <x v="0"/>
    <m/>
    <m/>
    <m/>
    <s v="2 - FATURADO"/>
    <n v="124"/>
    <x v="7"/>
    <x v="1"/>
    <m/>
  </r>
  <r>
    <x v="745"/>
    <s v="45.135.043/0001-12"/>
    <s v="NF SERVICOS DO"/>
    <n v="393492"/>
    <d v="2026-04-01T00:00:00"/>
    <n v="400231"/>
    <m/>
    <m/>
    <n v="460.95"/>
    <d v="2026-04-02T00:00:00"/>
    <m/>
    <m/>
    <s v="Serviços de Publicidade Eletrônica"/>
    <n v="-0.01"/>
    <m/>
    <x v="0"/>
    <m/>
    <m/>
    <m/>
    <s v="1 - VENDA A VISTA"/>
    <n v="28"/>
    <x v="2"/>
    <x v="1"/>
    <m/>
  </r>
  <r>
    <x v="745"/>
    <s v="45.135.043/0001-12"/>
    <s v="NF SERVICOS DO"/>
    <n v="393517"/>
    <d v="2026-04-01T00:00:00"/>
    <n v="400331"/>
    <m/>
    <m/>
    <n v="230.47"/>
    <d v="2026-04-02T00:00:00"/>
    <m/>
    <m/>
    <s v="Serviços de Publicidade Eletrônica"/>
    <n v="0.01"/>
    <m/>
    <x v="0"/>
    <m/>
    <m/>
    <m/>
    <s v="1 - VENDA A VISTA"/>
    <n v="28"/>
    <x v="2"/>
    <x v="1"/>
    <m/>
  </r>
  <r>
    <x v="746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382"/>
    <x v="1"/>
    <x v="1"/>
    <m/>
  </r>
  <r>
    <x v="746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364"/>
    <x v="4"/>
    <x v="1"/>
    <m/>
  </r>
  <r>
    <x v="746"/>
    <s v="45.135.944/0001-04"/>
    <s v="NF SERVICOS DO"/>
    <n v="328915"/>
    <d v="2025-05-12T00:00:00"/>
    <n v="335616"/>
    <d v="2025-05-14T00:00:00"/>
    <m/>
    <n v="645.33000000000004"/>
    <d v="2025-06-13T00:00:00"/>
    <s v="E0230869"/>
    <s v="PD023869"/>
    <s v="Serviços de Publicidade Eletrônica"/>
    <n v="614.35"/>
    <m/>
    <x v="0"/>
    <m/>
    <m/>
    <m/>
    <s v="2 - FATURADO"/>
    <n v="321"/>
    <x v="4"/>
    <x v="1"/>
    <m/>
  </r>
  <r>
    <x v="746"/>
    <s v="45.135.944/0001-04"/>
    <s v="NF SERVICOS DO"/>
    <n v="330534"/>
    <d v="2025-05-19T00:00:00"/>
    <n v="337242"/>
    <d v="2025-05-20T00:00:00"/>
    <m/>
    <n v="460.95"/>
    <d v="2025-06-19T00:00:00"/>
    <s v="E0230869"/>
    <s v="PD023869"/>
    <s v="Serviços de Publicidade Eletrônica"/>
    <n v="438.82"/>
    <m/>
    <x v="0"/>
    <m/>
    <m/>
    <m/>
    <s v="2 - FATURADO"/>
    <n v="315"/>
    <x v="4"/>
    <x v="1"/>
    <m/>
  </r>
  <r>
    <x v="746"/>
    <s v="45.135.944/0001-04"/>
    <s v="NF SERVICOS DO"/>
    <n v="331581"/>
    <d v="2025-05-22T00:00:00"/>
    <n v="338294"/>
    <d v="2025-05-23T00:00:00"/>
    <m/>
    <n v="414.85"/>
    <d v="2025-06-22T00:00:00"/>
    <s v="E0230869"/>
    <s v="PD023869"/>
    <s v="Serviços de Publicidade Eletrônica"/>
    <n v="394.94"/>
    <m/>
    <x v="0"/>
    <m/>
    <m/>
    <m/>
    <s v="2 - FATURADO"/>
    <n v="312"/>
    <x v="4"/>
    <x v="1"/>
    <m/>
  </r>
  <r>
    <x v="746"/>
    <s v="45.135.944/0001-04"/>
    <s v="NF SERVICOS DO"/>
    <n v="333909"/>
    <d v="2025-06-06T00:00:00"/>
    <n v="340632"/>
    <d v="2025-06-06T00:00:00"/>
    <m/>
    <n v="322.67"/>
    <d v="2025-07-06T00:00:00"/>
    <s v="E0230869"/>
    <s v="PD023869"/>
    <s v="Serviços de Publicidade Eletrônica"/>
    <n v="307.18"/>
    <m/>
    <x v="0"/>
    <m/>
    <m/>
    <m/>
    <s v="2 - FATURADO"/>
    <n v="298"/>
    <x v="4"/>
    <x v="1"/>
    <m/>
  </r>
  <r>
    <x v="746"/>
    <s v="45.135.944/0001-04"/>
    <s v="NF SERVICOS DO"/>
    <n v="393605"/>
    <d v="2026-04-01T00:00:00"/>
    <n v="400214"/>
    <m/>
    <m/>
    <n v="1014.09"/>
    <d v="2026-04-02T00:00:00"/>
    <m/>
    <m/>
    <s v="Serviços de Publicidade Eletrônica"/>
    <n v="-0.01"/>
    <m/>
    <x v="0"/>
    <m/>
    <m/>
    <m/>
    <s v="1 - VENDA A VISTA"/>
    <n v="28"/>
    <x v="2"/>
    <x v="1"/>
    <m/>
  </r>
  <r>
    <x v="747"/>
    <s v="45.138.070/0001-49"/>
    <s v="ND-POUPATEMPO 4.0"/>
    <n v="8218"/>
    <d v="2026-04-06T00:00:00"/>
    <s v="PPT00625"/>
    <s v="PPT00625"/>
    <d v="2026-04-01T00:00:00"/>
    <n v="19844.13"/>
    <d v="2026-05-06T00:00:00"/>
    <s v="PPT00625"/>
    <s v="PP00625"/>
    <s v="IMPLANTACAO E OPERACAO DO POUPATEMPO SANTA FE DO SUL"/>
    <n v="19844.13"/>
    <d v="2026-04-01T00:00:00"/>
    <x v="0"/>
    <m/>
    <s v="PD-PRC-2022/02918"/>
    <m/>
    <s v="2 - FATURADO"/>
    <n v="0"/>
    <x v="0"/>
    <x v="13"/>
    <m/>
  </r>
  <r>
    <x v="747"/>
    <s v="45.138.070/0001-49"/>
    <s v="NF SERVICOS"/>
    <n v="207847"/>
    <d v="2026-04-07T00:00:00"/>
    <n v="2152430"/>
    <d v="2026-04-07T00:00:00"/>
    <d v="2026-03-01T00:00:00"/>
    <n v="857.28"/>
    <d v="2026-05-07T00:00:00"/>
    <s v="E0240603"/>
    <s v="PD024603"/>
    <s v="PREFEITURA CADASTRO"/>
    <n v="816.13"/>
    <d v="2026-03-01T00:00:00"/>
    <x v="0"/>
    <m/>
    <m/>
    <s v="359.00003474/2024-20 - APPS/ITO"/>
    <s v="2 - FATURADO"/>
    <n v="0"/>
    <x v="0"/>
    <x v="0"/>
    <m/>
  </r>
  <r>
    <x v="747"/>
    <s v="45.138.070/0001-49"/>
    <s v="NF SERVICOS DO"/>
    <n v="394309"/>
    <d v="2026-04-16T00:00:00"/>
    <n v="401194"/>
    <d v="2026-04-16T00:00:00"/>
    <m/>
    <n v="719.08"/>
    <d v="2026-05-16T00:00:00"/>
    <s v="E0230887"/>
    <s v="PD023887"/>
    <s v="Serviços de Publicidade Eletrônica"/>
    <n v="684.56"/>
    <m/>
    <x v="0"/>
    <m/>
    <m/>
    <m/>
    <s v="2 - FATURADO"/>
    <n v="0"/>
    <x v="0"/>
    <x v="1"/>
    <m/>
  </r>
  <r>
    <x v="747"/>
    <s v="45.138.070/0001-49"/>
    <s v="NF SERVICOS DO"/>
    <n v="397249"/>
    <d v="2026-04-24T00:00:00"/>
    <n v="404183"/>
    <d v="2026-04-24T00:00:00"/>
    <m/>
    <n v="885.02"/>
    <d v="2026-05-24T00:00:00"/>
    <s v="E0230887"/>
    <s v="PD023887"/>
    <s v="Serviços de Publicidade Eletrônica"/>
    <n v="842.54"/>
    <m/>
    <x v="0"/>
    <m/>
    <m/>
    <m/>
    <s v="2 - FATURADO"/>
    <n v="0"/>
    <x v="0"/>
    <x v="1"/>
    <m/>
  </r>
  <r>
    <x v="747"/>
    <s v="45.138.070/0001-49"/>
    <s v="NF SERVICOS DO"/>
    <n v="398549"/>
    <d v="2026-04-29T00:00:00"/>
    <n v="405402"/>
    <d v="2026-04-29T00:00:00"/>
    <m/>
    <n v="1327.54"/>
    <d v="2026-05-29T00:00:00"/>
    <s v="E0230887"/>
    <s v="PD023887"/>
    <s v="Serviços de Publicidade Eletrônica"/>
    <n v="1263.82"/>
    <m/>
    <x v="0"/>
    <m/>
    <m/>
    <m/>
    <s v="2 - FATURADO"/>
    <n v="0"/>
    <x v="0"/>
    <x v="1"/>
    <m/>
  </r>
  <r>
    <x v="747"/>
    <s v="45.138.070/0001-49"/>
    <s v="NF SERVICOS DO"/>
    <n v="399020"/>
    <d v="2026-04-30T00:00:00"/>
    <n v="405741"/>
    <d v="2026-04-30T00:00:00"/>
    <m/>
    <n v="829.71"/>
    <d v="2026-05-30T00:00:00"/>
    <s v="E0230887"/>
    <s v="PD023887"/>
    <s v="Serviços de Publicidade Eletrônica"/>
    <n v="789.88"/>
    <m/>
    <x v="0"/>
    <m/>
    <m/>
    <m/>
    <s v="2 - FATURADO"/>
    <n v="0"/>
    <x v="0"/>
    <x v="1"/>
    <m/>
  </r>
  <r>
    <x v="748"/>
    <s v="45.138.088/0001-40"/>
    <s v="NF SERVICOS DO"/>
    <n v="393538"/>
    <d v="2026-04-01T00:00:00"/>
    <n v="400311"/>
    <m/>
    <m/>
    <n v="460.95"/>
    <d v="2026-05-02T00:00:00"/>
    <s v="E0250885"/>
    <s v="PD025885"/>
    <s v="Serviços de Publicidade Eletrônica"/>
    <n v="-0.01"/>
    <m/>
    <x v="0"/>
    <m/>
    <m/>
    <m/>
    <s v="2 - FATURADO"/>
    <n v="0"/>
    <x v="0"/>
    <x v="1"/>
    <m/>
  </r>
  <r>
    <x v="748"/>
    <s v="45.138.088/0001-40"/>
    <s v="NF SERVICOS DO"/>
    <n v="393938"/>
    <d v="2026-04-05T00:00:00"/>
    <n v="400698"/>
    <d v="2026-04-14T00:00:00"/>
    <m/>
    <n v="460.95"/>
    <d v="2026-05-13T00:00:00"/>
    <s v="E0250885"/>
    <s v="PD025885"/>
    <s v="Serviços de Publicidade Eletrônica"/>
    <n v="438.82"/>
    <m/>
    <x v="0"/>
    <m/>
    <m/>
    <m/>
    <s v="2 - FATURADO"/>
    <n v="0"/>
    <x v="0"/>
    <x v="1"/>
    <m/>
  </r>
  <r>
    <x v="748"/>
    <s v="45.138.088/0001-40"/>
    <s v="NF SERVICOS DO"/>
    <n v="394011"/>
    <d v="2026-04-15T00:00:00"/>
    <n v="400891"/>
    <d v="2026-04-15T00:00:00"/>
    <m/>
    <n v="368.76"/>
    <d v="2026-05-15T00:00:00"/>
    <s v="E0250885"/>
    <s v="PD025885"/>
    <s v="Serviços de Publicidade Eletrônica"/>
    <n v="351.06"/>
    <m/>
    <x v="0"/>
    <m/>
    <m/>
    <m/>
    <s v="2 - FATURADO"/>
    <n v="0"/>
    <x v="0"/>
    <x v="1"/>
    <m/>
  </r>
  <r>
    <x v="748"/>
    <s v="45.138.088/0001-40"/>
    <s v="NF SERVICOS DO"/>
    <n v="394035"/>
    <d v="2026-04-15T00:00:00"/>
    <n v="400919"/>
    <d v="2026-04-15T00:00:00"/>
    <m/>
    <n v="276.57"/>
    <d v="2026-05-15T00:00:00"/>
    <s v="E0250885"/>
    <s v="PD025885"/>
    <s v="Serviços de Publicidade Eletrônica"/>
    <n v="263.29000000000002"/>
    <m/>
    <x v="0"/>
    <m/>
    <m/>
    <m/>
    <s v="2 - FATURADO"/>
    <n v="0"/>
    <x v="0"/>
    <x v="1"/>
    <m/>
  </r>
  <r>
    <x v="748"/>
    <s v="45.138.088/0001-40"/>
    <s v="NF SERVICOS DO"/>
    <n v="394157"/>
    <d v="2026-04-15T00:00:00"/>
    <n v="401044"/>
    <d v="2026-04-15T00:00:00"/>
    <m/>
    <n v="460.95"/>
    <d v="2026-05-15T00:00:00"/>
    <s v="E0250885"/>
    <s v="PD025885"/>
    <s v="Serviços de Publicidade Eletrônica"/>
    <n v="438.82"/>
    <m/>
    <x v="0"/>
    <m/>
    <m/>
    <m/>
    <s v="2 - FATURADO"/>
    <n v="0"/>
    <x v="0"/>
    <x v="1"/>
    <m/>
  </r>
  <r>
    <x v="748"/>
    <s v="45.138.088/0001-40"/>
    <s v="NF SERVICOS DO"/>
    <n v="395088"/>
    <d v="2026-04-17T00:00:00"/>
    <n v="402095"/>
    <d v="2026-04-17T00:00:00"/>
    <m/>
    <n v="276.57"/>
    <d v="2026-05-17T00:00:00"/>
    <s v="E0250885"/>
    <s v="PD025885"/>
    <s v="Serviços de Publicidade Eletrônica"/>
    <n v="263.29000000000002"/>
    <m/>
    <x v="0"/>
    <m/>
    <m/>
    <m/>
    <s v="2 - FATURADO"/>
    <n v="0"/>
    <x v="0"/>
    <x v="1"/>
    <m/>
  </r>
  <r>
    <x v="748"/>
    <s v="45.138.088/0001-40"/>
    <s v="NF SERVICOS DO"/>
    <n v="395252"/>
    <d v="2026-04-17T00:00:00"/>
    <n v="402180"/>
    <d v="2026-04-17T00:00:00"/>
    <m/>
    <n v="368.76"/>
    <d v="2026-05-17T00:00:00"/>
    <s v="E0250885"/>
    <s v="PD025885"/>
    <s v="Serviços de Publicidade Eletrônica"/>
    <n v="351.06"/>
    <m/>
    <x v="0"/>
    <m/>
    <m/>
    <m/>
    <s v="2 - FATURADO"/>
    <n v="0"/>
    <x v="0"/>
    <x v="1"/>
    <m/>
  </r>
  <r>
    <x v="748"/>
    <s v="45.138.088/0001-40"/>
    <s v="NF SERVICOS DO"/>
    <n v="395266"/>
    <d v="2026-04-17T00:00:00"/>
    <n v="402085"/>
    <d v="2026-04-17T00:00:00"/>
    <m/>
    <n v="276.57"/>
    <d v="2026-05-17T00:00:00"/>
    <s v="E0250885"/>
    <s v="PD025885"/>
    <s v="Serviços de Publicidade Eletrônica"/>
    <n v="263.29000000000002"/>
    <m/>
    <x v="0"/>
    <m/>
    <m/>
    <m/>
    <s v="2 - FATURADO"/>
    <n v="0"/>
    <x v="0"/>
    <x v="1"/>
    <m/>
  </r>
  <r>
    <x v="748"/>
    <s v="45.138.088/0001-40"/>
    <s v="NF SERVICOS DO"/>
    <n v="395306"/>
    <d v="2026-04-17T00:00:00"/>
    <n v="402179"/>
    <d v="2026-04-17T00:00:00"/>
    <m/>
    <n v="368.76"/>
    <d v="2026-05-17T00:00:00"/>
    <s v="E0250885"/>
    <s v="PD025885"/>
    <s v="Serviços de Publicidade Eletrônica"/>
    <n v="351.06"/>
    <m/>
    <x v="0"/>
    <m/>
    <m/>
    <m/>
    <s v="2 - FATURADO"/>
    <n v="0"/>
    <x v="0"/>
    <x v="1"/>
    <m/>
  </r>
  <r>
    <x v="748"/>
    <s v="45.138.088/0001-40"/>
    <s v="NF SERVICOS DO"/>
    <n v="396216"/>
    <d v="2026-04-23T00:00:00"/>
    <n v="403192"/>
    <d v="2026-04-24T00:00:00"/>
    <m/>
    <n v="1659.42"/>
    <d v="2026-05-23T00:00:00"/>
    <s v="E0250885"/>
    <s v="PD025885"/>
    <s v="Serviços de Publicidade Eletrônica"/>
    <n v="1579.77"/>
    <m/>
    <x v="0"/>
    <m/>
    <m/>
    <m/>
    <s v="2 - FATURADO"/>
    <n v="0"/>
    <x v="0"/>
    <x v="1"/>
    <m/>
  </r>
  <r>
    <x v="748"/>
    <s v="45.138.088/0001-40"/>
    <s v="NF SERVICOS DO"/>
    <n v="396895"/>
    <d v="2026-04-24T00:00:00"/>
    <n v="403795"/>
    <d v="2026-04-24T00:00:00"/>
    <m/>
    <n v="276.57"/>
    <d v="2026-05-24T00:00:00"/>
    <s v="E0250885"/>
    <s v="PD025885"/>
    <s v="Serviços de Publicidade Eletrônica"/>
    <n v="263.29000000000002"/>
    <m/>
    <x v="0"/>
    <m/>
    <m/>
    <m/>
    <s v="2 - FATURADO"/>
    <n v="0"/>
    <x v="0"/>
    <x v="1"/>
    <m/>
  </r>
  <r>
    <x v="748"/>
    <s v="45.138.088/0001-40"/>
    <s v="NF SERVICOS DO"/>
    <n v="396933"/>
    <d v="2026-04-24T00:00:00"/>
    <n v="403862"/>
    <d v="2026-04-24T00:00:00"/>
    <m/>
    <n v="1060.18"/>
    <d v="2026-05-24T00:00:00"/>
    <s v="E0250885"/>
    <s v="PD025885"/>
    <s v="Serviços de Publicidade Eletrônica"/>
    <n v="1009.29"/>
    <m/>
    <x v="0"/>
    <m/>
    <m/>
    <m/>
    <s v="2 - FATURADO"/>
    <n v="0"/>
    <x v="0"/>
    <x v="1"/>
    <m/>
  </r>
  <r>
    <x v="748"/>
    <s v="45.138.088/0001-40"/>
    <s v="NF SERVICOS DO"/>
    <n v="398505"/>
    <d v="2026-04-29T00:00:00"/>
    <n v="405594"/>
    <d v="2026-04-29T00:00:00"/>
    <m/>
    <n v="322.66000000000003"/>
    <d v="2026-05-29T00:00:00"/>
    <s v="E0250885"/>
    <s v="PD025885"/>
    <s v="Serviços de Publicidade Eletrônica"/>
    <n v="307.17"/>
    <m/>
    <x v="0"/>
    <m/>
    <m/>
    <m/>
    <s v="2 - FATURADO"/>
    <n v="0"/>
    <x v="0"/>
    <x v="1"/>
    <m/>
  </r>
  <r>
    <x v="748"/>
    <s v="45.138.088/0001-40"/>
    <s v="NF SERVICOS DO"/>
    <n v="398506"/>
    <d v="2026-04-29T00:00:00"/>
    <n v="405490"/>
    <d v="2026-04-29T00:00:00"/>
    <m/>
    <n v="599.23"/>
    <d v="2026-05-29T00:00:00"/>
    <s v="E0250885"/>
    <s v="PD025885"/>
    <s v="Serviços de Publicidade Eletrônica"/>
    <n v="570.47"/>
    <m/>
    <x v="0"/>
    <m/>
    <m/>
    <m/>
    <s v="2 - FATURADO"/>
    <n v="0"/>
    <x v="0"/>
    <x v="1"/>
    <m/>
  </r>
  <r>
    <x v="748"/>
    <s v="45.138.088/0001-40"/>
    <s v="NF SERVICOS DO"/>
    <n v="398528"/>
    <d v="2026-04-29T00:00:00"/>
    <n v="405439"/>
    <d v="2026-04-29T00:00:00"/>
    <m/>
    <n v="414.85"/>
    <d v="2026-05-29T00:00:00"/>
    <s v="E0250885"/>
    <s v="PD025885"/>
    <s v="Serviços de Publicidade Eletrônica"/>
    <n v="394.94"/>
    <m/>
    <x v="0"/>
    <m/>
    <m/>
    <m/>
    <s v="2 - FATURADO"/>
    <n v="0"/>
    <x v="0"/>
    <x v="1"/>
    <m/>
  </r>
  <r>
    <x v="748"/>
    <s v="45.138.088/0001-40"/>
    <s v="NF SERVICOS DO"/>
    <n v="398588"/>
    <d v="2026-04-29T00:00:00"/>
    <n v="405355"/>
    <d v="2026-04-29T00:00:00"/>
    <m/>
    <n v="230.47"/>
    <d v="2026-05-29T00:00:00"/>
    <s v="E0250885"/>
    <s v="PD025885"/>
    <s v="Serviços de Publicidade Eletrônica"/>
    <n v="219.41"/>
    <m/>
    <x v="0"/>
    <m/>
    <m/>
    <m/>
    <s v="2 - FATURADO"/>
    <n v="0"/>
    <x v="0"/>
    <x v="1"/>
    <m/>
  </r>
  <r>
    <x v="748"/>
    <s v="45.138.088/0001-40"/>
    <s v="NF SERVICOS DO"/>
    <n v="398702"/>
    <d v="2026-04-29T00:00:00"/>
    <n v="405327"/>
    <d v="2026-04-29T00:00:00"/>
    <m/>
    <n v="276.57"/>
    <d v="2026-05-29T00:00:00"/>
    <s v="E0250885"/>
    <s v="PD025885"/>
    <s v="Serviços de Publicidade Eletrônica"/>
    <n v="263.29000000000002"/>
    <m/>
    <x v="0"/>
    <m/>
    <m/>
    <m/>
    <s v="2 - FATURADO"/>
    <n v="0"/>
    <x v="0"/>
    <x v="1"/>
    <m/>
  </r>
  <r>
    <x v="748"/>
    <s v="45.138.088/0001-40"/>
    <s v="NF SERVICOS DO"/>
    <n v="398727"/>
    <d v="2026-04-29T00:00:00"/>
    <n v="405566"/>
    <d v="2026-04-29T00:00:00"/>
    <m/>
    <n v="322.66000000000003"/>
    <d v="2026-05-29T00:00:00"/>
    <s v="E0250885"/>
    <s v="PD025885"/>
    <s v="Serviços de Publicidade Eletrônica"/>
    <n v="307.17"/>
    <m/>
    <x v="0"/>
    <m/>
    <m/>
    <m/>
    <s v="2 - FATURADO"/>
    <n v="0"/>
    <x v="0"/>
    <x v="1"/>
    <m/>
  </r>
  <r>
    <x v="748"/>
    <s v="45.138.088/0001-40"/>
    <s v="NF SERVICOS DO"/>
    <n v="398742"/>
    <d v="2026-04-29T00:00:00"/>
    <n v="405414"/>
    <d v="2026-04-29T00:00:00"/>
    <m/>
    <n v="599.23"/>
    <d v="2026-05-29T00:00:00"/>
    <s v="E0250885"/>
    <s v="PD025885"/>
    <s v="Serviços de Publicidade Eletrônica"/>
    <n v="570.47"/>
    <m/>
    <x v="0"/>
    <m/>
    <m/>
    <m/>
    <s v="2 - FATURADO"/>
    <n v="0"/>
    <x v="0"/>
    <x v="1"/>
    <m/>
  </r>
  <r>
    <x v="749"/>
    <s v="45.138.336/0001-53"/>
    <s v="NF SERVICOS DO"/>
    <n v="357630"/>
    <d v="2025-09-19T00:00:00"/>
    <n v="364443"/>
    <d v="2025-09-22T00:00:00"/>
    <m/>
    <n v="322.67"/>
    <d v="2025-10-22T00:00:00"/>
    <s v="E0230902"/>
    <s v="PD023902"/>
    <s v="Serviços de Publicidade Eletrônica"/>
    <n v="307.18"/>
    <m/>
    <x v="0"/>
    <m/>
    <m/>
    <m/>
    <s v="2 - FATURADO"/>
    <n v="190"/>
    <x v="4"/>
    <x v="1"/>
    <m/>
  </r>
  <r>
    <x v="749"/>
    <s v="45.138.336/0001-53"/>
    <s v="NF SERVICOS DO"/>
    <n v="358650"/>
    <d v="2025-09-25T00:00:00"/>
    <n v="365465"/>
    <d v="2025-09-26T00:00:00"/>
    <m/>
    <n v="737.52"/>
    <d v="2025-10-26T00:00:00"/>
    <s v="E0230902"/>
    <s v="PD023902"/>
    <s v="Serviços de Publicidade Eletrônica"/>
    <n v="702.12"/>
    <m/>
    <x v="0"/>
    <m/>
    <m/>
    <m/>
    <s v="2 - FATURADO"/>
    <n v="186"/>
    <x v="4"/>
    <x v="1"/>
    <m/>
  </r>
  <r>
    <x v="749"/>
    <s v="45.138.336/0001-53"/>
    <s v="NF SERVICOS"/>
    <n v="204521"/>
    <d v="2026-02-18T00:00:00"/>
    <n v="2113932"/>
    <d v="2026-02-18T00:00:00"/>
    <d v="2026-01-01T00:00:00"/>
    <n v="2524.2399999999998"/>
    <d v="2026-03-20T00:00:00"/>
    <s v="E0251354"/>
    <s v="PD251211"/>
    <s v="PLATAFORMA COLABORATIVA I"/>
    <n v="2403.08"/>
    <d v="2026-01-01T00:00:00"/>
    <x v="0"/>
    <m/>
    <s v="048/2025"/>
    <s v="359.00006112/2025-71 - ITO"/>
    <s v="2 - FATURADO"/>
    <n v="41"/>
    <x v="6"/>
    <x v="0"/>
    <m/>
  </r>
  <r>
    <x v="749"/>
    <s v="45.138.336/0001-53"/>
    <s v="NF SERVICOS"/>
    <n v="209137"/>
    <d v="2026-04-23T00:00:00"/>
    <n v="2174030"/>
    <d v="2026-04-23T00:00:00"/>
    <d v="2026-03-01T00:00:00"/>
    <n v="2524.2399999999998"/>
    <d v="2026-05-23T00:00:00"/>
    <s v="E0251354"/>
    <s v="PD251211"/>
    <s v="PLATAFORMA COLABORATIVA I"/>
    <n v="2403.08"/>
    <d v="2026-03-01T00:00:00"/>
    <x v="0"/>
    <m/>
    <s v="048/2025"/>
    <s v="359.00006112/2025-71 - ITO"/>
    <s v="2 - FATURADO"/>
    <n v="0"/>
    <x v="0"/>
    <x v="0"/>
    <m/>
  </r>
  <r>
    <x v="750"/>
    <s v="45.139.482/0001-01"/>
    <s v="NF SERVICOS DO"/>
    <n v="394641"/>
    <d v="2026-04-16T00:00:00"/>
    <n v="401635"/>
    <d v="2026-04-17T00:00:00"/>
    <m/>
    <n v="783.61"/>
    <d v="2026-05-16T00:00:00"/>
    <s v="E0231001"/>
    <s v="PD023982"/>
    <s v="Serviços de Publicidade Eletrônica"/>
    <n v="746"/>
    <m/>
    <x v="0"/>
    <m/>
    <m/>
    <m/>
    <s v="2 - FATURADO"/>
    <n v="0"/>
    <x v="0"/>
    <x v="1"/>
    <m/>
  </r>
  <r>
    <x v="750"/>
    <s v="45.139.482/0001-01"/>
    <s v="NF SERVICOS DO"/>
    <n v="396183"/>
    <d v="2026-04-20T00:00:00"/>
    <n v="402822"/>
    <d v="2026-04-22T00:00:00"/>
    <m/>
    <n v="322.67"/>
    <d v="2026-05-20T00:00:00"/>
    <s v="E0231001"/>
    <s v="PD023982"/>
    <s v="Serviços de Publicidade Eletrônica"/>
    <n v="307.18"/>
    <m/>
    <x v="0"/>
    <m/>
    <m/>
    <m/>
    <s v="2 - FATURADO"/>
    <n v="0"/>
    <x v="0"/>
    <x v="1"/>
    <m/>
  </r>
  <r>
    <x v="750"/>
    <s v="45.139.482/0001-01"/>
    <s v="NF SERVICOS DO"/>
    <n v="397276"/>
    <d v="2026-04-24T00:00:00"/>
    <n v="404126"/>
    <d v="2026-04-24T00:00:00"/>
    <m/>
    <n v="599.23"/>
    <d v="2026-05-24T00:00:00"/>
    <s v="E0231001"/>
    <s v="PD023982"/>
    <s v="Serviços de Publicidade Eletrônica"/>
    <n v="570.47"/>
    <m/>
    <x v="0"/>
    <m/>
    <m/>
    <m/>
    <s v="2 - FATURADO"/>
    <n v="0"/>
    <x v="0"/>
    <x v="1"/>
    <m/>
  </r>
  <r>
    <x v="751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449"/>
    <x v="1"/>
    <x v="1"/>
    <m/>
  </r>
  <r>
    <x v="751"/>
    <s v="45.141.132/0001-71"/>
    <s v="NF SERVICOS DO"/>
    <n v="377699"/>
    <d v="2026-01-09T00:00:00"/>
    <n v="384519"/>
    <d v="2026-01-09T00:00:00"/>
    <m/>
    <n v="663.77"/>
    <d v="2026-02-08T00:00:00"/>
    <s v="E0230827"/>
    <s v="PD023827"/>
    <s v="Serviços de Publicidade Eletrônica"/>
    <n v="631.91"/>
    <m/>
    <x v="0"/>
    <m/>
    <m/>
    <m/>
    <s v="2 - FATURADO"/>
    <n v="81"/>
    <x v="5"/>
    <x v="1"/>
    <m/>
  </r>
  <r>
    <x v="751"/>
    <s v="45.141.132/0001-71"/>
    <s v="ND-POUPATEMPO 4.0"/>
    <n v="8220"/>
    <d v="2026-04-06T00:00:00"/>
    <s v="PPT00637"/>
    <s v="PPT00637"/>
    <d v="2026-04-01T00:00:00"/>
    <n v="20375.740000000002"/>
    <d v="2026-05-06T00:00:00"/>
    <s v="PPT00637"/>
    <s v="PP00637"/>
    <s v="IMPLANTACAO E OPERACAO DO POUPATEMPO JOSE BONIFACIO"/>
    <n v="20375.740000000002"/>
    <d v="2026-04-01T00:00:00"/>
    <x v="0"/>
    <m/>
    <s v="PD-PRC-2022/00269"/>
    <m/>
    <s v="2 - FATURADO"/>
    <n v="0"/>
    <x v="0"/>
    <x v="13"/>
    <m/>
  </r>
  <r>
    <x v="752"/>
    <s v="45.142.353/0001-64"/>
    <s v="NF SERVICOS DO"/>
    <n v="397817"/>
    <d v="2026-04-27T00:00:00"/>
    <n v="404759"/>
    <d v="2026-04-27T00:00:00"/>
    <m/>
    <n v="322.66000000000003"/>
    <d v="2026-05-27T00:00:00"/>
    <s v="E0240773"/>
    <s v="PD024773"/>
    <s v="Serviços de Publicidade Eletrônica"/>
    <n v="307.17"/>
    <m/>
    <x v="0"/>
    <m/>
    <m/>
    <m/>
    <s v="2 - FATURADO"/>
    <n v="0"/>
    <x v="0"/>
    <x v="1"/>
    <m/>
  </r>
  <r>
    <x v="752"/>
    <s v="45.142.353/0001-64"/>
    <s v="NF SERVICOS DO"/>
    <n v="398180"/>
    <d v="2026-04-28T00:00:00"/>
    <n v="405150"/>
    <d v="2026-04-28T00:00:00"/>
    <m/>
    <n v="276.57"/>
    <d v="2026-05-28T00:00:00"/>
    <s v="E0240773"/>
    <s v="PD024773"/>
    <s v="Serviços de Publicidade Eletrônica"/>
    <n v="263.29000000000002"/>
    <m/>
    <x v="0"/>
    <m/>
    <m/>
    <m/>
    <s v="2 - FATURADO"/>
    <n v="0"/>
    <x v="0"/>
    <x v="1"/>
    <m/>
  </r>
  <r>
    <x v="752"/>
    <s v="45.142.353/0001-64"/>
    <s v="NF SERVICOS DO"/>
    <n v="398289"/>
    <d v="2026-04-28T00:00:00"/>
    <n v="405037"/>
    <d v="2026-04-28T00:00:00"/>
    <m/>
    <n v="230.47"/>
    <d v="2026-05-2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753"/>
    <s v="45.142.684/0001-02"/>
    <s v="NF SERVICOS DO"/>
    <n v="394008"/>
    <d v="2026-04-15T00:00:00"/>
    <n v="400906"/>
    <d v="2026-04-15T00:00:00"/>
    <m/>
    <n v="184.38"/>
    <d v="2026-05-15T00:00:00"/>
    <s v="E0240880"/>
    <s v="PD024880"/>
    <s v="Serviços de Publicidade Eletrônica"/>
    <n v="175.53"/>
    <m/>
    <x v="0"/>
    <m/>
    <m/>
    <m/>
    <s v="2 - FATURADO"/>
    <n v="0"/>
    <x v="0"/>
    <x v="1"/>
    <m/>
  </r>
  <r>
    <x v="753"/>
    <s v="45.142.684/0001-02"/>
    <s v="NF SERVICOS DO"/>
    <n v="394147"/>
    <d v="2026-04-15T00:00:00"/>
    <n v="401011"/>
    <d v="2026-04-15T00:00:00"/>
    <m/>
    <n v="230.47"/>
    <d v="2026-05-15T00:00:00"/>
    <s v="E0240880"/>
    <s v="PD024880"/>
    <s v="Serviços de Publicidade Eletrônica"/>
    <n v="219.41"/>
    <m/>
    <x v="0"/>
    <m/>
    <m/>
    <m/>
    <s v="2 - FATURADO"/>
    <n v="0"/>
    <x v="0"/>
    <x v="1"/>
    <m/>
  </r>
  <r>
    <x v="754"/>
    <s v="45.145.414/0001-47"/>
    <s v="NF SERVICOS DO"/>
    <n v="393433"/>
    <d v="2026-04-01T00:00:00"/>
    <n v="400249"/>
    <m/>
    <m/>
    <n v="276.57"/>
    <d v="2026-05-02T00:00:00"/>
    <s v="E0231055"/>
    <s v="PD231036"/>
    <s v="Serviços de Publicidade Eletrônica"/>
    <n v="-0.01"/>
    <m/>
    <x v="0"/>
    <m/>
    <m/>
    <m/>
    <s v="2 - FATURADO"/>
    <n v="0"/>
    <x v="0"/>
    <x v="1"/>
    <m/>
  </r>
  <r>
    <x v="754"/>
    <s v="45.145.414/0001-47"/>
    <s v="ND-POUPATEMPO 4.0"/>
    <n v="8194"/>
    <d v="2026-04-06T00:00:00"/>
    <s v="PPT00558"/>
    <s v="PPT00558"/>
    <d v="2026-04-01T00:00:00"/>
    <n v="19197.330000000002"/>
    <d v="2026-05-06T00:00:00"/>
    <s v="PPT00558"/>
    <s v="PP00558"/>
    <s v="IMPLANTACAO E OPERACAO DO POUPATEMPO NEVES PAULISTA"/>
    <n v="19197.330000000002"/>
    <d v="2026-04-01T00:00:00"/>
    <x v="0"/>
    <m/>
    <s v="PD-PRC-2021/00860"/>
    <m/>
    <s v="2 - FATURADO"/>
    <n v="0"/>
    <x v="0"/>
    <x v="13"/>
    <m/>
  </r>
  <r>
    <x v="755"/>
    <s v="45.146.271/0001-98"/>
    <s v="NF SERVICOS DO"/>
    <n v="396758"/>
    <d v="2026-04-24T00:00:00"/>
    <n v="403522"/>
    <d v="2026-04-24T00:00:00"/>
    <m/>
    <n v="276.57"/>
    <d v="2026-05-24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755"/>
    <s v="45.146.271/0001-98"/>
    <s v="NF SERVICOS DO"/>
    <n v="398177"/>
    <d v="2026-04-28T00:00:00"/>
    <n v="405141"/>
    <d v="2026-04-28T00:00:00"/>
    <m/>
    <n v="414.85"/>
    <d v="2026-05-28T00:00:00"/>
    <s v="E0230942"/>
    <s v="PD023942"/>
    <s v="Serviços de Publicidade Eletrônica"/>
    <n v="394.94"/>
    <m/>
    <x v="0"/>
    <m/>
    <m/>
    <m/>
    <s v="2 - FATURADO"/>
    <n v="0"/>
    <x v="0"/>
    <x v="1"/>
    <m/>
  </r>
  <r>
    <x v="756"/>
    <s v="45.147.733/0001-91"/>
    <s v="ND-POUPATEMPO 4.0"/>
    <n v="8185"/>
    <d v="2026-04-06T00:00:00"/>
    <s v="PPT00647"/>
    <s v="PPT00647"/>
    <d v="2026-04-01T00:00:00"/>
    <n v="17899.3"/>
    <d v="2026-05-06T00:00:00"/>
    <s v="PPT00647"/>
    <s v="PP00647"/>
    <s v="IMPLANTACAO E OPERACAO DO POUPATEMPO NOVA GRANADA"/>
    <n v="17899.3"/>
    <d v="2026-04-01T00:00:00"/>
    <x v="0"/>
    <m/>
    <s v="PD-PRC-2022/00686"/>
    <m/>
    <s v="2 - FATURADO"/>
    <n v="0"/>
    <x v="0"/>
    <x v="13"/>
    <m/>
  </r>
  <r>
    <x v="757"/>
    <s v="45.148.699/0001-70"/>
    <s v="NF SERVICOS DO"/>
    <n v="394844"/>
    <d v="2026-04-17T00:00:00"/>
    <n v="401780"/>
    <d v="2026-04-17T00:00:00"/>
    <m/>
    <n v="184.38"/>
    <d v="2026-05-17T00:00:00"/>
    <s v="E0230872"/>
    <s v="PD023872"/>
    <s v="Serviços de Publicidade Eletrônica"/>
    <n v="175.53"/>
    <m/>
    <x v="0"/>
    <m/>
    <m/>
    <m/>
    <s v="2 - FATURADO"/>
    <n v="0"/>
    <x v="0"/>
    <x v="1"/>
    <m/>
  </r>
  <r>
    <x v="757"/>
    <s v="45.148.699/0001-70"/>
    <s v="NF SERVICOS DO"/>
    <n v="394845"/>
    <d v="2026-04-17T00:00:00"/>
    <n v="401760"/>
    <d v="2026-04-17T00:00:00"/>
    <m/>
    <n v="138.28"/>
    <d v="2026-05-17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757"/>
    <s v="45.148.699/0001-70"/>
    <s v="NF SERVICOS DO"/>
    <n v="395131"/>
    <d v="2026-04-17T00:00:00"/>
    <n v="402036"/>
    <d v="2026-04-17T00:00:00"/>
    <m/>
    <n v="138.28"/>
    <d v="2026-05-17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757"/>
    <s v="45.148.699/0001-70"/>
    <s v="NF SERVICOS DO"/>
    <n v="396228"/>
    <d v="2026-04-23T00:00:00"/>
    <n v="403246"/>
    <d v="2026-04-24T00:00:00"/>
    <m/>
    <n v="138.28"/>
    <d v="2026-05-23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757"/>
    <s v="45.148.699/0001-70"/>
    <s v="NF SERVICOS DO"/>
    <n v="396431"/>
    <d v="2026-04-23T00:00:00"/>
    <n v="403245"/>
    <d v="2026-04-24T00:00:00"/>
    <m/>
    <n v="507.04"/>
    <d v="2026-05-23T00:00:00"/>
    <s v="E0230872"/>
    <s v="PD023872"/>
    <s v="Serviços de Publicidade Eletrônica"/>
    <n v="482.7"/>
    <m/>
    <x v="0"/>
    <m/>
    <m/>
    <m/>
    <s v="2 - FATURADO"/>
    <n v="0"/>
    <x v="0"/>
    <x v="1"/>
    <m/>
  </r>
  <r>
    <x v="757"/>
    <s v="45.148.699/0001-70"/>
    <s v="NF SERVICOS DO"/>
    <n v="397812"/>
    <d v="2026-04-24T00:00:00"/>
    <n v="404538"/>
    <d v="2026-04-24T00:00:00"/>
    <m/>
    <n v="138.28"/>
    <d v="2026-05-24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757"/>
    <s v="45.148.699/0001-70"/>
    <s v="NF SERVICOS DO"/>
    <n v="398420"/>
    <d v="2026-04-28T00:00:00"/>
    <n v="405207"/>
    <d v="2026-04-28T00:00:00"/>
    <m/>
    <n v="138.28"/>
    <d v="2026-05-28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757"/>
    <s v="45.148.699/0001-70"/>
    <s v="NF SERVICOS DO"/>
    <n v="398578"/>
    <d v="2026-04-29T00:00:00"/>
    <n v="405579"/>
    <d v="2026-04-29T00:00:00"/>
    <m/>
    <n v="138.28"/>
    <d v="2026-05-29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758"/>
    <s v="45.152.139/0001-99"/>
    <s v="NF SERVICOS"/>
    <n v="203566"/>
    <d v="2026-02-10T00:00:00"/>
    <n v="2107520"/>
    <d v="2026-02-10T00:00:00"/>
    <d v="2026-01-01T00:00:00"/>
    <n v="4553.46"/>
    <d v="2026-03-12T00:00:00"/>
    <s v="E0240644"/>
    <s v="PD024644"/>
    <s v="PREFEITURA SIM"/>
    <n v="4334.8900000000003"/>
    <d v="2026-01-01T00:00:00"/>
    <x v="0"/>
    <s v="019/2024  D.L.094/2024"/>
    <s v="137/2024"/>
    <s v="SEI:  359.00005749/2024-60  APPS/ITO"/>
    <s v="2 - FATURADO"/>
    <n v="49"/>
    <x v="6"/>
    <x v="0"/>
    <m/>
  </r>
  <r>
    <x v="758"/>
    <s v="45.152.139/0001-99"/>
    <s v="NF SERVICOS DO"/>
    <n v="393765"/>
    <d v="2026-04-05T00:00:00"/>
    <n v="400659"/>
    <d v="2026-04-14T00:00:00"/>
    <m/>
    <n v="497.83"/>
    <d v="2026-05-13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758"/>
    <s v="45.152.139/0001-99"/>
    <s v="NF SERVICOS DO"/>
    <n v="393921"/>
    <d v="2026-04-05T00:00:00"/>
    <n v="400884"/>
    <d v="2026-04-15T00:00:00"/>
    <m/>
    <n v="553.14"/>
    <d v="2026-05-13T00:00:00"/>
    <s v="E0240901"/>
    <s v="PD024901"/>
    <s v="Serviços de Publicidade Eletrônica"/>
    <n v="526.59"/>
    <m/>
    <x v="0"/>
    <m/>
    <m/>
    <m/>
    <s v="2 - FATURADO"/>
    <n v="0"/>
    <x v="0"/>
    <x v="1"/>
    <m/>
  </r>
  <r>
    <x v="758"/>
    <s v="45.152.139/0001-99"/>
    <s v="NF SERVICOS DO"/>
    <n v="393976"/>
    <d v="2026-04-05T00:00:00"/>
    <n v="400833"/>
    <d v="2026-04-14T00:00:00"/>
    <m/>
    <n v="497.83"/>
    <d v="2026-05-13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758"/>
    <s v="45.152.139/0001-99"/>
    <s v="ND-POUPATEMPO 4.0"/>
    <n v="8112"/>
    <d v="2026-04-06T00:00:00"/>
    <s v="PPT00584"/>
    <s v="PPT00584"/>
    <d v="2026-04-01T00:00:00"/>
    <n v="26877.01"/>
    <d v="2026-05-06T00:00:00"/>
    <s v="PPT00584"/>
    <s v="PP00584"/>
    <s v="IMPLANTACAO E OPERACAO DO POUPATEMPO NOVO HORIZONTE"/>
    <n v="26877.01"/>
    <d v="2026-04-01T00:00:00"/>
    <x v="0"/>
    <m/>
    <s v="PD-PRC-2021/01881"/>
    <m/>
    <s v="2 - FATURADO"/>
    <n v="0"/>
    <x v="0"/>
    <x v="13"/>
    <m/>
  </r>
  <r>
    <x v="758"/>
    <s v="45.152.139/0001-99"/>
    <s v="NF SERVICOS"/>
    <n v="207888"/>
    <d v="2026-04-07T00:00:00"/>
    <n v="2152471"/>
    <d v="2026-04-07T00:00:00"/>
    <d v="2026-03-01T00:00:00"/>
    <n v="5711.61"/>
    <d v="2026-05-07T00:00:00"/>
    <s v="E0240644"/>
    <s v="PD024644"/>
    <s v="PREFEITURA SIM"/>
    <n v="5437.45"/>
    <d v="2026-03-01T00:00:00"/>
    <x v="0"/>
    <s v="019/2024  D.L.094/2024"/>
    <s v="137/2024"/>
    <s v="SEI:  359.00005749/2024-60  APPS/ITO"/>
    <s v="2 - FATURADO"/>
    <n v="0"/>
    <x v="0"/>
    <x v="0"/>
    <m/>
  </r>
  <r>
    <x v="758"/>
    <s v="45.152.139/0001-99"/>
    <s v="NF SERVICOS DO"/>
    <n v="395378"/>
    <d v="2026-04-17T00:00:00"/>
    <n v="402330"/>
    <d v="2026-04-17T00:00:00"/>
    <m/>
    <n v="387.2"/>
    <d v="2026-05-17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758"/>
    <s v="45.152.139/0001-99"/>
    <s v="NF SERVICOS DO"/>
    <n v="395466"/>
    <d v="2026-04-17T00:00:00"/>
    <n v="402301"/>
    <d v="2026-04-17T00:00:00"/>
    <m/>
    <n v="553.14"/>
    <d v="2026-05-17T00:00:00"/>
    <s v="E0240901"/>
    <s v="PD024901"/>
    <s v="Serviços de Publicidade Eletrônica"/>
    <n v="526.59"/>
    <m/>
    <x v="0"/>
    <m/>
    <m/>
    <m/>
    <s v="2 - FATURADO"/>
    <n v="0"/>
    <x v="0"/>
    <x v="1"/>
    <m/>
  </r>
  <r>
    <x v="758"/>
    <s v="45.152.139/0001-99"/>
    <s v="NF SERVICOS DO"/>
    <n v="395484"/>
    <d v="2026-04-17T00:00:00"/>
    <n v="402303"/>
    <d v="2026-04-17T00:00:00"/>
    <m/>
    <n v="497.83"/>
    <d v="2026-05-17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758"/>
    <s v="45.152.139/0001-99"/>
    <s v="NF SERVICOS DO"/>
    <n v="396085"/>
    <d v="2026-04-20T00:00:00"/>
    <n v="402947"/>
    <d v="2026-04-22T00:00:00"/>
    <m/>
    <n v="442.51"/>
    <d v="2026-05-20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758"/>
    <s v="45.152.139/0001-99"/>
    <s v="NF SERVICOS DO"/>
    <n v="396161"/>
    <d v="2026-04-20T00:00:00"/>
    <n v="402976"/>
    <d v="2026-04-22T00:00:00"/>
    <m/>
    <n v="331.88"/>
    <d v="2026-05-20T00:00:00"/>
    <s v="E0240901"/>
    <s v="PD024901"/>
    <s v="Serviços de Publicidade Eletrônica"/>
    <n v="315.95"/>
    <m/>
    <x v="0"/>
    <m/>
    <m/>
    <m/>
    <s v="2 - FATURADO"/>
    <n v="0"/>
    <x v="0"/>
    <x v="1"/>
    <m/>
  </r>
  <r>
    <x v="758"/>
    <s v="45.152.139/0001-99"/>
    <s v="NF SERVICOS DO"/>
    <n v="396190"/>
    <d v="2026-04-20T00:00:00"/>
    <n v="403069"/>
    <d v="2026-04-22T00:00:00"/>
    <m/>
    <n v="387.2"/>
    <d v="2026-05-20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758"/>
    <s v="45.152.139/0001-99"/>
    <s v="NF SERVICOS DO"/>
    <n v="396649"/>
    <d v="2026-04-24T00:00:00"/>
    <n v="403608"/>
    <d v="2026-04-24T00:00:00"/>
    <m/>
    <n v="442.51"/>
    <d v="2026-05-24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758"/>
    <s v="45.152.139/0001-99"/>
    <s v="NF SERVICOS DO"/>
    <n v="396784"/>
    <d v="2026-04-24T00:00:00"/>
    <n v="403512"/>
    <d v="2026-04-24T00:00:00"/>
    <m/>
    <n v="442.51"/>
    <d v="2026-05-24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758"/>
    <s v="45.152.139/0001-99"/>
    <s v="NF SERVICOS DO"/>
    <n v="397212"/>
    <d v="2026-04-24T00:00:00"/>
    <n v="404299"/>
    <d v="2026-04-24T00:00:00"/>
    <m/>
    <n v="442.51"/>
    <d v="2026-05-24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758"/>
    <s v="45.152.139/0001-99"/>
    <s v="NF SERVICOS DO"/>
    <n v="397738"/>
    <d v="2026-04-24T00:00:00"/>
    <n v="404531"/>
    <d v="2026-04-24T00:00:00"/>
    <m/>
    <n v="497.83"/>
    <d v="2026-05-24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758"/>
    <s v="45.152.139/0001-99"/>
    <s v="NF SERVICOS DO"/>
    <n v="398756"/>
    <d v="2026-04-29T00:00:00"/>
    <n v="405322"/>
    <d v="2026-04-29T00:00:00"/>
    <m/>
    <n v="387.2"/>
    <d v="2026-05-29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759"/>
    <s v="45.157.104/0001-42"/>
    <s v="NF SERVICOS DO"/>
    <n v="393687"/>
    <d v="2026-04-05T00:00:00"/>
    <n v="400570"/>
    <d v="2026-04-14T00:00:00"/>
    <m/>
    <n v="331.88"/>
    <d v="2026-05-13T00:00:00"/>
    <s v="E0250923"/>
    <s v="PD025923"/>
    <s v="Serviços de Publicidade Eletrônica"/>
    <n v="315.95"/>
    <m/>
    <x v="0"/>
    <m/>
    <m/>
    <m/>
    <s v="2 - FATURADO"/>
    <n v="0"/>
    <x v="0"/>
    <x v="1"/>
    <m/>
  </r>
  <r>
    <x v="759"/>
    <s v="45.157.104/0001-42"/>
    <s v="NF SERVICOS DO"/>
    <n v="393752"/>
    <d v="2026-04-05T00:00:00"/>
    <n v="400648"/>
    <d v="2026-04-14T00:00:00"/>
    <m/>
    <n v="331.88"/>
    <d v="2026-05-13T00:00:00"/>
    <s v="E0250923"/>
    <s v="PD025923"/>
    <s v="Serviços de Publicidade Eletrônica"/>
    <n v="315.95"/>
    <m/>
    <x v="0"/>
    <m/>
    <m/>
    <m/>
    <s v="2 - FATURADO"/>
    <n v="0"/>
    <x v="0"/>
    <x v="1"/>
    <m/>
  </r>
  <r>
    <x v="759"/>
    <s v="45.157.104/0001-42"/>
    <s v="ND-POUPATEMPO 4.0"/>
    <n v="8163"/>
    <d v="2026-04-06T00:00:00"/>
    <s v="PPT00670"/>
    <s v="PPT00670"/>
    <d v="2026-04-01T00:00:00"/>
    <n v="19597.37"/>
    <d v="2026-05-06T00:00:00"/>
    <s v="PPT00670"/>
    <s v="PP00670"/>
    <s v="IMPLANTACAO E OPERACAO DO POUPATEMPO TANABI"/>
    <n v="19597.37"/>
    <d v="2026-04-01T00:00:00"/>
    <x v="0"/>
    <m/>
    <s v="PD-PRC-2022/01549"/>
    <m/>
    <s v="2 - FATURADO"/>
    <n v="0"/>
    <x v="0"/>
    <x v="13"/>
    <m/>
  </r>
  <r>
    <x v="759"/>
    <s v="45.157.104/0001-42"/>
    <s v="NF SERVICOS"/>
    <n v="207863"/>
    <d v="2026-04-07T00:00:00"/>
    <n v="2152446"/>
    <d v="2026-04-07T00:00:00"/>
    <d v="2026-03-01T00:00:00"/>
    <n v="644.4"/>
    <d v="2026-05-07T00:00:00"/>
    <s v="E0251720"/>
    <s v="PD251605"/>
    <s v="PREFEITURA CADASTRO"/>
    <n v="613.47"/>
    <d v="2026-03-01T00:00:00"/>
    <x v="0"/>
    <m/>
    <s v="145/2025"/>
    <s v="359.00009878/2025-16 - APPS/ITO"/>
    <s v="2 - FATURADO"/>
    <n v="0"/>
    <x v="0"/>
    <x v="0"/>
    <m/>
  </r>
  <r>
    <x v="760"/>
    <s v="45.158.193/0001-41"/>
    <s v="NF SERVICOS DO"/>
    <n v="389337"/>
    <d v="2026-03-12T00:00:00"/>
    <n v="396166"/>
    <d v="2026-03-13T00:00:00"/>
    <m/>
    <n v="276.57"/>
    <d v="2026-04-12T00:00:00"/>
    <s v="E0230896"/>
    <s v="PD023896"/>
    <s v="Serviços de Publicidade Eletrônica"/>
    <n v="263.29000000000002"/>
    <m/>
    <x v="0"/>
    <m/>
    <m/>
    <m/>
    <s v="2 - FATURADO"/>
    <n v="18"/>
    <x v="2"/>
    <x v="1"/>
    <m/>
  </r>
  <r>
    <x v="760"/>
    <s v="45.158.193/0001-41"/>
    <s v="NF SERVICOS DO"/>
    <n v="394613"/>
    <d v="2026-04-16T00:00:00"/>
    <n v="401567"/>
    <d v="2026-04-16T00:00:00"/>
    <m/>
    <n v="276.57"/>
    <d v="2026-05-1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760"/>
    <s v="45.158.193/0001-41"/>
    <s v="NF SERVICOS DO"/>
    <n v="394969"/>
    <d v="2026-04-17T00:00:00"/>
    <n v="401828"/>
    <d v="2026-04-17T00:00:00"/>
    <m/>
    <n v="691.42"/>
    <d v="2026-05-17T00:00:00"/>
    <s v="E0230896"/>
    <s v="PD023896"/>
    <s v="Serviços de Publicidade Eletrônica"/>
    <n v="658.23"/>
    <m/>
    <x v="0"/>
    <m/>
    <m/>
    <m/>
    <s v="2 - FATURADO"/>
    <n v="0"/>
    <x v="0"/>
    <x v="1"/>
    <m/>
  </r>
  <r>
    <x v="760"/>
    <s v="45.158.193/0001-41"/>
    <s v="NF SERVICOS DO"/>
    <n v="396573"/>
    <d v="2026-04-24T00:00:00"/>
    <n v="403518"/>
    <d v="2026-04-24T00:00:00"/>
    <m/>
    <n v="276.57"/>
    <d v="2026-05-24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760"/>
    <s v="45.158.193/0001-41"/>
    <s v="NF SERVICOS DO"/>
    <n v="396809"/>
    <d v="2026-04-24T00:00:00"/>
    <n v="403908"/>
    <d v="2026-04-24T00:00:00"/>
    <m/>
    <n v="276.57"/>
    <d v="2026-05-24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760"/>
    <s v="45.158.193/0001-41"/>
    <s v="NF SERVICOS DO"/>
    <n v="397255"/>
    <d v="2026-04-24T00:00:00"/>
    <n v="404150"/>
    <d v="2026-04-24T00:00:00"/>
    <m/>
    <n v="322.66000000000003"/>
    <d v="2026-05-24T00:00:00"/>
    <s v="E0230896"/>
    <s v="PD023896"/>
    <s v="Serviços de Publicidade Eletrônica"/>
    <n v="307.17"/>
    <m/>
    <x v="0"/>
    <m/>
    <m/>
    <m/>
    <s v="2 - FATURADO"/>
    <n v="0"/>
    <x v="0"/>
    <x v="1"/>
    <m/>
  </r>
  <r>
    <x v="760"/>
    <s v="45.158.193/0001-41"/>
    <s v="NF SERVICOS DO"/>
    <n v="397958"/>
    <d v="2026-04-27T00:00:00"/>
    <n v="404858"/>
    <d v="2026-04-27T00:00:00"/>
    <m/>
    <n v="322.66000000000003"/>
    <d v="2026-05-27T00:00:00"/>
    <s v="E0230896"/>
    <s v="PD023896"/>
    <s v="Serviços de Publicidade Eletrônica"/>
    <n v="307.17"/>
    <m/>
    <x v="0"/>
    <m/>
    <m/>
    <m/>
    <s v="2 - FATURADO"/>
    <n v="0"/>
    <x v="0"/>
    <x v="1"/>
    <m/>
  </r>
  <r>
    <x v="760"/>
    <s v="45.158.193/0001-41"/>
    <s v="NF SERVICOS DO"/>
    <n v="398082"/>
    <d v="2026-04-27T00:00:00"/>
    <n v="404746"/>
    <d v="2026-04-27T00:00:00"/>
    <m/>
    <n v="322.66000000000003"/>
    <d v="2026-05-27T00:00:00"/>
    <s v="E0230896"/>
    <s v="PD023896"/>
    <s v="Serviços de Publicidade Eletrônica"/>
    <n v="307.17"/>
    <m/>
    <x v="0"/>
    <m/>
    <m/>
    <m/>
    <s v="2 - FATURADO"/>
    <n v="0"/>
    <x v="0"/>
    <x v="1"/>
    <m/>
  </r>
  <r>
    <x v="760"/>
    <s v="45.158.193/0001-41"/>
    <s v="NF SERVICOS DO"/>
    <n v="398401"/>
    <d v="2026-04-28T00:00:00"/>
    <n v="405127"/>
    <d v="2026-04-28T00:00:00"/>
    <m/>
    <n v="276.57"/>
    <d v="2026-05-28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761"/>
    <s v="45.159.381/0001-94"/>
    <s v="NF SERVICOS DO"/>
    <n v="393389"/>
    <d v="2026-04-01T00:00:00"/>
    <n v="400197"/>
    <m/>
    <m/>
    <n v="414.85"/>
    <d v="2026-05-02T00:00:00"/>
    <s v="E0250844"/>
    <s v="PD025844"/>
    <s v="Serviços de Publicidade Eletrônica"/>
    <n v="0.01"/>
    <m/>
    <x v="0"/>
    <m/>
    <m/>
    <m/>
    <s v="2 - FATURADO"/>
    <n v="0"/>
    <x v="0"/>
    <x v="1"/>
    <m/>
  </r>
  <r>
    <x v="761"/>
    <s v="45.159.381/0001-94"/>
    <s v="NF SERVICOS DO"/>
    <n v="393514"/>
    <d v="2026-04-01T00:00:00"/>
    <n v="400338"/>
    <m/>
    <m/>
    <n v="460.95"/>
    <d v="2026-05-02T00:00:00"/>
    <s v="E0250844"/>
    <s v="PD025844"/>
    <s v="Serviços de Publicidade Eletrônica"/>
    <n v="-0.01"/>
    <m/>
    <x v="0"/>
    <m/>
    <m/>
    <m/>
    <s v="2 - FATURADO"/>
    <n v="0"/>
    <x v="0"/>
    <x v="1"/>
    <m/>
  </r>
  <r>
    <x v="761"/>
    <s v="45.159.381/0001-94"/>
    <s v="NF SERVICOS DO"/>
    <n v="393659"/>
    <d v="2026-04-01T00:00:00"/>
    <n v="400200"/>
    <m/>
    <m/>
    <n v="414.85"/>
    <d v="2026-05-02T00:00:00"/>
    <s v="E0250844"/>
    <s v="PD025844"/>
    <s v="Serviços de Publicidade Eletrônica"/>
    <n v="0.01"/>
    <m/>
    <x v="0"/>
    <m/>
    <m/>
    <m/>
    <s v="2 - FATURADO"/>
    <n v="0"/>
    <x v="0"/>
    <x v="1"/>
    <m/>
  </r>
  <r>
    <x v="761"/>
    <s v="45.159.381/0001-94"/>
    <s v="NF SERVICOS DO"/>
    <n v="393793"/>
    <d v="2026-04-05T00:00:00"/>
    <n v="400672"/>
    <d v="2026-04-14T00:00:00"/>
    <m/>
    <n v="460.95"/>
    <d v="2026-05-13T00:00:00"/>
    <s v="E0250844"/>
    <s v="PD025844"/>
    <s v="Serviços de Publicidade Eletrônica"/>
    <n v="438.82"/>
    <m/>
    <x v="0"/>
    <m/>
    <m/>
    <m/>
    <s v="2 - FATURADO"/>
    <n v="0"/>
    <x v="0"/>
    <x v="1"/>
    <m/>
  </r>
  <r>
    <x v="761"/>
    <s v="45.159.381/0001-94"/>
    <s v="NF SERVICOS DO"/>
    <n v="393855"/>
    <d v="2026-04-05T00:00:00"/>
    <n v="400770"/>
    <d v="2026-04-14T00:00:00"/>
    <m/>
    <n v="414.85"/>
    <d v="2026-05-13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761"/>
    <s v="45.159.381/0001-94"/>
    <s v="NF SERVICOS DO"/>
    <n v="393975"/>
    <d v="2026-04-05T00:00:00"/>
    <n v="400726"/>
    <d v="2026-04-14T00:00:00"/>
    <m/>
    <n v="414.85"/>
    <d v="2026-05-13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761"/>
    <s v="45.159.381/0001-94"/>
    <s v="NF SERVICOS"/>
    <n v="207833"/>
    <d v="2026-04-07T00:00:00"/>
    <n v="2152416"/>
    <d v="2026-04-07T00:00:00"/>
    <d v="2026-03-01T00:00:00"/>
    <n v="674.91"/>
    <d v="2026-05-07T00:00:00"/>
    <s v="E0240711"/>
    <s v="PD024711"/>
    <s v="PREFEITURA SIM"/>
    <n v="642.51"/>
    <d v="2026-03-01T00:00:00"/>
    <x v="0"/>
    <m/>
    <m/>
    <s v="359.00010008/2024-09-ITO/APPS"/>
    <s v="2 - FATURADO"/>
    <n v="0"/>
    <x v="0"/>
    <x v="0"/>
    <m/>
  </r>
  <r>
    <x v="761"/>
    <s v="45.159.381/0001-94"/>
    <s v="NF SERVICOS DO"/>
    <n v="394946"/>
    <d v="2026-04-17T00:00:00"/>
    <n v="401781"/>
    <d v="2026-04-17T00:00:00"/>
    <m/>
    <n v="414.85"/>
    <d v="2026-05-17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761"/>
    <s v="45.159.381/0001-94"/>
    <s v="NF SERVICOS DO"/>
    <n v="395169"/>
    <d v="2026-04-17T00:00:00"/>
    <n v="401956"/>
    <d v="2026-04-17T00:00:00"/>
    <m/>
    <n v="460.95"/>
    <d v="2026-05-17T00:00:00"/>
    <s v="E0250844"/>
    <s v="PD025844"/>
    <s v="Serviços de Publicidade Eletrônica"/>
    <n v="438.82"/>
    <m/>
    <x v="0"/>
    <m/>
    <m/>
    <m/>
    <s v="2 - FATURADO"/>
    <n v="0"/>
    <x v="0"/>
    <x v="1"/>
    <m/>
  </r>
  <r>
    <x v="761"/>
    <s v="45.159.381/0001-94"/>
    <s v="NF SERVICOS DO"/>
    <n v="395374"/>
    <d v="2026-04-17T00:00:00"/>
    <n v="402324"/>
    <d v="2026-04-17T00:00:00"/>
    <m/>
    <n v="276.57"/>
    <d v="2026-05-17T00:00:00"/>
    <s v="E0250844"/>
    <s v="PD025844"/>
    <s v="Serviços de Publicidade Eletrônica"/>
    <n v="263.29000000000002"/>
    <m/>
    <x v="0"/>
    <m/>
    <m/>
    <m/>
    <s v="2 - FATURADO"/>
    <n v="0"/>
    <x v="0"/>
    <x v="1"/>
    <m/>
  </r>
  <r>
    <x v="761"/>
    <s v="45.159.381/0001-94"/>
    <s v="NF SERVICOS DO"/>
    <n v="395799"/>
    <d v="2026-04-20T00:00:00"/>
    <n v="402568"/>
    <d v="2026-04-20T00:00:00"/>
    <m/>
    <n v="414.85"/>
    <d v="2026-05-20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761"/>
    <s v="45.159.381/0001-94"/>
    <s v="NF SERVICOS DO"/>
    <n v="395833"/>
    <d v="2026-04-20T00:00:00"/>
    <n v="402571"/>
    <d v="2026-04-20T00:00:00"/>
    <m/>
    <n v="507.05"/>
    <d v="2026-05-20T00:00:00"/>
    <s v="E0250844"/>
    <s v="PD025844"/>
    <s v="Serviços de Publicidade Eletrônica"/>
    <n v="482.71"/>
    <m/>
    <x v="0"/>
    <m/>
    <m/>
    <m/>
    <s v="2 - FATURADO"/>
    <n v="0"/>
    <x v="0"/>
    <x v="1"/>
    <m/>
  </r>
  <r>
    <x v="761"/>
    <s v="45.159.381/0001-94"/>
    <s v="NF SERVICOS DO"/>
    <n v="395925"/>
    <d v="2026-04-20T00:00:00"/>
    <n v="402557"/>
    <d v="2026-04-20T00:00:00"/>
    <m/>
    <n v="507.05"/>
    <d v="2026-05-20T00:00:00"/>
    <s v="E0250844"/>
    <s v="PD025844"/>
    <s v="Serviços de Publicidade Eletrônica"/>
    <n v="482.71"/>
    <m/>
    <x v="0"/>
    <m/>
    <m/>
    <m/>
    <s v="2 - FATURADO"/>
    <n v="0"/>
    <x v="0"/>
    <x v="1"/>
    <m/>
  </r>
  <r>
    <x v="761"/>
    <s v="45.159.381/0001-94"/>
    <s v="NF SERVICOS DO"/>
    <n v="396589"/>
    <d v="2026-04-24T00:00:00"/>
    <n v="403492"/>
    <d v="2026-04-24T00:00:00"/>
    <m/>
    <n v="414.85"/>
    <d v="2026-05-24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761"/>
    <s v="45.159.381/0001-94"/>
    <s v="NF SERVICOS DO"/>
    <n v="396923"/>
    <d v="2026-04-24T00:00:00"/>
    <n v="404043"/>
    <d v="2026-04-24T00:00:00"/>
    <m/>
    <n v="368.76"/>
    <d v="2026-05-24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761"/>
    <s v="45.159.381/0001-94"/>
    <s v="NF SERVICOS DO"/>
    <n v="397185"/>
    <d v="2026-04-24T00:00:00"/>
    <n v="404131"/>
    <d v="2026-04-24T00:00:00"/>
    <m/>
    <n v="460.95"/>
    <d v="2026-05-24T00:00:00"/>
    <s v="E0250844"/>
    <s v="PD025844"/>
    <s v="Serviços de Publicidade Eletrônica"/>
    <n v="438.82"/>
    <m/>
    <x v="0"/>
    <m/>
    <m/>
    <m/>
    <s v="2 - FATURADO"/>
    <n v="0"/>
    <x v="0"/>
    <x v="1"/>
    <m/>
  </r>
  <r>
    <x v="761"/>
    <s v="45.159.381/0001-94"/>
    <s v="NF SERVICOS DO"/>
    <n v="397473"/>
    <d v="2026-04-24T00:00:00"/>
    <n v="404152"/>
    <d v="2026-04-24T00:00:00"/>
    <m/>
    <n v="414.85"/>
    <d v="2026-05-24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761"/>
    <s v="45.159.381/0001-94"/>
    <s v="NF SERVICOS DO"/>
    <n v="397664"/>
    <d v="2026-04-24T00:00:00"/>
    <n v="404525"/>
    <d v="2026-04-24T00:00:00"/>
    <m/>
    <n v="460.95"/>
    <d v="2026-05-24T00:00:00"/>
    <s v="E0250844"/>
    <s v="PD025844"/>
    <s v="Serviços de Publicidade Eletrônica"/>
    <n v="438.82"/>
    <m/>
    <x v="0"/>
    <m/>
    <m/>
    <m/>
    <s v="2 - FATURADO"/>
    <n v="0"/>
    <x v="0"/>
    <x v="1"/>
    <m/>
  </r>
  <r>
    <x v="761"/>
    <s v="45.159.381/0001-94"/>
    <s v="NF SERVICOS DO"/>
    <n v="397785"/>
    <d v="2026-04-24T00:00:00"/>
    <n v="404500"/>
    <d v="2026-04-24T00:00:00"/>
    <m/>
    <n v="645.33000000000004"/>
    <d v="2026-05-24T00:00:00"/>
    <s v="E0250844"/>
    <s v="PD025844"/>
    <s v="Serviços de Publicidade Eletrônica"/>
    <n v="614.35"/>
    <m/>
    <x v="0"/>
    <m/>
    <m/>
    <m/>
    <s v="2 - FATURADO"/>
    <n v="0"/>
    <x v="0"/>
    <x v="1"/>
    <m/>
  </r>
  <r>
    <x v="761"/>
    <s v="45.159.381/0001-94"/>
    <s v="NF SERVICOS DO"/>
    <n v="398719"/>
    <d v="2026-04-29T00:00:00"/>
    <n v="405354"/>
    <d v="2026-04-29T00:00:00"/>
    <m/>
    <n v="460.95"/>
    <d v="2026-05-29T00:00:00"/>
    <s v="E0250844"/>
    <s v="PD025844"/>
    <s v="Serviços de Publicidade Eletrônica"/>
    <n v="438.82"/>
    <m/>
    <x v="0"/>
    <m/>
    <m/>
    <m/>
    <s v="2 - FATURADO"/>
    <n v="0"/>
    <x v="0"/>
    <x v="1"/>
    <m/>
  </r>
  <r>
    <x v="761"/>
    <s v="45.159.381/0001-94"/>
    <s v="NF SERVICOS DO"/>
    <n v="399069"/>
    <d v="2026-04-30T00:00:00"/>
    <n v="405954"/>
    <d v="2026-04-30T00:00:00"/>
    <m/>
    <n v="414.85"/>
    <d v="2026-05-30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762"/>
    <s v="45.162.864/0001-48"/>
    <s v="NF SERVICOS DO"/>
    <n v="393462"/>
    <d v="2026-04-01T00:00:00"/>
    <n v="400217"/>
    <m/>
    <m/>
    <n v="414.85"/>
    <d v="2026-04-02T00:00:00"/>
    <m/>
    <m/>
    <s v="Serviços de Publicidade Eletrônica"/>
    <n v="0.01"/>
    <m/>
    <x v="0"/>
    <m/>
    <m/>
    <m/>
    <s v="1 - VENDA A VISTA"/>
    <n v="28"/>
    <x v="2"/>
    <x v="1"/>
    <m/>
  </r>
  <r>
    <x v="762"/>
    <s v="45.162.864/0001-48"/>
    <s v="NF SERVICOS DO"/>
    <n v="395652"/>
    <d v="2026-04-20T00:00:00"/>
    <n v="402567"/>
    <d v="2026-04-20T00:00:00"/>
    <m/>
    <n v="368.76"/>
    <d v="2026-05-20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762"/>
    <s v="45.162.864/0001-48"/>
    <s v="NF SERVICOS DO"/>
    <n v="396080"/>
    <d v="2026-04-20T00:00:00"/>
    <n v="402954"/>
    <d v="2026-04-22T00:00:00"/>
    <m/>
    <n v="322.67"/>
    <d v="2026-05-20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762"/>
    <s v="45.162.864/0001-48"/>
    <s v="NF SERVICOS DO"/>
    <n v="396678"/>
    <d v="2026-04-24T00:00:00"/>
    <n v="403618"/>
    <d v="2026-04-24T00:00:00"/>
    <m/>
    <n v="322.66000000000003"/>
    <d v="2026-05-24T00:00:00"/>
    <s v="E0240875"/>
    <s v="PD024875"/>
    <s v="Serviços de Publicidade Eletrônica"/>
    <n v="307.17"/>
    <m/>
    <x v="0"/>
    <m/>
    <m/>
    <m/>
    <s v="2 - FATURADO"/>
    <n v="0"/>
    <x v="0"/>
    <x v="1"/>
    <m/>
  </r>
  <r>
    <x v="762"/>
    <s v="45.162.864/0001-48"/>
    <s v="NF SERVICOS DO"/>
    <n v="397100"/>
    <d v="2026-04-24T00:00:00"/>
    <n v="403833"/>
    <d v="2026-04-24T00:00:00"/>
    <m/>
    <n v="414.85"/>
    <d v="2026-05-24T00:00:00"/>
    <s v="E0240875"/>
    <s v="PD024875"/>
    <s v="Serviços de Publicidade Eletrônica"/>
    <n v="394.94"/>
    <m/>
    <x v="0"/>
    <m/>
    <m/>
    <m/>
    <s v="2 - FATURADO"/>
    <n v="0"/>
    <x v="0"/>
    <x v="1"/>
    <m/>
  </r>
  <r>
    <x v="763"/>
    <s v="45.167.111/0001-25"/>
    <s v="NF SERVICOS DO"/>
    <n v="396238"/>
    <d v="2026-04-23T00:00:00"/>
    <n v="403096"/>
    <d v="2026-04-24T00:00:00"/>
    <m/>
    <n v="230.47"/>
    <d v="2026-05-23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763"/>
    <s v="45.167.111/0001-25"/>
    <s v="NF SERVICOS DO"/>
    <n v="397347"/>
    <d v="2026-04-24T00:00:00"/>
    <n v="404068"/>
    <d v="2026-04-24T00:00:00"/>
    <m/>
    <n v="230.47"/>
    <d v="2026-05-24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763"/>
    <s v="45.167.111/0001-25"/>
    <s v="NF SERVICOS DO"/>
    <n v="397690"/>
    <d v="2026-04-24T00:00:00"/>
    <n v="404622"/>
    <d v="2026-04-24T00:00:00"/>
    <m/>
    <n v="230.47"/>
    <d v="2026-05-24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763"/>
    <s v="45.167.111/0001-25"/>
    <s v="NF SERVICOS DO"/>
    <n v="397730"/>
    <d v="2026-04-24T00:00:00"/>
    <n v="404481"/>
    <d v="2026-04-24T00:00:00"/>
    <m/>
    <n v="322.66000000000003"/>
    <d v="2026-05-24T00:00:00"/>
    <s v="E0240932"/>
    <s v="PD024932"/>
    <s v="Serviços de Publicidade Eletrônica"/>
    <n v="307.17"/>
    <m/>
    <x v="0"/>
    <m/>
    <m/>
    <m/>
    <s v="2 - FATURADO"/>
    <n v="0"/>
    <x v="0"/>
    <x v="1"/>
    <m/>
  </r>
  <r>
    <x v="763"/>
    <s v="45.167.111/0001-25"/>
    <s v="NF SERVICOS DO"/>
    <n v="398682"/>
    <d v="2026-04-29T00:00:00"/>
    <n v="405573"/>
    <d v="2026-04-29T00:00:00"/>
    <m/>
    <n v="599.23"/>
    <d v="2026-05-29T00:00:00"/>
    <s v="E0240932"/>
    <s v="PD024932"/>
    <s v="Serviços de Publicidade Eletrônica"/>
    <n v="570.47"/>
    <m/>
    <x v="0"/>
    <m/>
    <m/>
    <m/>
    <s v="2 - FATURADO"/>
    <n v="0"/>
    <x v="0"/>
    <x v="1"/>
    <m/>
  </r>
  <r>
    <x v="763"/>
    <s v="45.167.111/0001-25"/>
    <s v="NF SERVICOS DO"/>
    <n v="398765"/>
    <d v="2026-04-29T00:00:00"/>
    <n v="405570"/>
    <d v="2026-04-29T00:00:00"/>
    <m/>
    <n v="322.66000000000003"/>
    <d v="2026-05-29T00:00:00"/>
    <s v="E0240932"/>
    <s v="PD024932"/>
    <s v="Serviços de Publicidade Eletrônica"/>
    <n v="307.17"/>
    <m/>
    <x v="0"/>
    <m/>
    <m/>
    <m/>
    <s v="2 - FATURADO"/>
    <n v="0"/>
    <x v="0"/>
    <x v="1"/>
    <m/>
  </r>
  <r>
    <x v="764"/>
    <s v="45.176.005/0001-08"/>
    <s v="NF SERVICOS"/>
    <n v="207808"/>
    <d v="2026-04-07T00:00:00"/>
    <n v="2152391"/>
    <d v="2026-04-07T00:00:00"/>
    <d v="2026-03-01T00:00:00"/>
    <n v="53485.86"/>
    <d v="2026-05-07T00:00:00"/>
    <s v="E0230698"/>
    <s v="PD023698"/>
    <s v="PREFEITURA CADASTRO"/>
    <n v="50918.54"/>
    <d v="2026-03-01T00:00:00"/>
    <x v="0"/>
    <s v="D.L. 0182/2023 CONTR0918/2023"/>
    <s v="15.572/2023"/>
    <s v="359.00009630/2023-85  APPS/ITO"/>
    <s v="2 - FATURADO"/>
    <n v="0"/>
    <x v="0"/>
    <x v="0"/>
    <m/>
  </r>
  <r>
    <x v="764"/>
    <s v="45.176.005/0001-08"/>
    <s v="NF SERVICOS DO"/>
    <n v="394461"/>
    <d v="2026-04-16T00:00:00"/>
    <n v="401535"/>
    <d v="2026-04-16T00:00:00"/>
    <m/>
    <n v="221.26"/>
    <d v="2026-05-16T00:00:00"/>
    <s v="E0231008"/>
    <s v="PD023989"/>
    <s v="Serviços de Publicidade Eletrônica"/>
    <n v="210.64"/>
    <m/>
    <x v="0"/>
    <m/>
    <m/>
    <m/>
    <s v="2 - FATURADO"/>
    <n v="0"/>
    <x v="0"/>
    <x v="1"/>
    <m/>
  </r>
  <r>
    <x v="764"/>
    <s v="45.176.005/0001-08"/>
    <s v="NF SERVICOS DO"/>
    <n v="394785"/>
    <d v="2026-04-17T00:00:00"/>
    <n v="401806"/>
    <d v="2026-04-17T00:00:00"/>
    <m/>
    <n v="295.01"/>
    <d v="2026-05-17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764"/>
    <s v="45.176.005/0001-08"/>
    <s v="NF SERVICOS DO"/>
    <n v="395215"/>
    <d v="2026-04-17T00:00:00"/>
    <n v="402016"/>
    <d v="2026-04-17T00:00:00"/>
    <m/>
    <n v="442.51"/>
    <d v="2026-05-17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764"/>
    <s v="45.176.005/0001-08"/>
    <s v="NF SERVICOS DO"/>
    <n v="397501"/>
    <d v="2026-04-24T00:00:00"/>
    <n v="404279"/>
    <d v="2026-04-24T00:00:00"/>
    <m/>
    <n v="590.02"/>
    <d v="2026-05-24T00:00:00"/>
    <s v="E0231008"/>
    <s v="PD023989"/>
    <s v="Serviços de Publicidade Eletrônica"/>
    <n v="561.70000000000005"/>
    <m/>
    <x v="0"/>
    <m/>
    <m/>
    <m/>
    <s v="2 - FATURADO"/>
    <n v="0"/>
    <x v="0"/>
    <x v="1"/>
    <m/>
  </r>
  <r>
    <x v="764"/>
    <s v="45.176.005/0001-08"/>
    <s v="NF SERVICOS DO"/>
    <n v="397560"/>
    <d v="2026-04-24T00:00:00"/>
    <n v="404516"/>
    <d v="2026-04-24T00:00:00"/>
    <m/>
    <n v="590.02"/>
    <d v="2026-05-24T00:00:00"/>
    <s v="E0231008"/>
    <s v="PD023989"/>
    <s v="Serviços de Publicidade Eletrônica"/>
    <n v="561.70000000000005"/>
    <m/>
    <x v="0"/>
    <m/>
    <m/>
    <m/>
    <s v="2 - FATURADO"/>
    <n v="0"/>
    <x v="0"/>
    <x v="1"/>
    <m/>
  </r>
  <r>
    <x v="764"/>
    <s v="45.176.005/0001-08"/>
    <s v="NF SERVICOS DO"/>
    <n v="397689"/>
    <d v="2026-04-24T00:00:00"/>
    <n v="404532"/>
    <d v="2026-04-24T00:00:00"/>
    <m/>
    <n v="516.26"/>
    <d v="2026-05-24T00:00:00"/>
    <s v="E0231008"/>
    <s v="PD023989"/>
    <s v="Serviços de Publicidade Eletrônica"/>
    <n v="491.48"/>
    <m/>
    <x v="0"/>
    <m/>
    <m/>
    <m/>
    <s v="2 - FATURADO"/>
    <n v="0"/>
    <x v="0"/>
    <x v="1"/>
    <m/>
  </r>
  <r>
    <x v="764"/>
    <s v="45.176.005/0001-08"/>
    <s v="NF SERVICOS DO"/>
    <n v="397892"/>
    <d v="2026-04-27T00:00:00"/>
    <n v="404931"/>
    <d v="2026-04-27T00:00:00"/>
    <m/>
    <n v="295.01"/>
    <d v="2026-05-27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764"/>
    <s v="45.176.005/0001-08"/>
    <s v="NF SERVICOS DO"/>
    <n v="397961"/>
    <d v="2026-04-27T00:00:00"/>
    <n v="404915"/>
    <d v="2026-04-27T00:00:00"/>
    <m/>
    <n v="221.26"/>
    <d v="2026-05-27T00:00:00"/>
    <s v="E0231008"/>
    <s v="PD023989"/>
    <s v="Serviços de Publicidade Eletrônica"/>
    <n v="210.64"/>
    <m/>
    <x v="0"/>
    <m/>
    <m/>
    <m/>
    <s v="2 - FATURADO"/>
    <n v="0"/>
    <x v="0"/>
    <x v="1"/>
    <m/>
  </r>
  <r>
    <x v="764"/>
    <s v="45.176.005/0001-08"/>
    <s v="NF SERVICOS DO"/>
    <n v="398112"/>
    <d v="2026-04-27T00:00:00"/>
    <n v="404919"/>
    <d v="2026-04-27T00:00:00"/>
    <m/>
    <n v="442.51"/>
    <d v="2026-05-27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764"/>
    <s v="45.176.005/0001-08"/>
    <s v="NF SERVICOS DO"/>
    <n v="398426"/>
    <d v="2026-04-28T00:00:00"/>
    <n v="405070"/>
    <d v="2026-04-28T00:00:00"/>
    <m/>
    <n v="368.76"/>
    <d v="2026-05-28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764"/>
    <s v="45.176.005/0001-08"/>
    <s v="NF SERVICOS DO"/>
    <n v="398656"/>
    <d v="2026-04-29T00:00:00"/>
    <n v="405456"/>
    <d v="2026-04-29T00:00:00"/>
    <m/>
    <n v="295.01"/>
    <d v="2026-05-29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764"/>
    <s v="45.176.005/0001-08"/>
    <s v="NF SERVICOS DO"/>
    <n v="398877"/>
    <d v="2026-04-30T00:00:00"/>
    <n v="405957"/>
    <d v="2026-04-30T00:00:00"/>
    <m/>
    <n v="295.01"/>
    <d v="2026-05-30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764"/>
    <s v="45.176.005/0001-08"/>
    <s v="NF SERVICOS DO"/>
    <n v="398942"/>
    <d v="2026-04-30T00:00:00"/>
    <n v="405706"/>
    <d v="2026-04-30T00:00:00"/>
    <m/>
    <n v="368.76"/>
    <d v="2026-05-30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765"/>
    <s v="45.189.305/0001-21"/>
    <s v="ND-POUPATEMPO 4.0"/>
    <n v="8230"/>
    <d v="2026-04-06T00:00:00"/>
    <s v="PPT00588"/>
    <s v="PPT00588"/>
    <d v="2026-04-01T00:00:00"/>
    <n v="19660.07"/>
    <d v="2026-05-06T00:00:00"/>
    <s v="PPT00588"/>
    <s v="PP00588"/>
    <s v="IMPLANTACAO E OPERACAO DO POUPATEMPO CACAPAVA"/>
    <n v="19660.07"/>
    <d v="2026-04-01T00:00:00"/>
    <x v="0"/>
    <m/>
    <s v="PD-PRC-2021/01959"/>
    <m/>
    <s v="2 - FATURADO"/>
    <n v="0"/>
    <x v="0"/>
    <x v="13"/>
    <m/>
  </r>
  <r>
    <x v="765"/>
    <s v="45.189.305/0001-21"/>
    <s v="NF SERVICOS"/>
    <n v="207771"/>
    <d v="2026-04-07T00:00:00"/>
    <n v="2152354"/>
    <d v="2026-04-07T00:00:00"/>
    <d v="2026-03-01T00:00:00"/>
    <n v="6128.7"/>
    <d v="2026-05-07T00:00:00"/>
    <s v="E0210732"/>
    <s v="PD021732"/>
    <s v="PREFEITURA CADASTRO"/>
    <n v="5834.52"/>
    <d v="2026-03-01T00:00:00"/>
    <x v="0"/>
    <s v="A.F 1760/2024"/>
    <s v="nº 4452/2021"/>
    <s v="78619/01 PD-PRC-2022/00066 359.00007457/2024-61 - APPS/ITO"/>
    <s v="2 - FATURADO"/>
    <n v="0"/>
    <x v="0"/>
    <x v="0"/>
    <m/>
  </r>
  <r>
    <x v="766"/>
    <s v="45.190.824/0001-00"/>
    <s v="NF SERVICOS DO"/>
    <n v="393960"/>
    <d v="2026-04-05T00:00:00"/>
    <n v="400839"/>
    <d v="2026-04-14T00:00:00"/>
    <m/>
    <n v="368.76"/>
    <d v="2026-05-13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766"/>
    <s v="45.190.824/0001-00"/>
    <s v="NF SERVICOS DO"/>
    <n v="394389"/>
    <d v="2026-04-16T00:00:00"/>
    <n v="401280"/>
    <d v="2026-04-16T00:00:00"/>
    <m/>
    <n v="414.85"/>
    <d v="2026-05-16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766"/>
    <s v="45.190.824/0001-00"/>
    <s v="NF SERVICOS DO"/>
    <n v="394646"/>
    <d v="2026-04-16T00:00:00"/>
    <n v="401579"/>
    <d v="2026-04-16T00:00:00"/>
    <m/>
    <n v="691.42"/>
    <d v="2026-05-16T00:00:00"/>
    <s v="E0240892"/>
    <s v="PD024892"/>
    <s v="Serviços de Publicidade Eletrônica"/>
    <n v="658.23"/>
    <m/>
    <x v="0"/>
    <m/>
    <m/>
    <m/>
    <s v="2 - FATURADO"/>
    <n v="0"/>
    <x v="0"/>
    <x v="1"/>
    <m/>
  </r>
  <r>
    <x v="766"/>
    <s v="45.190.824/0001-00"/>
    <s v="NF SERVICOS DO"/>
    <n v="395389"/>
    <d v="2026-04-17T00:00:00"/>
    <n v="402232"/>
    <d v="2026-04-17T00:00:00"/>
    <m/>
    <n v="138.28"/>
    <d v="2026-05-17T00:00:00"/>
    <s v="E0240892"/>
    <s v="PD024892"/>
    <s v="Serviços de Publicidade Eletrônica"/>
    <n v="131.63999999999999"/>
    <m/>
    <x v="0"/>
    <m/>
    <m/>
    <m/>
    <s v="2 - FATURADO"/>
    <n v="0"/>
    <x v="0"/>
    <x v="1"/>
    <m/>
  </r>
  <r>
    <x v="766"/>
    <s v="45.190.824/0001-00"/>
    <s v="NF SERVICOS DO"/>
    <n v="395463"/>
    <d v="2026-04-17T00:00:00"/>
    <n v="402240"/>
    <d v="2026-04-17T00:00:00"/>
    <m/>
    <n v="322.67"/>
    <d v="2026-05-17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766"/>
    <s v="45.190.824/0001-00"/>
    <s v="NF SERVICOS DO"/>
    <n v="395623"/>
    <d v="2026-04-17T00:00:00"/>
    <n v="402279"/>
    <d v="2026-04-17T00:00:00"/>
    <m/>
    <n v="184.38"/>
    <d v="2026-05-17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766"/>
    <s v="45.190.824/0001-00"/>
    <s v="NF SERVICOS DO"/>
    <n v="396569"/>
    <d v="2026-04-24T00:00:00"/>
    <n v="403431"/>
    <d v="2026-04-24T00:00:00"/>
    <m/>
    <n v="553.14"/>
    <d v="2026-05-24T00:00:00"/>
    <s v="E0240892"/>
    <s v="PD024892"/>
    <s v="Serviços de Publicidade Eletrônica"/>
    <n v="526.59"/>
    <m/>
    <x v="0"/>
    <m/>
    <m/>
    <m/>
    <s v="2 - FATURADO"/>
    <n v="0"/>
    <x v="0"/>
    <x v="1"/>
    <m/>
  </r>
  <r>
    <x v="766"/>
    <s v="45.190.824/0001-00"/>
    <s v="NF SERVICOS DO"/>
    <n v="396693"/>
    <d v="2026-04-24T00:00:00"/>
    <n v="403451"/>
    <d v="2026-04-24T00:00:00"/>
    <m/>
    <n v="368.76"/>
    <d v="2026-05-24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766"/>
    <s v="45.190.824/0001-00"/>
    <s v="NF SERVICOS DO"/>
    <n v="396795"/>
    <d v="2026-04-24T00:00:00"/>
    <n v="403655"/>
    <d v="2026-04-24T00:00:00"/>
    <m/>
    <n v="507.04"/>
    <d v="2026-05-24T00:00:00"/>
    <s v="E0240892"/>
    <s v="PD024892"/>
    <s v="Serviços de Publicidade Eletrônica"/>
    <n v="482.7"/>
    <m/>
    <x v="0"/>
    <m/>
    <m/>
    <m/>
    <s v="2 - FATURADO"/>
    <n v="0"/>
    <x v="0"/>
    <x v="1"/>
    <m/>
  </r>
  <r>
    <x v="766"/>
    <s v="45.190.824/0001-00"/>
    <s v="NF SERVICOS DO"/>
    <n v="397023"/>
    <d v="2026-04-24T00:00:00"/>
    <n v="403993"/>
    <d v="2026-04-24T00:00:00"/>
    <m/>
    <n v="184.38"/>
    <d v="2026-05-24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766"/>
    <s v="45.190.824/0001-00"/>
    <s v="NF SERVICOS DO"/>
    <n v="397051"/>
    <d v="2026-04-24T00:00:00"/>
    <n v="403797"/>
    <d v="2026-04-24T00:00:00"/>
    <m/>
    <n v="230.47"/>
    <d v="2026-05-24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766"/>
    <s v="45.190.824/0001-00"/>
    <s v="NF SERVICOS DO"/>
    <n v="397880"/>
    <d v="2026-04-27T00:00:00"/>
    <n v="404825"/>
    <d v="2026-04-27T00:00:00"/>
    <m/>
    <n v="138.28"/>
    <d v="2026-05-27T00:00:00"/>
    <s v="E0240892"/>
    <s v="PD024892"/>
    <s v="Serviços de Publicidade Eletrônica"/>
    <n v="131.63999999999999"/>
    <m/>
    <x v="0"/>
    <m/>
    <m/>
    <m/>
    <s v="2 - FATURADO"/>
    <n v="0"/>
    <x v="0"/>
    <x v="1"/>
    <m/>
  </r>
  <r>
    <x v="766"/>
    <s v="45.190.824/0001-00"/>
    <s v="NF SERVICOS DO"/>
    <n v="398093"/>
    <d v="2026-04-27T00:00:00"/>
    <n v="404808"/>
    <d v="2026-04-27T00:00:00"/>
    <m/>
    <n v="184.38"/>
    <d v="2026-05-27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766"/>
    <s v="45.190.824/0001-00"/>
    <s v="NF SERVICOS DO"/>
    <n v="398101"/>
    <d v="2026-04-27T00:00:00"/>
    <n v="404713"/>
    <d v="2026-04-27T00:00:00"/>
    <m/>
    <n v="138.28"/>
    <d v="2026-05-27T00:00:00"/>
    <s v="E0240892"/>
    <s v="PD024892"/>
    <s v="Serviços de Publicidade Eletrônica"/>
    <n v="131.63999999999999"/>
    <m/>
    <x v="0"/>
    <m/>
    <m/>
    <m/>
    <s v="2 - FATURADO"/>
    <n v="0"/>
    <x v="0"/>
    <x v="1"/>
    <m/>
  </r>
  <r>
    <x v="766"/>
    <s v="45.190.824/0001-00"/>
    <s v="NF SERVICOS DO"/>
    <n v="398458"/>
    <d v="2026-04-29T00:00:00"/>
    <n v="405643"/>
    <d v="2026-04-29T00:00:00"/>
    <m/>
    <n v="322.66000000000003"/>
    <d v="2026-05-29T00:00:00"/>
    <s v="E0240892"/>
    <s v="PD024892"/>
    <s v="Serviços de Publicidade Eletrônica"/>
    <n v="307.17"/>
    <m/>
    <x v="0"/>
    <m/>
    <m/>
    <m/>
    <s v="2 - FATURADO"/>
    <n v="0"/>
    <x v="0"/>
    <x v="1"/>
    <m/>
  </r>
  <r>
    <x v="766"/>
    <s v="45.190.824/0001-00"/>
    <s v="NF SERVICOS DO"/>
    <n v="398482"/>
    <d v="2026-04-29T00:00:00"/>
    <n v="405511"/>
    <d v="2026-04-29T00:00:00"/>
    <m/>
    <n v="368.76"/>
    <d v="2026-05-29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766"/>
    <s v="45.190.824/0001-00"/>
    <s v="NF SERVICOS DO"/>
    <n v="398504"/>
    <d v="2026-04-29T00:00:00"/>
    <n v="405462"/>
    <d v="2026-04-29T00:00:00"/>
    <m/>
    <n v="276.57"/>
    <d v="2026-05-2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766"/>
    <s v="45.190.824/0001-00"/>
    <s v="NF SERVICOS DO"/>
    <n v="398536"/>
    <d v="2026-04-29T00:00:00"/>
    <n v="405577"/>
    <d v="2026-04-29T00:00:00"/>
    <m/>
    <n v="507.04"/>
    <d v="2026-05-29T00:00:00"/>
    <s v="E0240892"/>
    <s v="PD024892"/>
    <s v="Serviços de Publicidade Eletrônica"/>
    <n v="482.7"/>
    <m/>
    <x v="0"/>
    <m/>
    <m/>
    <m/>
    <s v="2 - FATURADO"/>
    <n v="0"/>
    <x v="0"/>
    <x v="1"/>
    <m/>
  </r>
  <r>
    <x v="766"/>
    <s v="45.190.824/0001-00"/>
    <s v="NF SERVICOS DO"/>
    <n v="398561"/>
    <d v="2026-04-29T00:00:00"/>
    <n v="405417"/>
    <d v="2026-04-29T00:00:00"/>
    <m/>
    <n v="276.57"/>
    <d v="2026-05-2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766"/>
    <s v="45.190.824/0001-00"/>
    <s v="NF SERVICOS DO"/>
    <n v="399007"/>
    <d v="2026-04-30T00:00:00"/>
    <n v="405725"/>
    <d v="2026-04-30T00:00:00"/>
    <m/>
    <n v="507.04"/>
    <d v="2026-05-30T00:00:00"/>
    <s v="E0240892"/>
    <s v="PD024892"/>
    <s v="Serviços de Publicidade Eletrônica"/>
    <n v="482.7"/>
    <m/>
    <x v="0"/>
    <m/>
    <m/>
    <m/>
    <s v="2 - FATURADO"/>
    <n v="0"/>
    <x v="0"/>
    <x v="1"/>
    <m/>
  </r>
  <r>
    <x v="767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4"/>
    <m/>
    <s v="PD-PRC-2022/02453"/>
    <m/>
    <s v="2 - FATURADO"/>
    <n v="550"/>
    <x v="1"/>
    <x v="13"/>
    <m/>
  </r>
  <r>
    <x v="767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4"/>
    <m/>
    <s v="PD-PRC-2022/02453"/>
    <m/>
    <s v="2 - FATURADO"/>
    <n v="942"/>
    <x v="1"/>
    <x v="13"/>
    <m/>
  </r>
  <r>
    <x v="767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4"/>
    <m/>
    <s v="PD-PRC-2022/02453"/>
    <m/>
    <s v="2 - FATURADO"/>
    <n v="897"/>
    <x v="1"/>
    <x v="13"/>
    <m/>
  </r>
  <r>
    <x v="767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4"/>
    <m/>
    <s v="PD-PRC-2022/02453"/>
    <m/>
    <s v="2 - FATURADO"/>
    <n v="816"/>
    <x v="1"/>
    <x v="13"/>
    <m/>
  </r>
  <r>
    <x v="767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232.46"/>
    <d v="2024-03-01T00:00:00"/>
    <x v="4"/>
    <m/>
    <s v="PD-PRC-2022/02453"/>
    <m/>
    <s v="2 - FATURADO"/>
    <n v="493"/>
    <x v="1"/>
    <x v="13"/>
    <m/>
  </r>
  <r>
    <x v="767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4"/>
    <m/>
    <s v="PD-PRC-2022/02453"/>
    <m/>
    <s v="2 - FATURADO"/>
    <n v="725"/>
    <x v="1"/>
    <x v="13"/>
    <m/>
  </r>
  <r>
    <x v="767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4"/>
    <m/>
    <s v="PD-PRC-2022/02453"/>
    <m/>
    <s v="2 - FATURADO"/>
    <n v="664"/>
    <x v="1"/>
    <x v="13"/>
    <m/>
  </r>
  <r>
    <x v="767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4"/>
    <m/>
    <s v="PD-PRC-2022/02453"/>
    <m/>
    <s v="2 - FATURADO"/>
    <n v="636"/>
    <x v="1"/>
    <x v="13"/>
    <m/>
  </r>
  <r>
    <x v="767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4"/>
    <m/>
    <s v="PD-PRC-2022/02453"/>
    <m/>
    <s v="2 - FATURADO"/>
    <n v="603"/>
    <x v="1"/>
    <x v="13"/>
    <m/>
  </r>
  <r>
    <x v="767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4"/>
    <m/>
    <s v="PD-PRC-2022/02453"/>
    <m/>
    <s v="2 - FATURADO"/>
    <n v="573"/>
    <x v="1"/>
    <x v="13"/>
    <m/>
  </r>
  <r>
    <x v="767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210.64"/>
    <d v="2024-09-01T00:00:00"/>
    <x v="4"/>
    <m/>
    <s v="PD-PRC-2022/02453"/>
    <m/>
    <s v="2 - FATURADO"/>
    <n v="554"/>
    <x v="1"/>
    <x v="13"/>
    <m/>
  </r>
  <r>
    <x v="767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4"/>
    <m/>
    <s v="PD-PRC-2022/02453"/>
    <m/>
    <s v="2 - FATURADO"/>
    <n v="544"/>
    <x v="1"/>
    <x v="13"/>
    <m/>
  </r>
  <r>
    <x v="767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4"/>
    <m/>
    <s v="PD-PRC-2022/02453"/>
    <m/>
    <s v="2 - FATURADO"/>
    <n v="511"/>
    <x v="1"/>
    <x v="13"/>
    <m/>
  </r>
  <r>
    <x v="767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4"/>
    <m/>
    <s v="PD-PRC-2022/02453"/>
    <m/>
    <s v="2 - FATURADO"/>
    <n v="482"/>
    <x v="1"/>
    <x v="13"/>
    <m/>
  </r>
  <r>
    <x v="767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4"/>
    <m/>
    <s v="PD-PRC-2022/02453"/>
    <m/>
    <s v="2 - FATURADO"/>
    <n v="419"/>
    <x v="1"/>
    <x v="13"/>
    <m/>
  </r>
  <r>
    <x v="767"/>
    <s v="45.192.275/0001-02"/>
    <s v="NF SERVICOS DO"/>
    <n v="312956"/>
    <d v="2025-02-24T00:00:00"/>
    <n v="319575"/>
    <d v="2025-02-25T00:00:00"/>
    <m/>
    <n v="2323.19"/>
    <d v="2025-03-27T00:00:00"/>
    <s v="E0230965"/>
    <s v="PD023965"/>
    <s v="Serviços de Publicidade Eletrônica"/>
    <n v="1420.97"/>
    <m/>
    <x v="4"/>
    <m/>
    <m/>
    <m/>
    <s v="2 - FATURADO"/>
    <n v="399"/>
    <x v="1"/>
    <x v="1"/>
    <m/>
  </r>
  <r>
    <x v="767"/>
    <s v="45.192.275/0001-02"/>
    <s v="NF SERVICOS DO"/>
    <n v="313417"/>
    <d v="2025-02-25T00:00:00"/>
    <n v="320040"/>
    <d v="2025-02-26T00:00:00"/>
    <m/>
    <n v="2157.25"/>
    <d v="2025-03-28T00:00:00"/>
    <s v="E0230965"/>
    <s v="PD023965"/>
    <s v="Serviços de Publicidade Eletrônica"/>
    <n v="2053.6999999999998"/>
    <m/>
    <x v="4"/>
    <m/>
    <m/>
    <m/>
    <s v="2 - FATURADO"/>
    <n v="398"/>
    <x v="1"/>
    <x v="1"/>
    <m/>
  </r>
  <r>
    <x v="767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19389.86"/>
    <d v="2025-03-01T00:00:00"/>
    <x v="0"/>
    <m/>
    <s v="PD-PRC-2022/02453"/>
    <m/>
    <s v="2 - FATURADO"/>
    <n v="385"/>
    <x v="1"/>
    <x v="13"/>
    <m/>
  </r>
  <r>
    <x v="767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362"/>
    <x v="4"/>
    <x v="13"/>
    <m/>
  </r>
  <r>
    <x v="767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n v="329"/>
    <x v="4"/>
    <x v="13"/>
    <m/>
  </r>
  <r>
    <x v="767"/>
    <s v="45.192.275/0001-02"/>
    <s v="ND-POUPATEMPO 4.0"/>
    <n v="6436"/>
    <d v="2025-06-04T00:00:00"/>
    <s v="PPT00700"/>
    <s v="PPT00700"/>
    <d v="2025-06-01T00:00:00"/>
    <n v="20337.72"/>
    <d v="2025-07-04T00:00:00"/>
    <s v="PPT00700"/>
    <s v="PP00700"/>
    <s v="IMPLANTACAO E OPERACAO DO POUPATEMPO CACHOEIRA PAULISTA"/>
    <n v="20337.72"/>
    <d v="2025-06-01T00:00:00"/>
    <x v="0"/>
    <m/>
    <s v="PD-PRC-2022/02453"/>
    <m/>
    <s v="2 - FATURADO"/>
    <n v="300"/>
    <x v="4"/>
    <x v="13"/>
    <m/>
  </r>
  <r>
    <x v="767"/>
    <s v="45.192.275/0001-02"/>
    <s v="ND-POUPATEMPO 4.0"/>
    <n v="6467"/>
    <d v="2025-07-03T00:00:00"/>
    <s v="PPT00700"/>
    <s v="PPT00700"/>
    <d v="2025-07-01T00:00:00"/>
    <n v="20337.72"/>
    <d v="2025-08-02T00:00:00"/>
    <s v="PPT00700"/>
    <s v="PP00700"/>
    <s v="IMPLANTACAO E OPERACAO DO POUPATEMPO CACHOEIRA PAULISTA"/>
    <n v="20337.72"/>
    <d v="2025-07-01T00:00:00"/>
    <x v="0"/>
    <m/>
    <s v="PD-PRC-2022/02453"/>
    <m/>
    <s v="2 - FATURADO"/>
    <n v="271"/>
    <x v="4"/>
    <x v="13"/>
    <m/>
  </r>
  <r>
    <x v="767"/>
    <s v="45.192.275/0001-02"/>
    <s v="ND-POUPATEMPO 4.0"/>
    <n v="6750"/>
    <d v="2025-08-05T00:00:00"/>
    <s v="PPT00700"/>
    <s v="PPT00700"/>
    <d v="2025-08-01T00:00:00"/>
    <n v="20337.72"/>
    <d v="2025-09-04T00:00:00"/>
    <s v="PPT00700"/>
    <s v="PP00700"/>
    <s v="IMPLANTACAO E OPERACAO DO POUPATEMPO CACHOEIRA PAULISTA"/>
    <n v="20337.72"/>
    <d v="2025-08-01T00:00:00"/>
    <x v="0"/>
    <m/>
    <s v="PD-PRC-2022/02453"/>
    <m/>
    <s v="2 - FATURADO"/>
    <n v="238"/>
    <x v="4"/>
    <x v="13"/>
    <m/>
  </r>
  <r>
    <x v="767"/>
    <s v="45.192.275/0001-02"/>
    <s v="ND-POUPATEMPO 4.0"/>
    <n v="6939"/>
    <d v="2025-09-03T00:00:00"/>
    <s v="PPT00700"/>
    <s v="PPT00700"/>
    <d v="2025-09-01T00:00:00"/>
    <n v="20337.72"/>
    <d v="2025-10-03T00:00:00"/>
    <s v="PPT00700"/>
    <s v="PP00700"/>
    <s v="IMPLANTACAO E OPERACAO DO POUPATEMPO CACHOEIRA PAULISTA"/>
    <n v="20337.72"/>
    <d v="2025-09-01T00:00:00"/>
    <x v="0"/>
    <m/>
    <s v="PD-PRC-2022/02453"/>
    <m/>
    <s v="2 - FATURADO"/>
    <n v="209"/>
    <x v="4"/>
    <x v="13"/>
    <m/>
  </r>
  <r>
    <x v="767"/>
    <s v="45.192.275/0001-02"/>
    <s v="ND-POUPATEMPO 4.0"/>
    <n v="6999"/>
    <d v="2025-09-24T00:00:00"/>
    <s v="PPT00700"/>
    <s v="PPT00700"/>
    <d v="2025-09-01T00:00:00"/>
    <n v="1936.68"/>
    <d v="2025-10-24T00:00:00"/>
    <s v="PPT00700"/>
    <s v="PP00700"/>
    <s v="IMPLANTACAO E OPERACAO DO POUPATEMPO CACHOEIRA PAULISTA"/>
    <n v="1936.68"/>
    <d v="2025-09-01T00:00:00"/>
    <x v="0"/>
    <m/>
    <s v="PD-PRC-2022/02453"/>
    <m/>
    <s v="2 - FATURADO"/>
    <n v="188"/>
    <x v="4"/>
    <x v="13"/>
    <m/>
  </r>
  <r>
    <x v="767"/>
    <s v="45.192.275/0001-02"/>
    <s v="ND-POUPATEMPO 4.0"/>
    <n v="7114"/>
    <d v="2025-10-06T00:00:00"/>
    <s v="PPT00700"/>
    <s v="PPT00700"/>
    <d v="2025-10-01T00:00:00"/>
    <n v="21338.34"/>
    <d v="2025-11-05T00:00:00"/>
    <s v="PPT00700"/>
    <s v="PP00700"/>
    <s v="IMPLANTACAO E OPERACAO DO POUPATEMPO CACHOEIRA PAULISTA"/>
    <n v="21338.34"/>
    <d v="2025-10-01T00:00:00"/>
    <x v="0"/>
    <m/>
    <s v="PD-PRC-2022/02453"/>
    <m/>
    <s v="2 - FATURADO"/>
    <n v="176"/>
    <x v="3"/>
    <x v="13"/>
    <m/>
  </r>
  <r>
    <x v="767"/>
    <s v="45.192.275/0001-02"/>
    <s v="ND-POUPATEMPO 4.0"/>
    <n v="7226"/>
    <d v="2025-11-05T00:00:00"/>
    <s v="PPT00700"/>
    <s v="PPT00700"/>
    <d v="2025-11-01T00:00:00"/>
    <n v="21338.34"/>
    <d v="2025-12-05T00:00:00"/>
    <s v="PPT00700"/>
    <s v="PP00700"/>
    <s v="IMPLANTACAO E OPERACAO DO POUPATEMPO CACHOEIRA PAULISTA"/>
    <n v="21338.34"/>
    <d v="2025-11-01T00:00:00"/>
    <x v="0"/>
    <m/>
    <s v="PD-PRC-2022/02453"/>
    <m/>
    <s v="2 - FATURADO"/>
    <n v="146"/>
    <x v="7"/>
    <x v="13"/>
    <m/>
  </r>
  <r>
    <x v="767"/>
    <s v="45.192.275/0001-02"/>
    <s v="ND-POUPATEMPO 4.0"/>
    <n v="7523"/>
    <d v="2025-12-03T00:00:00"/>
    <s v="PPT00700"/>
    <s v="PPT00700"/>
    <d v="2025-12-01T00:00:00"/>
    <n v="21338.34"/>
    <d v="2026-01-02T00:00:00"/>
    <s v="PPT00700"/>
    <s v="PP00700"/>
    <s v="IMPLANTACAO E OPERACAO DO POUPATEMPO CACHOEIRA PAULISTA"/>
    <n v="21338.34"/>
    <d v="2025-12-01T00:00:00"/>
    <x v="0"/>
    <m/>
    <s v="PD-PRC-2022/02453"/>
    <m/>
    <s v="2 - FATURADO"/>
    <n v="118"/>
    <x v="8"/>
    <x v="13"/>
    <m/>
  </r>
  <r>
    <x v="767"/>
    <s v="45.192.275/0001-02"/>
    <s v="ND-POUPATEMPO 4.0"/>
    <n v="7698"/>
    <d v="2026-01-07T00:00:00"/>
    <s v="PPT00700"/>
    <s v="PPT00700"/>
    <d v="2026-01-01T00:00:00"/>
    <n v="21338.34"/>
    <d v="2026-02-06T00:00:00"/>
    <s v="PPT00700"/>
    <s v="PP00700"/>
    <s v="IMPLANTACAO E OPERACAO DO POUPATEMPO CACHOEIRA PAULISTA"/>
    <n v="21338.34"/>
    <d v="2026-01-01T00:00:00"/>
    <x v="0"/>
    <m/>
    <s v="PD-PRC-2022/02453"/>
    <m/>
    <s v="2 - FATURADO"/>
    <n v="83"/>
    <x v="5"/>
    <x v="13"/>
    <m/>
  </r>
  <r>
    <x v="767"/>
    <s v="45.192.275/0001-02"/>
    <s v="ND-POUPATEMPO 4.0"/>
    <n v="7840"/>
    <d v="2026-02-04T00:00:00"/>
    <s v="PPT00700"/>
    <s v="PPT00700"/>
    <d v="2026-02-01T00:00:00"/>
    <n v="21338.34"/>
    <d v="2026-03-06T00:00:00"/>
    <s v="PPT00700"/>
    <s v="PP00700"/>
    <s v="IMPLANTACAO E OPERACAO DO POUPATEMPO CACHOEIRA PAULISTA"/>
    <n v="21338.34"/>
    <d v="2026-02-01T00:00:00"/>
    <x v="0"/>
    <m/>
    <s v="PD-PRC-2022/02453"/>
    <m/>
    <s v="2 - FATURADO"/>
    <n v="55"/>
    <x v="6"/>
    <x v="13"/>
    <m/>
  </r>
  <r>
    <x v="767"/>
    <s v="45.192.275/0001-02"/>
    <s v="ND-POUPATEMPO 4.0"/>
    <n v="7961"/>
    <d v="2026-03-04T00:00:00"/>
    <s v="PPT00700"/>
    <s v="PPT00700"/>
    <d v="2026-03-01T00:00:00"/>
    <n v="21338.34"/>
    <d v="2026-04-03T00:00:00"/>
    <s v="PPT00700"/>
    <s v="PP00700"/>
    <s v="IMPLANTACAO E OPERACAO DO POUPATEMPO CACHOEIRA PAULISTA"/>
    <n v="21338.34"/>
    <d v="2026-03-01T00:00:00"/>
    <x v="0"/>
    <m/>
    <s v="PD-PRC-2022/02453"/>
    <m/>
    <s v="2 - FATURADO"/>
    <n v="27"/>
    <x v="2"/>
    <x v="13"/>
    <m/>
  </r>
  <r>
    <x v="767"/>
    <s v="45.192.275/0001-02"/>
    <s v="ND-POUPATEMPO 4.0"/>
    <n v="8180"/>
    <d v="2026-04-06T00:00:00"/>
    <s v="PPT00700"/>
    <s v="PPT00700"/>
    <d v="2026-04-01T00:00:00"/>
    <n v="21338.34"/>
    <d v="2026-05-06T00:00:00"/>
    <s v="PPT00700"/>
    <s v="PP00700"/>
    <s v="IMPLANTACAO E OPERACAO DO POUPATEMPO CACHOEIRA PAULISTA"/>
    <n v="21338.34"/>
    <d v="2026-04-01T00:00:00"/>
    <x v="0"/>
    <m/>
    <s v="PD-PRC-2022/02453"/>
    <m/>
    <s v="2 - FATURADO"/>
    <n v="0"/>
    <x v="0"/>
    <x v="13"/>
    <m/>
  </r>
  <r>
    <x v="767"/>
    <s v="45.192.275/0001-02"/>
    <s v="NF SERVICOS"/>
    <n v="207708"/>
    <d v="2026-04-07T00:00:00"/>
    <n v="2152291"/>
    <d v="2026-04-07T00:00:00"/>
    <d v="2026-03-01T00:00:00"/>
    <n v="6305.24"/>
    <d v="2026-05-07T00:00:00"/>
    <s v="E0240620"/>
    <s v="PD024620"/>
    <s v="PREFEITURAS CADASTRO"/>
    <n v="6002.59"/>
    <d v="2026-03-01T00:00:00"/>
    <x v="0"/>
    <d v="2024-02-01T00:00:00"/>
    <m/>
    <s v="359.00003077/2024-58-ITO/APPS"/>
    <s v="2 - FATURADO"/>
    <n v="0"/>
    <x v="0"/>
    <x v="0"/>
    <m/>
  </r>
  <r>
    <x v="768"/>
    <s v="45.192.564/0001-01"/>
    <s v="NF SERVICOS DO"/>
    <n v="393900"/>
    <d v="2026-04-05T00:00:00"/>
    <n v="400849"/>
    <d v="2026-04-14T00:00:00"/>
    <m/>
    <n v="184.38"/>
    <d v="2026-05-13T00:00:00"/>
    <s v="E0250826"/>
    <s v="PD025826"/>
    <s v="Serviços de Publicidade Eletrônica"/>
    <n v="175.53"/>
    <m/>
    <x v="0"/>
    <m/>
    <m/>
    <m/>
    <s v="2 - FATURADO"/>
    <n v="0"/>
    <x v="0"/>
    <x v="1"/>
    <m/>
  </r>
  <r>
    <x v="768"/>
    <s v="45.192.564/0001-01"/>
    <s v="NF SERVICOS DO"/>
    <n v="394259"/>
    <d v="2026-04-15T00:00:00"/>
    <n v="401138"/>
    <d v="2026-04-16T00:00:00"/>
    <m/>
    <n v="414.85"/>
    <d v="2026-05-15T00:00:00"/>
    <s v="E0250826"/>
    <s v="PD025826"/>
    <s v="Serviços de Publicidade Eletrônica"/>
    <n v="394.94"/>
    <m/>
    <x v="0"/>
    <m/>
    <m/>
    <m/>
    <s v="2 - FATURADO"/>
    <n v="0"/>
    <x v="0"/>
    <x v="1"/>
    <m/>
  </r>
  <r>
    <x v="768"/>
    <s v="45.192.564/0001-01"/>
    <s v="NF SERVICOS DO"/>
    <n v="395083"/>
    <d v="2026-04-17T00:00:00"/>
    <n v="402202"/>
    <d v="2026-04-17T00:00:00"/>
    <m/>
    <n v="368.76"/>
    <d v="2026-05-17T00:00:00"/>
    <s v="E0250826"/>
    <s v="PD025826"/>
    <s v="Serviços de Publicidade Eletrônica"/>
    <n v="351.06"/>
    <m/>
    <x v="0"/>
    <m/>
    <m/>
    <m/>
    <s v="2 - FATURADO"/>
    <n v="0"/>
    <x v="0"/>
    <x v="1"/>
    <m/>
  </r>
  <r>
    <x v="768"/>
    <s v="45.192.564/0001-01"/>
    <s v="NF SERVICOS DO"/>
    <n v="395165"/>
    <d v="2026-04-17T00:00:00"/>
    <n v="402029"/>
    <d v="2026-04-17T00:00:00"/>
    <m/>
    <n v="230.47"/>
    <d v="2026-05-17T00:00:00"/>
    <s v="E0250826"/>
    <s v="PD025826"/>
    <s v="Serviços de Publicidade Eletrônica"/>
    <n v="219.41"/>
    <m/>
    <x v="0"/>
    <m/>
    <m/>
    <m/>
    <s v="2 - FATURADO"/>
    <n v="0"/>
    <x v="0"/>
    <x v="1"/>
    <m/>
  </r>
  <r>
    <x v="768"/>
    <s v="45.192.564/0001-01"/>
    <s v="NF SERVICOS DO"/>
    <n v="395723"/>
    <d v="2026-04-20T00:00:00"/>
    <n v="402563"/>
    <d v="2026-04-20T00:00:00"/>
    <m/>
    <n v="276.57"/>
    <d v="2026-05-20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768"/>
    <s v="45.192.564/0001-01"/>
    <s v="NF SERVICOS DO"/>
    <n v="395975"/>
    <d v="2026-04-20T00:00:00"/>
    <n v="402884"/>
    <d v="2026-04-22T00:00:00"/>
    <m/>
    <n v="276.57"/>
    <d v="2026-05-20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768"/>
    <s v="45.192.564/0001-01"/>
    <s v="NF SERVICOS DO"/>
    <n v="397241"/>
    <d v="2026-04-24T00:00:00"/>
    <n v="404298"/>
    <d v="2026-04-24T00:00:00"/>
    <m/>
    <n v="276.57"/>
    <d v="2026-05-24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768"/>
    <s v="45.192.564/0001-01"/>
    <s v="NF SERVICOS DO"/>
    <n v="397427"/>
    <d v="2026-04-24T00:00:00"/>
    <n v="404156"/>
    <d v="2026-04-24T00:00:00"/>
    <m/>
    <n v="276.57"/>
    <d v="2026-05-24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768"/>
    <s v="45.192.564/0001-01"/>
    <s v="NF SERVICOS DO"/>
    <n v="397654"/>
    <d v="2026-04-24T00:00:00"/>
    <n v="404594"/>
    <d v="2026-04-24T00:00:00"/>
    <m/>
    <n v="276.57"/>
    <d v="2026-05-24T00:00:00"/>
    <m/>
    <m/>
    <s v="Serviços de Publicidade Eletrônica"/>
    <n v="263.29000000000002"/>
    <m/>
    <x v="0"/>
    <m/>
    <m/>
    <m/>
    <s v="2 - FATURADO"/>
    <n v="0"/>
    <x v="0"/>
    <x v="1"/>
    <m/>
  </r>
  <r>
    <x v="768"/>
    <s v="45.192.564/0001-01"/>
    <s v="NF SERVICOS DO"/>
    <n v="397807"/>
    <d v="2026-04-24T00:00:00"/>
    <n v="404625"/>
    <d v="2026-04-24T00:00:00"/>
    <m/>
    <n v="368.76"/>
    <d v="2026-05-24T00:00:00"/>
    <m/>
    <m/>
    <s v="Serviços de Publicidade Eletrônica"/>
    <n v="351.06"/>
    <m/>
    <x v="0"/>
    <m/>
    <m/>
    <m/>
    <s v="2 - FATURADO"/>
    <n v="0"/>
    <x v="0"/>
    <x v="1"/>
    <m/>
  </r>
  <r>
    <x v="768"/>
    <s v="45.192.564/0001-01"/>
    <s v="NF SERVICOS DO"/>
    <n v="397915"/>
    <d v="2026-04-27T00:00:00"/>
    <n v="404851"/>
    <d v="2026-04-27T00:00:00"/>
    <m/>
    <n v="507.04"/>
    <d v="2026-05-27T00:00:00"/>
    <m/>
    <m/>
    <s v="Serviços de Publicidade Eletrônica"/>
    <n v="482.7"/>
    <m/>
    <x v="0"/>
    <m/>
    <m/>
    <m/>
    <s v="2 - FATURADO"/>
    <n v="0"/>
    <x v="0"/>
    <x v="1"/>
    <m/>
  </r>
  <r>
    <x v="769"/>
    <s v="45.195.823/0001-58"/>
    <s v="NF SERVICOS DO"/>
    <n v="393407"/>
    <d v="2026-04-01T00:00:00"/>
    <n v="400321"/>
    <m/>
    <m/>
    <n v="276.57"/>
    <d v="2026-05-02T00:00:00"/>
    <s v="E0230995"/>
    <s v="PD023976"/>
    <s v="Serviços de Publicidade Eletrônica"/>
    <n v="-0.01"/>
    <m/>
    <x v="0"/>
    <m/>
    <m/>
    <m/>
    <s v="2 - FATURADO"/>
    <n v="0"/>
    <x v="0"/>
    <x v="1"/>
    <m/>
  </r>
  <r>
    <x v="769"/>
    <s v="45.195.823/0001-58"/>
    <s v="NF SERVICOS DO"/>
    <n v="393713"/>
    <d v="2026-04-05T00:00:00"/>
    <n v="400623"/>
    <d v="2026-04-14T00:00:00"/>
    <m/>
    <n v="276.57"/>
    <d v="2026-05-13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769"/>
    <s v="45.195.823/0001-58"/>
    <s v="NF SERVICOS DO"/>
    <n v="395310"/>
    <d v="2026-04-17T00:00:00"/>
    <n v="401989"/>
    <d v="2026-04-17T00:00:00"/>
    <m/>
    <n v="276.57"/>
    <d v="2026-05-17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769"/>
    <s v="45.195.823/0001-58"/>
    <s v="NF SERVICOS DO"/>
    <n v="395512"/>
    <d v="2026-04-17T00:00:00"/>
    <n v="402361"/>
    <d v="2026-04-17T00:00:00"/>
    <m/>
    <n v="276.57"/>
    <d v="2026-05-17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769"/>
    <s v="45.195.823/0001-58"/>
    <s v="NF SERVICOS DO"/>
    <n v="395762"/>
    <d v="2026-04-20T00:00:00"/>
    <n v="402723"/>
    <d v="2026-04-20T00:00:00"/>
    <m/>
    <n v="138.28"/>
    <d v="2026-05-20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769"/>
    <s v="45.195.823/0001-58"/>
    <s v="NF SERVICOS DO"/>
    <n v="395957"/>
    <d v="2026-04-20T00:00:00"/>
    <n v="402869"/>
    <d v="2026-04-22T00:00:00"/>
    <m/>
    <n v="184.38"/>
    <d v="2026-05-2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769"/>
    <s v="45.195.823/0001-58"/>
    <s v="NF SERVICOS DO"/>
    <n v="396113"/>
    <d v="2026-04-20T00:00:00"/>
    <n v="402874"/>
    <d v="2026-04-22T00:00:00"/>
    <m/>
    <n v="230.47"/>
    <d v="2026-05-2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769"/>
    <s v="45.195.823/0001-58"/>
    <s v="NF SERVICOS DO"/>
    <n v="396170"/>
    <d v="2026-04-20T00:00:00"/>
    <n v="402973"/>
    <d v="2026-04-22T00:00:00"/>
    <m/>
    <n v="276.57"/>
    <d v="2026-05-20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769"/>
    <s v="45.195.823/0001-58"/>
    <s v="NF SERVICOS DO"/>
    <n v="396244"/>
    <d v="2026-04-23T00:00:00"/>
    <n v="403275"/>
    <d v="2026-04-24T00:00:00"/>
    <m/>
    <n v="230.47"/>
    <d v="2026-05-23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769"/>
    <s v="45.195.823/0001-58"/>
    <s v="NF SERVICOS DO"/>
    <n v="396487"/>
    <d v="2026-04-23T00:00:00"/>
    <n v="403293"/>
    <d v="2026-04-24T00:00:00"/>
    <m/>
    <n v="230.47"/>
    <d v="2026-05-23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769"/>
    <s v="45.195.823/0001-58"/>
    <s v="NF SERVICOS DO"/>
    <n v="396558"/>
    <d v="2026-04-24T00:00:00"/>
    <n v="403432"/>
    <d v="2026-04-24T00:00:00"/>
    <m/>
    <n v="230.47"/>
    <d v="2026-05-24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769"/>
    <s v="45.195.823/0001-58"/>
    <s v="NF SERVICOS DO"/>
    <n v="396651"/>
    <d v="2026-04-24T00:00:00"/>
    <n v="403481"/>
    <d v="2026-04-24T00:00:00"/>
    <m/>
    <n v="276.57"/>
    <d v="2026-05-24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769"/>
    <s v="45.195.823/0001-58"/>
    <s v="NF SERVICOS DO"/>
    <n v="396673"/>
    <d v="2026-04-24T00:00:00"/>
    <n v="403515"/>
    <d v="2026-04-24T00:00:00"/>
    <m/>
    <n v="230.47"/>
    <d v="2026-05-24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769"/>
    <s v="45.195.823/0001-58"/>
    <s v="NF SERVICOS DO"/>
    <n v="396974"/>
    <d v="2026-04-24T00:00:00"/>
    <n v="403934"/>
    <d v="2026-04-24T00:00:00"/>
    <m/>
    <n v="921.9"/>
    <d v="2026-05-24T00:00:00"/>
    <s v="E0230995"/>
    <s v="PD023976"/>
    <s v="Serviços de Publicidade Eletrônica"/>
    <n v="877.65"/>
    <m/>
    <x v="0"/>
    <m/>
    <m/>
    <m/>
    <s v="2 - FATURADO"/>
    <n v="0"/>
    <x v="0"/>
    <x v="1"/>
    <m/>
  </r>
  <r>
    <x v="769"/>
    <s v="45.195.823/0001-58"/>
    <s v="NF SERVICOS DO"/>
    <n v="397363"/>
    <d v="2026-04-24T00:00:00"/>
    <n v="404139"/>
    <d v="2026-04-24T00:00:00"/>
    <m/>
    <n v="276.57"/>
    <d v="2026-05-24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769"/>
    <s v="45.195.823/0001-58"/>
    <s v="NF SERVICOS DO"/>
    <n v="398248"/>
    <d v="2026-04-28T00:00:00"/>
    <n v="405296"/>
    <d v="2026-04-28T00:00:00"/>
    <m/>
    <n v="184.38"/>
    <d v="2026-05-28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769"/>
    <s v="45.195.823/0001-58"/>
    <s v="NF SERVICOS DO"/>
    <n v="399068"/>
    <d v="2026-04-30T00:00:00"/>
    <n v="405681"/>
    <d v="2026-04-30T00:00:00"/>
    <m/>
    <n v="322.66000000000003"/>
    <d v="2026-05-30T00:00:00"/>
    <s v="E0230995"/>
    <s v="PD023976"/>
    <s v="Serviços de Publicidade Eletrônica"/>
    <n v="307.17"/>
    <m/>
    <x v="0"/>
    <m/>
    <m/>
    <m/>
    <s v="2 - FATURADO"/>
    <n v="0"/>
    <x v="0"/>
    <x v="1"/>
    <m/>
  </r>
  <r>
    <x v="769"/>
    <s v="45.195.823/0001-58"/>
    <s v="NF SERVICOS DO"/>
    <n v="399262"/>
    <d v="2026-04-30T00:00:00"/>
    <n v="405995"/>
    <d v="2026-04-30T00:00:00"/>
    <m/>
    <n v="230.47"/>
    <d v="2026-05-3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770"/>
    <s v="45.195.963/0001-26"/>
    <s v="NF SERVICOS DO"/>
    <n v="395359"/>
    <d v="2026-04-17T00:00:00"/>
    <n v="402236"/>
    <d v="2026-04-17T00:00:00"/>
    <m/>
    <n v="414.85"/>
    <d v="2026-05-17T00:00:00"/>
    <s v="E0250899"/>
    <s v="PD025899"/>
    <s v="Serviços de Publicidade Eletrônica"/>
    <n v="394.94"/>
    <m/>
    <x v="0"/>
    <m/>
    <m/>
    <m/>
    <s v="2 - FATURADO"/>
    <n v="0"/>
    <x v="0"/>
    <x v="1"/>
    <m/>
  </r>
  <r>
    <x v="770"/>
    <s v="45.195.963/0001-26"/>
    <s v="NF SERVICOS DO"/>
    <n v="395379"/>
    <d v="2026-04-17T00:00:00"/>
    <n v="402334"/>
    <d v="2026-04-17T00:00:00"/>
    <m/>
    <n v="507.05"/>
    <d v="2026-05-17T00:00:00"/>
    <s v="E0250899"/>
    <s v="PD025899"/>
    <s v="Serviços de Publicidade Eletrônica"/>
    <n v="482.71"/>
    <m/>
    <x v="0"/>
    <m/>
    <m/>
    <m/>
    <s v="2 - FATURADO"/>
    <n v="0"/>
    <x v="0"/>
    <x v="1"/>
    <m/>
  </r>
  <r>
    <x v="770"/>
    <s v="45.195.963/0001-26"/>
    <s v="NF SERVICOS DO"/>
    <n v="395908"/>
    <d v="2026-04-20T00:00:00"/>
    <n v="402621"/>
    <d v="2026-04-20T00:00:00"/>
    <m/>
    <n v="460.95"/>
    <d v="2026-05-20T00:00:00"/>
    <s v="E0250899"/>
    <s v="PD025899"/>
    <s v="Serviços de Publicidade Eletrônica"/>
    <n v="438.82"/>
    <m/>
    <x v="0"/>
    <m/>
    <m/>
    <m/>
    <s v="2 - FATURADO"/>
    <n v="0"/>
    <x v="0"/>
    <x v="1"/>
    <m/>
  </r>
  <r>
    <x v="770"/>
    <s v="45.195.963/0001-26"/>
    <s v="NF SERVICOS DO"/>
    <n v="396730"/>
    <d v="2026-04-24T00:00:00"/>
    <n v="403667"/>
    <d v="2026-04-24T00:00:00"/>
    <m/>
    <n v="414.85"/>
    <d v="2026-05-24T00:00:00"/>
    <s v="E0250899"/>
    <s v="PD025899"/>
    <s v="Serviços de Publicidade Eletrônica"/>
    <n v="394.94"/>
    <m/>
    <x v="0"/>
    <m/>
    <m/>
    <m/>
    <s v="2 - FATURADO"/>
    <n v="0"/>
    <x v="0"/>
    <x v="1"/>
    <m/>
  </r>
  <r>
    <x v="770"/>
    <s v="45.195.963/0001-26"/>
    <s v="NF SERVICOS DO"/>
    <n v="397593"/>
    <d v="2026-04-24T00:00:00"/>
    <n v="404553"/>
    <d v="2026-04-24T00:00:00"/>
    <m/>
    <n v="460.95"/>
    <d v="2026-05-24T00:00:00"/>
    <s v="E0250899"/>
    <s v="PD025899"/>
    <s v="Serviços de Publicidade Eletrônica"/>
    <n v="438.82"/>
    <m/>
    <x v="0"/>
    <m/>
    <m/>
    <m/>
    <s v="2 - FATURADO"/>
    <n v="0"/>
    <x v="0"/>
    <x v="1"/>
    <m/>
  </r>
  <r>
    <x v="770"/>
    <s v="45.195.963/0001-26"/>
    <s v="NF SERVICOS DO"/>
    <n v="398170"/>
    <d v="2026-04-28T00:00:00"/>
    <n v="405179"/>
    <d v="2026-04-28T00:00:00"/>
    <m/>
    <n v="460.95"/>
    <d v="2026-05-28T00:00:00"/>
    <s v="E0250899"/>
    <s v="PD025899"/>
    <s v="Serviços de Publicidade Eletrônica"/>
    <n v="438.82"/>
    <m/>
    <x v="0"/>
    <m/>
    <m/>
    <m/>
    <s v="2 - FATURADO"/>
    <n v="0"/>
    <x v="0"/>
    <x v="1"/>
    <m/>
  </r>
  <r>
    <x v="770"/>
    <s v="45.195.963/0001-26"/>
    <s v="NF SERVICOS DO"/>
    <n v="398762"/>
    <d v="2026-04-29T00:00:00"/>
    <n v="405488"/>
    <d v="2026-04-29T00:00:00"/>
    <m/>
    <n v="414.85"/>
    <d v="2026-05-29T00:00:00"/>
    <s v="E0250899"/>
    <s v="PD025899"/>
    <s v="Serviços de Publicidade Eletrônica"/>
    <n v="394.94"/>
    <m/>
    <x v="0"/>
    <m/>
    <m/>
    <m/>
    <s v="2 - FATURADO"/>
    <n v="0"/>
    <x v="0"/>
    <x v="1"/>
    <m/>
  </r>
  <r>
    <x v="771"/>
    <s v="45.196.698/0001-09"/>
    <s v="NF SERVICOS DO"/>
    <n v="390208"/>
    <d v="2026-03-17T00:00:00"/>
    <n v="397037"/>
    <d v="2026-03-18T00:00:00"/>
    <m/>
    <n v="138.28"/>
    <d v="2026-04-17T00:00:00"/>
    <m/>
    <m/>
    <s v="Serviços de Publicidade Eletrônica"/>
    <n v="131.63999999999999"/>
    <m/>
    <x v="0"/>
    <m/>
    <m/>
    <m/>
    <s v="2 - FATURADO"/>
    <n v="13"/>
    <x v="2"/>
    <x v="1"/>
    <m/>
  </r>
  <r>
    <x v="771"/>
    <s v="45.196.698/0001-09"/>
    <s v="NF SERVICOS DO"/>
    <n v="390293"/>
    <d v="2026-03-17T00:00:00"/>
    <n v="397122"/>
    <d v="2026-03-18T00:00:00"/>
    <m/>
    <n v="184.38"/>
    <d v="2026-04-17T00:00:00"/>
    <m/>
    <m/>
    <s v="Serviços de Publicidade Eletrônica"/>
    <n v="175.53"/>
    <m/>
    <x v="0"/>
    <m/>
    <m/>
    <m/>
    <s v="2 - FATURADO"/>
    <n v="13"/>
    <x v="2"/>
    <x v="1"/>
    <m/>
  </r>
  <r>
    <x v="771"/>
    <s v="45.196.698/0001-09"/>
    <s v="NF SERVICOS DO"/>
    <n v="390728"/>
    <d v="2026-03-19T00:00:00"/>
    <n v="397557"/>
    <d v="2026-03-20T00:00:00"/>
    <m/>
    <n v="230.47"/>
    <d v="2026-04-19T00:00:00"/>
    <s v="E0265020"/>
    <s v="PD265020"/>
    <s v="Serviços de Publicidade Eletrônica"/>
    <n v="219.41"/>
    <m/>
    <x v="0"/>
    <m/>
    <m/>
    <m/>
    <s v="2 - FATURADO"/>
    <n v="11"/>
    <x v="2"/>
    <x v="1"/>
    <m/>
  </r>
  <r>
    <x v="771"/>
    <s v="45.196.698/0001-09"/>
    <s v="NF SERVICOS DO"/>
    <n v="391334"/>
    <d v="2026-03-23T00:00:00"/>
    <n v="398166"/>
    <d v="2026-03-25T00:00:00"/>
    <m/>
    <n v="276.57"/>
    <d v="2026-04-24T00:00:00"/>
    <s v="E0265020"/>
    <s v="PD265020"/>
    <s v="Serviços de Publicidade Eletrônica"/>
    <n v="263.29000000000002"/>
    <m/>
    <x v="0"/>
    <m/>
    <m/>
    <m/>
    <s v="2 - FATURADO"/>
    <n v="6"/>
    <x v="2"/>
    <x v="1"/>
    <m/>
  </r>
  <r>
    <x v="771"/>
    <s v="45.196.698/0001-09"/>
    <s v="NF SERVICOS DO"/>
    <n v="391538"/>
    <d v="2026-03-26T00:00:00"/>
    <n v="398370"/>
    <d v="2026-03-26T00:00:00"/>
    <m/>
    <n v="368.76"/>
    <d v="2026-04-25T00:00:00"/>
    <s v="E0265020"/>
    <s v="PD265020"/>
    <s v="Serviços de Publicidade Eletrônica"/>
    <n v="351.06"/>
    <m/>
    <x v="0"/>
    <m/>
    <m/>
    <m/>
    <s v="2 - FATURADO"/>
    <n v="5"/>
    <x v="2"/>
    <x v="1"/>
    <m/>
  </r>
  <r>
    <x v="771"/>
    <s v="45.196.698/0001-09"/>
    <s v="NF SERVICOS DO"/>
    <n v="391819"/>
    <d v="2026-03-27T00:00:00"/>
    <n v="398651"/>
    <d v="2026-03-27T00:00:00"/>
    <m/>
    <n v="230.47"/>
    <d v="2026-04-26T00:00:00"/>
    <s v="E0265020"/>
    <s v="PD265020"/>
    <s v="Serviços de Publicidade Eletrônica"/>
    <n v="219.41"/>
    <m/>
    <x v="0"/>
    <m/>
    <m/>
    <m/>
    <s v="2 - FATURADO"/>
    <n v="4"/>
    <x v="2"/>
    <x v="1"/>
    <m/>
  </r>
  <r>
    <x v="771"/>
    <s v="45.196.698/0001-09"/>
    <s v="NF SERVICOS DO"/>
    <n v="393908"/>
    <d v="2026-04-05T00:00:00"/>
    <n v="400728"/>
    <d v="2026-04-14T00:00:00"/>
    <m/>
    <n v="184.38"/>
    <d v="2026-05-13T00:00:00"/>
    <s v="E0265020"/>
    <s v="PD265020"/>
    <s v="Serviços de Publicidade Eletrônica"/>
    <n v="175.53"/>
    <m/>
    <x v="0"/>
    <m/>
    <m/>
    <m/>
    <s v="2 - FATURADO"/>
    <n v="0"/>
    <x v="0"/>
    <x v="1"/>
    <m/>
  </r>
  <r>
    <x v="771"/>
    <s v="45.196.698/0001-09"/>
    <s v="NF SERVICOS DO"/>
    <n v="396672"/>
    <d v="2026-04-24T00:00:00"/>
    <n v="403614"/>
    <d v="2026-04-24T00:00:00"/>
    <m/>
    <n v="414.85"/>
    <d v="2026-05-24T00:00:00"/>
    <s v="E0265020"/>
    <s v="PD265020"/>
    <s v="Serviços de Publicidade Eletrônica"/>
    <n v="394.94"/>
    <m/>
    <x v="0"/>
    <m/>
    <m/>
    <m/>
    <s v="2 - FATURADO"/>
    <n v="0"/>
    <x v="0"/>
    <x v="1"/>
    <m/>
  </r>
  <r>
    <x v="771"/>
    <s v="45.196.698/0001-09"/>
    <s v="NF SERVICOS DO"/>
    <n v="398421"/>
    <d v="2026-04-28T00:00:00"/>
    <n v="405281"/>
    <d v="2026-04-28T00:00:00"/>
    <m/>
    <n v="230.47"/>
    <d v="2026-05-28T00:00:00"/>
    <s v="E0265020"/>
    <s v="PD265020"/>
    <s v="Serviços de Publicidade Eletrônica"/>
    <n v="219.41"/>
    <m/>
    <x v="0"/>
    <m/>
    <m/>
    <m/>
    <s v="2 - FATURADO"/>
    <n v="0"/>
    <x v="0"/>
    <x v="1"/>
    <m/>
  </r>
  <r>
    <x v="772"/>
    <s v="45.200.029/0001-55"/>
    <s v="NF SERVICOS DO"/>
    <n v="392811"/>
    <d v="2026-03-30T00:00:00"/>
    <n v="399719"/>
    <d v="2026-03-31T00:00:00"/>
    <m/>
    <n v="1659.42"/>
    <d v="2026-04-30T00:00:00"/>
    <s v="E0220673"/>
    <s v="PD022673"/>
    <s v="Serviços de Publicidade Eletrônica"/>
    <n v="1579.77"/>
    <m/>
    <x v="0"/>
    <m/>
    <m/>
    <m/>
    <s v="2 - FATURADO"/>
    <n v="1"/>
    <x v="2"/>
    <x v="1"/>
    <m/>
  </r>
  <r>
    <x v="772"/>
    <s v="45.200.029/0001-55"/>
    <s v="NF SERVICOS DO"/>
    <n v="394668"/>
    <d v="2026-04-16T00:00:00"/>
    <n v="401456"/>
    <d v="2026-04-16T00:00:00"/>
    <m/>
    <n v="414.85"/>
    <d v="2026-05-16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772"/>
    <s v="45.200.029/0001-55"/>
    <s v="NF SERVICOS DO"/>
    <n v="395750"/>
    <d v="2026-04-20T00:00:00"/>
    <n v="402647"/>
    <d v="2026-04-20T00:00:00"/>
    <m/>
    <n v="276.57"/>
    <d v="2026-05-20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772"/>
    <s v="45.200.029/0001-55"/>
    <s v="NF SERVICOS DO"/>
    <n v="396640"/>
    <d v="2026-04-24T00:00:00"/>
    <n v="403507"/>
    <d v="2026-04-24T00:00:00"/>
    <m/>
    <n v="691.42"/>
    <d v="2026-05-24T00:00:00"/>
    <s v="E0220673"/>
    <s v="PD022673"/>
    <s v="Serviços de Publicidade Eletrônica"/>
    <n v="658.23"/>
    <m/>
    <x v="0"/>
    <m/>
    <m/>
    <m/>
    <s v="2 - FATURADO"/>
    <n v="0"/>
    <x v="0"/>
    <x v="1"/>
    <m/>
  </r>
  <r>
    <x v="772"/>
    <s v="45.200.029/0001-55"/>
    <s v="NF SERVICOS DO"/>
    <n v="396750"/>
    <d v="2026-04-24T00:00:00"/>
    <n v="403537"/>
    <d v="2026-04-24T00:00:00"/>
    <m/>
    <n v="276.57"/>
    <d v="2026-05-24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772"/>
    <s v="45.200.029/0001-55"/>
    <s v="NF SERVICOS DO"/>
    <n v="396962"/>
    <d v="2026-04-24T00:00:00"/>
    <n v="403681"/>
    <d v="2026-04-24T00:00:00"/>
    <m/>
    <n v="230.47"/>
    <d v="2026-05-24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772"/>
    <s v="45.200.029/0001-55"/>
    <s v="NF SERVICOS DO"/>
    <n v="396966"/>
    <d v="2026-04-24T00:00:00"/>
    <n v="403865"/>
    <d v="2026-04-24T00:00:00"/>
    <m/>
    <n v="553.14"/>
    <d v="2026-05-24T00:00:00"/>
    <s v="E0220673"/>
    <s v="PD022673"/>
    <s v="Serviços de Publicidade Eletrônica"/>
    <n v="526.59"/>
    <m/>
    <x v="0"/>
    <m/>
    <m/>
    <m/>
    <s v="2 - FATURADO"/>
    <n v="0"/>
    <x v="0"/>
    <x v="1"/>
    <m/>
  </r>
  <r>
    <x v="772"/>
    <s v="45.200.029/0001-55"/>
    <s v="NF SERVICOS DO"/>
    <n v="397865"/>
    <d v="2026-04-27T00:00:00"/>
    <n v="404830"/>
    <d v="2026-04-27T00:00:00"/>
    <m/>
    <n v="276.57"/>
    <d v="2026-05-27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772"/>
    <s v="45.200.029/0001-55"/>
    <s v="NF SERVICOS DO"/>
    <n v="398098"/>
    <d v="2026-04-27T00:00:00"/>
    <n v="404860"/>
    <d v="2026-04-27T00:00:00"/>
    <m/>
    <n v="230.47"/>
    <d v="2026-05-27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772"/>
    <s v="45.200.029/0001-55"/>
    <s v="NF SERVICOS DO"/>
    <n v="398370"/>
    <d v="2026-04-28T00:00:00"/>
    <n v="405061"/>
    <d v="2026-04-28T00:00:00"/>
    <m/>
    <n v="645.33000000000004"/>
    <d v="2026-05-28T00:00:00"/>
    <s v="E0220673"/>
    <s v="PD022673"/>
    <s v="Serviços de Publicidade Eletrônica"/>
    <n v="614.35"/>
    <m/>
    <x v="0"/>
    <m/>
    <m/>
    <m/>
    <s v="2 - FATURADO"/>
    <n v="0"/>
    <x v="0"/>
    <x v="1"/>
    <m/>
  </r>
  <r>
    <x v="772"/>
    <s v="45.200.029/0001-55"/>
    <s v="NF SERVICOS DO"/>
    <n v="398435"/>
    <d v="2026-04-28T00:00:00"/>
    <n v="405138"/>
    <d v="2026-04-28T00:00:00"/>
    <m/>
    <n v="230.47"/>
    <d v="2026-05-28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773"/>
    <s v="45.200.623/0001-46"/>
    <s v="NF SERVICOS DO"/>
    <n v="393417"/>
    <d v="2026-04-01T00:00:00"/>
    <n v="400319"/>
    <m/>
    <m/>
    <n v="230.47"/>
    <d v="2026-05-02T00:00:00"/>
    <s v="E0220750"/>
    <s v="PD022750"/>
    <s v="Serviços de Publicidade Eletrônica"/>
    <n v="219.41"/>
    <m/>
    <x v="0"/>
    <m/>
    <m/>
    <m/>
    <s v="2 - FATURADO"/>
    <n v="0"/>
    <x v="0"/>
    <x v="1"/>
    <m/>
  </r>
  <r>
    <x v="773"/>
    <s v="45.200.623/0001-46"/>
    <s v="NF SERVICOS DO"/>
    <n v="393532"/>
    <d v="2026-04-01T00:00:00"/>
    <n v="400349"/>
    <m/>
    <m/>
    <n v="230.47"/>
    <d v="2026-05-02T00:00:00"/>
    <s v="E0220750"/>
    <s v="PD022750"/>
    <s v="Serviços de Publicidade Eletrônica"/>
    <n v="219.41"/>
    <m/>
    <x v="0"/>
    <m/>
    <m/>
    <m/>
    <s v="2 - FATURADO"/>
    <n v="0"/>
    <x v="0"/>
    <x v="1"/>
    <m/>
  </r>
  <r>
    <x v="773"/>
    <s v="45.200.623/0001-46"/>
    <s v="NF SERVICOS DO"/>
    <n v="393775"/>
    <d v="2026-04-05T00:00:00"/>
    <n v="400639"/>
    <d v="2026-04-14T00:00:00"/>
    <m/>
    <n v="230.47"/>
    <d v="2026-05-13T00:00:00"/>
    <s v="E0220750"/>
    <s v="PD022750"/>
    <s v="Serviços de Publicidade Eletrônica"/>
    <n v="219.41"/>
    <m/>
    <x v="0"/>
    <m/>
    <m/>
    <m/>
    <s v="2 - FATURADO"/>
    <n v="0"/>
    <x v="0"/>
    <x v="1"/>
    <m/>
  </r>
  <r>
    <x v="773"/>
    <s v="45.200.623/0001-46"/>
    <s v="NF SERVICOS DO"/>
    <n v="393927"/>
    <d v="2026-04-05T00:00:00"/>
    <n v="400824"/>
    <d v="2026-04-14T00:00:00"/>
    <m/>
    <n v="230.47"/>
    <d v="2026-05-13T00:00:00"/>
    <s v="E0220750"/>
    <s v="PD022750"/>
    <s v="Serviços de Publicidade Eletrônica"/>
    <n v="219.41"/>
    <m/>
    <x v="0"/>
    <m/>
    <m/>
    <m/>
    <s v="2 - FATURADO"/>
    <n v="0"/>
    <x v="0"/>
    <x v="1"/>
    <m/>
  </r>
  <r>
    <x v="774"/>
    <s v="45.226.214/0001-19"/>
    <s v="NF SERVICOS DO"/>
    <n v="389801"/>
    <d v="2026-03-16T00:00:00"/>
    <n v="396631"/>
    <d v="2026-03-17T00:00:00"/>
    <m/>
    <n v="4720.13"/>
    <d v="2026-04-16T00:00:00"/>
    <s v="E0265028"/>
    <s v="PD265028"/>
    <s v="Serviços de Publicidade Eletrônica"/>
    <n v="4493.5600000000004"/>
    <m/>
    <x v="0"/>
    <m/>
    <m/>
    <m/>
    <s v="2 - FATURADO"/>
    <n v="14"/>
    <x v="2"/>
    <x v="1"/>
    <m/>
  </r>
  <r>
    <x v="774"/>
    <s v="45.226.214/0001-19"/>
    <s v="NF SERVICOS DO"/>
    <n v="389964"/>
    <d v="2026-03-16T00:00:00"/>
    <n v="396793"/>
    <d v="2026-03-17T00:00:00"/>
    <m/>
    <n v="368.76"/>
    <d v="2026-04-16T00:00:00"/>
    <s v="E0265028"/>
    <s v="PD265028"/>
    <s v="Serviços de Publicidade Eletrônica"/>
    <n v="351.06"/>
    <m/>
    <x v="0"/>
    <m/>
    <m/>
    <m/>
    <s v="2 - FATURADO"/>
    <n v="14"/>
    <x v="2"/>
    <x v="1"/>
    <m/>
  </r>
  <r>
    <x v="774"/>
    <s v="45.226.214/0001-19"/>
    <s v="NF SERVICOS DO"/>
    <n v="391104"/>
    <d v="2026-03-20T00:00:00"/>
    <n v="397936"/>
    <d v="2026-03-23T00:00:00"/>
    <m/>
    <n v="1327.54"/>
    <d v="2026-04-22T00:00:00"/>
    <s v="E0265028"/>
    <s v="PD265028"/>
    <s v="Serviços de Publicidade Eletrônica"/>
    <n v="1263.82"/>
    <m/>
    <x v="0"/>
    <m/>
    <m/>
    <m/>
    <s v="2 - FATURADO"/>
    <n v="8"/>
    <x v="2"/>
    <x v="1"/>
    <m/>
  </r>
  <r>
    <x v="774"/>
    <s v="45.226.214/0001-19"/>
    <s v="NF SERVICOS DO"/>
    <n v="394787"/>
    <d v="2026-04-17T00:00:00"/>
    <n v="401658"/>
    <d v="2026-04-17T00:00:00"/>
    <m/>
    <n v="958.78"/>
    <d v="2026-05-17T00:00:00"/>
    <s v="E0265028"/>
    <s v="PD265028"/>
    <s v="Serviços de Publicidade Eletrônica"/>
    <n v="912.76"/>
    <m/>
    <x v="0"/>
    <m/>
    <m/>
    <m/>
    <s v="2 - FATURADO"/>
    <n v="0"/>
    <x v="0"/>
    <x v="1"/>
    <m/>
  </r>
  <r>
    <x v="775"/>
    <s v="45.227.337/0001-74"/>
    <s v="NF SERVICOS"/>
    <n v="207902"/>
    <d v="2026-04-07T00:00:00"/>
    <n v="2152485"/>
    <d v="2026-04-07T00:00:00"/>
    <d v="2026-03-01T00:00:00"/>
    <n v="4961.88"/>
    <d v="2026-05-07T00:00:00"/>
    <s v="E0251880"/>
    <s v="PD251732"/>
    <s v="PREFEITURA CADASTRO"/>
    <n v="4723.71"/>
    <d v="2026-03-01T00:00:00"/>
    <x v="0"/>
    <s v="163/2025"/>
    <m/>
    <s v="359.00011417/2025-03 - APPS/ITO"/>
    <s v="2 - FATURADO"/>
    <n v="0"/>
    <x v="0"/>
    <x v="0"/>
    <m/>
  </r>
  <r>
    <x v="776"/>
    <s v="45.228.319/0001-07"/>
    <s v="ND-POUPATEMPO 4.0"/>
    <n v="8222"/>
    <d v="2026-04-06T00:00:00"/>
    <s v="PPT00634"/>
    <s v="PPT00634"/>
    <d v="2026-04-01T00:00:00"/>
    <n v="19697.61"/>
    <d v="2026-05-06T00:00:00"/>
    <s v="PPT00634"/>
    <s v="PP00634"/>
    <s v="IMPLANTACAO E OPERACAO DO POUPATEMPO CRAVINHOS"/>
    <n v="19697.61"/>
    <d v="2026-04-01T00:00:00"/>
    <x v="0"/>
    <m/>
    <s v="PD-PRC-2022/00132"/>
    <m/>
    <s v="2 - FATURADO"/>
    <n v="0"/>
    <x v="0"/>
    <x v="13"/>
    <m/>
  </r>
  <r>
    <x v="776"/>
    <s v="45.228.319/0001-07"/>
    <s v="NF SERVICOS DO"/>
    <n v="394165"/>
    <d v="2026-04-15T00:00:00"/>
    <n v="401036"/>
    <d v="2026-04-15T00:00:00"/>
    <m/>
    <n v="165.94"/>
    <d v="2026-05-15T00:00:00"/>
    <s v="E0231015"/>
    <s v="PD023996"/>
    <s v="Serviços de Publicidade Eletrônica"/>
    <n v="157.97"/>
    <m/>
    <x v="0"/>
    <m/>
    <m/>
    <m/>
    <s v="2 - FATURADO"/>
    <n v="0"/>
    <x v="0"/>
    <x v="1"/>
    <m/>
  </r>
  <r>
    <x v="776"/>
    <s v="45.228.319/0001-07"/>
    <s v="NF SERVICOS DO"/>
    <n v="394214"/>
    <d v="2026-04-15T00:00:00"/>
    <n v="401117"/>
    <d v="2026-04-16T00:00:00"/>
    <m/>
    <n v="442.51"/>
    <d v="2026-05-15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776"/>
    <s v="45.228.319/0001-07"/>
    <s v="NF SERVICOS DO"/>
    <n v="394264"/>
    <d v="2026-04-15T00:00:00"/>
    <n v="401143"/>
    <d v="2026-04-16T00:00:00"/>
    <m/>
    <n v="221.26"/>
    <d v="2026-05-15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776"/>
    <s v="45.228.319/0001-07"/>
    <s v="NF SERVICOS DO"/>
    <n v="394579"/>
    <d v="2026-04-16T00:00:00"/>
    <n v="401397"/>
    <d v="2026-04-16T00:00:00"/>
    <m/>
    <n v="442.51"/>
    <d v="2026-05-16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776"/>
    <s v="45.228.319/0001-07"/>
    <s v="NF SERVICOS DO"/>
    <n v="394694"/>
    <d v="2026-04-16T00:00:00"/>
    <n v="401520"/>
    <d v="2026-04-16T00:00:00"/>
    <m/>
    <n v="885.02"/>
    <d v="2026-05-16T00:00:00"/>
    <s v="E0231015"/>
    <s v="PD023996"/>
    <s v="Serviços de Publicidade Eletrônica"/>
    <n v="842.54"/>
    <m/>
    <x v="0"/>
    <m/>
    <m/>
    <m/>
    <s v="2 - FATURADO"/>
    <n v="0"/>
    <x v="0"/>
    <x v="1"/>
    <m/>
  </r>
  <r>
    <x v="776"/>
    <s v="45.228.319/0001-07"/>
    <s v="NF SERVICOS DO"/>
    <n v="394748"/>
    <d v="2026-04-16T00:00:00"/>
    <n v="401391"/>
    <d v="2026-04-16T00:00:00"/>
    <m/>
    <n v="553.14"/>
    <d v="2026-05-16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776"/>
    <s v="45.228.319/0001-07"/>
    <s v="NF SERVICOS DO"/>
    <n v="394804"/>
    <d v="2026-04-17T00:00:00"/>
    <n v="401716"/>
    <d v="2026-04-17T00:00:00"/>
    <m/>
    <n v="331.88"/>
    <d v="2026-05-17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776"/>
    <s v="45.228.319/0001-07"/>
    <s v="NF SERVICOS DO"/>
    <n v="395152"/>
    <d v="2026-04-17T00:00:00"/>
    <n v="401938"/>
    <d v="2026-04-17T00:00:00"/>
    <m/>
    <n v="442.51"/>
    <d v="2026-05-17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776"/>
    <s v="45.228.319/0001-07"/>
    <s v="NF SERVICOS DO"/>
    <n v="395230"/>
    <d v="2026-04-17T00:00:00"/>
    <n v="401998"/>
    <d v="2026-04-17T00:00:00"/>
    <m/>
    <n v="553.14"/>
    <d v="2026-05-17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776"/>
    <s v="45.228.319/0001-07"/>
    <s v="NF SERVICOS DO"/>
    <n v="395293"/>
    <d v="2026-04-17T00:00:00"/>
    <n v="402037"/>
    <d v="2026-04-17T00:00:00"/>
    <m/>
    <n v="276.57"/>
    <d v="2026-05-17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776"/>
    <s v="45.228.319/0001-07"/>
    <s v="NF SERVICOS DO"/>
    <n v="395325"/>
    <d v="2026-04-17T00:00:00"/>
    <n v="402149"/>
    <d v="2026-04-17T00:00:00"/>
    <m/>
    <n v="165.94"/>
    <d v="2026-05-17T00:00:00"/>
    <s v="E0231015"/>
    <s v="PD023996"/>
    <s v="Serviços de Publicidade Eletrônica"/>
    <n v="157.97"/>
    <m/>
    <x v="0"/>
    <m/>
    <m/>
    <m/>
    <s v="2 - FATURADO"/>
    <n v="0"/>
    <x v="0"/>
    <x v="1"/>
    <m/>
  </r>
  <r>
    <x v="776"/>
    <s v="45.228.319/0001-07"/>
    <s v="NF SERVICOS DO"/>
    <n v="395409"/>
    <d v="2026-04-17T00:00:00"/>
    <n v="402271"/>
    <d v="2026-04-17T00:00:00"/>
    <m/>
    <n v="885.02"/>
    <d v="2026-05-17T00:00:00"/>
    <s v="E0231015"/>
    <s v="PD023996"/>
    <s v="Serviços de Publicidade Eletrônica"/>
    <n v="842.54"/>
    <m/>
    <x v="0"/>
    <m/>
    <m/>
    <m/>
    <s v="2 - FATURADO"/>
    <n v="0"/>
    <x v="0"/>
    <x v="1"/>
    <m/>
  </r>
  <r>
    <x v="776"/>
    <s v="45.228.319/0001-07"/>
    <s v="NF SERVICOS DO"/>
    <n v="395479"/>
    <d v="2026-04-17T00:00:00"/>
    <n v="402507"/>
    <d v="2026-04-17T00:00:00"/>
    <m/>
    <n v="663.77"/>
    <d v="2026-05-17T00:00:00"/>
    <s v="E0231015"/>
    <s v="PD023996"/>
    <s v="Serviços de Publicidade Eletrônica"/>
    <n v="631.91"/>
    <m/>
    <x v="0"/>
    <m/>
    <m/>
    <m/>
    <s v="2 - FATURADO"/>
    <n v="0"/>
    <x v="0"/>
    <x v="1"/>
    <m/>
  </r>
  <r>
    <x v="776"/>
    <s v="45.228.319/0001-07"/>
    <s v="NF SERVICOS DO"/>
    <n v="395515"/>
    <d v="2026-04-17T00:00:00"/>
    <n v="402341"/>
    <d v="2026-04-17T00:00:00"/>
    <m/>
    <n v="331.88"/>
    <d v="2026-05-17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776"/>
    <s v="45.228.319/0001-07"/>
    <s v="NF SERVICOS DO"/>
    <n v="395741"/>
    <d v="2026-04-20T00:00:00"/>
    <n v="402689"/>
    <d v="2026-04-20T00:00:00"/>
    <m/>
    <n v="221.26"/>
    <d v="2026-05-2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776"/>
    <s v="45.228.319/0001-07"/>
    <s v="NF SERVICOS DO"/>
    <n v="395789"/>
    <d v="2026-04-20T00:00:00"/>
    <n v="402685"/>
    <d v="2026-04-20T00:00:00"/>
    <m/>
    <n v="276.57"/>
    <d v="2026-05-2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776"/>
    <s v="45.228.319/0001-07"/>
    <s v="NF SERVICOS DO"/>
    <n v="395878"/>
    <d v="2026-04-20T00:00:00"/>
    <n v="402686"/>
    <d v="2026-04-20T00:00:00"/>
    <m/>
    <n v="276.57"/>
    <d v="2026-05-2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776"/>
    <s v="45.228.319/0001-07"/>
    <s v="NF SERVICOS DO"/>
    <n v="395968"/>
    <d v="2026-04-20T00:00:00"/>
    <n v="402993"/>
    <d v="2026-04-22T00:00:00"/>
    <m/>
    <n v="387.2"/>
    <d v="2026-05-20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776"/>
    <s v="45.228.319/0001-07"/>
    <s v="NF SERVICOS DO"/>
    <n v="396037"/>
    <d v="2026-04-20T00:00:00"/>
    <n v="402938"/>
    <d v="2026-04-22T00:00:00"/>
    <m/>
    <n v="276.57"/>
    <d v="2026-05-2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776"/>
    <s v="45.228.319/0001-07"/>
    <s v="NF SERVICOS DO"/>
    <n v="396070"/>
    <d v="2026-04-20T00:00:00"/>
    <n v="403051"/>
    <d v="2026-04-22T00:00:00"/>
    <m/>
    <n v="276.57"/>
    <d v="2026-05-2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776"/>
    <s v="45.228.319/0001-07"/>
    <s v="NF SERVICOS DO"/>
    <n v="396138"/>
    <d v="2026-04-20T00:00:00"/>
    <n v="402964"/>
    <d v="2026-04-22T00:00:00"/>
    <m/>
    <n v="387.2"/>
    <d v="2026-05-20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776"/>
    <s v="45.228.319/0001-07"/>
    <s v="NF SERVICOS DO"/>
    <n v="397143"/>
    <d v="2026-04-24T00:00:00"/>
    <n v="404009"/>
    <d v="2026-04-24T00:00:00"/>
    <m/>
    <n v="442.51"/>
    <d v="2026-05-24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776"/>
    <s v="45.228.319/0001-07"/>
    <s v="NF SERVICOS DO"/>
    <n v="397416"/>
    <d v="2026-04-24T00:00:00"/>
    <n v="404292"/>
    <d v="2026-04-24T00:00:00"/>
    <m/>
    <n v="442.51"/>
    <d v="2026-05-24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776"/>
    <s v="45.228.319/0001-07"/>
    <s v="NF SERVICOS DO"/>
    <n v="398081"/>
    <d v="2026-04-27T00:00:00"/>
    <n v="404954"/>
    <d v="2026-04-27T00:00:00"/>
    <m/>
    <n v="497.83"/>
    <d v="2026-05-27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776"/>
    <s v="45.228.319/0001-07"/>
    <s v="NF SERVICOS DO"/>
    <n v="398290"/>
    <d v="2026-04-28T00:00:00"/>
    <n v="405029"/>
    <d v="2026-04-28T00:00:00"/>
    <m/>
    <n v="331.88"/>
    <d v="2026-05-28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776"/>
    <s v="45.228.319/0001-07"/>
    <s v="NF SERVICOS DO"/>
    <n v="398317"/>
    <d v="2026-04-28T00:00:00"/>
    <n v="405252"/>
    <d v="2026-04-28T00:00:00"/>
    <m/>
    <n v="885.02"/>
    <d v="2026-05-28T00:00:00"/>
    <s v="E0231015"/>
    <s v="PD023996"/>
    <s v="Serviços de Publicidade Eletrônica"/>
    <n v="842.54"/>
    <m/>
    <x v="0"/>
    <m/>
    <m/>
    <m/>
    <s v="2 - FATURADO"/>
    <n v="0"/>
    <x v="0"/>
    <x v="1"/>
    <m/>
  </r>
  <r>
    <x v="776"/>
    <s v="45.228.319/0001-07"/>
    <s v="NF SERVICOS DO"/>
    <n v="398587"/>
    <d v="2026-04-29T00:00:00"/>
    <n v="405536"/>
    <d v="2026-04-29T00:00:00"/>
    <m/>
    <n v="1327.54"/>
    <d v="2026-05-29T00:00:00"/>
    <s v="E0231015"/>
    <s v="PD023996"/>
    <s v="Serviços de Publicidade Eletrônica"/>
    <n v="1263.82"/>
    <m/>
    <x v="0"/>
    <m/>
    <m/>
    <m/>
    <s v="2 - FATURADO"/>
    <n v="0"/>
    <x v="0"/>
    <x v="1"/>
    <m/>
  </r>
  <r>
    <x v="776"/>
    <s v="45.228.319/0001-07"/>
    <s v="NF SERVICOS DO"/>
    <n v="398851"/>
    <d v="2026-04-30T00:00:00"/>
    <n v="405956"/>
    <d v="2026-04-30T00:00:00"/>
    <m/>
    <n v="331.88"/>
    <d v="2026-05-30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776"/>
    <s v="45.228.319/0001-07"/>
    <s v="NF SERVICOS DO"/>
    <n v="398895"/>
    <d v="2026-04-30T00:00:00"/>
    <n v="405938"/>
    <d v="2026-04-30T00:00:00"/>
    <m/>
    <n v="276.57"/>
    <d v="2026-05-3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777"/>
    <s v="45.228.400/0001-97"/>
    <s v="NF SERVICOS DO"/>
    <n v="395817"/>
    <d v="2026-04-20T00:00:00"/>
    <n v="402642"/>
    <d v="2026-04-20T00:00:00"/>
    <m/>
    <n v="1198.47"/>
    <d v="2026-05-20T00:00:00"/>
    <s v="E0220677"/>
    <s v="PD022677"/>
    <s v="Serviços de Publicidade Eletrônica"/>
    <n v="1140.94"/>
    <m/>
    <x v="0"/>
    <m/>
    <m/>
    <m/>
    <s v="2 - FATURADO"/>
    <n v="0"/>
    <x v="0"/>
    <x v="1"/>
    <m/>
  </r>
  <r>
    <x v="777"/>
    <s v="45.228.400/0001-97"/>
    <s v="NF SERVICOS DO"/>
    <n v="398330"/>
    <d v="2026-04-28T00:00:00"/>
    <n v="405032"/>
    <d v="2026-04-28T00:00:00"/>
    <m/>
    <n v="553.14"/>
    <d v="2026-05-28T00:00:00"/>
    <s v="E0220677"/>
    <s v="PD022677"/>
    <s v="Serviços de Publicidade Eletrônica"/>
    <n v="526.59"/>
    <m/>
    <x v="0"/>
    <m/>
    <m/>
    <m/>
    <s v="2 - FATURADO"/>
    <n v="0"/>
    <x v="0"/>
    <x v="1"/>
    <m/>
  </r>
  <r>
    <x v="778"/>
    <s v="45.254.950/0001-80"/>
    <s v="NF SERVICOS"/>
    <n v="207958"/>
    <d v="2026-04-08T00:00:00"/>
    <n v="2152541"/>
    <d v="2026-04-08T00:00:00"/>
    <d v="2026-03-01T00:00:00"/>
    <n v="20940"/>
    <d v="2026-05-08T00:00:00"/>
    <s v="E0251413"/>
    <s v="PD251306"/>
    <s v="PLATAFORMA DE COLABORAÇÃO E PRODUTIVIDADE - BASICO"/>
    <n v="20940"/>
    <d v="2026-03-01T00:00:00"/>
    <x v="0"/>
    <s v="19/2025"/>
    <s v="100/2021"/>
    <s v="359.00006721/2025-21 - ITO"/>
    <s v="2 - FATURADO"/>
    <n v="0"/>
    <x v="0"/>
    <x v="0"/>
    <m/>
  </r>
  <r>
    <x v="779"/>
    <s v="45.270.188/0001-26"/>
    <s v="ND-POUPATEMPO 4.0"/>
    <n v="8239"/>
    <d v="2026-04-06T00:00:00"/>
    <s v="PPT00585"/>
    <s v="PPT00585"/>
    <d v="2026-04-01T00:00:00"/>
    <n v="30634.04"/>
    <d v="2026-05-06T00:00:00"/>
    <s v="PPT00585"/>
    <s v="PP00585"/>
    <s v="IMPLANTACAO E OPERACAO DO POUPATEMPO MATAO"/>
    <n v="30634.04"/>
    <d v="2026-04-01T00:00:00"/>
    <x v="0"/>
    <m/>
    <s v="PC-PRC-2021/01915"/>
    <m/>
    <s v="2 - FATURADO"/>
    <n v="0"/>
    <x v="0"/>
    <x v="13"/>
    <m/>
  </r>
  <r>
    <x v="779"/>
    <s v="45.270.188/0001-26"/>
    <s v="NF SERVICOS"/>
    <n v="207846"/>
    <d v="2026-04-07T00:00:00"/>
    <n v="2152429"/>
    <d v="2026-04-07T00:00:00"/>
    <d v="2026-03-01T00:00:00"/>
    <n v="4178.72"/>
    <d v="2026-05-07T00:00:00"/>
    <s v="E0230675"/>
    <s v="PD023675"/>
    <s v="PREFEITURA CADASTRO"/>
    <n v="3978.14"/>
    <d v="2026-03-01T00:00:00"/>
    <x v="0"/>
    <s v="357/2023"/>
    <s v="8919/2023"/>
    <s v="359.00006512/2023-15 - ITO/APPS"/>
    <s v="2 - FATURADO"/>
    <n v="0"/>
    <x v="0"/>
    <x v="0"/>
    <m/>
  </r>
  <r>
    <x v="779"/>
    <s v="45.270.188/0001-26"/>
    <s v="NF SERVICOS DO"/>
    <n v="394017"/>
    <d v="2026-04-15T00:00:00"/>
    <n v="400886"/>
    <d v="2026-04-15T00:00:00"/>
    <m/>
    <n v="774.4"/>
    <d v="2026-05-15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779"/>
    <s v="45.270.188/0001-26"/>
    <s v="NF SERVICOS DO"/>
    <n v="394173"/>
    <d v="2026-04-15T00:00:00"/>
    <n v="401068"/>
    <d v="2026-04-15T00:00:00"/>
    <m/>
    <n v="1613.32"/>
    <d v="2026-05-15T00:00:00"/>
    <s v="E0211046"/>
    <s v="PD211046"/>
    <s v="Serviços de Publicidade Eletrônica"/>
    <n v="1535.88"/>
    <m/>
    <x v="0"/>
    <m/>
    <m/>
    <m/>
    <s v="2 - FATURADO"/>
    <n v="0"/>
    <x v="0"/>
    <x v="1"/>
    <m/>
  </r>
  <r>
    <x v="779"/>
    <s v="45.270.188/0001-26"/>
    <s v="NF SERVICOS DO"/>
    <n v="395238"/>
    <d v="2026-04-17T00:00:00"/>
    <n v="402186"/>
    <d v="2026-04-17T00:00:00"/>
    <m/>
    <n v="645.33000000000004"/>
    <d v="2026-05-1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779"/>
    <s v="45.270.188/0001-26"/>
    <s v="NF SERVICOS DO"/>
    <n v="395347"/>
    <d v="2026-04-17T00:00:00"/>
    <n v="402474"/>
    <d v="2026-04-17T00:00:00"/>
    <m/>
    <n v="774.4"/>
    <d v="2026-05-17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779"/>
    <s v="45.270.188/0001-26"/>
    <s v="NF SERVICOS DO"/>
    <n v="395492"/>
    <d v="2026-04-17T00:00:00"/>
    <n v="402266"/>
    <d v="2026-04-17T00:00:00"/>
    <m/>
    <n v="645.33000000000004"/>
    <d v="2026-05-1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779"/>
    <s v="45.270.188/0001-26"/>
    <s v="NF SERVICOS DO"/>
    <n v="395549"/>
    <d v="2026-04-17T00:00:00"/>
    <n v="402353"/>
    <d v="2026-04-17T00:00:00"/>
    <m/>
    <n v="1484.26"/>
    <d v="2026-05-17T00:00:00"/>
    <s v="E0211046"/>
    <s v="PD211046"/>
    <s v="Serviços de Publicidade Eletrônica"/>
    <n v="1413.02"/>
    <m/>
    <x v="0"/>
    <m/>
    <m/>
    <m/>
    <s v="2 - FATURADO"/>
    <n v="0"/>
    <x v="0"/>
    <x v="1"/>
    <m/>
  </r>
  <r>
    <x v="779"/>
    <s v="45.270.188/0001-26"/>
    <s v="NF SERVICOS DO"/>
    <n v="395552"/>
    <d v="2026-04-17T00:00:00"/>
    <n v="402382"/>
    <d v="2026-04-17T00:00:00"/>
    <m/>
    <n v="838.93"/>
    <d v="2026-05-1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779"/>
    <s v="45.270.188/0001-26"/>
    <s v="NF SERVICOS DO"/>
    <n v="395716"/>
    <d v="2026-04-20T00:00:00"/>
    <n v="402631"/>
    <d v="2026-04-20T00:00:00"/>
    <m/>
    <n v="645.33000000000004"/>
    <d v="2026-05-20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779"/>
    <s v="45.270.188/0001-26"/>
    <s v="NF SERVICOS DO"/>
    <n v="396886"/>
    <d v="2026-04-24T00:00:00"/>
    <n v="403767"/>
    <d v="2026-04-24T00:00:00"/>
    <m/>
    <n v="774.4"/>
    <d v="2026-05-24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779"/>
    <s v="45.270.188/0001-26"/>
    <s v="NF SERVICOS DO"/>
    <n v="397093"/>
    <d v="2026-04-24T00:00:00"/>
    <n v="403972"/>
    <d v="2026-04-24T00:00:00"/>
    <m/>
    <n v="903.46"/>
    <d v="2026-05-24T00:00:00"/>
    <s v="E0211046"/>
    <s v="PD211046"/>
    <s v="Serviços de Publicidade Eletrônica"/>
    <n v="860.09"/>
    <m/>
    <x v="0"/>
    <m/>
    <m/>
    <m/>
    <s v="2 - FATURADO"/>
    <n v="0"/>
    <x v="0"/>
    <x v="1"/>
    <m/>
  </r>
  <r>
    <x v="779"/>
    <s v="45.270.188/0001-26"/>
    <s v="NF SERVICOS DO"/>
    <n v="397114"/>
    <d v="2026-04-24T00:00:00"/>
    <n v="403793"/>
    <d v="2026-04-24T00:00:00"/>
    <m/>
    <n v="645.33000000000004"/>
    <d v="2026-05-24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779"/>
    <s v="45.270.188/0001-26"/>
    <s v="NF SERVICOS DO"/>
    <n v="397142"/>
    <d v="2026-04-24T00:00:00"/>
    <n v="403979"/>
    <d v="2026-04-24T00:00:00"/>
    <m/>
    <n v="451.73"/>
    <d v="2026-05-24T00:00:00"/>
    <s v="E0211046"/>
    <s v="PD211046"/>
    <s v="Serviços de Publicidade Eletrônica"/>
    <n v="430.05"/>
    <m/>
    <x v="0"/>
    <m/>
    <m/>
    <m/>
    <s v="2 - FATURADO"/>
    <n v="0"/>
    <x v="0"/>
    <x v="1"/>
    <m/>
  </r>
  <r>
    <x v="779"/>
    <s v="45.270.188/0001-26"/>
    <s v="NF SERVICOS DO"/>
    <n v="397859"/>
    <d v="2026-04-27T00:00:00"/>
    <n v="404734"/>
    <d v="2026-04-27T00:00:00"/>
    <m/>
    <n v="774.4"/>
    <d v="2026-05-27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779"/>
    <s v="45.270.188/0001-26"/>
    <s v="NF SERVICOS DO"/>
    <n v="397885"/>
    <d v="2026-04-27T00:00:00"/>
    <n v="404707"/>
    <d v="2026-04-27T00:00:00"/>
    <m/>
    <n v="709.86"/>
    <d v="2026-05-27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779"/>
    <s v="45.270.188/0001-26"/>
    <s v="NF SERVICOS DO"/>
    <n v="397979"/>
    <d v="2026-04-27T00:00:00"/>
    <n v="404818"/>
    <d v="2026-04-27T00:00:00"/>
    <m/>
    <n v="838.93"/>
    <d v="2026-05-2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779"/>
    <s v="45.270.188/0001-26"/>
    <s v="NF SERVICOS DO"/>
    <n v="398025"/>
    <d v="2026-04-27T00:00:00"/>
    <n v="404834"/>
    <d v="2026-04-27T00:00:00"/>
    <m/>
    <n v="1097.06"/>
    <d v="2026-05-27T00:00:00"/>
    <s v="E0211046"/>
    <s v="PD211046"/>
    <s v="Serviços de Publicidade Eletrônica"/>
    <n v="1044.4000000000001"/>
    <m/>
    <x v="0"/>
    <m/>
    <m/>
    <m/>
    <s v="2 - FATURADO"/>
    <n v="0"/>
    <x v="0"/>
    <x v="1"/>
    <m/>
  </r>
  <r>
    <x v="779"/>
    <s v="45.270.188/0001-26"/>
    <s v="NF SERVICOS DO"/>
    <n v="399158"/>
    <d v="2026-04-30T00:00:00"/>
    <n v="406116"/>
    <d v="2026-04-30T00:00:00"/>
    <m/>
    <n v="1613.32"/>
    <d v="2026-05-30T00:00:00"/>
    <s v="E0211046"/>
    <s v="PD211046"/>
    <s v="Serviços de Publicidade Eletrônica"/>
    <n v="1535.88"/>
    <m/>
    <x v="0"/>
    <m/>
    <m/>
    <m/>
    <s v="2 - FATURADO"/>
    <n v="0"/>
    <x v="0"/>
    <x v="1"/>
    <m/>
  </r>
  <r>
    <x v="779"/>
    <s v="45.270.188/0001-26"/>
    <s v="NF SERVICOS DO"/>
    <n v="399179"/>
    <d v="2026-04-30T00:00:00"/>
    <n v="406196"/>
    <d v="2026-04-30T00:00:00"/>
    <m/>
    <n v="774.4"/>
    <d v="2026-05-30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779"/>
    <s v="45.270.188/0001-26"/>
    <s v="NF SERVICOS DO"/>
    <n v="399191"/>
    <d v="2026-04-30T00:00:00"/>
    <n v="406068"/>
    <d v="2026-04-30T00:00:00"/>
    <m/>
    <n v="1032.53"/>
    <d v="2026-05-30T00:00:00"/>
    <s v="E0211046"/>
    <s v="PD211046"/>
    <s v="Serviços de Publicidade Eletrônica"/>
    <n v="982.97"/>
    <m/>
    <x v="0"/>
    <m/>
    <m/>
    <m/>
    <s v="2 - FATURADO"/>
    <n v="0"/>
    <x v="0"/>
    <x v="1"/>
    <m/>
  </r>
  <r>
    <x v="779"/>
    <s v="45.270.188/0001-26"/>
    <s v="NF SERVICOS DO"/>
    <n v="399299"/>
    <d v="2026-04-30T00:00:00"/>
    <n v="406118"/>
    <d v="2026-04-30T00:00:00"/>
    <m/>
    <n v="645.33000000000004"/>
    <d v="2026-05-30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780"/>
    <s v="45.276.128/0001-10"/>
    <s v="NF SERVICOS"/>
    <n v="205929"/>
    <d v="2026-03-11T00:00:00"/>
    <n v="2150349"/>
    <d v="2026-03-13T00:00:00"/>
    <d v="2026-02-01T00:00:00"/>
    <n v="68342.69"/>
    <d v="2026-04-10T00:00:00"/>
    <s v="E0230642"/>
    <s v="PD023642"/>
    <s v="PREFEITURA CADASTRO"/>
    <n v="65062.239999999998"/>
    <d v="2026-02-01T00:00:00"/>
    <x v="0"/>
    <s v="5831/2023"/>
    <s v="2415/2023"/>
    <s v="PD-PRC-2023/01316-359.00003975/2024-14-APPS/ITO"/>
    <s v="2 - FATURADO"/>
    <n v="20"/>
    <x v="2"/>
    <x v="0"/>
    <m/>
  </r>
  <r>
    <x v="780"/>
    <s v="45.276.128/0001-10"/>
    <s v="NF SERVICOS DO"/>
    <n v="393741"/>
    <d v="2026-04-05T00:00:00"/>
    <n v="400624"/>
    <d v="2026-04-14T00:00:00"/>
    <m/>
    <n v="663.77"/>
    <d v="2026-05-13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780"/>
    <s v="45.276.128/0001-10"/>
    <s v="NF SERVICOS DO"/>
    <n v="393780"/>
    <d v="2026-04-05T00:00:00"/>
    <n v="400642"/>
    <d v="2026-04-14T00:00:00"/>
    <m/>
    <n v="368.76"/>
    <d v="2026-05-1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"/>
    <n v="207781"/>
    <d v="2026-04-07T00:00:00"/>
    <n v="2152364"/>
    <d v="2026-04-07T00:00:00"/>
    <d v="2026-03-01T00:00:00"/>
    <n v="230324.91"/>
    <d v="2026-05-07T00:00:00"/>
    <s v="E0230642"/>
    <s v="PD023642"/>
    <s v="PREFEITURA CADASTRO"/>
    <n v="219269.31"/>
    <d v="2026-03-01T00:00:00"/>
    <x v="0"/>
    <s v="5831/2023"/>
    <s v="2415/2023"/>
    <s v="PD-PRC-2023/01316-359.00003975/2024-14-APPS/ITO"/>
    <s v="2 - FATURADO"/>
    <n v="0"/>
    <x v="0"/>
    <x v="0"/>
    <m/>
  </r>
  <r>
    <x v="780"/>
    <s v="45.276.128/0001-10"/>
    <s v="NF SERVICOS DO"/>
    <n v="394101"/>
    <d v="2026-04-15T00:00:00"/>
    <n v="401018"/>
    <d v="2026-04-15T00:00:00"/>
    <m/>
    <n v="663.77"/>
    <d v="2026-05-15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780"/>
    <s v="45.276.128/0001-10"/>
    <s v="NF SERVICOS DO"/>
    <n v="394104"/>
    <d v="2026-04-15T00:00:00"/>
    <n v="401014"/>
    <d v="2026-04-15T00:00:00"/>
    <m/>
    <n v="368.76"/>
    <d v="2026-05-1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4299"/>
    <d v="2026-04-15T00:00:00"/>
    <n v="401186"/>
    <d v="2026-04-16T00:00:00"/>
    <m/>
    <n v="442.51"/>
    <d v="2026-05-1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4360"/>
    <d v="2026-04-16T00:00:00"/>
    <n v="401253"/>
    <d v="2026-04-16T00:00:00"/>
    <m/>
    <n v="368.76"/>
    <d v="2026-05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4393"/>
    <d v="2026-04-16T00:00:00"/>
    <n v="401282"/>
    <d v="2026-04-16T00:00:00"/>
    <m/>
    <n v="442.51"/>
    <d v="2026-05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4412"/>
    <d v="2026-04-16T00:00:00"/>
    <n v="401287"/>
    <d v="2026-04-16T00:00:00"/>
    <m/>
    <n v="368.76"/>
    <d v="2026-05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4417"/>
    <d v="2026-04-16T00:00:00"/>
    <n v="401284"/>
    <d v="2026-04-16T00:00:00"/>
    <m/>
    <n v="516.26"/>
    <d v="2026-05-1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780"/>
    <s v="45.276.128/0001-10"/>
    <s v="NF SERVICOS DO"/>
    <n v="394426"/>
    <d v="2026-04-16T00:00:00"/>
    <n v="401313"/>
    <d v="2026-04-16T00:00:00"/>
    <m/>
    <n v="516.26"/>
    <d v="2026-05-1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780"/>
    <s v="45.276.128/0001-10"/>
    <s v="NF SERVICOS DO"/>
    <n v="394474"/>
    <d v="2026-04-16T00:00:00"/>
    <n v="401551"/>
    <d v="2026-04-16T00:00:00"/>
    <m/>
    <n v="442.51"/>
    <d v="2026-05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4481"/>
    <d v="2026-04-16T00:00:00"/>
    <n v="401376"/>
    <d v="2026-04-16T00:00:00"/>
    <m/>
    <n v="368.76"/>
    <d v="2026-05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4557"/>
    <d v="2026-04-16T00:00:00"/>
    <n v="401546"/>
    <d v="2026-04-16T00:00:00"/>
    <m/>
    <n v="442.51"/>
    <d v="2026-05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4583"/>
    <d v="2026-04-16T00:00:00"/>
    <n v="401396"/>
    <d v="2026-04-16T00:00:00"/>
    <m/>
    <n v="368.76"/>
    <d v="2026-05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4720"/>
    <d v="2026-04-16T00:00:00"/>
    <n v="401489"/>
    <d v="2026-04-16T00:00:00"/>
    <m/>
    <n v="442.51"/>
    <d v="2026-05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4740"/>
    <d v="2026-04-16T00:00:00"/>
    <n v="401394"/>
    <d v="2026-04-16T00:00:00"/>
    <m/>
    <n v="368.76"/>
    <d v="2026-05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4763"/>
    <d v="2026-04-17T00:00:00"/>
    <n v="401668"/>
    <d v="2026-04-17T00:00:00"/>
    <m/>
    <n v="442.51"/>
    <d v="2026-05-1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4935"/>
    <d v="2026-04-17T00:00:00"/>
    <n v="401757"/>
    <d v="2026-04-17T00:00:00"/>
    <m/>
    <n v="368.76"/>
    <d v="2026-05-1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4951"/>
    <d v="2026-04-17T00:00:00"/>
    <n v="401915"/>
    <d v="2026-04-17T00:00:00"/>
    <m/>
    <n v="368.76"/>
    <d v="2026-05-1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5370"/>
    <d v="2026-04-17T00:00:00"/>
    <n v="402483"/>
    <d v="2026-04-17T00:00:00"/>
    <m/>
    <n v="368.76"/>
    <d v="2026-05-1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5555"/>
    <d v="2026-04-17T00:00:00"/>
    <n v="402493"/>
    <d v="2026-04-17T00:00:00"/>
    <m/>
    <n v="590.02"/>
    <d v="2026-05-17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780"/>
    <s v="45.276.128/0001-10"/>
    <s v="NF SERVICOS DO"/>
    <n v="395683"/>
    <d v="2026-04-20T00:00:00"/>
    <n v="402733"/>
    <d v="2026-04-20T00:00:00"/>
    <m/>
    <n v="368.76"/>
    <d v="2026-05-2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5697"/>
    <d v="2026-04-20T00:00:00"/>
    <n v="402749"/>
    <d v="2026-04-20T00:00:00"/>
    <m/>
    <n v="442.51"/>
    <d v="2026-05-2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5722"/>
    <d v="2026-04-20T00:00:00"/>
    <n v="402758"/>
    <d v="2026-04-20T00:00:00"/>
    <m/>
    <n v="368.76"/>
    <d v="2026-05-2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5754"/>
    <d v="2026-04-20T00:00:00"/>
    <n v="402740"/>
    <d v="2026-04-20T00:00:00"/>
    <m/>
    <n v="516.26"/>
    <d v="2026-05-20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780"/>
    <s v="45.276.128/0001-10"/>
    <s v="NF SERVICOS DO"/>
    <n v="395884"/>
    <d v="2026-04-20T00:00:00"/>
    <n v="402715"/>
    <d v="2026-04-20T00:00:00"/>
    <m/>
    <n v="442.51"/>
    <d v="2026-05-2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6068"/>
    <d v="2026-04-20T00:00:00"/>
    <n v="402914"/>
    <d v="2026-04-22T00:00:00"/>
    <m/>
    <n v="811.27"/>
    <d v="2026-05-20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780"/>
    <s v="45.276.128/0001-10"/>
    <s v="NF SERVICOS DO"/>
    <n v="396100"/>
    <d v="2026-04-20T00:00:00"/>
    <n v="402864"/>
    <d v="2026-04-22T00:00:00"/>
    <m/>
    <n v="368.76"/>
    <d v="2026-05-2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6132"/>
    <d v="2026-04-20T00:00:00"/>
    <n v="402865"/>
    <d v="2026-04-22T00:00:00"/>
    <m/>
    <n v="663.77"/>
    <d v="2026-05-20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780"/>
    <s v="45.276.128/0001-10"/>
    <s v="NF SERVICOS DO"/>
    <n v="396153"/>
    <d v="2026-04-20T00:00:00"/>
    <n v="403037"/>
    <d v="2026-04-22T00:00:00"/>
    <m/>
    <n v="368.76"/>
    <d v="2026-05-2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6157"/>
    <d v="2026-04-20T00:00:00"/>
    <n v="402997"/>
    <d v="2026-04-22T00:00:00"/>
    <m/>
    <n v="368.76"/>
    <d v="2026-05-2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6233"/>
    <d v="2026-04-23T00:00:00"/>
    <n v="403272"/>
    <d v="2026-04-24T00:00:00"/>
    <m/>
    <n v="368.76"/>
    <d v="2026-05-2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6277"/>
    <d v="2026-04-23T00:00:00"/>
    <n v="403271"/>
    <d v="2026-04-24T00:00:00"/>
    <m/>
    <n v="442.51"/>
    <d v="2026-05-2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6353"/>
    <d v="2026-04-23T00:00:00"/>
    <n v="403281"/>
    <d v="2026-04-24T00:00:00"/>
    <m/>
    <n v="368.76"/>
    <d v="2026-05-2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6365"/>
    <d v="2026-04-23T00:00:00"/>
    <n v="403274"/>
    <d v="2026-04-24T00:00:00"/>
    <m/>
    <n v="442.51"/>
    <d v="2026-05-2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6443"/>
    <d v="2026-04-23T00:00:00"/>
    <n v="403316"/>
    <d v="2026-04-24T00:00:00"/>
    <m/>
    <n v="442.51"/>
    <d v="2026-05-2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6501"/>
    <d v="2026-04-23T00:00:00"/>
    <n v="403326"/>
    <d v="2026-04-24T00:00:00"/>
    <m/>
    <n v="295.01"/>
    <d v="2026-05-23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780"/>
    <s v="45.276.128/0001-10"/>
    <s v="NF SERVICOS DO"/>
    <n v="396525"/>
    <d v="2026-04-24T00:00:00"/>
    <n v="403578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6655"/>
    <d v="2026-04-24T00:00:00"/>
    <n v="403491"/>
    <d v="2026-04-24T00:00:00"/>
    <m/>
    <n v="295.01"/>
    <d v="2026-05-24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780"/>
    <s v="45.276.128/0001-10"/>
    <s v="NF SERVICOS DO"/>
    <n v="396741"/>
    <d v="2026-04-24T00:00:00"/>
    <n v="403516"/>
    <d v="2026-04-24T00:00:00"/>
    <m/>
    <n v="442.51"/>
    <d v="2026-05-24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6804"/>
    <d v="2026-04-24T00:00:00"/>
    <n v="404004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6833"/>
    <d v="2026-04-24T00:00:00"/>
    <n v="403974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079"/>
    <d v="2026-04-24T00:00:00"/>
    <n v="403715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080"/>
    <d v="2026-04-24T00:00:00"/>
    <n v="403789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127"/>
    <d v="2026-04-24T00:00:00"/>
    <n v="403848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413"/>
    <d v="2026-04-24T00:00:00"/>
    <n v="404101"/>
    <d v="2026-04-24T00:00:00"/>
    <m/>
    <n v="442.51"/>
    <d v="2026-05-24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7510"/>
    <d v="2026-04-24T00:00:00"/>
    <n v="404305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612"/>
    <d v="2026-04-24T00:00:00"/>
    <n v="404629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613"/>
    <d v="2026-04-24T00:00:00"/>
    <n v="404674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643"/>
    <d v="2026-04-24T00:00:00"/>
    <n v="404520"/>
    <d v="2026-04-24T00:00:00"/>
    <m/>
    <n v="295.01"/>
    <d v="2026-05-24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780"/>
    <s v="45.276.128/0001-10"/>
    <s v="NF SERVICOS DO"/>
    <n v="397705"/>
    <d v="2026-04-24T00:00:00"/>
    <n v="404564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711"/>
    <d v="2026-04-24T00:00:00"/>
    <n v="404517"/>
    <d v="2026-04-24T00:00:00"/>
    <m/>
    <n v="442.51"/>
    <d v="2026-05-24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7734"/>
    <d v="2026-04-24T00:00:00"/>
    <n v="404397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755"/>
    <d v="2026-04-24T00:00:00"/>
    <n v="404547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805"/>
    <d v="2026-04-24T00:00:00"/>
    <n v="404509"/>
    <d v="2026-04-24T00:00:00"/>
    <m/>
    <n v="368.76"/>
    <d v="2026-05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848"/>
    <d v="2026-04-27T00:00:00"/>
    <n v="405007"/>
    <d v="2026-04-27T00:00:00"/>
    <m/>
    <n v="590.02"/>
    <d v="2026-05-27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780"/>
    <s v="45.276.128/0001-10"/>
    <s v="NF SERVICOS DO"/>
    <n v="397966"/>
    <d v="2026-04-27T00:00:00"/>
    <n v="404874"/>
    <d v="2026-04-27T00:00:00"/>
    <m/>
    <n v="368.76"/>
    <d v="2026-05-2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7969"/>
    <d v="2026-04-27T00:00:00"/>
    <n v="404953"/>
    <d v="2026-04-27T00:00:00"/>
    <m/>
    <n v="737.52"/>
    <d v="2026-05-27T00:00:00"/>
    <s v="E0230918"/>
    <s v="PD023918"/>
    <s v="Serviços de Publicidade Eletrônica"/>
    <n v="702.12"/>
    <m/>
    <x v="0"/>
    <m/>
    <m/>
    <m/>
    <s v="2 - FATURADO"/>
    <n v="0"/>
    <x v="0"/>
    <x v="1"/>
    <m/>
  </r>
  <r>
    <x v="780"/>
    <s v="45.276.128/0001-10"/>
    <s v="NF SERVICOS DO"/>
    <n v="398118"/>
    <d v="2026-04-27T00:00:00"/>
    <n v="405005"/>
    <d v="2026-04-27T00:00:00"/>
    <m/>
    <n v="368.76"/>
    <d v="2026-05-2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8369"/>
    <d v="2026-04-28T00:00:00"/>
    <n v="405119"/>
    <d v="2026-04-28T00:00:00"/>
    <m/>
    <n v="442.51"/>
    <d v="2026-05-2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8509"/>
    <d v="2026-04-29T00:00:00"/>
    <n v="405331"/>
    <d v="2026-04-29T00:00:00"/>
    <m/>
    <n v="516.26"/>
    <d v="2026-05-29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780"/>
    <s v="45.276.128/0001-10"/>
    <s v="NF SERVICOS DO"/>
    <n v="398868"/>
    <d v="2026-04-30T00:00:00"/>
    <n v="405728"/>
    <d v="2026-04-30T00:00:00"/>
    <m/>
    <n v="442.51"/>
    <d v="2026-05-3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780"/>
    <s v="45.276.128/0001-10"/>
    <s v="NF SERVICOS DO"/>
    <n v="398902"/>
    <d v="2026-04-30T00:00:00"/>
    <n v="405860"/>
    <d v="2026-04-30T00:00:00"/>
    <m/>
    <n v="368.76"/>
    <d v="2026-05-3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8933"/>
    <d v="2026-04-30T00:00:00"/>
    <n v="405972"/>
    <d v="2026-04-30T00:00:00"/>
    <m/>
    <n v="295.01"/>
    <d v="2026-05-3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780"/>
    <s v="45.276.128/0001-10"/>
    <s v="NF SERVICOS DO"/>
    <n v="398993"/>
    <d v="2026-04-30T00:00:00"/>
    <n v="405871"/>
    <d v="2026-04-30T00:00:00"/>
    <m/>
    <n v="368.76"/>
    <d v="2026-05-3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0"/>
    <s v="45.276.128/0001-10"/>
    <s v="NF SERVICOS DO"/>
    <n v="399005"/>
    <d v="2026-04-30T00:00:00"/>
    <n v="405961"/>
    <d v="2026-04-30T00:00:00"/>
    <m/>
    <n v="516.26"/>
    <d v="2026-05-30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780"/>
    <s v="45.276.128/0001-10"/>
    <s v="NF SERVICOS DO"/>
    <n v="399166"/>
    <d v="2026-04-30T00:00:00"/>
    <n v="406029"/>
    <d v="2026-04-30T00:00:00"/>
    <m/>
    <n v="368.76"/>
    <d v="2026-05-3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781"/>
    <s v="45.279.635/0001-08"/>
    <s v="NF SERVICOS DO"/>
    <n v="393987"/>
    <d v="2026-04-05T00:00:00"/>
    <n v="400736"/>
    <d v="2026-04-14T00:00:00"/>
    <m/>
    <n v="1327.54"/>
    <d v="2026-05-13T00:00:00"/>
    <s v="E0250784"/>
    <s v="PD025784"/>
    <s v="Serviços de Publicidade Eletrônica"/>
    <n v="1263.82"/>
    <m/>
    <x v="0"/>
    <m/>
    <m/>
    <m/>
    <s v="2 - FATURADO"/>
    <n v="0"/>
    <x v="0"/>
    <x v="1"/>
    <m/>
  </r>
  <r>
    <x v="781"/>
    <s v="45.279.635/0001-08"/>
    <s v="ND-POUPATEMPO 4.0"/>
    <n v="8144"/>
    <d v="2026-04-06T00:00:00"/>
    <s v="PPT00542"/>
    <s v="PPT00542"/>
    <d v="2026-04-01T00:00:00"/>
    <n v="40158.29"/>
    <d v="2026-05-06T00:00:00"/>
    <s v="PPT00542"/>
    <s v="PP00542"/>
    <s v="IMPLANTACAO E OPERACAO DO POUPATEMPO ATIBAIA"/>
    <n v="40158.29"/>
    <d v="2026-04-01T00:00:00"/>
    <x v="0"/>
    <m/>
    <s v="PD-PRC-2020/01481"/>
    <m/>
    <s v="2 - FATURADO"/>
    <n v="0"/>
    <x v="0"/>
    <x v="13"/>
    <m/>
  </r>
  <r>
    <x v="781"/>
    <s v="45.279.635/0001-08"/>
    <s v="ND-POUPATEMPO 4.0"/>
    <n v="8205"/>
    <d v="2026-04-06T00:00:00"/>
    <s v="PPT00847"/>
    <s v="PPT00847"/>
    <d v="2026-04-01T00:00:00"/>
    <n v="4599.46"/>
    <d v="2026-05-06T00:00:00"/>
    <s v="PPT00847"/>
    <s v="PP00847"/>
    <s v="IMPLANTACAO E OPERACAO DO POUPATEMPO ATIBAIA"/>
    <n v="4599.46"/>
    <d v="2026-04-01T00:00:00"/>
    <x v="0"/>
    <m/>
    <s v="SEI 359.00000907/2023-12"/>
    <m/>
    <s v="2 - FATURADO"/>
    <n v="0"/>
    <x v="0"/>
    <x v="13"/>
    <m/>
  </r>
  <r>
    <x v="781"/>
    <s v="45.279.635/0001-08"/>
    <s v="NF SERVICOS DO"/>
    <n v="394944"/>
    <d v="2026-04-17T00:00:00"/>
    <n v="401862"/>
    <d v="2026-04-17T00:00:00"/>
    <m/>
    <n v="590.02"/>
    <d v="2026-05-17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781"/>
    <s v="45.279.635/0001-08"/>
    <s v="NF SERVICOS DO"/>
    <n v="394968"/>
    <d v="2026-04-17T00:00:00"/>
    <n v="401821"/>
    <d v="2026-04-17T00:00:00"/>
    <m/>
    <n v="1475.04"/>
    <d v="2026-05-17T00:00:00"/>
    <s v="E0250784"/>
    <s v="PD025784"/>
    <s v="Serviços de Publicidade Eletrônica"/>
    <n v="1404.24"/>
    <m/>
    <x v="0"/>
    <m/>
    <m/>
    <m/>
    <s v="2 - FATURADO"/>
    <n v="0"/>
    <x v="0"/>
    <x v="1"/>
    <m/>
  </r>
  <r>
    <x v="781"/>
    <s v="45.279.635/0001-08"/>
    <s v="NF SERVICOS DO"/>
    <n v="395706"/>
    <d v="2026-04-20T00:00:00"/>
    <n v="402732"/>
    <d v="2026-04-20T00:00:00"/>
    <m/>
    <n v="1327.54"/>
    <d v="2026-05-20T00:00:00"/>
    <s v="E0250784"/>
    <s v="PD025784"/>
    <s v="Serviços de Publicidade Eletrônica"/>
    <n v="1263.82"/>
    <m/>
    <x v="0"/>
    <m/>
    <m/>
    <m/>
    <s v="2 - FATURADO"/>
    <n v="0"/>
    <x v="0"/>
    <x v="1"/>
    <m/>
  </r>
  <r>
    <x v="781"/>
    <s v="45.279.635/0001-08"/>
    <s v="NF SERVICOS DO"/>
    <n v="395907"/>
    <d v="2026-04-20T00:00:00"/>
    <n v="402748"/>
    <d v="2026-04-20T00:00:00"/>
    <m/>
    <n v="590.02"/>
    <d v="2026-05-20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781"/>
    <s v="45.279.635/0001-08"/>
    <s v="NF SERVICOS DO"/>
    <n v="396374"/>
    <d v="2026-04-23T00:00:00"/>
    <n v="403323"/>
    <d v="2026-04-24T00:00:00"/>
    <m/>
    <n v="1770.05"/>
    <d v="2026-05-23T00:00:00"/>
    <s v="E0250784"/>
    <s v="PD025784"/>
    <s v="Serviços de Publicidade Eletrônica"/>
    <n v="1685.09"/>
    <m/>
    <x v="0"/>
    <m/>
    <m/>
    <m/>
    <s v="2 - FATURADO"/>
    <n v="0"/>
    <x v="0"/>
    <x v="1"/>
    <m/>
  </r>
  <r>
    <x v="781"/>
    <s v="45.279.635/0001-08"/>
    <s v="NF SERVICOS DO"/>
    <n v="397328"/>
    <d v="2026-04-24T00:00:00"/>
    <n v="404300"/>
    <d v="2026-04-24T00:00:00"/>
    <m/>
    <n v="516.26"/>
    <d v="2026-05-24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781"/>
    <s v="45.279.635/0001-08"/>
    <s v="NF SERVICOS DO"/>
    <n v="397359"/>
    <d v="2026-04-24T00:00:00"/>
    <n v="404252"/>
    <d v="2026-04-24T00:00:00"/>
    <m/>
    <n v="1180.03"/>
    <d v="2026-05-24T00:00:00"/>
    <s v="E0250784"/>
    <s v="PD025784"/>
    <s v="Serviços de Publicidade Eletrônica"/>
    <n v="1123.3900000000001"/>
    <m/>
    <x v="0"/>
    <m/>
    <m/>
    <m/>
    <s v="2 - FATURADO"/>
    <n v="0"/>
    <x v="0"/>
    <x v="1"/>
    <m/>
  </r>
  <r>
    <x v="781"/>
    <s v="45.279.635/0001-08"/>
    <s v="NF SERVICOS DO"/>
    <n v="398430"/>
    <d v="2026-04-28T00:00:00"/>
    <n v="405090"/>
    <d v="2026-04-28T00:00:00"/>
    <m/>
    <n v="1032.53"/>
    <d v="2026-05-28T00:00:00"/>
    <s v="E0250784"/>
    <s v="PD025784"/>
    <s v="Serviços de Publicidade Eletrônica"/>
    <n v="982.97"/>
    <m/>
    <x v="0"/>
    <m/>
    <m/>
    <m/>
    <s v="2 - FATURADO"/>
    <n v="0"/>
    <x v="0"/>
    <x v="1"/>
    <m/>
  </r>
  <r>
    <x v="781"/>
    <s v="45.279.635/0001-08"/>
    <s v="NF SERVICOS DO"/>
    <n v="399090"/>
    <d v="2026-04-30T00:00:00"/>
    <n v="405819"/>
    <d v="2026-04-30T00:00:00"/>
    <m/>
    <n v="590.02"/>
    <d v="2026-05-30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782"/>
    <s v="45.279.643/0001-54"/>
    <s v="ND-POUPATEMPO 4.0"/>
    <n v="8214"/>
    <d v="2026-04-06T00:00:00"/>
    <s v="PPT00734"/>
    <s v="PPT00734"/>
    <d v="2026-04-01T00:00:00"/>
    <n v="16535.41"/>
    <d v="2026-05-06T00:00:00"/>
    <s v="PPT00734"/>
    <s v="PP00734"/>
    <s v="IMPLANTACAO E OPERACAO DO POUPATEMPO NAZARE PAULISTA"/>
    <n v="16535.41"/>
    <d v="2026-04-01T00:00:00"/>
    <x v="0"/>
    <m/>
    <s v="PD-PRC-2022/04122"/>
    <m/>
    <s v="2 - FATURADO"/>
    <n v="0"/>
    <x v="0"/>
    <x v="13"/>
    <m/>
  </r>
  <r>
    <x v="782"/>
    <s v="45.279.643/0001-54"/>
    <s v="NF SERVICOS"/>
    <n v="207882"/>
    <d v="2026-04-07T00:00:00"/>
    <n v="2152465"/>
    <d v="2026-04-07T00:00:00"/>
    <d v="2026-03-01T00:00:00"/>
    <n v="820.65"/>
    <d v="2026-05-07T00:00:00"/>
    <s v="E0220576"/>
    <s v="PD022576"/>
    <s v="PREFEITURA SIM"/>
    <n v="781.26"/>
    <d v="2026-03-01T00:00:00"/>
    <x v="0"/>
    <s v="124/2.022 ADITI 067/2024"/>
    <s v="2002/2.022"/>
    <s v="PD-PRC-2022-02914 359.00009740/2024-28 APPS/ITO"/>
    <s v="2 - FATURADO"/>
    <n v="0"/>
    <x v="0"/>
    <x v="0"/>
    <m/>
  </r>
  <r>
    <x v="783"/>
    <s v="45.281.144/0001-00"/>
    <s v="ND-POUPATEMPO 4.0"/>
    <n v="7433"/>
    <d v="2025-12-03T00:00:00"/>
    <s v="PPT00567"/>
    <s v="PPT00567"/>
    <d v="2025-12-01T00:00:00"/>
    <n v="27499.200000000001"/>
    <d v="2026-01-02T00:00:00"/>
    <s v="PPT00567"/>
    <s v="PP00567"/>
    <s v="IMPLANTACAO E OPERACAO DO POUPATEMPO ITAPIRA"/>
    <n v="27499.200000000001"/>
    <d v="2025-12-01T00:00:00"/>
    <x v="0"/>
    <m/>
    <s v="PD-PRC-2021/01360"/>
    <m/>
    <s v="2 - FATURADO"/>
    <n v="118"/>
    <x v="8"/>
    <x v="13"/>
    <m/>
  </r>
  <r>
    <x v="783"/>
    <s v="45.281.144/0001-00"/>
    <s v="ND-POUPATEMPO 4.0"/>
    <n v="7865"/>
    <d v="2026-02-04T00:00:00"/>
    <s v="PPT00567"/>
    <s v="PPT00567"/>
    <d v="2026-02-01T00:00:00"/>
    <n v="27499.200000000001"/>
    <d v="2026-03-06T00:00:00"/>
    <s v="PPT00567"/>
    <s v="PP00567"/>
    <s v="IMPLANTACAO E OPERACAO DO POUPATEMPO ITAPIRA"/>
    <n v="27499.200000000001"/>
    <d v="2026-02-01T00:00:00"/>
    <x v="0"/>
    <m/>
    <s v="PD-PRC-2021/01360"/>
    <m/>
    <s v="2 - FATURADO"/>
    <n v="55"/>
    <x v="6"/>
    <x v="13"/>
    <m/>
  </r>
  <r>
    <x v="783"/>
    <s v="45.281.144/0001-00"/>
    <s v="ND-POUPATEMPO 4.0"/>
    <n v="7931"/>
    <d v="2026-03-04T00:00:00"/>
    <s v="PPT00567"/>
    <s v="PPT00567"/>
    <d v="2026-03-01T00:00:00"/>
    <n v="27499.200000000001"/>
    <d v="2026-04-03T00:00:00"/>
    <s v="PPT00567"/>
    <s v="PP00567"/>
    <s v="IMPLANTACAO E OPERACAO DO POUPATEMPO ITAPIRA"/>
    <n v="27499.200000000001"/>
    <d v="2026-03-01T00:00:00"/>
    <x v="0"/>
    <m/>
    <s v="PD-PRC-2021/01360"/>
    <m/>
    <s v="2 - FATURADO"/>
    <n v="27"/>
    <x v="2"/>
    <x v="13"/>
    <m/>
  </r>
  <r>
    <x v="783"/>
    <s v="45.281.144/0001-00"/>
    <s v="NF SERVICOS"/>
    <n v="205976"/>
    <d v="2026-03-11T00:00:00"/>
    <n v="2150396"/>
    <d v="2026-03-13T00:00:00"/>
    <d v="2026-02-01T00:00:00"/>
    <n v="7062.03"/>
    <d v="2026-04-10T00:00:00"/>
    <s v="E0251178"/>
    <s v="PD251089"/>
    <s v="PREFEITURA SIM"/>
    <n v="6723.05"/>
    <d v="2026-02-01T00:00:00"/>
    <x v="0"/>
    <s v="060/2025"/>
    <s v="0144/2025 - DL 007/2025"/>
    <s v="359.00003588/2025-51 APPS/ITO"/>
    <s v="2 - FATURADO"/>
    <n v="20"/>
    <x v="2"/>
    <x v="0"/>
    <m/>
  </r>
  <r>
    <x v="783"/>
    <s v="45.281.144/0001-00"/>
    <s v="NF SERVICOS DO"/>
    <n v="393744"/>
    <d v="2026-04-05T00:00:00"/>
    <n v="400613"/>
    <d v="2026-04-14T00:00:00"/>
    <m/>
    <n v="774.4"/>
    <d v="2026-05-13T00:00:00"/>
    <s v="E0250876"/>
    <s v="PD025876"/>
    <s v="Serviços de Publicidade Eletrônica"/>
    <n v="737.23"/>
    <m/>
    <x v="0"/>
    <m/>
    <m/>
    <m/>
    <s v="2 - FATURADO"/>
    <n v="0"/>
    <x v="0"/>
    <x v="1"/>
    <m/>
  </r>
  <r>
    <x v="783"/>
    <s v="45.281.144/0001-00"/>
    <s v="ND-POUPATEMPO 4.0"/>
    <n v="8081"/>
    <d v="2026-04-06T00:00:00"/>
    <s v="PPT00567"/>
    <s v="PPT00567"/>
    <d v="2026-04-01T00:00:00"/>
    <n v="27499.200000000001"/>
    <d v="2026-05-06T00:00:00"/>
    <s v="PPT00567"/>
    <s v="PP00567"/>
    <s v="IMPLANTACAO E OPERACAO DO POUPATEMPO ITAPIRA"/>
    <n v="27499.200000000001"/>
    <d v="2026-04-01T00:00:00"/>
    <x v="0"/>
    <m/>
    <s v="PD-PRC-2021/01360"/>
    <m/>
    <s v="2 - FATURADO"/>
    <n v="0"/>
    <x v="0"/>
    <x v="13"/>
    <m/>
  </r>
  <r>
    <x v="783"/>
    <s v="45.281.144/0001-00"/>
    <s v="NF SERVICOS"/>
    <n v="207742"/>
    <d v="2026-04-07T00:00:00"/>
    <n v="2152325"/>
    <d v="2026-04-07T00:00:00"/>
    <d v="2026-03-01T00:00:00"/>
    <n v="7556.19"/>
    <d v="2026-05-07T00:00:00"/>
    <s v="E0251178"/>
    <s v="PD251089"/>
    <s v="PREFEITURA SIM"/>
    <n v="7193.49"/>
    <d v="2026-03-01T00:00:00"/>
    <x v="0"/>
    <s v="060/2025"/>
    <s v="0144/2025 - DL 007/2025"/>
    <s v="359.00003588/2025-51 APPS/ITO"/>
    <s v="2 - FATURADO"/>
    <n v="0"/>
    <x v="0"/>
    <x v="0"/>
    <m/>
  </r>
  <r>
    <x v="783"/>
    <s v="45.281.144/0001-00"/>
    <s v="NF SERVICOS DO"/>
    <n v="395657"/>
    <d v="2026-04-20T00:00:00"/>
    <n v="402801"/>
    <d v="2026-04-22T00:00:00"/>
    <m/>
    <n v="322.66000000000003"/>
    <d v="2026-05-20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783"/>
    <s v="45.281.144/0001-00"/>
    <s v="NF SERVICOS DO"/>
    <n v="395822"/>
    <d v="2026-04-20T00:00:00"/>
    <n v="402602"/>
    <d v="2026-04-20T00:00:00"/>
    <m/>
    <n v="387.2"/>
    <d v="2026-05-20T00:00:00"/>
    <s v="E0250876"/>
    <s v="PD025876"/>
    <s v="Serviços de Publicidade Eletrônica"/>
    <n v="368.61"/>
    <m/>
    <x v="0"/>
    <m/>
    <m/>
    <m/>
    <s v="2 - FATURADO"/>
    <n v="0"/>
    <x v="0"/>
    <x v="1"/>
    <m/>
  </r>
  <r>
    <x v="783"/>
    <s v="45.281.144/0001-00"/>
    <s v="NF SERVICOS DO"/>
    <n v="395827"/>
    <d v="2026-04-20T00:00:00"/>
    <n v="402809"/>
    <d v="2026-04-22T00:00:00"/>
    <m/>
    <n v="451.73"/>
    <d v="2026-05-20T00:00:00"/>
    <s v="E0250876"/>
    <s v="PD025876"/>
    <s v="Serviços de Publicidade Eletrônica"/>
    <n v="430.05"/>
    <m/>
    <x v="0"/>
    <m/>
    <m/>
    <m/>
    <s v="2 - FATURADO"/>
    <n v="0"/>
    <x v="0"/>
    <x v="1"/>
    <m/>
  </r>
  <r>
    <x v="783"/>
    <s v="45.281.144/0001-00"/>
    <s v="NF SERVICOS DO"/>
    <n v="395891"/>
    <d v="2026-04-20T00:00:00"/>
    <n v="402604"/>
    <d v="2026-04-20T00:00:00"/>
    <m/>
    <n v="516.26"/>
    <d v="2026-05-20T00:00:00"/>
    <s v="E0250876"/>
    <s v="PD025876"/>
    <s v="Serviços de Publicidade Eletrônica"/>
    <n v="491.48"/>
    <m/>
    <x v="0"/>
    <m/>
    <m/>
    <m/>
    <s v="2 - FATURADO"/>
    <n v="0"/>
    <x v="0"/>
    <x v="1"/>
    <m/>
  </r>
  <r>
    <x v="783"/>
    <s v="45.281.144/0001-00"/>
    <s v="NF SERVICOS DO"/>
    <n v="396006"/>
    <d v="2026-04-20T00:00:00"/>
    <n v="402898"/>
    <d v="2026-04-22T00:00:00"/>
    <m/>
    <n v="967.99"/>
    <d v="2026-05-20T00:00:00"/>
    <s v="E0250876"/>
    <s v="PD025876"/>
    <s v="Serviços de Publicidade Eletrônica"/>
    <n v="921.53"/>
    <m/>
    <x v="0"/>
    <m/>
    <m/>
    <m/>
    <s v="2 - FATURADO"/>
    <n v="0"/>
    <x v="0"/>
    <x v="1"/>
    <m/>
  </r>
  <r>
    <x v="783"/>
    <s v="45.281.144/0001-00"/>
    <s v="NF SERVICOS DO"/>
    <n v="396017"/>
    <d v="2026-04-20T00:00:00"/>
    <n v="402959"/>
    <d v="2026-04-22T00:00:00"/>
    <m/>
    <n v="451.73"/>
    <d v="2026-05-20T00:00:00"/>
    <s v="E0250876"/>
    <s v="PD025876"/>
    <s v="Serviços de Publicidade Eletrônica"/>
    <n v="430.05"/>
    <m/>
    <x v="0"/>
    <m/>
    <m/>
    <m/>
    <s v="2 - FATURADO"/>
    <n v="0"/>
    <x v="0"/>
    <x v="1"/>
    <m/>
  </r>
  <r>
    <x v="783"/>
    <s v="45.281.144/0001-00"/>
    <s v="NF SERVICOS DO"/>
    <n v="396033"/>
    <d v="2026-04-20T00:00:00"/>
    <n v="402855"/>
    <d v="2026-04-22T00:00:00"/>
    <m/>
    <n v="516.26"/>
    <d v="2026-05-20T00:00:00"/>
    <s v="E0250876"/>
    <s v="PD025876"/>
    <s v="Serviços de Publicidade Eletrônica"/>
    <n v="491.48"/>
    <m/>
    <x v="0"/>
    <m/>
    <m/>
    <m/>
    <s v="2 - FATURADO"/>
    <n v="0"/>
    <x v="0"/>
    <x v="1"/>
    <m/>
  </r>
  <r>
    <x v="783"/>
    <s v="45.281.144/0001-00"/>
    <s v="NF SERVICOS DO"/>
    <n v="396152"/>
    <d v="2026-04-20T00:00:00"/>
    <n v="402821"/>
    <d v="2026-04-22T00:00:00"/>
    <m/>
    <n v="322.66000000000003"/>
    <d v="2026-05-20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783"/>
    <s v="45.281.144/0001-00"/>
    <s v="NF SERVICOS DO"/>
    <n v="397024"/>
    <d v="2026-04-24T00:00:00"/>
    <n v="403846"/>
    <d v="2026-04-24T00:00:00"/>
    <m/>
    <n v="387.2"/>
    <d v="2026-05-24T00:00:00"/>
    <s v="E0250876"/>
    <s v="PD025876"/>
    <s v="Serviços de Publicidade Eletrônica"/>
    <n v="368.61"/>
    <m/>
    <x v="0"/>
    <m/>
    <m/>
    <m/>
    <s v="2 - FATURADO"/>
    <n v="0"/>
    <x v="0"/>
    <x v="1"/>
    <m/>
  </r>
  <r>
    <x v="783"/>
    <s v="45.281.144/0001-00"/>
    <s v="NF SERVICOS DO"/>
    <n v="397247"/>
    <d v="2026-04-24T00:00:00"/>
    <n v="404180"/>
    <d v="2026-04-24T00:00:00"/>
    <m/>
    <n v="322.66000000000003"/>
    <d v="2026-05-24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783"/>
    <s v="45.281.144/0001-00"/>
    <s v="NF SERVICOS DO"/>
    <n v="397469"/>
    <d v="2026-04-24T00:00:00"/>
    <n v="404283"/>
    <d v="2026-04-24T00:00:00"/>
    <m/>
    <n v="580.79999999999995"/>
    <d v="2026-05-24T00:00:00"/>
    <s v="E0250876"/>
    <s v="PD025876"/>
    <s v="Serviços de Publicidade Eletrônica"/>
    <n v="552.91999999999996"/>
    <m/>
    <x v="0"/>
    <m/>
    <m/>
    <m/>
    <s v="2 - FATURADO"/>
    <n v="0"/>
    <x v="0"/>
    <x v="1"/>
    <m/>
  </r>
  <r>
    <x v="783"/>
    <s v="45.281.144/0001-00"/>
    <s v="NF SERVICOS DO"/>
    <n v="397929"/>
    <d v="2026-04-27T00:00:00"/>
    <n v="404899"/>
    <d v="2026-04-27T00:00:00"/>
    <m/>
    <n v="322.66000000000003"/>
    <d v="2026-05-27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783"/>
    <s v="45.281.144/0001-00"/>
    <s v="NF SERVICOS DO"/>
    <n v="397982"/>
    <d v="2026-04-27T00:00:00"/>
    <n v="404798"/>
    <d v="2026-04-27T00:00:00"/>
    <m/>
    <n v="451.73"/>
    <d v="2026-05-27T00:00:00"/>
    <s v="E0250876"/>
    <s v="PD025876"/>
    <s v="Serviços de Publicidade Eletrônica"/>
    <n v="430.05"/>
    <m/>
    <x v="0"/>
    <m/>
    <m/>
    <m/>
    <s v="2 - FATURADO"/>
    <n v="0"/>
    <x v="0"/>
    <x v="1"/>
    <m/>
  </r>
  <r>
    <x v="783"/>
    <s v="45.281.144/0001-00"/>
    <s v="NF SERVICOS DO"/>
    <n v="398146"/>
    <d v="2026-04-28T00:00:00"/>
    <n v="405205"/>
    <d v="2026-04-28T00:00:00"/>
    <m/>
    <n v="774.4"/>
    <d v="2026-05-28T00:00:00"/>
    <s v="E0250876"/>
    <s v="PD025876"/>
    <s v="Serviços de Publicidade Eletrônica"/>
    <n v="737.23"/>
    <m/>
    <x v="0"/>
    <m/>
    <m/>
    <m/>
    <s v="2 - FATURADO"/>
    <n v="0"/>
    <x v="0"/>
    <x v="1"/>
    <m/>
  </r>
  <r>
    <x v="783"/>
    <s v="45.281.144/0001-00"/>
    <s v="NF SERVICOS DO"/>
    <n v="398783"/>
    <d v="2026-04-30T00:00:00"/>
    <n v="405877"/>
    <d v="2026-04-30T00:00:00"/>
    <m/>
    <n v="193.6"/>
    <d v="2026-05-30T00:00:00"/>
    <s v="E0250876"/>
    <s v="PD025876"/>
    <s v="Serviços de Publicidade Eletrônica"/>
    <n v="184.31"/>
    <m/>
    <x v="0"/>
    <m/>
    <m/>
    <m/>
    <s v="2 - FATURADO"/>
    <n v="0"/>
    <x v="0"/>
    <x v="1"/>
    <m/>
  </r>
  <r>
    <x v="783"/>
    <s v="45.281.144/0001-00"/>
    <s v="NF SERVICOS DO"/>
    <n v="399055"/>
    <d v="2026-04-30T00:00:00"/>
    <n v="405918"/>
    <d v="2026-04-30T00:00:00"/>
    <m/>
    <n v="838.93"/>
    <d v="2026-05-30T00:00:00"/>
    <s v="E0250876"/>
    <s v="PD025876"/>
    <s v="Serviços de Publicidade Eletrônica"/>
    <n v="798.66"/>
    <m/>
    <x v="0"/>
    <m/>
    <m/>
    <m/>
    <s v="2 - FATURADO"/>
    <n v="0"/>
    <x v="0"/>
    <x v="1"/>
    <m/>
  </r>
  <r>
    <x v="783"/>
    <s v="45.281.144/0001-00"/>
    <s v="NF SERVICOS DO"/>
    <n v="399198"/>
    <d v="2026-04-30T00:00:00"/>
    <n v="406187"/>
    <d v="2026-04-30T00:00:00"/>
    <m/>
    <n v="322.66000000000003"/>
    <d v="2026-05-30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783"/>
    <s v="45.281.144/0001-00"/>
    <s v="NF SERVICOS DO"/>
    <n v="399266"/>
    <d v="2026-04-30T00:00:00"/>
    <n v="406103"/>
    <d v="2026-04-30T00:00:00"/>
    <m/>
    <n v="387.2"/>
    <d v="2026-05-30T00:00:00"/>
    <s v="E0250876"/>
    <s v="PD025876"/>
    <s v="Serviços de Publicidade Eletrônica"/>
    <n v="368.61"/>
    <m/>
    <x v="0"/>
    <m/>
    <m/>
    <m/>
    <s v="2 - FATURADO"/>
    <n v="0"/>
    <x v="0"/>
    <x v="1"/>
    <m/>
  </r>
  <r>
    <x v="783"/>
    <s v="45.281.144/0001-00"/>
    <s v="NF SERVICOS DO"/>
    <n v="399327"/>
    <d v="2026-04-30T00:00:00"/>
    <n v="406179"/>
    <d v="2026-04-30T00:00:00"/>
    <m/>
    <n v="387.2"/>
    <d v="2026-05-30T00:00:00"/>
    <s v="E0250876"/>
    <s v="PD025876"/>
    <s v="Serviços de Publicidade Eletrônica"/>
    <n v="368.61"/>
    <m/>
    <x v="0"/>
    <m/>
    <m/>
    <m/>
    <s v="2 - FATURADO"/>
    <n v="0"/>
    <x v="0"/>
    <x v="1"/>
    <m/>
  </r>
  <r>
    <x v="784"/>
    <s v="45.282.704/0001-32"/>
    <s v="NF SERVICOS DO"/>
    <n v="396009"/>
    <d v="2026-04-20T00:00:00"/>
    <n v="403073"/>
    <d v="2026-04-22T00:00:00"/>
    <m/>
    <n v="414.85"/>
    <d v="2026-05-20T00:00:00"/>
    <s v="E0250875"/>
    <s v="PD025875"/>
    <s v="Serviços de Publicidade Eletrônica"/>
    <n v="394.94"/>
    <m/>
    <x v="0"/>
    <m/>
    <m/>
    <m/>
    <s v="2 - FATURADO"/>
    <n v="0"/>
    <x v="0"/>
    <x v="1"/>
    <m/>
  </r>
  <r>
    <x v="784"/>
    <s v="45.282.704/0001-32"/>
    <s v="NF SERVICOS DO"/>
    <n v="397034"/>
    <d v="2026-04-24T00:00:00"/>
    <n v="403773"/>
    <d v="2026-04-24T00:00:00"/>
    <m/>
    <n v="967.99"/>
    <d v="2026-05-24T00:00:00"/>
    <s v="E0250875"/>
    <s v="PD025875"/>
    <s v="Serviços de Publicidade Eletrônica"/>
    <n v="921.53"/>
    <m/>
    <x v="0"/>
    <m/>
    <m/>
    <m/>
    <s v="2 - FATURADO"/>
    <n v="0"/>
    <x v="0"/>
    <x v="1"/>
    <m/>
  </r>
  <r>
    <x v="784"/>
    <s v="45.282.704/0001-32"/>
    <s v="NF SERVICOS DO"/>
    <n v="397754"/>
    <d v="2026-04-24T00:00:00"/>
    <n v="404665"/>
    <d v="2026-04-24T00:00:00"/>
    <m/>
    <n v="783.61"/>
    <d v="2026-05-24T00:00:00"/>
    <s v="E0250875"/>
    <s v="PD025875"/>
    <s v="Serviços de Publicidade Eletrônica"/>
    <n v="746"/>
    <m/>
    <x v="0"/>
    <m/>
    <m/>
    <m/>
    <s v="2 - FATURADO"/>
    <n v="0"/>
    <x v="0"/>
    <x v="1"/>
    <m/>
  </r>
  <r>
    <x v="784"/>
    <s v="45.282.704/0001-32"/>
    <s v="NF SERVICOS DO"/>
    <n v="398718"/>
    <d v="2026-04-29T00:00:00"/>
    <n v="405542"/>
    <d v="2026-04-29T00:00:00"/>
    <m/>
    <n v="460.95"/>
    <d v="2026-05-29T00:00:00"/>
    <s v="E0250875"/>
    <s v="PD025875"/>
    <s v="Serviços de Publicidade Eletrônica"/>
    <n v="438.82"/>
    <m/>
    <x v="0"/>
    <m/>
    <m/>
    <m/>
    <s v="2 - FATURADO"/>
    <n v="0"/>
    <x v="0"/>
    <x v="1"/>
    <m/>
  </r>
  <r>
    <x v="784"/>
    <s v="45.282.704/0001-32"/>
    <s v="NF SERVICOS DO"/>
    <n v="398951"/>
    <d v="2026-04-30T00:00:00"/>
    <n v="405927"/>
    <d v="2026-04-30T00:00:00"/>
    <m/>
    <n v="875.8"/>
    <d v="2026-05-30T00:00:00"/>
    <s v="E0250875"/>
    <s v="PD025875"/>
    <s v="Serviços de Publicidade Eletrônica"/>
    <n v="833.76"/>
    <m/>
    <x v="0"/>
    <m/>
    <m/>
    <m/>
    <s v="2 - FATURADO"/>
    <n v="0"/>
    <x v="0"/>
    <x v="1"/>
    <m/>
  </r>
  <r>
    <x v="785"/>
    <s v="45.289.329/0001-52"/>
    <s v="NF SERVICOS DO"/>
    <n v="395199"/>
    <d v="2026-04-17T00:00:00"/>
    <n v="402018"/>
    <d v="2026-04-17T00:00:00"/>
    <m/>
    <n v="553.14"/>
    <d v="2026-05-17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785"/>
    <s v="45.289.329/0001-52"/>
    <s v="NF SERVICOS DO"/>
    <n v="395927"/>
    <d v="2026-04-20T00:00:00"/>
    <n v="402722"/>
    <d v="2026-04-20T00:00:00"/>
    <m/>
    <n v="737.52"/>
    <d v="2026-05-20T00:00:00"/>
    <s v="E0231074"/>
    <s v="PD231055"/>
    <s v="Serviços de Publicidade Eletrônica"/>
    <n v="702.12"/>
    <m/>
    <x v="0"/>
    <m/>
    <m/>
    <m/>
    <s v="2 - FATURADO"/>
    <n v="0"/>
    <x v="0"/>
    <x v="1"/>
    <m/>
  </r>
  <r>
    <x v="785"/>
    <s v="45.289.329/0001-52"/>
    <s v="NF SERVICOS DO"/>
    <n v="396707"/>
    <d v="2026-04-24T00:00:00"/>
    <n v="403475"/>
    <d v="2026-04-24T00:00:00"/>
    <m/>
    <n v="645.33000000000004"/>
    <d v="2026-05-24T00:00:00"/>
    <s v="E0231074"/>
    <s v="PD231055"/>
    <s v="Serviços de Publicidade Eletrônica"/>
    <n v="614.35"/>
    <m/>
    <x v="0"/>
    <m/>
    <m/>
    <m/>
    <s v="2 - FATURADO"/>
    <n v="0"/>
    <x v="0"/>
    <x v="1"/>
    <m/>
  </r>
  <r>
    <x v="785"/>
    <s v="45.289.329/0001-52"/>
    <s v="NF SERVICOS DO"/>
    <n v="397125"/>
    <d v="2026-04-24T00:00:00"/>
    <n v="403818"/>
    <d v="2026-04-24T00:00:00"/>
    <m/>
    <n v="829.71"/>
    <d v="2026-05-24T00:00:00"/>
    <s v="E0231074"/>
    <s v="PD231055"/>
    <s v="Serviços de Publicidade Eletrônica"/>
    <n v="789.88"/>
    <m/>
    <x v="0"/>
    <m/>
    <m/>
    <m/>
    <s v="2 - FATURADO"/>
    <n v="0"/>
    <x v="0"/>
    <x v="1"/>
    <m/>
  </r>
  <r>
    <x v="785"/>
    <s v="45.289.329/0001-52"/>
    <s v="NF SERVICOS DO"/>
    <n v="398031"/>
    <d v="2026-04-27T00:00:00"/>
    <n v="404730"/>
    <d v="2026-04-27T00:00:00"/>
    <m/>
    <n v="553.14"/>
    <d v="2026-05-27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785"/>
    <s v="45.289.329/0001-52"/>
    <s v="NF SERVICOS DO"/>
    <n v="398323"/>
    <d v="2026-04-28T00:00:00"/>
    <n v="405080"/>
    <d v="2026-04-28T00:00:00"/>
    <m/>
    <n v="645.33000000000004"/>
    <d v="2026-05-28T00:00:00"/>
    <s v="E0231074"/>
    <s v="PD231055"/>
    <s v="Serviços de Publicidade Eletrônica"/>
    <n v="614.35"/>
    <m/>
    <x v="0"/>
    <m/>
    <m/>
    <m/>
    <s v="2 - FATURADO"/>
    <n v="0"/>
    <x v="0"/>
    <x v="1"/>
    <m/>
  </r>
  <r>
    <x v="786"/>
    <s v="45.290.418/0001-19"/>
    <s v="NF SERVICOS DO"/>
    <n v="394023"/>
    <d v="2026-04-15T00:00:00"/>
    <n v="400895"/>
    <d v="2026-04-15T00:00:00"/>
    <m/>
    <n v="138.28"/>
    <d v="2026-05-15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786"/>
    <s v="45.290.418/0001-19"/>
    <s v="NF SERVICOS DO"/>
    <n v="394048"/>
    <d v="2026-04-15T00:00:00"/>
    <n v="400920"/>
    <d v="2026-04-15T00:00:00"/>
    <m/>
    <n v="184.38"/>
    <d v="2026-05-15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786"/>
    <s v="45.290.418/0001-19"/>
    <s v="NF SERVICOS DO"/>
    <n v="394156"/>
    <d v="2026-04-15T00:00:00"/>
    <n v="401033"/>
    <d v="2026-04-15T00:00:00"/>
    <m/>
    <n v="184.38"/>
    <d v="2026-05-15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786"/>
    <s v="45.290.418/0001-19"/>
    <s v="NF SERVICOS DO"/>
    <n v="394193"/>
    <d v="2026-04-15T00:00:00"/>
    <n v="401071"/>
    <d v="2026-04-15T00:00:00"/>
    <m/>
    <n v="230.47"/>
    <d v="2026-05-15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786"/>
    <s v="45.290.418/0001-19"/>
    <s v="NF SERVICOS DO"/>
    <n v="394232"/>
    <d v="2026-04-15T00:00:00"/>
    <n v="401118"/>
    <d v="2026-04-16T00:00:00"/>
    <m/>
    <n v="230.47"/>
    <d v="2026-05-15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786"/>
    <s v="45.290.418/0001-19"/>
    <s v="NF SERVICOS DO"/>
    <n v="394856"/>
    <d v="2026-04-17T00:00:00"/>
    <n v="401742"/>
    <d v="2026-04-17T00:00:00"/>
    <m/>
    <n v="184.38"/>
    <d v="2026-05-17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786"/>
    <s v="45.290.418/0001-19"/>
    <s v="NF SERVICOS DO"/>
    <n v="395073"/>
    <d v="2026-04-17T00:00:00"/>
    <n v="402024"/>
    <d v="2026-04-17T00:00:00"/>
    <m/>
    <n v="230.47"/>
    <d v="2026-05-17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786"/>
    <s v="45.290.418/0001-19"/>
    <s v="NF SERVICOS DO"/>
    <n v="395150"/>
    <d v="2026-04-17T00:00:00"/>
    <n v="402052"/>
    <d v="2026-04-17T00:00:00"/>
    <m/>
    <n v="230.47"/>
    <d v="2026-05-17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786"/>
    <s v="45.290.418/0001-19"/>
    <s v="NF SERVICOS DO"/>
    <n v="395313"/>
    <d v="2026-04-17T00:00:00"/>
    <n v="401981"/>
    <d v="2026-04-17T00:00:00"/>
    <m/>
    <n v="184.38"/>
    <d v="2026-05-17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786"/>
    <s v="45.290.418/0001-19"/>
    <s v="NF SERVICOS DO"/>
    <n v="395829"/>
    <d v="2026-04-20T00:00:00"/>
    <n v="402714"/>
    <d v="2026-04-20T00:00:00"/>
    <m/>
    <n v="368.76"/>
    <d v="2026-05-20T00:00:00"/>
    <s v="E0240811"/>
    <s v="PD024811"/>
    <s v="Serviços de Publicidade Eletrônica"/>
    <n v="351.06"/>
    <m/>
    <x v="0"/>
    <m/>
    <m/>
    <m/>
    <s v="2 - FATURADO"/>
    <n v="0"/>
    <x v="0"/>
    <x v="1"/>
    <m/>
  </r>
  <r>
    <x v="786"/>
    <s v="45.290.418/0001-19"/>
    <s v="NF SERVICOS DO"/>
    <n v="396533"/>
    <d v="2026-04-24T00:00:00"/>
    <n v="403413"/>
    <d v="2026-04-24T00:00:00"/>
    <m/>
    <n v="138.28"/>
    <d v="2026-05-24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786"/>
    <s v="45.290.418/0001-19"/>
    <s v="NF SERVICOS DO"/>
    <n v="396611"/>
    <d v="2026-04-24T00:00:00"/>
    <n v="403433"/>
    <d v="2026-04-24T00:00:00"/>
    <m/>
    <n v="184.38"/>
    <d v="2026-05-24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786"/>
    <s v="45.290.418/0001-19"/>
    <s v="NF SERVICOS DO"/>
    <n v="397694"/>
    <d v="2026-04-24T00:00:00"/>
    <n v="404641"/>
    <d v="2026-04-24T00:00:00"/>
    <m/>
    <n v="230.47"/>
    <d v="2026-05-24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786"/>
    <s v="45.290.418/0001-19"/>
    <s v="NF SERVICOS DO"/>
    <n v="398226"/>
    <d v="2026-04-28T00:00:00"/>
    <n v="405154"/>
    <d v="2026-04-28T00:00:00"/>
    <m/>
    <n v="368.76"/>
    <d v="2026-05-28T00:00:00"/>
    <s v="E0240811"/>
    <s v="PD024811"/>
    <s v="Serviços de Publicidade Eletrônica"/>
    <n v="351.06"/>
    <m/>
    <x v="0"/>
    <m/>
    <m/>
    <m/>
    <s v="2 - FATURADO"/>
    <n v="0"/>
    <x v="0"/>
    <x v="1"/>
    <m/>
  </r>
  <r>
    <x v="786"/>
    <s v="45.290.418/0001-19"/>
    <s v="NF SERVICOS DO"/>
    <n v="399293"/>
    <d v="2026-04-30T00:00:00"/>
    <n v="406161"/>
    <d v="2026-04-30T00:00:00"/>
    <m/>
    <n v="276.57"/>
    <d v="2026-05-30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787"/>
    <s v="45.290.426/0001-65"/>
    <s v="NF SERVICOS DO"/>
    <n v="367134"/>
    <d v="2025-11-10T00:00:00"/>
    <n v="373951"/>
    <d v="2025-11-10T00:00:00"/>
    <m/>
    <n v="368.76"/>
    <d v="2025-12-10T00:00:00"/>
    <s v="E0220676"/>
    <s v="PD022676"/>
    <s v="Serviços de Publicidade Eletrônica"/>
    <n v="351.06"/>
    <m/>
    <x v="0"/>
    <m/>
    <m/>
    <m/>
    <s v="2 - FATURADO"/>
    <n v="141"/>
    <x v="7"/>
    <x v="1"/>
    <m/>
  </r>
  <r>
    <x v="787"/>
    <s v="45.290.426/0001-65"/>
    <s v="NF SERVICOS DO"/>
    <n v="367976"/>
    <d v="2025-11-10T00:00:00"/>
    <n v="374793"/>
    <d v="2025-11-10T00:00:00"/>
    <m/>
    <n v="322.67"/>
    <d v="2025-12-10T00:00:00"/>
    <s v="E0220676"/>
    <s v="PD022676"/>
    <s v="Serviços de Publicidade Eletrônica"/>
    <n v="307.18"/>
    <m/>
    <x v="0"/>
    <m/>
    <m/>
    <m/>
    <s v="2 - FATURADO"/>
    <n v="141"/>
    <x v="7"/>
    <x v="1"/>
    <m/>
  </r>
  <r>
    <x v="787"/>
    <s v="45.290.426/0001-65"/>
    <s v="NF SERVICOS DO"/>
    <n v="370042"/>
    <d v="2025-11-18T00:00:00"/>
    <n v="376859"/>
    <d v="2025-11-19T00:00:00"/>
    <m/>
    <n v="322.67"/>
    <d v="2025-12-19T00:00:00"/>
    <s v="E0220676"/>
    <s v="PD022676"/>
    <s v="Serviços de Publicidade Eletrônica"/>
    <n v="307.18"/>
    <m/>
    <x v="0"/>
    <m/>
    <m/>
    <m/>
    <s v="2 - FATURADO"/>
    <n v="132"/>
    <x v="7"/>
    <x v="1"/>
    <m/>
  </r>
  <r>
    <x v="787"/>
    <s v="45.290.426/0001-65"/>
    <s v="NF SERVICOS DO"/>
    <n v="370292"/>
    <d v="2025-11-19T00:00:00"/>
    <n v="377109"/>
    <d v="2025-11-25T00:00:00"/>
    <m/>
    <n v="1198.47"/>
    <d v="2025-12-25T00:00:00"/>
    <s v="E0220676"/>
    <s v="PD022676"/>
    <s v="Serviços de Publicidade Eletrônica"/>
    <n v="1140.94"/>
    <m/>
    <x v="0"/>
    <m/>
    <m/>
    <m/>
    <s v="2 - FATURADO"/>
    <n v="126"/>
    <x v="7"/>
    <x v="1"/>
    <m/>
  </r>
  <r>
    <x v="787"/>
    <s v="45.290.426/0001-65"/>
    <s v="NF SERVICOS DO"/>
    <n v="371064"/>
    <d v="2025-11-25T00:00:00"/>
    <n v="377881"/>
    <d v="2025-11-26T00:00:00"/>
    <m/>
    <n v="1428.94"/>
    <d v="2025-12-26T00:00:00"/>
    <s v="E0220676"/>
    <s v="PD022676"/>
    <s v="Serviços de Publicidade Eletrônica"/>
    <n v="1360.35"/>
    <m/>
    <x v="0"/>
    <m/>
    <m/>
    <m/>
    <s v="2 - FATURADO"/>
    <n v="125"/>
    <x v="7"/>
    <x v="1"/>
    <m/>
  </r>
  <r>
    <x v="788"/>
    <s v="45.291.234/0001-73"/>
    <s v="NF SERVICOS"/>
    <n v="201573"/>
    <d v="2026-01-16T00:00:00"/>
    <n v="2104866"/>
    <d v="2026-01-19T00:00:00"/>
    <d v="2025-12-01T00:00:00"/>
    <n v="661.2"/>
    <d v="2026-02-15T00:00:00"/>
    <s v="E0210703"/>
    <s v="PD021703"/>
    <s v="PREFEITURA CADASTRO"/>
    <n v="629.46"/>
    <d v="2025-12-01T00:00:00"/>
    <x v="0"/>
    <s v="NR. 047/2021"/>
    <s v="P.A NR. 1802/2021"/>
    <s v="359.00005529/2024-36-APPS/ITO"/>
    <s v="2 - FATURADO"/>
    <n v="74"/>
    <x v="5"/>
    <x v="0"/>
    <m/>
  </r>
  <r>
    <x v="788"/>
    <s v="45.291.234/0001-73"/>
    <s v="NF SERVICOS DO"/>
    <n v="393080"/>
    <d v="2026-03-31T00:00:00"/>
    <n v="399912"/>
    <d v="2026-04-01T00:00:00"/>
    <m/>
    <n v="414.85"/>
    <d v="2026-05-01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788"/>
    <s v="45.291.234/0001-73"/>
    <s v="NF SERVICOS DO"/>
    <n v="393114"/>
    <d v="2026-03-31T00:00:00"/>
    <n v="399946"/>
    <d v="2026-04-01T00:00:00"/>
    <m/>
    <n v="368.76"/>
    <d v="2026-05-01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788"/>
    <s v="45.291.234/0001-73"/>
    <s v="NF SERVICOS DO"/>
    <n v="393286"/>
    <d v="2026-03-31T00:00:00"/>
    <n v="400118"/>
    <d v="2026-04-01T00:00:00"/>
    <m/>
    <n v="507.05"/>
    <d v="2026-05-01T00:00:00"/>
    <s v="E0240899"/>
    <s v="PD024899"/>
    <s v="Serviços de Publicidade Eletrônica"/>
    <n v="482.71"/>
    <m/>
    <x v="0"/>
    <m/>
    <m/>
    <m/>
    <s v="2 - FATURADO"/>
    <n v="0"/>
    <x v="0"/>
    <x v="1"/>
    <m/>
  </r>
  <r>
    <x v="788"/>
    <s v="45.291.234/0001-73"/>
    <s v="NF SERVICOS DO"/>
    <n v="393318"/>
    <d v="2026-03-31T00:00:00"/>
    <n v="400150"/>
    <d v="2026-04-01T00:00:00"/>
    <m/>
    <n v="368.76"/>
    <d v="2026-05-01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788"/>
    <s v="45.291.234/0001-73"/>
    <s v="NF SERVICOS DO"/>
    <n v="393321"/>
    <d v="2026-03-31T00:00:00"/>
    <n v="400153"/>
    <d v="2026-04-01T00:00:00"/>
    <m/>
    <n v="553.14"/>
    <d v="2026-05-01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788"/>
    <s v="45.291.234/0001-73"/>
    <s v="NF SERVICOS DO"/>
    <n v="393429"/>
    <d v="2026-04-01T00:00:00"/>
    <n v="400352"/>
    <m/>
    <m/>
    <n v="599.23"/>
    <d v="2026-05-02T00:00:00"/>
    <s v="E0240899"/>
    <s v="PD024899"/>
    <s v="Serviços de Publicidade Eletrônica"/>
    <n v="0.01"/>
    <m/>
    <x v="0"/>
    <m/>
    <m/>
    <m/>
    <s v="2 - FATURADO"/>
    <n v="0"/>
    <x v="0"/>
    <x v="1"/>
    <m/>
  </r>
  <r>
    <x v="788"/>
    <s v="45.291.234/0001-73"/>
    <s v="NF SERVICOS DO"/>
    <n v="393888"/>
    <d v="2026-04-05T00:00:00"/>
    <n v="400753"/>
    <d v="2026-04-14T00:00:00"/>
    <m/>
    <n v="599.23"/>
    <d v="2026-05-13T00:00:00"/>
    <s v="E0240899"/>
    <s v="PD024899"/>
    <s v="Serviços de Publicidade Eletrônica"/>
    <n v="570.47"/>
    <m/>
    <x v="0"/>
    <m/>
    <m/>
    <m/>
    <s v="2 - FATURADO"/>
    <n v="0"/>
    <x v="0"/>
    <x v="1"/>
    <m/>
  </r>
  <r>
    <x v="788"/>
    <s v="45.291.234/0001-73"/>
    <s v="NF SERVICOS"/>
    <n v="207685"/>
    <d v="2026-04-07T00:00:00"/>
    <n v="2152268"/>
    <d v="2026-04-07T00:00:00"/>
    <d v="2026-03-01T00:00:00"/>
    <n v="661.2"/>
    <d v="2026-05-07T00:00:00"/>
    <s v="E0210703"/>
    <s v="PD021703"/>
    <s v="PREFEITURA CADASTRO"/>
    <n v="629.46"/>
    <d v="2026-03-01T00:00:00"/>
    <x v="0"/>
    <s v="NR. 047/2021"/>
    <s v="P.A NR. 1802/2021"/>
    <s v="359.00005529/2024-36-APPS/ITO"/>
    <s v="2 - FATURADO"/>
    <n v="0"/>
    <x v="0"/>
    <x v="0"/>
    <m/>
  </r>
  <r>
    <x v="788"/>
    <s v="45.291.234/0001-73"/>
    <s v="NF SERVICOS DO"/>
    <n v="394153"/>
    <d v="2026-04-15T00:00:00"/>
    <n v="401035"/>
    <d v="2026-04-15T00:00:00"/>
    <m/>
    <n v="184.38"/>
    <d v="2026-05-15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788"/>
    <s v="45.291.234/0001-73"/>
    <s v="NF SERVICOS DO"/>
    <n v="394549"/>
    <d v="2026-04-16T00:00:00"/>
    <n v="401570"/>
    <d v="2026-04-16T00:00:00"/>
    <m/>
    <n v="322.67"/>
    <d v="2026-05-1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788"/>
    <s v="45.291.234/0001-73"/>
    <s v="NF SERVICOS DO"/>
    <n v="394877"/>
    <d v="2026-04-17T00:00:00"/>
    <n v="401686"/>
    <d v="2026-04-17T00:00:00"/>
    <m/>
    <n v="322.67"/>
    <d v="2026-05-17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788"/>
    <s v="45.291.234/0001-73"/>
    <s v="NF SERVICOS DO"/>
    <n v="395026"/>
    <d v="2026-04-17T00:00:00"/>
    <n v="401811"/>
    <d v="2026-04-17T00:00:00"/>
    <m/>
    <n v="599.23"/>
    <d v="2026-05-17T00:00:00"/>
    <s v="E0240899"/>
    <s v="PD024899"/>
    <s v="Serviços de Publicidade Eletrônica"/>
    <n v="570.47"/>
    <m/>
    <x v="0"/>
    <m/>
    <m/>
    <m/>
    <s v="2 - FATURADO"/>
    <n v="0"/>
    <x v="0"/>
    <x v="1"/>
    <m/>
  </r>
  <r>
    <x v="788"/>
    <s v="45.291.234/0001-73"/>
    <s v="NF SERVICOS DO"/>
    <n v="395197"/>
    <d v="2026-04-17T00:00:00"/>
    <n v="402051"/>
    <d v="2026-04-17T00:00:00"/>
    <m/>
    <n v="276.57"/>
    <d v="2026-05-17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788"/>
    <s v="45.291.234/0001-73"/>
    <s v="NF SERVICOS DO"/>
    <n v="395202"/>
    <d v="2026-04-17T00:00:00"/>
    <n v="402090"/>
    <d v="2026-04-17T00:00:00"/>
    <m/>
    <n v="460.95"/>
    <d v="2026-05-17T00:00:00"/>
    <s v="E0240899"/>
    <s v="PD024899"/>
    <s v="Serviços de Publicidade Eletrônica"/>
    <n v="438.82"/>
    <m/>
    <x v="0"/>
    <m/>
    <m/>
    <m/>
    <s v="2 - FATURADO"/>
    <n v="0"/>
    <x v="0"/>
    <x v="1"/>
    <m/>
  </r>
  <r>
    <x v="788"/>
    <s v="45.291.234/0001-73"/>
    <s v="NF SERVICOS DO"/>
    <n v="395292"/>
    <d v="2026-04-17T00:00:00"/>
    <n v="402089"/>
    <d v="2026-04-17T00:00:00"/>
    <m/>
    <n v="829.71"/>
    <d v="2026-05-17T00:00:00"/>
    <s v="E0240899"/>
    <s v="PD024899"/>
    <s v="Serviços de Publicidade Eletrônica"/>
    <n v="789.88"/>
    <m/>
    <x v="0"/>
    <m/>
    <m/>
    <m/>
    <s v="2 - FATURADO"/>
    <n v="0"/>
    <x v="0"/>
    <x v="1"/>
    <m/>
  </r>
  <r>
    <x v="788"/>
    <s v="45.291.234/0001-73"/>
    <s v="NF SERVICOS DO"/>
    <n v="395353"/>
    <d v="2026-04-17T00:00:00"/>
    <n v="402218"/>
    <d v="2026-04-17T00:00:00"/>
    <m/>
    <n v="553.14"/>
    <d v="2026-05-17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788"/>
    <s v="45.291.234/0001-73"/>
    <s v="NF SERVICOS DO"/>
    <n v="395801"/>
    <d v="2026-04-20T00:00:00"/>
    <n v="402808"/>
    <d v="2026-04-22T00:00:00"/>
    <m/>
    <n v="322.67"/>
    <d v="2026-05-2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788"/>
    <s v="45.291.234/0001-73"/>
    <s v="NF SERVICOS DO"/>
    <n v="396136"/>
    <d v="2026-04-20T00:00:00"/>
    <n v="402958"/>
    <d v="2026-04-22T00:00:00"/>
    <m/>
    <n v="276.57"/>
    <d v="2026-05-20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788"/>
    <s v="45.291.234/0001-73"/>
    <s v="NF SERVICOS DO"/>
    <n v="396171"/>
    <d v="2026-04-20T00:00:00"/>
    <n v="402894"/>
    <d v="2026-04-22T00:00:00"/>
    <m/>
    <n v="553.14"/>
    <d v="2026-05-20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788"/>
    <s v="45.291.234/0001-73"/>
    <s v="NF SERVICOS DO"/>
    <n v="396320"/>
    <d v="2026-04-23T00:00:00"/>
    <n v="403270"/>
    <d v="2026-04-24T00:00:00"/>
    <m/>
    <n v="368.76"/>
    <d v="2026-05-23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788"/>
    <s v="45.291.234/0001-73"/>
    <s v="NF SERVICOS DO"/>
    <n v="396406"/>
    <d v="2026-04-23T00:00:00"/>
    <n v="403299"/>
    <d v="2026-04-24T00:00:00"/>
    <m/>
    <n v="276.57"/>
    <d v="2026-05-23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788"/>
    <s v="45.291.234/0001-73"/>
    <s v="NF SERVICOS DO"/>
    <n v="396597"/>
    <d v="2026-04-24T00:00:00"/>
    <n v="403613"/>
    <d v="2026-04-24T00:00:00"/>
    <m/>
    <n v="507.04"/>
    <d v="2026-05-24T00:00:00"/>
    <s v="E0240899"/>
    <s v="PD024899"/>
    <s v="Serviços de Publicidade Eletrônica"/>
    <n v="482.7"/>
    <m/>
    <x v="0"/>
    <m/>
    <m/>
    <m/>
    <s v="2 - FATURADO"/>
    <n v="0"/>
    <x v="0"/>
    <x v="1"/>
    <m/>
  </r>
  <r>
    <x v="788"/>
    <s v="45.291.234/0001-73"/>
    <s v="NF SERVICOS DO"/>
    <n v="396909"/>
    <d v="2026-04-24T00:00:00"/>
    <n v="403748"/>
    <d v="2026-04-24T00:00:00"/>
    <m/>
    <n v="322.66000000000003"/>
    <d v="2026-05-24T00:00:00"/>
    <s v="E0240899"/>
    <s v="PD024899"/>
    <s v="Serviços de Publicidade Eletrônica"/>
    <n v="307.17"/>
    <m/>
    <x v="0"/>
    <m/>
    <m/>
    <m/>
    <s v="2 - FATURADO"/>
    <n v="0"/>
    <x v="0"/>
    <x v="1"/>
    <m/>
  </r>
  <r>
    <x v="788"/>
    <s v="45.291.234/0001-73"/>
    <s v="NF SERVICOS DO"/>
    <n v="396915"/>
    <d v="2026-04-24T00:00:00"/>
    <n v="403851"/>
    <d v="2026-04-24T00:00:00"/>
    <m/>
    <n v="322.66000000000003"/>
    <d v="2026-05-24T00:00:00"/>
    <s v="E0240899"/>
    <s v="PD024899"/>
    <s v="Serviços de Publicidade Eletrônica"/>
    <n v="307.17"/>
    <m/>
    <x v="0"/>
    <m/>
    <m/>
    <m/>
    <s v="2 - FATURADO"/>
    <n v="0"/>
    <x v="0"/>
    <x v="1"/>
    <m/>
  </r>
  <r>
    <x v="788"/>
    <s v="45.291.234/0001-73"/>
    <s v="NF SERVICOS DO"/>
    <n v="397186"/>
    <d v="2026-04-24T00:00:00"/>
    <n v="404251"/>
    <d v="2026-04-24T00:00:00"/>
    <m/>
    <n v="322.66000000000003"/>
    <d v="2026-05-24T00:00:00"/>
    <s v="E0240899"/>
    <s v="PD024899"/>
    <s v="Serviços de Publicidade Eletrônica"/>
    <n v="307.17"/>
    <m/>
    <x v="0"/>
    <m/>
    <m/>
    <m/>
    <s v="2 - FATURADO"/>
    <n v="0"/>
    <x v="0"/>
    <x v="1"/>
    <m/>
  </r>
  <r>
    <x v="788"/>
    <s v="45.291.234/0001-73"/>
    <s v="NF SERVICOS DO"/>
    <n v="397275"/>
    <d v="2026-04-24T00:00:00"/>
    <n v="404146"/>
    <d v="2026-04-24T00:00:00"/>
    <m/>
    <n v="276.57"/>
    <d v="2026-05-24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788"/>
    <s v="45.291.234/0001-73"/>
    <s v="NF SERVICOS DO"/>
    <n v="397284"/>
    <d v="2026-04-24T00:00:00"/>
    <n v="404079"/>
    <d v="2026-04-24T00:00:00"/>
    <m/>
    <n v="322.66000000000003"/>
    <d v="2026-05-24T00:00:00"/>
    <s v="E0240899"/>
    <s v="PD024899"/>
    <s v="Serviços de Publicidade Eletrônica"/>
    <n v="307.17"/>
    <m/>
    <x v="0"/>
    <m/>
    <m/>
    <m/>
    <s v="2 - FATURADO"/>
    <n v="0"/>
    <x v="0"/>
    <x v="1"/>
    <m/>
  </r>
  <r>
    <x v="788"/>
    <s v="45.291.234/0001-73"/>
    <s v="NF SERVICOS DO"/>
    <n v="398007"/>
    <d v="2026-04-27T00:00:00"/>
    <n v="404770"/>
    <d v="2026-04-27T00:00:00"/>
    <m/>
    <n v="322.66000000000003"/>
    <d v="2026-05-27T00:00:00"/>
    <s v="E0240899"/>
    <s v="PD024899"/>
    <s v="Serviços de Publicidade Eletrônica"/>
    <n v="307.17"/>
    <m/>
    <x v="0"/>
    <m/>
    <m/>
    <m/>
    <s v="2 - FATURADO"/>
    <n v="0"/>
    <x v="0"/>
    <x v="1"/>
    <m/>
  </r>
  <r>
    <x v="788"/>
    <s v="45.291.234/0001-73"/>
    <s v="NF SERVICOS DO"/>
    <n v="398012"/>
    <d v="2026-04-27T00:00:00"/>
    <n v="404755"/>
    <d v="2026-04-27T00:00:00"/>
    <m/>
    <n v="230.47"/>
    <d v="2026-05-27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788"/>
    <s v="45.291.234/0001-73"/>
    <s v="NF SERVICOS DO"/>
    <n v="398169"/>
    <d v="2026-04-28T00:00:00"/>
    <n v="405196"/>
    <d v="2026-04-28T00:00:00"/>
    <m/>
    <n v="276.57"/>
    <d v="2026-05-28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788"/>
    <s v="45.291.234/0001-73"/>
    <s v="NF SERVICOS DO"/>
    <n v="398220"/>
    <d v="2026-04-28T00:00:00"/>
    <n v="405041"/>
    <d v="2026-04-28T00:00:00"/>
    <m/>
    <n v="230.47"/>
    <d v="2026-05-28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788"/>
    <s v="45.291.234/0001-73"/>
    <s v="NF SERVICOS DO"/>
    <n v="398328"/>
    <d v="2026-04-28T00:00:00"/>
    <n v="405248"/>
    <d v="2026-04-28T00:00:00"/>
    <m/>
    <n v="230.47"/>
    <d v="2026-05-28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788"/>
    <s v="45.291.234/0001-73"/>
    <s v="NF SERVICOS DO"/>
    <n v="398433"/>
    <d v="2026-04-28T00:00:00"/>
    <n v="405072"/>
    <d v="2026-04-28T00:00:00"/>
    <m/>
    <n v="368.76"/>
    <d v="2026-05-28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788"/>
    <s v="45.291.234/0001-73"/>
    <s v="NF SERVICOS E_GOV"/>
    <n v="209853"/>
    <d v="2026-04-29T00:00:00"/>
    <n v="2174746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788"/>
    <s v="45.291.234/0001-73"/>
    <s v="NF SERVICOS DO"/>
    <n v="398507"/>
    <d v="2026-04-29T00:00:00"/>
    <n v="405517"/>
    <d v="2026-04-29T00:00:00"/>
    <m/>
    <n v="322.66000000000003"/>
    <d v="2026-05-29T00:00:00"/>
    <s v="E0240899"/>
    <s v="PD024899"/>
    <s v="Serviços de Publicidade Eletrônica"/>
    <n v="307.17"/>
    <m/>
    <x v="0"/>
    <m/>
    <m/>
    <m/>
    <s v="2 - FATURADO"/>
    <n v="0"/>
    <x v="0"/>
    <x v="1"/>
    <m/>
  </r>
  <r>
    <x v="788"/>
    <s v="45.291.234/0001-73"/>
    <s v="NF SERVICOS DO"/>
    <n v="399273"/>
    <d v="2026-04-30T00:00:00"/>
    <n v="406030"/>
    <d v="2026-04-30T00:00:00"/>
    <m/>
    <n v="460.95"/>
    <d v="2026-05-30T00:00:00"/>
    <s v="E0240899"/>
    <s v="PD024899"/>
    <s v="Serviços de Publicidade Eletrônica"/>
    <n v="438.82"/>
    <m/>
    <x v="0"/>
    <m/>
    <m/>
    <m/>
    <s v="2 - FATURADO"/>
    <n v="0"/>
    <x v="0"/>
    <x v="1"/>
    <m/>
  </r>
  <r>
    <x v="789"/>
    <s v="45.298.569/0001-13"/>
    <s v="NF SERVICOS DO"/>
    <n v="393464"/>
    <d v="2026-04-01T00:00:00"/>
    <n v="400414"/>
    <m/>
    <m/>
    <n v="230.47"/>
    <d v="2026-05-02T00:00:00"/>
    <s v="E0250877"/>
    <s v="PD025877"/>
    <s v="Serviços de Publicidade Eletrônica"/>
    <n v="0.01"/>
    <m/>
    <x v="0"/>
    <m/>
    <m/>
    <m/>
    <s v="2 - FATURADO"/>
    <n v="0"/>
    <x v="0"/>
    <x v="1"/>
    <m/>
  </r>
  <r>
    <x v="789"/>
    <s v="45.298.569/0001-13"/>
    <s v="NF SERVICOS DO"/>
    <n v="393878"/>
    <d v="2026-04-05T00:00:00"/>
    <n v="400813"/>
    <d v="2026-04-14T00:00:00"/>
    <m/>
    <n v="230.47"/>
    <d v="2026-05-13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4169"/>
    <d v="2026-04-15T00:00:00"/>
    <n v="401043"/>
    <d v="2026-04-15T00:00:00"/>
    <m/>
    <n v="230.47"/>
    <d v="2026-05-15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4759"/>
    <d v="2026-04-17T00:00:00"/>
    <n v="401649"/>
    <d v="2026-04-17T00:00:00"/>
    <m/>
    <n v="276.57"/>
    <d v="2026-05-17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789"/>
    <s v="45.298.569/0001-13"/>
    <s v="NF SERVICOS DO"/>
    <n v="394855"/>
    <d v="2026-04-17T00:00:00"/>
    <n v="401678"/>
    <d v="2026-04-17T00:00:00"/>
    <m/>
    <n v="230.47"/>
    <d v="2026-05-17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4941"/>
    <d v="2026-04-17T00:00:00"/>
    <n v="401679"/>
    <d v="2026-04-17T00:00:00"/>
    <m/>
    <n v="230.47"/>
    <d v="2026-05-17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5166"/>
    <d v="2026-04-17T00:00:00"/>
    <n v="401982"/>
    <d v="2026-04-17T00:00:00"/>
    <m/>
    <n v="230.47"/>
    <d v="2026-05-17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5355"/>
    <d v="2026-04-17T00:00:00"/>
    <n v="402443"/>
    <d v="2026-04-17T00:00:00"/>
    <m/>
    <n v="230.47"/>
    <d v="2026-05-17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6021"/>
    <d v="2026-04-20T00:00:00"/>
    <n v="402923"/>
    <d v="2026-04-22T00:00:00"/>
    <m/>
    <n v="184.38"/>
    <d v="2026-05-20T00:00:00"/>
    <s v="E0250877"/>
    <s v="PD025877"/>
    <s v="Serviços de Publicidade Eletrônica"/>
    <n v="175.53"/>
    <m/>
    <x v="0"/>
    <m/>
    <m/>
    <m/>
    <s v="2 - FATURADO"/>
    <n v="0"/>
    <x v="0"/>
    <x v="1"/>
    <m/>
  </r>
  <r>
    <x v="789"/>
    <s v="45.298.569/0001-13"/>
    <s v="NF SERVICOS DO"/>
    <n v="396087"/>
    <d v="2026-04-20T00:00:00"/>
    <n v="402941"/>
    <d v="2026-04-22T00:00:00"/>
    <m/>
    <n v="230.47"/>
    <d v="2026-05-20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6290"/>
    <d v="2026-04-23T00:00:00"/>
    <n v="403151"/>
    <d v="2026-04-24T00:00:00"/>
    <m/>
    <n v="184.38"/>
    <d v="2026-05-23T00:00:00"/>
    <s v="E0250877"/>
    <s v="PD025877"/>
    <s v="Serviços de Publicidade Eletrônica"/>
    <n v="175.53"/>
    <m/>
    <x v="0"/>
    <m/>
    <m/>
    <m/>
    <s v="2 - FATURADO"/>
    <n v="0"/>
    <x v="0"/>
    <x v="1"/>
    <m/>
  </r>
  <r>
    <x v="789"/>
    <s v="45.298.569/0001-13"/>
    <s v="NF SERVICOS DO"/>
    <n v="396547"/>
    <d v="2026-04-24T00:00:00"/>
    <n v="403548"/>
    <d v="2026-04-24T00:00:00"/>
    <m/>
    <n v="230.47"/>
    <d v="2026-05-24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6548"/>
    <d v="2026-04-24T00:00:00"/>
    <n v="403533"/>
    <d v="2026-04-24T00:00:00"/>
    <m/>
    <n v="230.47"/>
    <d v="2026-05-24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6588"/>
    <d v="2026-04-24T00:00:00"/>
    <n v="403443"/>
    <d v="2026-04-24T00:00:00"/>
    <m/>
    <n v="276.57"/>
    <d v="2026-05-24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789"/>
    <s v="45.298.569/0001-13"/>
    <s v="NF SERVICOS DO"/>
    <n v="396610"/>
    <d v="2026-04-24T00:00:00"/>
    <n v="403610"/>
    <d v="2026-04-24T00:00:00"/>
    <m/>
    <n v="276.57"/>
    <d v="2026-05-24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789"/>
    <s v="45.298.569/0001-13"/>
    <s v="NF SERVICOS DO"/>
    <n v="396904"/>
    <d v="2026-04-24T00:00:00"/>
    <n v="403783"/>
    <d v="2026-04-24T00:00:00"/>
    <m/>
    <n v="230.47"/>
    <d v="2026-05-24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6929"/>
    <d v="2026-04-24T00:00:00"/>
    <n v="404027"/>
    <d v="2026-04-24T00:00:00"/>
    <m/>
    <n v="230.47"/>
    <d v="2026-05-24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7387"/>
    <d v="2026-04-24T00:00:00"/>
    <n v="404222"/>
    <d v="2026-04-24T00:00:00"/>
    <m/>
    <n v="276.57"/>
    <d v="2026-05-24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789"/>
    <s v="45.298.569/0001-13"/>
    <s v="NF SERVICOS DO"/>
    <n v="397592"/>
    <d v="2026-04-24T00:00:00"/>
    <n v="404465"/>
    <d v="2026-04-24T00:00:00"/>
    <m/>
    <n v="230.47"/>
    <d v="2026-05-24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789"/>
    <s v="45.298.569/0001-13"/>
    <s v="NF SERVICOS DO"/>
    <n v="397725"/>
    <d v="2026-04-24T00:00:00"/>
    <n v="404423"/>
    <d v="2026-04-24T00:00:00"/>
    <m/>
    <n v="276.57"/>
    <d v="2026-05-24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789"/>
    <s v="45.298.569/0001-13"/>
    <s v="NF SERVICOS DO"/>
    <n v="397751"/>
    <d v="2026-04-24T00:00:00"/>
    <n v="404667"/>
    <d v="2026-04-24T00:00:00"/>
    <m/>
    <n v="276.57"/>
    <d v="2026-05-24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789"/>
    <s v="45.298.569/0001-13"/>
    <s v="NF SERVICOS DO"/>
    <n v="397803"/>
    <d v="2026-04-24T00:00:00"/>
    <n v="404490"/>
    <d v="2026-04-24T00:00:00"/>
    <m/>
    <n v="276.57"/>
    <d v="2026-05-24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789"/>
    <s v="45.298.569/0001-13"/>
    <s v="NF SERVICOS DO"/>
    <n v="399149"/>
    <d v="2026-04-30T00:00:00"/>
    <n v="406052"/>
    <d v="2026-04-30T00:00:00"/>
    <m/>
    <n v="322.66000000000003"/>
    <d v="2026-05-30T00:00:00"/>
    <s v="E0250877"/>
    <s v="PD025877"/>
    <s v="Serviços de Publicidade Eletrônica"/>
    <n v="307.17"/>
    <m/>
    <x v="0"/>
    <m/>
    <m/>
    <m/>
    <s v="2 - FATURADO"/>
    <n v="0"/>
    <x v="0"/>
    <x v="1"/>
    <m/>
  </r>
  <r>
    <x v="789"/>
    <s v="45.298.569/0001-13"/>
    <s v="NF SERVICOS DO"/>
    <n v="399274"/>
    <d v="2026-04-30T00:00:00"/>
    <n v="406181"/>
    <d v="2026-04-30T00:00:00"/>
    <m/>
    <n v="368.76"/>
    <d v="2026-05-30T00:00:00"/>
    <s v="E0250877"/>
    <s v="PD025877"/>
    <s v="Serviços de Publicidade Eletrônica"/>
    <n v="351.06"/>
    <m/>
    <x v="0"/>
    <m/>
    <m/>
    <m/>
    <s v="2 - FATURADO"/>
    <n v="0"/>
    <x v="0"/>
    <x v="1"/>
    <m/>
  </r>
  <r>
    <x v="790"/>
    <s v="45.299.104/0001-87"/>
    <s v="ND-POUPATEMPO 4.0"/>
    <n v="8043"/>
    <d v="2026-03-04T00:00:00"/>
    <s v="PPT00702"/>
    <s v="PPT00702"/>
    <d v="2026-03-01T00:00:00"/>
    <n v="20796.939999999999"/>
    <d v="2026-04-03T00:00:00"/>
    <s v="PPT00702"/>
    <s v="PP00702"/>
    <s v="IMPLANTACAO E OPERACAO DO POUPATEMPO BATATAIS"/>
    <n v="20796.939999999999"/>
    <d v="2026-03-01T00:00:00"/>
    <x v="0"/>
    <m/>
    <s v="PD-PRC-2022/02321"/>
    <m/>
    <s v="2 - FATURADO"/>
    <n v="27"/>
    <x v="2"/>
    <x v="13"/>
    <m/>
  </r>
  <r>
    <x v="790"/>
    <s v="45.299.104/0001-87"/>
    <s v="NF SERVICOS DO"/>
    <n v="391594"/>
    <d v="2026-03-26T00:00:00"/>
    <n v="398426"/>
    <d v="2026-03-26T00:00:00"/>
    <m/>
    <n v="1419.73"/>
    <d v="2026-04-25T00:00:00"/>
    <s v="E0220762"/>
    <s v="PD022762"/>
    <s v="Serviços de Publicidade Eletrônica"/>
    <n v="1351.58"/>
    <m/>
    <x v="0"/>
    <m/>
    <m/>
    <m/>
    <s v="2 - FATURADO"/>
    <n v="5"/>
    <x v="2"/>
    <x v="1"/>
    <m/>
  </r>
  <r>
    <x v="790"/>
    <s v="45.299.104/0001-87"/>
    <s v="NF SERVICOS DO"/>
    <n v="391918"/>
    <d v="2026-03-27T00:00:00"/>
    <n v="398750"/>
    <d v="2026-03-27T00:00:00"/>
    <m/>
    <n v="516.26"/>
    <d v="2026-04-26T00:00:00"/>
    <s v="E0220762"/>
    <s v="PD022762"/>
    <s v="Serviços de Publicidade Eletrônica"/>
    <n v="491.48"/>
    <m/>
    <x v="0"/>
    <m/>
    <m/>
    <m/>
    <s v="2 - FATURADO"/>
    <n v="4"/>
    <x v="2"/>
    <x v="1"/>
    <m/>
  </r>
  <r>
    <x v="790"/>
    <s v="45.299.104/0001-87"/>
    <s v="NF SERVICOS DO"/>
    <n v="392190"/>
    <d v="2026-03-30T00:00:00"/>
    <n v="399022"/>
    <d v="2026-03-30T00:00:00"/>
    <m/>
    <n v="387.2"/>
    <d v="2026-04-29T00:00:00"/>
    <s v="E0220762"/>
    <s v="PD022762"/>
    <s v="Serviços de Publicidade Eletrônica"/>
    <n v="368.61"/>
    <m/>
    <x v="0"/>
    <m/>
    <m/>
    <m/>
    <s v="2 - FATURADO"/>
    <n v="1"/>
    <x v="2"/>
    <x v="1"/>
    <m/>
  </r>
  <r>
    <x v="790"/>
    <s v="45.299.104/0001-87"/>
    <s v="NF SERVICOS DO"/>
    <n v="392870"/>
    <d v="2026-03-30T00:00:00"/>
    <n v="399778"/>
    <d v="2026-03-31T00:00:00"/>
    <m/>
    <n v="258.13"/>
    <d v="2026-04-30T00:00:00"/>
    <s v="E0220762"/>
    <s v="PD022762"/>
    <s v="Serviços de Publicidade Eletrônica"/>
    <n v="245.74"/>
    <m/>
    <x v="0"/>
    <m/>
    <m/>
    <m/>
    <s v="2 - FATURADO"/>
    <n v="1"/>
    <x v="2"/>
    <x v="1"/>
    <m/>
  </r>
  <r>
    <x v="790"/>
    <s v="45.299.104/0001-87"/>
    <s v="NF SERVICOS DO"/>
    <n v="393021"/>
    <d v="2026-03-30T00:00:00"/>
    <n v="399637"/>
    <d v="2026-03-31T00:00:00"/>
    <m/>
    <n v="580.79999999999995"/>
    <d v="2026-04-30T00:00:00"/>
    <s v="E0220762"/>
    <s v="PD022762"/>
    <s v="Serviços de Publicidade Eletrônica"/>
    <n v="552.91999999999996"/>
    <m/>
    <x v="0"/>
    <m/>
    <m/>
    <m/>
    <s v="2 - FATURADO"/>
    <n v="1"/>
    <x v="2"/>
    <x v="1"/>
    <m/>
  </r>
  <r>
    <x v="790"/>
    <s v="45.299.104/0001-87"/>
    <s v="NF SERVICOS DO"/>
    <n v="393156"/>
    <d v="2026-03-31T00:00:00"/>
    <n v="399988"/>
    <d v="2026-04-01T00:00:00"/>
    <m/>
    <n v="258.13"/>
    <d v="2026-05-0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790"/>
    <s v="45.299.104/0001-87"/>
    <s v="NF SERVICOS DO"/>
    <n v="393200"/>
    <d v="2026-03-31T00:00:00"/>
    <n v="400032"/>
    <d v="2026-04-01T00:00:00"/>
    <m/>
    <n v="387.2"/>
    <d v="2026-05-01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3331"/>
    <d v="2026-03-31T00:00:00"/>
    <n v="400163"/>
    <d v="2026-04-01T00:00:00"/>
    <m/>
    <n v="258.13"/>
    <d v="2026-05-0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790"/>
    <s v="45.299.104/0001-87"/>
    <s v="ND-POUPATEMPO 4.0"/>
    <n v="8098"/>
    <d v="2026-04-06T00:00:00"/>
    <s v="PPT00702"/>
    <s v="PPT00702"/>
    <d v="2026-04-01T00:00:00"/>
    <n v="20796.939999999999"/>
    <d v="2026-05-06T00:00:00"/>
    <s v="PPT00702"/>
    <s v="PP00702"/>
    <s v="IMPLANTACAO E OPERACAO DO POUPATEMPO BATATAIS"/>
    <n v="20796.939999999999"/>
    <d v="2026-04-01T00:00:00"/>
    <x v="0"/>
    <m/>
    <s v="PD-PRC-2022/02321"/>
    <m/>
    <s v="2 - FATURADO"/>
    <n v="0"/>
    <x v="0"/>
    <x v="13"/>
    <m/>
  </r>
  <r>
    <x v="790"/>
    <s v="45.299.104/0001-87"/>
    <s v="NF SERVICOS"/>
    <n v="207716"/>
    <d v="2026-04-07T00:00:00"/>
    <n v="2152299"/>
    <d v="2026-04-07T00:00:00"/>
    <d v="2026-03-01T00:00:00"/>
    <n v="4981.76"/>
    <d v="2026-05-07T00:00:00"/>
    <s v="E0210706"/>
    <s v="PD021706"/>
    <s v="PREFEITURA CADASTRO"/>
    <n v="4742.6400000000003"/>
    <d v="2026-03-01T00:00:00"/>
    <x v="0"/>
    <s v="NR. DL 12/2021"/>
    <s v="2012/21-NE2575/2025 SF431/25"/>
    <s v="91482-359.00003444/2024-13-APPS/ITO"/>
    <s v="2 - FATURADO"/>
    <n v="0"/>
    <x v="0"/>
    <x v="0"/>
    <m/>
  </r>
  <r>
    <x v="790"/>
    <s v="45.299.104/0001-87"/>
    <s v="NF SERVICOS DO"/>
    <n v="394029"/>
    <d v="2026-04-15T00:00:00"/>
    <n v="400892"/>
    <d v="2026-04-15T00:00:00"/>
    <m/>
    <n v="387.2"/>
    <d v="2026-05-15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4331"/>
    <d v="2026-04-16T00:00:00"/>
    <n v="401197"/>
    <d v="2026-04-16T00:00:00"/>
    <m/>
    <n v="516.26"/>
    <d v="2026-05-16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790"/>
    <s v="45.299.104/0001-87"/>
    <s v="NF SERVICOS DO"/>
    <n v="394606"/>
    <d v="2026-04-16T00:00:00"/>
    <n v="401497"/>
    <d v="2026-04-16T00:00:00"/>
    <m/>
    <n v="258.13"/>
    <d v="2026-05-1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790"/>
    <s v="45.299.104/0001-87"/>
    <s v="NF SERVICOS DO"/>
    <n v="394888"/>
    <d v="2026-04-17T00:00:00"/>
    <n v="401659"/>
    <d v="2026-04-17T00:00:00"/>
    <m/>
    <n v="580.79999999999995"/>
    <d v="2026-05-17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790"/>
    <s v="45.299.104/0001-87"/>
    <s v="NF SERVICOS DO"/>
    <n v="394938"/>
    <d v="2026-04-17T00:00:00"/>
    <n v="401909"/>
    <d v="2026-04-17T00:00:00"/>
    <m/>
    <n v="387.2"/>
    <d v="2026-05-17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5276"/>
    <d v="2026-04-17T00:00:00"/>
    <n v="402025"/>
    <d v="2026-04-17T00:00:00"/>
    <m/>
    <n v="709.86"/>
    <d v="2026-05-17T00:00:00"/>
    <s v="E0220762"/>
    <s v="PD022762"/>
    <s v="Serviços de Publicidade Eletrônica"/>
    <n v="675.79"/>
    <m/>
    <x v="0"/>
    <m/>
    <m/>
    <m/>
    <s v="2 - FATURADO"/>
    <n v="0"/>
    <x v="0"/>
    <x v="1"/>
    <m/>
  </r>
  <r>
    <x v="790"/>
    <s v="45.299.104/0001-87"/>
    <s v="NF SERVICOS DO"/>
    <n v="395277"/>
    <d v="2026-04-17T00:00:00"/>
    <n v="401940"/>
    <d v="2026-04-17T00:00:00"/>
    <m/>
    <n v="258.13"/>
    <d v="2026-05-1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790"/>
    <s v="45.299.104/0001-87"/>
    <s v="NF SERVICOS DO"/>
    <n v="395503"/>
    <d v="2026-04-17T00:00:00"/>
    <n v="402422"/>
    <d v="2026-04-17T00:00:00"/>
    <m/>
    <n v="387.2"/>
    <d v="2026-05-17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5606"/>
    <d v="2026-04-17T00:00:00"/>
    <n v="402257"/>
    <d v="2026-04-17T00:00:00"/>
    <m/>
    <n v="451.73"/>
    <d v="2026-05-17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790"/>
    <s v="45.299.104/0001-87"/>
    <s v="NF SERVICOS DO"/>
    <n v="395663"/>
    <d v="2026-04-20T00:00:00"/>
    <n v="402528"/>
    <d v="2026-04-20T00:00:00"/>
    <m/>
    <n v="1290.6600000000001"/>
    <d v="2026-05-20T00:00:00"/>
    <s v="E0220762"/>
    <s v="PD022762"/>
    <s v="Serviços de Publicidade Eletrônica"/>
    <n v="1228.71"/>
    <m/>
    <x v="0"/>
    <m/>
    <m/>
    <m/>
    <s v="2 - FATURADO"/>
    <n v="0"/>
    <x v="0"/>
    <x v="1"/>
    <m/>
  </r>
  <r>
    <x v="790"/>
    <s v="45.299.104/0001-87"/>
    <s v="NF SERVICOS DO"/>
    <n v="395756"/>
    <d v="2026-04-20T00:00:00"/>
    <n v="402537"/>
    <d v="2026-04-20T00:00:00"/>
    <m/>
    <n v="451.73"/>
    <d v="2026-05-20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790"/>
    <s v="45.299.104/0001-87"/>
    <s v="NF SERVICOS DO"/>
    <n v="395897"/>
    <d v="2026-04-20T00:00:00"/>
    <n v="402527"/>
    <d v="2026-04-20T00:00:00"/>
    <m/>
    <n v="322.66000000000003"/>
    <d v="2026-05-2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790"/>
    <s v="45.299.104/0001-87"/>
    <s v="NF SERVICOS DO"/>
    <n v="396013"/>
    <d v="2026-04-20T00:00:00"/>
    <n v="402972"/>
    <d v="2026-04-22T00:00:00"/>
    <m/>
    <n v="1484.26"/>
    <d v="2026-05-20T00:00:00"/>
    <s v="E0220762"/>
    <s v="PD022762"/>
    <s v="Serviços de Publicidade Eletrônica"/>
    <n v="1413.02"/>
    <m/>
    <x v="0"/>
    <m/>
    <m/>
    <m/>
    <s v="2 - FATURADO"/>
    <n v="0"/>
    <x v="0"/>
    <x v="1"/>
    <m/>
  </r>
  <r>
    <x v="790"/>
    <s v="45.299.104/0001-87"/>
    <s v="NF SERVICOS DO"/>
    <n v="396255"/>
    <d v="2026-04-23T00:00:00"/>
    <n v="403090"/>
    <d v="2026-04-24T00:00:00"/>
    <m/>
    <n v="193.6"/>
    <d v="2026-05-23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790"/>
    <s v="45.299.104/0001-87"/>
    <s v="NF SERVICOS DO"/>
    <n v="396576"/>
    <d v="2026-04-24T00:00:00"/>
    <n v="403513"/>
    <d v="2026-04-24T00:00:00"/>
    <m/>
    <n v="322.66000000000003"/>
    <d v="2026-05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790"/>
    <s v="45.299.104/0001-87"/>
    <s v="NF SERVICOS DO"/>
    <n v="396587"/>
    <d v="2026-04-24T00:00:00"/>
    <n v="403495"/>
    <d v="2026-04-24T00:00:00"/>
    <m/>
    <n v="258.13"/>
    <d v="2026-05-24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790"/>
    <s v="45.299.104/0001-87"/>
    <s v="NF SERVICOS DO"/>
    <n v="396830"/>
    <d v="2026-04-24T00:00:00"/>
    <n v="403807"/>
    <d v="2026-04-24T00:00:00"/>
    <m/>
    <n v="709.86"/>
    <d v="2026-05-24T00:00:00"/>
    <s v="E0220762"/>
    <s v="PD022762"/>
    <s v="Serviços de Publicidade Eletrônica"/>
    <n v="675.79"/>
    <m/>
    <x v="0"/>
    <m/>
    <m/>
    <m/>
    <s v="2 - FATURADO"/>
    <n v="0"/>
    <x v="0"/>
    <x v="1"/>
    <m/>
  </r>
  <r>
    <x v="790"/>
    <s v="45.299.104/0001-87"/>
    <s v="NF SERVICOS DO"/>
    <n v="397208"/>
    <d v="2026-04-24T00:00:00"/>
    <n v="404284"/>
    <d v="2026-04-24T00:00:00"/>
    <m/>
    <n v="322.66000000000003"/>
    <d v="2026-05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790"/>
    <s v="45.299.104/0001-87"/>
    <s v="NF SERVICOS DO"/>
    <n v="397231"/>
    <d v="2026-04-24T00:00:00"/>
    <n v="404141"/>
    <d v="2026-04-24T00:00:00"/>
    <m/>
    <n v="193.6"/>
    <d v="2026-05-24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790"/>
    <s v="45.299.104/0001-87"/>
    <s v="NF SERVICOS DO"/>
    <n v="397354"/>
    <d v="2026-04-24T00:00:00"/>
    <n v="404188"/>
    <d v="2026-04-24T00:00:00"/>
    <m/>
    <n v="322.66000000000003"/>
    <d v="2026-05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790"/>
    <s v="45.299.104/0001-87"/>
    <s v="NF SERVICOS DO"/>
    <n v="397356"/>
    <d v="2026-04-24T00:00:00"/>
    <n v="404114"/>
    <d v="2026-04-24T00:00:00"/>
    <m/>
    <n v="193.6"/>
    <d v="2026-05-24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790"/>
    <s v="45.299.104/0001-87"/>
    <s v="NF SERVICOS DO"/>
    <n v="397554"/>
    <d v="2026-04-24T00:00:00"/>
    <n v="404656"/>
    <d v="2026-04-24T00:00:00"/>
    <m/>
    <n v="387.2"/>
    <d v="2026-05-24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7622"/>
    <d v="2026-04-24T00:00:00"/>
    <n v="404613"/>
    <d v="2026-04-24T00:00:00"/>
    <m/>
    <n v="193.6"/>
    <d v="2026-05-24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790"/>
    <s v="45.299.104/0001-87"/>
    <s v="NF SERVICOS DO"/>
    <n v="397639"/>
    <d v="2026-04-24T00:00:00"/>
    <n v="404663"/>
    <d v="2026-04-24T00:00:00"/>
    <m/>
    <n v="1032.53"/>
    <d v="2026-05-24T00:00:00"/>
    <s v="E0220762"/>
    <s v="PD022762"/>
    <s v="Serviços de Publicidade Eletrônica"/>
    <n v="982.97"/>
    <m/>
    <x v="0"/>
    <m/>
    <m/>
    <m/>
    <s v="2 - FATURADO"/>
    <n v="0"/>
    <x v="0"/>
    <x v="1"/>
    <m/>
  </r>
  <r>
    <x v="790"/>
    <s v="45.299.104/0001-87"/>
    <s v="NF SERVICOS DO"/>
    <n v="397793"/>
    <d v="2026-04-24T00:00:00"/>
    <n v="404574"/>
    <d v="2026-04-24T00:00:00"/>
    <m/>
    <n v="387.2"/>
    <d v="2026-05-24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7931"/>
    <d v="2026-04-27T00:00:00"/>
    <n v="404870"/>
    <d v="2026-04-27T00:00:00"/>
    <m/>
    <n v="387.2"/>
    <d v="2026-05-27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8021"/>
    <d v="2026-04-27T00:00:00"/>
    <n v="405001"/>
    <d v="2026-04-27T00:00:00"/>
    <m/>
    <n v="322.66000000000003"/>
    <d v="2026-05-2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790"/>
    <s v="45.299.104/0001-87"/>
    <s v="NF SERVICOS DO"/>
    <n v="398203"/>
    <d v="2026-04-28T00:00:00"/>
    <n v="405140"/>
    <d v="2026-04-28T00:00:00"/>
    <m/>
    <n v="838.93"/>
    <d v="2026-05-28T00:00:00"/>
    <s v="E0220762"/>
    <s v="PD022762"/>
    <s v="Serviços de Publicidade Eletrônica"/>
    <n v="798.66"/>
    <m/>
    <x v="0"/>
    <m/>
    <m/>
    <m/>
    <s v="2 - FATURADO"/>
    <n v="0"/>
    <x v="0"/>
    <x v="1"/>
    <m/>
  </r>
  <r>
    <x v="790"/>
    <s v="45.299.104/0001-87"/>
    <s v="NF SERVICOS DO"/>
    <n v="398213"/>
    <d v="2026-04-28T00:00:00"/>
    <n v="405246"/>
    <d v="2026-04-28T00:00:00"/>
    <m/>
    <n v="516.26"/>
    <d v="2026-05-28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790"/>
    <s v="45.299.104/0001-87"/>
    <s v="NF SERVICOS DO"/>
    <n v="398342"/>
    <d v="2026-04-28T00:00:00"/>
    <n v="405191"/>
    <d v="2026-04-28T00:00:00"/>
    <m/>
    <n v="322.66000000000003"/>
    <d v="2026-05-28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790"/>
    <s v="45.299.104/0001-87"/>
    <s v="NF SERVICOS DO"/>
    <n v="398570"/>
    <d v="2026-04-29T00:00:00"/>
    <n v="405580"/>
    <d v="2026-04-29T00:00:00"/>
    <m/>
    <n v="387.2"/>
    <d v="2026-05-29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790"/>
    <s v="45.299.104/0001-87"/>
    <s v="NF SERVICOS DO"/>
    <n v="398958"/>
    <d v="2026-04-30T00:00:00"/>
    <n v="405736"/>
    <d v="2026-04-30T00:00:00"/>
    <m/>
    <n v="709.86"/>
    <d v="2026-05-30T00:00:00"/>
    <s v="E0220762"/>
    <s v="PD022762"/>
    <s v="Serviços de Publicidade Eletrônica"/>
    <n v="675.79"/>
    <m/>
    <x v="0"/>
    <m/>
    <m/>
    <m/>
    <s v="2 - FATURADO"/>
    <n v="0"/>
    <x v="0"/>
    <x v="1"/>
    <m/>
  </r>
  <r>
    <x v="790"/>
    <s v="45.299.104/0001-87"/>
    <s v="NF SERVICOS DO"/>
    <n v="399303"/>
    <d v="2026-04-30T00:00:00"/>
    <n v="406001"/>
    <d v="2026-04-30T00:00:00"/>
    <m/>
    <n v="838.93"/>
    <d v="2026-05-30T00:00:00"/>
    <s v="E0220762"/>
    <s v="PD022762"/>
    <s v="Serviços de Publicidade Eletrônica"/>
    <n v="798.66"/>
    <m/>
    <x v="0"/>
    <m/>
    <m/>
    <m/>
    <s v="2 - FATURADO"/>
    <n v="0"/>
    <x v="0"/>
    <x v="1"/>
    <m/>
  </r>
  <r>
    <x v="790"/>
    <s v="45.299.104/0001-87"/>
    <s v="NF SERVICOS DO"/>
    <n v="399329"/>
    <d v="2026-04-30T00:00:00"/>
    <n v="405991"/>
    <d v="2026-04-30T00:00:00"/>
    <m/>
    <n v="322.66000000000003"/>
    <d v="2026-05-3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791"/>
    <s v="45.301.264/0001-13"/>
    <s v="NF SERVICOS"/>
    <n v="207853"/>
    <d v="2026-04-07T00:00:00"/>
    <n v="2152436"/>
    <d v="2026-04-07T00:00:00"/>
    <d v="2026-03-01T00:00:00"/>
    <n v="31741.61"/>
    <d v="2026-05-07T00:00:00"/>
    <s v="E0230609"/>
    <s v="PD023609"/>
    <s v="PREFEITURA CADASTRO"/>
    <n v="30218.01"/>
    <d v="2026-03-01T00:00:00"/>
    <x v="0"/>
    <s v="53/PMMG/2023"/>
    <s v="4542/2023"/>
    <s v="PD-PRC-2023/00266 - 359.00005450/2024-13 - ITO/APPS"/>
    <s v="2 - FATURADO"/>
    <n v="0"/>
    <x v="0"/>
    <x v="0"/>
    <m/>
  </r>
  <r>
    <x v="791"/>
    <s v="45.301.264/0001-13"/>
    <s v="NF SERVICOS DO"/>
    <n v="394410"/>
    <d v="2026-04-16T00:00:00"/>
    <n v="401285"/>
    <d v="2026-04-16T00:00:00"/>
    <m/>
    <n v="295.01"/>
    <d v="2026-05-16T00:00:00"/>
    <s v="E0250825"/>
    <s v="PD025825"/>
    <s v="Serviços de Publicidade Eletrônica"/>
    <n v="280.85000000000002"/>
    <m/>
    <x v="0"/>
    <m/>
    <m/>
    <m/>
    <s v="2 - FATURADO"/>
    <n v="0"/>
    <x v="0"/>
    <x v="1"/>
    <m/>
  </r>
  <r>
    <x v="791"/>
    <s v="45.301.264/0001-13"/>
    <s v="NF SERVICOS DO"/>
    <n v="394749"/>
    <d v="2026-04-16T00:00:00"/>
    <n v="401607"/>
    <d v="2026-04-16T00:00:00"/>
    <m/>
    <n v="590.02"/>
    <d v="2026-05-16T00:00:00"/>
    <s v="E0250825"/>
    <s v="PD025825"/>
    <s v="Serviços de Publicidade Eletrônica"/>
    <n v="561.70000000000005"/>
    <m/>
    <x v="0"/>
    <m/>
    <m/>
    <m/>
    <s v="2 - FATURADO"/>
    <n v="0"/>
    <x v="0"/>
    <x v="1"/>
    <m/>
  </r>
  <r>
    <x v="791"/>
    <s v="45.301.264/0001-13"/>
    <s v="NF SERVICOS DO"/>
    <n v="394850"/>
    <d v="2026-04-17T00:00:00"/>
    <n v="401876"/>
    <d v="2026-04-17T00:00:00"/>
    <m/>
    <n v="295.01"/>
    <d v="2026-05-17T00:00:00"/>
    <s v="E0250825"/>
    <s v="PD025825"/>
    <s v="Serviços de Publicidade Eletrônica"/>
    <n v="280.85000000000002"/>
    <m/>
    <x v="0"/>
    <m/>
    <m/>
    <m/>
    <s v="2 - FATURADO"/>
    <n v="0"/>
    <x v="0"/>
    <x v="1"/>
    <m/>
  </r>
  <r>
    <x v="791"/>
    <s v="45.301.264/0001-13"/>
    <s v="NF SERVICOS DO"/>
    <n v="395090"/>
    <d v="2026-04-17T00:00:00"/>
    <n v="402106"/>
    <d v="2026-04-17T00:00:00"/>
    <m/>
    <n v="221.26"/>
    <d v="2026-05-17T00:00:00"/>
    <s v="E0250825"/>
    <s v="PD025825"/>
    <s v="Serviços de Publicidade Eletrônica"/>
    <n v="210.64"/>
    <m/>
    <x v="0"/>
    <m/>
    <m/>
    <m/>
    <s v="2 - FATURADO"/>
    <n v="0"/>
    <x v="0"/>
    <x v="1"/>
    <m/>
  </r>
  <r>
    <x v="791"/>
    <s v="45.301.264/0001-13"/>
    <s v="NF SERVICOS DO"/>
    <n v="396071"/>
    <d v="2026-04-20T00:00:00"/>
    <n v="402886"/>
    <d v="2026-04-22T00:00:00"/>
    <m/>
    <n v="368.76"/>
    <d v="2026-05-20T00:00:00"/>
    <s v="E0250825"/>
    <s v="PD025825"/>
    <s v="Serviços de Publicidade Eletrônica"/>
    <n v="351.06"/>
    <m/>
    <x v="0"/>
    <m/>
    <m/>
    <m/>
    <s v="2 - FATURADO"/>
    <n v="0"/>
    <x v="0"/>
    <x v="1"/>
    <m/>
  </r>
  <r>
    <x v="791"/>
    <s v="45.301.264/0001-13"/>
    <s v="NF SERVICOS DO"/>
    <n v="396414"/>
    <d v="2026-04-23T00:00:00"/>
    <n v="403139"/>
    <d v="2026-04-24T00:00:00"/>
    <m/>
    <n v="295.01"/>
    <d v="2026-05-23T00:00:00"/>
    <s v="E0250825"/>
    <s v="PD025825"/>
    <s v="Serviços de Publicidade Eletrônica"/>
    <n v="280.85000000000002"/>
    <m/>
    <x v="0"/>
    <m/>
    <m/>
    <m/>
    <s v="2 - FATURADO"/>
    <n v="0"/>
    <x v="0"/>
    <x v="1"/>
    <m/>
  </r>
  <r>
    <x v="791"/>
    <s v="45.301.264/0001-13"/>
    <s v="NF SERVICOS DO"/>
    <n v="398618"/>
    <d v="2026-04-29T00:00:00"/>
    <n v="405344"/>
    <d v="2026-04-29T00:00:00"/>
    <m/>
    <n v="221.26"/>
    <d v="2026-05-29T00:00:00"/>
    <s v="E0250825"/>
    <s v="PD025825"/>
    <s v="Serviços de Publicidade Eletrônica"/>
    <n v="210.64"/>
    <m/>
    <x v="0"/>
    <m/>
    <m/>
    <m/>
    <s v="2 - FATURADO"/>
    <n v="0"/>
    <x v="0"/>
    <x v="1"/>
    <m/>
  </r>
  <r>
    <x v="791"/>
    <s v="45.301.264/0001-13"/>
    <s v="NF SERVICOS DO"/>
    <n v="399017"/>
    <d v="2026-04-30T00:00:00"/>
    <n v="405792"/>
    <d v="2026-04-30T00:00:00"/>
    <m/>
    <n v="516.26"/>
    <d v="2026-05-30T00:00:00"/>
    <s v="E0250825"/>
    <s v="PD025825"/>
    <s v="Serviços de Publicidade Eletrônica"/>
    <n v="491.48"/>
    <m/>
    <x v="0"/>
    <m/>
    <m/>
    <m/>
    <s v="2 - FATURADO"/>
    <n v="0"/>
    <x v="0"/>
    <x v="1"/>
    <m/>
  </r>
  <r>
    <x v="792"/>
    <s v="45.301.652/0001-02"/>
    <s v="NF SERVICOS DO"/>
    <n v="378155"/>
    <d v="2026-01-09T00:00:00"/>
    <n v="384975"/>
    <d v="2026-01-09T00:00:00"/>
    <m/>
    <n v="829.71"/>
    <d v="2026-02-08T00:00:00"/>
    <s v="E0221007"/>
    <s v="PD221007"/>
    <s v="Serviços de Publicidade Eletrônica"/>
    <n v="789.88"/>
    <m/>
    <x v="0"/>
    <m/>
    <m/>
    <m/>
    <s v="2 - FATURADO"/>
    <n v="81"/>
    <x v="5"/>
    <x v="1"/>
    <m/>
  </r>
  <r>
    <x v="792"/>
    <s v="45.301.652/0001-02"/>
    <s v="NF SERVICOS DO"/>
    <n v="386063"/>
    <d v="2026-02-25T00:00:00"/>
    <n v="392890"/>
    <d v="2026-02-26T00:00:00"/>
    <m/>
    <n v="5476.09"/>
    <d v="2026-03-28T00:00:00"/>
    <s v="E0221007"/>
    <s v="PD221007"/>
    <s v="Serviços de Publicidade Eletrônica"/>
    <n v="5213.24"/>
    <m/>
    <x v="0"/>
    <m/>
    <m/>
    <m/>
    <s v="2 - FATURADO"/>
    <n v="33"/>
    <x v="6"/>
    <x v="1"/>
    <m/>
  </r>
  <r>
    <x v="792"/>
    <s v="45.301.652/0001-02"/>
    <s v="NF SERVICOS DO"/>
    <n v="386197"/>
    <d v="2026-02-25T00:00:00"/>
    <n v="393024"/>
    <d v="2026-02-26T00:00:00"/>
    <m/>
    <n v="608.45000000000005"/>
    <d v="2026-03-28T00:00:00"/>
    <s v="E0221007"/>
    <s v="PD221007"/>
    <s v="Serviços de Publicidade Eletrônica"/>
    <n v="579.24"/>
    <m/>
    <x v="0"/>
    <m/>
    <m/>
    <m/>
    <s v="2 - FATURADO"/>
    <n v="33"/>
    <x v="6"/>
    <x v="1"/>
    <m/>
  </r>
  <r>
    <x v="792"/>
    <s v="45.301.652/0001-02"/>
    <s v="NF SERVICOS DO"/>
    <n v="387290"/>
    <d v="2026-03-04T00:00:00"/>
    <n v="394119"/>
    <d v="2026-03-04T00:00:00"/>
    <m/>
    <n v="497.83"/>
    <d v="2026-04-03T00:00:00"/>
    <s v="E0221007"/>
    <s v="PD221007"/>
    <s v="Serviços de Publicidade Eletrônica"/>
    <n v="473.93"/>
    <m/>
    <x v="0"/>
    <m/>
    <m/>
    <m/>
    <s v="2 - FATURADO"/>
    <n v="27"/>
    <x v="2"/>
    <x v="1"/>
    <m/>
  </r>
  <r>
    <x v="792"/>
    <s v="45.301.652/0001-02"/>
    <s v="NF SERVICOS DO"/>
    <n v="387849"/>
    <d v="2026-03-05T00:00:00"/>
    <n v="394678"/>
    <d v="2026-03-06T00:00:00"/>
    <m/>
    <n v="829.71"/>
    <d v="2026-04-05T00:00:00"/>
    <s v="E0221007"/>
    <s v="PD221007"/>
    <s v="Serviços de Publicidade Eletrônica"/>
    <n v="789.88"/>
    <m/>
    <x v="0"/>
    <m/>
    <m/>
    <m/>
    <s v="2 - FATURADO"/>
    <n v="25"/>
    <x v="2"/>
    <x v="1"/>
    <m/>
  </r>
  <r>
    <x v="792"/>
    <s v="45.301.652/0001-02"/>
    <s v="NF SERVICOS DO"/>
    <n v="388489"/>
    <d v="2026-03-09T00:00:00"/>
    <n v="395318"/>
    <d v="2026-03-10T00:00:00"/>
    <m/>
    <n v="885.02"/>
    <d v="2026-04-09T00:00:00"/>
    <s v="E0221007"/>
    <s v="PD221007"/>
    <s v="Serviços de Publicidade Eletrônica"/>
    <n v="842.54"/>
    <m/>
    <x v="0"/>
    <m/>
    <m/>
    <m/>
    <s v="2 - FATURADO"/>
    <n v="21"/>
    <x v="2"/>
    <x v="1"/>
    <m/>
  </r>
  <r>
    <x v="792"/>
    <s v="45.301.652/0001-02"/>
    <s v="NF SERVICOS DO"/>
    <n v="389427"/>
    <d v="2026-03-12T00:00:00"/>
    <n v="396256"/>
    <d v="2026-03-13T00:00:00"/>
    <m/>
    <n v="497.83"/>
    <d v="2026-04-12T00:00:00"/>
    <s v="E0221007"/>
    <s v="PD221007"/>
    <s v="Serviços de Publicidade Eletrônica"/>
    <n v="473.93"/>
    <m/>
    <x v="0"/>
    <m/>
    <m/>
    <m/>
    <s v="2 - FATURADO"/>
    <n v="18"/>
    <x v="2"/>
    <x v="1"/>
    <m/>
  </r>
  <r>
    <x v="792"/>
    <s v="45.301.652/0001-02"/>
    <s v="NF SERVICOS DO"/>
    <n v="389556"/>
    <d v="2026-03-13T00:00:00"/>
    <n v="396385"/>
    <d v="2026-03-16T00:00:00"/>
    <m/>
    <n v="1106.28"/>
    <d v="2026-04-15T00:00:00"/>
    <s v="E0221007"/>
    <s v="PD221007"/>
    <s v="Serviços de Publicidade Eletrônica"/>
    <n v="1053.18"/>
    <m/>
    <x v="0"/>
    <m/>
    <m/>
    <m/>
    <s v="2 - FATURADO"/>
    <n v="15"/>
    <x v="2"/>
    <x v="1"/>
    <m/>
  </r>
  <r>
    <x v="792"/>
    <s v="45.301.652/0001-02"/>
    <s v="NF SERVICOS DO"/>
    <n v="390893"/>
    <d v="2026-03-19T00:00:00"/>
    <n v="397722"/>
    <d v="2026-03-20T00:00:00"/>
    <m/>
    <n v="387.2"/>
    <d v="2026-04-19T00:00:00"/>
    <s v="E0221007"/>
    <s v="PD221007"/>
    <s v="Serviços de Publicidade Eletrônica"/>
    <n v="368.61"/>
    <m/>
    <x v="0"/>
    <m/>
    <m/>
    <m/>
    <s v="2 - FATURADO"/>
    <n v="11"/>
    <x v="2"/>
    <x v="1"/>
    <m/>
  </r>
  <r>
    <x v="792"/>
    <s v="45.301.652/0001-02"/>
    <s v="NF SERVICOS"/>
    <n v="207870"/>
    <d v="2026-04-07T00:00:00"/>
    <n v="2152453"/>
    <d v="2026-04-07T00:00:00"/>
    <d v="2026-03-01T00:00:00"/>
    <n v="1361.72"/>
    <d v="2026-05-07T00:00:00"/>
    <s v="E0220560"/>
    <s v="PD022560"/>
    <s v="PREFEITURA CADASTRO"/>
    <n v="1296.3599999999999"/>
    <d v="2026-03-01T00:00:00"/>
    <x v="0"/>
    <s v="077/2022"/>
    <s v="606/2022"/>
    <s v="PD-PRC-2022/02168 APPS/ITO"/>
    <s v="2 - FATURADO"/>
    <n v="0"/>
    <x v="0"/>
    <x v="0"/>
    <m/>
  </r>
  <r>
    <x v="793"/>
    <s v="45.307.980/0001-08"/>
    <s v="NF SERVICOS DO"/>
    <n v="390464"/>
    <d v="2026-03-18T00:00:00"/>
    <n v="397293"/>
    <d v="2026-03-19T00:00:00"/>
    <m/>
    <n v="322.67"/>
    <d v="2026-04-18T00:00:00"/>
    <s v="E0240786"/>
    <s v="PD024786"/>
    <s v="Serviços de Publicidade Eletrônica"/>
    <n v="307.18"/>
    <m/>
    <x v="0"/>
    <m/>
    <m/>
    <m/>
    <s v="2 - FATURADO"/>
    <n v="12"/>
    <x v="2"/>
    <x v="1"/>
    <m/>
  </r>
  <r>
    <x v="793"/>
    <s v="45.307.980/0001-08"/>
    <s v="NF SERVICOS DO"/>
    <n v="390935"/>
    <d v="2026-03-19T00:00:00"/>
    <n v="397764"/>
    <d v="2026-03-20T00:00:00"/>
    <m/>
    <n v="322.67"/>
    <d v="2026-04-19T00:00:00"/>
    <s v="E0240786"/>
    <s v="PD024786"/>
    <s v="Serviços de Publicidade Eletrônica"/>
    <n v="307.18"/>
    <m/>
    <x v="0"/>
    <m/>
    <m/>
    <m/>
    <s v="2 - FATURADO"/>
    <n v="11"/>
    <x v="2"/>
    <x v="1"/>
    <m/>
  </r>
  <r>
    <x v="793"/>
    <s v="45.307.980/0001-08"/>
    <s v="NF SERVICOS DO"/>
    <n v="393652"/>
    <d v="2026-04-01T00:00:00"/>
    <n v="400558"/>
    <m/>
    <m/>
    <n v="276.57"/>
    <d v="2026-05-02T00:00:00"/>
    <s v="E0240786"/>
    <s v="PD024786"/>
    <s v="Serviços de Publicidade Eletrônica"/>
    <n v="-0.01"/>
    <m/>
    <x v="0"/>
    <m/>
    <m/>
    <m/>
    <s v="2 - FATURADO"/>
    <n v="0"/>
    <x v="0"/>
    <x v="1"/>
    <m/>
  </r>
  <r>
    <x v="793"/>
    <s v="45.307.980/0001-08"/>
    <s v="NF SERVICOS DO"/>
    <n v="393761"/>
    <d v="2026-04-05T00:00:00"/>
    <n v="400682"/>
    <d v="2026-04-14T00:00:00"/>
    <m/>
    <n v="1106.28"/>
    <d v="2026-05-13T00:00:00"/>
    <s v="E0240786"/>
    <s v="PD024786"/>
    <s v="Serviços de Publicidade Eletrônica"/>
    <n v="1053.18"/>
    <m/>
    <x v="0"/>
    <m/>
    <m/>
    <m/>
    <s v="2 - FATURADO"/>
    <n v="0"/>
    <x v="0"/>
    <x v="1"/>
    <m/>
  </r>
  <r>
    <x v="793"/>
    <s v="45.307.980/0001-08"/>
    <s v="NF SERVICOS DO"/>
    <n v="393837"/>
    <d v="2026-04-05T00:00:00"/>
    <n v="400814"/>
    <d v="2026-04-14T00:00:00"/>
    <m/>
    <n v="276.57"/>
    <d v="2026-05-13T00:00:00"/>
    <s v="E0240786"/>
    <s v="PD024786"/>
    <s v="Serviços de Publicidade Eletrônica"/>
    <n v="263.29000000000002"/>
    <m/>
    <x v="0"/>
    <m/>
    <m/>
    <m/>
    <s v="2 - FATURADO"/>
    <n v="0"/>
    <x v="0"/>
    <x v="1"/>
    <m/>
  </r>
  <r>
    <x v="793"/>
    <s v="45.307.980/0001-08"/>
    <s v="NF SERVICOS DO"/>
    <n v="396726"/>
    <d v="2026-04-24T00:00:00"/>
    <n v="403641"/>
    <d v="2026-04-24T00:00:00"/>
    <m/>
    <n v="507.04"/>
    <d v="2026-05-24T00:00:00"/>
    <s v="E0240786"/>
    <s v="PD024786"/>
    <s v="Serviços de Publicidade Eletrônica"/>
    <n v="482.7"/>
    <m/>
    <x v="0"/>
    <m/>
    <m/>
    <m/>
    <s v="2 - FATURADO"/>
    <n v="0"/>
    <x v="0"/>
    <x v="1"/>
    <m/>
  </r>
  <r>
    <x v="793"/>
    <s v="45.307.980/0001-08"/>
    <s v="NF SERVICOS DO"/>
    <n v="397039"/>
    <d v="2026-04-24T00:00:00"/>
    <n v="404034"/>
    <d v="2026-04-24T00:00:00"/>
    <m/>
    <n v="414.85"/>
    <d v="2026-05-24T00:00:00"/>
    <s v="E0240786"/>
    <s v="PD024786"/>
    <s v="Serviços de Publicidade Eletrônica"/>
    <n v="394.94"/>
    <m/>
    <x v="0"/>
    <m/>
    <m/>
    <m/>
    <s v="2 - FATURADO"/>
    <n v="0"/>
    <x v="0"/>
    <x v="1"/>
    <m/>
  </r>
  <r>
    <x v="793"/>
    <s v="45.307.980/0001-08"/>
    <s v="NF SERVICOS DO"/>
    <n v="397830"/>
    <d v="2026-04-27T00:00:00"/>
    <n v="404840"/>
    <d v="2026-04-27T00:00:00"/>
    <m/>
    <n v="276.57"/>
    <d v="2026-05-27T00:00:00"/>
    <s v="E0240786"/>
    <s v="PD024786"/>
    <s v="Serviços de Publicidade Eletrônica"/>
    <n v="263.29000000000002"/>
    <m/>
    <x v="0"/>
    <m/>
    <m/>
    <m/>
    <s v="2 - FATURADO"/>
    <n v="0"/>
    <x v="0"/>
    <x v="1"/>
    <m/>
  </r>
  <r>
    <x v="793"/>
    <s v="45.307.980/0001-08"/>
    <s v="NF SERVICOS DO"/>
    <n v="398813"/>
    <d v="2026-04-30T00:00:00"/>
    <n v="405900"/>
    <d v="2026-04-30T00:00:00"/>
    <m/>
    <n v="599.23"/>
    <d v="2026-05-30T00:00:00"/>
    <s v="E0240786"/>
    <s v="PD024786"/>
    <s v="Serviços de Publicidade Eletrônica"/>
    <n v="570.47"/>
    <m/>
    <x v="0"/>
    <m/>
    <m/>
    <m/>
    <s v="2 - FATURADO"/>
    <n v="0"/>
    <x v="0"/>
    <x v="1"/>
    <m/>
  </r>
  <r>
    <x v="794"/>
    <s v="45.317.955/0001-05"/>
    <s v="NF SERVICOS DO"/>
    <n v="393244"/>
    <d v="2026-03-31T00:00:00"/>
    <n v="400076"/>
    <d v="2026-04-01T00:00:00"/>
    <m/>
    <n v="507.05"/>
    <d v="2026-05-01T00:00:00"/>
    <s v="E0250879"/>
    <s v="PD025879"/>
    <s v="Serviços de Publicidade Eletrônica"/>
    <n v="482.71"/>
    <m/>
    <x v="0"/>
    <m/>
    <m/>
    <m/>
    <s v="2 - FATURADO"/>
    <n v="0"/>
    <x v="0"/>
    <x v="1"/>
    <m/>
  </r>
  <r>
    <x v="794"/>
    <s v="45.317.955/0001-05"/>
    <s v="NF SERVICOS DO"/>
    <n v="393310"/>
    <d v="2026-03-31T00:00:00"/>
    <n v="400142"/>
    <d v="2026-04-01T00:00:00"/>
    <m/>
    <n v="138.28"/>
    <d v="2026-05-01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3339"/>
    <d v="2026-03-31T00:00:00"/>
    <n v="400171"/>
    <d v="2026-04-01T00:00:00"/>
    <m/>
    <n v="507.05"/>
    <d v="2026-05-01T00:00:00"/>
    <s v="E0250879"/>
    <s v="PD025879"/>
    <s v="Serviços de Publicidade Eletrônica"/>
    <n v="482.71"/>
    <m/>
    <x v="0"/>
    <m/>
    <m/>
    <m/>
    <s v="2 - FATURADO"/>
    <n v="0"/>
    <x v="0"/>
    <x v="1"/>
    <m/>
  </r>
  <r>
    <x v="794"/>
    <s v="45.317.955/0001-05"/>
    <s v="NF SERVICOS DO"/>
    <n v="393528"/>
    <d v="2026-04-01T00:00:00"/>
    <n v="400219"/>
    <m/>
    <m/>
    <n v="460.95"/>
    <d v="2026-05-02T00:00:00"/>
    <s v="E0250879"/>
    <s v="PD025879"/>
    <s v="Serviços de Publicidade Eletrônica"/>
    <n v="-0.01"/>
    <m/>
    <x v="0"/>
    <m/>
    <m/>
    <m/>
    <s v="2 - FATURADO"/>
    <n v="0"/>
    <x v="0"/>
    <x v="1"/>
    <m/>
  </r>
  <r>
    <x v="794"/>
    <s v="45.317.955/0001-05"/>
    <s v="NF SERVICOS DO"/>
    <n v="393945"/>
    <d v="2026-04-05T00:00:00"/>
    <n v="400727"/>
    <d v="2026-04-14T00:00:00"/>
    <m/>
    <n v="460.95"/>
    <d v="2026-05-13T00:00:00"/>
    <s v="E0250879"/>
    <s v="PD025879"/>
    <s v="Serviços de Publicidade Eletrônica"/>
    <n v="438.82"/>
    <m/>
    <x v="0"/>
    <m/>
    <m/>
    <m/>
    <s v="2 - FATURADO"/>
    <n v="0"/>
    <x v="0"/>
    <x v="1"/>
    <m/>
  </r>
  <r>
    <x v="794"/>
    <s v="45.317.955/0001-05"/>
    <s v="NF SERVICOS DO"/>
    <n v="394322"/>
    <d v="2026-04-16T00:00:00"/>
    <n v="401199"/>
    <d v="2026-04-16T00:00:00"/>
    <m/>
    <n v="553.14"/>
    <d v="2026-05-16T00:00:00"/>
    <s v="E0250879"/>
    <s v="PD025879"/>
    <s v="Serviços de Publicidade Eletrônica"/>
    <n v="526.59"/>
    <m/>
    <x v="0"/>
    <m/>
    <m/>
    <m/>
    <s v="2 - FATURADO"/>
    <n v="0"/>
    <x v="0"/>
    <x v="1"/>
    <m/>
  </r>
  <r>
    <x v="794"/>
    <s v="45.317.955/0001-05"/>
    <s v="NF SERVICOS DO"/>
    <n v="394327"/>
    <d v="2026-04-16T00:00:00"/>
    <n v="401203"/>
    <d v="2026-04-16T00:00:00"/>
    <m/>
    <n v="138.28"/>
    <d v="2026-05-16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4364"/>
    <d v="2026-04-16T00:00:00"/>
    <n v="401232"/>
    <d v="2026-04-16T00:00:00"/>
    <m/>
    <n v="184.38"/>
    <d v="2026-05-16T00:00:00"/>
    <s v="E0250879"/>
    <s v="PD025879"/>
    <s v="Serviços de Publicidade Eletrônica"/>
    <n v="175.53"/>
    <m/>
    <x v="0"/>
    <m/>
    <m/>
    <m/>
    <s v="2 - FATURADO"/>
    <n v="0"/>
    <x v="0"/>
    <x v="1"/>
    <m/>
  </r>
  <r>
    <x v="794"/>
    <s v="45.317.955/0001-05"/>
    <s v="NF SERVICOS DO"/>
    <n v="394365"/>
    <d v="2026-04-16T00:00:00"/>
    <n v="401229"/>
    <d v="2026-04-16T00:00:00"/>
    <m/>
    <n v="1014.09"/>
    <d v="2026-05-16T00:00:00"/>
    <s v="E0250879"/>
    <s v="PD025879"/>
    <s v="Serviços de Publicidade Eletrônica"/>
    <n v="965.41"/>
    <m/>
    <x v="0"/>
    <m/>
    <m/>
    <m/>
    <s v="2 - FATURADO"/>
    <n v="0"/>
    <x v="0"/>
    <x v="1"/>
    <m/>
  </r>
  <r>
    <x v="794"/>
    <s v="45.317.955/0001-05"/>
    <s v="NF SERVICOS DO"/>
    <n v="394554"/>
    <d v="2026-04-16T00:00:00"/>
    <n v="401437"/>
    <d v="2026-04-16T00:00:00"/>
    <m/>
    <n v="368.76"/>
    <d v="2026-05-16T00:00:00"/>
    <s v="E0250879"/>
    <s v="PD025879"/>
    <s v="Serviços de Publicidade Eletrônica"/>
    <n v="351.06"/>
    <m/>
    <x v="0"/>
    <m/>
    <m/>
    <m/>
    <s v="2 - FATURADO"/>
    <n v="0"/>
    <x v="0"/>
    <x v="1"/>
    <m/>
  </r>
  <r>
    <x v="794"/>
    <s v="45.317.955/0001-05"/>
    <s v="NF SERVICOS DO"/>
    <n v="394649"/>
    <d v="2026-04-16T00:00:00"/>
    <n v="401458"/>
    <d v="2026-04-16T00:00:00"/>
    <m/>
    <n v="138.28"/>
    <d v="2026-05-16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4669"/>
    <d v="2026-04-16T00:00:00"/>
    <n v="401494"/>
    <d v="2026-04-16T00:00:00"/>
    <m/>
    <n v="460.95"/>
    <d v="2026-05-16T00:00:00"/>
    <s v="E0250879"/>
    <s v="PD025879"/>
    <s v="Serviços de Publicidade Eletrônica"/>
    <n v="438.82"/>
    <m/>
    <x v="0"/>
    <m/>
    <m/>
    <m/>
    <s v="2 - FATURADO"/>
    <n v="0"/>
    <x v="0"/>
    <x v="1"/>
    <m/>
  </r>
  <r>
    <x v="794"/>
    <s v="45.317.955/0001-05"/>
    <s v="NF SERVICOS DO"/>
    <n v="394892"/>
    <d v="2026-04-17T00:00:00"/>
    <n v="401708"/>
    <d v="2026-04-17T00:00:00"/>
    <m/>
    <n v="138.28"/>
    <d v="2026-05-17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4984"/>
    <d v="2026-04-17T00:00:00"/>
    <n v="401654"/>
    <d v="2026-04-17T00:00:00"/>
    <m/>
    <n v="460.95"/>
    <d v="2026-05-17T00:00:00"/>
    <s v="E0250879"/>
    <s v="PD025879"/>
    <s v="Serviços de Publicidade Eletrônica"/>
    <n v="438.82"/>
    <m/>
    <x v="0"/>
    <m/>
    <m/>
    <m/>
    <s v="2 - FATURADO"/>
    <n v="0"/>
    <x v="0"/>
    <x v="1"/>
    <m/>
  </r>
  <r>
    <x v="794"/>
    <s v="45.317.955/0001-05"/>
    <s v="NF SERVICOS DO"/>
    <n v="395505"/>
    <d v="2026-04-17T00:00:00"/>
    <n v="402387"/>
    <d v="2026-04-17T00:00:00"/>
    <m/>
    <n v="138.28"/>
    <d v="2026-05-17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5672"/>
    <d v="2026-04-20T00:00:00"/>
    <n v="402615"/>
    <d v="2026-04-20T00:00:00"/>
    <m/>
    <n v="138.28"/>
    <d v="2026-05-20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5936"/>
    <d v="2026-04-20T00:00:00"/>
    <n v="402610"/>
    <d v="2026-04-20T00:00:00"/>
    <m/>
    <n v="322.67"/>
    <d v="2026-05-20T00:00:00"/>
    <s v="E0250879"/>
    <s v="PD025879"/>
    <s v="Serviços de Publicidade Eletrônica"/>
    <n v="307.18"/>
    <m/>
    <x v="0"/>
    <m/>
    <m/>
    <m/>
    <s v="2 - FATURADO"/>
    <n v="0"/>
    <x v="0"/>
    <x v="1"/>
    <m/>
  </r>
  <r>
    <x v="794"/>
    <s v="45.317.955/0001-05"/>
    <s v="NF SERVICOS DO"/>
    <n v="396003"/>
    <d v="2026-04-20T00:00:00"/>
    <n v="402860"/>
    <d v="2026-04-22T00:00:00"/>
    <m/>
    <n v="138.28"/>
    <d v="2026-05-20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6008"/>
    <d v="2026-04-20T00:00:00"/>
    <n v="402839"/>
    <d v="2026-04-22T00:00:00"/>
    <m/>
    <n v="921.9"/>
    <d v="2026-05-20T00:00:00"/>
    <s v="E0250879"/>
    <s v="PD025879"/>
    <s v="Serviços de Publicidade Eletrônica"/>
    <n v="877.65"/>
    <m/>
    <x v="0"/>
    <m/>
    <m/>
    <m/>
    <s v="2 - FATURADO"/>
    <n v="0"/>
    <x v="0"/>
    <x v="1"/>
    <m/>
  </r>
  <r>
    <x v="794"/>
    <s v="45.317.955/0001-05"/>
    <s v="NF SERVICOS DO"/>
    <n v="396413"/>
    <d v="2026-04-23T00:00:00"/>
    <n v="403171"/>
    <d v="2026-04-24T00:00:00"/>
    <m/>
    <n v="184.38"/>
    <d v="2026-05-23T00:00:00"/>
    <s v="E0250879"/>
    <s v="PD025879"/>
    <s v="Serviços de Publicidade Eletrônica"/>
    <n v="175.53"/>
    <m/>
    <x v="0"/>
    <m/>
    <m/>
    <m/>
    <s v="2 - FATURADO"/>
    <n v="0"/>
    <x v="0"/>
    <x v="1"/>
    <m/>
  </r>
  <r>
    <x v="794"/>
    <s v="45.317.955/0001-05"/>
    <s v="NF SERVICOS DO"/>
    <n v="397036"/>
    <d v="2026-04-24T00:00:00"/>
    <n v="403850"/>
    <d v="2026-04-24T00:00:00"/>
    <m/>
    <n v="276.57"/>
    <d v="2026-05-24T00:00:00"/>
    <s v="E0250879"/>
    <s v="PD025879"/>
    <s v="Serviços de Publicidade Eletrônica"/>
    <n v="263.29000000000002"/>
    <m/>
    <x v="0"/>
    <m/>
    <m/>
    <m/>
    <s v="2 - FATURADO"/>
    <n v="0"/>
    <x v="0"/>
    <x v="1"/>
    <m/>
  </r>
  <r>
    <x v="794"/>
    <s v="45.317.955/0001-05"/>
    <s v="NF SERVICOS DO"/>
    <n v="397199"/>
    <d v="2026-04-24T00:00:00"/>
    <n v="404253"/>
    <d v="2026-04-24T00:00:00"/>
    <m/>
    <n v="230.47"/>
    <d v="2026-05-24T00:00:00"/>
    <s v="E0250879"/>
    <s v="PD025879"/>
    <s v="Serviços de Publicidade Eletrônica"/>
    <n v="219.41"/>
    <m/>
    <x v="0"/>
    <m/>
    <m/>
    <m/>
    <s v="2 - FATURADO"/>
    <n v="0"/>
    <x v="0"/>
    <x v="1"/>
    <m/>
  </r>
  <r>
    <x v="794"/>
    <s v="45.317.955/0001-05"/>
    <s v="NF SERVICOS DO"/>
    <n v="398000"/>
    <d v="2026-04-27T00:00:00"/>
    <n v="404823"/>
    <d v="2026-04-27T00:00:00"/>
    <m/>
    <n v="507.04"/>
    <d v="2026-05-27T00:00:00"/>
    <s v="E0250879"/>
    <s v="PD025879"/>
    <s v="Serviços de Publicidade Eletrônica"/>
    <n v="482.7"/>
    <m/>
    <x v="0"/>
    <m/>
    <m/>
    <m/>
    <s v="2 - FATURADO"/>
    <n v="0"/>
    <x v="0"/>
    <x v="1"/>
    <m/>
  </r>
  <r>
    <x v="794"/>
    <s v="45.317.955/0001-05"/>
    <s v="NF SERVICOS DO"/>
    <n v="398062"/>
    <d v="2026-04-27T00:00:00"/>
    <n v="404981"/>
    <d v="2026-04-27T00:00:00"/>
    <m/>
    <n v="553.14"/>
    <d v="2026-05-27T00:00:00"/>
    <s v="E0250879"/>
    <s v="PD025879"/>
    <s v="Serviços de Publicidade Eletrônica"/>
    <n v="526.59"/>
    <m/>
    <x v="0"/>
    <m/>
    <m/>
    <m/>
    <s v="2 - FATURADO"/>
    <n v="0"/>
    <x v="0"/>
    <x v="1"/>
    <m/>
  </r>
  <r>
    <x v="794"/>
    <s v="45.317.955/0001-05"/>
    <s v="NF SERVICOS DO"/>
    <n v="398377"/>
    <d v="2026-04-28T00:00:00"/>
    <n v="405220"/>
    <d v="2026-04-28T00:00:00"/>
    <m/>
    <n v="138.28"/>
    <d v="2026-05-28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794"/>
    <s v="45.317.955/0001-05"/>
    <s v="NF SERVICOS DO"/>
    <n v="398592"/>
    <d v="2026-04-29T00:00:00"/>
    <n v="405606"/>
    <d v="2026-04-29T00:00:00"/>
    <m/>
    <n v="460.95"/>
    <d v="2026-05-29T00:00:00"/>
    <s v="E0250879"/>
    <s v="PD025879"/>
    <s v="Serviços de Publicidade Eletrônica"/>
    <n v="438.82"/>
    <m/>
    <x v="0"/>
    <m/>
    <m/>
    <m/>
    <s v="2 - FATURADO"/>
    <n v="0"/>
    <x v="0"/>
    <x v="1"/>
    <m/>
  </r>
  <r>
    <x v="795"/>
    <s v="45.318.185/0001-15"/>
    <s v="NF SERVICOS DO"/>
    <n v="394049"/>
    <d v="2026-04-15T00:00:00"/>
    <n v="400930"/>
    <d v="2026-04-15T00:00:00"/>
    <m/>
    <n v="414.85"/>
    <d v="2026-05-15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795"/>
    <s v="45.318.185/0001-15"/>
    <s v="NF SERVICOS DO"/>
    <n v="394249"/>
    <d v="2026-04-15T00:00:00"/>
    <n v="401134"/>
    <d v="2026-04-16T00:00:00"/>
    <m/>
    <n v="276.57"/>
    <d v="2026-05-15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4419"/>
    <d v="2026-04-16T00:00:00"/>
    <n v="401286"/>
    <d v="2026-04-16T00:00:00"/>
    <m/>
    <n v="276.57"/>
    <d v="2026-05-16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4679"/>
    <d v="2026-04-16T00:00:00"/>
    <n v="401602"/>
    <d v="2026-04-16T00:00:00"/>
    <m/>
    <n v="276.57"/>
    <d v="2026-05-16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4782"/>
    <d v="2026-04-17T00:00:00"/>
    <n v="401932"/>
    <d v="2026-04-17T00:00:00"/>
    <m/>
    <n v="276.57"/>
    <d v="2026-05-1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4924"/>
    <d v="2026-04-17T00:00:00"/>
    <n v="401718"/>
    <d v="2026-04-17T00:00:00"/>
    <m/>
    <n v="414.85"/>
    <d v="2026-05-17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795"/>
    <s v="45.318.185/0001-15"/>
    <s v="NF SERVICOS DO"/>
    <n v="395149"/>
    <d v="2026-04-17T00:00:00"/>
    <n v="402078"/>
    <d v="2026-04-17T00:00:00"/>
    <m/>
    <n v="368.76"/>
    <d v="2026-05-17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795"/>
    <s v="45.318.185/0001-15"/>
    <s v="NF SERVICOS DO"/>
    <n v="395161"/>
    <d v="2026-04-17T00:00:00"/>
    <n v="402100"/>
    <d v="2026-04-17T00:00:00"/>
    <m/>
    <n v="276.57"/>
    <d v="2026-05-1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5473"/>
    <d v="2026-04-17T00:00:00"/>
    <n v="402283"/>
    <d v="2026-04-17T00:00:00"/>
    <m/>
    <n v="322.67"/>
    <d v="2026-05-17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795"/>
    <s v="45.318.185/0001-15"/>
    <s v="NF SERVICOS DO"/>
    <n v="395496"/>
    <d v="2026-04-17T00:00:00"/>
    <n v="402386"/>
    <d v="2026-04-17T00:00:00"/>
    <m/>
    <n v="276.57"/>
    <d v="2026-05-1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5701"/>
    <d v="2026-04-20T00:00:00"/>
    <n v="402589"/>
    <d v="2026-04-20T00:00:00"/>
    <m/>
    <n v="414.85"/>
    <d v="2026-05-20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795"/>
    <s v="45.318.185/0001-15"/>
    <s v="NF SERVICOS DO"/>
    <n v="395835"/>
    <d v="2026-04-20T00:00:00"/>
    <n v="402582"/>
    <d v="2026-04-20T00:00:00"/>
    <m/>
    <n v="276.57"/>
    <d v="2026-05-20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5863"/>
    <d v="2026-04-20T00:00:00"/>
    <n v="402797"/>
    <d v="2026-04-22T00:00:00"/>
    <m/>
    <n v="414.85"/>
    <d v="2026-05-20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795"/>
    <s v="45.318.185/0001-15"/>
    <s v="NF SERVICOS DO"/>
    <n v="395894"/>
    <d v="2026-04-20T00:00:00"/>
    <n v="402580"/>
    <d v="2026-04-20T00:00:00"/>
    <m/>
    <n v="276.57"/>
    <d v="2026-05-20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6838"/>
    <d v="2026-04-24T00:00:00"/>
    <n v="403787"/>
    <d v="2026-04-24T00:00:00"/>
    <m/>
    <n v="276.57"/>
    <d v="2026-05-24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7492"/>
    <d v="2026-04-24T00:00:00"/>
    <n v="404309"/>
    <d v="2026-04-24T00:00:00"/>
    <m/>
    <n v="368.76"/>
    <d v="2026-05-24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795"/>
    <s v="45.318.185/0001-15"/>
    <s v="NF SERVICOS DO"/>
    <n v="397826"/>
    <d v="2026-04-27T00:00:00"/>
    <n v="404908"/>
    <d v="2026-04-27T00:00:00"/>
    <m/>
    <n v="276.57"/>
    <d v="2026-05-2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5"/>
    <s v="45.318.185/0001-15"/>
    <s v="NF SERVICOS DO"/>
    <n v="398302"/>
    <d v="2026-04-28T00:00:00"/>
    <n v="405278"/>
    <d v="2026-04-28T00:00:00"/>
    <m/>
    <n v="184.38"/>
    <d v="2026-05-28T00:00:00"/>
    <s v="E0211029"/>
    <s v="PD211029"/>
    <s v="Serviços de Publicidade Eletrônica"/>
    <n v="175.53"/>
    <m/>
    <x v="0"/>
    <m/>
    <m/>
    <m/>
    <s v="2 - FATURADO"/>
    <n v="0"/>
    <x v="0"/>
    <x v="1"/>
    <m/>
  </r>
  <r>
    <x v="795"/>
    <s v="45.318.185/0001-15"/>
    <s v="NF SERVICOS DO"/>
    <n v="398397"/>
    <d v="2026-04-28T00:00:00"/>
    <n v="405095"/>
    <d v="2026-04-28T00:00:00"/>
    <m/>
    <n v="368.76"/>
    <d v="2026-05-28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795"/>
    <s v="45.318.185/0001-15"/>
    <s v="NF SERVICOS DO"/>
    <n v="398513"/>
    <d v="2026-04-29T00:00:00"/>
    <n v="405337"/>
    <d v="2026-04-29T00:00:00"/>
    <m/>
    <n v="230.47"/>
    <d v="2026-05-29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795"/>
    <s v="45.318.185/0001-15"/>
    <s v="NF SERVICOS DO"/>
    <n v="398635"/>
    <d v="2026-04-29T00:00:00"/>
    <n v="405595"/>
    <d v="2026-04-29T00:00:00"/>
    <m/>
    <n v="276.57"/>
    <d v="2026-05-29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796"/>
    <s v="45.318.466/0001-78"/>
    <s v="NF SERVICOS DO"/>
    <n v="393922"/>
    <d v="2026-04-05T00:00:00"/>
    <n v="400741"/>
    <d v="2026-04-14T00:00:00"/>
    <m/>
    <n v="368.76"/>
    <d v="2026-05-13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796"/>
    <s v="45.318.466/0001-78"/>
    <s v="NF SERVICOS DO"/>
    <n v="394683"/>
    <d v="2026-04-16T00:00:00"/>
    <n v="401467"/>
    <d v="2026-04-16T00:00:00"/>
    <m/>
    <n v="322.67"/>
    <d v="2026-05-16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796"/>
    <s v="45.318.466/0001-78"/>
    <s v="NF SERVICOS DO"/>
    <n v="394943"/>
    <d v="2026-04-17T00:00:00"/>
    <n v="401867"/>
    <d v="2026-04-17T00:00:00"/>
    <m/>
    <n v="276.57"/>
    <d v="2026-05-17T00:00:00"/>
    <s v="E0202048"/>
    <s v="PD202048"/>
    <s v="Serviços de Publicidade Eletrônica"/>
    <n v="263.29000000000002"/>
    <m/>
    <x v="0"/>
    <m/>
    <m/>
    <m/>
    <s v="2 - FATURADO"/>
    <n v="0"/>
    <x v="0"/>
    <x v="1"/>
    <m/>
  </r>
  <r>
    <x v="796"/>
    <s v="45.318.466/0001-78"/>
    <s v="NF SERVICOS DO"/>
    <n v="396223"/>
    <d v="2026-04-23T00:00:00"/>
    <n v="403188"/>
    <d v="2026-04-24T00:00:00"/>
    <m/>
    <n v="368.76"/>
    <d v="2026-05-23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796"/>
    <s v="45.318.466/0001-78"/>
    <s v="NF SERVICOS DO"/>
    <n v="398144"/>
    <d v="2026-04-28T00:00:00"/>
    <n v="405185"/>
    <d v="2026-04-28T00:00:00"/>
    <m/>
    <n v="276.57"/>
    <d v="2026-05-28T00:00:00"/>
    <s v="E0202048"/>
    <s v="PD202048"/>
    <s v="Serviços de Publicidade Eletrônica"/>
    <n v="263.29000000000002"/>
    <m/>
    <x v="0"/>
    <m/>
    <m/>
    <m/>
    <s v="2 - FATURADO"/>
    <n v="0"/>
    <x v="0"/>
    <x v="1"/>
    <m/>
  </r>
  <r>
    <x v="796"/>
    <s v="45.318.466/0001-78"/>
    <s v="NF SERVICOS DO"/>
    <n v="398981"/>
    <d v="2026-04-30T00:00:00"/>
    <n v="405755"/>
    <d v="2026-04-30T00:00:00"/>
    <m/>
    <n v="368.76"/>
    <d v="2026-05-30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797"/>
    <s v="45.318.995/0001-71"/>
    <s v="NF SERVICOS DO"/>
    <n v="392983"/>
    <d v="2026-03-30T00:00:00"/>
    <n v="399891"/>
    <d v="2026-03-31T00:00:00"/>
    <m/>
    <n v="368.76"/>
    <d v="2026-04-30T00:00:00"/>
    <s v="E0220744"/>
    <s v="PD022744"/>
    <s v="Serviços de Publicidade Eletrônica"/>
    <n v="351.06"/>
    <m/>
    <x v="0"/>
    <m/>
    <m/>
    <m/>
    <s v="2 - FATURADO"/>
    <n v="1"/>
    <x v="2"/>
    <x v="1"/>
    <m/>
  </r>
  <r>
    <x v="797"/>
    <s v="45.318.995/0001-71"/>
    <s v="NF SERVICOS DO"/>
    <n v="393474"/>
    <d v="2026-04-01T00:00:00"/>
    <n v="400424"/>
    <m/>
    <m/>
    <n v="460.95"/>
    <d v="2026-05-02T00:00:00"/>
    <s v="E0220744"/>
    <s v="PD022744"/>
    <s v="Serviços de Publicidade Eletrônica"/>
    <n v="-0.01"/>
    <m/>
    <x v="0"/>
    <m/>
    <m/>
    <m/>
    <s v="2 - FATURADO"/>
    <n v="0"/>
    <x v="0"/>
    <x v="1"/>
    <m/>
  </r>
  <r>
    <x v="797"/>
    <s v="45.318.995/0001-71"/>
    <s v="NF SERVICOS DO"/>
    <n v="398512"/>
    <d v="2026-04-29T00:00:00"/>
    <n v="405369"/>
    <d v="2026-04-29T00:00:00"/>
    <m/>
    <n v="599.23"/>
    <d v="2026-05-29T00:00:00"/>
    <s v="E0220744"/>
    <s v="PD022744"/>
    <s v="Serviços de Publicidade Eletrônica"/>
    <n v="570.47"/>
    <m/>
    <x v="0"/>
    <m/>
    <m/>
    <m/>
    <s v="2 - FATURADO"/>
    <n v="0"/>
    <x v="0"/>
    <x v="1"/>
    <m/>
  </r>
  <r>
    <x v="797"/>
    <s v="45.318.995/0001-71"/>
    <s v="NF SERVICOS DO"/>
    <n v="398632"/>
    <d v="2026-04-29T00:00:00"/>
    <n v="405425"/>
    <d v="2026-04-29T00:00:00"/>
    <m/>
    <n v="276.57"/>
    <d v="2026-05-29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797"/>
    <s v="45.318.995/0001-71"/>
    <s v="NF SERVICOS DO"/>
    <n v="399084"/>
    <d v="2026-04-30T00:00:00"/>
    <n v="405839"/>
    <d v="2026-04-30T00:00:00"/>
    <m/>
    <n v="368.76"/>
    <d v="2026-05-30T00:00:00"/>
    <s v="E0220744"/>
    <s v="PD022744"/>
    <s v="Serviços de Publicidade Eletrônica"/>
    <n v="351.06"/>
    <m/>
    <x v="0"/>
    <m/>
    <m/>
    <m/>
    <s v="2 - FATURADO"/>
    <n v="0"/>
    <x v="0"/>
    <x v="1"/>
    <m/>
  </r>
  <r>
    <x v="797"/>
    <s v="45.318.995/0001-71"/>
    <s v="NF SERVICOS DO"/>
    <n v="399186"/>
    <d v="2026-04-30T00:00:00"/>
    <n v="406111"/>
    <d v="2026-04-30T00:00:00"/>
    <m/>
    <n v="783.61"/>
    <d v="2026-05-30T00:00:00"/>
    <s v="E0220744"/>
    <s v="PD022744"/>
    <s v="Serviços de Publicidade Eletrônica"/>
    <n v="746"/>
    <m/>
    <x v="0"/>
    <m/>
    <m/>
    <m/>
    <s v="2 - FATURADO"/>
    <n v="0"/>
    <x v="0"/>
    <x v="1"/>
    <m/>
  </r>
  <r>
    <x v="798"/>
    <s v="45.321.460/0001-50"/>
    <s v="ND-POUPATEMPO 4.0"/>
    <n v="8091"/>
    <d v="2026-04-06T00:00:00"/>
    <s v="PPT00562"/>
    <s v="PPT00562"/>
    <d v="2026-04-01T00:00:00"/>
    <n v="24455.15"/>
    <d v="2026-05-06T00:00:00"/>
    <s v="PPT00562"/>
    <s v="PP00562"/>
    <s v="IMPLANTACAO E OPERACAO DO POUPATEMPO IBITINGA"/>
    <n v="24455.15"/>
    <d v="2026-04-01T00:00:00"/>
    <x v="0"/>
    <m/>
    <s v="PD-PRC-2021/01090"/>
    <m/>
    <s v="2 - FATURADO"/>
    <n v="0"/>
    <x v="0"/>
    <x v="13"/>
    <m/>
  </r>
  <r>
    <x v="798"/>
    <s v="45.321.460/0001-50"/>
    <s v="NF SERVICOS"/>
    <n v="207694"/>
    <d v="2026-04-07T00:00:00"/>
    <n v="2152277"/>
    <d v="2026-04-07T00:00:00"/>
    <d v="2026-03-01T00:00:00"/>
    <n v="1739.88"/>
    <d v="2026-05-07T00:00:00"/>
    <s v="E0251752"/>
    <s v="PD251639"/>
    <s v="PREFEITURA CADASTRO"/>
    <n v="1656.37"/>
    <d v="2026-03-01T00:00:00"/>
    <x v="0"/>
    <m/>
    <s v="4.652/2025"/>
    <s v="359.00010447/2025-94 - APPS/ITO"/>
    <s v="2 - FATURADO"/>
    <n v="0"/>
    <x v="0"/>
    <x v="0"/>
    <m/>
  </r>
  <r>
    <x v="798"/>
    <s v="45.321.460/0001-50"/>
    <s v="NF SERVICOS DO"/>
    <n v="395126"/>
    <d v="2026-04-17T00:00:00"/>
    <n v="402210"/>
    <d v="2026-04-17T00:00:00"/>
    <m/>
    <n v="387.2"/>
    <d v="2026-05-17T00:00:00"/>
    <s v="E0240765"/>
    <s v="PD024765"/>
    <s v="Serviços de Publicidade Eletrônica"/>
    <n v="368.61"/>
    <m/>
    <x v="0"/>
    <m/>
    <m/>
    <m/>
    <s v="2 - FATURADO"/>
    <n v="0"/>
    <x v="0"/>
    <x v="1"/>
    <m/>
  </r>
  <r>
    <x v="798"/>
    <s v="45.321.460/0001-50"/>
    <s v="NF SERVICOS DO"/>
    <n v="395530"/>
    <d v="2026-04-17T00:00:00"/>
    <n v="402396"/>
    <d v="2026-04-17T00:00:00"/>
    <m/>
    <n v="322.66000000000003"/>
    <d v="2026-05-17T00:00:00"/>
    <s v="E0240765"/>
    <s v="PD024765"/>
    <s v="Serviços de Publicidade Eletrônica"/>
    <n v="307.17"/>
    <m/>
    <x v="0"/>
    <m/>
    <m/>
    <m/>
    <s v="2 - FATURADO"/>
    <n v="0"/>
    <x v="0"/>
    <x v="1"/>
    <m/>
  </r>
  <r>
    <x v="799"/>
    <s v="45.323.474/0001-02"/>
    <s v="NF SERVICOS DO"/>
    <n v="375600"/>
    <d v="2025-12-16T00:00:00"/>
    <n v="382419"/>
    <d v="2025-12-17T00:00:00"/>
    <m/>
    <n v="322.67"/>
    <d v="2026-01-16T00:00:00"/>
    <s v="E0220739"/>
    <s v="PD022739"/>
    <s v="Serviços de Publicidade Eletrônica"/>
    <n v="307.18"/>
    <m/>
    <x v="0"/>
    <m/>
    <m/>
    <m/>
    <s v="2 - FATURADO"/>
    <n v="104"/>
    <x v="8"/>
    <x v="1"/>
    <m/>
  </r>
  <r>
    <x v="799"/>
    <s v="45.323.474/0001-02"/>
    <s v="NF SERVICOS DO"/>
    <n v="390687"/>
    <d v="2026-03-19T00:00:00"/>
    <n v="397516"/>
    <d v="2026-03-20T00:00:00"/>
    <m/>
    <n v="368.76"/>
    <d v="2026-04-19T00:00:00"/>
    <s v="E0220739"/>
    <s v="PD022739"/>
    <s v="Serviços de Publicidade Eletrônica"/>
    <n v="351.06"/>
    <m/>
    <x v="0"/>
    <m/>
    <m/>
    <m/>
    <s v="2 - FATURADO"/>
    <n v="11"/>
    <x v="2"/>
    <x v="1"/>
    <m/>
  </r>
  <r>
    <x v="800"/>
    <s v="45.323.698/0001-14"/>
    <s v="NF SERVICOS DO"/>
    <n v="397757"/>
    <d v="2026-04-24T00:00:00"/>
    <n v="404675"/>
    <d v="2026-04-24T00:00:00"/>
    <m/>
    <n v="276.57"/>
    <d v="2026-05-24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800"/>
    <s v="45.323.698/0001-14"/>
    <s v="NF SERVICOS DO"/>
    <n v="397834"/>
    <d v="2026-04-27T00:00:00"/>
    <n v="404801"/>
    <d v="2026-04-27T00:00:00"/>
    <m/>
    <n v="276.57"/>
    <d v="2026-05-27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800"/>
    <s v="45.323.698/0001-14"/>
    <s v="NF SERVICOS DO"/>
    <n v="398438"/>
    <d v="2026-04-29T00:00:00"/>
    <n v="405405"/>
    <d v="2026-04-29T00:00:00"/>
    <m/>
    <n v="276.57"/>
    <d v="2026-05-29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801"/>
    <s v="45.324.290/0001-67"/>
    <s v="ND-POUPATEMPO 4.0"/>
    <n v="8227"/>
    <d v="2026-04-06T00:00:00"/>
    <s v="PPT00692"/>
    <s v="PPT00692"/>
    <d v="2026-04-01T00:00:00"/>
    <n v="19235.810000000001"/>
    <d v="2026-05-06T00:00:00"/>
    <s v="PPT00692"/>
    <s v="PP00692"/>
    <s v="IMPLANTACAO E OPERACAO DO POUPATEMPO IGARAPAVA"/>
    <n v="19235.810000000001"/>
    <d v="2026-04-01T00:00:00"/>
    <x v="0"/>
    <m/>
    <s v="PD-PRC-2022/02083"/>
    <m/>
    <s v="2 - FATURADO"/>
    <n v="0"/>
    <x v="0"/>
    <x v="13"/>
    <m/>
  </r>
  <r>
    <x v="801"/>
    <s v="45.324.290/0001-67"/>
    <s v="NF SERVICOS"/>
    <n v="207690"/>
    <d v="2026-04-07T00:00:00"/>
    <n v="2152273"/>
    <d v="2026-04-07T00:00:00"/>
    <d v="2026-03-01T00:00:00"/>
    <n v="727.65"/>
    <d v="2026-05-07T00:00:00"/>
    <s v="E0230664"/>
    <s v="PD023664"/>
    <s v="PREFEITURAS - CADASTRO"/>
    <n v="692.72"/>
    <d v="2026-03-01T00:00:00"/>
    <x v="0"/>
    <s v="287/2023"/>
    <s v="013/2023"/>
    <s v="359.00000349/2024-68-ITO"/>
    <s v="2 - FATURADO"/>
    <n v="0"/>
    <x v="0"/>
    <x v="0"/>
    <m/>
  </r>
  <r>
    <x v="801"/>
    <s v="45.324.290/0001-67"/>
    <s v="NF SERVICOS DO"/>
    <n v="394016"/>
    <d v="2026-04-15T00:00:00"/>
    <n v="400894"/>
    <d v="2026-04-15T00:00:00"/>
    <m/>
    <n v="276.57"/>
    <d v="2026-05-15T00:00:00"/>
    <s v="E0230890"/>
    <s v="PD023890"/>
    <s v="Serviços de Publicidade Eletrônica"/>
    <n v="263.29000000000002"/>
    <m/>
    <x v="0"/>
    <m/>
    <m/>
    <m/>
    <s v="2 - FATURADO"/>
    <n v="0"/>
    <x v="0"/>
    <x v="1"/>
    <m/>
  </r>
  <r>
    <x v="801"/>
    <s v="45.324.290/0001-67"/>
    <s v="NF SERVICOS DO"/>
    <n v="394209"/>
    <d v="2026-04-15T00:00:00"/>
    <n v="401085"/>
    <d v="2026-04-16T00:00:00"/>
    <m/>
    <n v="442.51"/>
    <d v="2026-05-15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5602"/>
    <d v="2026-04-17T00:00:00"/>
    <n v="402342"/>
    <d v="2026-04-17T00:00:00"/>
    <m/>
    <n v="442.51"/>
    <d v="2026-05-17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5603"/>
    <d v="2026-04-17T00:00:00"/>
    <n v="402290"/>
    <d v="2026-04-17T00:00:00"/>
    <m/>
    <n v="442.51"/>
    <d v="2026-05-17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5692"/>
    <d v="2026-04-20T00:00:00"/>
    <n v="402670"/>
    <d v="2026-04-20T00:00:00"/>
    <m/>
    <n v="442.51"/>
    <d v="2026-05-20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6675"/>
    <d v="2026-04-24T00:00:00"/>
    <n v="403616"/>
    <d v="2026-04-24T00:00:00"/>
    <m/>
    <n v="442.51"/>
    <d v="2026-05-24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6819"/>
    <d v="2026-04-24T00:00:00"/>
    <n v="403768"/>
    <d v="2026-04-24T00:00:00"/>
    <m/>
    <n v="387.2"/>
    <d v="2026-05-24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801"/>
    <s v="45.324.290/0001-67"/>
    <s v="NF SERVICOS DO"/>
    <n v="396836"/>
    <d v="2026-04-24T00:00:00"/>
    <n v="403750"/>
    <d v="2026-04-24T00:00:00"/>
    <m/>
    <n v="442.51"/>
    <d v="2026-05-24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7290"/>
    <d v="2026-04-24T00:00:00"/>
    <n v="404157"/>
    <d v="2026-04-24T00:00:00"/>
    <m/>
    <n v="387.2"/>
    <d v="2026-05-24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801"/>
    <s v="45.324.290/0001-67"/>
    <s v="NF SERVICOS DO"/>
    <n v="397466"/>
    <d v="2026-04-24T00:00:00"/>
    <n v="404290"/>
    <d v="2026-04-24T00:00:00"/>
    <m/>
    <n v="331.88"/>
    <d v="2026-05-24T00:00:00"/>
    <s v="E0230890"/>
    <s v="PD023890"/>
    <s v="Serviços de Publicidade Eletrônica"/>
    <n v="315.95"/>
    <m/>
    <x v="0"/>
    <m/>
    <m/>
    <m/>
    <s v="2 - FATURADO"/>
    <n v="0"/>
    <x v="0"/>
    <x v="1"/>
    <m/>
  </r>
  <r>
    <x v="801"/>
    <s v="45.324.290/0001-67"/>
    <s v="NF SERVICOS DO"/>
    <n v="397500"/>
    <d v="2026-04-24T00:00:00"/>
    <n v="404212"/>
    <d v="2026-04-24T00:00:00"/>
    <m/>
    <n v="442.51"/>
    <d v="2026-05-24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7562"/>
    <d v="2026-04-24T00:00:00"/>
    <n v="404505"/>
    <d v="2026-04-24T00:00:00"/>
    <m/>
    <n v="387.2"/>
    <d v="2026-05-24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801"/>
    <s v="45.324.290/0001-67"/>
    <s v="NF SERVICOS DO"/>
    <n v="397657"/>
    <d v="2026-04-24T00:00:00"/>
    <n v="404669"/>
    <d v="2026-04-24T00:00:00"/>
    <m/>
    <n v="442.51"/>
    <d v="2026-05-24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7938"/>
    <d v="2026-04-27T00:00:00"/>
    <n v="404812"/>
    <d v="2026-04-27T00:00:00"/>
    <m/>
    <n v="608.45000000000005"/>
    <d v="2026-05-27T00:00:00"/>
    <s v="E0230890"/>
    <s v="PD023890"/>
    <s v="Serviços de Publicidade Eletrônica"/>
    <n v="579.24"/>
    <m/>
    <x v="0"/>
    <m/>
    <m/>
    <m/>
    <s v="2 - FATURADO"/>
    <n v="0"/>
    <x v="0"/>
    <x v="1"/>
    <m/>
  </r>
  <r>
    <x v="801"/>
    <s v="45.324.290/0001-67"/>
    <s v="NF SERVICOS DO"/>
    <n v="398049"/>
    <d v="2026-04-27T00:00:00"/>
    <n v="404803"/>
    <d v="2026-04-27T00:00:00"/>
    <m/>
    <n v="497.83"/>
    <d v="2026-05-27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801"/>
    <s v="45.324.290/0001-67"/>
    <s v="NF SERVICOS DO"/>
    <n v="398259"/>
    <d v="2026-04-28T00:00:00"/>
    <n v="405026"/>
    <d v="2026-04-28T00:00:00"/>
    <m/>
    <n v="442.51"/>
    <d v="2026-05-28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8376"/>
    <d v="2026-04-28T00:00:00"/>
    <n v="405076"/>
    <d v="2026-04-28T00:00:00"/>
    <m/>
    <n v="442.51"/>
    <d v="2026-05-28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8491"/>
    <d v="2026-04-29T00:00:00"/>
    <n v="405564"/>
    <d v="2026-04-29T00:00:00"/>
    <m/>
    <n v="442.51"/>
    <d v="2026-05-29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1"/>
    <s v="45.324.290/0001-67"/>
    <s v="NF SERVICOS DO"/>
    <n v="398971"/>
    <d v="2026-04-30T00:00:00"/>
    <n v="405799"/>
    <d v="2026-04-30T00:00:00"/>
    <m/>
    <n v="442.51"/>
    <d v="2026-05-30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02"/>
    <s v="45.331.188/0001-99"/>
    <s v="NF SERVICOS"/>
    <n v="206050"/>
    <d v="2026-03-11T00:00:00"/>
    <n v="2150470"/>
    <d v="2026-03-13T00:00:00"/>
    <d v="2026-02-01T00:00:00"/>
    <n v="644.4"/>
    <d v="2026-04-10T00:00:00"/>
    <s v="E0251390"/>
    <s v="PD251289"/>
    <s v="PREFEITURA CADASTRO"/>
    <n v="613.47"/>
    <d v="2026-02-01T00:00:00"/>
    <x v="0"/>
    <s v="60/25"/>
    <s v="228/25"/>
    <s v="359.00006325/2025-01 - APPS/ITO"/>
    <s v="2 - FATURADO"/>
    <n v="20"/>
    <x v="2"/>
    <x v="0"/>
    <m/>
  </r>
  <r>
    <x v="802"/>
    <s v="45.331.188/0001-99"/>
    <s v="ND-POUPATEMPO 4.0"/>
    <n v="8169"/>
    <d v="2026-04-06T00:00:00"/>
    <s v="PPT00565"/>
    <s v="PPT00565"/>
    <d v="2026-04-01T00:00:00"/>
    <n v="23018.14"/>
    <d v="2026-05-06T00:00:00"/>
    <s v="PPT00565"/>
    <s v="PP00565"/>
    <s v="IMPLANTACAO E OPERACAO DO POUPATEMPO CONCHAL"/>
    <n v="23018.14"/>
    <d v="2026-04-01T00:00:00"/>
    <x v="0"/>
    <m/>
    <s v="PD-PRC-2021/01169"/>
    <m/>
    <s v="2 - FATURADO"/>
    <n v="0"/>
    <x v="0"/>
    <x v="13"/>
    <m/>
  </r>
  <r>
    <x v="802"/>
    <s v="45.331.188/0001-99"/>
    <s v="NF SERVICOS"/>
    <n v="207859"/>
    <d v="2026-04-07T00:00:00"/>
    <n v="2152442"/>
    <d v="2026-04-07T00:00:00"/>
    <d v="2026-03-01T00:00:00"/>
    <n v="644.4"/>
    <d v="2026-05-07T00:00:00"/>
    <s v="E0251390"/>
    <s v="PD251289"/>
    <s v="PREFEITURA CADASTRO"/>
    <n v="613.47"/>
    <d v="2026-03-01T00:00:00"/>
    <x v="0"/>
    <s v="60/25"/>
    <s v="228/25"/>
    <s v="359.00006325/2025-01 - APPS/ITO"/>
    <s v="2 - FATURADO"/>
    <n v="0"/>
    <x v="0"/>
    <x v="0"/>
    <m/>
  </r>
  <r>
    <x v="803"/>
    <s v="45.331.196/0001-35"/>
    <s v="NF SERVICOS DO"/>
    <n v="390103"/>
    <d v="2026-03-17T00:00:00"/>
    <n v="396932"/>
    <d v="2026-03-18T00:00:00"/>
    <m/>
    <n v="460.95"/>
    <d v="2026-04-17T00:00:00"/>
    <s v="E0220704"/>
    <s v="PD022704"/>
    <s v="Serviços de Publicidade Eletrônica"/>
    <n v="438.82"/>
    <m/>
    <x v="0"/>
    <m/>
    <m/>
    <m/>
    <s v="2 - FATURADO"/>
    <n v="13"/>
    <x v="2"/>
    <x v="1"/>
    <m/>
  </r>
  <r>
    <x v="803"/>
    <s v="45.331.196/0001-35"/>
    <s v="NF SERVICOS DO"/>
    <n v="390209"/>
    <d v="2026-03-17T00:00:00"/>
    <n v="397038"/>
    <d v="2026-03-18T00:00:00"/>
    <m/>
    <n v="460.95"/>
    <d v="2026-04-17T00:00:00"/>
    <s v="E0220704"/>
    <s v="PD022704"/>
    <s v="Serviços de Publicidade Eletrônica"/>
    <n v="438.82"/>
    <m/>
    <x v="0"/>
    <m/>
    <m/>
    <m/>
    <s v="2 - FATURADO"/>
    <n v="13"/>
    <x v="2"/>
    <x v="1"/>
    <m/>
  </r>
  <r>
    <x v="803"/>
    <s v="45.331.196/0001-35"/>
    <s v="NF SERVICOS DO"/>
    <n v="390325"/>
    <d v="2026-03-17T00:00:00"/>
    <n v="397154"/>
    <d v="2026-03-18T00:00:00"/>
    <m/>
    <n v="414.85"/>
    <d v="2026-04-17T00:00:00"/>
    <s v="E0220704"/>
    <s v="PD022704"/>
    <s v="Serviços de Publicidade Eletrônica"/>
    <n v="394.94"/>
    <m/>
    <x v="0"/>
    <m/>
    <m/>
    <m/>
    <s v="2 - FATURADO"/>
    <n v="13"/>
    <x v="2"/>
    <x v="1"/>
    <m/>
  </r>
  <r>
    <x v="803"/>
    <s v="45.331.196/0001-35"/>
    <s v="NF SERVICOS DO"/>
    <n v="390347"/>
    <d v="2026-03-17T00:00:00"/>
    <n v="397176"/>
    <d v="2026-03-18T00:00:00"/>
    <m/>
    <n v="460.95"/>
    <d v="2026-04-17T00:00:00"/>
    <s v="E0220704"/>
    <s v="PD022704"/>
    <s v="Serviços de Publicidade Eletrônica"/>
    <n v="438.82"/>
    <m/>
    <x v="0"/>
    <m/>
    <m/>
    <m/>
    <s v="2 - FATURADO"/>
    <n v="13"/>
    <x v="2"/>
    <x v="1"/>
    <m/>
  </r>
  <r>
    <x v="803"/>
    <s v="45.331.196/0001-35"/>
    <s v="ND-POUPATEMPO 4.0"/>
    <n v="8138"/>
    <d v="2026-04-06T00:00:00"/>
    <s v="PPT00675"/>
    <s v="PPT00675"/>
    <d v="2026-04-01T00:00:00"/>
    <n v="18647.79"/>
    <d v="2026-05-06T00:00:00"/>
    <s v="PPT00675"/>
    <s v="PP00675"/>
    <s v="IMPLANTACAO E OPERACAO DO POUPATEMPO SANTO ANTONIO DE POSSE"/>
    <n v="18647.79"/>
    <d v="2026-04-01T00:00:00"/>
    <x v="0"/>
    <m/>
    <s v="PD-PRC-2022/01919"/>
    <m/>
    <s v="2 - FATURADO"/>
    <n v="0"/>
    <x v="0"/>
    <x v="13"/>
    <m/>
  </r>
  <r>
    <x v="803"/>
    <s v="45.331.196/0001-35"/>
    <s v="NF SERVICOS"/>
    <n v="207893"/>
    <d v="2026-04-07T00:00:00"/>
    <n v="2152476"/>
    <d v="2026-04-07T00:00:00"/>
    <d v="2026-03-01T00:00:00"/>
    <n v="2202.4699999999998"/>
    <d v="2026-05-07T00:00:00"/>
    <s v="E0240667"/>
    <s v="PD024667"/>
    <s v="PREFEITURA SIM"/>
    <n v="2096.75"/>
    <d v="2026-03-01T00:00:00"/>
    <x v="0"/>
    <s v="063/2024"/>
    <s v="3364/2024"/>
    <s v="359.00006508/2024-38 APPS\ITO"/>
    <s v="2 - FATURADO"/>
    <n v="0"/>
    <x v="0"/>
    <x v="0"/>
    <m/>
  </r>
  <r>
    <x v="803"/>
    <s v="45.331.196/0001-35"/>
    <s v="NF SERVICOS DO"/>
    <n v="394197"/>
    <d v="2026-04-15T00:00:00"/>
    <n v="401062"/>
    <d v="2026-04-15T00:00:00"/>
    <m/>
    <n v="414.85"/>
    <d v="2026-05-15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4202"/>
    <d v="2026-04-15T00:00:00"/>
    <n v="401089"/>
    <d v="2026-04-16T00:00:00"/>
    <m/>
    <n v="414.85"/>
    <d v="2026-05-15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4203"/>
    <d v="2026-04-15T00:00:00"/>
    <n v="401102"/>
    <d v="2026-04-16T00:00:00"/>
    <m/>
    <n v="460.95"/>
    <d v="2026-05-15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03"/>
    <s v="45.331.196/0001-35"/>
    <s v="NF SERVICOS DO"/>
    <n v="394288"/>
    <d v="2026-04-15T00:00:00"/>
    <n v="401175"/>
    <d v="2026-04-16T00:00:00"/>
    <m/>
    <n v="414.85"/>
    <d v="2026-05-15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4304"/>
    <d v="2026-04-15T00:00:00"/>
    <n v="401172"/>
    <d v="2026-04-16T00:00:00"/>
    <m/>
    <n v="368.76"/>
    <d v="2026-05-15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03"/>
    <s v="45.331.196/0001-35"/>
    <s v="NF SERVICOS DO"/>
    <n v="394513"/>
    <d v="2026-04-16T00:00:00"/>
    <n v="401420"/>
    <d v="2026-04-16T00:00:00"/>
    <m/>
    <n v="322.67"/>
    <d v="2026-05-1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03"/>
    <s v="45.331.196/0001-35"/>
    <s v="NF SERVICOS DO"/>
    <n v="394518"/>
    <d v="2026-04-16T00:00:00"/>
    <n v="401434"/>
    <d v="2026-04-16T00:00:00"/>
    <m/>
    <n v="184.38"/>
    <d v="2026-05-16T00:00:00"/>
    <s v="E0220704"/>
    <s v="PD022704"/>
    <s v="Serviços de Publicidade Eletrônica"/>
    <n v="175.53"/>
    <m/>
    <x v="0"/>
    <m/>
    <m/>
    <m/>
    <s v="2 - FATURADO"/>
    <n v="0"/>
    <x v="0"/>
    <x v="1"/>
    <m/>
  </r>
  <r>
    <x v="803"/>
    <s v="45.331.196/0001-35"/>
    <s v="NF SERVICOS DO"/>
    <n v="394521"/>
    <d v="2026-04-16T00:00:00"/>
    <n v="401414"/>
    <d v="2026-04-16T00:00:00"/>
    <m/>
    <n v="460.95"/>
    <d v="2026-05-16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03"/>
    <s v="45.331.196/0001-35"/>
    <s v="NF SERVICOS DO"/>
    <n v="394662"/>
    <d v="2026-04-16T00:00:00"/>
    <n v="401553"/>
    <d v="2026-04-16T00:00:00"/>
    <m/>
    <n v="460.95"/>
    <d v="2026-05-16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03"/>
    <s v="45.331.196/0001-35"/>
    <s v="NF SERVICOS DO"/>
    <n v="394698"/>
    <d v="2026-04-16T00:00:00"/>
    <n v="401462"/>
    <d v="2026-04-16T00:00:00"/>
    <m/>
    <n v="414.85"/>
    <d v="2026-05-1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5344"/>
    <d v="2026-04-17T00:00:00"/>
    <n v="402238"/>
    <d v="2026-04-17T00:00:00"/>
    <m/>
    <n v="507.05"/>
    <d v="2026-05-17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803"/>
    <s v="45.331.196/0001-35"/>
    <s v="NF SERVICOS DO"/>
    <n v="395506"/>
    <d v="2026-04-17T00:00:00"/>
    <n v="402450"/>
    <d v="2026-04-17T00:00:00"/>
    <m/>
    <n v="368.76"/>
    <d v="2026-05-1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03"/>
    <s v="45.331.196/0001-35"/>
    <s v="NF SERVICOS DO"/>
    <n v="395785"/>
    <d v="2026-04-20T00:00:00"/>
    <n v="402648"/>
    <d v="2026-04-20T00:00:00"/>
    <m/>
    <n v="414.85"/>
    <d v="2026-05-2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5932"/>
    <d v="2026-04-20T00:00:00"/>
    <n v="402649"/>
    <d v="2026-04-20T00:00:00"/>
    <m/>
    <n v="414.85"/>
    <d v="2026-05-2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5951"/>
    <d v="2026-04-20T00:00:00"/>
    <n v="402842"/>
    <d v="2026-04-22T00:00:00"/>
    <m/>
    <n v="414.85"/>
    <d v="2026-05-2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6142"/>
    <d v="2026-04-20T00:00:00"/>
    <n v="403031"/>
    <d v="2026-04-22T00:00:00"/>
    <m/>
    <n v="368.76"/>
    <d v="2026-05-2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03"/>
    <s v="45.331.196/0001-35"/>
    <s v="NF SERVICOS DO"/>
    <n v="396489"/>
    <d v="2026-04-23T00:00:00"/>
    <n v="403205"/>
    <d v="2026-04-24T00:00:00"/>
    <m/>
    <n v="276.57"/>
    <d v="2026-05-23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803"/>
    <s v="45.331.196/0001-35"/>
    <s v="NF SERVICOS DO"/>
    <n v="396801"/>
    <d v="2026-04-24T00:00:00"/>
    <n v="403702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6845"/>
    <d v="2026-04-24T00:00:00"/>
    <n v="403786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6848"/>
    <d v="2026-04-24T00:00:00"/>
    <n v="403834"/>
    <d v="2026-04-24T00:00:00"/>
    <m/>
    <n v="460.95"/>
    <d v="2026-05-24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03"/>
    <s v="45.331.196/0001-35"/>
    <s v="NF SERVICOS DO"/>
    <n v="396859"/>
    <d v="2026-04-24T00:00:00"/>
    <n v="403781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6896"/>
    <d v="2026-04-24T00:00:00"/>
    <n v="403812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6944"/>
    <d v="2026-04-24T00:00:00"/>
    <n v="403917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7026"/>
    <d v="2026-04-24T00:00:00"/>
    <n v="404033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7146"/>
    <d v="2026-04-24T00:00:00"/>
    <n v="403723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7156"/>
    <d v="2026-04-24T00:00:00"/>
    <n v="403802"/>
    <d v="2026-04-24T00:00:00"/>
    <m/>
    <n v="414.85"/>
    <d v="2026-05-24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7200"/>
    <d v="2026-04-24T00:00:00"/>
    <n v="404343"/>
    <d v="2026-04-24T00:00:00"/>
    <m/>
    <n v="322.66000000000003"/>
    <d v="2026-05-24T00:00:00"/>
    <s v="E0220704"/>
    <s v="PD022704"/>
    <s v="Serviços de Publicidade Eletrônica"/>
    <n v="307.17"/>
    <m/>
    <x v="0"/>
    <m/>
    <m/>
    <m/>
    <s v="2 - FATURADO"/>
    <n v="0"/>
    <x v="0"/>
    <x v="1"/>
    <m/>
  </r>
  <r>
    <x v="803"/>
    <s v="45.331.196/0001-35"/>
    <s v="NF SERVICOS DO"/>
    <n v="397890"/>
    <d v="2026-04-27T00:00:00"/>
    <n v="404797"/>
    <d v="2026-04-27T00:00:00"/>
    <m/>
    <n v="414.85"/>
    <d v="2026-05-2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7922"/>
    <d v="2026-04-27T00:00:00"/>
    <n v="404814"/>
    <d v="2026-04-27T00:00:00"/>
    <m/>
    <n v="460.95"/>
    <d v="2026-05-2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03"/>
    <s v="45.331.196/0001-35"/>
    <s v="NF SERVICOS DO"/>
    <n v="398011"/>
    <d v="2026-04-27T00:00:00"/>
    <n v="404876"/>
    <d v="2026-04-27T00:00:00"/>
    <m/>
    <n v="276.57"/>
    <d v="2026-05-27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803"/>
    <s v="45.331.196/0001-35"/>
    <s v="NF SERVICOS DO"/>
    <n v="398029"/>
    <d v="2026-04-27T00:00:00"/>
    <n v="404845"/>
    <d v="2026-04-27T00:00:00"/>
    <m/>
    <n v="414.85"/>
    <d v="2026-05-2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8037"/>
    <d v="2026-04-27T00:00:00"/>
    <n v="404852"/>
    <d v="2026-04-27T00:00:00"/>
    <m/>
    <n v="414.85"/>
    <d v="2026-05-2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8063"/>
    <d v="2026-04-27T00:00:00"/>
    <n v="404937"/>
    <d v="2026-04-27T00:00:00"/>
    <m/>
    <n v="414.85"/>
    <d v="2026-05-2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3"/>
    <s v="45.331.196/0001-35"/>
    <s v="NF SERVICOS DO"/>
    <n v="398468"/>
    <d v="2026-04-29T00:00:00"/>
    <n v="405444"/>
    <d v="2026-04-29T00:00:00"/>
    <m/>
    <n v="322.66000000000003"/>
    <d v="2026-05-29T00:00:00"/>
    <s v="E0220704"/>
    <s v="PD022704"/>
    <s v="Serviços de Publicidade Eletrônica"/>
    <n v="307.17"/>
    <m/>
    <x v="0"/>
    <m/>
    <m/>
    <m/>
    <s v="2 - FATURADO"/>
    <n v="0"/>
    <x v="0"/>
    <x v="1"/>
    <m/>
  </r>
  <r>
    <x v="803"/>
    <s v="45.331.196/0001-35"/>
    <s v="NF SERVICOS DO"/>
    <n v="398760"/>
    <d v="2026-04-29T00:00:00"/>
    <n v="405465"/>
    <d v="2026-04-29T00:00:00"/>
    <m/>
    <n v="368.76"/>
    <d v="2026-05-29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03"/>
    <s v="45.331.196/0001-35"/>
    <s v="NF SERVICOS DO"/>
    <n v="398903"/>
    <d v="2026-04-30T00:00:00"/>
    <n v="405689"/>
    <d v="2026-04-30T00:00:00"/>
    <m/>
    <n v="414.85"/>
    <d v="2026-05-3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04"/>
    <s v="45.332.095/0001-89"/>
    <s v="NF SERVICOS DO"/>
    <n v="392917"/>
    <d v="2026-03-30T00:00:00"/>
    <n v="399825"/>
    <d v="2026-03-31T00:00:00"/>
    <m/>
    <n v="322.66000000000003"/>
    <d v="2026-04-30T00:00:00"/>
    <s v="E0250835"/>
    <s v="PD025835"/>
    <s v="Serviços de Publicidade Eletrônica"/>
    <n v="307.17"/>
    <m/>
    <x v="0"/>
    <m/>
    <m/>
    <m/>
    <s v="2 - FATURADO"/>
    <n v="1"/>
    <x v="2"/>
    <x v="1"/>
    <m/>
  </r>
  <r>
    <x v="804"/>
    <s v="45.332.095/0001-89"/>
    <s v="NF SERVICOS DO"/>
    <n v="393615"/>
    <d v="2026-04-01T00:00:00"/>
    <n v="400213"/>
    <m/>
    <m/>
    <n v="709.86"/>
    <d v="2026-05-02T00:00:00"/>
    <s v="E0250835"/>
    <s v="PD025835"/>
    <s v="Serviços de Publicidade Eletrônica"/>
    <n v="0.01"/>
    <m/>
    <x v="0"/>
    <m/>
    <m/>
    <m/>
    <s v="2 - FATURADO"/>
    <n v="0"/>
    <x v="0"/>
    <x v="1"/>
    <m/>
  </r>
  <r>
    <x v="804"/>
    <s v="45.332.095/0001-89"/>
    <s v="NF SERVICOS DO"/>
    <n v="393716"/>
    <d v="2026-04-05T00:00:00"/>
    <n v="400602"/>
    <d v="2026-04-14T00:00:00"/>
    <m/>
    <n v="709.86"/>
    <d v="2026-05-13T00:00:00"/>
    <s v="E0250835"/>
    <s v="PD025835"/>
    <s v="Serviços de Publicidade Eletrônica"/>
    <n v="675.79"/>
    <m/>
    <x v="0"/>
    <m/>
    <m/>
    <m/>
    <s v="2 - FATURADO"/>
    <n v="0"/>
    <x v="0"/>
    <x v="1"/>
    <m/>
  </r>
  <r>
    <x v="804"/>
    <s v="45.332.095/0001-89"/>
    <s v="ND-POUPATEMPO 4.0"/>
    <n v="8142"/>
    <d v="2026-04-06T00:00:00"/>
    <s v="PPT00590"/>
    <s v="PPT00590"/>
    <d v="2026-04-01T00:00:00"/>
    <n v="18943.099999999999"/>
    <d v="2026-05-06T00:00:00"/>
    <s v="PPT00590"/>
    <s v="PP00590"/>
    <s v="IMPLANTACAO E OPERACAO DO POUPATEMPO MOGI MIRIM"/>
    <n v="18943.099999999999"/>
    <d v="2026-04-01T00:00:00"/>
    <x v="0"/>
    <m/>
    <s v="PD-PRC-2021/02059"/>
    <m/>
    <s v="2 - FATURADO"/>
    <n v="0"/>
    <x v="0"/>
    <x v="13"/>
    <m/>
  </r>
  <r>
    <x v="804"/>
    <s v="45.332.095/0001-89"/>
    <s v="NF SERVICOS"/>
    <n v="207901"/>
    <d v="2026-04-07T00:00:00"/>
    <n v="2152484"/>
    <d v="2026-04-07T00:00:00"/>
    <d v="2026-03-01T00:00:00"/>
    <n v="33076.800000000003"/>
    <d v="2026-05-07T00:00:00"/>
    <s v="E0240654"/>
    <s v="PD024654"/>
    <s v="PREFEITURA CADASTRO"/>
    <n v="31489.11"/>
    <d v="2026-03-01T00:00:00"/>
    <x v="0"/>
    <m/>
    <s v="001039.100003/2024-53"/>
    <s v="359.00006856/2024-13 - APPS\ITO"/>
    <s v="2 - FATURADO"/>
    <n v="0"/>
    <x v="0"/>
    <x v="0"/>
    <m/>
  </r>
  <r>
    <x v="804"/>
    <s v="45.332.095/0001-89"/>
    <s v="NF SERVICOS DO"/>
    <n v="394226"/>
    <d v="2026-04-15T00:00:00"/>
    <n v="401103"/>
    <d v="2026-04-16T00:00:00"/>
    <m/>
    <n v="387.2"/>
    <d v="2026-05-15T00:00:00"/>
    <s v="E0250835"/>
    <s v="PD025835"/>
    <s v="Serviços de Publicidade Eletrônica"/>
    <n v="368.61"/>
    <m/>
    <x v="0"/>
    <m/>
    <m/>
    <m/>
    <s v="2 - FATURADO"/>
    <n v="0"/>
    <x v="0"/>
    <x v="1"/>
    <m/>
  </r>
  <r>
    <x v="804"/>
    <s v="45.332.095/0001-89"/>
    <s v="NF SERVICOS DO"/>
    <n v="395006"/>
    <d v="2026-04-17T00:00:00"/>
    <n v="401910"/>
    <d v="2026-04-17T00:00:00"/>
    <m/>
    <n v="2129.59"/>
    <d v="2026-05-17T00:00:00"/>
    <s v="E0250835"/>
    <s v="PD025835"/>
    <s v="Serviços de Publicidade Eletrônica"/>
    <n v="2027.37"/>
    <m/>
    <x v="0"/>
    <m/>
    <m/>
    <m/>
    <s v="2 - FATURADO"/>
    <n v="0"/>
    <x v="0"/>
    <x v="1"/>
    <m/>
  </r>
  <r>
    <x v="804"/>
    <s v="45.332.095/0001-89"/>
    <s v="NF SERVICOS DO"/>
    <n v="395841"/>
    <d v="2026-04-20T00:00:00"/>
    <n v="402572"/>
    <d v="2026-04-20T00:00:00"/>
    <m/>
    <n v="967.99"/>
    <d v="2026-05-20T00:00:00"/>
    <s v="E0250835"/>
    <s v="PD025835"/>
    <s v="Serviços de Publicidade Eletrônica"/>
    <n v="921.53"/>
    <m/>
    <x v="0"/>
    <m/>
    <m/>
    <m/>
    <s v="2 - FATURADO"/>
    <n v="0"/>
    <x v="0"/>
    <x v="1"/>
    <m/>
  </r>
  <r>
    <x v="804"/>
    <s v="45.332.095/0001-89"/>
    <s v="NF SERVICOS DO"/>
    <n v="396448"/>
    <d v="2026-04-23T00:00:00"/>
    <n v="403124"/>
    <d v="2026-04-24T00:00:00"/>
    <m/>
    <n v="1032.53"/>
    <d v="2026-05-23T00:00:00"/>
    <s v="E0250835"/>
    <s v="PD025835"/>
    <s v="Serviços de Publicidade Eletrônica"/>
    <n v="982.97"/>
    <m/>
    <x v="0"/>
    <m/>
    <m/>
    <m/>
    <s v="2 - FATURADO"/>
    <n v="0"/>
    <x v="0"/>
    <x v="1"/>
    <m/>
  </r>
  <r>
    <x v="804"/>
    <s v="45.332.095/0001-89"/>
    <s v="NF SERVICOS DO"/>
    <n v="397170"/>
    <d v="2026-04-24T00:00:00"/>
    <n v="404259"/>
    <d v="2026-04-24T00:00:00"/>
    <m/>
    <n v="903.46"/>
    <d v="2026-05-24T00:00:00"/>
    <s v="E0250835"/>
    <s v="PD025835"/>
    <s v="Serviços de Publicidade Eletrônica"/>
    <n v="860.09"/>
    <m/>
    <x v="0"/>
    <m/>
    <m/>
    <m/>
    <s v="2 - FATURADO"/>
    <n v="0"/>
    <x v="0"/>
    <x v="1"/>
    <m/>
  </r>
  <r>
    <x v="804"/>
    <s v="45.332.095/0001-89"/>
    <s v="NF SERVICOS DO"/>
    <n v="397312"/>
    <d v="2026-04-24T00:00:00"/>
    <n v="404231"/>
    <d v="2026-04-24T00:00:00"/>
    <m/>
    <n v="1097.06"/>
    <d v="2026-05-24T00:00:00"/>
    <s v="E0250835"/>
    <s v="PD025835"/>
    <s v="Serviços de Publicidade Eletrônica"/>
    <n v="1044.4000000000001"/>
    <m/>
    <x v="0"/>
    <m/>
    <m/>
    <m/>
    <s v="2 - FATURADO"/>
    <n v="0"/>
    <x v="0"/>
    <x v="1"/>
    <m/>
  </r>
  <r>
    <x v="804"/>
    <s v="45.332.095/0001-89"/>
    <s v="NF SERVICOS DO"/>
    <n v="398337"/>
    <d v="2026-04-28T00:00:00"/>
    <n v="405034"/>
    <d v="2026-04-28T00:00:00"/>
    <m/>
    <n v="258.13"/>
    <d v="2026-05-28T00:00:00"/>
    <s v="E0250835"/>
    <s v="PD025835"/>
    <s v="Serviços de Publicidade Eletrônica"/>
    <n v="245.74"/>
    <m/>
    <x v="0"/>
    <m/>
    <m/>
    <m/>
    <s v="2 - FATURADO"/>
    <n v="0"/>
    <x v="0"/>
    <x v="1"/>
    <m/>
  </r>
  <r>
    <x v="804"/>
    <s v="45.332.095/0001-89"/>
    <s v="NF SERVICOS DO"/>
    <n v="398340"/>
    <d v="2026-04-28T00:00:00"/>
    <n v="405097"/>
    <d v="2026-04-28T00:00:00"/>
    <m/>
    <n v="1226.1300000000001"/>
    <d v="2026-05-28T00:00:00"/>
    <s v="E0250835"/>
    <s v="PD025835"/>
    <s v="Serviços de Publicidade Eletrônica"/>
    <n v="1167.28"/>
    <m/>
    <x v="0"/>
    <m/>
    <m/>
    <m/>
    <s v="2 - FATURADO"/>
    <n v="0"/>
    <x v="0"/>
    <x v="1"/>
    <m/>
  </r>
  <r>
    <x v="804"/>
    <s v="45.332.095/0001-89"/>
    <s v="NF SERVICOS DO"/>
    <n v="398828"/>
    <d v="2026-04-30T00:00:00"/>
    <n v="405968"/>
    <d v="2026-04-30T00:00:00"/>
    <m/>
    <n v="903.46"/>
    <d v="2026-05-30T00:00:00"/>
    <s v="E0250835"/>
    <s v="PD025835"/>
    <s v="Serviços de Publicidade Eletrônica"/>
    <n v="860.09"/>
    <m/>
    <x v="0"/>
    <m/>
    <m/>
    <m/>
    <s v="2 - FATURADO"/>
    <n v="0"/>
    <x v="0"/>
    <x v="1"/>
    <m/>
  </r>
  <r>
    <x v="805"/>
    <s v="45.339.363/0001-94"/>
    <s v="ND-POUPATEMPO 4.0"/>
    <n v="8140"/>
    <d v="2026-04-06T00:00:00"/>
    <s v="PPT00543"/>
    <s v="PPT00543"/>
    <d v="2026-04-01T00:00:00"/>
    <n v="24644.02"/>
    <d v="2026-05-06T00:00:00"/>
    <s v="PPT00543"/>
    <s v="PP00543"/>
    <s v="IMPLANTACAO E OPERACAO DO POUPATEMPO PORTO FERREIRA"/>
    <n v="24644.02"/>
    <d v="2026-04-01T00:00:00"/>
    <x v="0"/>
    <m/>
    <s v="PD-PRC-2020/02875"/>
    <m/>
    <s v="2 - FATURADO"/>
    <n v="0"/>
    <x v="0"/>
    <x v="13"/>
    <m/>
  </r>
  <r>
    <x v="805"/>
    <s v="45.339.363/0001-94"/>
    <s v="ND-POUPATEMPO 4.0"/>
    <n v="8177"/>
    <d v="2026-04-06T00:00:00"/>
    <s v="PPT00850"/>
    <s v="PPT00850"/>
    <d v="2026-04-01T00:00:00"/>
    <n v="2822.56"/>
    <d v="2026-05-06T00:00:00"/>
    <s v="PPT00850"/>
    <s v="PP00850"/>
    <s v="IMPLANTACAO E OPERACAO DO POUPATEMPO PORTO FERREIRA"/>
    <n v="2822.56"/>
    <d v="2026-04-01T00:00:00"/>
    <x v="0"/>
    <m/>
    <s v="SEI 359.00000159/2023-60"/>
    <m/>
    <s v="2 - FATURADO"/>
    <n v="0"/>
    <x v="0"/>
    <x v="13"/>
    <m/>
  </r>
  <r>
    <x v="806"/>
    <s v="45.343.969/0001-01"/>
    <s v="NF SERVICOS DO"/>
    <n v="393561"/>
    <d v="2026-04-01T00:00:00"/>
    <n v="400546"/>
    <m/>
    <m/>
    <n v="1198.47"/>
    <d v="2026-05-02T00:00:00"/>
    <s v="E0240897"/>
    <s v="PD024897"/>
    <s v="Serviços de Publicidade Eletrônica"/>
    <n v="-0.01"/>
    <m/>
    <x v="0"/>
    <m/>
    <m/>
    <m/>
    <s v="2 - FATURADO"/>
    <n v="0"/>
    <x v="0"/>
    <x v="1"/>
    <m/>
  </r>
  <r>
    <x v="806"/>
    <s v="45.343.969/0001-01"/>
    <s v="NF SERVICOS DO"/>
    <n v="393926"/>
    <d v="2026-04-05T00:00:00"/>
    <n v="400750"/>
    <d v="2026-04-14T00:00:00"/>
    <m/>
    <n v="1198.47"/>
    <d v="2026-05-13T00:00:00"/>
    <s v="E0240897"/>
    <s v="PD024897"/>
    <s v="Serviços de Publicidade Eletrônica"/>
    <n v="1140.94"/>
    <m/>
    <x v="0"/>
    <m/>
    <m/>
    <m/>
    <s v="2 - FATURADO"/>
    <n v="0"/>
    <x v="0"/>
    <x v="1"/>
    <m/>
  </r>
  <r>
    <x v="806"/>
    <s v="45.343.969/0001-01"/>
    <s v="NF SERVICOS DO"/>
    <n v="394560"/>
    <d v="2026-04-16T00:00:00"/>
    <n v="401361"/>
    <d v="2026-04-16T00:00:00"/>
    <m/>
    <n v="368.76"/>
    <d v="2026-05-16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806"/>
    <s v="45.343.969/0001-01"/>
    <s v="NF SERVICOS DO"/>
    <n v="396297"/>
    <d v="2026-04-23T00:00:00"/>
    <n v="403240"/>
    <d v="2026-04-24T00:00:00"/>
    <m/>
    <n v="368.76"/>
    <d v="2026-05-23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807"/>
    <s v="45.345.899/0001-12"/>
    <s v="NF SERVICOS"/>
    <n v="201505"/>
    <d v="2026-01-16T00:00:00"/>
    <n v="2104798"/>
    <d v="2026-01-19T00:00:00"/>
    <d v="2025-12-01T00:00:00"/>
    <n v="644.4"/>
    <d v="2026-02-15T00:00:00"/>
    <s v="E0250174"/>
    <s v="PD025152"/>
    <s v="PREFEITURA CADASTRO"/>
    <n v="613.47"/>
    <d v="2025-12-01T00:00:00"/>
    <x v="0"/>
    <s v="014/2025"/>
    <s v="037/2025"/>
    <s v="SEI:  359.00001944/2025-00 APPS/ITO"/>
    <s v="2 - FATURADO"/>
    <n v="74"/>
    <x v="5"/>
    <x v="0"/>
    <m/>
  </r>
  <r>
    <x v="807"/>
    <s v="45.345.899/0001-12"/>
    <s v="NF SERVICOS"/>
    <n v="203625"/>
    <d v="2026-02-10T00:00:00"/>
    <n v="2107579"/>
    <d v="2026-02-10T00:00:00"/>
    <d v="2026-01-01T00:00:00"/>
    <n v="644.4"/>
    <d v="2026-03-12T00:00:00"/>
    <s v="E0250174"/>
    <s v="PD025152"/>
    <s v="PREFEITURA CADASTRO"/>
    <n v="613.47"/>
    <d v="2026-01-01T00:00:00"/>
    <x v="0"/>
    <s v="014/2025"/>
    <s v="037/2025"/>
    <s v="SEI:  359.00001944/2025-00 APPS/ITO"/>
    <s v="2 - FATURADO"/>
    <n v="49"/>
    <x v="6"/>
    <x v="0"/>
    <m/>
  </r>
  <r>
    <x v="807"/>
    <s v="45.345.899/0001-12"/>
    <s v="NF SERVICOS"/>
    <n v="205881"/>
    <d v="2026-03-11T00:00:00"/>
    <n v="2150301"/>
    <d v="2026-03-13T00:00:00"/>
    <d v="2026-02-01T00:00:00"/>
    <n v="644.4"/>
    <d v="2026-04-10T00:00:00"/>
    <s v="E0250174"/>
    <s v="PD025152"/>
    <s v="PREFEITURA CADASTRO"/>
    <n v="613.47"/>
    <d v="2026-02-01T00:00:00"/>
    <x v="0"/>
    <s v="014/2025"/>
    <s v="037/2025"/>
    <s v="SEI:  359.00001944/2025-00 APPS/ITO"/>
    <s v="2 - FATURADO"/>
    <n v="20"/>
    <x v="2"/>
    <x v="0"/>
    <m/>
  </r>
  <r>
    <x v="807"/>
    <s v="45.345.899/0001-12"/>
    <s v="NF SERVICOS"/>
    <n v="207682"/>
    <d v="2026-04-07T00:00:00"/>
    <n v="2152265"/>
    <d v="2026-04-07T00:00:00"/>
    <d v="2026-03-01T00:00:00"/>
    <n v="644.4"/>
    <d v="2026-05-07T00:00:00"/>
    <s v="E0250174"/>
    <s v="PD025152"/>
    <s v="PREFEITURA CADASTRO"/>
    <n v="613.47"/>
    <d v="2026-03-01T00:00:00"/>
    <x v="0"/>
    <s v="014/2025"/>
    <s v="037/2025"/>
    <s v="SEI:  359.00001944/2025-00 APPS/ITO"/>
    <s v="2 - FATURADO"/>
    <n v="0"/>
    <x v="0"/>
    <x v="0"/>
    <m/>
  </r>
  <r>
    <x v="807"/>
    <s v="45.345.899/0001-12"/>
    <s v="NF SERVICOS DO"/>
    <n v="395531"/>
    <d v="2026-04-17T00:00:00"/>
    <n v="402502"/>
    <d v="2026-04-17T00:00:00"/>
    <m/>
    <n v="442.51"/>
    <d v="2026-05-17T00:00:00"/>
    <s v="E0240912"/>
    <s v="PD024912"/>
    <s v="Serviços de Publicidade Eletrônica"/>
    <n v="421.27"/>
    <m/>
    <x v="0"/>
    <m/>
    <m/>
    <m/>
    <s v="2 - FATURADO"/>
    <n v="0"/>
    <x v="0"/>
    <x v="1"/>
    <m/>
  </r>
  <r>
    <x v="807"/>
    <s v="45.345.899/0001-12"/>
    <s v="NF SERVICOS DO"/>
    <n v="396308"/>
    <d v="2026-04-23T00:00:00"/>
    <n v="403267"/>
    <d v="2026-04-24T00:00:00"/>
    <m/>
    <n v="276.57"/>
    <d v="2026-05-23T00:00:00"/>
    <s v="E0240912"/>
    <s v="PD024912"/>
    <s v="Serviços de Publicidade Eletrônica"/>
    <n v="263.29000000000002"/>
    <m/>
    <x v="0"/>
    <m/>
    <m/>
    <m/>
    <s v="2 - FATURADO"/>
    <n v="0"/>
    <x v="0"/>
    <x v="1"/>
    <m/>
  </r>
  <r>
    <x v="807"/>
    <s v="45.345.899/0001-12"/>
    <s v="NF SERVICOS DO"/>
    <n v="396615"/>
    <d v="2026-04-24T00:00:00"/>
    <n v="403605"/>
    <d v="2026-04-24T00:00:00"/>
    <m/>
    <n v="331.88"/>
    <d v="2026-05-24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807"/>
    <s v="45.345.899/0001-12"/>
    <s v="NF SERVICOS DO"/>
    <n v="397563"/>
    <d v="2026-04-24T00:00:00"/>
    <n v="404668"/>
    <d v="2026-04-24T00:00:00"/>
    <m/>
    <n v="331.88"/>
    <d v="2026-05-24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807"/>
    <s v="45.345.899/0001-12"/>
    <s v="NF SERVICOS DO"/>
    <n v="398267"/>
    <d v="2026-04-28T00:00:00"/>
    <n v="405092"/>
    <d v="2026-04-28T00:00:00"/>
    <m/>
    <n v="442.51"/>
    <d v="2026-05-28T00:00:00"/>
    <s v="E0240912"/>
    <s v="PD024912"/>
    <s v="Serviços de Publicidade Eletrônica"/>
    <n v="421.27"/>
    <m/>
    <x v="0"/>
    <m/>
    <m/>
    <m/>
    <s v="2 - FATURADO"/>
    <n v="0"/>
    <x v="0"/>
    <x v="1"/>
    <m/>
  </r>
  <r>
    <x v="808"/>
    <s v="45.351.749/0001-11"/>
    <s v="NF SERVICOS"/>
    <n v="206008"/>
    <d v="2026-03-11T00:00:00"/>
    <n v="2150428"/>
    <d v="2026-03-13T00:00:00"/>
    <d v="2026-02-01T00:00:00"/>
    <n v="2695.92"/>
    <d v="2026-04-10T00:00:00"/>
    <s v="E0240625"/>
    <s v="PD024625"/>
    <s v="PREFEITURA CADASTRO"/>
    <n v="0.64"/>
    <d v="2026-02-01T00:00:00"/>
    <x v="0"/>
    <d v="2024-02-01T00:00:00"/>
    <m/>
    <s v="359.00003011/2024-68 APPS/ITO"/>
    <s v="2 - FATURADO"/>
    <n v="20"/>
    <x v="2"/>
    <x v="0"/>
    <m/>
  </r>
  <r>
    <x v="808"/>
    <s v="45.351.749/0001-11"/>
    <s v="NF SERVICOS"/>
    <n v="206332"/>
    <d v="2026-03-16T00:00:00"/>
    <n v="2150752"/>
    <d v="2026-03-16T00:00:00"/>
    <d v="2026-02-01T00:00:00"/>
    <n v="7837.5"/>
    <d v="2026-04-15T00:00:00"/>
    <s v="E0230423"/>
    <s v="PD023348"/>
    <s v="EMAIL COMO SERVIÇO - OFFICE  BASICO"/>
    <n v="7461.3"/>
    <d v="2026-02-01T00:00:00"/>
    <x v="0"/>
    <s v="01/2023  TA 01/2024"/>
    <s v="Dispensa Licitação 13/2023"/>
    <s v="359.00004685/2023-07 ITO"/>
    <s v="2 - FATURADO"/>
    <n v="15"/>
    <x v="2"/>
    <x v="0"/>
    <m/>
  </r>
  <r>
    <x v="808"/>
    <s v="45.351.749/0001-11"/>
    <s v="ND-POUPATEMPO 4.0"/>
    <n v="8226"/>
    <d v="2026-04-06T00:00:00"/>
    <s v="PPT00650"/>
    <s v="PPT00650"/>
    <d v="2026-04-01T00:00:00"/>
    <n v="21104.240000000002"/>
    <d v="2026-05-06T00:00:00"/>
    <s v="PPT00650"/>
    <s v="PP00650"/>
    <s v="IMPLANTACAO E OPERACAO DO POUPATEMPO ORLANDIA"/>
    <n v="21104.240000000002"/>
    <d v="2026-04-01T00:00:00"/>
    <x v="0"/>
    <m/>
    <s v="PD-PRC-2022/00809"/>
    <m/>
    <s v="2 - FATURADO"/>
    <n v="0"/>
    <x v="0"/>
    <x v="13"/>
    <m/>
  </r>
  <r>
    <x v="808"/>
    <s v="45.351.749/0001-11"/>
    <s v="NF SERVICOS"/>
    <n v="207727"/>
    <d v="2026-04-07T00:00:00"/>
    <n v="2152310"/>
    <d v="2026-04-07T00:00:00"/>
    <d v="2026-03-01T00:00:00"/>
    <n v="11528.16"/>
    <d v="2026-05-07T00:00:00"/>
    <s v="E0240625"/>
    <s v="PD024625"/>
    <s v="PREFEITURA CADASTRO"/>
    <n v="10974.81"/>
    <d v="2026-03-01T00:00:00"/>
    <x v="0"/>
    <d v="2024-02-01T00:00:00"/>
    <m/>
    <s v="359.00003011/2024-68 APPS/ITO"/>
    <s v="2 - FATURADO"/>
    <n v="0"/>
    <x v="0"/>
    <x v="0"/>
    <m/>
  </r>
  <r>
    <x v="808"/>
    <s v="45.351.749/0001-11"/>
    <s v="NF SERVICOS"/>
    <n v="208826"/>
    <d v="2026-04-16T00:00:00"/>
    <n v="2173719"/>
    <d v="2026-04-16T00:00:00"/>
    <d v="2026-03-01T00:00:00"/>
    <n v="7837.5"/>
    <d v="2026-05-16T00:00:00"/>
    <s v="E0230423"/>
    <s v="PD023348"/>
    <s v="EMAIL COMO SERVIÇO - OFFICE  BASICO"/>
    <n v="7461.3"/>
    <d v="2026-03-01T00:00:00"/>
    <x v="0"/>
    <s v="01/2023  TA 01/2024"/>
    <s v="Dispensa Licitação 13/2023"/>
    <s v="359.00004685/2023-07 ITO"/>
    <s v="2 - FATURADO"/>
    <n v="0"/>
    <x v="0"/>
    <x v="0"/>
    <m/>
  </r>
  <r>
    <x v="809"/>
    <s v="45.352.267/0001-86"/>
    <s v="ND-POUPATEMPO 4.0"/>
    <n v="7902"/>
    <d v="2026-02-04T00:00:00"/>
    <s v="PPT00661"/>
    <s v="PPT00661"/>
    <d v="2026-02-01T00:00:00"/>
    <n v="18583.84"/>
    <d v="2026-03-06T00:00:00"/>
    <s v="PPT00661"/>
    <s v="PP00661"/>
    <s v="IMPLANTACAO E OPERACAO DO POUPATEMPO PONTAL"/>
    <n v="18583.84"/>
    <d v="2026-02-01T00:00:00"/>
    <x v="0"/>
    <m/>
    <s v="PD-PRC-2022/01351"/>
    <m/>
    <s v="2 - FATURADO"/>
    <n v="55"/>
    <x v="6"/>
    <x v="13"/>
    <m/>
  </r>
  <r>
    <x v="809"/>
    <s v="45.352.267/0001-86"/>
    <s v="NF SERVICOS"/>
    <n v="204526"/>
    <d v="2026-02-18T00:00:00"/>
    <n v="2113937"/>
    <d v="2026-02-18T00:00:00"/>
    <d v="2026-01-01T00:00:00"/>
    <n v="2968"/>
    <d v="2026-03-20T00:00:00"/>
    <s v="E0250086"/>
    <s v="PD025072"/>
    <s v="OFFICE BÁSICO"/>
    <n v="2825.54"/>
    <d v="2026-01-01T00:00:00"/>
    <x v="0"/>
    <s v="32/2.022"/>
    <s v="11/2.022"/>
    <s v="35900011710/2024/81-ITO"/>
    <s v="2 - FATURADO"/>
    <n v="41"/>
    <x v="6"/>
    <x v="0"/>
    <m/>
  </r>
  <r>
    <x v="809"/>
    <s v="45.352.267/0001-86"/>
    <s v="NF SERVICOS"/>
    <n v="206351"/>
    <d v="2026-03-16T00:00:00"/>
    <n v="2150771"/>
    <d v="2026-03-16T00:00:00"/>
    <d v="2026-02-01T00:00:00"/>
    <n v="2968"/>
    <d v="2026-04-15T00:00:00"/>
    <s v="E0250086"/>
    <s v="PD025072"/>
    <s v="OFFICE BÁSICO"/>
    <n v="2825.54"/>
    <d v="2026-02-01T00:00:00"/>
    <x v="0"/>
    <s v="32/2.022"/>
    <s v="11/2.022"/>
    <s v="35900011710/2024/81-ITO"/>
    <s v="2 - FATURADO"/>
    <n v="15"/>
    <x v="2"/>
    <x v="0"/>
    <m/>
  </r>
  <r>
    <x v="809"/>
    <s v="45.352.267/0001-86"/>
    <s v="ND-POUPATEMPO 4.0"/>
    <n v="8192"/>
    <d v="2026-04-06T00:00:00"/>
    <s v="PPT00661"/>
    <s v="PPT00661"/>
    <d v="2026-04-01T00:00:00"/>
    <n v="18583.84"/>
    <d v="2026-05-06T00:00:00"/>
    <s v="PPT00661"/>
    <s v="PP00661"/>
    <s v="IMPLANTACAO E OPERACAO DO POUPATEMPO PONTAL"/>
    <n v="18583.84"/>
    <d v="2026-04-01T00:00:00"/>
    <x v="0"/>
    <m/>
    <s v="PD-PRC-2022/01351"/>
    <m/>
    <s v="2 - FATURADO"/>
    <n v="0"/>
    <x v="0"/>
    <x v="13"/>
    <m/>
  </r>
  <r>
    <x v="810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4"/>
    <m/>
    <s v="PD-PRC-2022/01021"/>
    <m/>
    <s v="2 - FATURADO"/>
    <n v="362"/>
    <x v="4"/>
    <x v="13"/>
    <m/>
  </r>
  <r>
    <x v="810"/>
    <s v="45.353.299/0001-04"/>
    <s v="ND-POUPATEMPO 4.0"/>
    <n v="6146"/>
    <d v="2025-05-06T00:00:00"/>
    <s v="PPT00653"/>
    <s v="PPT00653"/>
    <d v="2025-05-01T00:00:00"/>
    <n v="21139.11"/>
    <d v="2025-06-05T00:00:00"/>
    <s v="PPT00653"/>
    <s v="PP00653"/>
    <s v="IMPLANTACAO E OPERACAO DO POUPATEMPO GUARA"/>
    <n v="21139.11"/>
    <d v="2025-05-01T00:00:00"/>
    <x v="4"/>
    <m/>
    <s v="PD-PRC-2022/01021"/>
    <m/>
    <s v="2 - FATURADO"/>
    <n v="329"/>
    <x v="4"/>
    <x v="13"/>
    <m/>
  </r>
  <r>
    <x v="810"/>
    <s v="45.353.299/0001-04"/>
    <s v="ND-POUPATEMPO 4.0"/>
    <n v="6421"/>
    <d v="2025-06-04T00:00:00"/>
    <s v="PPT00653"/>
    <s v="PPT00653"/>
    <d v="2025-06-01T00:00:00"/>
    <n v="22198.18"/>
    <d v="2025-07-04T00:00:00"/>
    <s v="PPT00653"/>
    <s v="PP00653"/>
    <s v="IMPLANTACAO E OPERACAO DO POUPATEMPO GUARA"/>
    <n v="22198.18"/>
    <d v="2025-06-01T00:00:00"/>
    <x v="4"/>
    <m/>
    <s v="PD-PRC-2022/01021"/>
    <m/>
    <s v="2 - FATURADO"/>
    <n v="300"/>
    <x v="4"/>
    <x v="13"/>
    <m/>
  </r>
  <r>
    <x v="810"/>
    <s v="45.353.299/0001-04"/>
    <s v="ND-POUPATEMPO 4.0"/>
    <n v="6558"/>
    <d v="2025-07-03T00:00:00"/>
    <s v="PPT00653"/>
    <s v="PPT00653"/>
    <d v="2025-07-01T00:00:00"/>
    <n v="22198.18"/>
    <d v="2025-08-02T00:00:00"/>
    <s v="PPT00653"/>
    <s v="PP00653"/>
    <s v="IMPLANTACAO E OPERACAO DO POUPATEMPO GUARA"/>
    <n v="22198.18"/>
    <d v="2025-07-01T00:00:00"/>
    <x v="4"/>
    <m/>
    <s v="PD-PRC-2022/01021"/>
    <m/>
    <s v="2 - FATURADO"/>
    <n v="271"/>
    <x v="4"/>
    <x v="13"/>
    <m/>
  </r>
  <r>
    <x v="810"/>
    <s v="45.353.299/0001-04"/>
    <s v="ND-POUPATEMPO 4.0"/>
    <n v="6673"/>
    <d v="2025-08-05T00:00:00"/>
    <s v="PPT00653"/>
    <s v="PPT00653"/>
    <d v="2025-08-01T00:00:00"/>
    <n v="22198.18"/>
    <d v="2025-09-04T00:00:00"/>
    <s v="PPT00653"/>
    <s v="PP00653"/>
    <s v="IMPLANTACAO E OPERACAO DO POUPATEMPO GUARA"/>
    <n v="22198.18"/>
    <d v="2025-08-01T00:00:00"/>
    <x v="4"/>
    <m/>
    <s v="PD-PRC-2022/01021"/>
    <m/>
    <s v="2 - FATURADO"/>
    <n v="238"/>
    <x v="4"/>
    <x v="13"/>
    <m/>
  </r>
  <r>
    <x v="810"/>
    <s v="45.353.299/0001-04"/>
    <s v="ND-POUPATEMPO 4.0"/>
    <n v="6888"/>
    <d v="2025-09-03T00:00:00"/>
    <s v="PPT00653"/>
    <s v="PPT00653"/>
    <d v="2025-09-01T00:00:00"/>
    <n v="22198.18"/>
    <d v="2025-10-03T00:00:00"/>
    <s v="PPT00653"/>
    <s v="PP00653"/>
    <s v="IMPLANTACAO E OPERACAO DO POUPATEMPO GUARA"/>
    <n v="22198.18"/>
    <d v="2025-09-01T00:00:00"/>
    <x v="4"/>
    <m/>
    <s v="PD-PRC-2022/01021"/>
    <m/>
    <s v="2 - FATURADO"/>
    <n v="209"/>
    <x v="4"/>
    <x v="13"/>
    <m/>
  </r>
  <r>
    <x v="810"/>
    <s v="45.353.299/0001-04"/>
    <s v="ND-POUPATEMPO 4.0"/>
    <n v="7085"/>
    <d v="2025-10-06T00:00:00"/>
    <s v="PPT00653"/>
    <s v="PPT00653"/>
    <d v="2025-10-01T00:00:00"/>
    <n v="22198.18"/>
    <d v="2025-11-05T00:00:00"/>
    <s v="PPT00653"/>
    <s v="PP00653"/>
    <s v="IMPLANTACAO E OPERACAO DO POUPATEMPO GUARA"/>
    <n v="22198.18"/>
    <d v="2025-10-01T00:00:00"/>
    <x v="4"/>
    <m/>
    <s v="PD-PRC-2022/01021"/>
    <m/>
    <s v="2 - FATURADO"/>
    <n v="176"/>
    <x v="3"/>
    <x v="13"/>
    <m/>
  </r>
  <r>
    <x v="810"/>
    <s v="45.353.299/0001-04"/>
    <s v="NF SERVICOS"/>
    <n v="198045"/>
    <d v="2025-11-13T00:00:00"/>
    <n v="2064487"/>
    <d v="2025-11-13T00:00:00"/>
    <d v="2025-10-01T00:00:00"/>
    <n v="676.2"/>
    <d v="2025-12-13T00:00:00"/>
    <s v="E0240680"/>
    <s v="PD024680"/>
    <s v="PREFEITURA CADASTRO"/>
    <n v="643.74"/>
    <d v="2025-10-01T00:00:00"/>
    <x v="0"/>
    <s v="5.318/2024"/>
    <s v="042/24"/>
    <s v="359.00006984/2024-59 - APPS\ITO"/>
    <s v="2 - FATURADO"/>
    <n v="138"/>
    <x v="7"/>
    <x v="0"/>
    <m/>
  </r>
  <r>
    <x v="810"/>
    <s v="45.353.299/0001-04"/>
    <s v="NF SERVICOS"/>
    <n v="199539"/>
    <d v="2025-12-08T00:00:00"/>
    <n v="2084092"/>
    <d v="2025-12-08T00:00:00"/>
    <d v="2025-11-01T00:00:00"/>
    <n v="676.2"/>
    <d v="2026-01-07T00:00:00"/>
    <s v="E0240680"/>
    <s v="PD024680"/>
    <s v="PREFEITURA CADASTRO"/>
    <n v="643.74"/>
    <d v="2025-11-01T00:00:00"/>
    <x v="0"/>
    <s v="5.318/2024"/>
    <s v="042/24"/>
    <s v="359.00006984/2024-59 - APPS\ITO"/>
    <s v="2 - FATURADO"/>
    <n v="113"/>
    <x v="8"/>
    <x v="0"/>
    <m/>
  </r>
  <r>
    <x v="810"/>
    <s v="45.353.299/0001-04"/>
    <s v="NF SERVICOS DO"/>
    <n v="392308"/>
    <d v="2026-03-30T00:00:00"/>
    <n v="399140"/>
    <d v="2026-03-30T00:00:00"/>
    <m/>
    <n v="460.95"/>
    <d v="2026-04-29T00:00:00"/>
    <s v="E0250848"/>
    <s v="PD025848"/>
    <s v="Serviços de Publicidade Eletrônica"/>
    <n v="438.82"/>
    <m/>
    <x v="0"/>
    <m/>
    <m/>
    <m/>
    <s v="2 - FATURADO"/>
    <n v="1"/>
    <x v="2"/>
    <x v="1"/>
    <m/>
  </r>
  <r>
    <x v="810"/>
    <s v="45.353.299/0001-04"/>
    <s v="NF SERVICOS DO"/>
    <n v="392777"/>
    <d v="2026-03-30T00:00:00"/>
    <n v="399609"/>
    <d v="2026-03-31T00:00:00"/>
    <m/>
    <n v="322.67"/>
    <d v="2026-04-29T00:00:00"/>
    <s v="E0250848"/>
    <s v="PD025848"/>
    <s v="Serviços de Publicidade Eletrônica"/>
    <n v="307.18"/>
    <m/>
    <x v="0"/>
    <m/>
    <m/>
    <m/>
    <s v="2 - FATURADO"/>
    <n v="1"/>
    <x v="2"/>
    <x v="1"/>
    <m/>
  </r>
  <r>
    <x v="810"/>
    <s v="45.353.299/0001-04"/>
    <s v="NF SERVICOS DO"/>
    <n v="393293"/>
    <d v="2026-03-31T00:00:00"/>
    <n v="400125"/>
    <d v="2026-04-01T00:00:00"/>
    <m/>
    <n v="230.47"/>
    <d v="2026-05-01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810"/>
    <s v="45.353.299/0001-04"/>
    <s v="NF SERVICOS"/>
    <n v="207836"/>
    <d v="2026-04-07T00:00:00"/>
    <n v="2152419"/>
    <d v="2026-04-07T00:00:00"/>
    <d v="2026-03-01T00:00:00"/>
    <n v="676.2"/>
    <d v="2026-05-07T00:00:00"/>
    <s v="E0240680"/>
    <s v="PD024680"/>
    <s v="PREFEITURA CADASTRO"/>
    <n v="643.74"/>
    <d v="2026-03-01T00:00:00"/>
    <x v="0"/>
    <s v="5.318/2024"/>
    <s v="042/24"/>
    <s v="359.00006984/2024-59 - APPS\ITO"/>
    <s v="2 - FATURADO"/>
    <n v="0"/>
    <x v="0"/>
    <x v="0"/>
    <m/>
  </r>
  <r>
    <x v="810"/>
    <s v="45.353.299/0001-04"/>
    <s v="NF SERVICOS DO"/>
    <n v="395737"/>
    <d v="2026-04-20T00:00:00"/>
    <n v="402554"/>
    <d v="2026-04-20T00:00:00"/>
    <m/>
    <n v="230.47"/>
    <d v="2026-05-20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810"/>
    <s v="45.353.299/0001-04"/>
    <s v="NF SERVICOS DO"/>
    <n v="395953"/>
    <d v="2026-04-20T00:00:00"/>
    <n v="403061"/>
    <d v="2026-04-22T00:00:00"/>
    <m/>
    <n v="645.33000000000004"/>
    <d v="2026-05-20T00:00:00"/>
    <s v="E0250848"/>
    <s v="PD025848"/>
    <s v="Serviços de Publicidade Eletrônica"/>
    <n v="614.35"/>
    <m/>
    <x v="0"/>
    <m/>
    <m/>
    <m/>
    <s v="2 - FATURADO"/>
    <n v="0"/>
    <x v="0"/>
    <x v="1"/>
    <m/>
  </r>
  <r>
    <x v="810"/>
    <s v="45.353.299/0001-04"/>
    <s v="NF SERVICOS DO"/>
    <n v="396624"/>
    <d v="2026-04-24T00:00:00"/>
    <n v="403514"/>
    <d v="2026-04-24T00:00:00"/>
    <m/>
    <n v="460.95"/>
    <d v="2026-05-24T00:00:00"/>
    <s v="E0250848"/>
    <s v="PD025848"/>
    <s v="Serviços de Publicidade Eletrônica"/>
    <n v="438.82"/>
    <m/>
    <x v="0"/>
    <m/>
    <m/>
    <m/>
    <s v="2 - FATURADO"/>
    <n v="0"/>
    <x v="0"/>
    <x v="1"/>
    <m/>
  </r>
  <r>
    <x v="810"/>
    <s v="45.353.299/0001-04"/>
    <s v="NF SERVICOS DO"/>
    <n v="397537"/>
    <d v="2026-04-24T00:00:00"/>
    <n v="404446"/>
    <d v="2026-04-24T00:00:00"/>
    <m/>
    <n v="276.57"/>
    <d v="2026-05-24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810"/>
    <s v="45.353.299/0001-04"/>
    <s v="NF SERVICOS DO"/>
    <n v="398545"/>
    <d v="2026-04-29T00:00:00"/>
    <n v="405601"/>
    <d v="2026-04-29T00:00:00"/>
    <m/>
    <n v="276.57"/>
    <d v="2026-05-29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811"/>
    <s v="45.353.307/0001-04"/>
    <s v="NF SERVICOS"/>
    <n v="199590"/>
    <d v="2025-12-08T00:00:00"/>
    <n v="2084143"/>
    <d v="2025-12-08T00:00:00"/>
    <d v="2025-11-01T00:00:00"/>
    <n v="644.4"/>
    <d v="2026-01-07T00:00:00"/>
    <s v="E0251263"/>
    <s v="PD251151"/>
    <s v="PREFEITURA CADASTRO"/>
    <n v="613.47"/>
    <d v="2025-11-01T00:00:00"/>
    <x v="0"/>
    <s v="010/2025"/>
    <m/>
    <s v="359.00004591/2025-91- APPS / ITO"/>
    <s v="2 - FATURADO"/>
    <n v="113"/>
    <x v="8"/>
    <x v="0"/>
    <m/>
  </r>
  <r>
    <x v="811"/>
    <s v="45.353.307/0001-04"/>
    <s v="NF SERVICOS DO"/>
    <n v="392859"/>
    <d v="2026-03-30T00:00:00"/>
    <n v="399767"/>
    <d v="2026-03-31T00:00:00"/>
    <m/>
    <n v="368.76"/>
    <d v="2026-04-30T00:00:00"/>
    <s v="E0250795"/>
    <s v="PD025795"/>
    <s v="Serviços de Publicidade Eletrônica"/>
    <n v="351.06"/>
    <m/>
    <x v="0"/>
    <m/>
    <m/>
    <m/>
    <s v="2 - FATURADO"/>
    <n v="1"/>
    <x v="2"/>
    <x v="1"/>
    <m/>
  </r>
  <r>
    <x v="811"/>
    <s v="45.353.307/0001-04"/>
    <s v="ND-POUPATEMPO 4.0"/>
    <n v="8139"/>
    <d v="2026-04-06T00:00:00"/>
    <s v="PPT00746"/>
    <s v="PPT00746"/>
    <d v="2026-04-01T00:00:00"/>
    <n v="16499.36"/>
    <d v="2026-05-06T00:00:00"/>
    <s v="PPT00746"/>
    <s v="PP00746"/>
    <s v="IMPLANTAÇÃO E OPERAÇÃO DO POUPATEMPO MIGUELÓPOLIS"/>
    <n v="16499.36"/>
    <d v="2026-04-01T00:00:00"/>
    <x v="0"/>
    <m/>
    <s v="PD-PRC-2022/03661"/>
    <m/>
    <s v="2 - FATURADO"/>
    <n v="0"/>
    <x v="0"/>
    <x v="13"/>
    <m/>
  </r>
  <r>
    <x v="811"/>
    <s v="45.353.307/0001-04"/>
    <s v="NF SERVICOS DO"/>
    <n v="395346"/>
    <d v="2026-04-17T00:00:00"/>
    <n v="402374"/>
    <d v="2026-04-17T00:00:00"/>
    <m/>
    <n v="276.57"/>
    <d v="2026-05-17T00:00:00"/>
    <m/>
    <m/>
    <s v="Serviços de Publicidade Eletrônica"/>
    <n v="263.29000000000002"/>
    <m/>
    <x v="0"/>
    <m/>
    <m/>
    <m/>
    <s v="2 - FATURADO"/>
    <n v="0"/>
    <x v="0"/>
    <x v="1"/>
    <m/>
  </r>
  <r>
    <x v="811"/>
    <s v="45.353.307/0001-04"/>
    <s v="NF SERVICOS DO"/>
    <n v="395592"/>
    <d v="2026-04-17T00:00:00"/>
    <n v="402281"/>
    <d v="2026-04-17T00:00:00"/>
    <m/>
    <n v="322.67"/>
    <d v="2026-05-17T00:00:00"/>
    <m/>
    <m/>
    <s v="Serviços de Publicidade Eletrônica"/>
    <n v="307.18"/>
    <m/>
    <x v="0"/>
    <m/>
    <m/>
    <m/>
    <s v="2 - FATURADO"/>
    <n v="0"/>
    <x v="0"/>
    <x v="1"/>
    <m/>
  </r>
  <r>
    <x v="811"/>
    <s v="45.353.307/0001-04"/>
    <s v="NF SERVICOS DO"/>
    <n v="395860"/>
    <d v="2026-04-20T00:00:00"/>
    <n v="402787"/>
    <d v="2026-04-20T00:00:00"/>
    <m/>
    <n v="276.57"/>
    <d v="2026-05-20T00:00:00"/>
    <m/>
    <m/>
    <s v="Serviços de Publicidade Eletrônica"/>
    <n v="263.29000000000002"/>
    <m/>
    <x v="0"/>
    <m/>
    <m/>
    <m/>
    <s v="2 - FATURADO"/>
    <n v="0"/>
    <x v="0"/>
    <x v="1"/>
    <m/>
  </r>
  <r>
    <x v="812"/>
    <s v="45.353.315/0001-50"/>
    <s v="NF SERVICOS DO"/>
    <n v="393695"/>
    <d v="2026-04-05T00:00:00"/>
    <n v="400580"/>
    <d v="2026-04-14T00:00:00"/>
    <m/>
    <n v="368.76"/>
    <d v="2026-05-13T00:00:00"/>
    <s v="E0230832"/>
    <s v="PD023832"/>
    <s v="Serviços de Publicidade Eletrônica"/>
    <n v="351.06"/>
    <m/>
    <x v="0"/>
    <m/>
    <m/>
    <m/>
    <s v="2 - FATURADO"/>
    <n v="0"/>
    <x v="0"/>
    <x v="1"/>
    <m/>
  </r>
  <r>
    <x v="812"/>
    <s v="45.353.315/0001-50"/>
    <s v="NF SERVICOS DO"/>
    <n v="395508"/>
    <d v="2026-04-17T00:00:00"/>
    <n v="402397"/>
    <d v="2026-04-17T00:00:00"/>
    <m/>
    <n v="414.85"/>
    <d v="2026-05-17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812"/>
    <s v="45.353.315/0001-50"/>
    <s v="NF SERVICOS DO"/>
    <n v="395669"/>
    <d v="2026-04-20T00:00:00"/>
    <n v="402673"/>
    <d v="2026-04-20T00:00:00"/>
    <m/>
    <n v="460.95"/>
    <d v="2026-05-20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812"/>
    <s v="45.353.315/0001-50"/>
    <s v="NF SERVICOS DO"/>
    <n v="396005"/>
    <d v="2026-04-20T00:00:00"/>
    <n v="402897"/>
    <d v="2026-04-22T00:00:00"/>
    <m/>
    <n v="414.85"/>
    <d v="2026-05-20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812"/>
    <s v="45.353.315/0001-50"/>
    <s v="NF SERVICOS DO"/>
    <n v="397314"/>
    <d v="2026-04-24T00:00:00"/>
    <n v="404194"/>
    <d v="2026-04-24T00:00:00"/>
    <m/>
    <n v="460.95"/>
    <d v="2026-05-24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812"/>
    <s v="45.353.315/0001-50"/>
    <s v="NF SERVICOS DO"/>
    <n v="397349"/>
    <d v="2026-04-24T00:00:00"/>
    <n v="404241"/>
    <d v="2026-04-24T00:00:00"/>
    <m/>
    <n v="507.04"/>
    <d v="2026-05-24T00:00:00"/>
    <s v="E0230832"/>
    <s v="PD023832"/>
    <s v="Serviços de Publicidade Eletrônica"/>
    <n v="482.7"/>
    <m/>
    <x v="0"/>
    <m/>
    <m/>
    <m/>
    <s v="2 - FATURADO"/>
    <n v="0"/>
    <x v="0"/>
    <x v="1"/>
    <m/>
  </r>
  <r>
    <x v="812"/>
    <s v="45.353.315/0001-50"/>
    <s v="NF SERVICOS DO"/>
    <n v="397405"/>
    <d v="2026-04-24T00:00:00"/>
    <n v="404276"/>
    <d v="2026-04-24T00:00:00"/>
    <m/>
    <n v="829.71"/>
    <d v="2026-05-24T00:00:00"/>
    <s v="E0230832"/>
    <s v="PD023832"/>
    <s v="Serviços de Publicidade Eletrônica"/>
    <n v="789.88"/>
    <m/>
    <x v="0"/>
    <m/>
    <m/>
    <m/>
    <s v="2 - FATURADO"/>
    <n v="0"/>
    <x v="0"/>
    <x v="1"/>
    <m/>
  </r>
  <r>
    <x v="812"/>
    <s v="45.353.315/0001-50"/>
    <s v="NF SERVICOS DO"/>
    <n v="397820"/>
    <d v="2026-04-27T00:00:00"/>
    <n v="404728"/>
    <d v="2026-04-27T00:00:00"/>
    <m/>
    <n v="368.76"/>
    <d v="2026-05-27T00:00:00"/>
    <s v="E0230832"/>
    <s v="PD023832"/>
    <s v="Serviços de Publicidade Eletrônica"/>
    <n v="351.06"/>
    <m/>
    <x v="0"/>
    <m/>
    <m/>
    <m/>
    <s v="2 - FATURADO"/>
    <n v="0"/>
    <x v="0"/>
    <x v="1"/>
    <m/>
  </r>
  <r>
    <x v="813"/>
    <s v="45.355.575/0001-65"/>
    <s v="ND-POUPATEMPO 4.0"/>
    <n v="8234"/>
    <d v="2026-04-06T00:00:00"/>
    <s v="PPT00560"/>
    <s v="PPT00560"/>
    <d v="2026-04-01T00:00:00"/>
    <n v="23806.11"/>
    <d v="2026-05-06T00:00:00"/>
    <s v="PPT00560"/>
    <s v="PP00560"/>
    <s v="IMPLANTACAO E OPERACAO DO POUPATEMPO IBATE"/>
    <n v="23806.11"/>
    <d v="2026-04-01T00:00:00"/>
    <x v="0"/>
    <m/>
    <s v="PD-PRC-2021/00852"/>
    <m/>
    <s v="2 - FATURADO"/>
    <n v="0"/>
    <x v="0"/>
    <x v="13"/>
    <m/>
  </r>
  <r>
    <x v="813"/>
    <s v="45.355.575/0001-65"/>
    <s v="NF SERVICOS"/>
    <n v="207724"/>
    <d v="2026-04-07T00:00:00"/>
    <n v="2152307"/>
    <d v="2026-04-07T00:00:00"/>
    <d v="2026-03-01T00:00:00"/>
    <n v="14614.12"/>
    <d v="2026-05-07T00:00:00"/>
    <s v="E0240690"/>
    <s v="PD024690"/>
    <s v="PREFEITURA CADASTRO"/>
    <n v="13912.64"/>
    <d v="2026-03-01T00:00:00"/>
    <x v="0"/>
    <s v="373/2024"/>
    <s v="3019/2024"/>
    <s v="359.00007903/2024-38 APPS\ITO"/>
    <s v="2 - FATURADO"/>
    <n v="0"/>
    <x v="0"/>
    <x v="0"/>
    <m/>
  </r>
  <r>
    <x v="814"/>
    <s v="45.358.249/0001-01"/>
    <s v="NF SERVICOS"/>
    <n v="207715"/>
    <d v="2026-04-07T00:00:00"/>
    <n v="2152298"/>
    <d v="2026-04-07T00:00:00"/>
    <d v="2026-03-01T00:00:00"/>
    <n v="84029.45"/>
    <d v="2026-05-07T00:00:00"/>
    <s v="E0251892"/>
    <s v="PD251737"/>
    <s v="PREFEITURA CADASTRO"/>
    <n v="79996.039999999994"/>
    <d v="2026-03-01T00:00:00"/>
    <x v="0"/>
    <s v="33692-2025"/>
    <m/>
    <s v="359.00011543/2025-50 - APPS/ITO"/>
    <s v="2 - FATURADO"/>
    <n v="0"/>
    <x v="0"/>
    <x v="0"/>
    <m/>
  </r>
  <r>
    <x v="814"/>
    <s v="45.358.249/0001-01"/>
    <s v="NF SERVICOS DO"/>
    <n v="394640"/>
    <d v="2026-04-16T00:00:00"/>
    <n v="401488"/>
    <d v="2026-04-16T00:00:00"/>
    <m/>
    <n v="295.01"/>
    <d v="2026-05-16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4"/>
    <s v="45.358.249/0001-01"/>
    <s v="NF SERVICOS DO"/>
    <n v="394733"/>
    <d v="2026-04-16T00:00:00"/>
    <n v="401451"/>
    <d v="2026-04-16T00:00:00"/>
    <m/>
    <n v="295.01"/>
    <d v="2026-05-16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4"/>
    <s v="45.358.249/0001-01"/>
    <s v="NF SERVICOS DO"/>
    <n v="394781"/>
    <d v="2026-04-17T00:00:00"/>
    <n v="401674"/>
    <d v="2026-04-17T00:00:00"/>
    <m/>
    <n v="368.76"/>
    <d v="2026-05-1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5061"/>
    <d v="2026-04-17T00:00:00"/>
    <n v="401986"/>
    <d v="2026-04-17T00:00:00"/>
    <m/>
    <n v="295.01"/>
    <d v="2026-05-1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4"/>
    <s v="45.358.249/0001-01"/>
    <s v="NF SERVICOS DO"/>
    <n v="395452"/>
    <d v="2026-04-17T00:00:00"/>
    <n v="402358"/>
    <d v="2026-04-17T00:00:00"/>
    <m/>
    <n v="368.76"/>
    <d v="2026-05-1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5485"/>
    <d v="2026-04-17T00:00:00"/>
    <n v="402460"/>
    <d v="2026-04-17T00:00:00"/>
    <m/>
    <n v="368.76"/>
    <d v="2026-05-1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5491"/>
    <d v="2026-04-17T00:00:00"/>
    <n v="402245"/>
    <d v="2026-04-17T00:00:00"/>
    <m/>
    <n v="368.76"/>
    <d v="2026-05-1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5509"/>
    <d v="2026-04-17T00:00:00"/>
    <n v="402479"/>
    <d v="2026-04-17T00:00:00"/>
    <m/>
    <n v="1770.05"/>
    <d v="2026-05-17T00:00:00"/>
    <s v="E0240910"/>
    <s v="PD024910"/>
    <s v="Serviços de Publicidade Eletrônica"/>
    <n v="1685.09"/>
    <m/>
    <x v="0"/>
    <m/>
    <m/>
    <m/>
    <s v="2 - FATURADO"/>
    <n v="0"/>
    <x v="0"/>
    <x v="1"/>
    <m/>
  </r>
  <r>
    <x v="814"/>
    <s v="45.358.249/0001-01"/>
    <s v="NF SERVICOS DO"/>
    <n v="395638"/>
    <d v="2026-04-20T00:00:00"/>
    <n v="402600"/>
    <d v="2026-04-20T00:00:00"/>
    <m/>
    <n v="368.76"/>
    <d v="2026-05-2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5698"/>
    <d v="2026-04-20T00:00:00"/>
    <n v="402596"/>
    <d v="2026-04-20T00:00:00"/>
    <m/>
    <n v="442.51"/>
    <d v="2026-05-20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14"/>
    <s v="45.358.249/0001-01"/>
    <s v="NF SERVICOS DO"/>
    <n v="395898"/>
    <d v="2026-04-20T00:00:00"/>
    <n v="402609"/>
    <d v="2026-04-20T00:00:00"/>
    <m/>
    <n v="368.76"/>
    <d v="2026-05-2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5915"/>
    <d v="2026-04-20T00:00:00"/>
    <n v="402612"/>
    <d v="2026-04-20T00:00:00"/>
    <m/>
    <n v="368.76"/>
    <d v="2026-05-2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5929"/>
    <d v="2026-04-20T00:00:00"/>
    <n v="402583"/>
    <d v="2026-04-20T00:00:00"/>
    <m/>
    <n v="368.76"/>
    <d v="2026-05-2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6314"/>
    <d v="2026-04-23T00:00:00"/>
    <n v="403146"/>
    <d v="2026-04-24T00:00:00"/>
    <m/>
    <n v="442.51"/>
    <d v="2026-05-23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14"/>
    <s v="45.358.249/0001-01"/>
    <s v="NF SERVICOS DO"/>
    <n v="396326"/>
    <d v="2026-04-23T00:00:00"/>
    <n v="403152"/>
    <d v="2026-04-24T00:00:00"/>
    <m/>
    <n v="2065.06"/>
    <d v="2026-05-23T00:00:00"/>
    <s v="E0240910"/>
    <s v="PD024910"/>
    <s v="Serviços de Publicidade Eletrônica"/>
    <n v="1965.94"/>
    <m/>
    <x v="0"/>
    <m/>
    <m/>
    <m/>
    <s v="2 - FATURADO"/>
    <n v="0"/>
    <x v="0"/>
    <x v="1"/>
    <m/>
  </r>
  <r>
    <x v="814"/>
    <s v="45.358.249/0001-01"/>
    <s v="NF SERVICOS DO"/>
    <n v="396344"/>
    <d v="2026-04-23T00:00:00"/>
    <n v="403162"/>
    <d v="2026-04-24T00:00:00"/>
    <m/>
    <n v="368.76"/>
    <d v="2026-05-23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6723"/>
    <d v="2026-04-24T00:00:00"/>
    <n v="403542"/>
    <d v="2026-04-24T00:00:00"/>
    <m/>
    <n v="368.76"/>
    <d v="2026-05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6902"/>
    <d v="2026-04-24T00:00:00"/>
    <n v="403970"/>
    <d v="2026-04-24T00:00:00"/>
    <m/>
    <n v="368.76"/>
    <d v="2026-05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6955"/>
    <d v="2026-04-24T00:00:00"/>
    <n v="403693"/>
    <d v="2026-04-24T00:00:00"/>
    <m/>
    <n v="516.26"/>
    <d v="2026-05-24T00:00:00"/>
    <s v="E0240910"/>
    <s v="PD024910"/>
    <s v="Serviços de Publicidade Eletrônica"/>
    <n v="491.48"/>
    <m/>
    <x v="0"/>
    <m/>
    <m/>
    <m/>
    <s v="2 - FATURADO"/>
    <n v="0"/>
    <x v="0"/>
    <x v="1"/>
    <m/>
  </r>
  <r>
    <x v="814"/>
    <s v="45.358.249/0001-01"/>
    <s v="NF SERVICOS DO"/>
    <n v="397174"/>
    <d v="2026-04-24T00:00:00"/>
    <n v="404355"/>
    <d v="2026-04-24T00:00:00"/>
    <m/>
    <n v="368.76"/>
    <d v="2026-05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7267"/>
    <d v="2026-04-24T00:00:00"/>
    <n v="404362"/>
    <d v="2026-04-24T00:00:00"/>
    <m/>
    <n v="368.76"/>
    <d v="2026-05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7394"/>
    <d v="2026-04-24T00:00:00"/>
    <n v="404200"/>
    <d v="2026-04-24T00:00:00"/>
    <m/>
    <n v="368.76"/>
    <d v="2026-05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7516"/>
    <d v="2026-04-24T00:00:00"/>
    <n v="404457"/>
    <d v="2026-04-24T00:00:00"/>
    <m/>
    <n v="442.51"/>
    <d v="2026-05-24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14"/>
    <s v="45.358.249/0001-01"/>
    <s v="NF SERVICOS DO"/>
    <n v="397535"/>
    <d v="2026-04-24T00:00:00"/>
    <n v="404657"/>
    <d v="2026-04-24T00:00:00"/>
    <m/>
    <n v="442.51"/>
    <d v="2026-05-24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14"/>
    <s v="45.358.249/0001-01"/>
    <s v="NF SERVICOS DO"/>
    <n v="397993"/>
    <d v="2026-04-27T00:00:00"/>
    <n v="404821"/>
    <d v="2026-04-27T00:00:00"/>
    <m/>
    <n v="295.01"/>
    <d v="2026-05-2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4"/>
    <s v="45.358.249/0001-01"/>
    <s v="NF SERVICOS DO"/>
    <n v="398168"/>
    <d v="2026-04-28T00:00:00"/>
    <n v="405051"/>
    <d v="2026-04-28T00:00:00"/>
    <m/>
    <n v="295.01"/>
    <d v="2026-05-28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4"/>
    <s v="45.358.249/0001-01"/>
    <s v="NF SERVICOS DO"/>
    <n v="398466"/>
    <d v="2026-04-29T00:00:00"/>
    <n v="405419"/>
    <d v="2026-04-29T00:00:00"/>
    <m/>
    <n v="295.01"/>
    <d v="2026-05-29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4"/>
    <s v="45.358.249/0001-01"/>
    <s v="NF SERVICOS DO"/>
    <n v="398591"/>
    <d v="2026-04-29T00:00:00"/>
    <n v="405534"/>
    <d v="2026-04-29T00:00:00"/>
    <m/>
    <n v="368.76"/>
    <d v="2026-05-29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8681"/>
    <d v="2026-04-29T00:00:00"/>
    <n v="405621"/>
    <d v="2026-04-29T00:00:00"/>
    <m/>
    <n v="221.26"/>
    <d v="2026-05-29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14"/>
    <s v="45.358.249/0001-01"/>
    <s v="NF SERVICOS DO"/>
    <n v="398769"/>
    <d v="2026-04-29T00:00:00"/>
    <n v="405412"/>
    <d v="2026-04-29T00:00:00"/>
    <m/>
    <n v="368.76"/>
    <d v="2026-05-29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9014"/>
    <d v="2026-04-30T00:00:00"/>
    <n v="405758"/>
    <d v="2026-04-30T00:00:00"/>
    <m/>
    <n v="221.26"/>
    <d v="2026-05-30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14"/>
    <s v="45.358.249/0001-01"/>
    <s v="NF SERVICOS DO"/>
    <n v="399110"/>
    <d v="2026-04-30T00:00:00"/>
    <n v="406173"/>
    <d v="2026-04-30T00:00:00"/>
    <m/>
    <n v="295.01"/>
    <d v="2026-05-30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4"/>
    <s v="45.358.249/0001-01"/>
    <s v="NF SERVICOS DO"/>
    <n v="399112"/>
    <d v="2026-04-30T00:00:00"/>
    <n v="406053"/>
    <d v="2026-04-30T00:00:00"/>
    <m/>
    <n v="368.76"/>
    <d v="2026-05-3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14"/>
    <s v="45.358.249/0001-01"/>
    <s v="NF SERVICOS DO"/>
    <n v="399170"/>
    <d v="2026-04-30T00:00:00"/>
    <n v="406134"/>
    <d v="2026-04-30T00:00:00"/>
    <m/>
    <n v="442.51"/>
    <d v="2026-05-30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14"/>
    <s v="45.358.249/0001-01"/>
    <s v="NF SERVICOS DO"/>
    <n v="399178"/>
    <d v="2026-04-30T00:00:00"/>
    <n v="406049"/>
    <d v="2026-04-30T00:00:00"/>
    <m/>
    <n v="221.26"/>
    <d v="2026-05-30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14"/>
    <s v="45.358.249/0001-01"/>
    <s v="NF SERVICOS DO"/>
    <n v="399276"/>
    <d v="2026-04-30T00:00:00"/>
    <n v="406012"/>
    <d v="2026-04-30T00:00:00"/>
    <m/>
    <n v="295.01"/>
    <d v="2026-05-30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15"/>
    <s v="45.359.973/0001-50"/>
    <s v="NF SERVICOS DO"/>
    <n v="394747"/>
    <d v="2026-04-16T00:00:00"/>
    <n v="401631"/>
    <d v="2026-04-17T00:00:00"/>
    <m/>
    <n v="368.76"/>
    <d v="2026-05-16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816"/>
    <s v="45.368.016/0001-90"/>
    <s v="NF SERVICOS DO"/>
    <n v="390995"/>
    <d v="2026-03-20T00:00:00"/>
    <n v="397827"/>
    <d v="2026-03-23T00:00:00"/>
    <m/>
    <n v="368.76"/>
    <d v="2026-04-22T00:00:00"/>
    <s v="E0231118"/>
    <s v="PD231099"/>
    <s v="Serviços de Publicidade Eletrônica"/>
    <n v="351.06"/>
    <m/>
    <x v="0"/>
    <m/>
    <m/>
    <m/>
    <s v="2 - FATURADO"/>
    <n v="8"/>
    <x v="2"/>
    <x v="1"/>
    <m/>
  </r>
  <r>
    <x v="816"/>
    <s v="45.368.016/0001-90"/>
    <s v="NF SERVICOS DO"/>
    <n v="394710"/>
    <d v="2026-04-16T00:00:00"/>
    <n v="401524"/>
    <d v="2026-04-16T00:00:00"/>
    <m/>
    <n v="460.95"/>
    <d v="2026-05-16T00:00:00"/>
    <s v="E0231118"/>
    <s v="PD231099"/>
    <s v="Serviços de Publicidade Eletrônica"/>
    <n v="438.82"/>
    <m/>
    <x v="0"/>
    <m/>
    <m/>
    <m/>
    <s v="2 - FATURADO"/>
    <n v="0"/>
    <x v="0"/>
    <x v="1"/>
    <m/>
  </r>
  <r>
    <x v="816"/>
    <s v="45.368.016/0001-90"/>
    <s v="NF SERVICOS DO"/>
    <n v="395180"/>
    <d v="2026-04-17T00:00:00"/>
    <n v="402071"/>
    <d v="2026-04-17T00:00:00"/>
    <m/>
    <n v="414.85"/>
    <d v="2026-05-17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816"/>
    <s v="45.368.016/0001-90"/>
    <s v="NF SERVICOS DO"/>
    <n v="396749"/>
    <d v="2026-04-24T00:00:00"/>
    <n v="403394"/>
    <d v="2026-04-24T00:00:00"/>
    <m/>
    <n v="368.76"/>
    <d v="2026-05-24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816"/>
    <s v="45.368.016/0001-90"/>
    <s v="NF SERVICOS DO"/>
    <n v="397009"/>
    <d v="2026-04-24T00:00:00"/>
    <n v="403826"/>
    <d v="2026-04-24T00:00:00"/>
    <m/>
    <n v="368.76"/>
    <d v="2026-05-24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816"/>
    <s v="45.368.016/0001-90"/>
    <s v="NF SERVICOS DO"/>
    <n v="397205"/>
    <d v="2026-04-24T00:00:00"/>
    <n v="404082"/>
    <d v="2026-04-24T00:00:00"/>
    <m/>
    <n v="460.95"/>
    <d v="2026-05-24T00:00:00"/>
    <s v="E0231118"/>
    <s v="PD231099"/>
    <s v="Serviços de Publicidade Eletrônica"/>
    <n v="438.82"/>
    <m/>
    <x v="0"/>
    <m/>
    <m/>
    <m/>
    <s v="2 - FATURADO"/>
    <n v="0"/>
    <x v="0"/>
    <x v="1"/>
    <m/>
  </r>
  <r>
    <x v="816"/>
    <s v="45.368.016/0001-90"/>
    <s v="NF SERVICOS DO"/>
    <n v="398237"/>
    <d v="2026-04-28T00:00:00"/>
    <n v="405115"/>
    <d v="2026-04-28T00:00:00"/>
    <m/>
    <n v="414.85"/>
    <d v="2026-05-28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816"/>
    <s v="45.368.016/0001-90"/>
    <s v="NF SERVICOS DO"/>
    <n v="398324"/>
    <d v="2026-04-28T00:00:00"/>
    <n v="405049"/>
    <d v="2026-04-28T00:00:00"/>
    <m/>
    <n v="368.76"/>
    <d v="2026-05-28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817"/>
    <s v="45.368.545/0001-93"/>
    <s v="ND-POUPATEMPO 4.0"/>
    <n v="8008"/>
    <d v="2026-03-04T00:00:00"/>
    <s v="PPT00671"/>
    <s v="PPT00671"/>
    <d v="2026-03-01T00:00:00"/>
    <n v="22607.279999999999"/>
    <d v="2026-04-03T00:00:00"/>
    <s v="PPT00671"/>
    <s v="PP00671"/>
    <s v="IMPLANTACAO E OPERACAO DO POUPATEMPO SANTA ROSA DE VITERBO"/>
    <n v="22607.279999999999"/>
    <d v="2026-03-01T00:00:00"/>
    <x v="0"/>
    <m/>
    <s v="PD-PRC-2022/01336"/>
    <m/>
    <s v="2 - FATURADO"/>
    <n v="27"/>
    <x v="2"/>
    <x v="13"/>
    <m/>
  </r>
  <r>
    <x v="817"/>
    <s v="45.368.545/0001-93"/>
    <s v="ND-POUPATEMPO 4.0"/>
    <n v="8164"/>
    <d v="2026-04-06T00:00:00"/>
    <s v="PPT00671"/>
    <s v="PPT00671"/>
    <d v="2026-04-01T00:00:00"/>
    <n v="22607.279999999999"/>
    <d v="2026-05-06T00:00:00"/>
    <s v="PPT00671"/>
    <s v="PP00671"/>
    <s v="IMPLANTACAO E OPERACAO DO POUPATEMPO SANTA ROSA DE VITERBO"/>
    <n v="22607.279999999999"/>
    <d v="2026-04-01T00:00:00"/>
    <x v="0"/>
    <m/>
    <s v="PD-PRC-2022/01336"/>
    <m/>
    <s v="2 - FATURADO"/>
    <n v="0"/>
    <x v="0"/>
    <x v="13"/>
    <m/>
  </r>
  <r>
    <x v="817"/>
    <s v="45.368.545/0001-93"/>
    <s v="NF SERVICOS DO"/>
    <n v="395421"/>
    <d v="2026-04-17T00:00:00"/>
    <n v="402318"/>
    <d v="2026-04-17T00:00:00"/>
    <m/>
    <n v="276.57"/>
    <d v="2026-05-17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817"/>
    <s v="45.368.545/0001-93"/>
    <s v="NF SERVICOS DO"/>
    <n v="395598"/>
    <d v="2026-04-17T00:00:00"/>
    <n v="402442"/>
    <d v="2026-04-17T00:00:00"/>
    <m/>
    <n v="276.57"/>
    <d v="2026-05-17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817"/>
    <s v="45.368.545/0001-93"/>
    <s v="NF SERVICOS DO"/>
    <n v="396645"/>
    <d v="2026-04-24T00:00:00"/>
    <n v="403621"/>
    <d v="2026-04-24T00:00:00"/>
    <m/>
    <n v="276.57"/>
    <d v="2026-05-24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817"/>
    <s v="45.368.545/0001-93"/>
    <s v="NF SERVICOS DO"/>
    <n v="397471"/>
    <d v="2026-04-24T00:00:00"/>
    <n v="404352"/>
    <d v="2026-04-24T00:00:00"/>
    <m/>
    <n v="322.66000000000003"/>
    <d v="2026-05-24T00:00:00"/>
    <s v="E0231049"/>
    <s v="PD231030"/>
    <s v="Serviços de Publicidade Eletrônica"/>
    <n v="307.17"/>
    <m/>
    <x v="0"/>
    <m/>
    <m/>
    <m/>
    <s v="2 - FATURADO"/>
    <n v="0"/>
    <x v="0"/>
    <x v="1"/>
    <m/>
  </r>
  <r>
    <x v="818"/>
    <s v="45.369.220/0001-25"/>
    <s v="NF SERVICOS DO"/>
    <n v="393930"/>
    <d v="2026-04-05T00:00:00"/>
    <n v="400713"/>
    <d v="2026-04-14T00:00:00"/>
    <m/>
    <n v="368.76"/>
    <d v="2026-05-13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818"/>
    <s v="45.369.220/0001-25"/>
    <s v="NF SERVICOS DO"/>
    <n v="394494"/>
    <d v="2026-04-16T00:00:00"/>
    <n v="401343"/>
    <d v="2026-04-16T00:00:00"/>
    <m/>
    <n v="368.76"/>
    <d v="2026-05-16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818"/>
    <s v="45.369.220/0001-25"/>
    <s v="NF SERVICOS DO"/>
    <n v="396913"/>
    <d v="2026-04-24T00:00:00"/>
    <n v="404010"/>
    <d v="2026-04-24T00:00:00"/>
    <m/>
    <n v="230.47"/>
    <d v="2026-05-24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818"/>
    <s v="45.369.220/0001-25"/>
    <s v="NF SERVICOS DO"/>
    <n v="397699"/>
    <d v="2026-04-24T00:00:00"/>
    <n v="404407"/>
    <d v="2026-04-24T00:00:00"/>
    <m/>
    <n v="414.85"/>
    <d v="2026-05-24T00:00:00"/>
    <s v="E0250779"/>
    <s v="PD025779"/>
    <s v="Serviços de Publicidade Eletrônica"/>
    <n v="394.94"/>
    <m/>
    <x v="0"/>
    <m/>
    <m/>
    <m/>
    <s v="2 - FATURADO"/>
    <n v="0"/>
    <x v="0"/>
    <x v="1"/>
    <m/>
  </r>
  <r>
    <x v="819"/>
    <s v="45.370.087/0001-27"/>
    <s v="NF SERVICOS DO"/>
    <n v="394248"/>
    <d v="2026-04-15T00:00:00"/>
    <n v="401124"/>
    <d v="2026-04-16T00:00:00"/>
    <m/>
    <n v="331.88"/>
    <d v="2026-05-15T00:00:00"/>
    <s v="E0250866"/>
    <s v="PD025866"/>
    <s v="Serviços de Publicidade Eletrônica"/>
    <n v="315.95"/>
    <m/>
    <x v="0"/>
    <m/>
    <m/>
    <m/>
    <s v="2 - FATURADO"/>
    <n v="0"/>
    <x v="0"/>
    <x v="1"/>
    <m/>
  </r>
  <r>
    <x v="819"/>
    <s v="45.370.087/0001-27"/>
    <s v="NF SERVICOS DO"/>
    <n v="394470"/>
    <d v="2026-04-16T00:00:00"/>
    <n v="401357"/>
    <d v="2026-04-16T00:00:00"/>
    <m/>
    <n v="3484.78"/>
    <d v="2026-05-16T00:00:00"/>
    <s v="E0250866"/>
    <s v="PD025866"/>
    <s v="Serviços de Publicidade Eletrônica"/>
    <n v="3317.51"/>
    <m/>
    <x v="0"/>
    <m/>
    <m/>
    <m/>
    <s v="2 - FATURADO"/>
    <n v="0"/>
    <x v="0"/>
    <x v="1"/>
    <m/>
  </r>
  <r>
    <x v="819"/>
    <s v="45.370.087/0001-27"/>
    <s v="NF SERVICOS DO"/>
    <n v="394724"/>
    <d v="2026-04-16T00:00:00"/>
    <n v="401508"/>
    <d v="2026-04-16T00:00:00"/>
    <m/>
    <n v="331.88"/>
    <d v="2026-05-16T00:00:00"/>
    <s v="E0250866"/>
    <s v="PD025866"/>
    <s v="Serviços de Publicidade Eletrônica"/>
    <n v="315.95"/>
    <m/>
    <x v="0"/>
    <m/>
    <m/>
    <m/>
    <s v="2 - FATURADO"/>
    <n v="0"/>
    <x v="0"/>
    <x v="1"/>
    <m/>
  </r>
  <r>
    <x v="819"/>
    <s v="45.370.087/0001-27"/>
    <s v="NF SERVICOS DO"/>
    <n v="395181"/>
    <d v="2026-04-17T00:00:00"/>
    <n v="402093"/>
    <d v="2026-04-17T00:00:00"/>
    <m/>
    <n v="442.51"/>
    <d v="2026-05-17T00:00:00"/>
    <s v="E0250866"/>
    <s v="PD025866"/>
    <s v="Serviços de Publicidade Eletrônica"/>
    <n v="421.27"/>
    <m/>
    <x v="0"/>
    <m/>
    <m/>
    <m/>
    <s v="2 - FATURADO"/>
    <n v="0"/>
    <x v="0"/>
    <x v="1"/>
    <m/>
  </r>
  <r>
    <x v="819"/>
    <s v="45.370.087/0001-27"/>
    <s v="NF SERVICOS DO"/>
    <n v="395634"/>
    <d v="2026-04-20T00:00:00"/>
    <n v="402803"/>
    <d v="2026-04-22T00:00:00"/>
    <m/>
    <n v="829.71"/>
    <d v="2026-05-20T00:00:00"/>
    <s v="E0250866"/>
    <s v="PD025866"/>
    <s v="Serviços de Publicidade Eletrônica"/>
    <n v="789.88"/>
    <m/>
    <x v="0"/>
    <m/>
    <m/>
    <m/>
    <s v="2 - FATURADO"/>
    <n v="0"/>
    <x v="0"/>
    <x v="1"/>
    <m/>
  </r>
  <r>
    <x v="819"/>
    <s v="45.370.087/0001-27"/>
    <s v="NF SERVICOS DO"/>
    <n v="396395"/>
    <d v="2026-04-23T00:00:00"/>
    <n v="403142"/>
    <d v="2026-04-24T00:00:00"/>
    <m/>
    <n v="331.88"/>
    <d v="2026-05-23T00:00:00"/>
    <s v="E0250866"/>
    <s v="PD025866"/>
    <s v="Serviços de Publicidade Eletrônica"/>
    <n v="315.95"/>
    <m/>
    <x v="0"/>
    <m/>
    <m/>
    <m/>
    <s v="2 - FATURADO"/>
    <n v="0"/>
    <x v="0"/>
    <x v="1"/>
    <m/>
  </r>
  <r>
    <x v="819"/>
    <s v="45.370.087/0001-27"/>
    <s v="NF SERVICOS DO"/>
    <n v="397357"/>
    <d v="2026-04-24T00:00:00"/>
    <n v="404202"/>
    <d v="2026-04-24T00:00:00"/>
    <m/>
    <n v="276.57"/>
    <d v="2026-05-24T00:00:00"/>
    <s v="E0250866"/>
    <s v="PD025866"/>
    <s v="Serviços de Publicidade Eletrônica"/>
    <n v="263.29000000000002"/>
    <m/>
    <x v="0"/>
    <m/>
    <m/>
    <m/>
    <s v="2 - FATURADO"/>
    <n v="0"/>
    <x v="0"/>
    <x v="1"/>
    <m/>
  </r>
  <r>
    <x v="819"/>
    <s v="45.370.087/0001-27"/>
    <s v="NF SERVICOS DO"/>
    <n v="398303"/>
    <d v="2026-04-28T00:00:00"/>
    <n v="405077"/>
    <d v="2026-04-28T00:00:00"/>
    <m/>
    <n v="442.51"/>
    <d v="2026-05-28T00:00:00"/>
    <s v="E0250866"/>
    <s v="PD025866"/>
    <s v="Serviços de Publicidade Eletrônica"/>
    <n v="421.27"/>
    <m/>
    <x v="0"/>
    <m/>
    <m/>
    <m/>
    <s v="2 - FATURADO"/>
    <n v="0"/>
    <x v="0"/>
    <x v="1"/>
    <m/>
  </r>
  <r>
    <x v="819"/>
    <s v="45.370.087/0001-27"/>
    <s v="NF SERVICOS DO"/>
    <n v="398893"/>
    <d v="2026-04-30T00:00:00"/>
    <n v="405953"/>
    <d v="2026-04-30T00:00:00"/>
    <m/>
    <n v="331.88"/>
    <d v="2026-05-30T00:00:00"/>
    <s v="E0250866"/>
    <s v="PD025866"/>
    <s v="Serviços de Publicidade Eletrônica"/>
    <n v="315.95"/>
    <m/>
    <x v="0"/>
    <m/>
    <m/>
    <m/>
    <s v="2 - FATURADO"/>
    <n v="0"/>
    <x v="0"/>
    <x v="1"/>
    <m/>
  </r>
  <r>
    <x v="819"/>
    <s v="45.370.087/0001-27"/>
    <s v="NF SERVICOS DO"/>
    <n v="398964"/>
    <d v="2026-04-30T00:00:00"/>
    <n v="405869"/>
    <d v="2026-04-30T00:00:00"/>
    <m/>
    <n v="442.51"/>
    <d v="2026-05-30T00:00:00"/>
    <s v="E0250866"/>
    <s v="PD025866"/>
    <s v="Serviços de Publicidade Eletrônica"/>
    <n v="421.27"/>
    <m/>
    <x v="0"/>
    <m/>
    <m/>
    <m/>
    <s v="2 - FATURADO"/>
    <n v="0"/>
    <x v="0"/>
    <x v="1"/>
    <m/>
  </r>
  <r>
    <x v="820"/>
    <s v="45.370.707/0001-28"/>
    <s v="NF SERVICOS"/>
    <n v="196914"/>
    <d v="2025-10-27T00:00:00"/>
    <n v="2045480"/>
    <d v="2025-10-27T00:00:00"/>
    <d v="2025-09-01T00:00:00"/>
    <n v="37.74"/>
    <d v="2025-11-26T00:00:00"/>
    <s v="E0240658"/>
    <s v="PD024658"/>
    <s v="PREFEITURA CADASTRO"/>
    <n v="35.93"/>
    <d v="2025-09-01T00:00:00"/>
    <x v="0"/>
    <s v="148/2024"/>
    <m/>
    <s v="359.00006267/2024-27-APPS/ITO"/>
    <s v="2 - FATURADO"/>
    <n v="155"/>
    <x v="3"/>
    <x v="0"/>
    <m/>
  </r>
  <r>
    <x v="820"/>
    <s v="45.370.707/0001-28"/>
    <s v="NF SERVICOS DO"/>
    <n v="393700"/>
    <d v="2026-04-05T00:00:00"/>
    <n v="400575"/>
    <d v="2026-04-14T00:00:00"/>
    <m/>
    <n v="497.83"/>
    <d v="2026-05-13T00:00:00"/>
    <s v="E0265012"/>
    <s v="PD265012"/>
    <s v="Serviços de Publicidade Eletrônica"/>
    <n v="473.93"/>
    <m/>
    <x v="0"/>
    <m/>
    <m/>
    <m/>
    <s v="2 - FATURADO"/>
    <n v="0"/>
    <x v="0"/>
    <x v="1"/>
    <m/>
  </r>
  <r>
    <x v="820"/>
    <s v="45.370.707/0001-28"/>
    <s v="ND-POUPATEMPO 4.0"/>
    <n v="8203"/>
    <d v="2026-04-06T00:00:00"/>
    <s v="PPT00628"/>
    <s v="PPT00628"/>
    <d v="2026-04-01T00:00:00"/>
    <n v="20347.599999999999"/>
    <d v="2026-05-06T00:00:00"/>
    <s v="PPT00628"/>
    <s v="PP00628"/>
    <s v="IMPLANTACAO E OPERACAO DO POUPATEMPO PITANGUEIRAS"/>
    <n v="20347.599999999999"/>
    <d v="2026-04-01T00:00:00"/>
    <x v="0"/>
    <m/>
    <s v="PD-PRC-2021/03191"/>
    <m/>
    <s v="2 - FATURADO"/>
    <n v="0"/>
    <x v="0"/>
    <x v="13"/>
    <m/>
  </r>
  <r>
    <x v="820"/>
    <s v="45.370.707/0001-28"/>
    <s v="NF SERVICOS"/>
    <n v="207849"/>
    <d v="2026-04-07T00:00:00"/>
    <n v="2152432"/>
    <d v="2026-04-07T00:00:00"/>
    <d v="2026-03-01T00:00:00"/>
    <n v="2254"/>
    <d v="2026-05-07T00:00:00"/>
    <s v="E0240658"/>
    <s v="PD024658"/>
    <s v="PREFEITURA CADASTRO"/>
    <n v="2145.81"/>
    <d v="2026-03-01T00:00:00"/>
    <x v="0"/>
    <s v="148/2024"/>
    <m/>
    <s v="359.00006267/2024-27-APPS/ITO"/>
    <s v="2 - FATURADO"/>
    <n v="0"/>
    <x v="0"/>
    <x v="0"/>
    <m/>
  </r>
  <r>
    <x v="820"/>
    <s v="45.370.707/0001-28"/>
    <s v="NF SERVICOS DO"/>
    <n v="394107"/>
    <d v="2026-04-15T00:00:00"/>
    <n v="400982"/>
    <d v="2026-04-15T00:00:00"/>
    <m/>
    <n v="553.14"/>
    <d v="2026-05-15T00:00:00"/>
    <s v="E0265012"/>
    <s v="PD265012"/>
    <s v="Serviços de Publicidade Eletrônica"/>
    <n v="526.59"/>
    <m/>
    <x v="0"/>
    <m/>
    <m/>
    <m/>
    <s v="2 - FATURADO"/>
    <n v="0"/>
    <x v="0"/>
    <x v="1"/>
    <m/>
  </r>
  <r>
    <x v="820"/>
    <s v="45.370.707/0001-28"/>
    <s v="NF SERVICOS DO"/>
    <n v="394229"/>
    <d v="2026-04-15T00:00:00"/>
    <n v="401092"/>
    <d v="2026-04-16T00:00:00"/>
    <m/>
    <n v="553.14"/>
    <d v="2026-05-15T00:00:00"/>
    <s v="E0265012"/>
    <s v="PD265012"/>
    <s v="Serviços de Publicidade Eletrônica"/>
    <n v="526.59"/>
    <m/>
    <x v="0"/>
    <m/>
    <m/>
    <m/>
    <s v="2 - FATURADO"/>
    <n v="0"/>
    <x v="0"/>
    <x v="1"/>
    <m/>
  </r>
  <r>
    <x v="820"/>
    <s v="45.370.707/0001-28"/>
    <s v="NF SERVICOS DO"/>
    <n v="394636"/>
    <d v="2026-04-16T00:00:00"/>
    <n v="401339"/>
    <d v="2026-04-16T00:00:00"/>
    <m/>
    <n v="497.83"/>
    <d v="2026-05-16T00:00:00"/>
    <s v="E0265012"/>
    <s v="PD265012"/>
    <s v="Serviços de Publicidade Eletrônica"/>
    <n v="473.93"/>
    <m/>
    <x v="0"/>
    <m/>
    <m/>
    <m/>
    <s v="2 - FATURADO"/>
    <n v="0"/>
    <x v="0"/>
    <x v="1"/>
    <m/>
  </r>
  <r>
    <x v="820"/>
    <s v="45.370.707/0001-28"/>
    <s v="NF SERVICOS DO"/>
    <n v="394644"/>
    <d v="2026-04-16T00:00:00"/>
    <n v="401408"/>
    <d v="2026-04-16T00:00:00"/>
    <m/>
    <n v="497.83"/>
    <d v="2026-05-16T00:00:00"/>
    <s v="E0265012"/>
    <s v="PD265012"/>
    <s v="Serviços de Publicidade Eletrônica"/>
    <n v="473.93"/>
    <m/>
    <x v="0"/>
    <m/>
    <m/>
    <m/>
    <s v="2 - FATURADO"/>
    <n v="0"/>
    <x v="0"/>
    <x v="1"/>
    <m/>
  </r>
  <r>
    <x v="820"/>
    <s v="45.370.707/0001-28"/>
    <s v="NF SERVICOS DO"/>
    <n v="395030"/>
    <d v="2026-04-17T00:00:00"/>
    <n v="401758"/>
    <d v="2026-04-17T00:00:00"/>
    <m/>
    <n v="553.14"/>
    <d v="2026-05-17T00:00:00"/>
    <s v="E0265012"/>
    <s v="PD265012"/>
    <s v="Serviços de Publicidade Eletrônica"/>
    <n v="526.59"/>
    <m/>
    <x v="0"/>
    <m/>
    <m/>
    <m/>
    <s v="2 - FATURADO"/>
    <n v="0"/>
    <x v="0"/>
    <x v="1"/>
    <m/>
  </r>
  <r>
    <x v="820"/>
    <s v="45.370.707/0001-28"/>
    <s v="NF SERVICOS DO"/>
    <n v="395889"/>
    <d v="2026-04-20T00:00:00"/>
    <n v="402539"/>
    <d v="2026-04-20T00:00:00"/>
    <m/>
    <n v="497.83"/>
    <d v="2026-05-20T00:00:00"/>
    <s v="E0265012"/>
    <s v="PD265012"/>
    <s v="Serviços de Publicidade Eletrônica"/>
    <n v="473.93"/>
    <m/>
    <x v="0"/>
    <m/>
    <m/>
    <m/>
    <s v="2 - FATURADO"/>
    <n v="0"/>
    <x v="0"/>
    <x v="1"/>
    <m/>
  </r>
  <r>
    <x v="820"/>
    <s v="45.370.707/0001-28"/>
    <s v="NF SERVICOS DO"/>
    <n v="396235"/>
    <d v="2026-04-23T00:00:00"/>
    <n v="403091"/>
    <d v="2026-04-24T00:00:00"/>
    <m/>
    <n v="442.51"/>
    <d v="2026-05-23T00:00:00"/>
    <s v="E0265012"/>
    <s v="PD265012"/>
    <s v="Serviços de Publicidade Eletrônica"/>
    <n v="421.27"/>
    <m/>
    <x v="0"/>
    <m/>
    <m/>
    <m/>
    <s v="2 - FATURADO"/>
    <n v="0"/>
    <x v="0"/>
    <x v="1"/>
    <m/>
  </r>
  <r>
    <x v="820"/>
    <s v="45.370.707/0001-28"/>
    <s v="NF SERVICOS DO"/>
    <n v="396618"/>
    <d v="2026-04-24T00:00:00"/>
    <n v="403619"/>
    <d v="2026-04-24T00:00:00"/>
    <m/>
    <n v="553.14"/>
    <d v="2026-05-24T00:00:00"/>
    <s v="E0265012"/>
    <s v="PD265012"/>
    <s v="Serviços de Publicidade Eletrônica"/>
    <n v="526.59"/>
    <m/>
    <x v="0"/>
    <m/>
    <m/>
    <m/>
    <s v="2 - FATURADO"/>
    <n v="0"/>
    <x v="0"/>
    <x v="1"/>
    <m/>
  </r>
  <r>
    <x v="820"/>
    <s v="45.370.707/0001-28"/>
    <s v="NF SERVICOS DO"/>
    <n v="396637"/>
    <d v="2026-04-24T00:00:00"/>
    <n v="403589"/>
    <d v="2026-04-24T00:00:00"/>
    <m/>
    <n v="663.77"/>
    <d v="2026-05-24T00:00:00"/>
    <s v="E0265012"/>
    <s v="PD265012"/>
    <s v="Serviços de Publicidade Eletrônica"/>
    <n v="631.91"/>
    <m/>
    <x v="0"/>
    <m/>
    <m/>
    <m/>
    <s v="2 - FATURADO"/>
    <n v="0"/>
    <x v="0"/>
    <x v="1"/>
    <m/>
  </r>
  <r>
    <x v="820"/>
    <s v="45.370.707/0001-28"/>
    <s v="NF SERVICOS DO"/>
    <n v="396757"/>
    <d v="2026-04-24T00:00:00"/>
    <n v="403498"/>
    <d v="2026-04-24T00:00:00"/>
    <m/>
    <n v="553.14"/>
    <d v="2026-05-24T00:00:00"/>
    <s v="E0265012"/>
    <s v="PD265012"/>
    <s v="Serviços de Publicidade Eletrônica"/>
    <n v="526.59"/>
    <m/>
    <x v="0"/>
    <m/>
    <m/>
    <m/>
    <s v="2 - FATURADO"/>
    <n v="0"/>
    <x v="0"/>
    <x v="1"/>
    <m/>
  </r>
  <r>
    <x v="820"/>
    <s v="45.370.707/0001-28"/>
    <s v="NF SERVICOS DO"/>
    <n v="397854"/>
    <d v="2026-04-27T00:00:00"/>
    <n v="404888"/>
    <d v="2026-04-27T00:00:00"/>
    <m/>
    <n v="497.83"/>
    <d v="2026-05-27T00:00:00"/>
    <s v="E0265012"/>
    <s v="PD265012"/>
    <s v="Serviços de Publicidade Eletrônica"/>
    <n v="473.93"/>
    <m/>
    <x v="0"/>
    <m/>
    <m/>
    <m/>
    <s v="2 - FATURADO"/>
    <n v="0"/>
    <x v="0"/>
    <x v="1"/>
    <m/>
  </r>
  <r>
    <x v="820"/>
    <s v="45.370.707/0001-28"/>
    <s v="NF SERVICOS DO"/>
    <n v="397998"/>
    <d v="2026-04-27T00:00:00"/>
    <n v="404828"/>
    <d v="2026-04-27T00:00:00"/>
    <m/>
    <n v="553.14"/>
    <d v="2026-05-27T00:00:00"/>
    <s v="E0265012"/>
    <s v="PD265012"/>
    <s v="Serviços de Publicidade Eletrônica"/>
    <n v="526.59"/>
    <m/>
    <x v="0"/>
    <m/>
    <m/>
    <m/>
    <s v="2 - FATURADO"/>
    <n v="0"/>
    <x v="0"/>
    <x v="1"/>
    <m/>
  </r>
  <r>
    <x v="820"/>
    <s v="45.370.707/0001-28"/>
    <s v="NF SERVICOS DO"/>
    <n v="398051"/>
    <d v="2026-04-27T00:00:00"/>
    <n v="404776"/>
    <d v="2026-04-27T00:00:00"/>
    <m/>
    <n v="497.83"/>
    <d v="2026-05-27T00:00:00"/>
    <s v="E0265012"/>
    <s v="PD265012"/>
    <s v="Serviços de Publicidade Eletrônica"/>
    <n v="473.93"/>
    <m/>
    <x v="0"/>
    <m/>
    <m/>
    <m/>
    <s v="2 - FATURADO"/>
    <n v="0"/>
    <x v="0"/>
    <x v="1"/>
    <m/>
  </r>
  <r>
    <x v="821"/>
    <s v="45.374.261/0001-00"/>
    <s v="NF SERVICOS DO"/>
    <n v="394119"/>
    <d v="2026-04-15T00:00:00"/>
    <n v="401025"/>
    <d v="2026-04-15T00:00:00"/>
    <m/>
    <n v="368.76"/>
    <d v="2026-05-15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821"/>
    <s v="45.374.261/0001-00"/>
    <s v="NF SERVICOS DO"/>
    <n v="394323"/>
    <d v="2026-04-16T00:00:00"/>
    <n v="401210"/>
    <d v="2026-04-16T00:00:00"/>
    <m/>
    <n v="553.14"/>
    <d v="2026-05-16T00:00:00"/>
    <s v="E0240821"/>
    <s v="PD024821"/>
    <s v="Serviços de Publicidade Eletrônica"/>
    <n v="526.59"/>
    <m/>
    <x v="0"/>
    <m/>
    <m/>
    <m/>
    <s v="2 - FATURADO"/>
    <n v="0"/>
    <x v="0"/>
    <x v="1"/>
    <m/>
  </r>
  <r>
    <x v="821"/>
    <s v="45.374.261/0001-00"/>
    <s v="NF SERVICOS DO"/>
    <n v="394495"/>
    <d v="2026-04-16T00:00:00"/>
    <n v="401464"/>
    <d v="2026-04-16T00:00:00"/>
    <m/>
    <n v="645.33000000000004"/>
    <d v="2026-05-16T00:00:00"/>
    <s v="E0240821"/>
    <s v="PD024821"/>
    <s v="Serviços de Publicidade Eletrônica"/>
    <n v="614.35"/>
    <m/>
    <x v="0"/>
    <m/>
    <m/>
    <m/>
    <s v="2 - FATURADO"/>
    <n v="0"/>
    <x v="0"/>
    <x v="1"/>
    <m/>
  </r>
  <r>
    <x v="821"/>
    <s v="45.374.261/0001-00"/>
    <s v="NF SERVICOS DO"/>
    <n v="395364"/>
    <d v="2026-04-17T00:00:00"/>
    <n v="402404"/>
    <d v="2026-04-17T00:00:00"/>
    <m/>
    <n v="414.85"/>
    <d v="2026-05-17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822"/>
    <s v="45.395.704/0001-49"/>
    <s v="NF SERVICOS DO"/>
    <n v="331508"/>
    <d v="2025-05-22T00:00:00"/>
    <n v="338221"/>
    <d v="2025-05-23T00:00:00"/>
    <m/>
    <n v="368.76"/>
    <d v="2025-06-22T00:00:00"/>
    <s v="E0240832"/>
    <s v="PD024832"/>
    <s v="Serviços de Publicidade Eletrônica"/>
    <n v="351.06"/>
    <m/>
    <x v="0"/>
    <m/>
    <m/>
    <m/>
    <s v="2 - FATURADO"/>
    <n v="312"/>
    <x v="4"/>
    <x v="1"/>
    <m/>
  </r>
  <r>
    <x v="823"/>
    <s v="45.479.391/0001-07"/>
    <s v="NF SERVICOS DO"/>
    <n v="394319"/>
    <d v="2026-04-16T00:00:00"/>
    <n v="401201"/>
    <d v="2026-04-16T00:00:00"/>
    <m/>
    <n v="368.76"/>
    <d v="2026-05-16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823"/>
    <s v="45.479.391/0001-07"/>
    <s v="NF SERVICOS DO"/>
    <n v="397161"/>
    <d v="2026-04-24T00:00:00"/>
    <n v="403741"/>
    <d v="2026-04-24T00:00:00"/>
    <m/>
    <n v="921.9"/>
    <d v="2026-05-24T00:00:00"/>
    <s v="E0221024"/>
    <s v="PD221024"/>
    <s v="Serviços de Publicidade Eletrônica"/>
    <n v="877.65"/>
    <m/>
    <x v="0"/>
    <m/>
    <m/>
    <m/>
    <s v="2 - FATURADO"/>
    <n v="0"/>
    <x v="0"/>
    <x v="1"/>
    <m/>
  </r>
  <r>
    <x v="823"/>
    <s v="45.479.391/0001-07"/>
    <s v="NF SERVICOS DO"/>
    <n v="398521"/>
    <d v="2026-04-29T00:00:00"/>
    <n v="405597"/>
    <d v="2026-04-29T00:00:00"/>
    <m/>
    <n v="460.95"/>
    <d v="2026-05-29T00:00:00"/>
    <s v="E0221024"/>
    <s v="PD221024"/>
    <s v="Serviços de Publicidade Eletrônica"/>
    <n v="438.82"/>
    <m/>
    <x v="0"/>
    <m/>
    <m/>
    <m/>
    <s v="2 - FATURADO"/>
    <n v="0"/>
    <x v="0"/>
    <x v="1"/>
    <m/>
  </r>
  <r>
    <x v="824"/>
    <s v="45.509.650/0001-03"/>
    <s v="NF SERVICOS DO"/>
    <n v="393785"/>
    <d v="2026-04-05T00:00:00"/>
    <n v="400655"/>
    <d v="2026-04-14T00:00:00"/>
    <m/>
    <n v="553.14"/>
    <d v="2026-05-13T00:00:00"/>
    <s v="E0250900"/>
    <s v="PD025900"/>
    <s v="Serviços de Publicidade Eletrônica"/>
    <n v="526.59"/>
    <m/>
    <x v="0"/>
    <m/>
    <m/>
    <m/>
    <s v="2 - FATURADO"/>
    <n v="0"/>
    <x v="0"/>
    <x v="1"/>
    <m/>
  </r>
  <r>
    <x v="824"/>
    <s v="45.509.650/0001-03"/>
    <s v="NF SERVICOS DO"/>
    <n v="398078"/>
    <d v="2026-04-27T00:00:00"/>
    <n v="404733"/>
    <d v="2026-04-27T00:00:00"/>
    <m/>
    <n v="460.95"/>
    <d v="2026-05-27T00:00:00"/>
    <s v="E0250900"/>
    <s v="PD025900"/>
    <s v="Serviços de Publicidade Eletrônica"/>
    <n v="438.82"/>
    <m/>
    <x v="0"/>
    <m/>
    <m/>
    <m/>
    <s v="2 - FATURADO"/>
    <n v="0"/>
    <x v="0"/>
    <x v="1"/>
    <m/>
  </r>
  <r>
    <x v="825"/>
    <s v="45.511.847/0001-79"/>
    <s v="NF SERVICOS DO"/>
    <n v="348552"/>
    <d v="2025-08-08T00:00:00"/>
    <n v="355340"/>
    <d v="2025-08-08T00:00:00"/>
    <m/>
    <n v="1548.79"/>
    <d v="2025-09-07T00:00:00"/>
    <s v="E0230784"/>
    <s v="PD023784"/>
    <s v="Serviços de Publicidade Eletrônica"/>
    <n v="641.15"/>
    <m/>
    <x v="0"/>
    <m/>
    <m/>
    <m/>
    <s v="2 - FATURADO"/>
    <n v="235"/>
    <x v="4"/>
    <x v="1"/>
    <m/>
  </r>
  <r>
    <x v="825"/>
    <s v="45.511.847/0001-79"/>
    <s v="NF SERVICOS DO"/>
    <n v="361464"/>
    <d v="2025-10-10T00:00:00"/>
    <n v="368279"/>
    <d v="2025-10-10T00:00:00"/>
    <m/>
    <n v="2286.31"/>
    <d v="2025-11-09T00:00:00"/>
    <s v="E0230784"/>
    <s v="PD023784"/>
    <s v="Serviços de Publicidade Eletrônica"/>
    <n v="2176.5700000000002"/>
    <m/>
    <x v="0"/>
    <m/>
    <m/>
    <m/>
    <s v="2 - FATURADO"/>
    <n v="172"/>
    <x v="3"/>
    <x v="1"/>
    <m/>
  </r>
  <r>
    <x v="825"/>
    <s v="45.511.847/0001-79"/>
    <s v="NF SERVICOS"/>
    <n v="207889"/>
    <d v="2026-04-07T00:00:00"/>
    <n v="2152472"/>
    <d v="2026-04-07T00:00:00"/>
    <d v="2026-03-01T00:00:00"/>
    <n v="33452.04"/>
    <d v="2026-05-07T00:00:00"/>
    <s v="E0210717"/>
    <s v="PD021717"/>
    <s v="PREFEITURA CADASTRO"/>
    <n v="31846.34"/>
    <d v="2026-03-01T00:00:00"/>
    <x v="0"/>
    <m/>
    <s v="NR. 31.817/2021"/>
    <s v="PD-PRC-2021/03308- 359.00005966/2024-50-APPS/ ITO"/>
    <s v="2 - FATURADO"/>
    <n v="0"/>
    <x v="0"/>
    <x v="0"/>
    <m/>
  </r>
  <r>
    <x v="826"/>
    <s v="45.547.395/0001-85"/>
    <s v="NF SERVICOS DO"/>
    <n v="395040"/>
    <d v="2026-04-17T00:00:00"/>
    <n v="401825"/>
    <d v="2026-04-17T00:00:00"/>
    <m/>
    <n v="553.14"/>
    <d v="2026-05-17T00:00:00"/>
    <s v="E0211004"/>
    <s v="PD211004"/>
    <s v="Serviços de Publicidade Eletrônica"/>
    <n v="526.59"/>
    <m/>
    <x v="0"/>
    <m/>
    <m/>
    <m/>
    <s v="2 - FATURADO"/>
    <n v="0"/>
    <x v="0"/>
    <x v="1"/>
    <m/>
  </r>
  <r>
    <x v="826"/>
    <s v="45.547.395/0001-85"/>
    <s v="NF SERVICOS DO"/>
    <n v="396595"/>
    <d v="2026-04-24T00:00:00"/>
    <n v="403546"/>
    <d v="2026-04-24T00:00:00"/>
    <m/>
    <n v="599.23"/>
    <d v="2026-05-24T00:00:00"/>
    <s v="E0211004"/>
    <s v="PD211004"/>
    <s v="Serviços de Publicidade Eletrônica"/>
    <n v="570.47"/>
    <m/>
    <x v="0"/>
    <m/>
    <m/>
    <m/>
    <s v="2 - FATURADO"/>
    <n v="0"/>
    <x v="0"/>
    <x v="1"/>
    <m/>
  </r>
  <r>
    <x v="826"/>
    <s v="45.547.395/0001-85"/>
    <s v="NF SERVICOS DO"/>
    <n v="396878"/>
    <d v="2026-04-24T00:00:00"/>
    <n v="403721"/>
    <d v="2026-04-24T00:00:00"/>
    <m/>
    <n v="322.66000000000003"/>
    <d v="2026-05-24T00:00:00"/>
    <s v="E0211004"/>
    <s v="PD211004"/>
    <s v="Serviços de Publicidade Eletrônica"/>
    <n v="307.17"/>
    <m/>
    <x v="0"/>
    <m/>
    <m/>
    <m/>
    <s v="2 - FATURADO"/>
    <n v="0"/>
    <x v="0"/>
    <x v="1"/>
    <m/>
  </r>
  <r>
    <x v="826"/>
    <s v="45.547.395/0001-85"/>
    <s v="NF SERVICOS DO"/>
    <n v="397604"/>
    <d v="2026-04-24T00:00:00"/>
    <n v="404491"/>
    <d v="2026-04-24T00:00:00"/>
    <m/>
    <n v="322.66000000000003"/>
    <d v="2026-05-24T00:00:00"/>
    <s v="E0211004"/>
    <s v="PD211004"/>
    <s v="Serviços de Publicidade Eletrônica"/>
    <n v="307.17"/>
    <m/>
    <x v="0"/>
    <m/>
    <m/>
    <m/>
    <s v="2 - FATURADO"/>
    <n v="0"/>
    <x v="0"/>
    <x v="1"/>
    <m/>
  </r>
  <r>
    <x v="826"/>
    <s v="45.547.395/0001-85"/>
    <s v="NF SERVICOS DO"/>
    <n v="399033"/>
    <d v="2026-04-30T00:00:00"/>
    <n v="405800"/>
    <d v="2026-04-30T00:00:00"/>
    <m/>
    <n v="184.38"/>
    <d v="2026-05-30T00:00:00"/>
    <s v="E0211004"/>
    <s v="PD211004"/>
    <s v="Serviços de Publicidade Eletrônica"/>
    <n v="175.53"/>
    <m/>
    <x v="0"/>
    <m/>
    <m/>
    <m/>
    <s v="2 - FATURADO"/>
    <n v="0"/>
    <x v="0"/>
    <x v="1"/>
    <m/>
  </r>
  <r>
    <x v="826"/>
    <s v="45.547.395/0001-85"/>
    <s v="NF SERVICOS DO"/>
    <n v="399182"/>
    <d v="2026-04-30T00:00:00"/>
    <n v="406174"/>
    <d v="2026-04-30T00:00:00"/>
    <m/>
    <n v="276.57"/>
    <d v="2026-05-30T00:00:00"/>
    <m/>
    <m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3620"/>
    <d v="2026-04-01T00:00:00"/>
    <n v="400459"/>
    <m/>
    <m/>
    <n v="276.57"/>
    <d v="2026-05-02T00:00:00"/>
    <s v="E0250880"/>
    <s v="PD025880"/>
    <s v="Serviços de Publicidade Eletrônica"/>
    <n v="-0.01"/>
    <m/>
    <x v="0"/>
    <m/>
    <m/>
    <m/>
    <s v="2 - FATURADO"/>
    <n v="0"/>
    <x v="0"/>
    <x v="1"/>
    <m/>
  </r>
  <r>
    <x v="827"/>
    <s v="45.547.403/0001-93"/>
    <s v="NF SERVICOS DO"/>
    <n v="393807"/>
    <d v="2026-04-05T00:00:00"/>
    <n v="400777"/>
    <d v="2026-04-14T00:00:00"/>
    <m/>
    <n v="184.38"/>
    <d v="2026-05-13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3879"/>
    <d v="2026-04-05T00:00:00"/>
    <n v="400732"/>
    <d v="2026-04-14T00:00:00"/>
    <m/>
    <n v="276.57"/>
    <d v="2026-05-13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3937"/>
    <d v="2026-04-05T00:00:00"/>
    <n v="400838"/>
    <d v="2026-04-14T00:00:00"/>
    <m/>
    <n v="184.38"/>
    <d v="2026-05-13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D-POUPATEMPO 4.0"/>
    <n v="8105"/>
    <d v="2026-04-06T00:00:00"/>
    <s v="PPT00635"/>
    <s v="PPT00635"/>
    <d v="2026-04-01T00:00:00"/>
    <n v="19337.150000000001"/>
    <d v="2026-05-06T00:00:00"/>
    <s v="PPT00635"/>
    <s v="PP00635"/>
    <s v="IMPLANTACAO E OPERACAO DO POUPATEMPO BASTOS"/>
    <n v="19337.150000000001"/>
    <d v="2026-04-01T00:00:00"/>
    <x v="0"/>
    <m/>
    <s v="PD-PRC-2022/00207"/>
    <m/>
    <s v="2 - FATURADO"/>
    <n v="0"/>
    <x v="0"/>
    <x v="13"/>
    <m/>
  </r>
  <r>
    <x v="827"/>
    <s v="45.547.403/0001-93"/>
    <s v="NF SERVICOS DO"/>
    <n v="394172"/>
    <d v="2026-04-15T00:00:00"/>
    <n v="401066"/>
    <d v="2026-04-15T00:00:00"/>
    <m/>
    <n v="184.38"/>
    <d v="2026-05-15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4477"/>
    <d v="2026-04-16T00:00:00"/>
    <n v="401374"/>
    <d v="2026-04-16T00:00:00"/>
    <m/>
    <n v="230.47"/>
    <d v="2026-05-16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4559"/>
    <d v="2026-04-16T00:00:00"/>
    <n v="401537"/>
    <d v="2026-04-16T00:00:00"/>
    <m/>
    <n v="184.38"/>
    <d v="2026-05-16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4570"/>
    <d v="2026-04-16T00:00:00"/>
    <n v="401549"/>
    <d v="2026-04-16T00:00:00"/>
    <m/>
    <n v="184.38"/>
    <d v="2026-05-16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4632"/>
    <d v="2026-04-16T00:00:00"/>
    <n v="401541"/>
    <d v="2026-04-16T00:00:00"/>
    <m/>
    <n v="276.57"/>
    <d v="2026-05-16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4659"/>
    <d v="2026-04-16T00:00:00"/>
    <n v="401605"/>
    <d v="2026-04-16T00:00:00"/>
    <m/>
    <n v="276.57"/>
    <d v="2026-05-16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4702"/>
    <d v="2026-04-16T00:00:00"/>
    <n v="401565"/>
    <d v="2026-04-16T00:00:00"/>
    <m/>
    <n v="184.38"/>
    <d v="2026-05-16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4709"/>
    <d v="2026-04-16T00:00:00"/>
    <n v="401532"/>
    <d v="2026-04-16T00:00:00"/>
    <m/>
    <n v="184.38"/>
    <d v="2026-05-16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4727"/>
    <d v="2026-04-16T00:00:00"/>
    <n v="401351"/>
    <d v="2026-04-16T00:00:00"/>
    <m/>
    <n v="184.38"/>
    <d v="2026-05-16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5143"/>
    <d v="2026-04-17T00:00:00"/>
    <n v="402200"/>
    <d v="2026-04-17T00:00:00"/>
    <m/>
    <n v="829.71"/>
    <d v="2026-05-17T00:00:00"/>
    <s v="E0250880"/>
    <s v="PD025880"/>
    <s v="Serviços de Publicidade Eletrônica"/>
    <n v="789.88"/>
    <m/>
    <x v="0"/>
    <m/>
    <m/>
    <m/>
    <s v="2 - FATURADO"/>
    <n v="0"/>
    <x v="0"/>
    <x v="1"/>
    <m/>
  </r>
  <r>
    <x v="827"/>
    <s v="45.547.403/0001-93"/>
    <s v="NF SERVICOS DO"/>
    <n v="395163"/>
    <d v="2026-04-17T00:00:00"/>
    <n v="402119"/>
    <d v="2026-04-17T00:00:00"/>
    <m/>
    <n v="230.47"/>
    <d v="2026-05-17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5331"/>
    <d v="2026-04-17T00:00:00"/>
    <n v="402215"/>
    <d v="2026-04-17T00:00:00"/>
    <m/>
    <n v="230.47"/>
    <d v="2026-05-17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5352"/>
    <d v="2026-04-17T00:00:00"/>
    <n v="402332"/>
    <d v="2026-04-17T00:00:00"/>
    <m/>
    <n v="184.38"/>
    <d v="2026-05-17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5765"/>
    <d v="2026-04-20T00:00:00"/>
    <n v="402611"/>
    <d v="2026-04-20T00:00:00"/>
    <m/>
    <n v="184.38"/>
    <d v="2026-05-20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5848"/>
    <d v="2026-04-20T00:00:00"/>
    <n v="402598"/>
    <d v="2026-04-20T00:00:00"/>
    <m/>
    <n v="276.57"/>
    <d v="2026-05-20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5881"/>
    <d v="2026-04-20T00:00:00"/>
    <n v="402595"/>
    <d v="2026-04-20T00:00:00"/>
    <m/>
    <n v="184.38"/>
    <d v="2026-05-20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6010"/>
    <d v="2026-04-20T00:00:00"/>
    <n v="402824"/>
    <d v="2026-04-22T00:00:00"/>
    <m/>
    <n v="184.38"/>
    <d v="2026-05-20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6452"/>
    <d v="2026-04-23T00:00:00"/>
    <n v="403166"/>
    <d v="2026-04-24T00:00:00"/>
    <m/>
    <n v="691.42"/>
    <d v="2026-05-23T00:00:00"/>
    <s v="E0250880"/>
    <s v="PD025880"/>
    <s v="Serviços de Publicidade Eletrônica"/>
    <n v="658.23"/>
    <m/>
    <x v="0"/>
    <m/>
    <m/>
    <m/>
    <s v="2 - FATURADO"/>
    <n v="0"/>
    <x v="0"/>
    <x v="1"/>
    <m/>
  </r>
  <r>
    <x v="827"/>
    <s v="45.547.403/0001-93"/>
    <s v="NF SERVICOS DO"/>
    <n v="396829"/>
    <d v="2026-04-24T00:00:00"/>
    <n v="403988"/>
    <d v="2026-04-24T00:00:00"/>
    <m/>
    <n v="184.38"/>
    <d v="2026-05-24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6866"/>
    <d v="2026-04-24T00:00:00"/>
    <n v="403953"/>
    <d v="2026-04-24T00:00:00"/>
    <m/>
    <n v="184.38"/>
    <d v="2026-05-24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6984"/>
    <d v="2026-04-24T00:00:00"/>
    <n v="404030"/>
    <d v="2026-04-24T00:00:00"/>
    <m/>
    <n v="230.47"/>
    <d v="2026-05-24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6988"/>
    <d v="2026-04-24T00:00:00"/>
    <n v="403885"/>
    <d v="2026-04-24T00:00:00"/>
    <m/>
    <n v="138.28"/>
    <d v="2026-05-24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827"/>
    <s v="45.547.403/0001-93"/>
    <s v="NF SERVICOS DO"/>
    <n v="397062"/>
    <d v="2026-04-24T00:00:00"/>
    <n v="403782"/>
    <d v="2026-04-24T00:00:00"/>
    <m/>
    <n v="184.38"/>
    <d v="2026-05-24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7072"/>
    <d v="2026-04-24T00:00:00"/>
    <n v="403809"/>
    <d v="2026-04-24T00:00:00"/>
    <m/>
    <n v="230.47"/>
    <d v="2026-05-24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7116"/>
    <d v="2026-04-24T00:00:00"/>
    <n v="403980"/>
    <d v="2026-04-24T00:00:00"/>
    <m/>
    <n v="184.38"/>
    <d v="2026-05-24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7129"/>
    <d v="2026-04-24T00:00:00"/>
    <n v="404038"/>
    <d v="2026-04-24T00:00:00"/>
    <m/>
    <n v="138.28"/>
    <d v="2026-05-24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827"/>
    <s v="45.547.403/0001-93"/>
    <s v="NF SERVICOS DO"/>
    <n v="397153"/>
    <d v="2026-04-24T00:00:00"/>
    <n v="403968"/>
    <d v="2026-04-24T00:00:00"/>
    <m/>
    <n v="230.47"/>
    <d v="2026-05-24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7169"/>
    <d v="2026-04-24T00:00:00"/>
    <n v="404263"/>
    <d v="2026-04-24T00:00:00"/>
    <m/>
    <n v="230.47"/>
    <d v="2026-05-24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7189"/>
    <d v="2026-04-24T00:00:00"/>
    <n v="404249"/>
    <d v="2026-04-24T00:00:00"/>
    <m/>
    <n v="276.57"/>
    <d v="2026-05-24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7244"/>
    <d v="2026-04-24T00:00:00"/>
    <n v="404302"/>
    <d v="2026-04-24T00:00:00"/>
    <m/>
    <n v="230.47"/>
    <d v="2026-05-24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7417"/>
    <d v="2026-04-24T00:00:00"/>
    <n v="404179"/>
    <d v="2026-04-24T00:00:00"/>
    <m/>
    <n v="138.28"/>
    <d v="2026-05-24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827"/>
    <s v="45.547.403/0001-93"/>
    <s v="NF SERVICOS DO"/>
    <n v="397486"/>
    <d v="2026-04-24T00:00:00"/>
    <n v="404368"/>
    <d v="2026-04-24T00:00:00"/>
    <m/>
    <n v="184.38"/>
    <d v="2026-05-24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7543"/>
    <d v="2026-04-24T00:00:00"/>
    <n v="404514"/>
    <d v="2026-04-24T00:00:00"/>
    <m/>
    <n v="138.28"/>
    <d v="2026-05-24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827"/>
    <s v="45.547.403/0001-93"/>
    <s v="NF SERVICOS DO"/>
    <n v="397670"/>
    <d v="2026-04-24T00:00:00"/>
    <n v="404471"/>
    <d v="2026-04-24T00:00:00"/>
    <m/>
    <n v="276.57"/>
    <d v="2026-05-24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7679"/>
    <d v="2026-04-24T00:00:00"/>
    <n v="404498"/>
    <d v="2026-04-24T00:00:00"/>
    <m/>
    <n v="184.38"/>
    <d v="2026-05-24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7835"/>
    <d v="2026-04-27T00:00:00"/>
    <n v="404800"/>
    <d v="2026-04-27T00:00:00"/>
    <m/>
    <n v="230.47"/>
    <d v="2026-05-27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7884"/>
    <d v="2026-04-27T00:00:00"/>
    <n v="404838"/>
    <d v="2026-04-27T00:00:00"/>
    <m/>
    <n v="184.38"/>
    <d v="2026-05-27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7997"/>
    <d v="2026-04-27T00:00:00"/>
    <n v="404965"/>
    <d v="2026-04-27T00:00:00"/>
    <m/>
    <n v="230.47"/>
    <d v="2026-05-27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8013"/>
    <d v="2026-04-27T00:00:00"/>
    <n v="404724"/>
    <d v="2026-04-27T00:00:00"/>
    <m/>
    <n v="230.47"/>
    <d v="2026-05-27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8125"/>
    <d v="2026-04-27T00:00:00"/>
    <n v="404716"/>
    <d v="2026-04-27T00:00:00"/>
    <m/>
    <n v="230.47"/>
    <d v="2026-05-27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8152"/>
    <d v="2026-04-28T00:00:00"/>
    <n v="405165"/>
    <d v="2026-04-28T00:00:00"/>
    <m/>
    <n v="184.38"/>
    <d v="2026-05-28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8306"/>
    <d v="2026-04-28T00:00:00"/>
    <n v="405058"/>
    <d v="2026-04-28T00:00:00"/>
    <m/>
    <n v="184.38"/>
    <d v="2026-05-28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8338"/>
    <d v="2026-04-28T00:00:00"/>
    <n v="405094"/>
    <d v="2026-04-28T00:00:00"/>
    <m/>
    <n v="230.47"/>
    <d v="2026-05-28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8462"/>
    <d v="2026-04-29T00:00:00"/>
    <n v="405541"/>
    <d v="2026-04-29T00:00:00"/>
    <m/>
    <n v="230.47"/>
    <d v="2026-05-29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8540"/>
    <d v="2026-04-29T00:00:00"/>
    <n v="405416"/>
    <d v="2026-04-29T00:00:00"/>
    <m/>
    <n v="184.38"/>
    <d v="2026-05-29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8544"/>
    <d v="2026-04-29T00:00:00"/>
    <n v="405592"/>
    <d v="2026-04-29T00:00:00"/>
    <m/>
    <n v="230.47"/>
    <d v="2026-05-29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827"/>
    <s v="45.547.403/0001-93"/>
    <s v="NF SERVICOS DO"/>
    <n v="398815"/>
    <d v="2026-04-30T00:00:00"/>
    <n v="405826"/>
    <d v="2026-04-30T00:00:00"/>
    <m/>
    <n v="138.28"/>
    <d v="2026-05-30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827"/>
    <s v="45.547.403/0001-93"/>
    <s v="NF SERVICOS DO"/>
    <n v="398841"/>
    <d v="2026-04-30T00:00:00"/>
    <n v="405827"/>
    <d v="2026-04-30T00:00:00"/>
    <m/>
    <n v="138.28"/>
    <d v="2026-05-30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827"/>
    <s v="45.547.403/0001-93"/>
    <s v="NF SERVICOS DO"/>
    <n v="398927"/>
    <d v="2026-04-30T00:00:00"/>
    <n v="405908"/>
    <d v="2026-04-30T00:00:00"/>
    <m/>
    <n v="184.38"/>
    <d v="2026-05-30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827"/>
    <s v="45.547.403/0001-93"/>
    <s v="NF SERVICOS DO"/>
    <n v="399023"/>
    <d v="2026-04-30T00:00:00"/>
    <n v="405720"/>
    <d v="2026-04-30T00:00:00"/>
    <m/>
    <n v="691.42"/>
    <d v="2026-05-30T00:00:00"/>
    <s v="E0250880"/>
    <s v="PD025880"/>
    <s v="Serviços de Publicidade Eletrônica"/>
    <n v="658.23"/>
    <m/>
    <x v="0"/>
    <m/>
    <m/>
    <m/>
    <s v="2 - FATURADO"/>
    <n v="0"/>
    <x v="0"/>
    <x v="1"/>
    <m/>
  </r>
  <r>
    <x v="827"/>
    <s v="45.547.403/0001-93"/>
    <s v="NF SERVICOS DO"/>
    <n v="399061"/>
    <d v="2026-04-30T00:00:00"/>
    <n v="405772"/>
    <d v="2026-04-30T00:00:00"/>
    <m/>
    <n v="276.57"/>
    <d v="2026-05-30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827"/>
    <s v="45.547.403/0001-93"/>
    <s v="NF SERVICOS DO"/>
    <n v="399321"/>
    <d v="2026-04-30T00:00:00"/>
    <n v="406110"/>
    <d v="2026-04-30T00:00:00"/>
    <m/>
    <n v="138.28"/>
    <d v="2026-05-30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828"/>
    <s v="45.550.167/0001-64"/>
    <s v="NF SERVICOS"/>
    <n v="206025"/>
    <d v="2026-03-11T00:00:00"/>
    <n v="2150445"/>
    <d v="2026-03-13T00:00:00"/>
    <d v="2026-02-01T00:00:00"/>
    <n v="644.4"/>
    <d v="2026-04-10T00:00:00"/>
    <s v="E0251986"/>
    <s v="PD251804"/>
    <s v="PREFEITURA CADASTRO"/>
    <n v="613.47"/>
    <d v="2026-02-01T00:00:00"/>
    <x v="0"/>
    <s v="020/2026"/>
    <m/>
    <s v="359.00012209/2025-13 - APPS/ITO"/>
    <s v="2 - FATURADO"/>
    <n v="20"/>
    <x v="2"/>
    <x v="0"/>
    <m/>
  </r>
  <r>
    <x v="828"/>
    <s v="45.550.167/0001-64"/>
    <s v="NF SERVICOS"/>
    <n v="206262"/>
    <d v="2026-03-13T00:00:00"/>
    <n v="2150682"/>
    <d v="2026-03-13T00:00:00"/>
    <d v="2026-02-01T00:00:00"/>
    <n v="6355.2"/>
    <d v="2026-04-12T00:00:00"/>
    <s v="E0230276"/>
    <s v="PD023244"/>
    <s v="OFFICE BASICO E  EMAIL COMO SERVIÇO"/>
    <n v="1402.35"/>
    <d v="2026-02-01T00:00:00"/>
    <x v="0"/>
    <s v="082/2023"/>
    <s v="549/2023"/>
    <s v="359.00002708/2023-31 ITO"/>
    <s v="2 - FATURADO"/>
    <n v="18"/>
    <x v="2"/>
    <x v="0"/>
    <m/>
  </r>
  <r>
    <x v="828"/>
    <s v="45.550.167/0001-64"/>
    <s v="ND-POUPATEMPO 4.0"/>
    <n v="8232"/>
    <d v="2026-04-06T00:00:00"/>
    <s v="PPT00707"/>
    <s v="PPT00707"/>
    <d v="2026-04-01T00:00:00"/>
    <n v="16769.14"/>
    <d v="2026-05-06T00:00:00"/>
    <s v="PPT00707"/>
    <s v="PP00707"/>
    <s v="IMPLANTACAO E OPERACAO DO POUPATEMPO IGUAPE"/>
    <n v="16769.14"/>
    <d v="2026-04-01T00:00:00"/>
    <x v="0"/>
    <m/>
    <s v="PD-PRC-2022/01762"/>
    <m/>
    <s v="2 - FATURADO"/>
    <n v="0"/>
    <x v="0"/>
    <x v="13"/>
    <m/>
  </r>
  <r>
    <x v="828"/>
    <s v="45.550.167/0001-64"/>
    <s v="NF SERVICOS"/>
    <n v="207761"/>
    <d v="2026-04-07T00:00:00"/>
    <n v="2152344"/>
    <d v="2026-04-07T00:00:00"/>
    <d v="2026-03-01T00:00:00"/>
    <n v="20180.46"/>
    <d v="2026-05-07T00:00:00"/>
    <s v="E0251986"/>
    <s v="PD251804"/>
    <s v="PREFEITURA CADASTRO"/>
    <n v="19211.8"/>
    <d v="2026-03-01T00:00:00"/>
    <x v="0"/>
    <s v="020/2026"/>
    <m/>
    <s v="359.00012209/2025-13 - APPS/ITO"/>
    <s v="2 - FATURADO"/>
    <n v="0"/>
    <x v="0"/>
    <x v="0"/>
    <m/>
  </r>
  <r>
    <x v="828"/>
    <s v="45.550.167/0001-64"/>
    <s v="NF SERVICOS"/>
    <n v="208796"/>
    <d v="2026-04-16T00:00:00"/>
    <n v="2173689"/>
    <d v="2026-04-16T00:00:00"/>
    <d v="2026-03-01T00:00:00"/>
    <n v="6355.2"/>
    <d v="2026-05-16T00:00:00"/>
    <s v="E0230276"/>
    <s v="PD023244"/>
    <s v="OFFICE BASICO E  EMAIL COMO SERVIÇO"/>
    <n v="6050.15"/>
    <d v="2026-03-01T00:00:00"/>
    <x v="0"/>
    <s v="082/2023"/>
    <s v="549/2023"/>
    <s v="359.00002708/2023-31 ITO"/>
    <s v="2 - FATURADO"/>
    <n v="0"/>
    <x v="0"/>
    <x v="0"/>
    <m/>
  </r>
  <r>
    <x v="828"/>
    <s v="45.550.167/0001-64"/>
    <s v="NF SERVICOS DO"/>
    <n v="395223"/>
    <d v="2026-04-17T00:00:00"/>
    <n v="402157"/>
    <d v="2026-04-17T00:00:00"/>
    <m/>
    <n v="442.51"/>
    <d v="2026-05-17T00:00:00"/>
    <s v="E0220613"/>
    <s v="PD022613"/>
    <s v="Serviços de Publicidade Eletrônica"/>
    <n v="421.27"/>
    <m/>
    <x v="0"/>
    <m/>
    <m/>
    <m/>
    <s v="2 - FATURADO"/>
    <n v="0"/>
    <x v="0"/>
    <x v="1"/>
    <m/>
  </r>
  <r>
    <x v="828"/>
    <s v="45.550.167/0001-64"/>
    <s v="NF SERVICOS DO"/>
    <n v="396356"/>
    <d v="2026-04-23T00:00:00"/>
    <n v="403360"/>
    <d v="2026-04-24T00:00:00"/>
    <m/>
    <n v="276.57"/>
    <d v="2026-05-23T00:00:00"/>
    <s v="E0220613"/>
    <s v="PD022613"/>
    <s v="Serviços de Publicidade Eletrônica"/>
    <n v="263.29000000000002"/>
    <m/>
    <x v="0"/>
    <m/>
    <m/>
    <m/>
    <s v="2 - FATURADO"/>
    <n v="0"/>
    <x v="0"/>
    <x v="1"/>
    <m/>
  </r>
  <r>
    <x v="828"/>
    <s v="45.550.167/0001-64"/>
    <s v="NF SERVICOS DO"/>
    <n v="397337"/>
    <d v="2026-04-24T00:00:00"/>
    <n v="404289"/>
    <d v="2026-04-24T00:00:00"/>
    <m/>
    <n v="387.2"/>
    <d v="2026-05-24T00:00:00"/>
    <s v="E0220613"/>
    <s v="PD022613"/>
    <s v="Serviços de Publicidade Eletrônica"/>
    <n v="368.61"/>
    <m/>
    <x v="0"/>
    <m/>
    <m/>
    <m/>
    <s v="2 - FATURADO"/>
    <n v="0"/>
    <x v="0"/>
    <x v="1"/>
    <m/>
  </r>
  <r>
    <x v="829"/>
    <s v="45.564.815/0001-31"/>
    <s v="ND-OPERADORA CIELO"/>
    <n v="28777"/>
    <d v="2026-04-02T00:00:00"/>
    <m/>
    <m/>
    <m/>
    <n v="139.38999999999999"/>
    <d v="2026-04-02T00:00:00"/>
    <m/>
    <m/>
    <s v="e-CNPJ A1 - Renovação 12 meses"/>
    <n v="139.38999999999999"/>
    <m/>
    <x v="0"/>
    <m/>
    <m/>
    <m/>
    <s v="1 - VENDA A VISTA"/>
    <n v="28"/>
    <x v="2"/>
    <x v="3"/>
    <m/>
  </r>
  <r>
    <x v="830"/>
    <s v="45.623.600/0001-44"/>
    <s v="NF SERVICOS"/>
    <n v="199604"/>
    <d v="2025-12-08T00:00:00"/>
    <n v="2084157"/>
    <d v="2025-12-08T00:00:00"/>
    <d v="2025-11-01T00:00:00"/>
    <n v="918.4"/>
    <d v="2026-01-07T00:00:00"/>
    <s v="E0220578"/>
    <s v="PD022578"/>
    <s v="PREFEITURA CADASTRO"/>
    <n v="874.32"/>
    <d v="2025-11-01T00:00:00"/>
    <x v="0"/>
    <s v="34/2022"/>
    <s v="127/2022 - 10/2022"/>
    <s v="PD-PRC-2022/03082 - 359.00007654/2024-81 - APPS ITO"/>
    <s v="2 - FATURADO"/>
    <n v="113"/>
    <x v="8"/>
    <x v="0"/>
    <m/>
  </r>
  <r>
    <x v="830"/>
    <s v="45.623.600/0001-44"/>
    <s v="NF SERVICOS"/>
    <n v="203667"/>
    <d v="2026-02-10T00:00:00"/>
    <n v="2107621"/>
    <d v="2026-02-10T00:00:00"/>
    <d v="2026-01-01T00:00:00"/>
    <n v="918.4"/>
    <d v="2026-03-12T00:00:00"/>
    <s v="E0220578"/>
    <s v="PD022578"/>
    <s v="PREFEITURA CADASTRO"/>
    <n v="874.32"/>
    <d v="2026-01-01T00:00:00"/>
    <x v="0"/>
    <s v="34/2022"/>
    <s v="127/2022 - 10/2022"/>
    <s v="PD-PRC-2022/03082 - 359.00007654/2024-81 - APPS ITO"/>
    <s v="2 - FATURADO"/>
    <n v="49"/>
    <x v="6"/>
    <x v="0"/>
    <m/>
  </r>
  <r>
    <x v="830"/>
    <s v="45.623.600/0001-44"/>
    <s v="NF SERVICOS DO"/>
    <n v="388411"/>
    <d v="2026-03-09T00:00:00"/>
    <n v="395240"/>
    <d v="2026-03-10T00:00:00"/>
    <m/>
    <n v="414.85"/>
    <d v="2026-04-09T00:00:00"/>
    <s v="E0230946"/>
    <s v="PD023946"/>
    <s v="Serviços de Publicidade Eletrônica"/>
    <n v="394.94"/>
    <m/>
    <x v="0"/>
    <m/>
    <m/>
    <m/>
    <s v="2 - FATURADO"/>
    <n v="21"/>
    <x v="2"/>
    <x v="1"/>
    <m/>
  </r>
  <r>
    <x v="830"/>
    <s v="45.623.600/0001-44"/>
    <s v="NF SERVICOS DO"/>
    <n v="388531"/>
    <d v="2026-03-09T00:00:00"/>
    <n v="395360"/>
    <d v="2026-03-10T00:00:00"/>
    <m/>
    <n v="460.95"/>
    <d v="2026-04-09T00:00:00"/>
    <s v="E0230946"/>
    <s v="PD023946"/>
    <s v="Serviços de Publicidade Eletrônica"/>
    <n v="438.82"/>
    <m/>
    <x v="0"/>
    <m/>
    <m/>
    <m/>
    <s v="2 - FATURADO"/>
    <n v="21"/>
    <x v="2"/>
    <x v="1"/>
    <m/>
  </r>
  <r>
    <x v="830"/>
    <s v="45.623.600/0001-44"/>
    <s v="NF SERVICOS"/>
    <n v="205873"/>
    <d v="2026-03-11T00:00:00"/>
    <n v="2150293"/>
    <d v="2026-03-13T00:00:00"/>
    <d v="2026-02-01T00:00:00"/>
    <n v="918.4"/>
    <d v="2026-04-10T00:00:00"/>
    <s v="E0220578"/>
    <s v="PD022578"/>
    <s v="PREFEITURA CADASTRO"/>
    <n v="874.32"/>
    <d v="2026-02-01T00:00:00"/>
    <x v="0"/>
    <s v="34/2022"/>
    <s v="127/2022 - 10/2022"/>
    <s v="PD-PRC-2022/03082 - 359.00007654/2024-81 - APPS ITO"/>
    <s v="2 - FATURADO"/>
    <n v="20"/>
    <x v="2"/>
    <x v="0"/>
    <m/>
  </r>
  <r>
    <x v="830"/>
    <s v="45.623.600/0001-44"/>
    <s v="NF SERVICOS DO"/>
    <n v="389397"/>
    <d v="2026-03-12T00:00:00"/>
    <n v="396226"/>
    <d v="2026-03-13T00:00:00"/>
    <m/>
    <n v="460.95"/>
    <d v="2026-04-12T00:00:00"/>
    <s v="E0230946"/>
    <s v="PD023946"/>
    <s v="Serviços de Publicidade Eletrônica"/>
    <n v="438.82"/>
    <m/>
    <x v="0"/>
    <m/>
    <m/>
    <m/>
    <s v="2 - FATURADO"/>
    <n v="18"/>
    <x v="2"/>
    <x v="1"/>
    <m/>
  </r>
  <r>
    <x v="830"/>
    <s v="45.623.600/0001-44"/>
    <s v="NF SERVICOS DO"/>
    <n v="390792"/>
    <d v="2026-03-19T00:00:00"/>
    <n v="397621"/>
    <d v="2026-03-20T00:00:00"/>
    <m/>
    <n v="460.95"/>
    <d v="2026-04-19T00:00:00"/>
    <s v="E0230946"/>
    <s v="PD023946"/>
    <s v="Serviços de Publicidade Eletrônica"/>
    <n v="438.82"/>
    <m/>
    <x v="0"/>
    <m/>
    <m/>
    <m/>
    <s v="2 - FATURADO"/>
    <n v="11"/>
    <x v="2"/>
    <x v="1"/>
    <m/>
  </r>
  <r>
    <x v="830"/>
    <s v="45.623.600/0001-44"/>
    <s v="NF SERVICOS DO"/>
    <n v="390829"/>
    <d v="2026-03-19T00:00:00"/>
    <n v="397658"/>
    <d v="2026-03-20T00:00:00"/>
    <m/>
    <n v="460.95"/>
    <d v="2026-04-19T00:00:00"/>
    <s v="E0230946"/>
    <s v="PD023946"/>
    <s v="Serviços de Publicidade Eletrônica"/>
    <n v="438.82"/>
    <m/>
    <x v="0"/>
    <m/>
    <m/>
    <m/>
    <s v="2 - FATURADO"/>
    <n v="11"/>
    <x v="2"/>
    <x v="1"/>
    <m/>
  </r>
  <r>
    <x v="830"/>
    <s v="45.623.600/0001-44"/>
    <s v="NF SERVICOS DO"/>
    <n v="391148"/>
    <d v="2026-03-20T00:00:00"/>
    <n v="397980"/>
    <d v="2026-03-23T00:00:00"/>
    <m/>
    <n v="553.14"/>
    <d v="2026-04-22T00:00:00"/>
    <s v="E0230946"/>
    <s v="PD023946"/>
    <s v="Serviços de Publicidade Eletrônica"/>
    <n v="526.59"/>
    <m/>
    <x v="0"/>
    <m/>
    <m/>
    <m/>
    <s v="2 - FATURADO"/>
    <n v="8"/>
    <x v="2"/>
    <x v="1"/>
    <m/>
  </r>
  <r>
    <x v="830"/>
    <s v="45.623.600/0001-44"/>
    <s v="NF SERVICOS DO"/>
    <n v="392664"/>
    <d v="2026-03-30T00:00:00"/>
    <n v="399496"/>
    <d v="2026-03-31T00:00:00"/>
    <m/>
    <n v="414.85"/>
    <d v="2026-04-29T00:00:00"/>
    <s v="E0230946"/>
    <s v="PD023946"/>
    <s v="Serviços de Publicidade Eletrônica"/>
    <n v="394.94"/>
    <m/>
    <x v="0"/>
    <m/>
    <m/>
    <m/>
    <s v="2 - FATURADO"/>
    <n v="1"/>
    <x v="2"/>
    <x v="1"/>
    <m/>
  </r>
  <r>
    <x v="830"/>
    <s v="45.623.600/0001-44"/>
    <s v="NF SERVICOS DO"/>
    <n v="392751"/>
    <d v="2026-03-30T00:00:00"/>
    <n v="399583"/>
    <d v="2026-03-31T00:00:00"/>
    <m/>
    <n v="460.95"/>
    <d v="2026-04-29T00:00:00"/>
    <s v="E0230946"/>
    <s v="PD023946"/>
    <s v="Serviços de Publicidade Eletrônica"/>
    <n v="438.82"/>
    <m/>
    <x v="0"/>
    <m/>
    <m/>
    <m/>
    <s v="2 - FATURADO"/>
    <n v="1"/>
    <x v="2"/>
    <x v="1"/>
    <m/>
  </r>
  <r>
    <x v="830"/>
    <s v="45.623.600/0001-44"/>
    <s v="NF SERVICOS"/>
    <n v="207894"/>
    <d v="2026-04-07T00:00:00"/>
    <n v="2152477"/>
    <d v="2026-04-07T00:00:00"/>
    <d v="2026-03-01T00:00:00"/>
    <n v="1584.24"/>
    <d v="2026-05-07T00:00:00"/>
    <s v="E0220578"/>
    <s v="PD022578"/>
    <s v="PREFEITURA CADASTRO"/>
    <n v="1508.2"/>
    <d v="2026-03-01T00:00:00"/>
    <x v="0"/>
    <s v="34/2022"/>
    <s v="127/2022 - 10/2022"/>
    <s v="PD-PRC-2022/03082 - 359.00007654/2024-81 - APPS ITO"/>
    <s v="2 - FATURADO"/>
    <n v="0"/>
    <x v="0"/>
    <x v="0"/>
    <m/>
  </r>
  <r>
    <x v="830"/>
    <s v="45.623.600/0001-44"/>
    <s v="NF SERVICOS DO"/>
    <n v="394013"/>
    <d v="2026-04-15T00:00:00"/>
    <n v="400893"/>
    <d v="2026-04-15T00:00:00"/>
    <m/>
    <n v="460.95"/>
    <d v="2026-05-15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830"/>
    <s v="45.623.600/0001-44"/>
    <s v="NF SERVICOS DO"/>
    <n v="394192"/>
    <d v="2026-04-15T00:00:00"/>
    <n v="401056"/>
    <d v="2026-04-15T00:00:00"/>
    <m/>
    <n v="414.85"/>
    <d v="2026-05-15T00:00:00"/>
    <s v="E0230946"/>
    <s v="PD023946"/>
    <s v="Serviços de Publicidade Eletrônica"/>
    <n v="394.94"/>
    <m/>
    <x v="0"/>
    <m/>
    <m/>
    <m/>
    <s v="2 - FATURADO"/>
    <n v="0"/>
    <x v="0"/>
    <x v="1"/>
    <m/>
  </r>
  <r>
    <x v="830"/>
    <s v="45.623.600/0001-44"/>
    <s v="NF SERVICOS DO"/>
    <n v="394838"/>
    <d v="2026-04-17T00:00:00"/>
    <n v="401872"/>
    <d v="2026-04-17T00:00:00"/>
    <m/>
    <n v="414.85"/>
    <d v="2026-05-17T00:00:00"/>
    <s v="E0230946"/>
    <s v="PD023946"/>
    <s v="Serviços de Publicidade Eletrônica"/>
    <n v="394.94"/>
    <m/>
    <x v="0"/>
    <m/>
    <m/>
    <m/>
    <s v="2 - FATURADO"/>
    <n v="0"/>
    <x v="0"/>
    <x v="1"/>
    <m/>
  </r>
  <r>
    <x v="830"/>
    <s v="45.623.600/0001-44"/>
    <s v="NF SERVICOS DO"/>
    <n v="397426"/>
    <d v="2026-04-24T00:00:00"/>
    <n v="404295"/>
    <d v="2026-04-24T00:00:00"/>
    <m/>
    <n v="460.95"/>
    <d v="2026-05-24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831"/>
    <s v="45.660.610/0001-50"/>
    <s v="NF SERVICOS DO"/>
    <n v="388293"/>
    <d v="2026-03-09T00:00:00"/>
    <n v="395122"/>
    <d v="2026-03-10T00:00:00"/>
    <m/>
    <n v="230.47"/>
    <d v="2026-04-09T00:00:00"/>
    <s v="E0265022"/>
    <s v="PD265022"/>
    <s v="Serviços de Publicidade Eletrônica"/>
    <n v="219.41"/>
    <m/>
    <x v="0"/>
    <m/>
    <m/>
    <m/>
    <s v="2 - FATURADO"/>
    <n v="21"/>
    <x v="2"/>
    <x v="1"/>
    <m/>
  </r>
  <r>
    <x v="831"/>
    <s v="45.660.610/0001-50"/>
    <s v="NF SERVICOS DO"/>
    <n v="394788"/>
    <d v="2026-04-17T00:00:00"/>
    <n v="401904"/>
    <d v="2026-04-17T00:00:00"/>
    <m/>
    <n v="230.47"/>
    <d v="2026-05-17T00:00:00"/>
    <s v="E0265022"/>
    <s v="PD265022"/>
    <s v="Serviços de Publicidade Eletrônica"/>
    <n v="219.41"/>
    <m/>
    <x v="0"/>
    <m/>
    <m/>
    <m/>
    <s v="2 - FATURADO"/>
    <n v="0"/>
    <x v="0"/>
    <x v="1"/>
    <m/>
  </r>
  <r>
    <x v="832"/>
    <s v="45.665.890/0001-99"/>
    <s v="NF SERVICOS DO"/>
    <n v="391842"/>
    <d v="2026-03-27T00:00:00"/>
    <n v="398674"/>
    <d v="2026-03-27T00:00:00"/>
    <m/>
    <n v="322.67"/>
    <d v="2026-04-26T00:00:00"/>
    <s v="E0220644"/>
    <s v="PD022644"/>
    <s v="Serviços de Publicidade Eletrônica"/>
    <n v="307.18"/>
    <m/>
    <x v="0"/>
    <m/>
    <m/>
    <m/>
    <s v="2 - FATURADO"/>
    <n v="4"/>
    <x v="2"/>
    <x v="1"/>
    <m/>
  </r>
  <r>
    <x v="832"/>
    <s v="45.665.890/0001-99"/>
    <s v="NF SERVICOS DO"/>
    <n v="398508"/>
    <d v="2026-04-29T00:00:00"/>
    <n v="405572"/>
    <d v="2026-04-29T00:00:00"/>
    <m/>
    <n v="414.85"/>
    <d v="2026-05-29T00:00:00"/>
    <s v="E0220644"/>
    <s v="PD022644"/>
    <s v="Serviços de Publicidade Eletrônica"/>
    <n v="394.94"/>
    <m/>
    <x v="0"/>
    <m/>
    <m/>
    <m/>
    <s v="2 - FATURADO"/>
    <n v="0"/>
    <x v="0"/>
    <x v="1"/>
    <m/>
  </r>
  <r>
    <x v="832"/>
    <s v="45.665.890/0001-99"/>
    <s v="NF SERVICOS DO"/>
    <n v="398935"/>
    <d v="2026-04-30T00:00:00"/>
    <n v="405802"/>
    <d v="2026-04-30T00:00:00"/>
    <m/>
    <n v="368.76"/>
    <d v="2026-05-30T00:00:00"/>
    <s v="E0220644"/>
    <s v="PD022644"/>
    <s v="Serviços de Publicidade Eletrônica"/>
    <n v="351.06"/>
    <m/>
    <x v="0"/>
    <m/>
    <m/>
    <m/>
    <s v="2 - FATURADO"/>
    <n v="0"/>
    <x v="0"/>
    <x v="1"/>
    <m/>
  </r>
  <r>
    <x v="833"/>
    <s v="45.671.120/0001-59"/>
    <s v="NF SERVICOS DO"/>
    <n v="393494"/>
    <d v="2026-04-01T00:00:00"/>
    <n v="400398"/>
    <m/>
    <m/>
    <n v="230.47"/>
    <d v="2026-05-02T00:00:00"/>
    <s v="E0221015"/>
    <s v="PD221015"/>
    <s v="Serviços de Publicidade Eletrônica"/>
    <n v="0.01"/>
    <m/>
    <x v="0"/>
    <m/>
    <m/>
    <m/>
    <s v="2 - FATURADO"/>
    <n v="0"/>
    <x v="0"/>
    <x v="1"/>
    <m/>
  </r>
  <r>
    <x v="833"/>
    <s v="45.671.120/0001-59"/>
    <s v="NF SERVICOS DO"/>
    <n v="393865"/>
    <d v="2026-04-05T00:00:00"/>
    <n v="400773"/>
    <d v="2026-04-14T00:00:00"/>
    <m/>
    <n v="230.47"/>
    <d v="2026-05-13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833"/>
    <s v="45.671.120/0001-59"/>
    <s v="ND-POUPATEMPO 4.0"/>
    <n v="8168"/>
    <d v="2026-04-06T00:00:00"/>
    <s v="PPT00696"/>
    <s v="PPT00696"/>
    <d v="2026-04-01T00:00:00"/>
    <n v="21009.17"/>
    <d v="2026-05-06T00:00:00"/>
    <s v="PPT00696"/>
    <s v="PP00696"/>
    <s v="IMPLANTACAO E OPERACAO DO POUPATEMPO DOIS CORREGOS"/>
    <n v="21009.17"/>
    <d v="2026-04-01T00:00:00"/>
    <x v="0"/>
    <m/>
    <s v="PD-PRC-2022/01451"/>
    <m/>
    <s v="2 - FATURADO"/>
    <n v="0"/>
    <x v="0"/>
    <x v="13"/>
    <m/>
  </r>
  <r>
    <x v="833"/>
    <s v="45.671.120/0001-59"/>
    <s v="NF SERVICOS"/>
    <n v="207778"/>
    <d v="2026-04-07T00:00:00"/>
    <n v="2152361"/>
    <d v="2026-04-07T00:00:00"/>
    <d v="2026-03-01T00:00:00"/>
    <n v="1069.7"/>
    <d v="2026-05-07T00:00:00"/>
    <s v="E0240621"/>
    <s v="PD024621"/>
    <s v="PREFEITURA CADASTRO"/>
    <n v="1018.35"/>
    <d v="2026-03-01T00:00:00"/>
    <x v="0"/>
    <s v="71/2024"/>
    <s v="75/2024"/>
    <s v="359.00004217/2024-13  APPS/ITO"/>
    <s v="2 - FATURADO"/>
    <n v="0"/>
    <x v="0"/>
    <x v="0"/>
    <m/>
  </r>
  <r>
    <x v="833"/>
    <s v="45.671.120/0001-59"/>
    <s v="NF SERVICOS DO"/>
    <n v="394339"/>
    <d v="2026-04-16T00:00:00"/>
    <n v="401215"/>
    <d v="2026-04-16T00:00:00"/>
    <m/>
    <n v="414.85"/>
    <d v="2026-05-16T00:00:00"/>
    <s v="E0221015"/>
    <s v="PD221015"/>
    <s v="Serviços de Publicidade Eletrônica"/>
    <n v="394.94"/>
    <m/>
    <x v="0"/>
    <m/>
    <m/>
    <m/>
    <s v="2 - FATURADO"/>
    <n v="0"/>
    <x v="0"/>
    <x v="1"/>
    <m/>
  </r>
  <r>
    <x v="833"/>
    <s v="45.671.120/0001-59"/>
    <s v="NF SERVICOS DO"/>
    <n v="395679"/>
    <d v="2026-04-20T00:00:00"/>
    <n v="402665"/>
    <d v="2026-04-20T00:00:00"/>
    <m/>
    <n v="322.67"/>
    <d v="2026-05-20T00:00:00"/>
    <s v="E0221015"/>
    <s v="PD221015"/>
    <s v="Serviços de Publicidade Eletrônica"/>
    <n v="307.18"/>
    <m/>
    <x v="0"/>
    <m/>
    <m/>
    <m/>
    <s v="2 - FATURADO"/>
    <n v="0"/>
    <x v="0"/>
    <x v="1"/>
    <m/>
  </r>
  <r>
    <x v="833"/>
    <s v="45.671.120/0001-59"/>
    <s v="NF SERVICOS DO"/>
    <n v="396088"/>
    <d v="2026-04-20T00:00:00"/>
    <n v="403039"/>
    <d v="2026-04-22T00:00:00"/>
    <m/>
    <n v="276.57"/>
    <d v="2026-05-20T00:00:00"/>
    <s v="E0221015"/>
    <s v="PD221015"/>
    <s v="Serviços de Publicidade Eletrônica"/>
    <n v="263.29000000000002"/>
    <m/>
    <x v="0"/>
    <m/>
    <m/>
    <m/>
    <s v="2 - FATURADO"/>
    <n v="0"/>
    <x v="0"/>
    <x v="1"/>
    <m/>
  </r>
  <r>
    <x v="833"/>
    <s v="45.671.120/0001-59"/>
    <s v="NF SERVICOS DO"/>
    <n v="396434"/>
    <d v="2026-04-23T00:00:00"/>
    <n v="403212"/>
    <d v="2026-04-24T00:00:00"/>
    <m/>
    <n v="414.85"/>
    <d v="2026-05-23T00:00:00"/>
    <s v="E0221015"/>
    <s v="PD221015"/>
    <s v="Serviços de Publicidade Eletrônica"/>
    <n v="394.94"/>
    <m/>
    <x v="0"/>
    <m/>
    <m/>
    <m/>
    <s v="2 - FATURADO"/>
    <n v="0"/>
    <x v="0"/>
    <x v="1"/>
    <m/>
  </r>
  <r>
    <x v="833"/>
    <s v="45.671.120/0001-59"/>
    <s v="NF SERVICOS DO"/>
    <n v="396627"/>
    <d v="2026-04-24T00:00:00"/>
    <n v="403487"/>
    <d v="2026-04-24T00:00:00"/>
    <m/>
    <n v="276.57"/>
    <d v="2026-05-24T00:00:00"/>
    <s v="E0221015"/>
    <s v="PD221015"/>
    <s v="Serviços de Publicidade Eletrônica"/>
    <n v="263.29000000000002"/>
    <m/>
    <x v="0"/>
    <m/>
    <m/>
    <m/>
    <s v="2 - FATURADO"/>
    <n v="0"/>
    <x v="0"/>
    <x v="1"/>
    <m/>
  </r>
  <r>
    <x v="833"/>
    <s v="45.671.120/0001-59"/>
    <s v="NF SERVICOS DO"/>
    <n v="396883"/>
    <d v="2026-04-24T00:00:00"/>
    <n v="403942"/>
    <d v="2026-04-24T00:00:00"/>
    <m/>
    <n v="276.57"/>
    <d v="2026-05-24T00:00:00"/>
    <s v="E0221015"/>
    <s v="PD221015"/>
    <s v="Serviços de Publicidade Eletrônica"/>
    <n v="263.29000000000002"/>
    <m/>
    <x v="0"/>
    <m/>
    <m/>
    <m/>
    <s v="2 - FATURADO"/>
    <n v="0"/>
    <x v="0"/>
    <x v="1"/>
    <m/>
  </r>
  <r>
    <x v="833"/>
    <s v="45.671.120/0001-59"/>
    <s v="NF SERVICOS DO"/>
    <n v="397219"/>
    <d v="2026-04-24T00:00:00"/>
    <n v="404129"/>
    <d v="2026-04-24T00:00:00"/>
    <m/>
    <n v="368.76"/>
    <d v="2026-05-24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833"/>
    <s v="45.671.120/0001-59"/>
    <s v="NF SERVICOS DO"/>
    <n v="397608"/>
    <d v="2026-04-24T00:00:00"/>
    <n v="404620"/>
    <d v="2026-04-24T00:00:00"/>
    <m/>
    <n v="276.57"/>
    <d v="2026-05-24T00:00:00"/>
    <s v="E0221015"/>
    <s v="PD221015"/>
    <s v="Serviços de Publicidade Eletrônica"/>
    <n v="263.29000000000002"/>
    <m/>
    <x v="0"/>
    <m/>
    <m/>
    <m/>
    <s v="2 - FATURADO"/>
    <n v="0"/>
    <x v="0"/>
    <x v="1"/>
    <m/>
  </r>
  <r>
    <x v="833"/>
    <s v="45.671.120/0001-59"/>
    <s v="NF SERVICOS DO"/>
    <n v="397857"/>
    <d v="2026-04-27T00:00:00"/>
    <n v="404927"/>
    <d v="2026-04-27T00:00:00"/>
    <m/>
    <n v="184.38"/>
    <d v="2026-05-27T00:00:00"/>
    <s v="E0221015"/>
    <s v="PD221015"/>
    <s v="Serviços de Publicidade Eletrônica"/>
    <n v="175.53"/>
    <m/>
    <x v="0"/>
    <m/>
    <m/>
    <m/>
    <s v="2 - FATURADO"/>
    <n v="0"/>
    <x v="0"/>
    <x v="1"/>
    <m/>
  </r>
  <r>
    <x v="833"/>
    <s v="45.671.120/0001-59"/>
    <s v="NF SERVICOS DO"/>
    <n v="398270"/>
    <d v="2026-04-28T00:00:00"/>
    <n v="405163"/>
    <d v="2026-04-28T00:00:00"/>
    <m/>
    <n v="368.76"/>
    <d v="2026-05-28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834"/>
    <s v="45.678.000/0001-83"/>
    <s v="NF SERVICOS DO"/>
    <n v="393733"/>
    <d v="2026-04-05T00:00:00"/>
    <n v="400597"/>
    <d v="2026-04-14T00:00:00"/>
    <m/>
    <n v="368.76"/>
    <d v="2026-05-13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834"/>
    <s v="45.678.000/0001-83"/>
    <s v="NF SERVICOS DO"/>
    <n v="395397"/>
    <d v="2026-04-17T00:00:00"/>
    <n v="402454"/>
    <d v="2026-04-17T00:00:00"/>
    <m/>
    <n v="322.67"/>
    <d v="2026-05-17T00:00:00"/>
    <s v="E0201517"/>
    <s v="PD201517"/>
    <s v="Serviços de Publicidade Eletrônica"/>
    <n v="307.18"/>
    <m/>
    <x v="0"/>
    <m/>
    <m/>
    <m/>
    <s v="2 - FATURADO"/>
    <n v="0"/>
    <x v="0"/>
    <x v="1"/>
    <m/>
  </r>
  <r>
    <x v="834"/>
    <s v="45.678.000/0001-83"/>
    <s v="NF SERVICOS DO"/>
    <n v="395470"/>
    <d v="2026-04-17T00:00:00"/>
    <n v="402212"/>
    <d v="2026-04-17T00:00:00"/>
    <m/>
    <n v="230.47"/>
    <d v="2026-05-17T00:00:00"/>
    <s v="E0201517"/>
    <s v="PD201517"/>
    <s v="Serviços de Publicidade Eletrônica"/>
    <n v="219.41"/>
    <m/>
    <x v="0"/>
    <m/>
    <m/>
    <m/>
    <s v="2 - FATURADO"/>
    <n v="0"/>
    <x v="0"/>
    <x v="1"/>
    <m/>
  </r>
  <r>
    <x v="834"/>
    <s v="45.678.000/0001-83"/>
    <s v="NF SERVICOS DO"/>
    <n v="395564"/>
    <d v="2026-04-17T00:00:00"/>
    <n v="402273"/>
    <d v="2026-04-17T00:00:00"/>
    <m/>
    <n v="368.76"/>
    <d v="2026-05-17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834"/>
    <s v="45.678.000/0001-83"/>
    <s v="NF SERVICOS DO"/>
    <n v="395990"/>
    <d v="2026-04-20T00:00:00"/>
    <n v="402893"/>
    <d v="2026-04-22T00:00:00"/>
    <m/>
    <n v="368.76"/>
    <d v="2026-05-20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835"/>
    <s v="45.685.120/0001-08"/>
    <s v="NF SERVICOS DO"/>
    <n v="393367"/>
    <d v="2026-04-01T00:00:00"/>
    <n v="400266"/>
    <m/>
    <m/>
    <n v="414.85"/>
    <d v="2026-05-02T00:00:00"/>
    <s v="E0230945"/>
    <s v="PD023945"/>
    <s v="Serviços de Publicidade Eletrônica"/>
    <n v="0.01"/>
    <m/>
    <x v="0"/>
    <m/>
    <m/>
    <m/>
    <s v="2 - FATURADO"/>
    <n v="0"/>
    <x v="0"/>
    <x v="1"/>
    <m/>
  </r>
  <r>
    <x v="835"/>
    <s v="45.685.120/0001-08"/>
    <s v="NF SERVICOS DO"/>
    <n v="397809"/>
    <d v="2026-04-24T00:00:00"/>
    <n v="404529"/>
    <d v="2026-04-24T00:00:00"/>
    <m/>
    <n v="414.85"/>
    <d v="2026-05-24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835"/>
    <s v="45.685.120/0001-08"/>
    <s v="NF SERVICOS DO"/>
    <n v="398961"/>
    <d v="2026-04-30T00:00:00"/>
    <n v="405666"/>
    <d v="2026-04-30T00:00:00"/>
    <m/>
    <n v="414.85"/>
    <d v="2026-05-30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836"/>
    <s v="45.685.872/0001-79"/>
    <s v="NF SERVICOS"/>
    <n v="207764"/>
    <d v="2026-04-07T00:00:00"/>
    <n v="2152347"/>
    <d v="2026-04-07T00:00:00"/>
    <d v="2026-03-01T00:00:00"/>
    <n v="16928.3"/>
    <d v="2026-05-07T00:00:00"/>
    <s v="E0240646"/>
    <s v="PD024646"/>
    <s v="PREFEITURA - CADASTRO"/>
    <n v="16115.74"/>
    <d v="2026-03-01T00:00:00"/>
    <x v="0"/>
    <s v="085/2024"/>
    <m/>
    <s v="359.00008763/2024-15 APPS/ ITO"/>
    <s v="2 - FATURADO"/>
    <n v="0"/>
    <x v="0"/>
    <x v="0"/>
    <m/>
  </r>
  <r>
    <x v="836"/>
    <s v="45.685.872/0001-79"/>
    <s v="NF SERVICOS DO"/>
    <n v="397104"/>
    <d v="2026-04-24T00:00:00"/>
    <n v="403918"/>
    <d v="2026-04-24T00:00:00"/>
    <m/>
    <n v="387.2"/>
    <d v="2026-05-24T00:00:00"/>
    <s v="E0211042"/>
    <s v="PD211042"/>
    <s v="Serviços de Publicidade Eletrônica"/>
    <n v="368.61"/>
    <m/>
    <x v="0"/>
    <m/>
    <m/>
    <m/>
    <s v="2 - FATURADO"/>
    <n v="0"/>
    <x v="0"/>
    <x v="1"/>
    <m/>
  </r>
  <r>
    <x v="836"/>
    <s v="45.685.872/0001-79"/>
    <s v="NF SERVICOS DO"/>
    <n v="398832"/>
    <d v="2026-04-30T00:00:00"/>
    <n v="405875"/>
    <d v="2026-04-30T00:00:00"/>
    <m/>
    <n v="645.33000000000004"/>
    <d v="2026-05-30T00:00:00"/>
    <s v="E0211042"/>
    <s v="PD211042"/>
    <s v="Serviços de Publicidade Eletrônica"/>
    <n v="614.35"/>
    <m/>
    <x v="0"/>
    <m/>
    <m/>
    <m/>
    <s v="2 - FATURADO"/>
    <n v="0"/>
    <x v="0"/>
    <x v="1"/>
    <m/>
  </r>
  <r>
    <x v="837"/>
    <s v="45.686.227/0001-70"/>
    <s v="NF SERVICOS"/>
    <n v="205992"/>
    <d v="2026-03-11T00:00:00"/>
    <n v="2150412"/>
    <d v="2026-03-13T00:00:00"/>
    <d v="2026-02-01T00:00:00"/>
    <n v="669"/>
    <d v="2026-04-10T00:00:00"/>
    <s v="E0250020"/>
    <s v="PD025016"/>
    <s v="PREFEITURA CADASTRO"/>
    <n v="636.89"/>
    <d v="2026-02-01T00:00:00"/>
    <x v="0"/>
    <s v="072/2024"/>
    <s v="079/2024"/>
    <s v="359.00010368/2024-01 APPS\ITO"/>
    <s v="2 - FATURADO"/>
    <n v="20"/>
    <x v="2"/>
    <x v="0"/>
    <m/>
  </r>
  <r>
    <x v="837"/>
    <s v="45.686.227/0001-70"/>
    <s v="NF SERVICOS DO"/>
    <n v="393890"/>
    <d v="2026-04-05T00:00:00"/>
    <n v="400747"/>
    <d v="2026-04-14T00:00:00"/>
    <m/>
    <n v="368.76"/>
    <d v="2026-05-13T00:00:00"/>
    <s v="E0250855"/>
    <s v="PD025855"/>
    <s v="Serviços de Publicidade Eletrônica"/>
    <n v="351.06"/>
    <m/>
    <x v="0"/>
    <m/>
    <m/>
    <m/>
    <s v="2 - FATURADO"/>
    <n v="0"/>
    <x v="0"/>
    <x v="1"/>
    <m/>
  </r>
  <r>
    <x v="837"/>
    <s v="45.686.227/0001-70"/>
    <s v="NF SERVICOS"/>
    <n v="207752"/>
    <d v="2026-04-07T00:00:00"/>
    <n v="2152335"/>
    <d v="2026-04-07T00:00:00"/>
    <d v="2026-03-01T00:00:00"/>
    <n v="669"/>
    <d v="2026-05-11T00:00:00"/>
    <s v="E0250020"/>
    <s v="PD025016"/>
    <s v="PREFEITURA CADASTRO"/>
    <n v="636.89"/>
    <d v="2026-03-01T00:00:00"/>
    <x v="0"/>
    <s v="072/2024"/>
    <s v="079/2024"/>
    <s v="359.00010368/2024-01 APPS\ITO"/>
    <s v="2 - FATURADO"/>
    <n v="0"/>
    <x v="0"/>
    <x v="0"/>
    <m/>
  </r>
  <r>
    <x v="837"/>
    <s v="45.686.227/0001-70"/>
    <s v="NF SERVICOS DO"/>
    <n v="394276"/>
    <d v="2026-04-15T00:00:00"/>
    <n v="401170"/>
    <d v="2026-04-16T00:00:00"/>
    <m/>
    <n v="184.38"/>
    <d v="2026-05-15T00:00:00"/>
    <s v="E0250855"/>
    <s v="PD025855"/>
    <s v="Serviços de Publicidade Eletrônica"/>
    <n v="175.53"/>
    <m/>
    <x v="0"/>
    <m/>
    <m/>
    <m/>
    <s v="2 - FATURADO"/>
    <n v="0"/>
    <x v="0"/>
    <x v="1"/>
    <m/>
  </r>
  <r>
    <x v="837"/>
    <s v="45.686.227/0001-70"/>
    <s v="NF SERVICOS DO"/>
    <n v="397053"/>
    <d v="2026-04-24T00:00:00"/>
    <n v="403978"/>
    <d v="2026-04-24T00:00:00"/>
    <m/>
    <n v="230.47"/>
    <d v="2026-05-24T00:00:00"/>
    <s v="E0250855"/>
    <s v="PD025855"/>
    <s v="Serviços de Publicidade Eletrônica"/>
    <n v="219.41"/>
    <m/>
    <x v="0"/>
    <m/>
    <m/>
    <m/>
    <s v="2 - FATURADO"/>
    <n v="0"/>
    <x v="0"/>
    <x v="1"/>
    <m/>
  </r>
  <r>
    <x v="837"/>
    <s v="45.686.227/0001-70"/>
    <s v="NF SERVICOS DO"/>
    <n v="397152"/>
    <d v="2026-04-24T00:00:00"/>
    <n v="403938"/>
    <d v="2026-04-24T00:00:00"/>
    <m/>
    <n v="276.57"/>
    <d v="2026-05-24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837"/>
    <s v="45.686.227/0001-70"/>
    <s v="NF SERVICOS DO"/>
    <n v="398139"/>
    <d v="2026-04-28T00:00:00"/>
    <n v="405189"/>
    <d v="2026-04-28T00:00:00"/>
    <m/>
    <n v="1613.32"/>
    <d v="2026-05-28T00:00:00"/>
    <s v="E0250855"/>
    <s v="PD025855"/>
    <s v="Serviços de Publicidade Eletrônica"/>
    <n v="1535.88"/>
    <m/>
    <x v="0"/>
    <m/>
    <m/>
    <m/>
    <s v="2 - FATURADO"/>
    <n v="0"/>
    <x v="0"/>
    <x v="1"/>
    <m/>
  </r>
  <r>
    <x v="838"/>
    <s v="45.699.626/0001-76"/>
    <s v="NF SERVICOS"/>
    <n v="202425"/>
    <d v="2026-01-23T00:00:00"/>
    <n v="2105718"/>
    <d v="2026-01-23T00:00:00"/>
    <d v="2025-12-01T00:00:00"/>
    <n v="6583.62"/>
    <d v="2026-02-23T00:00:00"/>
    <s v="E0250095"/>
    <s v="PD025081"/>
    <s v="PREFEITURA CADASTRO"/>
    <n v="6267.61"/>
    <d v="2025-12-01T00:00:00"/>
    <x v="0"/>
    <m/>
    <m/>
    <s v="359.00000384/2025-68 - APPS/ ITO"/>
    <s v="2 - FATURADO"/>
    <n v="66"/>
    <x v="5"/>
    <x v="0"/>
    <m/>
  </r>
  <r>
    <x v="838"/>
    <s v="45.699.626/0001-76"/>
    <s v="NF SERVICOS DO"/>
    <n v="393691"/>
    <d v="2026-04-05T00:00:00"/>
    <n v="400577"/>
    <d v="2026-04-14T00:00:00"/>
    <m/>
    <n v="553.14"/>
    <d v="2026-05-13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3788"/>
    <d v="2026-04-05T00:00:00"/>
    <n v="400640"/>
    <d v="2026-04-14T00:00:00"/>
    <m/>
    <n v="497.83"/>
    <d v="2026-05-13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3817"/>
    <d v="2026-04-05T00:00:00"/>
    <n v="400851"/>
    <d v="2026-04-14T00:00:00"/>
    <m/>
    <n v="276.57"/>
    <d v="2026-05-13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838"/>
    <s v="45.699.626/0001-76"/>
    <s v="NF SERVICOS DO"/>
    <n v="393819"/>
    <d v="2026-04-05T00:00:00"/>
    <n v="400700"/>
    <d v="2026-04-14T00:00:00"/>
    <m/>
    <n v="497.83"/>
    <d v="2026-05-13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3820"/>
    <d v="2026-04-05T00:00:00"/>
    <n v="400694"/>
    <d v="2026-04-14T00:00:00"/>
    <m/>
    <n v="497.83"/>
    <d v="2026-05-13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3989"/>
    <d v="2026-04-05T00:00:00"/>
    <n v="400804"/>
    <d v="2026-04-14T00:00:00"/>
    <m/>
    <n v="553.14"/>
    <d v="2026-05-13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4098"/>
    <d v="2026-04-15T00:00:00"/>
    <n v="400974"/>
    <d v="2026-04-15T00:00:00"/>
    <m/>
    <n v="608.45000000000005"/>
    <d v="2026-05-15T00:00:00"/>
    <s v="E0230791"/>
    <s v="PD023791"/>
    <s v="Serviços de Publicidade Eletrônica"/>
    <n v="579.24"/>
    <m/>
    <x v="0"/>
    <m/>
    <m/>
    <m/>
    <s v="2 - FATURADO"/>
    <n v="0"/>
    <x v="0"/>
    <x v="1"/>
    <m/>
  </r>
  <r>
    <x v="838"/>
    <s v="45.699.626/0001-76"/>
    <s v="NF SERVICOS DO"/>
    <n v="394116"/>
    <d v="2026-04-15T00:00:00"/>
    <n v="400990"/>
    <d v="2026-04-15T00:00:00"/>
    <m/>
    <n v="497.83"/>
    <d v="2026-05-15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4221"/>
    <d v="2026-04-15T00:00:00"/>
    <n v="401110"/>
    <d v="2026-04-16T00:00:00"/>
    <m/>
    <n v="553.14"/>
    <d v="2026-05-15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4810"/>
    <d v="2026-04-17T00:00:00"/>
    <n v="401714"/>
    <d v="2026-04-17T00:00:00"/>
    <m/>
    <n v="497.83"/>
    <d v="2026-05-1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4887"/>
    <d v="2026-04-17T00:00:00"/>
    <n v="401887"/>
    <d v="2026-04-17T00:00:00"/>
    <m/>
    <n v="442.51"/>
    <d v="2026-05-1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4930"/>
    <d v="2026-04-17T00:00:00"/>
    <n v="401775"/>
    <d v="2026-04-17T00:00:00"/>
    <m/>
    <n v="331.88"/>
    <d v="2026-05-17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838"/>
    <s v="45.699.626/0001-76"/>
    <s v="NF SERVICOS DO"/>
    <n v="394945"/>
    <d v="2026-04-17T00:00:00"/>
    <n v="401763"/>
    <d v="2026-04-17T00:00:00"/>
    <m/>
    <n v="497.83"/>
    <d v="2026-05-1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4947"/>
    <d v="2026-04-17T00:00:00"/>
    <n v="401880"/>
    <d v="2026-04-17T00:00:00"/>
    <m/>
    <n v="442.51"/>
    <d v="2026-05-1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4954"/>
    <d v="2026-04-17T00:00:00"/>
    <n v="401648"/>
    <d v="2026-04-17T00:00:00"/>
    <m/>
    <n v="387.2"/>
    <d v="2026-05-17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838"/>
    <s v="45.699.626/0001-76"/>
    <s v="NF SERVICOS DO"/>
    <n v="395089"/>
    <d v="2026-04-17T00:00:00"/>
    <n v="402022"/>
    <d v="2026-04-17T00:00:00"/>
    <m/>
    <n v="553.14"/>
    <d v="2026-05-17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5146"/>
    <d v="2026-04-17T00:00:00"/>
    <n v="402133"/>
    <d v="2026-04-17T00:00:00"/>
    <m/>
    <n v="442.51"/>
    <d v="2026-05-1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5376"/>
    <d v="2026-04-17T00:00:00"/>
    <n v="402431"/>
    <d v="2026-04-17T00:00:00"/>
    <m/>
    <n v="497.83"/>
    <d v="2026-05-1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5394"/>
    <d v="2026-04-17T00:00:00"/>
    <n v="402270"/>
    <d v="2026-04-17T00:00:00"/>
    <m/>
    <n v="442.51"/>
    <d v="2026-05-1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5396"/>
    <d v="2026-04-17T00:00:00"/>
    <n v="402247"/>
    <d v="2026-04-17T00:00:00"/>
    <m/>
    <n v="331.88"/>
    <d v="2026-05-17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838"/>
    <s v="45.699.626/0001-76"/>
    <s v="NF SERVICOS DO"/>
    <n v="395546"/>
    <d v="2026-04-17T00:00:00"/>
    <n v="402357"/>
    <d v="2026-04-17T00:00:00"/>
    <m/>
    <n v="497.83"/>
    <d v="2026-05-1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5727"/>
    <d v="2026-04-20T00:00:00"/>
    <n v="402661"/>
    <d v="2026-04-20T00:00:00"/>
    <m/>
    <n v="995.65"/>
    <d v="2026-05-20T00:00:00"/>
    <s v="E0230791"/>
    <s v="PD023791"/>
    <s v="Serviços de Publicidade Eletrônica"/>
    <n v="947.86"/>
    <m/>
    <x v="0"/>
    <m/>
    <m/>
    <m/>
    <s v="2 - FATURADO"/>
    <n v="0"/>
    <x v="0"/>
    <x v="1"/>
    <m/>
  </r>
  <r>
    <x v="838"/>
    <s v="45.699.626/0001-76"/>
    <s v="NF SERVICOS DO"/>
    <n v="395803"/>
    <d v="2026-04-20T00:00:00"/>
    <n v="402666"/>
    <d v="2026-04-20T00:00:00"/>
    <m/>
    <n v="497.83"/>
    <d v="2026-05-20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5811"/>
    <d v="2026-04-20T00:00:00"/>
    <n v="402671"/>
    <d v="2026-04-20T00:00:00"/>
    <m/>
    <n v="553.14"/>
    <d v="2026-05-20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5868"/>
    <d v="2026-04-20T00:00:00"/>
    <n v="402675"/>
    <d v="2026-04-20T00:00:00"/>
    <m/>
    <n v="663.77"/>
    <d v="2026-05-20T00:00:00"/>
    <s v="E0230791"/>
    <s v="PD023791"/>
    <s v="Serviços de Publicidade Eletrônica"/>
    <n v="631.91"/>
    <m/>
    <x v="0"/>
    <m/>
    <m/>
    <m/>
    <s v="2 - FATURADO"/>
    <n v="0"/>
    <x v="0"/>
    <x v="1"/>
    <m/>
  </r>
  <r>
    <x v="838"/>
    <s v="45.699.626/0001-76"/>
    <s v="NF SERVICOS DO"/>
    <n v="395985"/>
    <d v="2026-04-20T00:00:00"/>
    <n v="402906"/>
    <d v="2026-04-22T00:00:00"/>
    <m/>
    <n v="442.51"/>
    <d v="2026-05-20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6232"/>
    <d v="2026-04-23T00:00:00"/>
    <n v="403224"/>
    <d v="2026-04-24T00:00:00"/>
    <m/>
    <n v="442.51"/>
    <d v="2026-05-23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6271"/>
    <d v="2026-04-23T00:00:00"/>
    <n v="403232"/>
    <d v="2026-04-24T00:00:00"/>
    <m/>
    <n v="553.14"/>
    <d v="2026-05-23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6524"/>
    <d v="2026-04-24T00:00:00"/>
    <n v="403587"/>
    <d v="2026-04-24T00:00:00"/>
    <m/>
    <n v="442.51"/>
    <d v="2026-05-24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6542"/>
    <d v="2026-04-24T00:00:00"/>
    <n v="403476"/>
    <d v="2026-04-24T00:00:00"/>
    <m/>
    <n v="663.77"/>
    <d v="2026-05-24T00:00:00"/>
    <s v="E0230791"/>
    <s v="PD023791"/>
    <s v="Serviços de Publicidade Eletrônica"/>
    <n v="631.91"/>
    <m/>
    <x v="0"/>
    <m/>
    <m/>
    <m/>
    <s v="2 - FATURADO"/>
    <n v="0"/>
    <x v="0"/>
    <x v="1"/>
    <m/>
  </r>
  <r>
    <x v="838"/>
    <s v="45.699.626/0001-76"/>
    <s v="NF SERVICOS DO"/>
    <n v="396788"/>
    <d v="2026-04-24T00:00:00"/>
    <n v="403535"/>
    <d v="2026-04-24T00:00:00"/>
    <m/>
    <n v="1106.28"/>
    <d v="2026-05-24T00:00:00"/>
    <s v="E0230791"/>
    <s v="PD023791"/>
    <s v="Serviços de Publicidade Eletrônica"/>
    <n v="1053.18"/>
    <m/>
    <x v="0"/>
    <m/>
    <m/>
    <m/>
    <s v="2 - FATURADO"/>
    <n v="0"/>
    <x v="0"/>
    <x v="1"/>
    <m/>
  </r>
  <r>
    <x v="838"/>
    <s v="45.699.626/0001-76"/>
    <s v="NF SERVICOS DO"/>
    <n v="396892"/>
    <d v="2026-04-24T00:00:00"/>
    <n v="403931"/>
    <d v="2026-04-24T00:00:00"/>
    <m/>
    <n v="331.88"/>
    <d v="2026-05-24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838"/>
    <s v="45.699.626/0001-76"/>
    <s v="NF SERVICOS DO"/>
    <n v="397261"/>
    <d v="2026-04-24T00:00:00"/>
    <n v="404303"/>
    <d v="2026-04-24T00:00:00"/>
    <m/>
    <n v="442.51"/>
    <d v="2026-05-24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838"/>
    <s v="45.699.626/0001-76"/>
    <s v="NF SERVICOS DO"/>
    <n v="397270"/>
    <d v="2026-04-24T00:00:00"/>
    <n v="404056"/>
    <d v="2026-04-24T00:00:00"/>
    <m/>
    <n v="497.83"/>
    <d v="2026-05-24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7972"/>
    <d v="2026-04-27T00:00:00"/>
    <n v="404726"/>
    <d v="2026-04-27T00:00:00"/>
    <m/>
    <n v="276.57"/>
    <d v="2026-05-27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838"/>
    <s v="45.699.626/0001-76"/>
    <s v="NF SERVICOS DO"/>
    <n v="397975"/>
    <d v="2026-04-27T00:00:00"/>
    <n v="404853"/>
    <d v="2026-04-27T00:00:00"/>
    <m/>
    <n v="497.83"/>
    <d v="2026-05-2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7983"/>
    <d v="2026-04-27T00:00:00"/>
    <n v="404842"/>
    <d v="2026-04-27T00:00:00"/>
    <m/>
    <n v="497.83"/>
    <d v="2026-05-2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8336"/>
    <d v="2026-04-28T00:00:00"/>
    <n v="405156"/>
    <d v="2026-04-28T00:00:00"/>
    <m/>
    <n v="553.14"/>
    <d v="2026-05-28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8448"/>
    <d v="2026-04-29T00:00:00"/>
    <n v="405334"/>
    <d v="2026-04-29T00:00:00"/>
    <m/>
    <n v="553.14"/>
    <d v="2026-05-29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8530"/>
    <d v="2026-04-29T00:00:00"/>
    <n v="405635"/>
    <d v="2026-04-29T00:00:00"/>
    <m/>
    <n v="497.83"/>
    <d v="2026-05-29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838"/>
    <s v="45.699.626/0001-76"/>
    <s v="NF SERVICOS DO"/>
    <n v="398602"/>
    <d v="2026-04-29T00:00:00"/>
    <n v="405485"/>
    <d v="2026-04-29T00:00:00"/>
    <m/>
    <n v="1106.28"/>
    <d v="2026-05-29T00:00:00"/>
    <s v="E0230791"/>
    <s v="PD023791"/>
    <s v="Serviços de Publicidade Eletrônica"/>
    <n v="1053.18"/>
    <m/>
    <x v="0"/>
    <m/>
    <m/>
    <m/>
    <s v="2 - FATURADO"/>
    <n v="0"/>
    <x v="0"/>
    <x v="1"/>
    <m/>
  </r>
  <r>
    <x v="838"/>
    <s v="45.699.626/0001-76"/>
    <s v="NF SERVICOS DO"/>
    <n v="398658"/>
    <d v="2026-04-29T00:00:00"/>
    <n v="405503"/>
    <d v="2026-04-29T00:00:00"/>
    <m/>
    <n v="553.14"/>
    <d v="2026-05-29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8686"/>
    <d v="2026-04-29T00:00:00"/>
    <n v="405555"/>
    <d v="2026-04-29T00:00:00"/>
    <m/>
    <n v="553.14"/>
    <d v="2026-05-29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8733"/>
    <d v="2026-04-29T00:00:00"/>
    <n v="405399"/>
    <d v="2026-04-29T00:00:00"/>
    <m/>
    <n v="553.14"/>
    <d v="2026-05-29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8865"/>
    <d v="2026-04-30T00:00:00"/>
    <n v="405965"/>
    <d v="2026-04-30T00:00:00"/>
    <m/>
    <n v="553.14"/>
    <d v="2026-05-30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8997"/>
    <d v="2026-04-30T00:00:00"/>
    <n v="405663"/>
    <d v="2026-04-30T00:00:00"/>
    <m/>
    <n v="553.14"/>
    <d v="2026-05-30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838"/>
    <s v="45.699.626/0001-76"/>
    <s v="NF SERVICOS DO"/>
    <n v="399062"/>
    <d v="2026-04-30T00:00:00"/>
    <n v="405694"/>
    <d v="2026-04-30T00:00:00"/>
    <m/>
    <n v="6582.37"/>
    <d v="2026-05-30T00:00:00"/>
    <s v="E0230791"/>
    <s v="PD023791"/>
    <s v="Serviços de Publicidade Eletrônica"/>
    <n v="6266.42"/>
    <m/>
    <x v="0"/>
    <m/>
    <m/>
    <m/>
    <s v="2 - FATURADO"/>
    <n v="0"/>
    <x v="0"/>
    <x v="1"/>
    <m/>
  </r>
  <r>
    <x v="839"/>
    <s v="45.701.455/0001-72"/>
    <s v="NF SERVICOS DO"/>
    <n v="397548"/>
    <d v="2026-04-24T00:00:00"/>
    <n v="404476"/>
    <d v="2026-04-24T00:00:00"/>
    <m/>
    <n v="460.95"/>
    <d v="2026-05-24T00:00:00"/>
    <s v="E0250763"/>
    <s v="PD025763"/>
    <s v="Serviços de Publicidade Eletrônica"/>
    <n v="438.82"/>
    <m/>
    <x v="0"/>
    <m/>
    <m/>
    <m/>
    <s v="2 - FATURADO"/>
    <n v="0"/>
    <x v="0"/>
    <x v="1"/>
    <m/>
  </r>
  <r>
    <x v="839"/>
    <s v="45.701.455/0001-72"/>
    <s v="NF SERVICOS DO"/>
    <n v="397567"/>
    <d v="2026-04-24T00:00:00"/>
    <n v="404456"/>
    <d v="2026-04-24T00:00:00"/>
    <m/>
    <n v="276.57"/>
    <d v="2026-05-24T00:00:00"/>
    <s v="E0250763"/>
    <s v="PD025763"/>
    <s v="Serviços de Publicidade Eletrônica"/>
    <n v="263.29000000000002"/>
    <m/>
    <x v="0"/>
    <m/>
    <m/>
    <m/>
    <s v="2 - FATURADO"/>
    <n v="0"/>
    <x v="0"/>
    <x v="1"/>
    <m/>
  </r>
  <r>
    <x v="840"/>
    <s v="45.704.053/0001-21"/>
    <s v="ND-POUPATEMPO 4.0"/>
    <n v="8183"/>
    <d v="2026-04-06T00:00:00"/>
    <s v="PPT00716"/>
    <s v="PPT00716"/>
    <d v="2026-04-01T00:00:00"/>
    <n v="16598.14"/>
    <d v="2026-05-06T00:00:00"/>
    <s v="PPT00716"/>
    <s v="PP00716"/>
    <s v="IMPLANTACAO E OPERACAO DO POUPATEMPO CUNHA"/>
    <n v="16598.14"/>
    <d v="2026-04-01T00:00:00"/>
    <x v="0"/>
    <m/>
    <s v="PD-PRC-2022/03120"/>
    <m/>
    <s v="2 - FATURADO"/>
    <n v="0"/>
    <x v="0"/>
    <x v="13"/>
    <m/>
  </r>
  <r>
    <x v="841"/>
    <s v="45.709.896/0001-10"/>
    <s v="NF SERVICOS"/>
    <n v="195687"/>
    <d v="2025-10-15T00:00:00"/>
    <n v="2044253"/>
    <d v="2025-10-15T00:00:00"/>
    <d v="2025-09-01T00:00:00"/>
    <n v="699"/>
    <d v="2025-11-14T00:00:00"/>
    <s v="E0230633"/>
    <s v="PD023633"/>
    <s v="PREFEITURA CADASTRO"/>
    <n v="665.45"/>
    <d v="2025-09-01T00:00:00"/>
    <x v="0"/>
    <d v="2023-09-01T00:00:00"/>
    <s v="15/2023"/>
    <s v="359.00002974/2024-44 - ITO/APPS"/>
    <s v="2 - FATURADO"/>
    <n v="167"/>
    <x v="3"/>
    <x v="0"/>
    <m/>
  </r>
  <r>
    <x v="841"/>
    <s v="45.709.896/0001-10"/>
    <s v="NF SERVICOS"/>
    <n v="197887"/>
    <d v="2025-11-13T00:00:00"/>
    <n v="2064329"/>
    <d v="2025-11-13T00:00:00"/>
    <d v="2025-10-01T00:00:00"/>
    <n v="827.15"/>
    <d v="2025-12-13T00:00:00"/>
    <s v="E0230633"/>
    <s v="PD023633"/>
    <s v="PREFEITURA CADASTRO"/>
    <n v="787.45"/>
    <d v="2025-10-01T00:00:00"/>
    <x v="0"/>
    <d v="2023-09-01T00:00:00"/>
    <s v="15/2023"/>
    <s v="359.00002974/2024-44 - ITO/APPS"/>
    <s v="2 - FATURADO"/>
    <n v="138"/>
    <x v="7"/>
    <x v="0"/>
    <m/>
  </r>
  <r>
    <x v="841"/>
    <s v="45.709.896/0001-10"/>
    <s v="NF SERVICOS"/>
    <n v="199673"/>
    <d v="2025-12-08T00:00:00"/>
    <n v="2084226"/>
    <d v="2025-12-08T00:00:00"/>
    <d v="2025-11-01T00:00:00"/>
    <n v="699"/>
    <d v="2026-01-07T00:00:00"/>
    <s v="E0230633"/>
    <s v="PD023633"/>
    <s v="PREFEITURA CADASTRO"/>
    <n v="665.45"/>
    <d v="2025-11-01T00:00:00"/>
    <x v="0"/>
    <d v="2023-09-01T00:00:00"/>
    <s v="15/2023"/>
    <s v="359.00002974/2024-44 - ITO/APPS"/>
    <s v="2 - FATURADO"/>
    <n v="113"/>
    <x v="8"/>
    <x v="0"/>
    <m/>
  </r>
  <r>
    <x v="841"/>
    <s v="45.709.896/0001-10"/>
    <s v="NF SERVICOS"/>
    <n v="201645"/>
    <d v="2026-01-16T00:00:00"/>
    <n v="2104938"/>
    <d v="2026-01-19T00:00:00"/>
    <d v="2025-12-01T00:00:00"/>
    <n v="699"/>
    <d v="2026-02-15T00:00:00"/>
    <s v="E0230633"/>
    <s v="PD023633"/>
    <s v="PREFEITURA CADASTRO"/>
    <n v="665.45"/>
    <d v="2025-12-01T00:00:00"/>
    <x v="0"/>
    <d v="2023-09-01T00:00:00"/>
    <s v="15/2023"/>
    <s v="359.00002974/2024-44 - ITO/APPS"/>
    <s v="2 - FATURADO"/>
    <n v="74"/>
    <x v="5"/>
    <x v="0"/>
    <m/>
  </r>
  <r>
    <x v="841"/>
    <s v="45.709.896/0001-10"/>
    <s v="NF SERVICOS"/>
    <n v="203558"/>
    <d v="2026-02-10T00:00:00"/>
    <n v="2107512"/>
    <d v="2026-02-10T00:00:00"/>
    <d v="2026-01-01T00:00:00"/>
    <n v="1246.55"/>
    <d v="2026-03-12T00:00:00"/>
    <s v="E0230633"/>
    <s v="PD023633"/>
    <s v="PREFEITURA CADASTRO"/>
    <n v="1186.72"/>
    <d v="2026-01-01T00:00:00"/>
    <x v="0"/>
    <d v="2023-09-01T00:00:00"/>
    <s v="15/2023"/>
    <s v="359.00002974/2024-44 - ITO/APPS"/>
    <s v="2 - FATURADO"/>
    <n v="49"/>
    <x v="6"/>
    <x v="0"/>
    <m/>
  </r>
  <r>
    <x v="841"/>
    <s v="45.709.896/0001-10"/>
    <s v="NF SERVICOS DO"/>
    <n v="385773"/>
    <d v="2026-02-24T00:00:00"/>
    <n v="392599"/>
    <d v="2026-02-25T00:00:00"/>
    <m/>
    <n v="414.85"/>
    <d v="2026-03-27T00:00:00"/>
    <s v="E0230859"/>
    <s v="PD023859"/>
    <s v="Serviços de Publicidade Eletrônica"/>
    <n v="394.94"/>
    <m/>
    <x v="0"/>
    <m/>
    <m/>
    <m/>
    <s v="2 - FATURADO"/>
    <n v="34"/>
    <x v="6"/>
    <x v="1"/>
    <m/>
  </r>
  <r>
    <x v="841"/>
    <s v="45.709.896/0001-10"/>
    <s v="NF SERVICOS"/>
    <n v="206040"/>
    <d v="2026-03-11T00:00:00"/>
    <n v="2150460"/>
    <d v="2026-03-13T00:00:00"/>
    <d v="2026-02-01T00:00:00"/>
    <n v="699"/>
    <d v="2026-04-10T00:00:00"/>
    <s v="E0230633"/>
    <s v="PD023633"/>
    <s v="PREFEITURA CADASTRO"/>
    <n v="665.45"/>
    <d v="2026-02-01T00:00:00"/>
    <x v="0"/>
    <d v="2023-09-01T00:00:00"/>
    <s v="15/2023"/>
    <s v="359.00002974/2024-44 - ITO/APPS"/>
    <s v="2 - FATURADO"/>
    <n v="20"/>
    <x v="2"/>
    <x v="0"/>
    <m/>
  </r>
  <r>
    <x v="841"/>
    <s v="45.709.896/0001-10"/>
    <s v="NF SERVICOS DO"/>
    <n v="389942"/>
    <d v="2026-03-16T00:00:00"/>
    <n v="396771"/>
    <d v="2026-03-17T00:00:00"/>
    <m/>
    <n v="368.76"/>
    <d v="2026-04-16T00:00:00"/>
    <s v="E0230859"/>
    <s v="PD023859"/>
    <s v="Serviços de Publicidade Eletrônica"/>
    <n v="351.06"/>
    <m/>
    <x v="0"/>
    <m/>
    <m/>
    <m/>
    <s v="2 - FATURADO"/>
    <n v="14"/>
    <x v="2"/>
    <x v="1"/>
    <m/>
  </r>
  <r>
    <x v="841"/>
    <s v="45.709.896/0001-10"/>
    <s v="NF SERVICOS"/>
    <n v="207887"/>
    <d v="2026-04-07T00:00:00"/>
    <n v="2152470"/>
    <d v="2026-04-07T00:00:00"/>
    <d v="2026-03-01T00:00:00"/>
    <n v="699"/>
    <d v="2026-05-07T00:00:00"/>
    <s v="E0230633"/>
    <s v="PD023633"/>
    <s v="PREFEITURA CADASTRO"/>
    <n v="665.45"/>
    <d v="2026-03-01T00:00:00"/>
    <x v="0"/>
    <d v="2023-09-01T00:00:00"/>
    <s v="15/2023"/>
    <s v="359.00002974/2024-44 - ITO/APPS"/>
    <s v="2 - FATURADO"/>
    <n v="0"/>
    <x v="0"/>
    <x v="0"/>
    <m/>
  </r>
  <r>
    <x v="841"/>
    <s v="45.709.896/0001-10"/>
    <s v="NF SERVICOS DO"/>
    <n v="394718"/>
    <d v="2026-04-16T00:00:00"/>
    <n v="401625"/>
    <d v="2026-04-16T00:00:00"/>
    <m/>
    <n v="368.76"/>
    <d v="2026-05-16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841"/>
    <s v="45.709.896/0001-10"/>
    <s v="NF SERVICOS DO"/>
    <n v="394875"/>
    <d v="2026-04-17T00:00:00"/>
    <n v="401753"/>
    <d v="2026-04-17T00:00:00"/>
    <m/>
    <n v="368.76"/>
    <d v="2026-05-17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842"/>
    <s v="45.709.912/0001-75"/>
    <s v="NF SERVICOS"/>
    <n v="201582"/>
    <d v="2026-01-16T00:00:00"/>
    <n v="2104875"/>
    <d v="2026-01-19T00:00:00"/>
    <d v="2025-12-01T00:00:00"/>
    <n v="1131.9000000000001"/>
    <d v="2026-02-15T00:00:00"/>
    <s v="E0230691"/>
    <s v="PD023691"/>
    <s v="PREFEITURA CADASTRO"/>
    <n v="1077.57"/>
    <d v="2025-12-01T00:00:00"/>
    <x v="0"/>
    <s v="120/2023"/>
    <s v="200/2023"/>
    <s v="SEI:  359.00007212/2023-53  APPS/ITO"/>
    <s v="2 - FATURADO"/>
    <n v="74"/>
    <x v="5"/>
    <x v="0"/>
    <m/>
  </r>
  <r>
    <x v="842"/>
    <s v="45.709.912/0001-75"/>
    <s v="NF SERVICOS"/>
    <n v="203734"/>
    <d v="2026-02-10T00:00:00"/>
    <n v="2107688"/>
    <d v="2026-02-10T00:00:00"/>
    <d v="2026-01-01T00:00:00"/>
    <n v="1917.3"/>
    <d v="2026-03-12T00:00:00"/>
    <s v="E0230691"/>
    <s v="PD023691"/>
    <s v="PREFEITURA CADASTRO"/>
    <n v="1825.27"/>
    <d v="2026-01-01T00:00:00"/>
    <x v="0"/>
    <s v="120/2023"/>
    <s v="200/2023"/>
    <s v="SEI:  359.00007212/2023-53  APPS/ITO"/>
    <s v="2 - FATURADO"/>
    <n v="49"/>
    <x v="6"/>
    <x v="0"/>
    <m/>
  </r>
  <r>
    <x v="842"/>
    <s v="45.709.912/0001-75"/>
    <s v="NF SERVICOS"/>
    <n v="207920"/>
    <d v="2026-04-07T00:00:00"/>
    <n v="2152503"/>
    <d v="2026-04-07T00:00:00"/>
    <d v="2026-03-01T00:00:00"/>
    <n v="693"/>
    <d v="2026-05-07T00:00:00"/>
    <s v="E0230691"/>
    <s v="PD023691"/>
    <s v="PREFEITURA CADASTRO"/>
    <n v="659.74"/>
    <d v="2026-03-01T00:00:00"/>
    <x v="0"/>
    <s v="120/2023"/>
    <s v="200/2023"/>
    <s v="SEI:  359.00007212/2023-53  APPS/ITO"/>
    <s v="2 - FATURADO"/>
    <n v="0"/>
    <x v="0"/>
    <x v="0"/>
    <m/>
  </r>
  <r>
    <x v="843"/>
    <s v="45.709.920/0001-11"/>
    <s v="NF SERVICOS DO"/>
    <n v="398475"/>
    <d v="2026-04-29T00:00:00"/>
    <n v="405468"/>
    <d v="2026-04-29T00:00:00"/>
    <m/>
    <n v="645.33000000000004"/>
    <d v="2026-05-29T00:00:00"/>
    <s v="E0220777"/>
    <s v="PD022777"/>
    <s v="Serviços de Publicidade Eletrônica"/>
    <n v="614.35"/>
    <m/>
    <x v="0"/>
    <m/>
    <m/>
    <m/>
    <s v="2 - FATURADO"/>
    <n v="0"/>
    <x v="0"/>
    <x v="1"/>
    <m/>
  </r>
  <r>
    <x v="844"/>
    <s v="45.724.952/0001-96"/>
    <s v="NF SERVICOS DO"/>
    <n v="397800"/>
    <d v="2026-04-24T00:00:00"/>
    <n v="404692"/>
    <d v="2026-04-24T00:00:00"/>
    <m/>
    <n v="322.66000000000003"/>
    <d v="2026-05-24T00:00:00"/>
    <s v="E0230875"/>
    <s v="PD023875"/>
    <s v="Serviços de Publicidade Eletrônica"/>
    <n v="307.17"/>
    <m/>
    <x v="0"/>
    <m/>
    <m/>
    <m/>
    <s v="2 - FATURADO"/>
    <n v="0"/>
    <x v="0"/>
    <x v="1"/>
    <m/>
  </r>
  <r>
    <x v="844"/>
    <s v="45.724.952/0001-96"/>
    <s v="NF SERVICOS DO"/>
    <n v="397821"/>
    <d v="2026-04-27T00:00:00"/>
    <n v="404731"/>
    <d v="2026-04-27T00:00:00"/>
    <m/>
    <n v="184.38"/>
    <d v="2026-05-27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844"/>
    <s v="45.724.952/0001-96"/>
    <s v="NF SERVICOS DO"/>
    <n v="397866"/>
    <d v="2026-04-27T00:00:00"/>
    <n v="404735"/>
    <d v="2026-04-27T00:00:00"/>
    <m/>
    <n v="184.38"/>
    <d v="2026-05-27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844"/>
    <s v="45.724.952/0001-96"/>
    <s v="NF SERVICOS DO"/>
    <n v="397918"/>
    <d v="2026-04-27T00:00:00"/>
    <n v="404878"/>
    <d v="2026-04-27T00:00:00"/>
    <m/>
    <n v="184.38"/>
    <d v="2026-05-27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844"/>
    <s v="45.724.952/0001-96"/>
    <s v="NF SERVICOS DO"/>
    <n v="397947"/>
    <d v="2026-04-27T00:00:00"/>
    <n v="404805"/>
    <d v="2026-04-27T00:00:00"/>
    <m/>
    <n v="184.38"/>
    <d v="2026-05-27T00:00:00"/>
    <s v="E0230875"/>
    <s v="PD023875"/>
    <s v="Serviços de Publicidade Eletrônica"/>
    <n v="175.53"/>
    <m/>
    <x v="0"/>
    <m/>
    <m/>
    <m/>
    <s v="2 - FATURADO"/>
    <n v="0"/>
    <x v="0"/>
    <x v="1"/>
    <m/>
  </r>
  <r>
    <x v="844"/>
    <s v="45.724.952/0001-96"/>
    <s v="NF SERVICOS DO"/>
    <n v="398055"/>
    <d v="2026-04-27T00:00:00"/>
    <n v="404932"/>
    <d v="2026-04-27T00:00:00"/>
    <m/>
    <n v="138.28"/>
    <d v="2026-05-27T00:00:00"/>
    <s v="E0230875"/>
    <s v="PD023875"/>
    <s v="Serviços de Publicidade Eletrônica"/>
    <n v="131.63999999999999"/>
    <m/>
    <x v="0"/>
    <m/>
    <m/>
    <m/>
    <s v="2 - FATURADO"/>
    <n v="0"/>
    <x v="0"/>
    <x v="1"/>
    <m/>
  </r>
  <r>
    <x v="845"/>
    <s v="45.728.326/0001-78"/>
    <s v="ND-POUPATEMPO 4.0"/>
    <n v="8127"/>
    <d v="2026-04-06T00:00:00"/>
    <s v="PPT00737"/>
    <s v="PPT00737"/>
    <d v="2026-04-01T00:00:00"/>
    <n v="17523.45"/>
    <d v="2026-05-06T00:00:00"/>
    <s v="PPT00737"/>
    <s v="PP00737"/>
    <s v="IMPLANTACAO E OPERACAO DO POUPATEMPO GUAPIACU"/>
    <n v="17523.45"/>
    <d v="2026-04-01T00:00:00"/>
    <x v="0"/>
    <m/>
    <s v="2022/04349"/>
    <m/>
    <s v="2 - FATURADO"/>
    <n v="0"/>
    <x v="0"/>
    <x v="13"/>
    <m/>
  </r>
  <r>
    <x v="846"/>
    <s v="45.731.650/0001-45"/>
    <s v="NF SERVICOS DO"/>
    <n v="393853"/>
    <d v="2026-04-05T00:00:00"/>
    <n v="400847"/>
    <d v="2026-04-14T00:00:00"/>
    <m/>
    <n v="322.66000000000003"/>
    <d v="2026-05-13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D-POUPATEMPO 4.0"/>
    <n v="8224"/>
    <d v="2026-04-06T00:00:00"/>
    <s v="PPT00571"/>
    <s v="PPT00571"/>
    <d v="2026-04-01T00:00:00"/>
    <n v="24399.9"/>
    <d v="2026-05-06T00:00:00"/>
    <s v="PPT00571"/>
    <s v="PP00571"/>
    <s v="IMPLANTACAO E OPERACAO DO POUPATEMPO PIRASSUNUNGA"/>
    <n v="24399.9"/>
    <d v="2026-04-01T00:00:00"/>
    <x v="0"/>
    <m/>
    <s v="PD-PRC-2021/01710"/>
    <m/>
    <s v="2 - FATURADO"/>
    <n v="0"/>
    <x v="0"/>
    <x v="13"/>
    <m/>
  </r>
  <r>
    <x v="846"/>
    <s v="45.731.650/0001-45"/>
    <s v="NF SERVICOS"/>
    <n v="207813"/>
    <d v="2026-04-07T00:00:00"/>
    <n v="2152396"/>
    <d v="2026-04-07T00:00:00"/>
    <d v="2026-03-01T00:00:00"/>
    <n v="3007.2"/>
    <d v="2026-05-07T00:00:00"/>
    <s v="E0251386"/>
    <s v="PD251282"/>
    <s v="PREFEITURA CADASTRO"/>
    <n v="2862.85"/>
    <d v="2026-03-01T00:00:00"/>
    <x v="0"/>
    <s v="018/2025"/>
    <s v="5330/2025"/>
    <s v="359.00006240/2025-15 - APPS/ITO"/>
    <s v="2 - FATURADO"/>
    <n v="0"/>
    <x v="0"/>
    <x v="0"/>
    <m/>
  </r>
  <r>
    <x v="846"/>
    <s v="45.731.650/0001-45"/>
    <s v="NF SERVICOS DO"/>
    <n v="394140"/>
    <d v="2026-04-15T00:00:00"/>
    <n v="401008"/>
    <d v="2026-04-15T00:00:00"/>
    <m/>
    <n v="322.66000000000003"/>
    <d v="2026-05-15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4546"/>
    <d v="2026-04-16T00:00:00"/>
    <n v="401355"/>
    <d v="2026-04-16T00:00:00"/>
    <m/>
    <n v="258.13"/>
    <d v="2026-05-16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4573"/>
    <d v="2026-04-16T00:00:00"/>
    <n v="401490"/>
    <d v="2026-04-16T00:00:00"/>
    <m/>
    <n v="322.66000000000003"/>
    <d v="2026-05-16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4664"/>
    <d v="2026-04-16T00:00:00"/>
    <n v="401450"/>
    <d v="2026-04-16T00:00:00"/>
    <m/>
    <n v="193.6"/>
    <d v="2026-05-16T00:00:00"/>
    <s v="E0250908"/>
    <s v="PD025908"/>
    <s v="Serviços de Publicidade Eletrônica"/>
    <n v="184.31"/>
    <m/>
    <x v="0"/>
    <m/>
    <m/>
    <m/>
    <s v="2 - FATURADO"/>
    <n v="0"/>
    <x v="0"/>
    <x v="1"/>
    <m/>
  </r>
  <r>
    <x v="846"/>
    <s v="45.731.650/0001-45"/>
    <s v="NF SERVICOS DO"/>
    <n v="394854"/>
    <d v="2026-04-17T00:00:00"/>
    <n v="401808"/>
    <d v="2026-04-17T00:00:00"/>
    <m/>
    <n v="322.66000000000003"/>
    <d v="2026-05-17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5041"/>
    <d v="2026-04-17T00:00:00"/>
    <n v="401690"/>
    <d v="2026-04-17T00:00:00"/>
    <m/>
    <n v="258.13"/>
    <d v="2026-05-17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5548"/>
    <d v="2026-04-17T00:00:00"/>
    <n v="402307"/>
    <d v="2026-04-17T00:00:00"/>
    <m/>
    <n v="193.6"/>
    <d v="2026-05-17T00:00:00"/>
    <s v="E0250908"/>
    <s v="PD025908"/>
    <s v="Serviços de Publicidade Eletrônica"/>
    <n v="184.31"/>
    <m/>
    <x v="0"/>
    <m/>
    <m/>
    <m/>
    <s v="2 - FATURADO"/>
    <n v="0"/>
    <x v="0"/>
    <x v="1"/>
    <m/>
  </r>
  <r>
    <x v="846"/>
    <s v="45.731.650/0001-45"/>
    <s v="NF SERVICOS DO"/>
    <n v="395877"/>
    <d v="2026-04-20T00:00:00"/>
    <n v="402630"/>
    <d v="2026-04-20T00:00:00"/>
    <m/>
    <n v="258.13"/>
    <d v="2026-05-20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6263"/>
    <d v="2026-04-23T00:00:00"/>
    <n v="403180"/>
    <d v="2026-04-24T00:00:00"/>
    <m/>
    <n v="193.6"/>
    <d v="2026-05-23T00:00:00"/>
    <s v="E0250908"/>
    <s v="PD025908"/>
    <s v="Serviços de Publicidade Eletrônica"/>
    <n v="184.31"/>
    <m/>
    <x v="0"/>
    <m/>
    <m/>
    <m/>
    <s v="2 - FATURADO"/>
    <n v="0"/>
    <x v="0"/>
    <x v="1"/>
    <m/>
  </r>
  <r>
    <x v="846"/>
    <s v="45.731.650/0001-45"/>
    <s v="NF SERVICOS DO"/>
    <n v="396276"/>
    <d v="2026-04-23T00:00:00"/>
    <n v="403160"/>
    <d v="2026-04-24T00:00:00"/>
    <m/>
    <n v="322.66000000000003"/>
    <d v="2026-05-23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6342"/>
    <d v="2026-04-23T00:00:00"/>
    <n v="403182"/>
    <d v="2026-04-24T00:00:00"/>
    <m/>
    <n v="322.66000000000003"/>
    <d v="2026-05-23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6345"/>
    <d v="2026-04-23T00:00:00"/>
    <n v="403177"/>
    <d v="2026-04-24T00:00:00"/>
    <m/>
    <n v="322.66000000000003"/>
    <d v="2026-05-23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6530"/>
    <d v="2026-04-24T00:00:00"/>
    <n v="403649"/>
    <d v="2026-04-24T00:00:00"/>
    <m/>
    <n v="387.2"/>
    <d v="2026-05-24T00:00:00"/>
    <s v="E0250908"/>
    <s v="PD025908"/>
    <s v="Serviços de Publicidade Eletrônica"/>
    <n v="368.61"/>
    <m/>
    <x v="0"/>
    <m/>
    <m/>
    <m/>
    <s v="2 - FATURADO"/>
    <n v="0"/>
    <x v="0"/>
    <x v="1"/>
    <m/>
  </r>
  <r>
    <x v="846"/>
    <s v="45.731.650/0001-45"/>
    <s v="NF SERVICOS DO"/>
    <n v="397101"/>
    <d v="2026-04-24T00:00:00"/>
    <n v="403691"/>
    <d v="2026-04-24T00:00:00"/>
    <m/>
    <n v="322.66000000000003"/>
    <d v="2026-05-24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7158"/>
    <d v="2026-04-24T00:00:00"/>
    <n v="404035"/>
    <d v="2026-04-24T00:00:00"/>
    <m/>
    <n v="193.6"/>
    <d v="2026-05-24T00:00:00"/>
    <s v="E0250908"/>
    <s v="PD025908"/>
    <s v="Serviços de Publicidade Eletrônica"/>
    <n v="184.31"/>
    <m/>
    <x v="0"/>
    <m/>
    <m/>
    <m/>
    <s v="2 - FATURADO"/>
    <n v="0"/>
    <x v="0"/>
    <x v="1"/>
    <m/>
  </r>
  <r>
    <x v="846"/>
    <s v="45.731.650/0001-45"/>
    <s v="NF SERVICOS DO"/>
    <n v="397184"/>
    <d v="2026-04-24T00:00:00"/>
    <n v="404132"/>
    <d v="2026-04-24T00:00:00"/>
    <m/>
    <n v="258.13"/>
    <d v="2026-05-24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7630"/>
    <d v="2026-04-24T00:00:00"/>
    <n v="404450"/>
    <d v="2026-04-24T00:00:00"/>
    <m/>
    <n v="258.13"/>
    <d v="2026-05-24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8024"/>
    <d v="2026-04-27T00:00:00"/>
    <n v="404945"/>
    <d v="2026-04-27T00:00:00"/>
    <m/>
    <n v="387.2"/>
    <d v="2026-05-27T00:00:00"/>
    <s v="E0250908"/>
    <s v="PD025908"/>
    <s v="Serviços de Publicidade Eletrônica"/>
    <n v="368.61"/>
    <m/>
    <x v="0"/>
    <m/>
    <m/>
    <m/>
    <s v="2 - FATURADO"/>
    <n v="0"/>
    <x v="0"/>
    <x v="1"/>
    <m/>
  </r>
  <r>
    <x v="846"/>
    <s v="45.731.650/0001-45"/>
    <s v="NF SERVICOS DO"/>
    <n v="398442"/>
    <d v="2026-04-29T00:00:00"/>
    <n v="405587"/>
    <d v="2026-04-29T00:00:00"/>
    <m/>
    <n v="322.66000000000003"/>
    <d v="2026-05-29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8597"/>
    <d v="2026-04-29T00:00:00"/>
    <n v="405319"/>
    <d v="2026-04-29T00:00:00"/>
    <m/>
    <n v="258.13"/>
    <d v="2026-05-29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8625"/>
    <d v="2026-04-29T00:00:00"/>
    <n v="405381"/>
    <d v="2026-04-29T00:00:00"/>
    <m/>
    <n v="258.13"/>
    <d v="2026-05-29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8641"/>
    <d v="2026-04-29T00:00:00"/>
    <n v="405644"/>
    <d v="2026-04-29T00:00:00"/>
    <m/>
    <n v="322.66000000000003"/>
    <d v="2026-05-29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8695"/>
    <d v="2026-04-29T00:00:00"/>
    <n v="405400"/>
    <d v="2026-04-29T00:00:00"/>
    <m/>
    <n v="193.6"/>
    <d v="2026-05-29T00:00:00"/>
    <s v="E0250908"/>
    <s v="PD025908"/>
    <s v="Serviços de Publicidade Eletrônica"/>
    <n v="184.31"/>
    <m/>
    <x v="0"/>
    <m/>
    <m/>
    <m/>
    <s v="2 - FATURADO"/>
    <n v="0"/>
    <x v="0"/>
    <x v="1"/>
    <m/>
  </r>
  <r>
    <x v="846"/>
    <s v="45.731.650/0001-45"/>
    <s v="NF SERVICOS DO"/>
    <n v="398753"/>
    <d v="2026-04-29T00:00:00"/>
    <n v="405553"/>
    <d v="2026-04-29T00:00:00"/>
    <m/>
    <n v="193.6"/>
    <d v="2026-05-29T00:00:00"/>
    <s v="E0250908"/>
    <s v="PD025908"/>
    <s v="Serviços de Publicidade Eletrônica"/>
    <n v="184.31"/>
    <m/>
    <x v="0"/>
    <m/>
    <m/>
    <m/>
    <s v="2 - FATURADO"/>
    <n v="0"/>
    <x v="0"/>
    <x v="1"/>
    <m/>
  </r>
  <r>
    <x v="846"/>
    <s v="45.731.650/0001-45"/>
    <s v="NF SERVICOS DO"/>
    <n v="398794"/>
    <d v="2026-04-30T00:00:00"/>
    <n v="405771"/>
    <d v="2026-04-30T00:00:00"/>
    <m/>
    <n v="193.6"/>
    <d v="2026-05-30T00:00:00"/>
    <s v="E0250908"/>
    <s v="PD025908"/>
    <s v="Serviços de Publicidade Eletrônica"/>
    <n v="184.31"/>
    <m/>
    <x v="0"/>
    <m/>
    <m/>
    <m/>
    <s v="2 - FATURADO"/>
    <n v="0"/>
    <x v="0"/>
    <x v="1"/>
    <m/>
  </r>
  <r>
    <x v="846"/>
    <s v="45.731.650/0001-45"/>
    <s v="NF SERVICOS DO"/>
    <n v="399053"/>
    <d v="2026-04-30T00:00:00"/>
    <n v="405983"/>
    <d v="2026-04-30T00:00:00"/>
    <m/>
    <n v="322.66000000000003"/>
    <d v="2026-05-30T00:00:00"/>
    <s v="E0250908"/>
    <s v="PD025908"/>
    <s v="Serviços de Publicidade Eletrônica"/>
    <n v="307.17"/>
    <m/>
    <x v="0"/>
    <m/>
    <m/>
    <m/>
    <s v="2 - FATURADO"/>
    <n v="0"/>
    <x v="0"/>
    <x v="1"/>
    <m/>
  </r>
  <r>
    <x v="846"/>
    <s v="45.731.650/0001-45"/>
    <s v="NF SERVICOS DO"/>
    <n v="399172"/>
    <d v="2026-04-30T00:00:00"/>
    <n v="406150"/>
    <d v="2026-04-30T00:00:00"/>
    <m/>
    <n v="258.13"/>
    <d v="2026-05-30T00:00:00"/>
    <s v="E0250908"/>
    <s v="PD025908"/>
    <s v="Serviços de Publicidade Eletrônica"/>
    <n v="245.74"/>
    <m/>
    <x v="0"/>
    <m/>
    <m/>
    <m/>
    <s v="2 - FATURADO"/>
    <n v="0"/>
    <x v="0"/>
    <x v="1"/>
    <m/>
  </r>
  <r>
    <x v="846"/>
    <s v="45.731.650/0001-45"/>
    <s v="NF SERVICOS DO"/>
    <n v="399197"/>
    <d v="2026-04-30T00:00:00"/>
    <n v="406005"/>
    <d v="2026-04-30T00:00:00"/>
    <m/>
    <n v="258.13"/>
    <d v="2026-05-30T00:00:00"/>
    <m/>
    <m/>
    <s v="Serviços de Publicidade Eletrônica"/>
    <n v="245.74"/>
    <m/>
    <x v="0"/>
    <m/>
    <m/>
    <m/>
    <s v="2 - FATURADO"/>
    <n v="0"/>
    <x v="0"/>
    <x v="1"/>
    <m/>
  </r>
  <r>
    <x v="847"/>
    <s v="45.732.013/0001-93"/>
    <s v="NF SERVICOS DO"/>
    <n v="391192"/>
    <d v="2026-03-20T00:00:00"/>
    <n v="398024"/>
    <d v="2026-03-23T00:00:00"/>
    <m/>
    <n v="553.14"/>
    <d v="2026-04-22T00:00:00"/>
    <s v="E0230776"/>
    <s v="PD023776"/>
    <s v="Serviços de Publicidade Eletrônica"/>
    <n v="12.17"/>
    <m/>
    <x v="0"/>
    <m/>
    <m/>
    <m/>
    <s v="2 - FATURADO"/>
    <n v="8"/>
    <x v="2"/>
    <x v="1"/>
    <m/>
  </r>
  <r>
    <x v="847"/>
    <s v="45.732.013/0001-93"/>
    <s v="NF SERVICOS DO"/>
    <n v="393661"/>
    <d v="2026-04-01T00:00:00"/>
    <n v="400391"/>
    <m/>
    <m/>
    <n v="645.33000000000004"/>
    <d v="2026-05-02T00:00:00"/>
    <s v="E0230776"/>
    <s v="PD023776"/>
    <s v="Serviços de Publicidade Eletrônica"/>
    <n v="-0.01"/>
    <m/>
    <x v="0"/>
    <m/>
    <m/>
    <m/>
    <s v="2 - FATURADO"/>
    <n v="0"/>
    <x v="0"/>
    <x v="1"/>
    <m/>
  </r>
  <r>
    <x v="847"/>
    <s v="45.732.013/0001-93"/>
    <s v="NF SERVICOS DO"/>
    <n v="393728"/>
    <d v="2026-04-05T00:00:00"/>
    <n v="400586"/>
    <d v="2026-04-14T00:00:00"/>
    <m/>
    <n v="737.52"/>
    <d v="2026-05-13T00:00:00"/>
    <s v="E0230776"/>
    <s v="PD023776"/>
    <s v="Serviços de Publicidade Eletrônica"/>
    <n v="702.12"/>
    <m/>
    <x v="0"/>
    <m/>
    <m/>
    <m/>
    <s v="2 - FATURADO"/>
    <n v="0"/>
    <x v="0"/>
    <x v="1"/>
    <m/>
  </r>
  <r>
    <x v="847"/>
    <s v="45.732.013/0001-93"/>
    <s v="NF SERVICOS DO"/>
    <n v="393729"/>
    <d v="2026-04-05T00:00:00"/>
    <n v="400626"/>
    <d v="2026-04-14T00:00:00"/>
    <m/>
    <n v="645.33000000000004"/>
    <d v="2026-05-13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847"/>
    <s v="45.732.013/0001-93"/>
    <s v="NF SERVICOS"/>
    <n v="207681"/>
    <d v="2026-04-07T00:00:00"/>
    <n v="2152264"/>
    <d v="2026-04-07T00:00:00"/>
    <d v="2026-03-01T00:00:00"/>
    <n v="1626.78"/>
    <d v="2026-05-07T00:00:00"/>
    <s v="E0220514"/>
    <s v="PD022514"/>
    <s v="PREFEITURA SIM"/>
    <n v="1548.69"/>
    <d v="2026-03-01T00:00:00"/>
    <x v="0"/>
    <s v="nº 55/2022"/>
    <s v="518/2022"/>
    <s v="78525/02-359.00003024/2024-37-ITO"/>
    <s v="2 - FATURADO"/>
    <n v="0"/>
    <x v="0"/>
    <x v="0"/>
    <m/>
  </r>
  <r>
    <x v="847"/>
    <s v="45.732.013/0001-93"/>
    <s v="NF SERVICOS DO"/>
    <n v="394103"/>
    <d v="2026-04-15T00:00:00"/>
    <n v="400994"/>
    <d v="2026-04-15T00:00:00"/>
    <m/>
    <n v="599.23"/>
    <d v="2026-05-15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847"/>
    <s v="45.732.013/0001-93"/>
    <s v="NF SERVICOS DO"/>
    <n v="394160"/>
    <d v="2026-04-15T00:00:00"/>
    <n v="401041"/>
    <d v="2026-04-15T00:00:00"/>
    <m/>
    <n v="553.14"/>
    <d v="2026-05-15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847"/>
    <s v="45.732.013/0001-93"/>
    <s v="NF SERVICOS DO"/>
    <n v="394256"/>
    <d v="2026-04-15T00:00:00"/>
    <n v="401147"/>
    <d v="2026-04-16T00:00:00"/>
    <m/>
    <n v="599.23"/>
    <d v="2026-05-15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847"/>
    <s v="45.732.013/0001-93"/>
    <s v="NF SERVICOS DO"/>
    <n v="394274"/>
    <d v="2026-04-15T00:00:00"/>
    <n v="401179"/>
    <d v="2026-04-16T00:00:00"/>
    <m/>
    <n v="230.47"/>
    <d v="2026-05-15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4408"/>
    <d v="2026-04-16T00:00:00"/>
    <n v="401297"/>
    <d v="2026-04-16T00:00:00"/>
    <m/>
    <n v="553.14"/>
    <d v="2026-05-16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847"/>
    <s v="45.732.013/0001-93"/>
    <s v="NF SERVICOS DO"/>
    <n v="394673"/>
    <d v="2026-04-16T00:00:00"/>
    <n v="401365"/>
    <d v="2026-04-16T00:00:00"/>
    <m/>
    <n v="368.76"/>
    <d v="2026-05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4815"/>
    <d v="2026-04-17T00:00:00"/>
    <n v="401684"/>
    <d v="2026-04-17T00:00:00"/>
    <m/>
    <n v="414.85"/>
    <d v="2026-05-1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4851"/>
    <d v="2026-04-17T00:00:00"/>
    <n v="401834"/>
    <d v="2026-04-17T00:00:00"/>
    <m/>
    <n v="414.85"/>
    <d v="2026-05-1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4885"/>
    <d v="2026-04-17T00:00:00"/>
    <n v="401645"/>
    <d v="2026-04-17T00:00:00"/>
    <m/>
    <n v="1060.18"/>
    <d v="2026-05-17T00:00:00"/>
    <s v="E0230776"/>
    <s v="PD023776"/>
    <s v="Serviços de Publicidade Eletrônica"/>
    <n v="1009.29"/>
    <m/>
    <x v="0"/>
    <m/>
    <m/>
    <m/>
    <s v="2 - FATURADO"/>
    <n v="0"/>
    <x v="0"/>
    <x v="1"/>
    <m/>
  </r>
  <r>
    <x v="847"/>
    <s v="45.732.013/0001-93"/>
    <s v="NF SERVICOS DO"/>
    <n v="394897"/>
    <d v="2026-04-17T00:00:00"/>
    <n v="401672"/>
    <d v="2026-04-17T00:00:00"/>
    <m/>
    <n v="230.47"/>
    <d v="2026-05-17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5290"/>
    <d v="2026-04-17T00:00:00"/>
    <n v="401948"/>
    <d v="2026-04-17T00:00:00"/>
    <m/>
    <n v="276.57"/>
    <d v="2026-05-17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847"/>
    <s v="45.732.013/0001-93"/>
    <s v="NF SERVICOS DO"/>
    <n v="395406"/>
    <d v="2026-04-17T00:00:00"/>
    <n v="402359"/>
    <d v="2026-04-17T00:00:00"/>
    <m/>
    <n v="645.33000000000004"/>
    <d v="2026-05-17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847"/>
    <s v="45.732.013/0001-93"/>
    <s v="NF SERVICOS DO"/>
    <n v="395424"/>
    <d v="2026-04-17T00:00:00"/>
    <n v="402297"/>
    <d v="2026-04-17T00:00:00"/>
    <m/>
    <n v="230.47"/>
    <d v="2026-05-17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5428"/>
    <d v="2026-04-17T00:00:00"/>
    <n v="402351"/>
    <d v="2026-04-17T00:00:00"/>
    <m/>
    <n v="553.14"/>
    <d v="2026-05-1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847"/>
    <s v="45.732.013/0001-93"/>
    <s v="NF SERVICOS DO"/>
    <n v="395651"/>
    <d v="2026-04-20T00:00:00"/>
    <n v="402663"/>
    <d v="2026-04-20T00:00:00"/>
    <m/>
    <n v="230.47"/>
    <d v="2026-05-20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6219"/>
    <d v="2026-04-23T00:00:00"/>
    <n v="403231"/>
    <d v="2026-04-24T00:00:00"/>
    <m/>
    <n v="599.23"/>
    <d v="2026-05-23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847"/>
    <s v="45.732.013/0001-93"/>
    <s v="NF SERVICOS DO"/>
    <n v="396282"/>
    <d v="2026-04-23T00:00:00"/>
    <n v="403238"/>
    <d v="2026-04-24T00:00:00"/>
    <m/>
    <n v="230.47"/>
    <d v="2026-05-23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6409"/>
    <d v="2026-04-23T00:00:00"/>
    <n v="403230"/>
    <d v="2026-04-24T00:00:00"/>
    <m/>
    <n v="507.04"/>
    <d v="2026-05-23T00:00:00"/>
    <s v="E0230776"/>
    <s v="PD023776"/>
    <s v="Serviços de Publicidade Eletrônica"/>
    <n v="482.7"/>
    <m/>
    <x v="0"/>
    <m/>
    <m/>
    <m/>
    <s v="2 - FATURADO"/>
    <n v="0"/>
    <x v="0"/>
    <x v="1"/>
    <m/>
  </r>
  <r>
    <x v="847"/>
    <s v="45.732.013/0001-93"/>
    <s v="NF SERVICOS DO"/>
    <n v="396412"/>
    <d v="2026-04-23T00:00:00"/>
    <n v="403233"/>
    <d v="2026-04-24T00:00:00"/>
    <m/>
    <n v="645.33000000000004"/>
    <d v="2026-05-23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847"/>
    <s v="45.732.013/0001-93"/>
    <s v="NF SERVICOS DO"/>
    <n v="396465"/>
    <d v="2026-04-23T00:00:00"/>
    <n v="403234"/>
    <d v="2026-04-24T00:00:00"/>
    <m/>
    <n v="414.85"/>
    <d v="2026-05-23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6466"/>
    <d v="2026-04-23T00:00:00"/>
    <n v="403235"/>
    <d v="2026-04-24T00:00:00"/>
    <m/>
    <n v="691.42"/>
    <d v="2026-05-23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847"/>
    <s v="45.732.013/0001-93"/>
    <s v="NF SERVICOS DO"/>
    <n v="396599"/>
    <d v="2026-04-24T00:00:00"/>
    <n v="403609"/>
    <d v="2026-04-24T00:00:00"/>
    <m/>
    <n v="921.9"/>
    <d v="2026-05-24T00:00:00"/>
    <s v="E0230776"/>
    <s v="PD023776"/>
    <s v="Serviços de Publicidade Eletrônica"/>
    <n v="877.65"/>
    <m/>
    <x v="0"/>
    <m/>
    <m/>
    <m/>
    <s v="2 - FATURADO"/>
    <n v="0"/>
    <x v="0"/>
    <x v="1"/>
    <m/>
  </r>
  <r>
    <x v="847"/>
    <s v="45.732.013/0001-93"/>
    <s v="NF SERVICOS DO"/>
    <n v="396603"/>
    <d v="2026-04-24T00:00:00"/>
    <n v="403426"/>
    <d v="2026-04-24T00:00:00"/>
    <m/>
    <n v="230.47"/>
    <d v="2026-05-24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6688"/>
    <d v="2026-04-24T00:00:00"/>
    <n v="403467"/>
    <d v="2026-04-24T00:00:00"/>
    <m/>
    <n v="691.42"/>
    <d v="2026-05-24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847"/>
    <s v="45.732.013/0001-93"/>
    <s v="NF SERVICOS DO"/>
    <n v="396803"/>
    <d v="2026-04-24T00:00:00"/>
    <n v="403823"/>
    <d v="2026-04-24T00:00:00"/>
    <m/>
    <n v="414.85"/>
    <d v="2026-05-24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6979"/>
    <d v="2026-04-24T00:00:00"/>
    <n v="403927"/>
    <d v="2026-04-24T00:00:00"/>
    <m/>
    <n v="414.85"/>
    <d v="2026-05-24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6994"/>
    <d v="2026-04-24T00:00:00"/>
    <n v="403788"/>
    <d v="2026-04-24T00:00:00"/>
    <m/>
    <n v="460.95"/>
    <d v="2026-05-24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7167"/>
    <d v="2026-04-24T00:00:00"/>
    <n v="403712"/>
    <d v="2026-04-24T00:00:00"/>
    <m/>
    <n v="230.47"/>
    <d v="2026-05-24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7232"/>
    <d v="2026-04-24T00:00:00"/>
    <n v="404378"/>
    <d v="2026-04-24T00:00:00"/>
    <m/>
    <n v="460.95"/>
    <d v="2026-05-24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7295"/>
    <d v="2026-04-24T00:00:00"/>
    <n v="404078"/>
    <d v="2026-04-24T00:00:00"/>
    <m/>
    <n v="276.57"/>
    <d v="2026-05-24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847"/>
    <s v="45.732.013/0001-93"/>
    <s v="NF SERVICOS DO"/>
    <n v="397462"/>
    <d v="2026-04-24T00:00:00"/>
    <n v="404080"/>
    <d v="2026-04-24T00:00:00"/>
    <m/>
    <n v="322.66000000000003"/>
    <d v="2026-05-24T00:00:00"/>
    <s v="E0230776"/>
    <s v="PD023776"/>
    <s v="Serviços de Publicidade Eletrônica"/>
    <n v="307.17"/>
    <m/>
    <x v="0"/>
    <m/>
    <m/>
    <m/>
    <s v="2 - FATURADO"/>
    <n v="0"/>
    <x v="0"/>
    <x v="1"/>
    <m/>
  </r>
  <r>
    <x v="847"/>
    <s v="45.732.013/0001-93"/>
    <s v="NF SERVICOS DO"/>
    <n v="397498"/>
    <d v="2026-04-24T00:00:00"/>
    <n v="404207"/>
    <d v="2026-04-24T00:00:00"/>
    <m/>
    <n v="507.04"/>
    <d v="2026-05-24T00:00:00"/>
    <s v="E0230776"/>
    <s v="PD023776"/>
    <s v="Serviços de Publicidade Eletrônica"/>
    <n v="482.7"/>
    <m/>
    <x v="0"/>
    <m/>
    <m/>
    <m/>
    <s v="2 - FATURADO"/>
    <n v="0"/>
    <x v="0"/>
    <x v="1"/>
    <m/>
  </r>
  <r>
    <x v="847"/>
    <s v="45.732.013/0001-93"/>
    <s v="NF SERVICOS DO"/>
    <n v="397520"/>
    <d v="2026-04-24T00:00:00"/>
    <n v="404558"/>
    <d v="2026-04-24T00:00:00"/>
    <m/>
    <n v="507.04"/>
    <d v="2026-05-24T00:00:00"/>
    <s v="E0230776"/>
    <s v="PD023776"/>
    <s v="Serviços de Publicidade Eletrônica"/>
    <n v="482.7"/>
    <m/>
    <x v="0"/>
    <m/>
    <m/>
    <m/>
    <s v="2 - FATURADO"/>
    <n v="0"/>
    <x v="0"/>
    <x v="1"/>
    <m/>
  </r>
  <r>
    <x v="847"/>
    <s v="45.732.013/0001-93"/>
    <s v="NF SERVICOS DO"/>
    <n v="397687"/>
    <d v="2026-04-24T00:00:00"/>
    <n v="404585"/>
    <d v="2026-04-24T00:00:00"/>
    <m/>
    <n v="460.95"/>
    <d v="2026-05-24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7698"/>
    <d v="2026-04-24T00:00:00"/>
    <n v="404631"/>
    <d v="2026-04-24T00:00:00"/>
    <m/>
    <n v="553.14"/>
    <d v="2026-05-24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847"/>
    <s v="45.732.013/0001-93"/>
    <s v="NF SERVICOS DO"/>
    <n v="397771"/>
    <d v="2026-04-24T00:00:00"/>
    <n v="404454"/>
    <d v="2026-04-24T00:00:00"/>
    <m/>
    <n v="414.85"/>
    <d v="2026-05-24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7927"/>
    <d v="2026-04-27T00:00:00"/>
    <n v="404933"/>
    <d v="2026-04-27T00:00:00"/>
    <m/>
    <n v="507.04"/>
    <d v="2026-05-27T00:00:00"/>
    <s v="E0230776"/>
    <s v="PD023776"/>
    <s v="Serviços de Publicidade Eletrônica"/>
    <n v="482.7"/>
    <m/>
    <x v="0"/>
    <m/>
    <m/>
    <m/>
    <s v="2 - FATURADO"/>
    <n v="0"/>
    <x v="0"/>
    <x v="1"/>
    <m/>
  </r>
  <r>
    <x v="847"/>
    <s v="45.732.013/0001-93"/>
    <s v="NF SERVICOS DO"/>
    <n v="398221"/>
    <d v="2026-04-28T00:00:00"/>
    <n v="405145"/>
    <d v="2026-04-28T00:00:00"/>
    <m/>
    <n v="460.95"/>
    <d v="2026-05-28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8798"/>
    <d v="2026-04-30T00:00:00"/>
    <n v="405700"/>
    <d v="2026-04-30T00:00:00"/>
    <m/>
    <n v="184.38"/>
    <d v="2026-05-30T00:00:00"/>
    <s v="E0230776"/>
    <s v="PD023776"/>
    <s v="Serviços de Publicidade Eletrônica"/>
    <n v="175.53"/>
    <m/>
    <x v="0"/>
    <m/>
    <m/>
    <m/>
    <s v="2 - FATURADO"/>
    <n v="0"/>
    <x v="0"/>
    <x v="1"/>
    <m/>
  </r>
  <r>
    <x v="847"/>
    <s v="45.732.013/0001-93"/>
    <s v="NF SERVICOS DO"/>
    <n v="398816"/>
    <d v="2026-04-30T00:00:00"/>
    <n v="405660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8854"/>
    <d v="2026-04-30T00:00:00"/>
    <n v="405685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8864"/>
    <d v="2026-04-30T00:00:00"/>
    <n v="405760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8937"/>
    <d v="2026-04-30T00:00:00"/>
    <n v="405843"/>
    <d v="2026-04-30T00:00:00"/>
    <m/>
    <n v="230.47"/>
    <d v="2026-05-30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8940"/>
    <d v="2026-04-30T00:00:00"/>
    <n v="405982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8960"/>
    <d v="2026-04-30T00:00:00"/>
    <n v="405985"/>
    <d v="2026-04-30T00:00:00"/>
    <m/>
    <n v="507.04"/>
    <d v="2026-05-30T00:00:00"/>
    <s v="E0230776"/>
    <s v="PD023776"/>
    <s v="Serviços de Publicidade Eletrônica"/>
    <n v="482.7"/>
    <m/>
    <x v="0"/>
    <m/>
    <m/>
    <m/>
    <s v="2 - FATURADO"/>
    <n v="0"/>
    <x v="0"/>
    <x v="1"/>
    <m/>
  </r>
  <r>
    <x v="847"/>
    <s v="45.732.013/0001-93"/>
    <s v="NF SERVICOS DO"/>
    <n v="399000"/>
    <d v="2026-04-30T00:00:00"/>
    <n v="405922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016"/>
    <d v="2026-04-30T00:00:00"/>
    <n v="405780"/>
    <d v="2026-04-30T00:00:00"/>
    <m/>
    <n v="460.95"/>
    <d v="2026-05-3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9019"/>
    <d v="2026-04-30T00:00:00"/>
    <n v="405962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052"/>
    <d v="2026-04-30T00:00:00"/>
    <n v="405838"/>
    <d v="2026-04-30T00:00:00"/>
    <m/>
    <n v="460.95"/>
    <d v="2026-05-3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9081"/>
    <d v="2026-04-30T00:00:00"/>
    <n v="405825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07"/>
    <d v="2026-04-30T00:00:00"/>
    <n v="406155"/>
    <d v="2026-04-30T00:00:00"/>
    <m/>
    <n v="368.76"/>
    <d v="2026-05-3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9111"/>
    <d v="2026-04-30T00:00:00"/>
    <n v="406124"/>
    <d v="2026-04-30T00:00:00"/>
    <m/>
    <n v="414.85"/>
    <d v="2026-05-30T00:00:00"/>
    <m/>
    <m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19"/>
    <d v="2026-04-30T00:00:00"/>
    <n v="406035"/>
    <d v="2026-04-30T00:00:00"/>
    <m/>
    <n v="414.85"/>
    <d v="2026-05-30T00:00:00"/>
    <m/>
    <m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21"/>
    <d v="2026-04-30T00:00:00"/>
    <n v="406101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23"/>
    <d v="2026-04-30T00:00:00"/>
    <n v="406205"/>
    <d v="2026-04-30T00:00:00"/>
    <m/>
    <n v="368.76"/>
    <d v="2026-05-3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9126"/>
    <d v="2026-04-30T00:00:00"/>
    <n v="406073"/>
    <d v="2026-04-30T00:00:00"/>
    <m/>
    <n v="368.76"/>
    <d v="2026-05-3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9134"/>
    <d v="2026-04-30T00:00:00"/>
    <n v="406056"/>
    <d v="2026-04-30T00:00:00"/>
    <m/>
    <n v="368.76"/>
    <d v="2026-05-3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9135"/>
    <d v="2026-04-30T00:00:00"/>
    <n v="406183"/>
    <d v="2026-04-30T00:00:00"/>
    <m/>
    <n v="460.95"/>
    <d v="2026-05-30T00:00:00"/>
    <m/>
    <m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9137"/>
    <d v="2026-04-30T00:00:00"/>
    <n v="406122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47"/>
    <d v="2026-04-30T00:00:00"/>
    <n v="406109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69"/>
    <d v="2026-04-30T00:00:00"/>
    <n v="406200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76"/>
    <d v="2026-04-30T00:00:00"/>
    <n v="406199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85"/>
    <d v="2026-04-30T00:00:00"/>
    <n v="406086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192"/>
    <d v="2026-04-30T00:00:00"/>
    <n v="406105"/>
    <d v="2026-04-30T00:00:00"/>
    <m/>
    <n v="368.76"/>
    <d v="2026-05-3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9204"/>
    <d v="2026-04-30T00:00:00"/>
    <n v="406203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216"/>
    <d v="2026-04-30T00:00:00"/>
    <n v="406204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218"/>
    <d v="2026-04-30T00:00:00"/>
    <n v="406089"/>
    <d v="2026-04-30T00:00:00"/>
    <m/>
    <n v="460.95"/>
    <d v="2026-05-3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847"/>
    <s v="45.732.013/0001-93"/>
    <s v="NF SERVICOS DO"/>
    <n v="399228"/>
    <d v="2026-04-30T00:00:00"/>
    <n v="406024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230"/>
    <d v="2026-04-30T00:00:00"/>
    <n v="406108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248"/>
    <d v="2026-04-30T00:00:00"/>
    <n v="406026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257"/>
    <d v="2026-04-30T00:00:00"/>
    <n v="406027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286"/>
    <d v="2026-04-30T00:00:00"/>
    <n v="406126"/>
    <d v="2026-04-30T00:00:00"/>
    <m/>
    <n v="368.76"/>
    <d v="2026-05-30T00:00:00"/>
    <m/>
    <m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9291"/>
    <d v="2026-04-30T00:00:00"/>
    <n v="406148"/>
    <d v="2026-04-30T00:00:00"/>
    <m/>
    <n v="230.47"/>
    <d v="2026-05-30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847"/>
    <s v="45.732.013/0001-93"/>
    <s v="NF SERVICOS DO"/>
    <n v="399300"/>
    <d v="2026-04-30T00:00:00"/>
    <n v="406127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7"/>
    <s v="45.732.013/0001-93"/>
    <s v="NF SERVICOS DO"/>
    <n v="399313"/>
    <d v="2026-04-30T00:00:00"/>
    <n v="406178"/>
    <d v="2026-04-30T00:00:00"/>
    <m/>
    <n v="368.76"/>
    <d v="2026-05-30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847"/>
    <s v="45.732.013/0001-93"/>
    <s v="NF SERVICOS DO"/>
    <n v="399325"/>
    <d v="2026-04-30T00:00:00"/>
    <n v="406156"/>
    <d v="2026-04-30T00:00:00"/>
    <m/>
    <n v="414.85"/>
    <d v="2026-05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848"/>
    <s v="45.732.377/0001-73"/>
    <s v="NF SERVICOS DO"/>
    <n v="361718"/>
    <d v="2025-10-10T00:00:00"/>
    <n v="368333"/>
    <d v="2025-10-10T00:00:00"/>
    <m/>
    <n v="414.85"/>
    <d v="2025-11-09T00:00:00"/>
    <s v="E0231016"/>
    <s v="PD023997"/>
    <s v="Serviços de Publicidade Eletrônica"/>
    <n v="11.89"/>
    <m/>
    <x v="0"/>
    <m/>
    <m/>
    <m/>
    <s v="2 - FATURADO"/>
    <n v="172"/>
    <x v="3"/>
    <x v="1"/>
    <m/>
  </r>
  <r>
    <x v="848"/>
    <s v="45.732.377/0001-73"/>
    <s v="NF SERVICOS DO"/>
    <n v="375195"/>
    <d v="2025-12-12T00:00:00"/>
    <n v="382011"/>
    <d v="2025-12-15T00:00:00"/>
    <m/>
    <n v="322.67"/>
    <d v="2026-01-14T00:00:00"/>
    <s v="E0231016"/>
    <s v="PD023997"/>
    <s v="Serviços de Publicidade Eletrônica"/>
    <n v="2"/>
    <m/>
    <x v="0"/>
    <m/>
    <m/>
    <m/>
    <s v="2 - FATURADO"/>
    <n v="106"/>
    <x v="8"/>
    <x v="1"/>
    <m/>
  </r>
  <r>
    <x v="848"/>
    <s v="45.732.377/0001-73"/>
    <s v="ND-POUPATEMPO 4.0"/>
    <n v="8221"/>
    <d v="2026-04-06T00:00:00"/>
    <s v="PPT00663"/>
    <s v="PPT00663"/>
    <d v="2026-04-01T00:00:00"/>
    <n v="18673.689999999999"/>
    <d v="2026-05-06T00:00:00"/>
    <s v="PPT00663"/>
    <s v="PP00663"/>
    <s v="IMPLANTACAO E OPERACAO DO POUPATEMPO SANTA GERTRUDES"/>
    <n v="18673.689999999999"/>
    <d v="2026-04-01T00:00:00"/>
    <x v="0"/>
    <m/>
    <s v="PD-PRC-2022/01361"/>
    <m/>
    <s v="2 - FATURADO"/>
    <n v="0"/>
    <x v="0"/>
    <x v="13"/>
    <m/>
  </r>
  <r>
    <x v="848"/>
    <s v="45.732.377/0001-73"/>
    <s v="NF SERVICOS DO"/>
    <n v="394455"/>
    <d v="2026-04-16T00:00:00"/>
    <n v="401509"/>
    <d v="2026-04-16T00:00:00"/>
    <m/>
    <n v="599.23"/>
    <d v="2026-05-16T00:00:00"/>
    <s v="E0231016"/>
    <s v="PD023997"/>
    <s v="Serviços de Publicidade Eletrônica"/>
    <n v="570.47"/>
    <m/>
    <x v="0"/>
    <m/>
    <m/>
    <m/>
    <s v="2 - FATURADO"/>
    <n v="0"/>
    <x v="0"/>
    <x v="1"/>
    <m/>
  </r>
  <r>
    <x v="848"/>
    <s v="45.732.377/0001-73"/>
    <s v="NF SERVICOS DO"/>
    <n v="394607"/>
    <d v="2026-04-16T00:00:00"/>
    <n v="401403"/>
    <d v="2026-04-16T00:00:00"/>
    <m/>
    <n v="138.28"/>
    <d v="2026-05-16T00:00:00"/>
    <s v="E0231016"/>
    <s v="PD023997"/>
    <s v="Serviços de Publicidade Eletrônica"/>
    <n v="131.63999999999999"/>
    <m/>
    <x v="0"/>
    <m/>
    <m/>
    <m/>
    <s v="2 - FATURADO"/>
    <n v="0"/>
    <x v="0"/>
    <x v="1"/>
    <m/>
  </r>
  <r>
    <x v="848"/>
    <s v="45.732.377/0001-73"/>
    <s v="NF SERVICOS DO"/>
    <n v="394997"/>
    <d v="2026-04-17T00:00:00"/>
    <n v="401723"/>
    <d v="2026-04-17T00:00:00"/>
    <m/>
    <n v="553.14"/>
    <d v="2026-05-17T00:00:00"/>
    <s v="E0231016"/>
    <s v="PD023997"/>
    <s v="Serviços de Publicidade Eletrônica"/>
    <n v="526.59"/>
    <m/>
    <x v="0"/>
    <m/>
    <m/>
    <m/>
    <s v="2 - FATURADO"/>
    <n v="0"/>
    <x v="0"/>
    <x v="1"/>
    <m/>
  </r>
  <r>
    <x v="848"/>
    <s v="45.732.377/0001-73"/>
    <s v="NF SERVICOS DO"/>
    <n v="395289"/>
    <d v="2026-04-17T00:00:00"/>
    <n v="402208"/>
    <d v="2026-04-17T00:00:00"/>
    <m/>
    <n v="322.67"/>
    <d v="2026-05-17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848"/>
    <s v="45.732.377/0001-73"/>
    <s v="NF SERVICOS DO"/>
    <n v="395413"/>
    <d v="2026-04-17T00:00:00"/>
    <n v="402337"/>
    <d v="2026-04-17T00:00:00"/>
    <m/>
    <n v="276.57"/>
    <d v="2026-05-17T00:00:00"/>
    <s v="E0231016"/>
    <s v="PD023997"/>
    <s v="Serviços de Publicidade Eletrônica"/>
    <n v="263.29000000000002"/>
    <m/>
    <x v="0"/>
    <m/>
    <m/>
    <m/>
    <s v="2 - FATURADO"/>
    <n v="0"/>
    <x v="0"/>
    <x v="1"/>
    <m/>
  </r>
  <r>
    <x v="848"/>
    <s v="45.732.377/0001-73"/>
    <s v="NF SERVICOS DO"/>
    <n v="396355"/>
    <d v="2026-04-23T00:00:00"/>
    <n v="403150"/>
    <d v="2026-04-24T00:00:00"/>
    <m/>
    <n v="599.23"/>
    <d v="2026-05-23T00:00:00"/>
    <s v="E0231016"/>
    <s v="PD023997"/>
    <s v="Serviços de Publicidade Eletrônica"/>
    <n v="570.47"/>
    <m/>
    <x v="0"/>
    <m/>
    <m/>
    <m/>
    <s v="2 - FATURADO"/>
    <n v="0"/>
    <x v="0"/>
    <x v="1"/>
    <m/>
  </r>
  <r>
    <x v="848"/>
    <s v="45.732.377/0001-73"/>
    <s v="NF SERVICOS DO"/>
    <n v="396474"/>
    <d v="2026-04-23T00:00:00"/>
    <n v="403147"/>
    <d v="2026-04-24T00:00:00"/>
    <m/>
    <n v="322.66000000000003"/>
    <d v="2026-05-23T00:00:00"/>
    <s v="E0231016"/>
    <s v="PD023997"/>
    <s v="Serviços de Publicidade Eletrônica"/>
    <n v="307.17"/>
    <m/>
    <x v="0"/>
    <m/>
    <m/>
    <m/>
    <s v="2 - FATURADO"/>
    <n v="0"/>
    <x v="0"/>
    <x v="1"/>
    <m/>
  </r>
  <r>
    <x v="848"/>
    <s v="45.732.377/0001-73"/>
    <s v="NF SERVICOS DO"/>
    <n v="397454"/>
    <d v="2026-04-24T00:00:00"/>
    <n v="404159"/>
    <d v="2026-04-24T00:00:00"/>
    <m/>
    <n v="460.95"/>
    <d v="2026-05-24T00:00:00"/>
    <s v="E0231016"/>
    <s v="PD023997"/>
    <s v="Serviços de Publicidade Eletrônica"/>
    <n v="438.82"/>
    <m/>
    <x v="0"/>
    <m/>
    <m/>
    <m/>
    <s v="2 - FATURADO"/>
    <n v="0"/>
    <x v="0"/>
    <x v="1"/>
    <m/>
  </r>
  <r>
    <x v="848"/>
    <s v="45.732.377/0001-73"/>
    <s v="NF SERVICOS DO"/>
    <n v="397552"/>
    <d v="2026-04-24T00:00:00"/>
    <n v="404660"/>
    <d v="2026-04-24T00:00:00"/>
    <m/>
    <n v="322.66000000000003"/>
    <d v="2026-05-24T00:00:00"/>
    <s v="E0231016"/>
    <s v="PD023997"/>
    <s v="Serviços de Publicidade Eletrônica"/>
    <n v="307.17"/>
    <m/>
    <x v="0"/>
    <m/>
    <m/>
    <m/>
    <s v="2 - FATURADO"/>
    <n v="0"/>
    <x v="0"/>
    <x v="1"/>
    <m/>
  </r>
  <r>
    <x v="848"/>
    <s v="45.732.377/0001-73"/>
    <s v="NF SERVICOS DO"/>
    <n v="397928"/>
    <d v="2026-04-27T00:00:00"/>
    <n v="404936"/>
    <d v="2026-04-27T00:00:00"/>
    <m/>
    <n v="368.76"/>
    <d v="2026-05-27T00:00:00"/>
    <s v="E0231016"/>
    <s v="PD023997"/>
    <s v="Serviços de Publicidade Eletrônica"/>
    <n v="351.06"/>
    <m/>
    <x v="0"/>
    <m/>
    <m/>
    <m/>
    <s v="2 - FATURADO"/>
    <n v="0"/>
    <x v="0"/>
    <x v="1"/>
    <m/>
  </r>
  <r>
    <x v="848"/>
    <s v="45.732.377/0001-73"/>
    <s v="NF SERVICOS DO"/>
    <n v="398311"/>
    <d v="2026-04-28T00:00:00"/>
    <n v="405035"/>
    <d v="2026-04-28T00:00:00"/>
    <m/>
    <n v="414.85"/>
    <d v="2026-05-28T00:00:00"/>
    <s v="E0231016"/>
    <s v="PD023997"/>
    <s v="Serviços de Publicidade Eletrônica"/>
    <n v="394.94"/>
    <m/>
    <x v="0"/>
    <m/>
    <m/>
    <m/>
    <s v="2 - FATURADO"/>
    <n v="0"/>
    <x v="0"/>
    <x v="1"/>
    <m/>
  </r>
  <r>
    <x v="848"/>
    <s v="45.732.377/0001-73"/>
    <s v="NF SERVICOS DO"/>
    <n v="399013"/>
    <d v="2026-04-30T00:00:00"/>
    <n v="405862"/>
    <d v="2026-04-30T00:00:00"/>
    <m/>
    <n v="322.66000000000003"/>
    <d v="2026-05-30T00:00:00"/>
    <s v="E0231016"/>
    <s v="PD023997"/>
    <s v="Serviços de Publicidade Eletrônica"/>
    <n v="307.17"/>
    <m/>
    <x v="0"/>
    <m/>
    <m/>
    <m/>
    <s v="2 - FATURADO"/>
    <n v="0"/>
    <x v="0"/>
    <x v="1"/>
    <m/>
  </r>
  <r>
    <x v="848"/>
    <s v="45.732.377/0001-73"/>
    <s v="NF SERVICOS DO"/>
    <n v="399125"/>
    <d v="2026-04-30T00:00:00"/>
    <n v="406128"/>
    <d v="2026-04-30T00:00:00"/>
    <m/>
    <n v="368.76"/>
    <d v="2026-05-30T00:00:00"/>
    <s v="E0231016"/>
    <s v="PD023997"/>
    <s v="Serviços de Publicidade Eletrônica"/>
    <n v="351.06"/>
    <m/>
    <x v="0"/>
    <m/>
    <m/>
    <m/>
    <s v="2 - FATURADO"/>
    <n v="0"/>
    <x v="0"/>
    <x v="1"/>
    <m/>
  </r>
  <r>
    <x v="849"/>
    <s v="45.735.461/0001-40"/>
    <s v="NF SERVICOS DO"/>
    <n v="395828"/>
    <d v="2026-04-20T00:00:00"/>
    <n v="402813"/>
    <d v="2026-04-22T00:00:00"/>
    <m/>
    <n v="230.47"/>
    <d v="2026-05-20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849"/>
    <s v="45.735.461/0001-40"/>
    <s v="NF SERVICOS DO"/>
    <n v="395973"/>
    <d v="2026-04-20T00:00:00"/>
    <n v="403020"/>
    <d v="2026-04-22T00:00:00"/>
    <m/>
    <n v="230.47"/>
    <d v="2026-05-20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849"/>
    <s v="45.735.461/0001-40"/>
    <s v="NF SERVICOS DO"/>
    <n v="395974"/>
    <d v="2026-04-20T00:00:00"/>
    <n v="402863"/>
    <d v="2026-04-22T00:00:00"/>
    <m/>
    <n v="230.47"/>
    <d v="2026-05-20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850"/>
    <s v="45.735.479/0001-42"/>
    <s v="NF SERVICOS DO"/>
    <n v="393681"/>
    <d v="2026-04-05T00:00:00"/>
    <n v="400566"/>
    <d v="2026-04-13T00:00:00"/>
    <m/>
    <n v="276.57"/>
    <d v="2026-05-13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3791"/>
    <d v="2026-04-05T00:00:00"/>
    <n v="400677"/>
    <d v="2026-04-14T00:00:00"/>
    <m/>
    <n v="442.51"/>
    <d v="2026-05-13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850"/>
    <s v="45.735.479/0001-42"/>
    <s v="NF SERVICOS DO"/>
    <n v="393792"/>
    <d v="2026-04-05T00:00:00"/>
    <n v="400664"/>
    <d v="2026-04-14T00:00:00"/>
    <m/>
    <n v="276.57"/>
    <d v="2026-05-13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3877"/>
    <d v="2026-04-05T00:00:00"/>
    <n v="400808"/>
    <d v="2026-04-14T00:00:00"/>
    <m/>
    <n v="497.83"/>
    <d v="2026-05-13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850"/>
    <s v="45.735.479/0001-42"/>
    <s v="NF SERVICOS DO"/>
    <n v="393997"/>
    <d v="2026-04-05T00:00:00"/>
    <n v="400837"/>
    <d v="2026-04-14T00:00:00"/>
    <m/>
    <n v="442.51"/>
    <d v="2026-05-13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850"/>
    <s v="45.735.479/0001-42"/>
    <s v="NF SERVICOS"/>
    <n v="207841"/>
    <d v="2026-04-07T00:00:00"/>
    <n v="2152424"/>
    <d v="2026-04-07T00:00:00"/>
    <d v="2026-03-01T00:00:00"/>
    <n v="698.1"/>
    <d v="2026-05-07T00:00:00"/>
    <s v="E0250160"/>
    <s v="PD025138"/>
    <s v="PREFEITURA CADASTRO"/>
    <n v="664.59"/>
    <d v="2026-03-01T00:00:00"/>
    <x v="0"/>
    <m/>
    <m/>
    <s v="359.00001401/2025-84 - APPS/ITO"/>
    <s v="2 - FATURADO"/>
    <n v="0"/>
    <x v="0"/>
    <x v="0"/>
    <m/>
  </r>
  <r>
    <x v="850"/>
    <s v="45.735.479/0001-42"/>
    <s v="NF SERVICOS DO"/>
    <n v="394038"/>
    <d v="2026-04-15T00:00:00"/>
    <n v="400924"/>
    <d v="2026-04-15T00:00:00"/>
    <m/>
    <n v="497.83"/>
    <d v="2026-05-15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850"/>
    <s v="45.735.479/0001-42"/>
    <s v="NF SERVICOS DO"/>
    <n v="394100"/>
    <d v="2026-04-15T00:00:00"/>
    <n v="400975"/>
    <d v="2026-04-15T00:00:00"/>
    <m/>
    <n v="497.83"/>
    <d v="2026-05-15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850"/>
    <s v="45.735.479/0001-42"/>
    <s v="NF SERVICOS DO"/>
    <n v="394186"/>
    <d v="2026-04-15T00:00:00"/>
    <n v="401065"/>
    <d v="2026-04-15T00:00:00"/>
    <m/>
    <n v="497.83"/>
    <d v="2026-05-15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850"/>
    <s v="45.735.479/0001-42"/>
    <s v="NF SERVICOS DO"/>
    <n v="394597"/>
    <d v="2026-04-16T00:00:00"/>
    <n v="401485"/>
    <d v="2026-04-16T00:00:00"/>
    <m/>
    <n v="221.26"/>
    <d v="2026-05-1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850"/>
    <s v="45.735.479/0001-42"/>
    <s v="NF SERVICOS DO"/>
    <n v="394623"/>
    <d v="2026-04-16T00:00:00"/>
    <n v="401545"/>
    <d v="2026-04-16T00:00:00"/>
    <m/>
    <n v="497.83"/>
    <d v="2026-05-16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850"/>
    <s v="45.735.479/0001-42"/>
    <s v="NF SERVICOS DO"/>
    <n v="394796"/>
    <d v="2026-04-17T00:00:00"/>
    <n v="401890"/>
    <d v="2026-04-17T00:00:00"/>
    <m/>
    <n v="885.02"/>
    <d v="2026-05-17T00:00:00"/>
    <s v="E0230929"/>
    <s v="PD023929"/>
    <s v="Serviços de Publicidade Eletrônica"/>
    <n v="842.54"/>
    <m/>
    <x v="0"/>
    <m/>
    <m/>
    <m/>
    <s v="2 - FATURADO"/>
    <n v="0"/>
    <x v="0"/>
    <x v="1"/>
    <m/>
  </r>
  <r>
    <x v="850"/>
    <s v="45.735.479/0001-42"/>
    <s v="NF SERVICOS DO"/>
    <n v="394860"/>
    <d v="2026-04-17T00:00:00"/>
    <n v="401663"/>
    <d v="2026-04-17T00:00:00"/>
    <m/>
    <n v="1327.54"/>
    <d v="2026-05-17T00:00:00"/>
    <s v="E0230929"/>
    <s v="PD023929"/>
    <s v="Serviços de Publicidade Eletrônica"/>
    <n v="1263.82"/>
    <m/>
    <x v="0"/>
    <m/>
    <m/>
    <m/>
    <s v="2 - FATURADO"/>
    <n v="0"/>
    <x v="0"/>
    <x v="1"/>
    <m/>
  </r>
  <r>
    <x v="850"/>
    <s v="45.735.479/0001-42"/>
    <s v="NF SERVICOS DO"/>
    <n v="394865"/>
    <d v="2026-04-17T00:00:00"/>
    <n v="401709"/>
    <d v="2026-04-17T00:00:00"/>
    <m/>
    <n v="774.4"/>
    <d v="2026-05-17T00:00:00"/>
    <s v="E0230929"/>
    <s v="PD023929"/>
    <s v="Serviços de Publicidade Eletrônica"/>
    <n v="737.23"/>
    <m/>
    <x v="0"/>
    <m/>
    <m/>
    <m/>
    <s v="2 - FATURADO"/>
    <n v="0"/>
    <x v="0"/>
    <x v="1"/>
    <m/>
  </r>
  <r>
    <x v="850"/>
    <s v="45.735.479/0001-42"/>
    <s v="NF SERVICOS DO"/>
    <n v="394872"/>
    <d v="2026-04-17T00:00:00"/>
    <n v="401715"/>
    <d v="2026-04-17T00:00:00"/>
    <m/>
    <n v="276.57"/>
    <d v="2026-05-1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4956"/>
    <d v="2026-04-17T00:00:00"/>
    <n v="401903"/>
    <d v="2026-04-17T00:00:00"/>
    <m/>
    <n v="442.51"/>
    <d v="2026-05-1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850"/>
    <s v="45.735.479/0001-42"/>
    <s v="NF SERVICOS DO"/>
    <n v="395018"/>
    <d v="2026-04-17T00:00:00"/>
    <n v="401712"/>
    <d v="2026-04-17T00:00:00"/>
    <m/>
    <n v="1327.54"/>
    <d v="2026-05-17T00:00:00"/>
    <s v="E0230929"/>
    <s v="PD023929"/>
    <s v="Serviços de Publicidade Eletrônica"/>
    <n v="1263.82"/>
    <m/>
    <x v="0"/>
    <m/>
    <m/>
    <m/>
    <s v="2 - FATURADO"/>
    <n v="0"/>
    <x v="0"/>
    <x v="1"/>
    <m/>
  </r>
  <r>
    <x v="850"/>
    <s v="45.735.479/0001-42"/>
    <s v="NF SERVICOS DO"/>
    <n v="395079"/>
    <d v="2026-04-17T00:00:00"/>
    <n v="401975"/>
    <d v="2026-04-17T00:00:00"/>
    <m/>
    <n v="276.57"/>
    <d v="2026-05-1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5115"/>
    <d v="2026-04-17T00:00:00"/>
    <n v="402142"/>
    <d v="2026-04-17T00:00:00"/>
    <m/>
    <n v="331.88"/>
    <d v="2026-05-1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850"/>
    <s v="45.735.479/0001-42"/>
    <s v="NF SERVICOS DO"/>
    <n v="395210"/>
    <d v="2026-04-17T00:00:00"/>
    <n v="402191"/>
    <d v="2026-04-17T00:00:00"/>
    <m/>
    <n v="276.57"/>
    <d v="2026-05-1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5253"/>
    <d v="2026-04-17T00:00:00"/>
    <n v="402120"/>
    <d v="2026-04-17T00:00:00"/>
    <m/>
    <n v="331.88"/>
    <d v="2026-05-1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850"/>
    <s v="45.735.479/0001-42"/>
    <s v="NF SERVICOS DO"/>
    <n v="395267"/>
    <d v="2026-04-17T00:00:00"/>
    <n v="402161"/>
    <d v="2026-04-17T00:00:00"/>
    <m/>
    <n v="331.88"/>
    <d v="2026-05-1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850"/>
    <s v="45.735.479/0001-42"/>
    <s v="NF SERVICOS DO"/>
    <n v="395318"/>
    <d v="2026-04-17T00:00:00"/>
    <n v="402116"/>
    <d v="2026-04-17T00:00:00"/>
    <m/>
    <n v="442.51"/>
    <d v="2026-05-1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850"/>
    <s v="45.735.479/0001-42"/>
    <s v="NF SERVICOS DO"/>
    <n v="395326"/>
    <d v="2026-04-17T00:00:00"/>
    <n v="401987"/>
    <d v="2026-04-17T00:00:00"/>
    <m/>
    <n v="276.57"/>
    <d v="2026-05-1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5558"/>
    <d v="2026-04-17T00:00:00"/>
    <n v="402364"/>
    <d v="2026-04-17T00:00:00"/>
    <m/>
    <n v="276.57"/>
    <d v="2026-05-1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5808"/>
    <d v="2026-04-20T00:00:00"/>
    <n v="402544"/>
    <d v="2026-04-20T00:00:00"/>
    <m/>
    <n v="276.57"/>
    <d v="2026-05-2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6250"/>
    <d v="2026-04-23T00:00:00"/>
    <n v="403129"/>
    <d v="2026-04-24T00:00:00"/>
    <m/>
    <n v="387.2"/>
    <d v="2026-05-23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6334"/>
    <d v="2026-04-23T00:00:00"/>
    <n v="403113"/>
    <d v="2026-04-24T00:00:00"/>
    <m/>
    <n v="442.51"/>
    <d v="2026-05-23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850"/>
    <s v="45.735.479/0001-42"/>
    <s v="NF SERVICOS DO"/>
    <n v="396401"/>
    <d v="2026-04-23T00:00:00"/>
    <n v="403109"/>
    <d v="2026-04-24T00:00:00"/>
    <m/>
    <n v="276.57"/>
    <d v="2026-05-23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6453"/>
    <d v="2026-04-23T00:00:00"/>
    <n v="403128"/>
    <d v="2026-04-24T00:00:00"/>
    <m/>
    <n v="387.2"/>
    <d v="2026-05-23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6658"/>
    <d v="2026-04-24T00:00:00"/>
    <n v="403398"/>
    <d v="2026-04-24T00:00:00"/>
    <m/>
    <n v="276.57"/>
    <d v="2026-05-24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6666"/>
    <d v="2026-04-24T00:00:00"/>
    <n v="403644"/>
    <d v="2026-04-24T00:00:00"/>
    <m/>
    <n v="442.51"/>
    <d v="2026-05-24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850"/>
    <s v="45.735.479/0001-42"/>
    <s v="NF SERVICOS DO"/>
    <n v="396695"/>
    <d v="2026-04-24T00:00:00"/>
    <n v="403479"/>
    <d v="2026-04-24T00:00:00"/>
    <m/>
    <n v="387.2"/>
    <d v="2026-05-24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6696"/>
    <d v="2026-04-24T00:00:00"/>
    <n v="403582"/>
    <d v="2026-04-24T00:00:00"/>
    <m/>
    <n v="442.51"/>
    <d v="2026-05-24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850"/>
    <s v="45.735.479/0001-42"/>
    <s v="NF SERVICOS DO"/>
    <n v="396825"/>
    <d v="2026-04-24T00:00:00"/>
    <n v="403893"/>
    <d v="2026-04-24T00:00:00"/>
    <m/>
    <n v="276.57"/>
    <d v="2026-05-24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7064"/>
    <d v="2026-04-24T00:00:00"/>
    <n v="403976"/>
    <d v="2026-04-24T00:00:00"/>
    <m/>
    <n v="331.88"/>
    <d v="2026-05-24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850"/>
    <s v="45.735.479/0001-42"/>
    <s v="NF SERVICOS DO"/>
    <n v="397419"/>
    <d v="2026-04-24T00:00:00"/>
    <n v="404066"/>
    <d v="2026-04-24T00:00:00"/>
    <m/>
    <n v="497.83"/>
    <d v="2026-05-24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850"/>
    <s v="45.735.479/0001-42"/>
    <s v="NF SERVICOS DO"/>
    <n v="397465"/>
    <d v="2026-04-24T00:00:00"/>
    <n v="404086"/>
    <d v="2026-04-24T00:00:00"/>
    <m/>
    <n v="553.14"/>
    <d v="2026-05-24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850"/>
    <s v="45.735.479/0001-42"/>
    <s v="NF SERVICOS DO"/>
    <n v="397505"/>
    <d v="2026-04-24T00:00:00"/>
    <n v="404186"/>
    <d v="2026-04-24T00:00:00"/>
    <m/>
    <n v="774.4"/>
    <d v="2026-05-24T00:00:00"/>
    <s v="E0230929"/>
    <s v="PD023929"/>
    <s v="Serviços de Publicidade Eletrônica"/>
    <n v="737.23"/>
    <m/>
    <x v="0"/>
    <m/>
    <m/>
    <m/>
    <s v="2 - FATURADO"/>
    <n v="0"/>
    <x v="0"/>
    <x v="1"/>
    <m/>
  </r>
  <r>
    <x v="850"/>
    <s v="45.735.479/0001-42"/>
    <s v="NF SERVICOS DO"/>
    <n v="397852"/>
    <d v="2026-04-27T00:00:00"/>
    <n v="404940"/>
    <d v="2026-04-27T00:00:00"/>
    <m/>
    <n v="387.2"/>
    <d v="2026-05-2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8009"/>
    <d v="2026-04-27T00:00:00"/>
    <n v="404979"/>
    <d v="2026-04-27T00:00:00"/>
    <m/>
    <n v="387.2"/>
    <d v="2026-05-2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8683"/>
    <d v="2026-04-29T00:00:00"/>
    <n v="405583"/>
    <d v="2026-04-29T00:00:00"/>
    <m/>
    <n v="387.2"/>
    <d v="2026-05-29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8744"/>
    <d v="2026-04-29T00:00:00"/>
    <n v="405567"/>
    <d v="2026-04-29T00:00:00"/>
    <m/>
    <n v="553.14"/>
    <d v="2026-05-29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850"/>
    <s v="45.735.479/0001-42"/>
    <s v="NF SERVICOS DO"/>
    <n v="398805"/>
    <d v="2026-04-30T00:00:00"/>
    <n v="405899"/>
    <d v="2026-04-30T00:00:00"/>
    <m/>
    <n v="276.57"/>
    <d v="2026-05-3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8862"/>
    <d v="2026-04-30T00:00:00"/>
    <n v="405858"/>
    <d v="2026-04-30T00:00:00"/>
    <m/>
    <n v="774.4"/>
    <d v="2026-05-30T00:00:00"/>
    <s v="E0230929"/>
    <s v="PD023929"/>
    <s v="Serviços de Publicidade Eletrônica"/>
    <n v="737.23"/>
    <m/>
    <x v="0"/>
    <m/>
    <m/>
    <m/>
    <s v="2 - FATURADO"/>
    <n v="0"/>
    <x v="0"/>
    <x v="1"/>
    <m/>
  </r>
  <r>
    <x v="850"/>
    <s v="45.735.479/0001-42"/>
    <s v="NF SERVICOS DO"/>
    <n v="398932"/>
    <d v="2026-04-30T00:00:00"/>
    <n v="405675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9039"/>
    <d v="2026-04-30T00:00:00"/>
    <n v="405718"/>
    <d v="2026-04-30T00:00:00"/>
    <m/>
    <n v="553.14"/>
    <d v="2026-05-30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850"/>
    <s v="45.735.479/0001-42"/>
    <s v="NF SERVICOS DO"/>
    <n v="399045"/>
    <d v="2026-04-30T00:00:00"/>
    <n v="405665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9049"/>
    <d v="2026-04-30T00:00:00"/>
    <n v="405820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0"/>
    <s v="45.735.479/0001-42"/>
    <s v="NF SERVICOS DO"/>
    <n v="399054"/>
    <d v="2026-04-30T00:00:00"/>
    <n v="405737"/>
    <d v="2026-04-30T00:00:00"/>
    <m/>
    <n v="276.57"/>
    <d v="2026-05-3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850"/>
    <s v="45.735.479/0001-42"/>
    <s v="NF SERVICOS DO"/>
    <n v="399148"/>
    <d v="2026-04-30T00:00:00"/>
    <n v="406172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851"/>
    <s v="45.735.552/0001-86"/>
    <s v="ND-POUPATEMPO 4.0"/>
    <n v="8186"/>
    <d v="2026-04-06T00:00:00"/>
    <s v="PPT00573"/>
    <s v="PPT00573"/>
    <d v="2026-04-01T00:00:00"/>
    <n v="16830.66"/>
    <d v="2026-05-06T00:00:00"/>
    <s v="PPT00573"/>
    <s v="PP00573"/>
    <s v="IMPLANTACAO E OPERACAO DO POUPATEMPO ARTUR NOGUEIRA"/>
    <n v="16830.66"/>
    <d v="2026-04-01T00:00:00"/>
    <x v="0"/>
    <m/>
    <s v="PD-PRC-2021/01716"/>
    <m/>
    <s v="2 - FATURADO"/>
    <n v="0"/>
    <x v="0"/>
    <x v="13"/>
    <m/>
  </r>
  <r>
    <x v="851"/>
    <s v="45.735.552/0001-86"/>
    <s v="NF SERVICOS"/>
    <n v="207910"/>
    <d v="2026-04-07T00:00:00"/>
    <n v="2152493"/>
    <d v="2026-04-07T00:00:00"/>
    <d v="2026-03-01T00:00:00"/>
    <n v="6040.72"/>
    <d v="2026-05-07T00:00:00"/>
    <s v="E0240666"/>
    <s v="PD024666"/>
    <s v="PREFEITURA CADASTRO"/>
    <n v="5750.77"/>
    <d v="2026-03-01T00:00:00"/>
    <x v="0"/>
    <s v="115/2024"/>
    <s v="5855-0/2024"/>
    <s v="359.00006402/2024-34-ITO"/>
    <s v="2 - FATURADO"/>
    <n v="0"/>
    <x v="0"/>
    <x v="0"/>
    <m/>
  </r>
  <r>
    <x v="852"/>
    <s v="45.739.083/0001-73"/>
    <s v="ND-POUPATEMPO 4.0"/>
    <n v="8119"/>
    <d v="2026-04-06T00:00:00"/>
    <s v="PPT00645"/>
    <s v="PPT00645"/>
    <d v="2026-04-01T00:00:00"/>
    <n v="20250.490000000002"/>
    <d v="2026-05-06T00:00:00"/>
    <s v="PPT00645"/>
    <s v="PP00645"/>
    <s v="IMPLANTACAO E OPERACAO DO POUPATEMPO ESPIRITO SANTO DO PINHAL"/>
    <n v="20250.490000000002"/>
    <d v="2026-04-01T00:00:00"/>
    <x v="0"/>
    <m/>
    <s v="PD-PRC-2022/00481"/>
    <m/>
    <s v="2 - FATURADO"/>
    <n v="0"/>
    <x v="0"/>
    <x v="13"/>
    <m/>
  </r>
  <r>
    <x v="852"/>
    <s v="45.739.083/0001-73"/>
    <s v="NF SERVICOS"/>
    <n v="207700"/>
    <d v="2026-04-07T00:00:00"/>
    <n v="2152283"/>
    <d v="2026-04-07T00:00:00"/>
    <d v="2026-03-01T00:00:00"/>
    <n v="2083.1"/>
    <d v="2026-05-07T00:00:00"/>
    <s v="E0240691"/>
    <s v="PD024691"/>
    <s v="PREFEITURA CADASTRO"/>
    <n v="1983.11"/>
    <d v="2026-03-01T00:00:00"/>
    <x v="0"/>
    <s v="73/2.024"/>
    <s v="10.414/2024"/>
    <s v="359.00008017/2024-21 - APPS\ITO"/>
    <s v="2 - FATURADO"/>
    <n v="0"/>
    <x v="0"/>
    <x v="0"/>
    <m/>
  </r>
  <r>
    <x v="853"/>
    <s v="45.739.091/0001-10"/>
    <s v="NF SERVICOS DO"/>
    <n v="393166"/>
    <d v="2026-03-31T00:00:00"/>
    <n v="399998"/>
    <d v="2026-04-01T00:00:00"/>
    <m/>
    <n v="230.47"/>
    <d v="2026-05-01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853"/>
    <s v="45.739.091/0001-10"/>
    <s v="NF SERVICOS DO"/>
    <n v="393619"/>
    <d v="2026-04-01T00:00:00"/>
    <n v="400305"/>
    <m/>
    <m/>
    <n v="230.47"/>
    <d v="2026-05-02T00:00:00"/>
    <s v="E0240788"/>
    <s v="PD024788"/>
    <s v="Serviços de Publicidade Eletrônica"/>
    <n v="0.01"/>
    <m/>
    <x v="0"/>
    <m/>
    <m/>
    <m/>
    <s v="2 - FATURADO"/>
    <n v="0"/>
    <x v="0"/>
    <x v="1"/>
    <m/>
  </r>
  <r>
    <x v="853"/>
    <s v="45.739.091/0001-10"/>
    <s v="NF SERVICOS DO"/>
    <n v="393871"/>
    <d v="2026-04-05T00:00:00"/>
    <n v="400762"/>
    <d v="2026-04-14T00:00:00"/>
    <m/>
    <n v="230.47"/>
    <d v="2026-05-13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853"/>
    <s v="45.739.091/0001-10"/>
    <s v="NF SERVICOS DO"/>
    <n v="398147"/>
    <d v="2026-04-28T00:00:00"/>
    <n v="405144"/>
    <d v="2026-04-28T00:00:00"/>
    <m/>
    <n v="276.57"/>
    <d v="2026-05-28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854"/>
    <s v="45.739.174/0001-09"/>
    <s v="NF SERVICOS DO"/>
    <n v="377933"/>
    <d v="2026-01-09T00:00:00"/>
    <n v="384753"/>
    <d v="2026-01-09T00:00:00"/>
    <m/>
    <n v="322.67"/>
    <d v="2026-02-08T00:00:00"/>
    <s v="E0231041"/>
    <s v="PD231022"/>
    <s v="Serviços de Publicidade Eletrônica"/>
    <n v="307.18"/>
    <m/>
    <x v="0"/>
    <m/>
    <m/>
    <m/>
    <s v="2 - FATURADO"/>
    <n v="81"/>
    <x v="5"/>
    <x v="1"/>
    <m/>
  </r>
  <r>
    <x v="854"/>
    <s v="45.739.174/0001-09"/>
    <s v="NF SERVICOS DO"/>
    <n v="378036"/>
    <d v="2026-01-09T00:00:00"/>
    <n v="384856"/>
    <d v="2026-01-09T00:00:00"/>
    <m/>
    <n v="368.76"/>
    <d v="2026-02-08T00:00:00"/>
    <s v="E0231041"/>
    <s v="PD231022"/>
    <s v="Serviços de Publicidade Eletrônica"/>
    <n v="351.06"/>
    <m/>
    <x v="0"/>
    <m/>
    <m/>
    <m/>
    <s v="2 - FATURADO"/>
    <n v="81"/>
    <x v="5"/>
    <x v="1"/>
    <m/>
  </r>
  <r>
    <x v="854"/>
    <s v="45.739.174/0001-09"/>
    <s v="NF SERVICOS DO"/>
    <n v="378095"/>
    <d v="2026-01-09T00:00:00"/>
    <n v="384915"/>
    <d v="2026-01-09T00:00:00"/>
    <m/>
    <n v="368.76"/>
    <d v="2026-02-08T00:00:00"/>
    <s v="E0231041"/>
    <s v="PD231022"/>
    <s v="Serviços de Publicidade Eletrônica"/>
    <n v="351.06"/>
    <m/>
    <x v="0"/>
    <m/>
    <m/>
    <m/>
    <s v="2 - FATURADO"/>
    <n v="81"/>
    <x v="5"/>
    <x v="1"/>
    <m/>
  </r>
  <r>
    <x v="854"/>
    <s v="45.739.174/0001-09"/>
    <s v="NF SERVICOS DO"/>
    <n v="378925"/>
    <d v="2026-01-13T00:00:00"/>
    <n v="385745"/>
    <d v="2026-01-14T00:00:00"/>
    <m/>
    <n v="368.76"/>
    <d v="2026-02-13T00:00:00"/>
    <s v="E0231041"/>
    <s v="PD231022"/>
    <s v="Serviços de Publicidade Eletrônica"/>
    <n v="351.06"/>
    <m/>
    <x v="0"/>
    <m/>
    <m/>
    <m/>
    <s v="2 - FATURADO"/>
    <n v="76"/>
    <x v="5"/>
    <x v="1"/>
    <m/>
  </r>
  <r>
    <x v="854"/>
    <s v="45.739.174/0001-09"/>
    <s v="NF SERVICOS DO"/>
    <n v="379165"/>
    <d v="2026-01-14T00:00:00"/>
    <n v="385985"/>
    <d v="2026-01-15T00:00:00"/>
    <m/>
    <n v="138.28"/>
    <d v="2026-02-14T00:00:00"/>
    <s v="E0231041"/>
    <s v="PD231022"/>
    <s v="Serviços de Publicidade Eletrônica"/>
    <n v="131.63999999999999"/>
    <m/>
    <x v="0"/>
    <m/>
    <m/>
    <m/>
    <s v="2 - FATURADO"/>
    <n v="75"/>
    <x v="5"/>
    <x v="1"/>
    <m/>
  </r>
  <r>
    <x v="854"/>
    <s v="45.739.174/0001-09"/>
    <s v="NF SERVICOS"/>
    <n v="203564"/>
    <d v="2026-02-10T00:00:00"/>
    <n v="2107518"/>
    <d v="2026-02-10T00:00:00"/>
    <d v="2026-01-01T00:00:00"/>
    <n v="1772.88"/>
    <d v="2026-03-12T00:00:00"/>
    <s v="E0251030"/>
    <s v="PD251024"/>
    <s v="PREFEITURA SIM"/>
    <n v="1687.78"/>
    <d v="2026-01-01T00:00:00"/>
    <x v="0"/>
    <s v="49/2025"/>
    <s v="1028/2025"/>
    <s v="359.00002113/2025-47 - APPS/ITO"/>
    <s v="2 - FATURADO"/>
    <n v="49"/>
    <x v="6"/>
    <x v="0"/>
    <m/>
  </r>
  <r>
    <x v="854"/>
    <s v="45.739.174/0001-09"/>
    <s v="NF SERVICOS"/>
    <n v="206022"/>
    <d v="2026-03-11T00:00:00"/>
    <n v="2150442"/>
    <d v="2026-03-13T00:00:00"/>
    <d v="2026-02-01T00:00:00"/>
    <n v="2045.37"/>
    <d v="2026-04-10T00:00:00"/>
    <s v="E0251030"/>
    <s v="PD251024"/>
    <s v="PREFEITURA SIM"/>
    <n v="1947.19"/>
    <d v="2026-02-01T00:00:00"/>
    <x v="0"/>
    <s v="49/2025"/>
    <s v="1028/2025"/>
    <s v="359.00002113/2025-47 - APPS/ITO"/>
    <s v="2 - FATURADO"/>
    <n v="20"/>
    <x v="2"/>
    <x v="0"/>
    <m/>
  </r>
  <r>
    <x v="854"/>
    <s v="45.739.174/0001-09"/>
    <s v="NF SERVICOS DO"/>
    <n v="389046"/>
    <d v="2026-03-11T00:00:00"/>
    <n v="395875"/>
    <d v="2026-03-12T00:00:00"/>
    <m/>
    <n v="276.57"/>
    <d v="2026-04-11T00:00:00"/>
    <s v="E0231041"/>
    <s v="PD231022"/>
    <s v="Serviços de Publicidade Eletrônica"/>
    <n v="263.29000000000002"/>
    <m/>
    <x v="0"/>
    <m/>
    <m/>
    <m/>
    <s v="2 - FATURADO"/>
    <n v="19"/>
    <x v="2"/>
    <x v="1"/>
    <m/>
  </r>
  <r>
    <x v="854"/>
    <s v="45.739.174/0001-09"/>
    <s v="NF SERVICOS DO"/>
    <n v="389116"/>
    <d v="2026-03-11T00:00:00"/>
    <n v="395945"/>
    <d v="2026-03-12T00:00:00"/>
    <m/>
    <n v="322.67"/>
    <d v="2026-04-11T00:00:00"/>
    <s v="E0231041"/>
    <s v="PD231022"/>
    <s v="Serviços de Publicidade Eletrônica"/>
    <n v="307.18"/>
    <m/>
    <x v="0"/>
    <m/>
    <m/>
    <m/>
    <s v="2 - FATURADO"/>
    <n v="19"/>
    <x v="2"/>
    <x v="1"/>
    <m/>
  </r>
  <r>
    <x v="854"/>
    <s v="45.739.174/0001-09"/>
    <s v="NF SERVICOS"/>
    <n v="207831"/>
    <d v="2026-04-07T00:00:00"/>
    <n v="2152414"/>
    <d v="2026-04-07T00:00:00"/>
    <d v="2026-03-01T00:00:00"/>
    <n v="852.45"/>
    <d v="2026-05-07T00:00:00"/>
    <s v="E0251030"/>
    <s v="PD251024"/>
    <s v="PREFEITURA SIM"/>
    <n v="811.53"/>
    <d v="2026-03-01T00:00:00"/>
    <x v="0"/>
    <s v="49/2025"/>
    <s v="1028/2025"/>
    <s v="359.00002113/2025-47 - APPS/ITO"/>
    <s v="2 - FATURADO"/>
    <n v="0"/>
    <x v="0"/>
    <x v="0"/>
    <m/>
  </r>
  <r>
    <x v="855"/>
    <s v="45.741.527/0001-05"/>
    <s v="NF SERVICOS DO"/>
    <n v="384829"/>
    <d v="2026-02-18T00:00:00"/>
    <n v="391656"/>
    <d v="2026-02-20T00:00:00"/>
    <m/>
    <n v="414.85"/>
    <d v="2026-03-22T00:00:00"/>
    <s v="E0250938"/>
    <s v="PD025938"/>
    <s v="Serviços de Publicidade Eletrônica"/>
    <n v="394.94"/>
    <m/>
    <x v="0"/>
    <m/>
    <m/>
    <m/>
    <s v="2 - FATURADO"/>
    <n v="39"/>
    <x v="6"/>
    <x v="1"/>
    <m/>
  </r>
  <r>
    <x v="855"/>
    <s v="45.741.527/0001-05"/>
    <s v="NF SERVICOS DO"/>
    <n v="385032"/>
    <d v="2026-02-19T00:00:00"/>
    <n v="391858"/>
    <d v="2026-02-20T00:00:00"/>
    <m/>
    <n v="645.33000000000004"/>
    <d v="2026-03-22T00:00:00"/>
    <s v="E0250938"/>
    <s v="PD025938"/>
    <s v="Serviços de Publicidade Eletrônica"/>
    <n v="614.35"/>
    <m/>
    <x v="0"/>
    <m/>
    <m/>
    <m/>
    <s v="2 - FATURADO"/>
    <n v="39"/>
    <x v="6"/>
    <x v="1"/>
    <m/>
  </r>
  <r>
    <x v="855"/>
    <s v="45.741.527/0001-05"/>
    <s v="NF SERVICOS DO"/>
    <n v="385414"/>
    <d v="2026-02-23T00:00:00"/>
    <n v="392240"/>
    <d v="2026-02-24T00:00:00"/>
    <m/>
    <n v="553.14"/>
    <d v="2026-03-26T00:00:00"/>
    <s v="E0250938"/>
    <s v="PD025938"/>
    <s v="Serviços de Publicidade Eletrônica"/>
    <n v="526.59"/>
    <m/>
    <x v="0"/>
    <m/>
    <m/>
    <m/>
    <s v="2 - FATURADO"/>
    <n v="35"/>
    <x v="6"/>
    <x v="1"/>
    <m/>
  </r>
  <r>
    <x v="855"/>
    <s v="45.741.527/0001-05"/>
    <s v="NF SERVICOS DO"/>
    <n v="385451"/>
    <d v="2026-02-23T00:00:00"/>
    <n v="392277"/>
    <d v="2026-02-24T00:00:00"/>
    <m/>
    <n v="184.38"/>
    <d v="2026-03-26T00:00:00"/>
    <s v="E0250938"/>
    <s v="PD025938"/>
    <s v="Serviços de Publicidade Eletrônica"/>
    <n v="175.53"/>
    <m/>
    <x v="0"/>
    <m/>
    <m/>
    <m/>
    <s v="2 - FATURADO"/>
    <n v="35"/>
    <x v="6"/>
    <x v="1"/>
    <m/>
  </r>
  <r>
    <x v="855"/>
    <s v="45.741.527/0001-05"/>
    <s v="NF SERVICOS DO"/>
    <n v="385455"/>
    <d v="2026-02-23T00:00:00"/>
    <n v="392281"/>
    <d v="2026-02-24T00:00:00"/>
    <m/>
    <n v="322.67"/>
    <d v="2026-03-26T00:00:00"/>
    <s v="E0250938"/>
    <s v="PD025938"/>
    <s v="Serviços de Publicidade Eletrônica"/>
    <n v="307.18"/>
    <m/>
    <x v="0"/>
    <m/>
    <m/>
    <m/>
    <s v="2 - FATURADO"/>
    <n v="35"/>
    <x v="6"/>
    <x v="1"/>
    <m/>
  </r>
  <r>
    <x v="855"/>
    <s v="45.741.527/0001-05"/>
    <s v="NF SERVICOS DO"/>
    <n v="385460"/>
    <d v="2026-02-23T00:00:00"/>
    <n v="392286"/>
    <d v="2026-02-24T00:00:00"/>
    <m/>
    <n v="230.47"/>
    <d v="2026-03-26T00:00:00"/>
    <s v="E0250938"/>
    <s v="PD025938"/>
    <s v="Serviços de Publicidade Eletrônica"/>
    <n v="219.41"/>
    <m/>
    <x v="0"/>
    <m/>
    <m/>
    <m/>
    <s v="2 - FATURADO"/>
    <n v="35"/>
    <x v="6"/>
    <x v="1"/>
    <m/>
  </r>
  <r>
    <x v="855"/>
    <s v="45.741.527/0001-05"/>
    <s v="NF SERVICOS DO"/>
    <n v="385497"/>
    <d v="2026-02-23T00:00:00"/>
    <n v="392323"/>
    <d v="2026-02-24T00:00:00"/>
    <m/>
    <n v="553.14"/>
    <d v="2026-03-26T00:00:00"/>
    <s v="E0250938"/>
    <s v="PD025938"/>
    <s v="Serviços de Publicidade Eletrônica"/>
    <n v="526.59"/>
    <m/>
    <x v="0"/>
    <m/>
    <m/>
    <m/>
    <s v="2 - FATURADO"/>
    <n v="35"/>
    <x v="6"/>
    <x v="1"/>
    <m/>
  </r>
  <r>
    <x v="855"/>
    <s v="45.741.527/0001-05"/>
    <s v="NF SERVICOS DO"/>
    <n v="385552"/>
    <d v="2026-02-23T00:00:00"/>
    <n v="392378"/>
    <d v="2026-02-24T00:00:00"/>
    <m/>
    <n v="230.47"/>
    <d v="2026-03-26T00:00:00"/>
    <s v="E0250938"/>
    <s v="PD025938"/>
    <s v="Serviços de Publicidade Eletrônica"/>
    <n v="219.41"/>
    <m/>
    <x v="0"/>
    <m/>
    <m/>
    <m/>
    <s v="2 - FATURADO"/>
    <n v="35"/>
    <x v="6"/>
    <x v="1"/>
    <m/>
  </r>
  <r>
    <x v="855"/>
    <s v="45.741.527/0001-05"/>
    <s v="NF SERVICOS DO"/>
    <n v="385637"/>
    <d v="2026-02-23T00:00:00"/>
    <n v="392463"/>
    <d v="2026-02-24T00:00:00"/>
    <m/>
    <n v="3641.5"/>
    <d v="2026-03-26T00:00:00"/>
    <s v="E0250938"/>
    <s v="PD025938"/>
    <s v="Serviços de Publicidade Eletrônica"/>
    <n v="3466.71"/>
    <m/>
    <x v="0"/>
    <m/>
    <m/>
    <m/>
    <s v="2 - FATURADO"/>
    <n v="35"/>
    <x v="6"/>
    <x v="1"/>
    <m/>
  </r>
  <r>
    <x v="855"/>
    <s v="45.741.527/0001-05"/>
    <s v="NF SERVICOS DO"/>
    <n v="386146"/>
    <d v="2026-02-25T00:00:00"/>
    <n v="392973"/>
    <d v="2026-02-26T00:00:00"/>
    <m/>
    <n v="184.38"/>
    <d v="2026-03-28T00:00:00"/>
    <s v="E0250938"/>
    <s v="PD025938"/>
    <s v="Serviços de Publicidade Eletrônica"/>
    <n v="175.53"/>
    <m/>
    <x v="0"/>
    <m/>
    <m/>
    <m/>
    <s v="2 - FATURADO"/>
    <n v="33"/>
    <x v="6"/>
    <x v="1"/>
    <m/>
  </r>
  <r>
    <x v="855"/>
    <s v="45.741.527/0001-05"/>
    <s v="NF SERVICOS DO"/>
    <n v="386489"/>
    <d v="2026-02-26T00:00:00"/>
    <n v="393315"/>
    <d v="2026-02-27T00:00:00"/>
    <m/>
    <n v="599.23"/>
    <d v="2026-03-29T00:00:00"/>
    <s v="E0250938"/>
    <s v="PD025938"/>
    <s v="Serviços de Publicidade Eletrônica"/>
    <n v="570.47"/>
    <m/>
    <x v="0"/>
    <m/>
    <m/>
    <m/>
    <s v="2 - FATURADO"/>
    <n v="32"/>
    <x v="6"/>
    <x v="1"/>
    <m/>
  </r>
  <r>
    <x v="855"/>
    <s v="45.741.527/0001-05"/>
    <s v="NF SERVICOS DO"/>
    <n v="386869"/>
    <d v="2026-03-04T00:00:00"/>
    <n v="393698"/>
    <d v="2026-03-04T00:00:00"/>
    <m/>
    <n v="645.33000000000004"/>
    <d v="2026-04-03T00:00:00"/>
    <s v="E0250938"/>
    <s v="PD025938"/>
    <s v="Serviços de Publicidade Eletrônica"/>
    <n v="614.35"/>
    <m/>
    <x v="0"/>
    <m/>
    <m/>
    <m/>
    <s v="2 - FATURADO"/>
    <n v="27"/>
    <x v="2"/>
    <x v="1"/>
    <m/>
  </r>
  <r>
    <x v="855"/>
    <s v="45.741.527/0001-05"/>
    <s v="NF SERVICOS DO"/>
    <n v="387147"/>
    <d v="2026-03-04T00:00:00"/>
    <n v="393976"/>
    <d v="2026-03-04T00:00:00"/>
    <m/>
    <n v="737.52"/>
    <d v="2026-04-03T00:00:00"/>
    <s v="E0250938"/>
    <s v="PD025938"/>
    <s v="Serviços de Publicidade Eletrônica"/>
    <n v="702.12"/>
    <m/>
    <x v="0"/>
    <m/>
    <m/>
    <m/>
    <s v="2 - FATURADO"/>
    <n v="27"/>
    <x v="2"/>
    <x v="1"/>
    <m/>
  </r>
  <r>
    <x v="855"/>
    <s v="45.741.527/0001-05"/>
    <s v="NF SERVICOS DO"/>
    <n v="387702"/>
    <d v="2026-03-04T00:00:00"/>
    <n v="394531"/>
    <d v="2026-03-06T00:00:00"/>
    <m/>
    <n v="322.67"/>
    <d v="2026-04-05T00:00:00"/>
    <s v="E0250938"/>
    <s v="PD025938"/>
    <s v="Serviços de Publicidade Eletrônica"/>
    <n v="307.18"/>
    <m/>
    <x v="0"/>
    <m/>
    <m/>
    <m/>
    <s v="2 - FATURADO"/>
    <n v="25"/>
    <x v="2"/>
    <x v="1"/>
    <m/>
  </r>
  <r>
    <x v="855"/>
    <s v="45.741.527/0001-05"/>
    <s v="NF SERVICOS DO"/>
    <n v="390564"/>
    <d v="2026-03-18T00:00:00"/>
    <n v="397393"/>
    <d v="2026-03-19T00:00:00"/>
    <m/>
    <n v="322.67"/>
    <d v="2026-04-18T00:00:00"/>
    <s v="E0250938"/>
    <s v="PD025938"/>
    <s v="Serviços de Publicidade Eletrônica"/>
    <n v="307.18"/>
    <m/>
    <x v="0"/>
    <m/>
    <m/>
    <m/>
    <s v="2 - FATURADO"/>
    <n v="12"/>
    <x v="2"/>
    <x v="1"/>
    <m/>
  </r>
  <r>
    <x v="855"/>
    <s v="45.741.527/0001-05"/>
    <s v="NF SERVICOS DO"/>
    <n v="391639"/>
    <d v="2026-03-26T00:00:00"/>
    <n v="398471"/>
    <d v="2026-03-26T00:00:00"/>
    <m/>
    <n v="368.76"/>
    <d v="2026-04-25T00:00:00"/>
    <s v="E0250938"/>
    <s v="PD025938"/>
    <s v="Serviços de Publicidade Eletrônica"/>
    <n v="351.06"/>
    <m/>
    <x v="0"/>
    <m/>
    <m/>
    <m/>
    <s v="2 - FATURADO"/>
    <n v="5"/>
    <x v="2"/>
    <x v="1"/>
    <m/>
  </r>
  <r>
    <x v="855"/>
    <s v="45.741.527/0001-05"/>
    <s v="NF SERVICOS DO"/>
    <n v="391661"/>
    <d v="2026-03-26T00:00:00"/>
    <n v="398491"/>
    <d v="2026-03-26T00:00:00"/>
    <m/>
    <n v="368.76"/>
    <d v="2026-04-25T00:00:00"/>
    <s v="E0250938"/>
    <s v="PD025938"/>
    <s v="Serviços de Publicidade Eletrônica"/>
    <n v="351.06"/>
    <m/>
    <x v="0"/>
    <m/>
    <m/>
    <m/>
    <s v="2 - FATURADO"/>
    <n v="5"/>
    <x v="2"/>
    <x v="1"/>
    <m/>
  </r>
  <r>
    <x v="855"/>
    <s v="45.741.527/0001-05"/>
    <s v="NF SERVICOS DO"/>
    <n v="393145"/>
    <d v="2026-03-31T00:00:00"/>
    <n v="399977"/>
    <d v="2026-04-01T00:00:00"/>
    <m/>
    <n v="599.23"/>
    <d v="2026-05-01T00:00:00"/>
    <s v="E0250938"/>
    <s v="PD025938"/>
    <s v="Serviços de Publicidade Eletrônica"/>
    <n v="570.47"/>
    <m/>
    <x v="0"/>
    <m/>
    <m/>
    <m/>
    <s v="2 - FATURADO"/>
    <n v="0"/>
    <x v="0"/>
    <x v="1"/>
    <m/>
  </r>
  <r>
    <x v="855"/>
    <s v="45.741.527/0001-05"/>
    <s v="NF SERVICOS DO"/>
    <n v="393207"/>
    <d v="2026-03-31T00:00:00"/>
    <n v="400039"/>
    <d v="2026-04-01T00:00:00"/>
    <m/>
    <n v="507.05"/>
    <d v="2026-05-01T00:00:00"/>
    <s v="E0250938"/>
    <s v="PD025938"/>
    <s v="Serviços de Publicidade Eletrônica"/>
    <n v="482.71"/>
    <m/>
    <x v="0"/>
    <m/>
    <m/>
    <m/>
    <s v="2 - FATURADO"/>
    <n v="0"/>
    <x v="0"/>
    <x v="1"/>
    <m/>
  </r>
  <r>
    <x v="855"/>
    <s v="45.741.527/0001-05"/>
    <s v="NF SERVICOS DO"/>
    <n v="393274"/>
    <d v="2026-03-31T00:00:00"/>
    <n v="400106"/>
    <d v="2026-04-01T00:00:00"/>
    <m/>
    <n v="691.42"/>
    <d v="2026-05-01T00:00:00"/>
    <s v="E0250938"/>
    <s v="PD025938"/>
    <s v="Serviços de Publicidade Eletrônica"/>
    <n v="658.23"/>
    <m/>
    <x v="0"/>
    <m/>
    <m/>
    <m/>
    <s v="2 - FATURADO"/>
    <n v="0"/>
    <x v="0"/>
    <x v="1"/>
    <m/>
  </r>
  <r>
    <x v="855"/>
    <s v="45.741.527/0001-05"/>
    <s v="NF SERVICOS DO"/>
    <n v="393557"/>
    <d v="2026-04-01T00:00:00"/>
    <n v="400435"/>
    <m/>
    <m/>
    <n v="460.95"/>
    <d v="2026-05-02T00:00:00"/>
    <s v="E0250938"/>
    <s v="PD025938"/>
    <s v="Serviços de Publicidade Eletrônica"/>
    <n v="-0.01"/>
    <m/>
    <x v="0"/>
    <m/>
    <m/>
    <m/>
    <s v="2 - FATURADO"/>
    <n v="0"/>
    <x v="0"/>
    <x v="1"/>
    <m/>
  </r>
  <r>
    <x v="855"/>
    <s v="45.741.527/0001-05"/>
    <s v="NF SERVICOS DO"/>
    <n v="393880"/>
    <d v="2026-04-05T00:00:00"/>
    <n v="400801"/>
    <d v="2026-04-14T00:00:00"/>
    <m/>
    <n v="460.95"/>
    <d v="2026-05-13T00:00:00"/>
    <s v="E0250938"/>
    <s v="PD025938"/>
    <s v="Serviços de Publicidade Eletrônica"/>
    <n v="438.82"/>
    <m/>
    <x v="0"/>
    <m/>
    <m/>
    <m/>
    <s v="2 - FATURADO"/>
    <n v="0"/>
    <x v="0"/>
    <x v="1"/>
    <m/>
  </r>
  <r>
    <x v="855"/>
    <s v="45.741.527/0001-05"/>
    <s v="NF SERVICOS DO"/>
    <n v="395954"/>
    <d v="2026-04-20T00:00:00"/>
    <n v="402843"/>
    <d v="2026-04-22T00:00:00"/>
    <m/>
    <n v="368.76"/>
    <d v="2026-05-20T00:00:00"/>
    <s v="E0250938"/>
    <s v="PD025938"/>
    <s v="Serviços de Publicidade Eletrônica"/>
    <n v="351.06"/>
    <m/>
    <x v="0"/>
    <m/>
    <m/>
    <m/>
    <s v="2 - FATURADO"/>
    <n v="0"/>
    <x v="0"/>
    <x v="1"/>
    <m/>
  </r>
  <r>
    <x v="855"/>
    <s v="45.741.527/0001-05"/>
    <s v="NF SERVICOS DO"/>
    <n v="397603"/>
    <d v="2026-04-24T00:00:00"/>
    <n v="404680"/>
    <d v="2026-04-24T00:00:00"/>
    <m/>
    <n v="368.76"/>
    <d v="2026-05-24T00:00:00"/>
    <s v="E0250938"/>
    <s v="PD025938"/>
    <s v="Serviços de Publicidade Eletrônica"/>
    <n v="351.06"/>
    <m/>
    <x v="0"/>
    <m/>
    <m/>
    <m/>
    <s v="2 - FATURADO"/>
    <n v="0"/>
    <x v="0"/>
    <x v="1"/>
    <m/>
  </r>
  <r>
    <x v="855"/>
    <s v="45.741.527/0001-05"/>
    <s v="NF SERVICOS DO"/>
    <n v="397787"/>
    <d v="2026-04-24T00:00:00"/>
    <n v="404624"/>
    <d v="2026-04-24T00:00:00"/>
    <m/>
    <n v="276.57"/>
    <d v="2026-05-24T00:00:00"/>
    <s v="E0250938"/>
    <s v="PD025938"/>
    <s v="Serviços de Publicidade Eletrônica"/>
    <n v="263.29000000000002"/>
    <m/>
    <x v="0"/>
    <m/>
    <m/>
    <m/>
    <s v="2 - FATURADO"/>
    <n v="0"/>
    <x v="0"/>
    <x v="1"/>
    <m/>
  </r>
  <r>
    <x v="855"/>
    <s v="45.741.527/0001-05"/>
    <s v="NF SERVICOS DO"/>
    <n v="398197"/>
    <d v="2026-04-28T00:00:00"/>
    <n v="405089"/>
    <d v="2026-04-28T00:00:00"/>
    <m/>
    <n v="368.76"/>
    <d v="2026-05-28T00:00:00"/>
    <s v="E0250938"/>
    <s v="PD025938"/>
    <s v="Serviços de Publicidade Eletrônica"/>
    <n v="351.06"/>
    <m/>
    <x v="0"/>
    <m/>
    <m/>
    <m/>
    <s v="2 - FATURADO"/>
    <n v="0"/>
    <x v="0"/>
    <x v="1"/>
    <m/>
  </r>
  <r>
    <x v="856"/>
    <s v="45.741.659/0001-37"/>
    <s v="ND-POUPATEMPO 4.0"/>
    <n v="8193"/>
    <d v="2026-04-06T00:00:00"/>
    <s v="PPT00732"/>
    <s v="PPT00732"/>
    <d v="2026-04-01T00:00:00"/>
    <n v="13583.1"/>
    <d v="2026-05-06T00:00:00"/>
    <s v="PPT00732"/>
    <s v="PP00732"/>
    <s v="IMPLANTACAO E OPERACAO DO POUPATEMPO SAO JOSE DO RIO PARDO"/>
    <n v="13583.1"/>
    <d v="2026-04-01T00:00:00"/>
    <x v="0"/>
    <m/>
    <s v="PD-PRC-2022/03169"/>
    <m/>
    <s v="2 - FATURADO"/>
    <n v="0"/>
    <x v="0"/>
    <x v="13"/>
    <m/>
  </r>
  <r>
    <x v="856"/>
    <s v="45.741.659/0001-37"/>
    <s v="NF SERVICOS"/>
    <n v="207911"/>
    <d v="2026-04-07T00:00:00"/>
    <n v="2152494"/>
    <d v="2026-04-07T00:00:00"/>
    <d v="2026-03-01T00:00:00"/>
    <n v="6465.48"/>
    <d v="2026-05-07T00:00:00"/>
    <s v="E0240710"/>
    <s v="PD024710"/>
    <s v="PREFEITURA CADASTRO"/>
    <n v="6155.14"/>
    <d v="2026-03-01T00:00:00"/>
    <x v="0"/>
    <s v="110/2025"/>
    <s v="20/2025"/>
    <s v="359.00009895/2024-64 - APPS/ITO"/>
    <s v="2 - FATURADO"/>
    <n v="0"/>
    <x v="0"/>
    <x v="0"/>
    <m/>
  </r>
  <r>
    <x v="857"/>
    <s v="45.749.819/0001-94"/>
    <s v="NF SERVICOS DO"/>
    <n v="393384"/>
    <d v="2026-04-01T00:00:00"/>
    <n v="400437"/>
    <m/>
    <m/>
    <n v="230.47"/>
    <d v="2026-05-02T00:00:00"/>
    <s v="E0230939"/>
    <s v="PD023939"/>
    <s v="Serviços de Publicidade Eletrônica"/>
    <n v="0.01"/>
    <m/>
    <x v="0"/>
    <m/>
    <m/>
    <m/>
    <s v="2 - FATURADO"/>
    <n v="0"/>
    <x v="0"/>
    <x v="1"/>
    <m/>
  </r>
  <r>
    <x v="857"/>
    <s v="45.749.819/0001-94"/>
    <s v="NF SERVICOS DO"/>
    <n v="393812"/>
    <d v="2026-04-05T00:00:00"/>
    <n v="400729"/>
    <d v="2026-04-14T00:00:00"/>
    <m/>
    <n v="230.47"/>
    <d v="2026-05-13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857"/>
    <s v="45.749.819/0001-94"/>
    <s v="ND-POUPATEMPO 4.0"/>
    <n v="8157"/>
    <d v="2026-04-06T00:00:00"/>
    <s v="PPT00711"/>
    <s v="PPT00711"/>
    <d v="2026-04-01T00:00:00"/>
    <n v="20828.939999999999"/>
    <d v="2026-05-06T00:00:00"/>
    <s v="PPT00711"/>
    <s v="PP00711"/>
    <s v="IMPLANTACAO E OPERACAO DO POUPATEMPO SANTA RITA DO PASSA QUATRO"/>
    <n v="20828.939999999999"/>
    <d v="2026-04-01T00:00:00"/>
    <x v="0"/>
    <m/>
    <s v="PD-PRC-2022/02007"/>
    <m/>
    <s v="2 - FATURADO"/>
    <n v="0"/>
    <x v="0"/>
    <x v="13"/>
    <m/>
  </r>
  <r>
    <x v="857"/>
    <s v="45.749.819/0001-94"/>
    <s v="NF SERVICOS"/>
    <n v="207745"/>
    <d v="2026-04-07T00:00:00"/>
    <n v="2152328"/>
    <d v="2026-04-07T00:00:00"/>
    <d v="2026-03-01T00:00:00"/>
    <n v="699"/>
    <d v="2026-05-07T00:00:00"/>
    <s v="E0230644"/>
    <s v="PD023644"/>
    <s v="PREFEITURA CADASTRO"/>
    <n v="665.45"/>
    <d v="2026-03-01T00:00:00"/>
    <x v="0"/>
    <s v="66/2023"/>
    <s v="5419-2024- SRQ-SRC"/>
    <s v="PD-PRC-2023/2023/01319-359.00003642/2024-87-ITO/APPS"/>
    <s v="2 - FATURADO"/>
    <n v="0"/>
    <x v="0"/>
    <x v="0"/>
    <m/>
  </r>
  <r>
    <x v="857"/>
    <s v="45.749.819/0001-94"/>
    <s v="NF SERVICOS DO"/>
    <n v="394039"/>
    <d v="2026-04-15T00:00:00"/>
    <n v="400936"/>
    <d v="2026-04-15T00:00:00"/>
    <m/>
    <n v="276.57"/>
    <d v="2026-05-15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857"/>
    <s v="45.749.819/0001-94"/>
    <s v="NF SERVICOS DO"/>
    <n v="394280"/>
    <d v="2026-04-15T00:00:00"/>
    <n v="401177"/>
    <d v="2026-04-16T00:00:00"/>
    <m/>
    <n v="368.76"/>
    <d v="2026-05-15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857"/>
    <s v="45.749.819/0001-94"/>
    <s v="NF SERVICOS DO"/>
    <n v="394287"/>
    <d v="2026-04-15T00:00:00"/>
    <n v="401161"/>
    <d v="2026-04-16T00:00:00"/>
    <m/>
    <n v="368.76"/>
    <d v="2026-05-15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857"/>
    <s v="45.749.819/0001-94"/>
    <s v="NF SERVICOS DO"/>
    <n v="394675"/>
    <d v="2026-04-16T00:00:00"/>
    <n v="401404"/>
    <d v="2026-04-16T00:00:00"/>
    <m/>
    <n v="184.38"/>
    <d v="2026-05-16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4852"/>
    <d v="2026-04-17T00:00:00"/>
    <n v="401786"/>
    <d v="2026-04-17T00:00:00"/>
    <m/>
    <n v="230.47"/>
    <d v="2026-05-17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857"/>
    <s v="45.749.819/0001-94"/>
    <s v="NF SERVICOS DO"/>
    <n v="394862"/>
    <d v="2026-04-17T00:00:00"/>
    <n v="401643"/>
    <d v="2026-04-17T00:00:00"/>
    <m/>
    <n v="460.95"/>
    <d v="2026-05-17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857"/>
    <s v="45.749.819/0001-94"/>
    <s v="NF SERVICOS DO"/>
    <n v="394934"/>
    <d v="2026-04-17T00:00:00"/>
    <n v="401838"/>
    <d v="2026-04-17T00:00:00"/>
    <m/>
    <n v="737.52"/>
    <d v="2026-05-17T00:00:00"/>
    <s v="E0230939"/>
    <s v="PD023939"/>
    <s v="Serviços de Publicidade Eletrônica"/>
    <n v="702.12"/>
    <m/>
    <x v="0"/>
    <m/>
    <m/>
    <m/>
    <s v="2 - FATURADO"/>
    <n v="0"/>
    <x v="0"/>
    <x v="1"/>
    <m/>
  </r>
  <r>
    <x v="857"/>
    <s v="45.749.819/0001-94"/>
    <s v="NF SERVICOS DO"/>
    <n v="394962"/>
    <d v="2026-04-17T00:00:00"/>
    <n v="401644"/>
    <d v="2026-04-17T00:00:00"/>
    <m/>
    <n v="184.38"/>
    <d v="2026-05-17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5042"/>
    <d v="2026-04-17T00:00:00"/>
    <n v="401673"/>
    <d v="2026-04-17T00:00:00"/>
    <m/>
    <n v="276.57"/>
    <d v="2026-05-17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857"/>
    <s v="45.749.819/0001-94"/>
    <s v="NF SERVICOS DO"/>
    <n v="395269"/>
    <d v="2026-04-17T00:00:00"/>
    <n v="402190"/>
    <d v="2026-04-17T00:00:00"/>
    <m/>
    <n v="368.76"/>
    <d v="2026-05-17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857"/>
    <s v="45.749.819/0001-94"/>
    <s v="NF SERVICOS DO"/>
    <n v="395573"/>
    <d v="2026-04-17T00:00:00"/>
    <n v="402419"/>
    <d v="2026-04-17T00:00:00"/>
    <m/>
    <n v="322.67"/>
    <d v="2026-05-17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857"/>
    <s v="45.749.819/0001-94"/>
    <s v="NF SERVICOS DO"/>
    <n v="395605"/>
    <d v="2026-04-17T00:00:00"/>
    <n v="402244"/>
    <d v="2026-04-17T00:00:00"/>
    <m/>
    <n v="184.38"/>
    <d v="2026-05-17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5871"/>
    <d v="2026-04-20T00:00:00"/>
    <n v="402556"/>
    <d v="2026-04-20T00:00:00"/>
    <m/>
    <n v="230.47"/>
    <d v="2026-05-20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857"/>
    <s v="45.749.819/0001-94"/>
    <s v="NF SERVICOS DO"/>
    <n v="395902"/>
    <d v="2026-04-20T00:00:00"/>
    <n v="402552"/>
    <d v="2026-04-20T00:00:00"/>
    <m/>
    <n v="414.85"/>
    <d v="2026-05-20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857"/>
    <s v="45.749.819/0001-94"/>
    <s v="NF SERVICOS DO"/>
    <n v="396348"/>
    <d v="2026-04-23T00:00:00"/>
    <n v="403119"/>
    <d v="2026-04-24T00:00:00"/>
    <m/>
    <n v="460.95"/>
    <d v="2026-05-23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857"/>
    <s v="45.749.819/0001-94"/>
    <s v="NF SERVICOS DO"/>
    <n v="396463"/>
    <d v="2026-04-23T00:00:00"/>
    <n v="403116"/>
    <d v="2026-04-24T00:00:00"/>
    <m/>
    <n v="460.95"/>
    <d v="2026-05-23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857"/>
    <s v="45.749.819/0001-94"/>
    <s v="NF SERVICOS DO"/>
    <n v="396698"/>
    <d v="2026-04-24T00:00:00"/>
    <n v="403490"/>
    <d v="2026-04-24T00:00:00"/>
    <m/>
    <n v="184.38"/>
    <d v="2026-05-24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6989"/>
    <d v="2026-04-24T00:00:00"/>
    <n v="403752"/>
    <d v="2026-04-24T00:00:00"/>
    <m/>
    <n v="368.76"/>
    <d v="2026-05-24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857"/>
    <s v="45.749.819/0001-94"/>
    <s v="NF SERVICOS DO"/>
    <n v="397288"/>
    <d v="2026-04-24T00:00:00"/>
    <n v="404257"/>
    <d v="2026-04-24T00:00:00"/>
    <m/>
    <n v="184.38"/>
    <d v="2026-05-24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7735"/>
    <d v="2026-04-24T00:00:00"/>
    <n v="404623"/>
    <d v="2026-04-24T00:00:00"/>
    <m/>
    <n v="368.76"/>
    <d v="2026-05-24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857"/>
    <s v="45.749.819/0001-94"/>
    <s v="NF SERVICOS DO"/>
    <n v="397776"/>
    <d v="2026-04-24T00:00:00"/>
    <n v="404523"/>
    <d v="2026-04-24T00:00:00"/>
    <m/>
    <n v="184.38"/>
    <d v="2026-05-24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8149"/>
    <d v="2026-04-28T00:00:00"/>
    <n v="405266"/>
    <d v="2026-04-28T00:00:00"/>
    <m/>
    <n v="322.66000000000003"/>
    <d v="2026-05-28T00:00:00"/>
    <s v="E0230939"/>
    <s v="PD023939"/>
    <s v="Serviços de Publicidade Eletrônica"/>
    <n v="307.17"/>
    <m/>
    <x v="0"/>
    <m/>
    <m/>
    <m/>
    <s v="2 - FATURADO"/>
    <n v="0"/>
    <x v="0"/>
    <x v="1"/>
    <m/>
  </r>
  <r>
    <x v="857"/>
    <s v="45.749.819/0001-94"/>
    <s v="NF SERVICOS DO"/>
    <n v="398240"/>
    <d v="2026-04-28T00:00:00"/>
    <n v="405056"/>
    <d v="2026-04-28T00:00:00"/>
    <m/>
    <n v="460.95"/>
    <d v="2026-05-28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857"/>
    <s v="45.749.819/0001-94"/>
    <s v="NF SERVICOS DO"/>
    <n v="398329"/>
    <d v="2026-04-28T00:00:00"/>
    <n v="405187"/>
    <d v="2026-04-28T00:00:00"/>
    <m/>
    <n v="184.38"/>
    <d v="2026-05-28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8414"/>
    <d v="2026-04-28T00:00:00"/>
    <n v="405272"/>
    <d v="2026-04-28T00:00:00"/>
    <m/>
    <n v="1428.94"/>
    <d v="2026-05-28T00:00:00"/>
    <s v="E0230939"/>
    <s v="PD023939"/>
    <s v="Serviços de Publicidade Eletrônica"/>
    <n v="1360.35"/>
    <m/>
    <x v="0"/>
    <m/>
    <m/>
    <m/>
    <s v="2 - FATURADO"/>
    <n v="0"/>
    <x v="0"/>
    <x v="1"/>
    <m/>
  </r>
  <r>
    <x v="857"/>
    <s v="45.749.819/0001-94"/>
    <s v="NF SERVICOS DO"/>
    <n v="398445"/>
    <d v="2026-04-29T00:00:00"/>
    <n v="405447"/>
    <d v="2026-04-29T00:00:00"/>
    <m/>
    <n v="276.57"/>
    <d v="2026-05-29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857"/>
    <s v="45.749.819/0001-94"/>
    <s v="NF SERVICOS DO"/>
    <n v="398579"/>
    <d v="2026-04-29T00:00:00"/>
    <n v="405556"/>
    <d v="2026-04-29T00:00:00"/>
    <m/>
    <n v="184.38"/>
    <d v="2026-05-29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8698"/>
    <d v="2026-04-29T00:00:00"/>
    <n v="405401"/>
    <d v="2026-04-29T00:00:00"/>
    <m/>
    <n v="645.33000000000004"/>
    <d v="2026-05-29T00:00:00"/>
    <s v="E0230939"/>
    <s v="PD023939"/>
    <s v="Serviços de Publicidade Eletrônica"/>
    <n v="614.35"/>
    <m/>
    <x v="0"/>
    <m/>
    <m/>
    <m/>
    <s v="2 - FATURADO"/>
    <n v="0"/>
    <x v="0"/>
    <x v="1"/>
    <m/>
  </r>
  <r>
    <x v="857"/>
    <s v="45.749.819/0001-94"/>
    <s v="NF SERVICOS DO"/>
    <n v="398834"/>
    <d v="2026-04-30T00:00:00"/>
    <n v="405916"/>
    <d v="2026-04-30T00:00:00"/>
    <m/>
    <n v="645.33000000000004"/>
    <d v="2026-05-30T00:00:00"/>
    <s v="E0230939"/>
    <s v="PD023939"/>
    <s v="Serviços de Publicidade Eletrônica"/>
    <n v="614.35"/>
    <m/>
    <x v="0"/>
    <m/>
    <m/>
    <m/>
    <s v="2 - FATURADO"/>
    <n v="0"/>
    <x v="0"/>
    <x v="1"/>
    <m/>
  </r>
  <r>
    <x v="857"/>
    <s v="45.749.819/0001-94"/>
    <s v="NF SERVICOS DO"/>
    <n v="398998"/>
    <d v="2026-04-30T00:00:00"/>
    <n v="405906"/>
    <d v="2026-04-30T00:00:00"/>
    <m/>
    <n v="184.38"/>
    <d v="2026-05-30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857"/>
    <s v="45.749.819/0001-94"/>
    <s v="NF SERVICOS DO"/>
    <n v="399073"/>
    <d v="2026-04-30T00:00:00"/>
    <n v="405879"/>
    <d v="2026-04-30T00:00:00"/>
    <m/>
    <n v="230.47"/>
    <d v="2026-05-30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858"/>
    <s v="45.751.427/0001-60"/>
    <s v="NF SERVICOS DO"/>
    <n v="398604"/>
    <d v="2026-04-29T00:00:00"/>
    <n v="405646"/>
    <d v="2026-04-29T00:00:00"/>
    <m/>
    <n v="516.26"/>
    <d v="2026-05-29T00:00:00"/>
    <s v="E0240893"/>
    <s v="PD024893"/>
    <s v="Serviços de Publicidade Eletrônica"/>
    <n v="491.48"/>
    <m/>
    <x v="0"/>
    <m/>
    <m/>
    <m/>
    <s v="2 - FATURADO"/>
    <n v="0"/>
    <x v="0"/>
    <x v="1"/>
    <m/>
  </r>
  <r>
    <x v="859"/>
    <s v="45.751.435/0001-06"/>
    <s v="NF SERVICOS DO"/>
    <n v="393266"/>
    <d v="2026-03-31T00:00:00"/>
    <n v="400098"/>
    <d v="2026-04-01T00:00:00"/>
    <m/>
    <n v="1991.3"/>
    <d v="2026-05-01T00:00:00"/>
    <s v="E0230950"/>
    <s v="PD023950"/>
    <s v="Serviços de Publicidade Eletrônica"/>
    <n v="1895.72"/>
    <m/>
    <x v="0"/>
    <m/>
    <m/>
    <m/>
    <s v="2 - FATURADO"/>
    <n v="0"/>
    <x v="0"/>
    <x v="1"/>
    <m/>
  </r>
  <r>
    <x v="859"/>
    <s v="45.751.435/0001-06"/>
    <s v="NF SERVICOS DO"/>
    <n v="393690"/>
    <d v="2026-04-05T00:00:00"/>
    <n v="400572"/>
    <d v="2026-04-14T00:00:00"/>
    <m/>
    <n v="1327.54"/>
    <d v="2026-05-13T00:00:00"/>
    <s v="E0230950"/>
    <s v="PD023950"/>
    <s v="Serviços de Publicidade Eletrônica"/>
    <n v="1263.82"/>
    <m/>
    <x v="0"/>
    <m/>
    <m/>
    <m/>
    <s v="2 - FATURADO"/>
    <n v="0"/>
    <x v="0"/>
    <x v="1"/>
    <m/>
  </r>
  <r>
    <x v="859"/>
    <s v="45.751.435/0001-06"/>
    <s v="ND-POUPATEMPO 4.0"/>
    <n v="8113"/>
    <d v="2026-04-06T00:00:00"/>
    <s v="PPT00577"/>
    <s v="PPT00577"/>
    <d v="2026-04-01T00:00:00"/>
    <n v="24199.439999999999"/>
    <d v="2026-05-06T00:00:00"/>
    <s v="PPT00577"/>
    <s v="PP00577"/>
    <s v="IMPLANTACAO E OPERACAO DO POUPATEMPO PAULINIA"/>
    <n v="24199.439999999999"/>
    <d v="2026-04-01T00:00:00"/>
    <x v="0"/>
    <m/>
    <s v="PD-PRC-2021/01742"/>
    <m/>
    <s v="2 - FATURADO"/>
    <n v="0"/>
    <x v="0"/>
    <x v="13"/>
    <m/>
  </r>
  <r>
    <x v="859"/>
    <s v="45.751.435/0001-06"/>
    <s v="NF SERVICOS"/>
    <n v="207770"/>
    <d v="2026-04-07T00:00:00"/>
    <n v="2152353"/>
    <d v="2026-04-07T00:00:00"/>
    <d v="2026-03-01T00:00:00"/>
    <n v="115254.68"/>
    <d v="2026-05-07T00:00:00"/>
    <s v="E0240607"/>
    <s v="PD024607"/>
    <s v="PREFEITURA CADASTRO"/>
    <n v="109722.46"/>
    <d v="2026-03-01T00:00:00"/>
    <x v="0"/>
    <m/>
    <m/>
    <s v="359.00004494/2024-18-APPS/ITO"/>
    <s v="2 - FATURADO"/>
    <n v="0"/>
    <x v="0"/>
    <x v="0"/>
    <m/>
  </r>
  <r>
    <x v="859"/>
    <s v="45.751.435/0001-06"/>
    <s v="NF SERVICOS DO"/>
    <n v="394073"/>
    <d v="2026-04-15T00:00:00"/>
    <n v="400937"/>
    <d v="2026-04-15T00:00:00"/>
    <m/>
    <n v="663.77"/>
    <d v="2026-05-15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859"/>
    <s v="45.751.435/0001-06"/>
    <s v="NF SERVICOS DO"/>
    <n v="394992"/>
    <d v="2026-04-17T00:00:00"/>
    <n v="401846"/>
    <d v="2026-04-17T00:00:00"/>
    <m/>
    <n v="1622.54"/>
    <d v="2026-05-17T00:00:00"/>
    <s v="E0230950"/>
    <s v="PD023950"/>
    <s v="Serviços de Publicidade Eletrônica"/>
    <n v="1544.66"/>
    <m/>
    <x v="0"/>
    <m/>
    <m/>
    <m/>
    <s v="2 - FATURADO"/>
    <n v="0"/>
    <x v="0"/>
    <x v="1"/>
    <m/>
  </r>
  <r>
    <x v="859"/>
    <s v="45.751.435/0001-06"/>
    <s v="NF SERVICOS DO"/>
    <n v="395153"/>
    <d v="2026-04-17T00:00:00"/>
    <n v="402044"/>
    <d v="2026-04-17T00:00:00"/>
    <m/>
    <n v="295.01"/>
    <d v="2026-05-1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859"/>
    <s v="45.751.435/0001-06"/>
    <s v="NF SERVICOS DO"/>
    <n v="395818"/>
    <d v="2026-04-20T00:00:00"/>
    <n v="402594"/>
    <d v="2026-04-20T00:00:00"/>
    <m/>
    <n v="663.77"/>
    <d v="2026-05-20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859"/>
    <s v="45.751.435/0001-06"/>
    <s v="NF SERVICOS DO"/>
    <n v="396120"/>
    <d v="2026-04-20T00:00:00"/>
    <n v="402899"/>
    <d v="2026-04-22T00:00:00"/>
    <m/>
    <n v="295.01"/>
    <d v="2026-05-2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859"/>
    <s v="45.751.435/0001-06"/>
    <s v="NF SERVICOS DO"/>
    <n v="396491"/>
    <d v="2026-04-23T00:00:00"/>
    <n v="403145"/>
    <d v="2026-04-24T00:00:00"/>
    <m/>
    <n v="663.77"/>
    <d v="2026-05-23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859"/>
    <s v="45.751.435/0001-06"/>
    <s v="NF SERVICOS DO"/>
    <n v="396770"/>
    <d v="2026-04-24T00:00:00"/>
    <n v="403411"/>
    <d v="2026-04-24T00:00:00"/>
    <m/>
    <n v="590.02"/>
    <d v="2026-05-24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859"/>
    <s v="45.751.435/0001-06"/>
    <s v="NF SERVICOS DO"/>
    <n v="397342"/>
    <d v="2026-04-24T00:00:00"/>
    <n v="404316"/>
    <d v="2026-04-24T00:00:00"/>
    <m/>
    <n v="295.01"/>
    <d v="2026-05-24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859"/>
    <s v="45.751.435/0001-06"/>
    <s v="NF SERVICOS DO"/>
    <n v="397759"/>
    <d v="2026-04-24T00:00:00"/>
    <n v="404398"/>
    <d v="2026-04-24T00:00:00"/>
    <m/>
    <n v="1032.53"/>
    <d v="2026-05-24T00:00:00"/>
    <s v="E0230950"/>
    <s v="PD023950"/>
    <s v="Serviços de Publicidade Eletrônica"/>
    <n v="982.97"/>
    <m/>
    <x v="0"/>
    <m/>
    <m/>
    <m/>
    <s v="2 - FATURADO"/>
    <n v="0"/>
    <x v="0"/>
    <x v="1"/>
    <m/>
  </r>
  <r>
    <x v="859"/>
    <s v="45.751.435/0001-06"/>
    <s v="NF SERVICOS DO"/>
    <n v="398119"/>
    <d v="2026-04-27T00:00:00"/>
    <n v="404736"/>
    <d v="2026-04-27T00:00:00"/>
    <m/>
    <n v="295.01"/>
    <d v="2026-05-2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859"/>
    <s v="45.751.435/0001-06"/>
    <s v="NF SERVICOS DO"/>
    <n v="398253"/>
    <d v="2026-04-28T00:00:00"/>
    <n v="405245"/>
    <d v="2026-04-28T00:00:00"/>
    <m/>
    <n v="885.02"/>
    <d v="2026-05-28T00:00:00"/>
    <s v="E0230950"/>
    <s v="PD023950"/>
    <s v="Serviços de Publicidade Eletrônica"/>
    <n v="842.54"/>
    <m/>
    <x v="0"/>
    <m/>
    <m/>
    <m/>
    <s v="2 - FATURADO"/>
    <n v="0"/>
    <x v="0"/>
    <x v="1"/>
    <m/>
  </r>
  <r>
    <x v="859"/>
    <s v="45.751.435/0001-06"/>
    <s v="NF SERVICOS DO"/>
    <n v="398748"/>
    <d v="2026-04-29T00:00:00"/>
    <n v="405320"/>
    <d v="2026-04-29T00:00:00"/>
    <m/>
    <n v="1106.28"/>
    <d v="2026-05-29T00:00:00"/>
    <s v="E0230950"/>
    <s v="PD023950"/>
    <s v="Serviços de Publicidade Eletrônica"/>
    <n v="1053.18"/>
    <m/>
    <x v="0"/>
    <m/>
    <m/>
    <m/>
    <s v="2 - FATURADO"/>
    <n v="0"/>
    <x v="0"/>
    <x v="1"/>
    <m/>
  </r>
  <r>
    <x v="859"/>
    <s v="45.751.435/0001-06"/>
    <s v="NF SERVICOS DO"/>
    <n v="399096"/>
    <d v="2026-04-30T00:00:00"/>
    <n v="405859"/>
    <d v="2026-04-30T00:00:00"/>
    <m/>
    <n v="1991.3"/>
    <d v="2026-05-30T00:00:00"/>
    <s v="E0230950"/>
    <s v="PD023950"/>
    <s v="Serviços de Publicidade Eletrônica"/>
    <n v="1895.72"/>
    <m/>
    <x v="0"/>
    <m/>
    <m/>
    <m/>
    <s v="2 - FATURADO"/>
    <n v="0"/>
    <x v="0"/>
    <x v="1"/>
    <m/>
  </r>
  <r>
    <x v="860"/>
    <s v="45.755.238/0001-65"/>
    <s v="NF SERVICOS"/>
    <n v="207903"/>
    <d v="2026-04-07T00:00:00"/>
    <n v="2152486"/>
    <d v="2026-04-07T00:00:00"/>
    <d v="2026-03-01T00:00:00"/>
    <n v="977.34"/>
    <d v="2026-05-07T00:00:00"/>
    <s v="E0251606"/>
    <s v="PD251492"/>
    <s v="PREFEITURA CADASTRO"/>
    <n v="930.43"/>
    <d v="2026-03-01T00:00:00"/>
    <x v="0"/>
    <m/>
    <s v="1383/09/2025"/>
    <s v="359.00008889/2025-71 APPS/ITO"/>
    <s v="2 - FATURADO"/>
    <n v="0"/>
    <x v="0"/>
    <x v="0"/>
    <m/>
  </r>
  <r>
    <x v="861"/>
    <s v="45.767.829/0001-52"/>
    <s v="NF SERVICOS DO"/>
    <n v="393808"/>
    <d v="2026-04-05T00:00:00"/>
    <n v="400854"/>
    <d v="2026-04-14T00:00:00"/>
    <m/>
    <n v="184.38"/>
    <d v="2026-05-13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861"/>
    <s v="45.767.829/0001-52"/>
    <s v="NF SERVICOS DO"/>
    <n v="394466"/>
    <d v="2026-04-16T00:00:00"/>
    <n v="401606"/>
    <d v="2026-04-16T00:00:00"/>
    <m/>
    <n v="322.67"/>
    <d v="2026-05-16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861"/>
    <s v="45.767.829/0001-52"/>
    <s v="NF SERVICOS DO"/>
    <n v="395100"/>
    <d v="2026-04-17T00:00:00"/>
    <n v="402031"/>
    <d v="2026-04-17T00:00:00"/>
    <m/>
    <n v="322.67"/>
    <d v="2026-05-17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861"/>
    <s v="45.767.829/0001-52"/>
    <s v="NF SERVICOS DO"/>
    <n v="395445"/>
    <d v="2026-04-17T00:00:00"/>
    <n v="402488"/>
    <d v="2026-04-17T00:00:00"/>
    <m/>
    <n v="230.47"/>
    <d v="2026-05-17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861"/>
    <s v="45.767.829/0001-52"/>
    <s v="NF SERVICOS DO"/>
    <n v="395643"/>
    <d v="2026-04-20T00:00:00"/>
    <n v="402616"/>
    <d v="2026-04-20T00:00:00"/>
    <m/>
    <n v="184.38"/>
    <d v="2026-05-20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861"/>
    <s v="45.767.829/0001-52"/>
    <s v="NF SERVICOS DO"/>
    <n v="396224"/>
    <d v="2026-04-23T00:00:00"/>
    <n v="403164"/>
    <d v="2026-04-24T00:00:00"/>
    <m/>
    <n v="276.57"/>
    <d v="2026-05-23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861"/>
    <s v="45.767.829/0001-52"/>
    <s v="NF SERVICOS DO"/>
    <n v="396596"/>
    <d v="2026-04-24T00:00:00"/>
    <n v="403462"/>
    <d v="2026-04-24T00:00:00"/>
    <m/>
    <n v="322.66000000000003"/>
    <d v="2026-05-24T00:00:00"/>
    <s v="E0211059"/>
    <s v="PD211059"/>
    <s v="Serviços de Publicidade Eletrônica"/>
    <n v="307.17"/>
    <m/>
    <x v="0"/>
    <m/>
    <m/>
    <m/>
    <s v="2 - FATURADO"/>
    <n v="0"/>
    <x v="0"/>
    <x v="1"/>
    <m/>
  </r>
  <r>
    <x v="861"/>
    <s v="45.767.829/0001-52"/>
    <s v="NF SERVICOS DO"/>
    <n v="397257"/>
    <d v="2026-04-24T00:00:00"/>
    <n v="404331"/>
    <d v="2026-04-24T00:00:00"/>
    <m/>
    <n v="322.66000000000003"/>
    <d v="2026-05-24T00:00:00"/>
    <s v="E0211059"/>
    <s v="PD211059"/>
    <s v="Serviços de Publicidade Eletrônica"/>
    <n v="307.17"/>
    <m/>
    <x v="0"/>
    <m/>
    <m/>
    <m/>
    <s v="2 - FATURADO"/>
    <n v="0"/>
    <x v="0"/>
    <x v="1"/>
    <m/>
  </r>
  <r>
    <x v="861"/>
    <s v="45.767.829/0001-52"/>
    <s v="NF SERVICOS DO"/>
    <n v="397897"/>
    <d v="2026-04-27T00:00:00"/>
    <n v="404854"/>
    <d v="2026-04-27T00:00:00"/>
    <m/>
    <n v="230.47"/>
    <d v="2026-05-27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861"/>
    <s v="45.767.829/0001-52"/>
    <s v="NF SERVICOS DO"/>
    <n v="398005"/>
    <d v="2026-04-27T00:00:00"/>
    <n v="404926"/>
    <d v="2026-04-27T00:00:00"/>
    <m/>
    <n v="184.38"/>
    <d v="2026-05-27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861"/>
    <s v="45.767.829/0001-52"/>
    <s v="NF SERVICOS DO"/>
    <n v="398183"/>
    <d v="2026-04-28T00:00:00"/>
    <n v="405178"/>
    <d v="2026-04-28T00:00:00"/>
    <m/>
    <n v="184.38"/>
    <d v="2026-05-28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861"/>
    <s v="45.767.829/0001-52"/>
    <s v="NF SERVICOS DO"/>
    <n v="399028"/>
    <d v="2026-04-30T00:00:00"/>
    <n v="405975"/>
    <d v="2026-04-30T00:00:00"/>
    <m/>
    <n v="368.76"/>
    <d v="2026-05-30T00:00:00"/>
    <s v="E0211059"/>
    <s v="PD211059"/>
    <s v="Serviços de Publicidade Eletrônica"/>
    <n v="351.06"/>
    <m/>
    <x v="0"/>
    <m/>
    <m/>
    <m/>
    <s v="2 - FATURADO"/>
    <n v="0"/>
    <x v="0"/>
    <x v="1"/>
    <m/>
  </r>
  <r>
    <x v="862"/>
    <s v="45.774.064/0001-88"/>
    <s v="NF SERVICOS DO"/>
    <n v="378681"/>
    <d v="2026-01-12T00:00:00"/>
    <n v="385501"/>
    <d v="2026-01-13T00:00:00"/>
    <m/>
    <n v="1696.3"/>
    <d v="2026-02-12T00:00:00"/>
    <s v="E0250919"/>
    <s v="PD025919"/>
    <s v="Serviços de Publicidade Eletrônica"/>
    <n v="1614.88"/>
    <m/>
    <x v="0"/>
    <m/>
    <m/>
    <m/>
    <s v="2 - FATURADO"/>
    <n v="77"/>
    <x v="5"/>
    <x v="1"/>
    <m/>
  </r>
  <r>
    <x v="862"/>
    <s v="45.774.064/0001-88"/>
    <s v="NF SERVICOS DO"/>
    <n v="378798"/>
    <d v="2026-01-12T00:00:00"/>
    <n v="385618"/>
    <d v="2026-01-13T00:00:00"/>
    <m/>
    <n v="516.26"/>
    <d v="2026-02-12T00:00:00"/>
    <s v="E0250919"/>
    <s v="PD025919"/>
    <s v="Serviços de Publicidade Eletrônica"/>
    <n v="491.48"/>
    <m/>
    <x v="0"/>
    <m/>
    <m/>
    <m/>
    <s v="2 - FATURADO"/>
    <n v="77"/>
    <x v="5"/>
    <x v="1"/>
    <m/>
  </r>
  <r>
    <x v="862"/>
    <s v="45.774.064/0001-88"/>
    <s v="NF SERVICOS DO"/>
    <n v="379736"/>
    <d v="2026-01-20T00:00:00"/>
    <n v="386559"/>
    <d v="2026-01-20T00:00:00"/>
    <m/>
    <n v="442.51"/>
    <d v="2026-02-19T00:00:00"/>
    <s v="E0250919"/>
    <s v="PD025919"/>
    <s v="Serviços de Publicidade Eletrônica"/>
    <n v="421.27"/>
    <m/>
    <x v="0"/>
    <m/>
    <m/>
    <m/>
    <s v="2 - FATURADO"/>
    <n v="70"/>
    <x v="5"/>
    <x v="1"/>
    <m/>
  </r>
  <r>
    <x v="862"/>
    <s v="45.774.064/0001-88"/>
    <s v="NF SERVICOS"/>
    <n v="203568"/>
    <d v="2026-02-10T00:00:00"/>
    <n v="2107522"/>
    <d v="2026-02-10T00:00:00"/>
    <d v="2026-01-01T00:00:00"/>
    <n v="48722.400000000001"/>
    <d v="2026-03-12T00:00:00"/>
    <s v="E0240724"/>
    <s v="PD024724"/>
    <s v="PREFEITURA CADASTRO"/>
    <n v="46383.72"/>
    <d v="2026-01-01T00:00:00"/>
    <x v="0"/>
    <d v="2025-02-01T00:00:00"/>
    <m/>
    <s v="359.00001061/2025-91 APPS/ITO"/>
    <s v="2 - FATURADO"/>
    <n v="49"/>
    <x v="6"/>
    <x v="0"/>
    <m/>
  </r>
  <r>
    <x v="862"/>
    <s v="45.774.064/0001-88"/>
    <s v="NF SERVICOS DO"/>
    <n v="385816"/>
    <d v="2026-02-24T00:00:00"/>
    <n v="392642"/>
    <d v="2026-02-25T00:00:00"/>
    <m/>
    <n v="295.01"/>
    <d v="2026-03-27T00:00:00"/>
    <s v="E0250919"/>
    <s v="PD025919"/>
    <s v="Serviços de Publicidade Eletrônica"/>
    <n v="7.18"/>
    <m/>
    <x v="0"/>
    <m/>
    <m/>
    <m/>
    <s v="2 - FATURADO"/>
    <n v="34"/>
    <x v="6"/>
    <x v="1"/>
    <m/>
  </r>
  <r>
    <x v="862"/>
    <s v="45.774.064/0001-88"/>
    <s v="NF SERVICOS DO"/>
    <n v="386049"/>
    <d v="2026-02-25T00:00:00"/>
    <n v="392876"/>
    <d v="2026-02-26T00:00:00"/>
    <m/>
    <n v="368.76"/>
    <d v="2026-03-28T00:00:00"/>
    <s v="E0250919"/>
    <s v="PD025919"/>
    <s v="Serviços de Publicidade Eletrônica"/>
    <n v="8.85"/>
    <m/>
    <x v="0"/>
    <m/>
    <m/>
    <m/>
    <s v="2 - FATURADO"/>
    <n v="33"/>
    <x v="6"/>
    <x v="1"/>
    <m/>
  </r>
  <r>
    <x v="862"/>
    <s v="45.774.064/0001-88"/>
    <s v="NF SERVICOS DO"/>
    <n v="387410"/>
    <d v="2026-03-04T00:00:00"/>
    <n v="394239"/>
    <d v="2026-03-04T00:00:00"/>
    <m/>
    <n v="1401.29"/>
    <d v="2026-04-03T00:00:00"/>
    <s v="E0250919"/>
    <s v="PD025919"/>
    <s v="Serviços de Publicidade Eletrônica"/>
    <n v="30.83"/>
    <m/>
    <x v="0"/>
    <m/>
    <m/>
    <m/>
    <s v="2 - FATURADO"/>
    <n v="27"/>
    <x v="2"/>
    <x v="1"/>
    <m/>
  </r>
  <r>
    <x v="862"/>
    <s v="45.774.064/0001-88"/>
    <s v="NF SERVICOS DO"/>
    <n v="387754"/>
    <d v="2026-03-05T00:00:00"/>
    <n v="394583"/>
    <d v="2026-03-06T00:00:00"/>
    <m/>
    <n v="516.26"/>
    <d v="2026-04-05T00:00:00"/>
    <s v="E0250919"/>
    <s v="PD025919"/>
    <s v="Serviços de Publicidade Eletrônica"/>
    <n v="11.02"/>
    <m/>
    <x v="0"/>
    <m/>
    <m/>
    <m/>
    <s v="2 - FATURADO"/>
    <n v="25"/>
    <x v="2"/>
    <x v="1"/>
    <m/>
  </r>
  <r>
    <x v="862"/>
    <s v="45.774.064/0001-88"/>
    <s v="NF SERVICOS"/>
    <n v="205892"/>
    <d v="2026-03-11T00:00:00"/>
    <n v="2150312"/>
    <d v="2026-03-13T00:00:00"/>
    <d v="2026-02-01T00:00:00"/>
    <n v="71418.899999999994"/>
    <d v="2026-04-10T00:00:00"/>
    <s v="E0240724"/>
    <s v="PD024724"/>
    <s v="PREFEITURA CADASTRO"/>
    <n v="67990.789999999994"/>
    <d v="2026-02-01T00:00:00"/>
    <x v="0"/>
    <d v="2025-02-01T00:00:00"/>
    <m/>
    <s v="359.00001061/2025-91 APPS/ITO"/>
    <s v="2 - FATURADO"/>
    <n v="20"/>
    <x v="2"/>
    <x v="0"/>
    <m/>
  </r>
  <r>
    <x v="862"/>
    <s v="45.774.064/0001-88"/>
    <s v="NF SERVICOS DO"/>
    <n v="390858"/>
    <d v="2026-03-19T00:00:00"/>
    <n v="397687"/>
    <d v="2026-03-20T00:00:00"/>
    <m/>
    <n v="368.76"/>
    <d v="2026-04-19T00:00:00"/>
    <s v="E0250919"/>
    <s v="PD025919"/>
    <s v="Serviços de Publicidade Eletrônica"/>
    <n v="351.06"/>
    <m/>
    <x v="0"/>
    <m/>
    <m/>
    <m/>
    <s v="2 - FATURADO"/>
    <n v="11"/>
    <x v="2"/>
    <x v="1"/>
    <m/>
  </r>
  <r>
    <x v="862"/>
    <s v="45.774.064/0001-88"/>
    <s v="NF SERVICOS"/>
    <n v="207045"/>
    <d v="2026-03-20T00:00:00"/>
    <n v="2151465"/>
    <d v="2026-03-20T00:00:00"/>
    <d v="2026-02-01T00:00:00"/>
    <n v="2542.2399999999998"/>
    <d v="2026-04-22T00:00:00"/>
    <s v="E0240724"/>
    <s v="PD024724"/>
    <s v="PREFEITURA CADASTRO"/>
    <n v="2420.21"/>
    <d v="2026-02-01T00:00:00"/>
    <x v="0"/>
    <d v="2025-02-01T00:00:00"/>
    <m/>
    <s v="359.00001061/2025-91 APPS/ITO"/>
    <s v="2 - FATURADO"/>
    <n v="8"/>
    <x v="2"/>
    <x v="0"/>
    <m/>
  </r>
  <r>
    <x v="862"/>
    <s v="45.774.064/0001-88"/>
    <s v="NF SERVICOS"/>
    <n v="207931"/>
    <d v="2026-04-07T00:00:00"/>
    <n v="2152514"/>
    <d v="2026-04-07T00:00:00"/>
    <d v="2026-03-01T00:00:00"/>
    <n v="88005.19"/>
    <d v="2026-05-07T00:00:00"/>
    <s v="E0240724"/>
    <s v="PD024724"/>
    <s v="PREFEITURA CADASTRO"/>
    <n v="83780.94"/>
    <d v="2026-03-01T00:00:00"/>
    <x v="0"/>
    <d v="2025-02-01T00:00:00"/>
    <m/>
    <s v="359.00001061/2025-91 APPS/ITO"/>
    <s v="2 - FATURADO"/>
    <n v="0"/>
    <x v="0"/>
    <x v="0"/>
    <m/>
  </r>
  <r>
    <x v="863"/>
    <s v="45.774.301/0001-00"/>
    <s v="ND-OPERADORA CIELO"/>
    <n v="28753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864"/>
    <s v="45.780.061/0001-57"/>
    <s v="NF SERVICOS"/>
    <n v="202255"/>
    <d v="2026-01-22T00:00:00"/>
    <n v="2105548"/>
    <d v="2026-01-23T00:00:00"/>
    <d v="2025-12-01T00:00:00"/>
    <n v="25805.46"/>
    <d v="2026-02-21T00:00:00"/>
    <s v="E0220438"/>
    <s v="PD022337"/>
    <s v="OFFICE BASICO-INTERMEDIARIO"/>
    <n v="24566.799999999999"/>
    <d v="2025-12-01T00:00:00"/>
    <x v="0"/>
    <s v="123/2022"/>
    <s v="11476-1/2022"/>
    <s v="PD-PRC-2022/04591  359.00008509/2023-36 ITO"/>
    <s v="2 - FATURADO"/>
    <n v="68"/>
    <x v="5"/>
    <x v="0"/>
    <m/>
  </r>
  <r>
    <x v="864"/>
    <s v="45.780.061/0001-57"/>
    <s v="NF SERVICOS"/>
    <n v="208861"/>
    <d v="2026-04-16T00:00:00"/>
    <n v="2173754"/>
    <d v="2026-04-16T00:00:00"/>
    <d v="2026-03-01T00:00:00"/>
    <n v="8108.7"/>
    <d v="2026-05-18T00:00:00"/>
    <s v="E0251058"/>
    <s v="PD251042"/>
    <s v="PREFEITURA CADASTRO"/>
    <n v="7719.48"/>
    <d v="2026-03-01T00:00:00"/>
    <x v="0"/>
    <s v="020/2025"/>
    <s v="N 16287/2024 EMPENHO 2090/2026"/>
    <s v="359.00002792/2025-54 - APPS/ITO"/>
    <s v="2 - FATURADO"/>
    <n v="0"/>
    <x v="0"/>
    <x v="0"/>
    <m/>
  </r>
  <r>
    <x v="865"/>
    <s v="45.780.079/0001-59"/>
    <s v="NF SERVICOS DO"/>
    <n v="389507"/>
    <d v="2026-03-13T00:00:00"/>
    <n v="396336"/>
    <d v="2026-03-16T00:00:00"/>
    <m/>
    <n v="553.14"/>
    <d v="2026-04-15T00:00:00"/>
    <s v="E0240864"/>
    <s v="PD024864"/>
    <s v="Serviços de Publicidade Eletrônica"/>
    <n v="526.59"/>
    <m/>
    <x v="0"/>
    <m/>
    <m/>
    <m/>
    <s v="2 - FATURADO"/>
    <n v="15"/>
    <x v="2"/>
    <x v="1"/>
    <m/>
  </r>
  <r>
    <x v="865"/>
    <s v="45.780.079/0001-59"/>
    <s v="ND-POUPATEMPO 4.0"/>
    <n v="8171"/>
    <d v="2026-04-06T00:00:00"/>
    <s v="PPT00677"/>
    <s v="PPT00677"/>
    <d v="2026-04-01T00:00:00"/>
    <n v="23318.27"/>
    <d v="2026-05-06T00:00:00"/>
    <s v="PPT00677"/>
    <s v="PP00677"/>
    <s v="IMPLANTACAO E OPERACAO DO POUPATEMPO JARINU"/>
    <n v="23318.27"/>
    <d v="2026-04-01T00:00:00"/>
    <x v="0"/>
    <m/>
    <s v="PD-PRC-2022/01551"/>
    <m/>
    <s v="2 - FATURADO"/>
    <n v="0"/>
    <x v="0"/>
    <x v="13"/>
    <m/>
  </r>
  <r>
    <x v="865"/>
    <s v="45.780.079/0001-59"/>
    <s v="NF SERVICOS"/>
    <n v="207925"/>
    <d v="2026-04-07T00:00:00"/>
    <n v="2152508"/>
    <d v="2026-04-07T00:00:00"/>
    <d v="2026-03-01T00:00:00"/>
    <n v="6672"/>
    <d v="2026-05-07T00:00:00"/>
    <s v="E0250087"/>
    <s v="PD025073"/>
    <s v="PREFEITURA CADASTRO"/>
    <n v="6351.74"/>
    <d v="2026-03-01T00:00:00"/>
    <x v="0"/>
    <s v="010/2025"/>
    <m/>
    <s v="359.00001720/2025-90 - APPS/ITO"/>
    <s v="2 - FATURADO"/>
    <n v="0"/>
    <x v="0"/>
    <x v="0"/>
    <m/>
  </r>
  <r>
    <x v="865"/>
    <s v="45.780.079/0001-59"/>
    <s v="NF SERVICOS DO"/>
    <n v="394267"/>
    <d v="2026-04-15T00:00:00"/>
    <n v="401125"/>
    <d v="2026-04-16T00:00:00"/>
    <m/>
    <n v="276.57"/>
    <d v="2026-05-15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865"/>
    <s v="45.780.079/0001-59"/>
    <s v="NF SERVICOS DO"/>
    <n v="395720"/>
    <d v="2026-04-20T00:00:00"/>
    <n v="402569"/>
    <d v="2026-04-20T00:00:00"/>
    <m/>
    <n v="387.2"/>
    <d v="2026-05-20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865"/>
    <s v="45.780.079/0001-59"/>
    <s v="NF SERVICOS DO"/>
    <n v="395740"/>
    <d v="2026-04-20T00:00:00"/>
    <n v="402573"/>
    <d v="2026-04-20T00:00:00"/>
    <m/>
    <n v="4701.6899999999996"/>
    <d v="2026-05-20T00:00:00"/>
    <s v="E0240864"/>
    <s v="PD024864"/>
    <s v="Serviços de Publicidade Eletrônica"/>
    <n v="4476.01"/>
    <m/>
    <x v="0"/>
    <m/>
    <m/>
    <m/>
    <s v="2 - FATURADO"/>
    <n v="0"/>
    <x v="0"/>
    <x v="1"/>
    <m/>
  </r>
  <r>
    <x v="865"/>
    <s v="45.780.079/0001-59"/>
    <s v="NF SERVICOS DO"/>
    <n v="396105"/>
    <d v="2026-04-20T00:00:00"/>
    <n v="402961"/>
    <d v="2026-04-22T00:00:00"/>
    <m/>
    <n v="663.77"/>
    <d v="2026-05-20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865"/>
    <s v="45.780.079/0001-59"/>
    <s v="NF SERVICOS DO"/>
    <n v="396286"/>
    <d v="2026-04-23T00:00:00"/>
    <n v="403137"/>
    <d v="2026-04-24T00:00:00"/>
    <m/>
    <n v="497.83"/>
    <d v="2026-05-23T00:00:00"/>
    <s v="E0240864"/>
    <s v="PD024864"/>
    <s v="Serviços de Publicidade Eletrônica"/>
    <n v="473.93"/>
    <m/>
    <x v="0"/>
    <m/>
    <m/>
    <m/>
    <s v="2 - FATURADO"/>
    <n v="0"/>
    <x v="0"/>
    <x v="1"/>
    <m/>
  </r>
  <r>
    <x v="865"/>
    <s v="45.780.079/0001-59"/>
    <s v="NF SERVICOS DO"/>
    <n v="396657"/>
    <d v="2026-04-24T00:00:00"/>
    <n v="403661"/>
    <d v="2026-04-24T00:00:00"/>
    <m/>
    <n v="276.57"/>
    <d v="2026-05-24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865"/>
    <s v="45.780.079/0001-59"/>
    <s v="NF SERVICOS DO"/>
    <n v="396983"/>
    <d v="2026-04-24T00:00:00"/>
    <n v="404017"/>
    <d v="2026-04-24T00:00:00"/>
    <m/>
    <n v="1659.42"/>
    <d v="2026-05-24T00:00:00"/>
    <s v="E0240864"/>
    <s v="PD024864"/>
    <s v="Serviços de Publicidade Eletrônica"/>
    <n v="1579.77"/>
    <m/>
    <x v="0"/>
    <m/>
    <m/>
    <m/>
    <s v="2 - FATURADO"/>
    <n v="0"/>
    <x v="0"/>
    <x v="1"/>
    <m/>
  </r>
  <r>
    <x v="865"/>
    <s v="45.780.079/0001-59"/>
    <s v="NF SERVICOS DO"/>
    <n v="397532"/>
    <d v="2026-04-24T00:00:00"/>
    <n v="404417"/>
    <d v="2026-04-24T00:00:00"/>
    <m/>
    <n v="331.88"/>
    <d v="2026-05-24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865"/>
    <s v="45.780.079/0001-59"/>
    <s v="NF SERVICOS DO"/>
    <n v="398178"/>
    <d v="2026-04-28T00:00:00"/>
    <n v="405218"/>
    <d v="2026-04-28T00:00:00"/>
    <m/>
    <n v="553.14"/>
    <d v="2026-05-28T00:00:00"/>
    <s v="E0240864"/>
    <s v="PD024864"/>
    <s v="Serviços de Publicidade Eletrônica"/>
    <n v="526.59"/>
    <m/>
    <x v="0"/>
    <m/>
    <m/>
    <m/>
    <s v="2 - FATURADO"/>
    <n v="0"/>
    <x v="0"/>
    <x v="1"/>
    <m/>
  </r>
  <r>
    <x v="865"/>
    <s v="45.780.079/0001-59"/>
    <s v="NF SERVICOS DO"/>
    <n v="398282"/>
    <d v="2026-04-28T00:00:00"/>
    <n v="405268"/>
    <d v="2026-04-28T00:00:00"/>
    <m/>
    <n v="387.2"/>
    <d v="2026-05-28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865"/>
    <s v="45.780.079/0001-59"/>
    <s v="NF SERVICOS DO"/>
    <n v="398406"/>
    <d v="2026-04-28T00:00:00"/>
    <n v="405124"/>
    <d v="2026-04-28T00:00:00"/>
    <m/>
    <n v="276.57"/>
    <d v="2026-05-28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865"/>
    <s v="45.780.079/0001-59"/>
    <s v="NF SERVICOS DO"/>
    <n v="398493"/>
    <d v="2026-04-29T00:00:00"/>
    <n v="405487"/>
    <d v="2026-04-29T00:00:00"/>
    <m/>
    <n v="276.57"/>
    <d v="2026-05-29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865"/>
    <s v="45.780.079/0001-59"/>
    <s v="NF SERVICOS DO"/>
    <n v="398819"/>
    <d v="2026-04-30T00:00:00"/>
    <n v="405810"/>
    <d v="2026-04-30T00:00:00"/>
    <m/>
    <n v="221.26"/>
    <d v="2026-05-30T00:00:00"/>
    <s v="E0240864"/>
    <s v="PD024864"/>
    <s v="Serviços de Publicidade Eletrônica"/>
    <n v="210.64"/>
    <m/>
    <x v="0"/>
    <m/>
    <m/>
    <m/>
    <s v="2 - FATURADO"/>
    <n v="0"/>
    <x v="0"/>
    <x v="1"/>
    <m/>
  </r>
  <r>
    <x v="866"/>
    <s v="45.780.087/0001-03"/>
    <s v="ND-POUPATEMPO 4.0"/>
    <n v="8122"/>
    <d v="2026-04-06T00:00:00"/>
    <s v="PPT00633"/>
    <s v="PPT00633"/>
    <d v="2026-04-01T00:00:00"/>
    <n v="26695.13"/>
    <d v="2026-05-06T00:00:00"/>
    <s v="PPT00633"/>
    <s v="PP00633"/>
    <s v="IMPLANTACAO E OPERACAO DO POUPATEMPO VARZEA PAULISTA"/>
    <n v="26695.13"/>
    <d v="2026-04-01T00:00:00"/>
    <x v="0"/>
    <m/>
    <s v="PD-PRC-2022/00113"/>
    <m/>
    <s v="2 - FATURADO"/>
    <n v="0"/>
    <x v="0"/>
    <x v="13"/>
    <m/>
  </r>
  <r>
    <x v="866"/>
    <s v="45.780.087/0001-03"/>
    <s v="NF SERVICOS"/>
    <n v="207734"/>
    <d v="2026-04-07T00:00:00"/>
    <n v="2152317"/>
    <d v="2026-04-07T00:00:00"/>
    <d v="2026-03-01T00:00:00"/>
    <n v="76433.72"/>
    <d v="2026-05-07T00:00:00"/>
    <s v="E0210708"/>
    <s v="PD021708"/>
    <s v="PREFEITURA CADASTRO"/>
    <n v="72764.899999999994"/>
    <d v="2026-03-01T00:00:00"/>
    <x v="0"/>
    <s v="17/2021"/>
    <s v="2689/2021"/>
    <s v="PD-PRC-2022/00060-359.00004942/2024-83-APPS/ITO"/>
    <s v="2 - FATURADO"/>
    <n v="0"/>
    <x v="0"/>
    <x v="0"/>
    <m/>
  </r>
  <r>
    <x v="866"/>
    <s v="45.780.087/0001-03"/>
    <s v="NF SERVICOS DO"/>
    <n v="394057"/>
    <d v="2026-04-15T00:00:00"/>
    <n v="400956"/>
    <d v="2026-04-15T00:00:00"/>
    <m/>
    <n v="295.01"/>
    <d v="2026-05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4067"/>
    <d v="2026-04-15T00:00:00"/>
    <n v="400947"/>
    <d v="2026-04-15T00:00:00"/>
    <m/>
    <n v="221.26"/>
    <d v="2026-05-1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4079"/>
    <d v="2026-04-15T00:00:00"/>
    <n v="400939"/>
    <d v="2026-04-15T00:00:00"/>
    <m/>
    <n v="221.26"/>
    <d v="2026-05-1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4083"/>
    <d v="2026-04-15T00:00:00"/>
    <n v="400962"/>
    <d v="2026-04-15T00:00:00"/>
    <m/>
    <n v="368.76"/>
    <d v="2026-05-15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866"/>
    <s v="45.780.087/0001-03"/>
    <s v="NF SERVICOS DO"/>
    <n v="394126"/>
    <d v="2026-04-15T00:00:00"/>
    <n v="401015"/>
    <d v="2026-04-15T00:00:00"/>
    <m/>
    <n v="221.26"/>
    <d v="2026-05-1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4693"/>
    <d v="2026-04-16T00:00:00"/>
    <n v="401367"/>
    <d v="2026-04-16T00:00:00"/>
    <m/>
    <n v="368.76"/>
    <d v="2026-05-16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866"/>
    <s v="45.780.087/0001-03"/>
    <s v="NF SERVICOS DO"/>
    <n v="395443"/>
    <d v="2026-04-17T00:00:00"/>
    <n v="402274"/>
    <d v="2026-04-17T00:00:00"/>
    <m/>
    <n v="295.01"/>
    <d v="2026-05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5576"/>
    <d v="2026-04-17T00:00:00"/>
    <n v="402345"/>
    <d v="2026-04-17T00:00:00"/>
    <m/>
    <n v="221.26"/>
    <d v="2026-05-1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6148"/>
    <d v="2026-04-20T00:00:00"/>
    <n v="403007"/>
    <d v="2026-04-22T00:00:00"/>
    <m/>
    <n v="295.01"/>
    <d v="2026-05-2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6167"/>
    <d v="2026-04-20T00:00:00"/>
    <n v="402857"/>
    <d v="2026-04-22T00:00:00"/>
    <m/>
    <n v="295.01"/>
    <d v="2026-05-2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6214"/>
    <d v="2026-04-23T00:00:00"/>
    <n v="403191"/>
    <d v="2026-04-24T00:00:00"/>
    <m/>
    <n v="221.26"/>
    <d v="2026-05-23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6539"/>
    <d v="2026-04-24T00:00:00"/>
    <n v="403545"/>
    <d v="2026-04-24T00:00:00"/>
    <m/>
    <n v="516.26"/>
    <d v="2026-05-24T00:00:00"/>
    <s v="E0230838"/>
    <s v="PD023838"/>
    <s v="Serviços de Publicidade Eletrônica"/>
    <n v="491.48"/>
    <m/>
    <x v="0"/>
    <m/>
    <m/>
    <m/>
    <s v="2 - FATURADO"/>
    <n v="0"/>
    <x v="0"/>
    <x v="1"/>
    <m/>
  </r>
  <r>
    <x v="866"/>
    <s v="45.780.087/0001-03"/>
    <s v="NF SERVICOS DO"/>
    <n v="397286"/>
    <d v="2026-04-24T00:00:00"/>
    <n v="404338"/>
    <d v="2026-04-24T00:00:00"/>
    <m/>
    <n v="295.01"/>
    <d v="2026-05-24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7332"/>
    <d v="2026-04-24T00:00:00"/>
    <n v="404145"/>
    <d v="2026-04-24T00:00:00"/>
    <m/>
    <n v="221.26"/>
    <d v="2026-05-24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7808"/>
    <d v="2026-04-24T00:00:00"/>
    <n v="404638"/>
    <d v="2026-04-24T00:00:00"/>
    <m/>
    <n v="2655.07"/>
    <d v="2026-05-24T00:00:00"/>
    <s v="E0230838"/>
    <s v="PD023838"/>
    <s v="Serviços de Publicidade Eletrônica"/>
    <n v="2527.63"/>
    <m/>
    <x v="0"/>
    <m/>
    <m/>
    <m/>
    <s v="2 - FATURADO"/>
    <n v="0"/>
    <x v="0"/>
    <x v="1"/>
    <m/>
  </r>
  <r>
    <x v="866"/>
    <s v="45.780.087/0001-03"/>
    <s v="NF SERVICOS DO"/>
    <n v="398347"/>
    <d v="2026-04-28T00:00:00"/>
    <n v="405079"/>
    <d v="2026-04-28T00:00:00"/>
    <m/>
    <n v="295.01"/>
    <d v="2026-05-2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8348"/>
    <d v="2026-04-28T00:00:00"/>
    <n v="405280"/>
    <d v="2026-04-28T00:00:00"/>
    <m/>
    <n v="737.52"/>
    <d v="2026-05-28T00:00:00"/>
    <s v="E0230838"/>
    <s v="PD023838"/>
    <s v="Serviços de Publicidade Eletrônica"/>
    <n v="702.12"/>
    <m/>
    <x v="0"/>
    <m/>
    <m/>
    <m/>
    <s v="2 - FATURADO"/>
    <n v="0"/>
    <x v="0"/>
    <x v="1"/>
    <m/>
  </r>
  <r>
    <x v="866"/>
    <s v="45.780.087/0001-03"/>
    <s v="NF SERVICOS DO"/>
    <n v="398357"/>
    <d v="2026-04-28T00:00:00"/>
    <n v="405096"/>
    <d v="2026-04-28T00:00:00"/>
    <m/>
    <n v="295.01"/>
    <d v="2026-05-2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8423"/>
    <d v="2026-04-28T00:00:00"/>
    <n v="405169"/>
    <d v="2026-04-28T00:00:00"/>
    <m/>
    <n v="295.01"/>
    <d v="2026-05-2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8590"/>
    <d v="2026-04-29T00:00:00"/>
    <n v="405552"/>
    <d v="2026-04-29T00:00:00"/>
    <m/>
    <n v="295.01"/>
    <d v="2026-05-2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8786"/>
    <d v="2026-04-30T00:00:00"/>
    <n v="405944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8799"/>
    <d v="2026-04-30T00:00:00"/>
    <n v="405932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8802"/>
    <d v="2026-04-30T00:00:00"/>
    <n v="405779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8810"/>
    <d v="2026-04-30T00:00:00"/>
    <n v="405872"/>
    <d v="2026-04-30T00:00:00"/>
    <m/>
    <n v="368.76"/>
    <d v="2026-05-3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866"/>
    <s v="45.780.087/0001-03"/>
    <s v="NF SERVICOS DO"/>
    <n v="398843"/>
    <d v="2026-04-30T00:00:00"/>
    <n v="405662"/>
    <d v="2026-04-30T00:00:00"/>
    <m/>
    <n v="368.76"/>
    <d v="2026-05-3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866"/>
    <s v="45.780.087/0001-03"/>
    <s v="NF SERVICOS DO"/>
    <n v="398848"/>
    <d v="2026-04-30T00:00:00"/>
    <n v="405742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8852"/>
    <d v="2026-04-30T00:00:00"/>
    <n v="405785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8857"/>
    <d v="2026-04-30T00:00:00"/>
    <n v="405907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8878"/>
    <d v="2026-04-30T00:00:00"/>
    <n v="405726"/>
    <d v="2026-04-30T00:00:00"/>
    <m/>
    <n v="295.01"/>
    <d v="2026-05-3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8994"/>
    <d v="2026-04-30T00:00:00"/>
    <n v="405767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9001"/>
    <d v="2026-04-30T00:00:00"/>
    <n v="405863"/>
    <d v="2026-04-30T00:00:00"/>
    <m/>
    <n v="295.01"/>
    <d v="2026-05-3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9032"/>
    <d v="2026-04-30T00:00:00"/>
    <n v="405716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6"/>
    <s v="45.780.087/0001-03"/>
    <s v="NF SERVICOS DO"/>
    <n v="399037"/>
    <d v="2026-04-30T00:00:00"/>
    <n v="405679"/>
    <d v="2026-04-30T00:00:00"/>
    <m/>
    <n v="295.01"/>
    <d v="2026-05-3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9038"/>
    <d v="2026-04-30T00:00:00"/>
    <n v="405958"/>
    <d v="2026-04-30T00:00:00"/>
    <m/>
    <n v="295.01"/>
    <d v="2026-05-3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9064"/>
    <d v="2026-04-30T00:00:00"/>
    <n v="405931"/>
    <d v="2026-04-30T00:00:00"/>
    <m/>
    <n v="737.52"/>
    <d v="2026-05-30T00:00:00"/>
    <s v="E0230838"/>
    <s v="PD023838"/>
    <s v="Serviços de Publicidade Eletrônica"/>
    <n v="702.12"/>
    <m/>
    <x v="0"/>
    <m/>
    <m/>
    <m/>
    <s v="2 - FATURADO"/>
    <n v="0"/>
    <x v="0"/>
    <x v="1"/>
    <m/>
  </r>
  <r>
    <x v="866"/>
    <s v="45.780.087/0001-03"/>
    <s v="NF SERVICOS DO"/>
    <n v="399078"/>
    <d v="2026-04-30T00:00:00"/>
    <n v="405790"/>
    <d v="2026-04-30T00:00:00"/>
    <m/>
    <n v="295.01"/>
    <d v="2026-05-3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866"/>
    <s v="45.780.087/0001-03"/>
    <s v="NF SERVICOS DO"/>
    <n v="399101"/>
    <d v="2026-04-30T00:00:00"/>
    <n v="405832"/>
    <d v="2026-04-30T00:00:00"/>
    <m/>
    <n v="221.26"/>
    <d v="2026-05-3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867"/>
    <s v="45.780.095/0001-41"/>
    <s v="ND-POUPATEMPO 4.0"/>
    <n v="7760"/>
    <d v="2026-02-04T00:00:00"/>
    <s v="PPT00723"/>
    <s v="PPT00723"/>
    <d v="2026-02-01T00:00:00"/>
    <n v="21506.79"/>
    <d v="2026-03-06T00:00:00"/>
    <s v="PPT00723"/>
    <s v="PP00723"/>
    <s v="IMPLANTACAO E OPERACAO DO POUPATEMPO CAMPO LIMPO PAULISTA"/>
    <n v="21506.79"/>
    <d v="2026-02-01T00:00:00"/>
    <x v="0"/>
    <m/>
    <s v="PD-PRC-2022/02452"/>
    <m/>
    <s v="2 - FATURADO"/>
    <n v="55"/>
    <x v="6"/>
    <x v="13"/>
    <m/>
  </r>
  <r>
    <x v="867"/>
    <s v="45.780.095/0001-41"/>
    <s v="NF SERVICOS"/>
    <n v="203690"/>
    <d v="2026-02-10T00:00:00"/>
    <n v="2107644"/>
    <d v="2026-02-10T00:00:00"/>
    <d v="2026-01-01T00:00:00"/>
    <n v="11020.56"/>
    <d v="2026-03-12T00:00:00"/>
    <s v="E0240661"/>
    <s v="PD024661"/>
    <s v="PREFEITURA CADASTRO"/>
    <n v="10491.57"/>
    <d v="2026-01-01T00:00:00"/>
    <x v="0"/>
    <m/>
    <m/>
    <s v="359.00006383/2024-46-ITO/APPS"/>
    <s v="2 - FATURADO"/>
    <n v="49"/>
    <x v="6"/>
    <x v="0"/>
    <m/>
  </r>
  <r>
    <x v="867"/>
    <s v="45.780.095/0001-41"/>
    <s v="ND-POUPATEMPO 4.0"/>
    <n v="7915"/>
    <d v="2026-03-04T00:00:00"/>
    <s v="PPT00723"/>
    <s v="PPT00723"/>
    <d v="2026-03-01T00:00:00"/>
    <n v="21506.79"/>
    <d v="2026-04-03T00:00:00"/>
    <s v="PPT00723"/>
    <s v="PP00723"/>
    <s v="IMPLANTACAO E OPERACAO DO POUPATEMPO CAMPO LIMPO PAULISTA"/>
    <n v="21506.79"/>
    <d v="2026-03-01T00:00:00"/>
    <x v="0"/>
    <m/>
    <s v="PD-PRC-2022/02452"/>
    <m/>
    <s v="2 - FATURADO"/>
    <n v="27"/>
    <x v="2"/>
    <x v="13"/>
    <m/>
  </r>
  <r>
    <x v="867"/>
    <s v="45.780.095/0001-41"/>
    <s v="NF SERVICOS"/>
    <n v="206020"/>
    <d v="2026-03-11T00:00:00"/>
    <n v="2150440"/>
    <d v="2026-03-13T00:00:00"/>
    <d v="2026-02-01T00:00:00"/>
    <n v="8053.92"/>
    <d v="2026-04-10T00:00:00"/>
    <s v="E0240661"/>
    <s v="PD024661"/>
    <s v="PREFEITURA CADASTRO"/>
    <n v="7667.33"/>
    <d v="2026-02-01T00:00:00"/>
    <x v="0"/>
    <m/>
    <m/>
    <s v="359.00006383/2024-46-ITO/APPS"/>
    <s v="2 - FATURADO"/>
    <n v="20"/>
    <x v="2"/>
    <x v="0"/>
    <m/>
  </r>
  <r>
    <x v="867"/>
    <s v="45.780.095/0001-41"/>
    <s v="NF SERVICOS DO"/>
    <n v="393787"/>
    <d v="2026-04-05T00:00:00"/>
    <n v="400671"/>
    <d v="2026-04-14T00:00:00"/>
    <m/>
    <n v="2323.19"/>
    <d v="2026-05-13T00:00:00"/>
    <s v="E0220730"/>
    <s v="PD022730"/>
    <s v="Serviços de Publicidade Eletrônica"/>
    <n v="2211.6799999999998"/>
    <m/>
    <x v="0"/>
    <m/>
    <m/>
    <m/>
    <s v="2 - FATURADO"/>
    <n v="0"/>
    <x v="0"/>
    <x v="1"/>
    <m/>
  </r>
  <r>
    <x v="867"/>
    <s v="45.780.095/0001-41"/>
    <s v="ND-POUPATEMPO 4.0"/>
    <n v="8242"/>
    <d v="2026-04-06T00:00:00"/>
    <s v="PPT00723"/>
    <s v="PPT00723"/>
    <d v="2026-04-01T00:00:00"/>
    <n v="21506.79"/>
    <d v="2026-05-06T00:00:00"/>
    <s v="PPT00723"/>
    <s v="PP00723"/>
    <s v="IMPLANTACAO E OPERACAO DO POUPATEMPO CAMPO LIMPO PAULISTA"/>
    <n v="21506.79"/>
    <d v="2026-04-01T00:00:00"/>
    <x v="0"/>
    <m/>
    <s v="PD-PRC-2022/02452"/>
    <m/>
    <s v="2 - FATURADO"/>
    <n v="0"/>
    <x v="0"/>
    <x v="13"/>
    <m/>
  </r>
  <r>
    <x v="867"/>
    <s v="45.780.095/0001-41"/>
    <s v="NF SERVICOS"/>
    <n v="207800"/>
    <d v="2026-04-07T00:00:00"/>
    <n v="2152383"/>
    <d v="2026-04-07T00:00:00"/>
    <d v="2026-03-01T00:00:00"/>
    <n v="6768"/>
    <d v="2026-05-07T00:00:00"/>
    <s v="E0240661"/>
    <s v="PD024661"/>
    <s v="PREFEITURA CADASTRO"/>
    <n v="6443.14"/>
    <d v="2026-03-01T00:00:00"/>
    <x v="0"/>
    <m/>
    <m/>
    <s v="359.00006383/2024-46-ITO/APPS"/>
    <s v="2 - FATURADO"/>
    <n v="0"/>
    <x v="0"/>
    <x v="0"/>
    <m/>
  </r>
  <r>
    <x v="867"/>
    <s v="45.780.095/0001-41"/>
    <s v="NF SERVICOS DO"/>
    <n v="394805"/>
    <d v="2026-04-17T00:00:00"/>
    <n v="401733"/>
    <d v="2026-04-17T00:00:00"/>
    <m/>
    <n v="967.99"/>
    <d v="2026-05-17T00:00:00"/>
    <s v="E0220730"/>
    <s v="PD022730"/>
    <s v="Serviços de Publicidade Eletrônica"/>
    <n v="921.53"/>
    <m/>
    <x v="0"/>
    <m/>
    <m/>
    <m/>
    <s v="2 - FATURADO"/>
    <n v="0"/>
    <x v="0"/>
    <x v="1"/>
    <m/>
  </r>
  <r>
    <x v="867"/>
    <s v="45.780.095/0001-41"/>
    <s v="NF SERVICOS DO"/>
    <n v="395501"/>
    <d v="2026-04-17T00:00:00"/>
    <n v="402237"/>
    <d v="2026-04-17T00:00:00"/>
    <m/>
    <n v="1484.26"/>
    <d v="2026-05-17T00:00:00"/>
    <s v="E0220730"/>
    <s v="PD022730"/>
    <s v="Serviços de Publicidade Eletrônica"/>
    <n v="1413.02"/>
    <m/>
    <x v="0"/>
    <m/>
    <m/>
    <m/>
    <s v="2 - FATURADO"/>
    <n v="0"/>
    <x v="0"/>
    <x v="1"/>
    <m/>
  </r>
  <r>
    <x v="867"/>
    <s v="45.780.095/0001-41"/>
    <s v="NF SERVICOS DO"/>
    <n v="395987"/>
    <d v="2026-04-20T00:00:00"/>
    <n v="402909"/>
    <d v="2026-04-22T00:00:00"/>
    <m/>
    <n v="258.13"/>
    <d v="2026-05-20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867"/>
    <s v="45.780.095/0001-41"/>
    <s v="NF SERVICOS DO"/>
    <n v="396295"/>
    <d v="2026-04-23T00:00:00"/>
    <n v="403200"/>
    <d v="2026-04-24T00:00:00"/>
    <m/>
    <n v="2323.19"/>
    <d v="2026-05-23T00:00:00"/>
    <s v="E0220730"/>
    <s v="PD022730"/>
    <s v="Serviços de Publicidade Eletrônica"/>
    <n v="2211.6799999999998"/>
    <m/>
    <x v="0"/>
    <m/>
    <m/>
    <m/>
    <s v="2 - FATURADO"/>
    <n v="0"/>
    <x v="0"/>
    <x v="1"/>
    <m/>
  </r>
  <r>
    <x v="867"/>
    <s v="45.780.095/0001-41"/>
    <s v="NF SERVICOS DO"/>
    <n v="397331"/>
    <d v="2026-04-24T00:00:00"/>
    <n v="404238"/>
    <d v="2026-04-24T00:00:00"/>
    <m/>
    <n v="387.2"/>
    <d v="2026-05-24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867"/>
    <s v="45.780.095/0001-41"/>
    <s v="NF SERVICOS DO"/>
    <n v="398239"/>
    <d v="2026-04-28T00:00:00"/>
    <n v="405091"/>
    <d v="2026-04-28T00:00:00"/>
    <m/>
    <n v="1742.39"/>
    <d v="2026-05-28T00:00:00"/>
    <s v="E0220730"/>
    <s v="PD022730"/>
    <s v="Serviços de Publicidade Eletrônica"/>
    <n v="1658.76"/>
    <m/>
    <x v="0"/>
    <m/>
    <m/>
    <m/>
    <s v="2 - FATURADO"/>
    <n v="0"/>
    <x v="0"/>
    <x v="1"/>
    <m/>
  </r>
  <r>
    <x v="867"/>
    <s v="45.780.095/0001-41"/>
    <s v="NF SERVICOS DO"/>
    <n v="398383"/>
    <d v="2026-04-28T00:00:00"/>
    <n v="405030"/>
    <d v="2026-04-28T00:00:00"/>
    <m/>
    <n v="774.4"/>
    <d v="2026-05-28T00:00:00"/>
    <s v="E0220730"/>
    <s v="PD022730"/>
    <s v="Serviços de Publicidade Eletrônica"/>
    <n v="737.23"/>
    <m/>
    <x v="0"/>
    <m/>
    <m/>
    <m/>
    <s v="2 - FATURADO"/>
    <n v="0"/>
    <x v="0"/>
    <x v="1"/>
    <m/>
  </r>
  <r>
    <x v="868"/>
    <s v="45.780.103/0001-50"/>
    <s v="ND-RATEIO CONDOM PPT"/>
    <n v="21833"/>
    <d v="2026-04-01T00:00:00"/>
    <m/>
    <m/>
    <m/>
    <n v="25034.54"/>
    <d v="2026-04-30T00:00:00"/>
    <s v="CARGA INICIAL RATEIO CONDOM PPT"/>
    <m/>
    <s v="CARGA INICIAL RATEIO CONDOM PPT"/>
    <n v="25034.54"/>
    <m/>
    <x v="0"/>
    <m/>
    <m/>
    <m/>
    <s v="29 DIAS"/>
    <n v="1"/>
    <x v="2"/>
    <x v="9"/>
    <m/>
  </r>
  <r>
    <x v="868"/>
    <s v="45.780.103/0001-50"/>
    <s v="NF SERVICOS"/>
    <n v="207744"/>
    <d v="2026-04-07T00:00:00"/>
    <n v="2152327"/>
    <d v="2026-04-07T00:00:00"/>
    <d v="2026-03-01T00:00:00"/>
    <n v="47150"/>
    <d v="2026-05-07T00:00:00"/>
    <s v="E0210734"/>
    <s v="PD021734"/>
    <s v="PREFEITURA CADASTRO"/>
    <n v="44886.8"/>
    <d v="2026-03-01T00:00:00"/>
    <x v="0"/>
    <s v="NR. 119/2021"/>
    <s v="NR. 10.220-6/2021"/>
    <s v="PD-PRC-2022/00070 - 359.00007142/2024-14 - APPS/ITO"/>
    <s v="2 - FATURADO"/>
    <n v="0"/>
    <x v="0"/>
    <x v="0"/>
    <m/>
  </r>
  <r>
    <x v="869"/>
    <s v="45.781.176/0001-66"/>
    <s v="NF SERVICOS"/>
    <n v="206043"/>
    <d v="2026-03-11T00:00:00"/>
    <n v="2150463"/>
    <d v="2026-03-13T00:00:00"/>
    <d v="2026-02-01T00:00:00"/>
    <n v="42658.14"/>
    <d v="2026-04-10T00:00:00"/>
    <s v="E0240681"/>
    <s v="PD024681"/>
    <s v="PREFEITURA CADASTRO"/>
    <n v="40610.550000000003"/>
    <d v="2026-02-01T00:00:00"/>
    <x v="0"/>
    <m/>
    <s v="7.921/2024"/>
    <s v="359.00007013/2024-26 APPS\ITO"/>
    <s v="2 - FATURADO"/>
    <n v="20"/>
    <x v="2"/>
    <x v="0"/>
    <m/>
  </r>
  <r>
    <x v="869"/>
    <s v="45.781.176/0001-66"/>
    <s v="NF SERVICOS"/>
    <n v="207814"/>
    <d v="2026-04-07T00:00:00"/>
    <n v="2152397"/>
    <d v="2026-04-07T00:00:00"/>
    <d v="2026-03-01T00:00:00"/>
    <n v="88351.1"/>
    <d v="2026-05-07T00:00:00"/>
    <s v="E0240681"/>
    <s v="PD024681"/>
    <s v="PREFEITURA CADASTRO"/>
    <n v="84110.25"/>
    <d v="2026-03-01T00:00:00"/>
    <x v="0"/>
    <m/>
    <s v="7.921/2024"/>
    <s v="359.00007013/2024-26 APPS\ITO"/>
    <s v="2 - FATURADO"/>
    <n v="0"/>
    <x v="0"/>
    <x v="0"/>
    <m/>
  </r>
  <r>
    <x v="869"/>
    <s v="45.781.176/0001-66"/>
    <s v="NF SERVICOS DO"/>
    <n v="394033"/>
    <d v="2026-04-15T00:00:00"/>
    <n v="400927"/>
    <d v="2026-04-15T00:00:00"/>
    <m/>
    <n v="442.51"/>
    <d v="2026-05-15T00:00:00"/>
    <s v="E0221011"/>
    <s v="PD221011"/>
    <s v="Serviços de Publicidade Eletrônica"/>
    <n v="421.27"/>
    <m/>
    <x v="0"/>
    <m/>
    <m/>
    <m/>
    <s v="2 - FATURADO"/>
    <n v="0"/>
    <x v="0"/>
    <x v="1"/>
    <m/>
  </r>
  <r>
    <x v="869"/>
    <s v="45.781.176/0001-66"/>
    <s v="NF SERVICOS DO"/>
    <n v="394273"/>
    <d v="2026-04-15T00:00:00"/>
    <n v="401178"/>
    <d v="2026-04-16T00:00:00"/>
    <m/>
    <n v="663.77"/>
    <d v="2026-05-15T00:00:00"/>
    <s v="E0221011"/>
    <s v="PD221011"/>
    <s v="Serviços de Publicidade Eletrônica"/>
    <n v="631.91"/>
    <m/>
    <x v="0"/>
    <m/>
    <m/>
    <m/>
    <s v="2 - FATURADO"/>
    <n v="0"/>
    <x v="0"/>
    <x v="1"/>
    <m/>
  </r>
  <r>
    <x v="869"/>
    <s v="45.781.176/0001-66"/>
    <s v="NF SERVICOS DO"/>
    <n v="394822"/>
    <d v="2026-04-17T00:00:00"/>
    <n v="401800"/>
    <d v="2026-04-17T00:00:00"/>
    <m/>
    <n v="516.26"/>
    <d v="2026-05-17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869"/>
    <s v="45.781.176/0001-66"/>
    <s v="NF SERVICOS DO"/>
    <n v="395192"/>
    <d v="2026-04-17T00:00:00"/>
    <n v="402154"/>
    <d v="2026-04-17T00:00:00"/>
    <m/>
    <n v="442.51"/>
    <d v="2026-05-17T00:00:00"/>
    <s v="E0221011"/>
    <s v="PD221011"/>
    <s v="Serviços de Publicidade Eletrônica"/>
    <n v="421.27"/>
    <m/>
    <x v="0"/>
    <m/>
    <m/>
    <m/>
    <s v="2 - FATURADO"/>
    <n v="0"/>
    <x v="0"/>
    <x v="1"/>
    <m/>
  </r>
  <r>
    <x v="869"/>
    <s v="45.781.176/0001-66"/>
    <s v="NF SERVICOS DO"/>
    <n v="395712"/>
    <d v="2026-04-20T00:00:00"/>
    <n v="402637"/>
    <d v="2026-04-20T00:00:00"/>
    <m/>
    <n v="590.02"/>
    <d v="2026-05-20T00:00:00"/>
    <s v="E0221011"/>
    <s v="PD221011"/>
    <s v="Serviços de Publicidade Eletrônica"/>
    <n v="561.70000000000005"/>
    <m/>
    <x v="0"/>
    <m/>
    <m/>
    <m/>
    <s v="2 - FATURADO"/>
    <n v="0"/>
    <x v="0"/>
    <x v="1"/>
    <m/>
  </r>
  <r>
    <x v="869"/>
    <s v="45.781.176/0001-66"/>
    <s v="NF SERVICOS DO"/>
    <n v="397380"/>
    <d v="2026-04-24T00:00:00"/>
    <n v="404166"/>
    <d v="2026-04-24T00:00:00"/>
    <m/>
    <n v="4277.62"/>
    <d v="2026-05-24T00:00:00"/>
    <s v="E0221011"/>
    <s v="PD221011"/>
    <s v="Serviços de Publicidade Eletrônica"/>
    <n v="4072.29"/>
    <m/>
    <x v="0"/>
    <m/>
    <m/>
    <m/>
    <s v="2 - FATURADO"/>
    <n v="0"/>
    <x v="0"/>
    <x v="1"/>
    <m/>
  </r>
  <r>
    <x v="869"/>
    <s v="45.781.176/0001-66"/>
    <s v="NF SERVICOS DO"/>
    <n v="397840"/>
    <d v="2026-04-27T00:00:00"/>
    <n v="404971"/>
    <d v="2026-04-27T00:00:00"/>
    <m/>
    <n v="590.02"/>
    <d v="2026-05-27T00:00:00"/>
    <s v="E0221011"/>
    <s v="PD221011"/>
    <s v="Serviços de Publicidade Eletrônica"/>
    <n v="561.70000000000005"/>
    <m/>
    <x v="0"/>
    <m/>
    <m/>
    <m/>
    <s v="2 - FATURADO"/>
    <n v="0"/>
    <x v="0"/>
    <x v="1"/>
    <m/>
  </r>
  <r>
    <x v="869"/>
    <s v="45.781.176/0001-66"/>
    <s v="NF SERVICOS DO"/>
    <n v="398207"/>
    <d v="2026-04-28T00:00:00"/>
    <n v="405216"/>
    <d v="2026-04-28T00:00:00"/>
    <m/>
    <n v="663.77"/>
    <d v="2026-05-28T00:00:00"/>
    <s v="E0221011"/>
    <s v="PD221011"/>
    <s v="Serviços de Publicidade Eletrônica"/>
    <n v="631.91"/>
    <m/>
    <x v="0"/>
    <m/>
    <m/>
    <m/>
    <s v="2 - FATURADO"/>
    <n v="0"/>
    <x v="0"/>
    <x v="1"/>
    <m/>
  </r>
  <r>
    <x v="870"/>
    <s v="45.781.184/0001-02"/>
    <s v="NF SERVICOS"/>
    <n v="202397"/>
    <d v="2026-01-23T00:00:00"/>
    <n v="2105690"/>
    <d v="2026-01-23T00:00:00"/>
    <d v="2025-12-01T00:00:00"/>
    <n v="177.67"/>
    <d v="2026-02-23T00:00:00"/>
    <s v="E0240718"/>
    <s v="PD024718"/>
    <s v="PREFEITURA CADASTRO"/>
    <n v="169.14"/>
    <d v="2025-12-01T00:00:00"/>
    <x v="0"/>
    <s v="068/2024"/>
    <s v="13479/2024"/>
    <s v="359.00010329/2024-03 APPS\ITO"/>
    <s v="2 - FATURADO"/>
    <n v="66"/>
    <x v="5"/>
    <x v="0"/>
    <m/>
  </r>
  <r>
    <x v="870"/>
    <s v="45.781.184/0001-02"/>
    <s v="NF SERVICOS"/>
    <n v="205894"/>
    <d v="2026-03-11T00:00:00"/>
    <n v="2150314"/>
    <d v="2026-03-13T00:00:00"/>
    <d v="2026-02-01T00:00:00"/>
    <n v="11150"/>
    <d v="2026-04-10T00:00:00"/>
    <s v="E0240718"/>
    <s v="PD024718"/>
    <s v="PREFEITURA CADASTRO"/>
    <n v="10614.8"/>
    <d v="2026-02-01T00:00:00"/>
    <x v="0"/>
    <s v="068/2024"/>
    <s v="13479/2024"/>
    <s v="359.00010329/2024-03 APPS\ITO"/>
    <s v="2 - FATURADO"/>
    <n v="20"/>
    <x v="2"/>
    <x v="0"/>
    <m/>
  </r>
  <r>
    <x v="870"/>
    <s v="45.781.184/0001-02"/>
    <s v="NF SERVICOS DO"/>
    <n v="393317"/>
    <d v="2026-03-31T00:00:00"/>
    <n v="400149"/>
    <d v="2026-04-01T00:00:00"/>
    <m/>
    <n v="580.79999999999995"/>
    <d v="2026-05-01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870"/>
    <s v="45.781.184/0001-02"/>
    <s v="ND-POUPATEMPO 4.0"/>
    <n v="8143"/>
    <d v="2026-04-06T00:00:00"/>
    <s v="PPT00532"/>
    <s v="PPT00532"/>
    <d v="2026-04-01T00:00:00"/>
    <n v="23820.52"/>
    <d v="2026-05-06T00:00:00"/>
    <s v="PPT00532"/>
    <s v="PP00532"/>
    <s v="IMPLANTAÇÃO E OPERAÇÃO DO POUPATEMPO NOVA ODESSA"/>
    <n v="23820.52"/>
    <d v="2026-04-01T00:00:00"/>
    <x v="0"/>
    <m/>
    <s v="PD-PRC-2022/01792"/>
    <m/>
    <s v="2 - FATURADO"/>
    <n v="0"/>
    <x v="0"/>
    <x v="13"/>
    <m/>
  </r>
  <r>
    <x v="870"/>
    <s v="45.781.184/0001-02"/>
    <s v="NF SERVICOS"/>
    <n v="207921"/>
    <d v="2026-04-07T00:00:00"/>
    <n v="2152504"/>
    <d v="2026-04-07T00:00:00"/>
    <d v="2026-03-01T00:00:00"/>
    <n v="13950.28"/>
    <d v="2026-05-07T00:00:00"/>
    <s v="E0240718"/>
    <s v="PD024718"/>
    <s v="PREFEITURA CADASTRO"/>
    <n v="13280.67"/>
    <d v="2026-03-01T00:00:00"/>
    <x v="0"/>
    <s v="068/2024"/>
    <s v="13479/2024"/>
    <s v="359.00010329/2024-03 APPS\ITO"/>
    <s v="2 - FATURADO"/>
    <n v="0"/>
    <x v="0"/>
    <x v="0"/>
    <m/>
  </r>
  <r>
    <x v="870"/>
    <s v="45.781.184/0001-02"/>
    <s v="NF SERVICOS DO"/>
    <n v="394133"/>
    <d v="2026-04-15T00:00:00"/>
    <n v="401000"/>
    <d v="2026-04-15T00:00:00"/>
    <m/>
    <n v="516.26"/>
    <d v="2026-05-15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870"/>
    <s v="45.781.184/0001-02"/>
    <s v="NF SERVICOS DO"/>
    <n v="396038"/>
    <d v="2026-04-20T00:00:00"/>
    <n v="402992"/>
    <d v="2026-04-22T00:00:00"/>
    <m/>
    <n v="516.26"/>
    <d v="2026-05-2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870"/>
    <s v="45.781.184/0001-02"/>
    <s v="NF SERVICOS DO"/>
    <n v="397583"/>
    <d v="2026-04-24T00:00:00"/>
    <n v="404587"/>
    <d v="2026-04-24T00:00:00"/>
    <m/>
    <n v="387.2"/>
    <d v="2026-05-24T00:00:00"/>
    <s v="E0220799"/>
    <s v="PD022799"/>
    <s v="Serviços de Publicidade Eletrônica"/>
    <n v="368.61"/>
    <m/>
    <x v="0"/>
    <m/>
    <m/>
    <m/>
    <s v="2 - FATURADO"/>
    <n v="0"/>
    <x v="0"/>
    <x v="1"/>
    <m/>
  </r>
  <r>
    <x v="870"/>
    <s v="45.781.184/0001-02"/>
    <s v="NF SERVICOS DO"/>
    <n v="397945"/>
    <d v="2026-04-27T00:00:00"/>
    <n v="405003"/>
    <d v="2026-04-27T00:00:00"/>
    <m/>
    <n v="645.33000000000004"/>
    <d v="2026-05-27T00:00:00"/>
    <s v="E0220799"/>
    <s v="PD022799"/>
    <s v="Serviços de Publicidade Eletrônica"/>
    <n v="614.35"/>
    <m/>
    <x v="0"/>
    <m/>
    <m/>
    <m/>
    <s v="2 - FATURADO"/>
    <n v="0"/>
    <x v="0"/>
    <x v="1"/>
    <m/>
  </r>
  <r>
    <x v="870"/>
    <s v="45.781.184/0001-02"/>
    <s v="NF SERVICOS DO"/>
    <n v="398745"/>
    <d v="2026-04-29T00:00:00"/>
    <n v="405632"/>
    <d v="2026-04-29T00:00:00"/>
    <m/>
    <n v="645.33000000000004"/>
    <d v="2026-05-29T00:00:00"/>
    <s v="E0220799"/>
    <s v="PD022799"/>
    <s v="Serviços de Publicidade Eletrônica"/>
    <n v="614.35"/>
    <m/>
    <x v="0"/>
    <m/>
    <m/>
    <m/>
    <s v="2 - FATURADO"/>
    <n v="0"/>
    <x v="0"/>
    <x v="1"/>
    <m/>
  </r>
  <r>
    <x v="871"/>
    <s v="45.786.159/0001-11"/>
    <s v="ND-LOCACAO BENS MOVE"/>
    <n v="1463"/>
    <d v="2025-12-08T00:00:00"/>
    <m/>
    <m/>
    <m/>
    <n v="2858.42"/>
    <d v="2025-12-08T00:00:00"/>
    <s v="E0230307"/>
    <s v="PD023268"/>
    <s v="Locação de Bens Móveis - Desktop Avançado - 36 ms"/>
    <n v="2093.3200000000002"/>
    <m/>
    <x v="0"/>
    <m/>
    <m/>
    <m/>
    <s v="1 - VENDA A VISTA"/>
    <n v="143"/>
    <x v="7"/>
    <x v="6"/>
    <m/>
  </r>
  <r>
    <x v="871"/>
    <s v="45.786.159/0001-11"/>
    <s v="NF SERVICOS DO"/>
    <n v="393193"/>
    <d v="2026-03-31T00:00:00"/>
    <n v="400025"/>
    <d v="2026-04-01T00:00:00"/>
    <m/>
    <n v="322.67"/>
    <d v="2026-05-01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871"/>
    <s v="45.786.159/0001-11"/>
    <s v="ND-POUPATEMPO 4.0"/>
    <n v="8135"/>
    <d v="2026-04-06T00:00:00"/>
    <s v="PPT00642"/>
    <s v="PPT00642"/>
    <d v="2026-04-01T00:00:00"/>
    <n v="20920.71"/>
    <d v="2026-05-06T00:00:00"/>
    <s v="PPT00642"/>
    <s v="PP00642"/>
    <s v="IMPLANTACAO E OPERACAO DO POUPATEMPO IRACEMAPOLIS"/>
    <n v="20920.71"/>
    <d v="2026-04-01T00:00:00"/>
    <x v="0"/>
    <m/>
    <s v="PD-PRC-2022/00419"/>
    <m/>
    <s v="2 - FATURADO"/>
    <n v="0"/>
    <x v="0"/>
    <x v="13"/>
    <m/>
  </r>
  <r>
    <x v="871"/>
    <s v="45.786.159/0001-11"/>
    <s v="NF SERVICOS"/>
    <n v="207740"/>
    <d v="2026-04-07T00:00:00"/>
    <n v="2152323"/>
    <d v="2026-04-07T00:00:00"/>
    <d v="2026-03-01T00:00:00"/>
    <n v="692.4"/>
    <d v="2026-05-07T00:00:00"/>
    <s v="E0220583"/>
    <s v="PD022583"/>
    <s v="PREFEITURA CADASTRO"/>
    <n v="659.16"/>
    <d v="2026-03-01T00:00:00"/>
    <x v="0"/>
    <s v="048/2022"/>
    <s v="125/2022"/>
    <s v="359.00009104/2024-04 - APPS/ITO"/>
    <s v="2 - FATURADO"/>
    <n v="0"/>
    <x v="0"/>
    <x v="0"/>
    <m/>
  </r>
  <r>
    <x v="871"/>
    <s v="45.786.159/0001-11"/>
    <s v="NF SERVICOS"/>
    <n v="208821"/>
    <d v="2026-04-16T00:00:00"/>
    <n v="2173714"/>
    <d v="2026-04-16T00:00:00"/>
    <d v="2026-03-01T00:00:00"/>
    <n v="9012.64"/>
    <d v="2026-05-16T00:00:00"/>
    <s v="E0220389"/>
    <s v="PD022297"/>
    <s v="DAAS DESKTOP AVANCADO"/>
    <n v="8580.0300000000007"/>
    <d v="2026-03-01T00:00:00"/>
    <x v="0"/>
    <s v="19/2022"/>
    <s v="82/2022"/>
    <s v="PD-PC-2022/03164  ITO"/>
    <s v="2 - FATURADO"/>
    <n v="0"/>
    <x v="0"/>
    <x v="0"/>
    <m/>
  </r>
  <r>
    <x v="871"/>
    <s v="45.786.159/0001-11"/>
    <s v="NF SERVICOS"/>
    <n v="208822"/>
    <d v="2026-04-16T00:00:00"/>
    <n v="2173715"/>
    <d v="2026-04-16T00:00:00"/>
    <d v="2026-03-01T00:00:00"/>
    <n v="2124"/>
    <d v="2026-05-16T00:00:00"/>
    <s v="E0230307"/>
    <s v="PD023268"/>
    <s v="DAAS  DESKTOP AVANCADO"/>
    <n v="2022.05"/>
    <d v="2026-03-01T00:00:00"/>
    <x v="0"/>
    <s v="45/2023"/>
    <s v="669/2023"/>
    <s v="359.00002141/2023-01 - ITO"/>
    <s v="2 - FATURADO"/>
    <n v="0"/>
    <x v="0"/>
    <x v="0"/>
    <m/>
  </r>
  <r>
    <x v="871"/>
    <s v="45.786.159/0001-11"/>
    <s v="NF SERVICOS DO"/>
    <n v="394539"/>
    <d v="2026-04-16T00:00:00"/>
    <n v="401562"/>
    <d v="2026-04-16T00:00:00"/>
    <m/>
    <n v="276.57"/>
    <d v="2026-05-16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871"/>
    <s v="45.786.159/0001-11"/>
    <s v="NF SERVICOS DO"/>
    <n v="394638"/>
    <d v="2026-04-16T00:00:00"/>
    <n v="401375"/>
    <d v="2026-04-16T00:00:00"/>
    <m/>
    <n v="460.95"/>
    <d v="2026-05-16T00:00:00"/>
    <s v="E0221005"/>
    <s v="PD221005"/>
    <s v="Serviços de Publicidade Eletrônica"/>
    <n v="438.82"/>
    <m/>
    <x v="0"/>
    <m/>
    <m/>
    <m/>
    <s v="2 - FATURADO"/>
    <n v="0"/>
    <x v="0"/>
    <x v="1"/>
    <m/>
  </r>
  <r>
    <x v="871"/>
    <s v="45.786.159/0001-11"/>
    <s v="NF SERVICOS DO"/>
    <n v="394780"/>
    <d v="2026-04-17T00:00:00"/>
    <n v="401877"/>
    <d v="2026-04-17T00:00:00"/>
    <m/>
    <n v="17423.91"/>
    <d v="2026-05-17T00:00:00"/>
    <s v="E0221005"/>
    <s v="PD221005"/>
    <s v="Serviços de Publicidade Eletrônica"/>
    <n v="16587.560000000001"/>
    <m/>
    <x v="0"/>
    <m/>
    <m/>
    <m/>
    <s v="2 - FATURADO"/>
    <n v="0"/>
    <x v="0"/>
    <x v="1"/>
    <m/>
  </r>
  <r>
    <x v="871"/>
    <s v="45.786.159/0001-11"/>
    <s v="NF SERVICOS DO"/>
    <n v="394977"/>
    <d v="2026-04-17T00:00:00"/>
    <n v="401647"/>
    <d v="2026-04-17T00:00:00"/>
    <m/>
    <n v="368.76"/>
    <d v="2026-05-1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871"/>
    <s v="45.786.159/0001-11"/>
    <s v="NF SERVICOS DO"/>
    <n v="394985"/>
    <d v="2026-04-17T00:00:00"/>
    <n v="401816"/>
    <d v="2026-04-17T00:00:00"/>
    <m/>
    <n v="322.67"/>
    <d v="2026-05-17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871"/>
    <s v="45.786.159/0001-11"/>
    <s v="NF SERVICOS DO"/>
    <n v="395403"/>
    <d v="2026-04-17T00:00:00"/>
    <n v="402365"/>
    <d v="2026-04-17T00:00:00"/>
    <m/>
    <n v="276.57"/>
    <d v="2026-05-1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871"/>
    <s v="45.786.159/0001-11"/>
    <s v="ND-LOCACAO BENS MOVE"/>
    <n v="1560"/>
    <d v="2026-04-20T00:00:00"/>
    <m/>
    <m/>
    <m/>
    <n v="10057.049999999999"/>
    <d v="2026-05-20T00:00:00"/>
    <s v="E0230307"/>
    <s v="PD023268"/>
    <s v="Locação de Bens Móveis - Desktop Avançado - 36 ms"/>
    <n v="10057.049999999999"/>
    <m/>
    <x v="0"/>
    <m/>
    <m/>
    <m/>
    <s v="2 - FATURADO"/>
    <n v="0"/>
    <x v="0"/>
    <x v="6"/>
    <m/>
  </r>
  <r>
    <x v="871"/>
    <s v="45.786.159/0001-11"/>
    <s v="ND-LOCACAO BENS MOVE"/>
    <n v="1561"/>
    <d v="2026-04-20T00:00:00"/>
    <m/>
    <m/>
    <m/>
    <n v="42677.18"/>
    <d v="2026-05-20T00:00:00"/>
    <s v="E0220389"/>
    <s v="PD022297"/>
    <s v="Locação de Bens Móveis - Desktop Avançado - 36 ms"/>
    <n v="42677.18"/>
    <m/>
    <x v="0"/>
    <m/>
    <m/>
    <m/>
    <s v="2 - FATURADO"/>
    <n v="0"/>
    <x v="0"/>
    <x v="6"/>
    <m/>
  </r>
  <r>
    <x v="871"/>
    <s v="45.786.159/0001-11"/>
    <s v="NF SERVICOS DO"/>
    <n v="396275"/>
    <d v="2026-04-23T00:00:00"/>
    <n v="403222"/>
    <d v="2026-04-24T00:00:00"/>
    <m/>
    <n v="875.8"/>
    <d v="2026-05-23T00:00:00"/>
    <s v="E0221005"/>
    <s v="PD221005"/>
    <s v="Serviços de Publicidade Eletrônica"/>
    <n v="833.76"/>
    <m/>
    <x v="0"/>
    <m/>
    <m/>
    <m/>
    <s v="2 - FATURADO"/>
    <n v="0"/>
    <x v="0"/>
    <x v="1"/>
    <m/>
  </r>
  <r>
    <x v="871"/>
    <s v="45.786.159/0001-11"/>
    <s v="NF SERVICOS DO"/>
    <n v="396426"/>
    <d v="2026-04-23T00:00:00"/>
    <n v="403229"/>
    <d v="2026-04-24T00:00:00"/>
    <m/>
    <n v="322.66000000000003"/>
    <d v="2026-05-23T00:00:00"/>
    <s v="E0221005"/>
    <s v="PD221005"/>
    <s v="Serviços de Publicidade Eletrônica"/>
    <n v="307.17"/>
    <m/>
    <x v="0"/>
    <m/>
    <m/>
    <m/>
    <s v="2 - FATURADO"/>
    <n v="0"/>
    <x v="0"/>
    <x v="1"/>
    <m/>
  </r>
  <r>
    <x v="871"/>
    <s v="45.786.159/0001-11"/>
    <s v="NF SERVICOS DO"/>
    <n v="396537"/>
    <d v="2026-04-24T00:00:00"/>
    <n v="403466"/>
    <d v="2026-04-24T00:00:00"/>
    <m/>
    <n v="322.66000000000003"/>
    <d v="2026-05-24T00:00:00"/>
    <s v="E0221005"/>
    <s v="PD221005"/>
    <s v="Serviços de Publicidade Eletrônica"/>
    <n v="307.17"/>
    <m/>
    <x v="0"/>
    <m/>
    <m/>
    <m/>
    <s v="2 - FATURADO"/>
    <n v="0"/>
    <x v="0"/>
    <x v="1"/>
    <m/>
  </r>
  <r>
    <x v="871"/>
    <s v="45.786.159/0001-11"/>
    <s v="NF SERVICOS DO"/>
    <n v="396849"/>
    <d v="2026-04-24T00:00:00"/>
    <n v="403928"/>
    <d v="2026-04-24T00:00:00"/>
    <m/>
    <n v="322.66000000000003"/>
    <d v="2026-05-24T00:00:00"/>
    <s v="E0221005"/>
    <s v="PD221005"/>
    <s v="Serviços de Publicidade Eletrônica"/>
    <n v="307.17"/>
    <m/>
    <x v="0"/>
    <m/>
    <m/>
    <m/>
    <s v="2 - FATURADO"/>
    <n v="0"/>
    <x v="0"/>
    <x v="1"/>
    <m/>
  </r>
  <r>
    <x v="871"/>
    <s v="45.786.159/0001-11"/>
    <s v="NF SERVICOS DO"/>
    <n v="397001"/>
    <d v="2026-04-24T00:00:00"/>
    <n v="403867"/>
    <d v="2026-04-24T00:00:00"/>
    <m/>
    <n v="276.57"/>
    <d v="2026-05-24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871"/>
    <s v="45.786.159/0001-11"/>
    <s v="NF SERVICOS DO"/>
    <n v="397277"/>
    <d v="2026-04-24T00:00:00"/>
    <n v="404353"/>
    <d v="2026-04-24T00:00:00"/>
    <m/>
    <n v="368.76"/>
    <d v="2026-05-24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871"/>
    <s v="45.786.159/0001-11"/>
    <s v="NF SERVICOS DO"/>
    <n v="397390"/>
    <d v="2026-04-24T00:00:00"/>
    <n v="404057"/>
    <d v="2026-04-24T00:00:00"/>
    <m/>
    <n v="276.57"/>
    <d v="2026-05-24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871"/>
    <s v="45.786.159/0001-11"/>
    <s v="NF SERVICOS DO"/>
    <n v="397432"/>
    <d v="2026-04-24T00:00:00"/>
    <n v="404262"/>
    <d v="2026-04-24T00:00:00"/>
    <m/>
    <n v="276.57"/>
    <d v="2026-05-24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871"/>
    <s v="45.786.159/0001-11"/>
    <s v="NF SERVICOS DO"/>
    <n v="397460"/>
    <d v="2026-04-24T00:00:00"/>
    <n v="404388"/>
    <d v="2026-04-24T00:00:00"/>
    <m/>
    <n v="322.66000000000003"/>
    <d v="2026-05-24T00:00:00"/>
    <s v="E0221005"/>
    <s v="PD221005"/>
    <s v="Serviços de Publicidade Eletrônica"/>
    <n v="307.17"/>
    <m/>
    <x v="0"/>
    <m/>
    <m/>
    <m/>
    <s v="2 - FATURADO"/>
    <n v="0"/>
    <x v="0"/>
    <x v="1"/>
    <m/>
  </r>
  <r>
    <x v="871"/>
    <s v="45.786.159/0001-11"/>
    <s v="NF SERVICOS DO"/>
    <n v="397575"/>
    <d v="2026-04-24T00:00:00"/>
    <n v="404403"/>
    <d v="2026-04-24T00:00:00"/>
    <m/>
    <n v="553.14"/>
    <d v="2026-05-24T00:00:00"/>
    <s v="E0221005"/>
    <s v="PD221005"/>
    <s v="Serviços de Publicidade Eletrônica"/>
    <n v="526.59"/>
    <m/>
    <x v="0"/>
    <m/>
    <m/>
    <m/>
    <s v="2 - FATURADO"/>
    <n v="0"/>
    <x v="0"/>
    <x v="1"/>
    <m/>
  </r>
  <r>
    <x v="871"/>
    <s v="45.786.159/0001-11"/>
    <s v="NF SERVICOS DO"/>
    <n v="397870"/>
    <d v="2026-04-27T00:00:00"/>
    <n v="404856"/>
    <d v="2026-04-27T00:00:00"/>
    <m/>
    <n v="322.66000000000003"/>
    <d v="2026-05-27T00:00:00"/>
    <s v="E0221005"/>
    <s v="PD221005"/>
    <s v="Serviços de Publicidade Eletrônica"/>
    <n v="307.17"/>
    <m/>
    <x v="0"/>
    <m/>
    <m/>
    <m/>
    <s v="2 - FATURADO"/>
    <n v="0"/>
    <x v="0"/>
    <x v="1"/>
    <m/>
  </r>
  <r>
    <x v="871"/>
    <s v="45.786.159/0001-11"/>
    <s v="NF SERVICOS DO"/>
    <n v="397893"/>
    <d v="2026-04-27T00:00:00"/>
    <n v="404802"/>
    <d v="2026-04-27T00:00:00"/>
    <m/>
    <n v="368.76"/>
    <d v="2026-05-27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871"/>
    <s v="45.786.159/0001-11"/>
    <s v="NF SERVICOS DO"/>
    <n v="398439"/>
    <d v="2026-04-29T00:00:00"/>
    <n v="405589"/>
    <d v="2026-04-29T00:00:00"/>
    <m/>
    <n v="276.57"/>
    <d v="2026-05-29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871"/>
    <s v="45.786.159/0001-11"/>
    <s v="NF SERVICOS DO"/>
    <n v="398926"/>
    <d v="2026-04-30T00:00:00"/>
    <n v="405937"/>
    <d v="2026-04-30T00:00:00"/>
    <m/>
    <n v="460.95"/>
    <d v="2026-05-30T00:00:00"/>
    <s v="E0221005"/>
    <s v="PD221005"/>
    <s v="Serviços de Publicidade Eletrônica"/>
    <n v="438.82"/>
    <m/>
    <x v="0"/>
    <m/>
    <m/>
    <m/>
    <s v="2 - FATURADO"/>
    <n v="0"/>
    <x v="0"/>
    <x v="1"/>
    <m/>
  </r>
  <r>
    <x v="871"/>
    <s v="45.786.159/0001-11"/>
    <s v="NF SERVICOS DO"/>
    <n v="399194"/>
    <d v="2026-04-30T00:00:00"/>
    <n v="406090"/>
    <d v="2026-04-30T00:00:00"/>
    <m/>
    <n v="322.66000000000003"/>
    <d v="2026-05-30T00:00:00"/>
    <s v="E0221005"/>
    <s v="PD221005"/>
    <s v="Serviços de Publicidade Eletrônica"/>
    <n v="307.17"/>
    <m/>
    <x v="0"/>
    <m/>
    <m/>
    <m/>
    <s v="2 - FATURADO"/>
    <n v="0"/>
    <x v="0"/>
    <x v="1"/>
    <m/>
  </r>
  <r>
    <x v="872"/>
    <s v="45.787.652/0001-56"/>
    <s v="NF SERVICOS DO"/>
    <n v="393835"/>
    <d v="2026-04-05T00:00:00"/>
    <n v="400755"/>
    <d v="2026-04-14T00:00:00"/>
    <m/>
    <n v="838.93"/>
    <d v="2026-05-13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872"/>
    <s v="45.787.652/0001-56"/>
    <s v="ND-POUPATEMPO 4.0"/>
    <n v="8200"/>
    <d v="2026-04-06T00:00:00"/>
    <s v="PPT00618"/>
    <s v="PPT00618"/>
    <d v="2026-04-01T00:00:00"/>
    <n v="20870.47"/>
    <d v="2026-05-06T00:00:00"/>
    <s v="PPT00618"/>
    <s v="PP00618"/>
    <s v="IMPLANTACAO E OPERACAO DO POUPATEMPO MONTE MOR"/>
    <n v="20870.47"/>
    <d v="2026-04-01T00:00:00"/>
    <x v="0"/>
    <m/>
    <s v="PD-PRC-2021/02793"/>
    <m/>
    <s v="2 - FATURADO"/>
    <n v="0"/>
    <x v="0"/>
    <x v="13"/>
    <m/>
  </r>
  <r>
    <x v="872"/>
    <s v="45.787.652/0001-56"/>
    <s v="NF SERVICOS"/>
    <n v="207766"/>
    <d v="2026-04-07T00:00:00"/>
    <n v="2152349"/>
    <d v="2026-04-07T00:00:00"/>
    <d v="2026-03-01T00:00:00"/>
    <n v="1460"/>
    <d v="2026-05-07T00:00:00"/>
    <s v="E0220516"/>
    <s v="PD022516"/>
    <s v="PREFEITURA CADASTRO"/>
    <n v="1389.92"/>
    <d v="2026-03-01T00:00:00"/>
    <x v="0"/>
    <s v="59/2022"/>
    <s v="6621/2024"/>
    <s v="359.00004999/2024-82-APPS/ITO"/>
    <s v="2 - FATURADO"/>
    <n v="0"/>
    <x v="0"/>
    <x v="0"/>
    <m/>
  </r>
  <r>
    <x v="872"/>
    <s v="45.787.652/0001-56"/>
    <s v="NF SERVICOS DO"/>
    <n v="394746"/>
    <d v="2026-04-16T00:00:00"/>
    <n v="401344"/>
    <d v="2026-04-16T00:00:00"/>
    <m/>
    <n v="709.86"/>
    <d v="2026-05-16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872"/>
    <s v="45.787.652/0001-56"/>
    <s v="NF SERVICOS DO"/>
    <n v="394801"/>
    <d v="2026-04-17T00:00:00"/>
    <n v="401857"/>
    <d v="2026-04-17T00:00:00"/>
    <m/>
    <n v="322.66000000000003"/>
    <d v="2026-05-17T00:00:00"/>
    <s v="E0220731"/>
    <s v="PD022731"/>
    <s v="Serviços de Publicidade Eletrônica"/>
    <n v="307.17"/>
    <m/>
    <x v="0"/>
    <m/>
    <m/>
    <m/>
    <s v="2 - FATURADO"/>
    <n v="0"/>
    <x v="0"/>
    <x v="1"/>
    <m/>
  </r>
  <r>
    <x v="872"/>
    <s v="45.787.652/0001-56"/>
    <s v="NF SERVICOS DO"/>
    <n v="395190"/>
    <d v="2026-04-17T00:00:00"/>
    <n v="402075"/>
    <d v="2026-04-17T00:00:00"/>
    <m/>
    <n v="774.4"/>
    <d v="2026-05-17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872"/>
    <s v="45.787.652/0001-56"/>
    <s v="NF SERVICOS DO"/>
    <n v="395208"/>
    <d v="2026-04-17T00:00:00"/>
    <n v="402146"/>
    <d v="2026-04-17T00:00:00"/>
    <m/>
    <n v="838.93"/>
    <d v="2026-05-17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872"/>
    <s v="45.787.652/0001-56"/>
    <s v="NF SERVICOS DO"/>
    <n v="395338"/>
    <d v="2026-04-17T00:00:00"/>
    <n v="402227"/>
    <d v="2026-04-17T00:00:00"/>
    <m/>
    <n v="838.93"/>
    <d v="2026-05-17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872"/>
    <s v="45.787.652/0001-56"/>
    <s v="NF SERVICOS DO"/>
    <n v="395410"/>
    <d v="2026-04-17T00:00:00"/>
    <n v="402216"/>
    <d v="2026-04-17T00:00:00"/>
    <m/>
    <n v="709.86"/>
    <d v="2026-05-17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872"/>
    <s v="45.787.652/0001-56"/>
    <s v="NF SERVICOS DO"/>
    <n v="395689"/>
    <d v="2026-04-20T00:00:00"/>
    <n v="402655"/>
    <d v="2026-04-20T00:00:00"/>
    <m/>
    <n v="838.93"/>
    <d v="2026-05-20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872"/>
    <s v="45.787.652/0001-56"/>
    <s v="NF SERVICOS DO"/>
    <n v="395895"/>
    <d v="2026-04-20T00:00:00"/>
    <n v="402658"/>
    <d v="2026-04-20T00:00:00"/>
    <m/>
    <n v="967.99"/>
    <d v="2026-05-20T00:00:00"/>
    <s v="E0220731"/>
    <s v="PD022731"/>
    <s v="Serviços de Publicidade Eletrônica"/>
    <n v="921.53"/>
    <m/>
    <x v="0"/>
    <m/>
    <m/>
    <m/>
    <s v="2 - FATURADO"/>
    <n v="0"/>
    <x v="0"/>
    <x v="1"/>
    <m/>
  </r>
  <r>
    <x v="872"/>
    <s v="45.787.652/0001-56"/>
    <s v="NF SERVICOS DO"/>
    <n v="395901"/>
    <d v="2026-04-20T00:00:00"/>
    <n v="402656"/>
    <d v="2026-04-20T00:00:00"/>
    <m/>
    <n v="967.99"/>
    <d v="2026-05-20T00:00:00"/>
    <s v="E0220731"/>
    <s v="PD022731"/>
    <s v="Serviços de Publicidade Eletrônica"/>
    <n v="921.53"/>
    <m/>
    <x v="0"/>
    <m/>
    <m/>
    <m/>
    <s v="2 - FATURADO"/>
    <n v="0"/>
    <x v="0"/>
    <x v="1"/>
    <m/>
  </r>
  <r>
    <x v="872"/>
    <s v="45.787.652/0001-56"/>
    <s v="NF SERVICOS DO"/>
    <n v="396207"/>
    <d v="2026-04-23T00:00:00"/>
    <n v="403218"/>
    <d v="2026-04-24T00:00:00"/>
    <m/>
    <n v="2645.85"/>
    <d v="2026-05-23T00:00:00"/>
    <s v="E0220731"/>
    <s v="PD022731"/>
    <s v="Serviços de Publicidade Eletrônica"/>
    <n v="2518.85"/>
    <m/>
    <x v="0"/>
    <m/>
    <m/>
    <m/>
    <s v="2 - FATURADO"/>
    <n v="0"/>
    <x v="0"/>
    <x v="1"/>
    <m/>
  </r>
  <r>
    <x v="872"/>
    <s v="45.787.652/0001-56"/>
    <s v="NF SERVICOS DO"/>
    <n v="396515"/>
    <d v="2026-04-24T00:00:00"/>
    <n v="403506"/>
    <d v="2026-04-24T00:00:00"/>
    <m/>
    <n v="451.73"/>
    <d v="2026-05-24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872"/>
    <s v="45.787.652/0001-56"/>
    <s v="NF SERVICOS DO"/>
    <n v="397019"/>
    <d v="2026-04-24T00:00:00"/>
    <n v="403747"/>
    <d v="2026-04-24T00:00:00"/>
    <m/>
    <n v="903.46"/>
    <d v="2026-05-24T00:00:00"/>
    <s v="E0220731"/>
    <s v="PD022731"/>
    <s v="Serviços de Publicidade Eletrônica"/>
    <n v="860.09"/>
    <m/>
    <x v="0"/>
    <m/>
    <m/>
    <m/>
    <s v="2 - FATURADO"/>
    <n v="0"/>
    <x v="0"/>
    <x v="1"/>
    <m/>
  </r>
  <r>
    <x v="872"/>
    <s v="45.787.652/0001-56"/>
    <s v="NF SERVICOS DO"/>
    <n v="397574"/>
    <d v="2026-04-24T00:00:00"/>
    <n v="404448"/>
    <d v="2026-04-24T00:00:00"/>
    <m/>
    <n v="709.86"/>
    <d v="2026-05-24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872"/>
    <s v="45.787.652/0001-56"/>
    <s v="NF SERVICOS DO"/>
    <n v="398967"/>
    <d v="2026-04-30T00:00:00"/>
    <n v="405973"/>
    <d v="2026-04-30T00:00:00"/>
    <m/>
    <n v="709.86"/>
    <d v="2026-05-30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873"/>
    <s v="45.787.660/0001-00"/>
    <s v="ND-POUPATEMPO 4.0"/>
    <n v="8243"/>
    <d v="2026-04-06T00:00:00"/>
    <s v="PPT00852"/>
    <s v="PPT00852"/>
    <d v="2026-04-01T00:00:00"/>
    <n v="54458.11"/>
    <d v="2026-05-06T00:00:00"/>
    <s v="PPT00852"/>
    <s v="PP00852"/>
    <s v="IMPLANTACAO E OPERACAO DO POUPATEMPO SUMARE"/>
    <n v="54458.11"/>
    <d v="2026-04-01T00:00:00"/>
    <x v="0"/>
    <m/>
    <s v="SEI 359.00004527/2023-49"/>
    <m/>
    <s v="2 - FATURADO"/>
    <n v="0"/>
    <x v="0"/>
    <x v="13"/>
    <m/>
  </r>
  <r>
    <x v="873"/>
    <s v="45.787.660/0001-00"/>
    <s v="NF SERVICOS"/>
    <n v="207884"/>
    <d v="2026-04-07T00:00:00"/>
    <n v="2152467"/>
    <d v="2026-04-07T00:00:00"/>
    <d v="2026-03-01T00:00:00"/>
    <n v="53510.28"/>
    <d v="2026-05-07T00:00:00"/>
    <s v="E0220562"/>
    <s v="PD022562"/>
    <s v="PREFEITURA CADASTRO"/>
    <n v="50941.79"/>
    <d v="2026-03-01T00:00:00"/>
    <x v="0"/>
    <s v="191/2022"/>
    <s v="20848/2022"/>
    <s v="PD-PRC-2022/02484 359.00009217/2024-00 APPS/ITO"/>
    <s v="2 - FATURADO"/>
    <n v="0"/>
    <x v="0"/>
    <x v="0"/>
    <m/>
  </r>
  <r>
    <x v="874"/>
    <s v="45.787.678/0001-02"/>
    <s v="ND-POUPATEMPO 4.0"/>
    <n v="8159"/>
    <d v="2026-04-06T00:00:00"/>
    <s v="PPT00836"/>
    <s v="PPT00836"/>
    <d v="2026-04-01T00:00:00"/>
    <n v="35638.43"/>
    <d v="2026-05-06T00:00:00"/>
    <s v="PPT00836"/>
    <s v="PP00836"/>
    <s v="IMPLANTACAO E OPERACAO DO POUPATEMPO VALINHOS"/>
    <n v="35638.43"/>
    <d v="2026-04-01T00:00:00"/>
    <x v="0"/>
    <m/>
    <s v="SEI 359.00000758/2023-83"/>
    <m/>
    <s v="2 - FATURADO"/>
    <n v="0"/>
    <x v="0"/>
    <x v="13"/>
    <m/>
  </r>
  <r>
    <x v="874"/>
    <s v="45.787.678/0001-02"/>
    <s v="NF SERVICOS"/>
    <n v="207845"/>
    <d v="2026-04-07T00:00:00"/>
    <n v="2152428"/>
    <d v="2026-04-07T00:00:00"/>
    <d v="2026-03-01T00:00:00"/>
    <n v="45203.040000000001"/>
    <d v="2026-05-07T00:00:00"/>
    <s v="E0240702"/>
    <s v="PD024702"/>
    <s v="PREFEITURA CADASTRO"/>
    <n v="43033.29"/>
    <d v="2026-03-01T00:00:00"/>
    <x v="0"/>
    <s v="163/2024"/>
    <s v="16.846/2024"/>
    <s v="359.00008668/2024-11 - APPS\ITO"/>
    <s v="2 - FATURADO"/>
    <n v="0"/>
    <x v="0"/>
    <x v="0"/>
    <m/>
  </r>
  <r>
    <x v="875"/>
    <s v="45.895.555/0001-87"/>
    <s v="ND-OPERADORA CIELO"/>
    <n v="28873"/>
    <d v="2026-04-10T00:00:00"/>
    <m/>
    <m/>
    <m/>
    <n v="139.38999999999999"/>
    <d v="2026-04-10T00:00:00"/>
    <m/>
    <m/>
    <s v="e-CNPJ A1 - Renovação 12 meses"/>
    <n v="139.38999999999999"/>
    <m/>
    <x v="0"/>
    <m/>
    <m/>
    <m/>
    <s v="1 - VENDA A VISTA"/>
    <n v="20"/>
    <x v="2"/>
    <x v="3"/>
    <m/>
  </r>
  <r>
    <x v="876"/>
    <s v="45.944.428/0001-20"/>
    <s v="NF SERVICOS"/>
    <n v="207673"/>
    <d v="2026-04-07T00:00:00"/>
    <n v="2152093"/>
    <d v="2026-04-07T00:00:00"/>
    <d v="2026-03-01T00:00:00"/>
    <n v="762.75"/>
    <d v="2026-05-07T00:00:00"/>
    <s v="E0230606"/>
    <s v="PD023606"/>
    <s v="PREFEITURA SIM"/>
    <n v="726.14"/>
    <d v="2026-03-01T00:00:00"/>
    <x v="0"/>
    <d v="2023-10-01T00:00:00"/>
    <s v="3395/2023"/>
    <s v="PD-PRC-2023/00583 -  359.00005361/2024-69 - APPS/ITO"/>
    <s v="2 - FATURADO"/>
    <n v="0"/>
    <x v="0"/>
    <x v="0"/>
    <m/>
  </r>
  <r>
    <x v="877"/>
    <s v="455.357.468-35"/>
    <s v="ND-OPERADORA CIELO"/>
    <n v="28921"/>
    <d v="2026-04-15T00:00:00"/>
    <m/>
    <m/>
    <m/>
    <n v="124.99"/>
    <d v="2026-04-15T00:00:00"/>
    <m/>
    <m/>
    <s v="Certificado e-CPF A1 em Software (12 meses)"/>
    <n v="124.99"/>
    <m/>
    <x v="0"/>
    <m/>
    <m/>
    <m/>
    <s v="1 - VENDA A VISTA"/>
    <n v="15"/>
    <x v="2"/>
    <x v="3"/>
    <m/>
  </r>
  <r>
    <x v="878"/>
    <s v="46.068.425/0001-33"/>
    <s v="NF SERVICOS"/>
    <n v="209149"/>
    <d v="2026-04-23T00:00:00"/>
    <n v="2174042"/>
    <d v="2026-04-23T00:00:00"/>
    <d v="2026-03-01T00:00:00"/>
    <n v="392931.8"/>
    <d v="2026-05-23T00:00:00"/>
    <s v="E0250214"/>
    <s v="PD025184"/>
    <s v="NUVEM PUBLICA"/>
    <n v="374071.07"/>
    <d v="2026-03-01T00:00:00"/>
    <x v="0"/>
    <s v="145/2025"/>
    <s v="16310/2025"/>
    <s v="359.00002839/2025-80 - ITO"/>
    <s v="2 - FATURADO"/>
    <n v="0"/>
    <x v="0"/>
    <x v="0"/>
    <m/>
  </r>
  <r>
    <x v="879"/>
    <s v="46.137.410/0001-80"/>
    <s v="ND-RATEIO CONDOM PPT"/>
    <n v="21829"/>
    <d v="2026-04-01T00:00:00"/>
    <m/>
    <m/>
    <m/>
    <n v="84914.12"/>
    <d v="2026-04-30T00:00:00"/>
    <s v="CARGA INICIAL RATEIO CONDOM PPT"/>
    <m/>
    <s v="CARGA INICIAL RATEIO CONDOM PPT"/>
    <n v="84914.12"/>
    <m/>
    <x v="0"/>
    <m/>
    <m/>
    <m/>
    <s v="29 DIAS"/>
    <n v="1"/>
    <x v="2"/>
    <x v="9"/>
    <m/>
  </r>
  <r>
    <x v="879"/>
    <s v="46.137.410/0001-80"/>
    <s v="NF SERVICOS"/>
    <n v="208814"/>
    <d v="2026-04-16T00:00:00"/>
    <n v="2173707"/>
    <d v="2026-04-16T00:00:00"/>
    <d v="2026-03-01T00:00:00"/>
    <n v="17558.400000000001"/>
    <d v="2026-05-16T00:00:00"/>
    <s v="E0220460"/>
    <s v="PD022353"/>
    <s v="DaaS DESKTOP BASICO,  DESKTOP PLUS E NOTEBOOK BASICO"/>
    <n v="16715.599999999999"/>
    <d v="2026-03-01T00:00:00"/>
    <x v="0"/>
    <s v="11.444/23"/>
    <s v="131.749/21"/>
    <s v="PD-PRC-2023/00210 ITO"/>
    <s v="2 - FATURADO"/>
    <n v="0"/>
    <x v="0"/>
    <x v="0"/>
    <m/>
  </r>
  <r>
    <x v="879"/>
    <s v="46.137.410/0001-80"/>
    <s v="NF SERVICOS DO"/>
    <n v="395482"/>
    <d v="2026-04-17T00:00:00"/>
    <n v="402260"/>
    <d v="2026-04-17T00:00:00"/>
    <m/>
    <n v="885.02"/>
    <d v="2026-05-17T00:00:00"/>
    <s v="E0220659"/>
    <s v="PD022659"/>
    <s v="Serviços de Publicidade Eletrônica"/>
    <n v="842.54"/>
    <m/>
    <x v="0"/>
    <m/>
    <m/>
    <m/>
    <s v="2 - FATURADO"/>
    <n v="0"/>
    <x v="0"/>
    <x v="1"/>
    <m/>
  </r>
  <r>
    <x v="879"/>
    <s v="46.137.410/0001-80"/>
    <s v="ND-LOCACAO BENS MOVE"/>
    <n v="1556"/>
    <d v="2026-04-20T00:00:00"/>
    <m/>
    <m/>
    <m/>
    <n v="84303.7"/>
    <d v="2026-05-20T00:00:00"/>
    <s v="E0220460"/>
    <s v="PD022353"/>
    <s v="Locação de Bens Móveis - Notebook Basic - 36 ms"/>
    <n v="84303.7"/>
    <m/>
    <x v="0"/>
    <m/>
    <m/>
    <m/>
    <s v="2 - FATURADO"/>
    <n v="0"/>
    <x v="0"/>
    <x v="6"/>
    <m/>
  </r>
  <r>
    <x v="879"/>
    <s v="46.137.410/0001-80"/>
    <s v="NF SERVICOS DO"/>
    <n v="395922"/>
    <d v="2026-04-20T00:00:00"/>
    <n v="402538"/>
    <d v="2026-04-20T00:00:00"/>
    <m/>
    <n v="590.02"/>
    <d v="2026-05-20T00:00:00"/>
    <s v="E0220659"/>
    <s v="PD022659"/>
    <s v="Serviços de Publicidade Eletrônica"/>
    <n v="561.70000000000005"/>
    <m/>
    <x v="0"/>
    <m/>
    <m/>
    <m/>
    <s v="2 - FATURADO"/>
    <n v="0"/>
    <x v="0"/>
    <x v="1"/>
    <m/>
  </r>
  <r>
    <x v="879"/>
    <s v="46.137.410/0001-80"/>
    <s v="NF SERVICOS DO"/>
    <n v="397614"/>
    <d v="2026-04-24T00:00:00"/>
    <n v="404652"/>
    <d v="2026-04-24T00:00:00"/>
    <m/>
    <n v="516.26"/>
    <d v="2026-05-24T00:00:00"/>
    <s v="E0220659"/>
    <s v="PD022659"/>
    <s v="Serviços de Publicidade Eletrônica"/>
    <n v="491.48"/>
    <m/>
    <x v="0"/>
    <m/>
    <m/>
    <m/>
    <s v="2 - FATURADO"/>
    <n v="0"/>
    <x v="0"/>
    <x v="1"/>
    <m/>
  </r>
  <r>
    <x v="880"/>
    <s v="46.137.428/0001-81"/>
    <s v="NF SERVICOS DO"/>
    <n v="394462"/>
    <d v="2026-04-16T00:00:00"/>
    <n v="401512"/>
    <d v="2026-04-16T00:00:00"/>
    <m/>
    <n v="368.76"/>
    <d v="2026-05-16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0"/>
    <s v="46.137.428/0001-81"/>
    <s v="NF SERVICOS DO"/>
    <n v="394564"/>
    <d v="2026-04-16T00:00:00"/>
    <n v="401522"/>
    <d v="2026-04-16T00:00:00"/>
    <m/>
    <n v="368.76"/>
    <d v="2026-05-16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0"/>
    <s v="46.137.428/0001-81"/>
    <s v="NF SERVICOS DO"/>
    <n v="394651"/>
    <d v="2026-04-16T00:00:00"/>
    <n v="401366"/>
    <d v="2026-04-16T00:00:00"/>
    <m/>
    <n v="368.76"/>
    <d v="2026-05-16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0"/>
    <s v="46.137.428/0001-81"/>
    <s v="NF SERVICOS DO"/>
    <n v="394713"/>
    <d v="2026-04-16T00:00:00"/>
    <n v="401593"/>
    <d v="2026-04-16T00:00:00"/>
    <m/>
    <n v="368.76"/>
    <d v="2026-05-16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0"/>
    <s v="46.137.428/0001-81"/>
    <s v="NF SERVICOS DO"/>
    <n v="394743"/>
    <d v="2026-04-16T00:00:00"/>
    <n v="401358"/>
    <d v="2026-04-16T00:00:00"/>
    <m/>
    <n v="368.76"/>
    <d v="2026-05-16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0"/>
    <s v="46.137.428/0001-81"/>
    <s v="NF SERVICOS DO"/>
    <n v="395189"/>
    <d v="2026-04-17T00:00:00"/>
    <n v="402127"/>
    <d v="2026-04-17T00:00:00"/>
    <m/>
    <n v="368.76"/>
    <d v="2026-05-17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0"/>
    <s v="46.137.428/0001-81"/>
    <s v="NF SERVICOS DO"/>
    <n v="397524"/>
    <d v="2026-04-24T00:00:00"/>
    <n v="404401"/>
    <d v="2026-04-24T00:00:00"/>
    <m/>
    <n v="368.76"/>
    <d v="2026-05-24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0"/>
    <s v="46.137.428/0001-81"/>
    <s v="NF SERVICOS DO"/>
    <n v="397715"/>
    <d v="2026-04-24T00:00:00"/>
    <n v="404427"/>
    <d v="2026-04-24T00:00:00"/>
    <m/>
    <n v="322.66000000000003"/>
    <d v="2026-05-24T00:00:00"/>
    <s v="E0221021"/>
    <s v="PD221021"/>
    <s v="Serviços de Publicidade Eletrônica"/>
    <n v="307.17"/>
    <m/>
    <x v="0"/>
    <m/>
    <m/>
    <m/>
    <s v="2 - FATURADO"/>
    <n v="0"/>
    <x v="0"/>
    <x v="1"/>
    <m/>
  </r>
  <r>
    <x v="880"/>
    <s v="46.137.428/0001-81"/>
    <s v="NF SERVICOS DO"/>
    <n v="397770"/>
    <d v="2026-04-24T00:00:00"/>
    <n v="404540"/>
    <d v="2026-04-24T00:00:00"/>
    <m/>
    <n v="368.76"/>
    <d v="2026-05-24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881"/>
    <s v="46.137.444/0001-74"/>
    <s v="NF SERVICOS DO"/>
    <n v="386511"/>
    <d v="2026-03-04T00:00:00"/>
    <n v="393340"/>
    <d v="2026-03-04T00:00:00"/>
    <m/>
    <n v="719.08"/>
    <d v="2026-04-03T00:00:00"/>
    <s v="E0221004"/>
    <s v="PD221004"/>
    <s v="Serviços de Publicidade Eletrônica"/>
    <n v="684.56"/>
    <m/>
    <x v="0"/>
    <m/>
    <m/>
    <m/>
    <s v="2 - FATURADO"/>
    <n v="27"/>
    <x v="2"/>
    <x v="1"/>
    <m/>
  </r>
  <r>
    <x v="881"/>
    <s v="46.137.444/0001-74"/>
    <s v="NF SERVICOS DO"/>
    <n v="386591"/>
    <d v="2026-03-04T00:00:00"/>
    <n v="393420"/>
    <d v="2026-03-04T00:00:00"/>
    <m/>
    <n v="497.83"/>
    <d v="2026-04-03T00:00:00"/>
    <s v="E0221004"/>
    <s v="PD221004"/>
    <s v="Serviços de Publicidade Eletrônica"/>
    <n v="473.93"/>
    <m/>
    <x v="0"/>
    <m/>
    <m/>
    <m/>
    <s v="2 - FATURADO"/>
    <n v="27"/>
    <x v="2"/>
    <x v="1"/>
    <m/>
  </r>
  <r>
    <x v="881"/>
    <s v="46.137.444/0001-74"/>
    <s v="NF SERVICOS DO"/>
    <n v="386761"/>
    <d v="2026-03-04T00:00:00"/>
    <n v="393590"/>
    <d v="2026-03-04T00:00:00"/>
    <m/>
    <n v="553.14"/>
    <d v="2026-04-03T00:00:00"/>
    <s v="E0221004"/>
    <s v="PD221004"/>
    <s v="Serviços de Publicidade Eletrônica"/>
    <n v="526.59"/>
    <m/>
    <x v="0"/>
    <m/>
    <m/>
    <m/>
    <s v="2 - FATURADO"/>
    <n v="27"/>
    <x v="2"/>
    <x v="1"/>
    <m/>
  </r>
  <r>
    <x v="881"/>
    <s v="46.137.444/0001-74"/>
    <s v="NF SERVICOS DO"/>
    <n v="388807"/>
    <d v="2026-03-10T00:00:00"/>
    <n v="395636"/>
    <d v="2026-03-11T00:00:00"/>
    <m/>
    <n v="553.14"/>
    <d v="2026-04-10T00:00:00"/>
    <s v="E0221004"/>
    <s v="PD221004"/>
    <s v="Serviços de Publicidade Eletrônica"/>
    <n v="526.59"/>
    <m/>
    <x v="0"/>
    <m/>
    <m/>
    <m/>
    <s v="2 - FATURADO"/>
    <n v="20"/>
    <x v="2"/>
    <x v="1"/>
    <m/>
  </r>
  <r>
    <x v="881"/>
    <s v="46.137.444/0001-74"/>
    <s v="NF SERVICOS DO"/>
    <n v="388904"/>
    <d v="2026-03-11T00:00:00"/>
    <n v="395733"/>
    <d v="2026-03-12T00:00:00"/>
    <m/>
    <n v="553.14"/>
    <d v="2026-04-11T00:00:00"/>
    <s v="E0221004"/>
    <s v="PD221004"/>
    <s v="Serviços de Publicidade Eletrônica"/>
    <n v="526.59"/>
    <m/>
    <x v="0"/>
    <m/>
    <m/>
    <m/>
    <s v="2 - FATURADO"/>
    <n v="19"/>
    <x v="2"/>
    <x v="1"/>
    <m/>
  </r>
  <r>
    <x v="881"/>
    <s v="46.137.444/0001-74"/>
    <s v="NF SERVICOS DO"/>
    <n v="393834"/>
    <d v="2026-04-05T00:00:00"/>
    <n v="400843"/>
    <d v="2026-04-14T00:00:00"/>
    <m/>
    <n v="553.14"/>
    <d v="2026-05-13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881"/>
    <s v="46.137.444/0001-74"/>
    <s v="NF SERVICOS DO"/>
    <n v="393840"/>
    <d v="2026-04-05T00:00:00"/>
    <n v="400828"/>
    <d v="2026-04-14T00:00:00"/>
    <m/>
    <n v="553.14"/>
    <d v="2026-05-13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881"/>
    <s v="46.137.444/0001-74"/>
    <s v="ND-POUPATEMPO 4.0"/>
    <n v="8229"/>
    <d v="2026-04-06T00:00:00"/>
    <s v="PPT00759"/>
    <s v="PPT00759"/>
    <d v="2026-04-01T00:00:00"/>
    <n v="20938.34"/>
    <d v="2026-05-06T00:00:00"/>
    <s v="PPT00759"/>
    <s v="PP00759"/>
    <s v="IMPLANTAÇÃO E OPERAÇÃO DO POUPATEMPO AGUDOS"/>
    <n v="20938.34"/>
    <d v="2026-04-01T00:00:00"/>
    <x v="0"/>
    <m/>
    <s v="SEI 359.00001164/2023-90"/>
    <m/>
    <s v="2 - FATURADO"/>
    <n v="0"/>
    <x v="0"/>
    <x v="13"/>
    <m/>
  </r>
  <r>
    <x v="881"/>
    <s v="46.137.444/0001-74"/>
    <s v="NF SERVICOS DO"/>
    <n v="394475"/>
    <d v="2026-04-16T00:00:00"/>
    <n v="401347"/>
    <d v="2026-04-16T00:00:00"/>
    <m/>
    <n v="387.2"/>
    <d v="2026-05-16T00:00:00"/>
    <s v="E0221004"/>
    <s v="PD221004"/>
    <s v="Serviços de Publicidade Eletrônica"/>
    <n v="368.61"/>
    <m/>
    <x v="0"/>
    <m/>
    <m/>
    <m/>
    <s v="2 - FATURADO"/>
    <n v="0"/>
    <x v="0"/>
    <x v="1"/>
    <m/>
  </r>
  <r>
    <x v="881"/>
    <s v="46.137.444/0001-74"/>
    <s v="NF SERVICOS DO"/>
    <n v="394538"/>
    <d v="2026-04-16T00:00:00"/>
    <n v="401576"/>
    <d v="2026-04-16T00:00:00"/>
    <m/>
    <n v="608.45000000000005"/>
    <d v="2026-05-16T00:00:00"/>
    <s v="E0221004"/>
    <s v="PD221004"/>
    <s v="Serviços de Publicidade Eletrônica"/>
    <n v="579.24"/>
    <m/>
    <x v="0"/>
    <m/>
    <m/>
    <m/>
    <s v="2 - FATURADO"/>
    <n v="0"/>
    <x v="0"/>
    <x v="1"/>
    <m/>
  </r>
  <r>
    <x v="881"/>
    <s v="46.137.444/0001-74"/>
    <s v="NF SERVICOS DO"/>
    <n v="394558"/>
    <d v="2026-04-16T00:00:00"/>
    <n v="401503"/>
    <d v="2026-04-16T00:00:00"/>
    <m/>
    <n v="663.77"/>
    <d v="2026-05-16T00:00:00"/>
    <s v="E0221004"/>
    <s v="PD221004"/>
    <s v="Serviços de Publicidade Eletrônica"/>
    <n v="631.91"/>
    <m/>
    <x v="0"/>
    <m/>
    <m/>
    <m/>
    <s v="2 - FATURADO"/>
    <n v="0"/>
    <x v="0"/>
    <x v="1"/>
    <m/>
  </r>
  <r>
    <x v="881"/>
    <s v="46.137.444/0001-74"/>
    <s v="NF SERVICOS DO"/>
    <n v="396534"/>
    <d v="2026-04-24T00:00:00"/>
    <n v="403664"/>
    <d v="2026-04-24T00:00:00"/>
    <m/>
    <n v="387.2"/>
    <d v="2026-05-24T00:00:00"/>
    <s v="E0221004"/>
    <s v="PD221004"/>
    <s v="Serviços de Publicidade Eletrônica"/>
    <n v="368.61"/>
    <m/>
    <x v="0"/>
    <m/>
    <m/>
    <m/>
    <s v="2 - FATURADO"/>
    <n v="0"/>
    <x v="0"/>
    <x v="1"/>
    <m/>
  </r>
  <r>
    <x v="881"/>
    <s v="46.137.444/0001-74"/>
    <s v="NF SERVICOS DO"/>
    <n v="397131"/>
    <d v="2026-04-24T00:00:00"/>
    <n v="403688"/>
    <d v="2026-04-24T00:00:00"/>
    <m/>
    <n v="608.45000000000005"/>
    <d v="2026-05-24T00:00:00"/>
    <s v="E0221004"/>
    <s v="PD221004"/>
    <s v="Serviços de Publicidade Eletrônica"/>
    <n v="579.24"/>
    <m/>
    <x v="0"/>
    <m/>
    <m/>
    <m/>
    <s v="2 - FATURADO"/>
    <n v="0"/>
    <x v="0"/>
    <x v="1"/>
    <m/>
  </r>
  <r>
    <x v="881"/>
    <s v="46.137.444/0001-74"/>
    <s v="NF SERVICOS DO"/>
    <n v="398018"/>
    <d v="2026-04-27T00:00:00"/>
    <n v="404744"/>
    <d v="2026-04-27T00:00:00"/>
    <m/>
    <n v="497.83"/>
    <d v="2026-05-27T00:00:00"/>
    <s v="E0221004"/>
    <s v="PD221004"/>
    <s v="Serviços de Publicidade Eletrônica"/>
    <n v="473.93"/>
    <m/>
    <x v="0"/>
    <m/>
    <m/>
    <m/>
    <s v="2 - FATURADO"/>
    <n v="0"/>
    <x v="0"/>
    <x v="1"/>
    <m/>
  </r>
  <r>
    <x v="881"/>
    <s v="46.137.444/0001-74"/>
    <s v="NF SERVICOS DO"/>
    <n v="398040"/>
    <d v="2026-04-27T00:00:00"/>
    <n v="404925"/>
    <d v="2026-04-27T00:00:00"/>
    <m/>
    <n v="553.14"/>
    <d v="2026-05-27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881"/>
    <s v="46.137.444/0001-74"/>
    <s v="NF SERVICOS DO"/>
    <n v="398157"/>
    <d v="2026-04-28T00:00:00"/>
    <n v="405067"/>
    <d v="2026-04-28T00:00:00"/>
    <m/>
    <n v="553.14"/>
    <d v="2026-05-28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881"/>
    <s v="46.137.444/0001-74"/>
    <s v="NF SERVICOS DO"/>
    <n v="398872"/>
    <d v="2026-04-30T00:00:00"/>
    <n v="405919"/>
    <d v="2026-04-30T00:00:00"/>
    <m/>
    <n v="553.14"/>
    <d v="2026-05-30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881"/>
    <s v="46.137.444/0001-74"/>
    <s v="NF SERVICOS DO"/>
    <n v="398923"/>
    <d v="2026-04-30T00:00:00"/>
    <n v="405915"/>
    <d v="2026-04-30T00:00:00"/>
    <m/>
    <n v="608.45000000000005"/>
    <d v="2026-05-30T00:00:00"/>
    <s v="E0221004"/>
    <s v="PD221004"/>
    <s v="Serviços de Publicidade Eletrônica"/>
    <n v="579.24"/>
    <m/>
    <x v="0"/>
    <m/>
    <m/>
    <m/>
    <s v="2 - FATURADO"/>
    <n v="0"/>
    <x v="0"/>
    <x v="1"/>
    <m/>
  </r>
  <r>
    <x v="882"/>
    <s v="46.137.451/0001-76"/>
    <s v="NF SERVICOS DO"/>
    <n v="392082"/>
    <d v="2026-03-27T00:00:00"/>
    <n v="398914"/>
    <d v="2026-03-27T00:00:00"/>
    <m/>
    <n v="230.47"/>
    <d v="2026-04-26T00:00:00"/>
    <s v="E0240803"/>
    <s v="PD024803"/>
    <s v="Serviços de Publicidade Eletrônica"/>
    <n v="219.41"/>
    <m/>
    <x v="0"/>
    <m/>
    <m/>
    <m/>
    <s v="2 - FATURADO"/>
    <n v="4"/>
    <x v="2"/>
    <x v="1"/>
    <m/>
  </r>
  <r>
    <x v="882"/>
    <s v="46.137.451/0001-76"/>
    <s v="NF SERVICOS DO"/>
    <n v="394773"/>
    <d v="2026-04-17T00:00:00"/>
    <n v="401882"/>
    <d v="2026-04-17T00:00:00"/>
    <m/>
    <n v="276.57"/>
    <d v="2026-05-17T00:00:00"/>
    <s v="E0240803"/>
    <s v="PD024803"/>
    <s v="Serviços de Publicidade Eletrônica"/>
    <n v="263.29000000000002"/>
    <m/>
    <x v="0"/>
    <m/>
    <m/>
    <m/>
    <s v="2 - FATURADO"/>
    <n v="0"/>
    <x v="0"/>
    <x v="1"/>
    <m/>
  </r>
  <r>
    <x v="883"/>
    <s v="46.137.485/0001-60"/>
    <s v="NF SERVICOS DO"/>
    <n v="393219"/>
    <d v="2026-03-31T00:00:00"/>
    <n v="400051"/>
    <d v="2026-04-01T00:00:00"/>
    <m/>
    <n v="599.23"/>
    <d v="2026-05-01T00:00:00"/>
    <s v="E0231002"/>
    <s v="PD023983"/>
    <s v="Serviços de Publicidade Eletrônica"/>
    <n v="570.47"/>
    <m/>
    <x v="0"/>
    <m/>
    <m/>
    <m/>
    <s v="2 - FATURADO"/>
    <n v="0"/>
    <x v="0"/>
    <x v="1"/>
    <m/>
  </r>
  <r>
    <x v="883"/>
    <s v="46.137.485/0001-60"/>
    <s v="NF SERVICOS DO"/>
    <n v="393556"/>
    <d v="2026-04-01T00:00:00"/>
    <n v="400264"/>
    <m/>
    <m/>
    <n v="276.57"/>
    <d v="2026-05-02T00:00:00"/>
    <s v="E0231002"/>
    <s v="PD023983"/>
    <s v="Serviços de Publicidade Eletrônica"/>
    <n v="-0.01"/>
    <m/>
    <x v="0"/>
    <m/>
    <m/>
    <m/>
    <s v="2 - FATURADO"/>
    <n v="0"/>
    <x v="0"/>
    <x v="1"/>
    <m/>
  </r>
  <r>
    <x v="883"/>
    <s v="46.137.485/0001-60"/>
    <s v="NF SERVICOS DO"/>
    <n v="393990"/>
    <d v="2026-04-05T00:00:00"/>
    <n v="400850"/>
    <d v="2026-04-14T00:00:00"/>
    <m/>
    <n v="276.57"/>
    <d v="2026-05-13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883"/>
    <s v="46.137.485/0001-60"/>
    <s v="NF SERVICOS DO"/>
    <n v="394525"/>
    <d v="2026-04-16T00:00:00"/>
    <n v="401435"/>
    <d v="2026-04-16T00:00:00"/>
    <m/>
    <n v="599.23"/>
    <d v="2026-05-16T00:00:00"/>
    <s v="E0231002"/>
    <s v="PD023983"/>
    <s v="Serviços de Publicidade Eletrônica"/>
    <n v="570.47"/>
    <m/>
    <x v="0"/>
    <m/>
    <m/>
    <m/>
    <s v="2 - FATURADO"/>
    <n v="0"/>
    <x v="0"/>
    <x v="1"/>
    <m/>
  </r>
  <r>
    <x v="883"/>
    <s v="46.137.485/0001-60"/>
    <s v="NF SERVICOS DO"/>
    <n v="395449"/>
    <d v="2026-04-17T00:00:00"/>
    <n v="402294"/>
    <d v="2026-04-17T00:00:00"/>
    <m/>
    <n v="322.67"/>
    <d v="2026-05-17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883"/>
    <s v="46.137.485/0001-60"/>
    <s v="NF SERVICOS DO"/>
    <n v="398034"/>
    <d v="2026-04-27T00:00:00"/>
    <n v="404756"/>
    <d v="2026-04-27T00:00:00"/>
    <m/>
    <n v="322.66000000000003"/>
    <d v="2026-05-27T00:00:00"/>
    <s v="E0231002"/>
    <s v="PD023983"/>
    <s v="Serviços de Publicidade Eletrônica"/>
    <n v="307.17"/>
    <m/>
    <x v="0"/>
    <m/>
    <m/>
    <m/>
    <s v="2 - FATURADO"/>
    <n v="0"/>
    <x v="0"/>
    <x v="1"/>
    <m/>
  </r>
  <r>
    <x v="884"/>
    <s v="46.151.718/0001-80"/>
    <s v="NF SERVICOS DO"/>
    <n v="393778"/>
    <d v="2026-04-05T00:00:00"/>
    <n v="400680"/>
    <d v="2026-04-14T00:00:00"/>
    <m/>
    <n v="442.51"/>
    <d v="2026-05-13T00:00:00"/>
    <s v="E0220796"/>
    <s v="PD022796"/>
    <s v="Serviços de Publicidade Eletrônica"/>
    <n v="421.27"/>
    <m/>
    <x v="0"/>
    <m/>
    <m/>
    <m/>
    <s v="2 - FATURADO"/>
    <n v="0"/>
    <x v="0"/>
    <x v="1"/>
    <m/>
  </r>
  <r>
    <x v="884"/>
    <s v="46.151.718/0001-80"/>
    <s v="NF SERVICOS DO"/>
    <n v="393842"/>
    <d v="2026-04-05T00:00:00"/>
    <n v="400800"/>
    <d v="2026-04-14T00:00:00"/>
    <m/>
    <n v="516.26"/>
    <d v="2026-05-13T00:00:00"/>
    <s v="E0220796"/>
    <s v="PD022796"/>
    <s v="Serviços de Publicidade Eletrônica"/>
    <n v="491.48"/>
    <m/>
    <x v="0"/>
    <m/>
    <m/>
    <m/>
    <s v="2 - FATURADO"/>
    <n v="0"/>
    <x v="0"/>
    <x v="1"/>
    <m/>
  </r>
  <r>
    <x v="884"/>
    <s v="46.151.718/0001-80"/>
    <s v="NF SERVICOS DO"/>
    <n v="395447"/>
    <d v="2026-04-17T00:00:00"/>
    <n v="402309"/>
    <d v="2026-04-17T00:00:00"/>
    <m/>
    <n v="368.76"/>
    <d v="2026-05-17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884"/>
    <s v="46.151.718/0001-80"/>
    <s v="NF SERVICOS DO"/>
    <n v="398392"/>
    <d v="2026-04-28T00:00:00"/>
    <n v="405302"/>
    <d v="2026-04-28T00:00:00"/>
    <m/>
    <n v="442.51"/>
    <d v="2026-05-28T00:00:00"/>
    <s v="E0220796"/>
    <s v="PD022796"/>
    <s v="Serviços de Publicidade Eletrônica"/>
    <n v="421.27"/>
    <m/>
    <x v="0"/>
    <m/>
    <m/>
    <m/>
    <s v="2 - FATURADO"/>
    <n v="0"/>
    <x v="0"/>
    <x v="1"/>
    <m/>
  </r>
  <r>
    <x v="884"/>
    <s v="46.151.718/0001-80"/>
    <s v="NF SERVICOS DO"/>
    <n v="399199"/>
    <d v="2026-04-30T00:00:00"/>
    <n v="406087"/>
    <d v="2026-04-30T00:00:00"/>
    <m/>
    <n v="590.02"/>
    <d v="2026-05-30T00:00:00"/>
    <s v="E0220796"/>
    <s v="PD022796"/>
    <s v="Serviços de Publicidade Eletrônica"/>
    <n v="561.70000000000005"/>
    <m/>
    <x v="0"/>
    <m/>
    <m/>
    <m/>
    <s v="2 - FATURADO"/>
    <n v="0"/>
    <x v="0"/>
    <x v="1"/>
    <m/>
  </r>
  <r>
    <x v="884"/>
    <s v="46.151.718/0001-80"/>
    <s v="NF SERVICOS DO"/>
    <n v="399249"/>
    <d v="2026-04-30T00:00:00"/>
    <n v="406011"/>
    <d v="2026-04-30T00:00:00"/>
    <m/>
    <n v="442.51"/>
    <d v="2026-05-30T00:00:00"/>
    <s v="E0220796"/>
    <s v="PD022796"/>
    <s v="Serviços de Publicidade Eletrônica"/>
    <n v="421.27"/>
    <m/>
    <x v="0"/>
    <m/>
    <m/>
    <m/>
    <s v="2 - FATURADO"/>
    <n v="0"/>
    <x v="0"/>
    <x v="1"/>
    <m/>
  </r>
  <r>
    <x v="884"/>
    <s v="46.151.718/0001-80"/>
    <s v="NF SERVICOS DO"/>
    <n v="399315"/>
    <d v="2026-04-30T00:00:00"/>
    <n v="406142"/>
    <d v="2026-04-30T00:00:00"/>
    <m/>
    <n v="368.76"/>
    <d v="2026-05-30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885"/>
    <s v="46.162.178/0001-30"/>
    <s v="NF SERVICOS DO"/>
    <n v="395656"/>
    <d v="2026-04-20T00:00:00"/>
    <n v="402585"/>
    <d v="2026-04-20T00:00:00"/>
    <m/>
    <n v="414.85"/>
    <d v="2026-05-20T00:00:00"/>
    <s v="E0250861"/>
    <s v="PD025861"/>
    <s v="Serviços de Publicidade Eletrônica"/>
    <n v="394.94"/>
    <m/>
    <x v="0"/>
    <m/>
    <m/>
    <m/>
    <s v="2 - FATURADO"/>
    <n v="0"/>
    <x v="0"/>
    <x v="1"/>
    <m/>
  </r>
  <r>
    <x v="885"/>
    <s v="46.162.178/0001-30"/>
    <s v="NF SERVICOS DO"/>
    <n v="395780"/>
    <d v="2026-04-20T00:00:00"/>
    <n v="402810"/>
    <d v="2026-04-22T00:00:00"/>
    <m/>
    <n v="460.95"/>
    <d v="2026-05-20T00:00:00"/>
    <s v="E0250861"/>
    <s v="PD025861"/>
    <s v="Serviços de Publicidade Eletrônica"/>
    <n v="438.82"/>
    <m/>
    <x v="0"/>
    <m/>
    <m/>
    <m/>
    <s v="2 - FATURADO"/>
    <n v="0"/>
    <x v="0"/>
    <x v="1"/>
    <m/>
  </r>
  <r>
    <x v="885"/>
    <s v="46.162.178/0001-30"/>
    <s v="NF SERVICOS DO"/>
    <n v="395802"/>
    <d v="2026-04-20T00:00:00"/>
    <n v="402587"/>
    <d v="2026-04-20T00:00:00"/>
    <m/>
    <n v="460.95"/>
    <d v="2026-05-20T00:00:00"/>
    <s v="E0250861"/>
    <s v="PD025861"/>
    <s v="Serviços de Publicidade Eletrônica"/>
    <n v="438.82"/>
    <m/>
    <x v="0"/>
    <m/>
    <m/>
    <m/>
    <s v="2 - FATURADO"/>
    <n v="0"/>
    <x v="0"/>
    <x v="1"/>
    <m/>
  </r>
  <r>
    <x v="885"/>
    <s v="46.162.178/0001-30"/>
    <s v="NF SERVICOS DO"/>
    <n v="395873"/>
    <d v="2026-04-20T00:00:00"/>
    <n v="402570"/>
    <d v="2026-04-20T00:00:00"/>
    <m/>
    <n v="414.85"/>
    <d v="2026-05-20T00:00:00"/>
    <s v="E0250861"/>
    <s v="PD025861"/>
    <s v="Serviços de Publicidade Eletrônica"/>
    <n v="394.94"/>
    <m/>
    <x v="0"/>
    <m/>
    <m/>
    <m/>
    <s v="2 - FATURADO"/>
    <n v="0"/>
    <x v="0"/>
    <x v="1"/>
    <m/>
  </r>
  <r>
    <x v="885"/>
    <s v="46.162.178/0001-30"/>
    <s v="NF SERVICOS DO"/>
    <n v="398260"/>
    <d v="2026-04-28T00:00:00"/>
    <n v="405031"/>
    <d v="2026-04-28T00:00:00"/>
    <m/>
    <n v="460.95"/>
    <d v="2026-05-28T00:00:00"/>
    <s v="E0250861"/>
    <s v="PD025861"/>
    <s v="Serviços de Publicidade Eletrônica"/>
    <n v="438.82"/>
    <m/>
    <x v="0"/>
    <m/>
    <m/>
    <m/>
    <s v="2 - FATURADO"/>
    <n v="0"/>
    <x v="0"/>
    <x v="1"/>
    <m/>
  </r>
  <r>
    <x v="886"/>
    <s v="46.172.888/0001-40"/>
    <s v="NF SERVICOS DO"/>
    <n v="393093"/>
    <d v="2026-03-31T00:00:00"/>
    <n v="399925"/>
    <d v="2026-04-01T00:00:00"/>
    <m/>
    <n v="165.94"/>
    <d v="2026-05-01T00:00:00"/>
    <s v="E0202000"/>
    <s v="PD202000"/>
    <s v="Serviços de Publicidade Eletrônica"/>
    <n v="157.97"/>
    <m/>
    <x v="0"/>
    <m/>
    <m/>
    <m/>
    <s v="2 - FATURADO"/>
    <n v="0"/>
    <x v="0"/>
    <x v="1"/>
    <m/>
  </r>
  <r>
    <x v="886"/>
    <s v="46.172.888/0001-40"/>
    <s v="NF SERVICOS DO"/>
    <n v="393587"/>
    <d v="2026-04-01T00:00:00"/>
    <n v="400454"/>
    <m/>
    <m/>
    <n v="3429.47"/>
    <d v="2026-05-02T00:00:00"/>
    <s v="E0202000"/>
    <s v="PD202000"/>
    <s v="Serviços de Publicidade Eletrônica"/>
    <n v="0.01"/>
    <m/>
    <x v="0"/>
    <m/>
    <m/>
    <m/>
    <s v="2 - FATURADO"/>
    <n v="0"/>
    <x v="0"/>
    <x v="1"/>
    <m/>
  </r>
  <r>
    <x v="886"/>
    <s v="46.172.888/0001-40"/>
    <s v="NF SERVICOS DO"/>
    <n v="393786"/>
    <d v="2026-04-05T00:00:00"/>
    <n v="400660"/>
    <d v="2026-04-14T00:00:00"/>
    <m/>
    <n v="3429.47"/>
    <d v="2026-05-13T00:00:00"/>
    <s v="E0202000"/>
    <s v="PD202000"/>
    <s v="Serviços de Publicidade Eletrônica"/>
    <n v="3264.86"/>
    <m/>
    <x v="0"/>
    <m/>
    <m/>
    <m/>
    <s v="2 - FATURADO"/>
    <n v="0"/>
    <x v="0"/>
    <x v="1"/>
    <m/>
  </r>
  <r>
    <x v="886"/>
    <s v="46.172.888/0001-40"/>
    <s v="NF SERVICOS DO"/>
    <n v="393810"/>
    <d v="2026-04-05T00:00:00"/>
    <n v="400805"/>
    <d v="2026-04-14T00:00:00"/>
    <m/>
    <n v="387.2"/>
    <d v="2026-05-13T00:00:00"/>
    <s v="E0202000"/>
    <s v="PD202000"/>
    <s v="Serviços de Publicidade Eletrônica"/>
    <n v="368.61"/>
    <m/>
    <x v="0"/>
    <m/>
    <m/>
    <m/>
    <s v="2 - FATURADO"/>
    <n v="0"/>
    <x v="0"/>
    <x v="1"/>
    <m/>
  </r>
  <r>
    <x v="886"/>
    <s v="46.172.888/0001-40"/>
    <s v="NF SERVICOS DO"/>
    <n v="393847"/>
    <d v="2026-04-05T00:00:00"/>
    <n v="400784"/>
    <d v="2026-04-14T00:00:00"/>
    <m/>
    <n v="276.57"/>
    <d v="2026-05-13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6"/>
    <s v="46.172.888/0001-40"/>
    <s v="NF SERVICOS DO"/>
    <n v="393874"/>
    <d v="2026-04-05T00:00:00"/>
    <n v="400780"/>
    <d v="2026-04-14T00:00:00"/>
    <m/>
    <n v="276.57"/>
    <d v="2026-05-13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6"/>
    <s v="46.172.888/0001-40"/>
    <s v="NF SERVICOS"/>
    <n v="207725"/>
    <d v="2026-04-07T00:00:00"/>
    <n v="2152308"/>
    <d v="2026-04-07T00:00:00"/>
    <d v="2026-03-01T00:00:00"/>
    <n v="675.6"/>
    <d v="2026-05-07T00:00:00"/>
    <s v="E0240703"/>
    <s v="PD024703"/>
    <s v="PREFEITURA CADASTRO"/>
    <n v="643.16999999999996"/>
    <d v="2026-03-01T00:00:00"/>
    <x v="0"/>
    <m/>
    <s v="9.832/2024"/>
    <s v="359.00008696/2024-39 - APPS\ITO"/>
    <s v="2 - FATURADO"/>
    <n v="0"/>
    <x v="0"/>
    <x v="0"/>
    <m/>
  </r>
  <r>
    <x v="886"/>
    <s v="46.172.888/0001-40"/>
    <s v="NF SERVICOS DO"/>
    <n v="394006"/>
    <d v="2026-04-15T00:00:00"/>
    <n v="400898"/>
    <d v="2026-04-15T00:00:00"/>
    <m/>
    <n v="4480.43"/>
    <d v="2026-05-15T00:00:00"/>
    <s v="E0202000"/>
    <s v="PD202000"/>
    <s v="Serviços de Publicidade Eletrônica"/>
    <n v="4265.37"/>
    <m/>
    <x v="0"/>
    <m/>
    <m/>
    <m/>
    <s v="2 - FATURADO"/>
    <n v="0"/>
    <x v="0"/>
    <x v="1"/>
    <m/>
  </r>
  <r>
    <x v="886"/>
    <s v="46.172.888/0001-40"/>
    <s v="NF SERVICOS DO"/>
    <n v="394616"/>
    <d v="2026-04-16T00:00:00"/>
    <n v="401510"/>
    <d v="2026-04-16T00:00:00"/>
    <m/>
    <n v="553.14"/>
    <d v="2026-05-16T00:00:00"/>
    <s v="E0202000"/>
    <s v="PD202000"/>
    <s v="Serviços de Publicidade Eletrônica"/>
    <n v="526.59"/>
    <m/>
    <x v="0"/>
    <m/>
    <m/>
    <m/>
    <s v="2 - FATURADO"/>
    <n v="0"/>
    <x v="0"/>
    <x v="1"/>
    <m/>
  </r>
  <r>
    <x v="886"/>
    <s v="46.172.888/0001-40"/>
    <s v="NF SERVICOS DO"/>
    <n v="394870"/>
    <d v="2026-04-17T00:00:00"/>
    <n v="401661"/>
    <d v="2026-04-17T00:00:00"/>
    <m/>
    <n v="1493.48"/>
    <d v="2026-05-17T00:00:00"/>
    <s v="E0202000"/>
    <s v="PD202000"/>
    <s v="Serviços de Publicidade Eletrônica"/>
    <n v="1421.79"/>
    <m/>
    <x v="0"/>
    <m/>
    <m/>
    <m/>
    <s v="2 - FATURADO"/>
    <n v="0"/>
    <x v="0"/>
    <x v="1"/>
    <m/>
  </r>
  <r>
    <x v="886"/>
    <s v="46.172.888/0001-40"/>
    <s v="NF SERVICOS DO"/>
    <n v="394904"/>
    <d v="2026-04-17T00:00:00"/>
    <n v="401812"/>
    <d v="2026-04-17T00:00:00"/>
    <m/>
    <n v="387.2"/>
    <d v="2026-05-17T00:00:00"/>
    <s v="E0202000"/>
    <s v="PD202000"/>
    <s v="Serviços de Publicidade Eletrônica"/>
    <n v="368.61"/>
    <m/>
    <x v="0"/>
    <m/>
    <m/>
    <m/>
    <s v="2 - FATURADO"/>
    <n v="0"/>
    <x v="0"/>
    <x v="1"/>
    <m/>
  </r>
  <r>
    <x v="886"/>
    <s v="46.172.888/0001-40"/>
    <s v="NF SERVICOS DO"/>
    <n v="395017"/>
    <d v="2026-04-17T00:00:00"/>
    <n v="401727"/>
    <d v="2026-04-17T00:00:00"/>
    <m/>
    <n v="276.57"/>
    <d v="2026-05-17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6"/>
    <s v="46.172.888/0001-40"/>
    <s v="NF SERVICOS DO"/>
    <n v="395262"/>
    <d v="2026-04-17T00:00:00"/>
    <n v="402099"/>
    <d v="2026-04-17T00:00:00"/>
    <m/>
    <n v="221.26"/>
    <d v="2026-05-17T00:00:00"/>
    <s v="E0202000"/>
    <s v="PD202000"/>
    <s v="Serviços de Publicidade Eletrônica"/>
    <n v="210.64"/>
    <m/>
    <x v="0"/>
    <m/>
    <m/>
    <m/>
    <s v="2 - FATURADO"/>
    <n v="0"/>
    <x v="0"/>
    <x v="1"/>
    <m/>
  </r>
  <r>
    <x v="886"/>
    <s v="46.172.888/0001-40"/>
    <s v="NF SERVICOS DO"/>
    <n v="395387"/>
    <d v="2026-04-17T00:00:00"/>
    <n v="402490"/>
    <d v="2026-04-17T00:00:00"/>
    <m/>
    <n v="276.57"/>
    <d v="2026-05-17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6"/>
    <s v="46.172.888/0001-40"/>
    <s v="NF SERVICOS DO"/>
    <n v="395471"/>
    <d v="2026-04-17T00:00:00"/>
    <n v="402336"/>
    <d v="2026-04-17T00:00:00"/>
    <m/>
    <n v="221.26"/>
    <d v="2026-05-17T00:00:00"/>
    <s v="E0202000"/>
    <s v="PD202000"/>
    <s v="Serviços de Publicidade Eletrônica"/>
    <n v="210.64"/>
    <m/>
    <x v="0"/>
    <m/>
    <m/>
    <m/>
    <s v="2 - FATURADO"/>
    <n v="0"/>
    <x v="0"/>
    <x v="1"/>
    <m/>
  </r>
  <r>
    <x v="886"/>
    <s v="46.172.888/0001-40"/>
    <s v="NF SERVICOS DO"/>
    <n v="395760"/>
    <d v="2026-04-20T00:00:00"/>
    <n v="402636"/>
    <d v="2026-04-20T00:00:00"/>
    <m/>
    <n v="276.57"/>
    <d v="2026-05-20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6"/>
    <s v="46.172.888/0001-40"/>
    <s v="NF SERVICOS DO"/>
    <n v="396052"/>
    <d v="2026-04-20T00:00:00"/>
    <n v="402986"/>
    <d v="2026-04-22T00:00:00"/>
    <m/>
    <n v="553.14"/>
    <d v="2026-05-20T00:00:00"/>
    <s v="E0202000"/>
    <s v="PD202000"/>
    <s v="Serviços de Publicidade Eletrônica"/>
    <n v="526.59"/>
    <m/>
    <x v="0"/>
    <m/>
    <m/>
    <m/>
    <s v="2 - FATURADO"/>
    <n v="0"/>
    <x v="0"/>
    <x v="1"/>
    <m/>
  </r>
  <r>
    <x v="886"/>
    <s v="46.172.888/0001-40"/>
    <s v="NF SERVICOS DO"/>
    <n v="396158"/>
    <d v="2026-04-20T00:00:00"/>
    <n v="402853"/>
    <d v="2026-04-22T00:00:00"/>
    <m/>
    <n v="276.57"/>
    <d v="2026-05-20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6"/>
    <s v="46.172.888/0001-40"/>
    <s v="NF SERVICOS DO"/>
    <n v="396174"/>
    <d v="2026-04-20T00:00:00"/>
    <n v="403050"/>
    <d v="2026-04-22T00:00:00"/>
    <m/>
    <n v="221.26"/>
    <d v="2026-05-20T00:00:00"/>
    <s v="E0202000"/>
    <s v="PD202000"/>
    <s v="Serviços de Publicidade Eletrônica"/>
    <n v="210.64"/>
    <m/>
    <x v="0"/>
    <m/>
    <m/>
    <m/>
    <s v="2 - FATURADO"/>
    <n v="0"/>
    <x v="0"/>
    <x v="1"/>
    <m/>
  </r>
  <r>
    <x v="886"/>
    <s v="46.172.888/0001-40"/>
    <s v="NF SERVICOS DO"/>
    <n v="396279"/>
    <d v="2026-04-23T00:00:00"/>
    <n v="403189"/>
    <d v="2026-04-24T00:00:00"/>
    <m/>
    <n v="387.2"/>
    <d v="2026-05-23T00:00:00"/>
    <s v="E0202000"/>
    <s v="PD202000"/>
    <s v="Serviços de Publicidade Eletrônica"/>
    <n v="368.61"/>
    <m/>
    <x v="0"/>
    <m/>
    <m/>
    <m/>
    <s v="2 - FATURADO"/>
    <n v="0"/>
    <x v="0"/>
    <x v="1"/>
    <m/>
  </r>
  <r>
    <x v="886"/>
    <s v="46.172.888/0001-40"/>
    <s v="NF SERVICOS DO"/>
    <n v="396416"/>
    <d v="2026-04-23T00:00:00"/>
    <n v="403199"/>
    <d v="2026-04-24T00:00:00"/>
    <m/>
    <n v="1714.73"/>
    <d v="2026-05-23T00:00:00"/>
    <s v="E0202000"/>
    <s v="PD202000"/>
    <s v="Serviços de Publicidade Eletrônica"/>
    <n v="1632.42"/>
    <m/>
    <x v="0"/>
    <m/>
    <m/>
    <m/>
    <s v="2 - FATURADO"/>
    <n v="0"/>
    <x v="0"/>
    <x v="1"/>
    <m/>
  </r>
  <r>
    <x v="886"/>
    <s v="46.172.888/0001-40"/>
    <s v="NF SERVICOS DO"/>
    <n v="396952"/>
    <d v="2026-04-24T00:00:00"/>
    <n v="404015"/>
    <d v="2026-04-24T00:00:00"/>
    <m/>
    <n v="497.83"/>
    <d v="2026-05-24T00:00:00"/>
    <s v="E0202000"/>
    <s v="PD202000"/>
    <s v="Serviços de Publicidade Eletrônica"/>
    <n v="473.93"/>
    <m/>
    <x v="0"/>
    <m/>
    <m/>
    <m/>
    <s v="2 - FATURADO"/>
    <n v="0"/>
    <x v="0"/>
    <x v="1"/>
    <m/>
  </r>
  <r>
    <x v="886"/>
    <s v="46.172.888/0001-40"/>
    <s v="NF SERVICOS DO"/>
    <n v="397177"/>
    <d v="2026-04-24T00:00:00"/>
    <n v="404237"/>
    <d v="2026-04-24T00:00:00"/>
    <m/>
    <n v="331.88"/>
    <d v="2026-05-24T00:00:00"/>
    <s v="E0202000"/>
    <s v="PD202000"/>
    <s v="Serviços de Publicidade Eletrônica"/>
    <n v="315.95"/>
    <m/>
    <x v="0"/>
    <m/>
    <m/>
    <m/>
    <s v="2 - FATURADO"/>
    <n v="0"/>
    <x v="0"/>
    <x v="1"/>
    <m/>
  </r>
  <r>
    <x v="886"/>
    <s v="46.172.888/0001-40"/>
    <s v="NF SERVICOS DO"/>
    <n v="397430"/>
    <d v="2026-04-24T00:00:00"/>
    <n v="404117"/>
    <d v="2026-04-24T00:00:00"/>
    <m/>
    <n v="608.45000000000005"/>
    <d v="2026-05-24T00:00:00"/>
    <s v="E0202000"/>
    <s v="PD202000"/>
    <s v="Serviços de Publicidade Eletrônica"/>
    <n v="579.24"/>
    <m/>
    <x v="0"/>
    <m/>
    <m/>
    <m/>
    <s v="2 - FATURADO"/>
    <n v="0"/>
    <x v="0"/>
    <x v="1"/>
    <m/>
  </r>
  <r>
    <x v="886"/>
    <s v="46.172.888/0001-40"/>
    <s v="NF SERVICOS DO"/>
    <n v="397536"/>
    <d v="2026-04-24T00:00:00"/>
    <n v="404458"/>
    <d v="2026-04-24T00:00:00"/>
    <m/>
    <n v="331.88"/>
    <d v="2026-05-24T00:00:00"/>
    <s v="E0202000"/>
    <s v="PD202000"/>
    <s v="Serviços de Publicidade Eletrônica"/>
    <n v="315.95"/>
    <m/>
    <x v="0"/>
    <m/>
    <m/>
    <m/>
    <s v="2 - FATURADO"/>
    <n v="0"/>
    <x v="0"/>
    <x v="1"/>
    <m/>
  </r>
  <r>
    <x v="886"/>
    <s v="46.172.888/0001-40"/>
    <s v="NF SERVICOS DO"/>
    <n v="397994"/>
    <d v="2026-04-27T00:00:00"/>
    <n v="404956"/>
    <d v="2026-04-27T00:00:00"/>
    <m/>
    <n v="276.57"/>
    <d v="2026-05-27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6"/>
    <s v="46.172.888/0001-40"/>
    <s v="NF SERVICOS DO"/>
    <n v="398133"/>
    <d v="2026-04-27T00:00:00"/>
    <n v="404721"/>
    <d v="2026-04-27T00:00:00"/>
    <m/>
    <n v="663.77"/>
    <d v="2026-05-27T00:00:00"/>
    <s v="E0202000"/>
    <s v="PD202000"/>
    <s v="Serviços de Publicidade Eletrônica"/>
    <n v="631.91"/>
    <m/>
    <x v="0"/>
    <m/>
    <m/>
    <m/>
    <s v="2 - FATURADO"/>
    <n v="0"/>
    <x v="0"/>
    <x v="1"/>
    <m/>
  </r>
  <r>
    <x v="886"/>
    <s v="46.172.888/0001-40"/>
    <s v="NF SERVICOS DO"/>
    <n v="398403"/>
    <d v="2026-04-28T00:00:00"/>
    <n v="405074"/>
    <d v="2026-04-28T00:00:00"/>
    <m/>
    <n v="1382.85"/>
    <d v="2026-05-28T00:00:00"/>
    <s v="E0202000"/>
    <s v="PD202000"/>
    <s v="Serviços de Publicidade Eletrônica"/>
    <n v="1316.47"/>
    <m/>
    <x v="0"/>
    <m/>
    <m/>
    <m/>
    <s v="2 - FATURADO"/>
    <n v="0"/>
    <x v="0"/>
    <x v="1"/>
    <m/>
  </r>
  <r>
    <x v="886"/>
    <s v="46.172.888/0001-40"/>
    <s v="NF SERVICOS DO"/>
    <n v="398598"/>
    <d v="2026-04-29T00:00:00"/>
    <n v="405469"/>
    <d v="2026-04-29T00:00:00"/>
    <m/>
    <n v="497.83"/>
    <d v="2026-05-29T00:00:00"/>
    <s v="E0202000"/>
    <s v="PD202000"/>
    <s v="Serviços de Publicidade Eletrônica"/>
    <n v="473.93"/>
    <m/>
    <x v="0"/>
    <m/>
    <m/>
    <m/>
    <s v="2 - FATURADO"/>
    <n v="0"/>
    <x v="0"/>
    <x v="1"/>
    <m/>
  </r>
  <r>
    <x v="886"/>
    <s v="46.172.888/0001-40"/>
    <s v="NF SERVICOS DO"/>
    <n v="398984"/>
    <d v="2026-04-30T00:00:00"/>
    <n v="405765"/>
    <d v="2026-04-30T00:00:00"/>
    <m/>
    <n v="442.51"/>
    <d v="2026-05-30T00:00:00"/>
    <s v="E0202000"/>
    <s v="PD202000"/>
    <s v="Serviços de Publicidade Eletrônica"/>
    <n v="421.27"/>
    <m/>
    <x v="0"/>
    <m/>
    <m/>
    <m/>
    <s v="2 - FATURADO"/>
    <n v="0"/>
    <x v="0"/>
    <x v="1"/>
    <m/>
  </r>
  <r>
    <x v="886"/>
    <s v="46.172.888/0001-40"/>
    <s v="NF SERVICOS DO"/>
    <n v="399210"/>
    <d v="2026-04-30T00:00:00"/>
    <n v="406017"/>
    <d v="2026-04-30T00:00:00"/>
    <m/>
    <n v="276.57"/>
    <d v="2026-05-30T00:00:00"/>
    <s v="E0202000"/>
    <s v="PD202000"/>
    <s v="Serviços de Publicidade Eletrônica"/>
    <n v="263.29000000000002"/>
    <m/>
    <x v="0"/>
    <m/>
    <m/>
    <m/>
    <s v="2 - FATURADO"/>
    <n v="0"/>
    <x v="0"/>
    <x v="1"/>
    <m/>
  </r>
  <r>
    <x v="887"/>
    <s v="46.177.523/0001-09"/>
    <s v="ND-LOCACAO BENS MOVE"/>
    <n v="1345"/>
    <d v="2025-07-11T00:00:00"/>
    <m/>
    <m/>
    <m/>
    <n v="52098.8"/>
    <d v="2025-08-10T00:00:00"/>
    <s v="E0230313"/>
    <s v="PD023274"/>
    <s v="Locação de Bens Móveis - Notebook Padrão - 36 ms"/>
    <n v="2010.23"/>
    <m/>
    <x v="0"/>
    <m/>
    <m/>
    <m/>
    <s v="2 - FATURADO"/>
    <n v="263"/>
    <x v="4"/>
    <x v="6"/>
    <m/>
  </r>
  <r>
    <x v="887"/>
    <s v="46.177.523/0001-09"/>
    <s v="NF SERVICOS"/>
    <n v="189443"/>
    <d v="2025-07-11T00:00:00"/>
    <n v="1995661"/>
    <d v="2025-07-11T00:00:00"/>
    <d v="2025-06-01T00:00:00"/>
    <n v="12744"/>
    <d v="2025-08-10T00:00:00"/>
    <s v="E0230313"/>
    <s v="PD023274"/>
    <s v="DAAS DESKTOP BASICO E DAAS NOTEBOOK PADRÃO"/>
    <n v="491.64"/>
    <d v="2025-06-01T00:00:00"/>
    <x v="0"/>
    <s v="054/2023"/>
    <s v="55899/2022"/>
    <s v="SEI 359.00001868/2023-62-ITO"/>
    <s v="2 - FATURADO"/>
    <n v="263"/>
    <x v="4"/>
    <x v="0"/>
    <m/>
  </r>
  <r>
    <x v="887"/>
    <s v="46.177.523/0001-09"/>
    <s v="ND-LOCACAO BENS MOVE"/>
    <n v="1436"/>
    <d v="2025-11-11T00:00:00"/>
    <m/>
    <m/>
    <m/>
    <n v="83169.27"/>
    <d v="2025-12-11T00:00:00"/>
    <s v="E0210107"/>
    <s v="PD021081"/>
    <s v="Locação de Bens Móveis - Desktop Basic - 36 ms"/>
    <n v="3992.12"/>
    <m/>
    <x v="0"/>
    <m/>
    <m/>
    <m/>
    <s v="2 - FATURADO"/>
    <n v="140"/>
    <x v="7"/>
    <x v="6"/>
    <m/>
  </r>
  <r>
    <x v="887"/>
    <s v="46.177.523/0001-09"/>
    <s v="ND-LOCACAO BENS MOVE"/>
    <n v="1437"/>
    <d v="2025-11-11T00:00:00"/>
    <m/>
    <m/>
    <m/>
    <n v="12449.95"/>
    <d v="2025-12-11T00:00:00"/>
    <s v="E0210107"/>
    <s v="PD021081"/>
    <s v="Locação de Bens Móveis - Desktop Basic - 36 ms"/>
    <n v="597.6"/>
    <m/>
    <x v="0"/>
    <m/>
    <m/>
    <m/>
    <s v="2 - FATURADO"/>
    <n v="140"/>
    <x v="7"/>
    <x v="6"/>
    <m/>
  </r>
  <r>
    <x v="887"/>
    <s v="46.177.523/0001-09"/>
    <s v="NF SERVICOS"/>
    <n v="197802"/>
    <d v="2025-11-13T00:00:00"/>
    <n v="2064244"/>
    <d v="2025-11-13T00:00:00"/>
    <d v="2025-10-01T00:00:00"/>
    <n v="12744"/>
    <d v="2025-12-13T00:00:00"/>
    <s v="E0230313"/>
    <s v="PD023274"/>
    <s v="DAAS DESKTOP BASICO E DAAS NOTEBOOK PADRÃO"/>
    <n v="2501.6"/>
    <d v="2025-10-01T00:00:00"/>
    <x v="0"/>
    <s v="054/2023"/>
    <s v="55899/2022"/>
    <s v="SEI 359.00001868/2023-62-ITO"/>
    <s v="2 - FATURADO"/>
    <n v="138"/>
    <x v="7"/>
    <x v="0"/>
    <m/>
  </r>
  <r>
    <x v="887"/>
    <s v="46.177.523/0001-09"/>
    <s v="ND-LOCACAO BENS MOVE"/>
    <n v="1476"/>
    <d v="2025-12-12T00:00:00"/>
    <m/>
    <m/>
    <m/>
    <n v="52098.8"/>
    <d v="2026-01-11T00:00:00"/>
    <s v="E0230313"/>
    <s v="PD023274"/>
    <s v="Locação de Bens Móveis - Notebook Padrão - 36 ms"/>
    <n v="10218.93"/>
    <m/>
    <x v="0"/>
    <m/>
    <m/>
    <m/>
    <s v="2 - FATURADO"/>
    <n v="109"/>
    <x v="8"/>
    <x v="6"/>
    <m/>
  </r>
  <r>
    <x v="887"/>
    <s v="46.177.523/0001-09"/>
    <s v="NF SERVICOS"/>
    <n v="201913"/>
    <d v="2026-01-20T00:00:00"/>
    <n v="2105206"/>
    <d v="2026-01-20T00:00:00"/>
    <d v="2025-12-01T00:00:00"/>
    <n v="12744"/>
    <d v="2026-02-19T00:00:00"/>
    <s v="E0230313"/>
    <s v="PD023274"/>
    <s v="DAAS DESKTOP BASICO E DAAS NOTEBOOK PADRÃO"/>
    <n v="2381.52"/>
    <d v="2025-12-01T00:00:00"/>
    <x v="0"/>
    <s v="054/2023"/>
    <s v="55899/2022"/>
    <s v="SEI 359.00001868/2023-62-ITO"/>
    <s v="2 - FATURADO"/>
    <n v="70"/>
    <x v="5"/>
    <x v="0"/>
    <m/>
  </r>
  <r>
    <x v="887"/>
    <s v="46.177.523/0001-09"/>
    <s v="ND-LOCACAO BENS MOVE"/>
    <n v="1491"/>
    <d v="2026-01-21T00:00:00"/>
    <m/>
    <m/>
    <m/>
    <n v="52098.8"/>
    <d v="2026-02-20T00:00:00"/>
    <s v="E0230313"/>
    <s v="PD023274"/>
    <s v="Locação de Bens Móveis - Notebook Padrão - 36 ms"/>
    <n v="10218.93"/>
    <m/>
    <x v="0"/>
    <m/>
    <m/>
    <m/>
    <s v="2 - FATURADO"/>
    <n v="69"/>
    <x v="5"/>
    <x v="6"/>
    <m/>
  </r>
  <r>
    <x v="887"/>
    <s v="46.177.523/0001-09"/>
    <s v="NF SERVICOS"/>
    <n v="204539"/>
    <d v="2026-02-18T00:00:00"/>
    <n v="2125527"/>
    <d v="2026-02-20T00:00:00"/>
    <d v="2026-01-01T00:00:00"/>
    <n v="12744"/>
    <d v="2026-03-20T00:00:00"/>
    <s v="E0230313"/>
    <s v="PD023274"/>
    <s v="DAAS DESKTOP BASICO E DAAS NOTEBOOK PADRÃO"/>
    <n v="2381.52"/>
    <d v="2026-01-01T00:00:00"/>
    <x v="0"/>
    <s v="054/2023"/>
    <s v="55899/2022"/>
    <s v="SEI 359.00001868/2023-62-ITO"/>
    <s v="2 - FATURADO"/>
    <n v="41"/>
    <x v="6"/>
    <x v="0"/>
    <m/>
  </r>
  <r>
    <x v="887"/>
    <s v="46.177.523/0001-09"/>
    <s v="ND-LOCACAO BENS MOVE"/>
    <n v="1518"/>
    <d v="2026-02-20T00:00:00"/>
    <m/>
    <m/>
    <m/>
    <n v="52098.8"/>
    <d v="2026-03-22T00:00:00"/>
    <s v="E0230313"/>
    <s v="PD023274"/>
    <s v="Locação de Bens Móveis - Notebook Padrão - 36 ms"/>
    <n v="9728.42"/>
    <m/>
    <x v="0"/>
    <m/>
    <m/>
    <m/>
    <s v="2 - FATURADO"/>
    <n v="39"/>
    <x v="6"/>
    <x v="6"/>
    <m/>
  </r>
  <r>
    <x v="887"/>
    <s v="46.177.523/0001-09"/>
    <s v="NF SERVICOS"/>
    <n v="206353"/>
    <d v="2026-03-16T00:00:00"/>
    <n v="2150773"/>
    <d v="2026-03-16T00:00:00"/>
    <d v="2026-02-01T00:00:00"/>
    <n v="12744"/>
    <d v="2026-04-15T00:00:00"/>
    <s v="E0230313"/>
    <s v="PD023274"/>
    <s v="DAAS DESKTOP BASICO E DAAS NOTEBOOK PADRÃO"/>
    <n v="2501.6"/>
    <d v="2026-02-01T00:00:00"/>
    <x v="0"/>
    <s v="054/2023"/>
    <s v="55899/2022"/>
    <s v="SEI 359.00001868/2023-62-ITO"/>
    <s v="2 - FATURADO"/>
    <n v="15"/>
    <x v="2"/>
    <x v="0"/>
    <m/>
  </r>
  <r>
    <x v="887"/>
    <s v="46.177.523/0001-09"/>
    <s v="NF SERVICOS"/>
    <n v="206355"/>
    <d v="2026-03-16T00:00:00"/>
    <n v="2150775"/>
    <d v="2026-03-16T00:00:00"/>
    <d v="2026-02-01T00:00:00"/>
    <n v="20262.55"/>
    <d v="2026-04-15T00:00:00"/>
    <s v="E0210107"/>
    <s v="PD021081"/>
    <s v="DaaS - Desktop Basico e Avancado"/>
    <n v="19289.95"/>
    <d v="2026-02-01T00:00:00"/>
    <x v="0"/>
    <s v="NR. 32/2021"/>
    <s v="NR. 28.214/2021"/>
    <s v="PD-PRC-2021/02232-359.00006416/2024-58-APPS\ITO"/>
    <s v="2 - FATURADO"/>
    <n v="15"/>
    <x v="2"/>
    <x v="0"/>
    <m/>
  </r>
  <r>
    <x v="887"/>
    <s v="46.177.523/0001-09"/>
    <s v="ND-LOCACAO BENS MOVE"/>
    <n v="1532"/>
    <d v="2026-03-17T00:00:00"/>
    <m/>
    <m/>
    <m/>
    <n v="52098.8"/>
    <d v="2026-04-16T00:00:00"/>
    <s v="E0230313"/>
    <s v="PD023274"/>
    <s v="Locação de Bens Móveis - Notebook Padrão - 36 ms"/>
    <n v="52098.8"/>
    <m/>
    <x v="0"/>
    <m/>
    <m/>
    <m/>
    <s v="2 - FATURADO"/>
    <n v="14"/>
    <x v="2"/>
    <x v="6"/>
    <m/>
  </r>
  <r>
    <x v="887"/>
    <s v="46.177.523/0001-09"/>
    <s v="NF SERVICOS DO"/>
    <n v="392156"/>
    <d v="2026-03-30T00:00:00"/>
    <n v="398988"/>
    <d v="2026-03-30T00:00:00"/>
    <m/>
    <n v="221.26"/>
    <d v="2026-04-29T00:00:00"/>
    <s v="E0202055"/>
    <s v="PD202055"/>
    <s v="Serviços de Publicidade Eletrônica"/>
    <n v="210.64"/>
    <m/>
    <x v="0"/>
    <m/>
    <m/>
    <m/>
    <s v="2 - FATURADO"/>
    <n v="1"/>
    <x v="2"/>
    <x v="1"/>
    <m/>
  </r>
  <r>
    <x v="887"/>
    <s v="46.177.523/0001-09"/>
    <s v="NF SERVICOS DO"/>
    <n v="392337"/>
    <d v="2026-03-30T00:00:00"/>
    <n v="399169"/>
    <d v="2026-03-30T00:00:00"/>
    <m/>
    <n v="295.01"/>
    <d v="2026-04-29T00:00:00"/>
    <s v="E0202055"/>
    <s v="PD202055"/>
    <s v="Serviços de Publicidade Eletrônica"/>
    <n v="280.85000000000002"/>
    <m/>
    <x v="0"/>
    <m/>
    <m/>
    <m/>
    <s v="2 - FATURADO"/>
    <n v="1"/>
    <x v="2"/>
    <x v="1"/>
    <m/>
  </r>
  <r>
    <x v="887"/>
    <s v="46.177.523/0001-09"/>
    <s v="NF SERVICOS DO"/>
    <n v="392342"/>
    <d v="2026-03-30T00:00:00"/>
    <n v="399174"/>
    <d v="2026-03-30T00:00:00"/>
    <m/>
    <n v="295.01"/>
    <d v="2026-04-29T00:00:00"/>
    <s v="E0202055"/>
    <s v="PD202055"/>
    <s v="Serviços de Publicidade Eletrônica"/>
    <n v="280.85000000000002"/>
    <m/>
    <x v="0"/>
    <m/>
    <m/>
    <m/>
    <s v="2 - FATURADO"/>
    <n v="1"/>
    <x v="2"/>
    <x v="1"/>
    <m/>
  </r>
  <r>
    <x v="887"/>
    <s v="46.177.523/0001-09"/>
    <s v="NF SERVICOS DO"/>
    <n v="392438"/>
    <d v="2026-03-30T00:00:00"/>
    <n v="399270"/>
    <d v="2026-03-30T00:00:00"/>
    <m/>
    <n v="368.76"/>
    <d v="2026-04-29T00:00:00"/>
    <s v="E0202055"/>
    <s v="PD202055"/>
    <s v="Serviços de Publicidade Eletrônica"/>
    <n v="351.06"/>
    <m/>
    <x v="0"/>
    <m/>
    <m/>
    <m/>
    <s v="2 - FATURADO"/>
    <n v="1"/>
    <x v="2"/>
    <x v="1"/>
    <m/>
  </r>
  <r>
    <x v="887"/>
    <s v="46.177.523/0001-09"/>
    <s v="NF SERVICOS DO"/>
    <n v="392473"/>
    <d v="2026-03-30T00:00:00"/>
    <n v="399305"/>
    <d v="2026-03-30T00:00:00"/>
    <m/>
    <n v="295.01"/>
    <d v="2026-04-29T00:00:00"/>
    <s v="E0202055"/>
    <s v="PD202055"/>
    <s v="Serviços de Publicidade Eletrônica"/>
    <n v="280.85000000000002"/>
    <m/>
    <x v="0"/>
    <m/>
    <m/>
    <m/>
    <s v="2 - FATURADO"/>
    <n v="1"/>
    <x v="2"/>
    <x v="1"/>
    <m/>
  </r>
  <r>
    <x v="887"/>
    <s v="46.177.523/0001-09"/>
    <s v="NF SERVICOS DO"/>
    <n v="393135"/>
    <d v="2026-03-31T00:00:00"/>
    <n v="399967"/>
    <d v="2026-04-01T00:00:00"/>
    <m/>
    <n v="295.01"/>
    <d v="2026-05-01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"/>
    <n v="207710"/>
    <d v="2026-04-07T00:00:00"/>
    <n v="2152293"/>
    <d v="2026-04-07T00:00:00"/>
    <d v="2026-03-01T00:00:00"/>
    <n v="239905.95"/>
    <d v="2026-05-07T00:00:00"/>
    <s v="E0250116"/>
    <s v="PD025103"/>
    <s v="PREFEITURA CADASTRO"/>
    <n v="228390.46"/>
    <d v="2026-03-01T00:00:00"/>
    <x v="0"/>
    <m/>
    <s v="001-0000002016-2025-9"/>
    <s v="35900001268/2025-66-ITO/APPS"/>
    <s v="2 - FATURADO"/>
    <n v="0"/>
    <x v="0"/>
    <x v="0"/>
    <m/>
  </r>
  <r>
    <x v="887"/>
    <s v="46.177.523/0001-09"/>
    <s v="NF SERVICOS DO"/>
    <n v="394162"/>
    <d v="2026-04-15T00:00:00"/>
    <n v="401050"/>
    <d v="2026-04-15T00:00:00"/>
    <m/>
    <n v="368.76"/>
    <d v="2026-05-15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887"/>
    <s v="46.177.523/0001-09"/>
    <s v="NF SERVICOS DO"/>
    <n v="394222"/>
    <d v="2026-04-15T00:00:00"/>
    <n v="401113"/>
    <d v="2026-04-16T00:00:00"/>
    <m/>
    <n v="295.01"/>
    <d v="2026-05-15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 DO"/>
    <n v="394307"/>
    <d v="2026-04-15T00:00:00"/>
    <n v="401167"/>
    <d v="2026-04-16T00:00:00"/>
    <m/>
    <n v="295.01"/>
    <d v="2026-05-15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"/>
    <n v="208816"/>
    <d v="2026-04-16T00:00:00"/>
    <n v="2173709"/>
    <d v="2026-04-16T00:00:00"/>
    <d v="2026-03-01T00:00:00"/>
    <n v="12744"/>
    <d v="2026-05-16T00:00:00"/>
    <s v="E0230313"/>
    <s v="PD023274"/>
    <s v="DAAS DESKTOP BASICO E DAAS NOTEBOOK PADRÃO"/>
    <n v="12132.29"/>
    <d v="2026-03-01T00:00:00"/>
    <x v="0"/>
    <s v="054/2023"/>
    <s v="55899/2022"/>
    <s v="SEI 359.00001868/2023-62-ITO"/>
    <s v="2 - FATURADO"/>
    <n v="0"/>
    <x v="0"/>
    <x v="0"/>
    <m/>
  </r>
  <r>
    <x v="887"/>
    <s v="46.177.523/0001-09"/>
    <s v="NF SERVICOS"/>
    <n v="208817"/>
    <d v="2026-04-16T00:00:00"/>
    <n v="2173710"/>
    <d v="2026-04-16T00:00:00"/>
    <d v="2026-03-01T00:00:00"/>
    <n v="20262.55"/>
    <d v="2026-05-16T00:00:00"/>
    <s v="E0210107"/>
    <s v="PD021081"/>
    <s v="DaaS - Desktop Basico e Avancado"/>
    <n v="19289.95"/>
    <d v="2026-03-01T00:00:00"/>
    <x v="0"/>
    <s v="NR. 32/2021"/>
    <s v="NR. 28.214/2021"/>
    <s v="PD-PRC-2021/02232-359.00006416/2024-58-APPS\ITO"/>
    <s v="2 - FATURADO"/>
    <n v="0"/>
    <x v="0"/>
    <x v="0"/>
    <m/>
  </r>
  <r>
    <x v="887"/>
    <s v="46.177.523/0001-09"/>
    <s v="NF SERVICOS"/>
    <n v="208818"/>
    <d v="2026-04-16T00:00:00"/>
    <n v="2173711"/>
    <d v="2026-04-16T00:00:00"/>
    <d v="2026-03-01T00:00:00"/>
    <n v="3123.75"/>
    <d v="2026-05-16T00:00:00"/>
    <s v="E0210107"/>
    <s v="PD021081"/>
    <s v="DaaS - Desktop Basico e Avancado"/>
    <n v="2973.81"/>
    <d v="2026-03-01T00:00:00"/>
    <x v="0"/>
    <s v="NR. 32/2021"/>
    <s v="NR. 28.214/2021"/>
    <s v="PD-PRC-2021/02232-359.00006416/2024-58-APPS\ITO"/>
    <s v="2 - FATURADO"/>
    <n v="0"/>
    <x v="0"/>
    <x v="0"/>
    <m/>
  </r>
  <r>
    <x v="887"/>
    <s v="46.177.523/0001-09"/>
    <s v="NF SERVICOS DO"/>
    <n v="395241"/>
    <d v="2026-04-17T00:00:00"/>
    <n v="401976"/>
    <d v="2026-04-17T00:00:00"/>
    <m/>
    <n v="221.26"/>
    <d v="2026-05-17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887"/>
    <s v="46.177.523/0001-09"/>
    <s v="NF SERVICOS DO"/>
    <n v="395354"/>
    <d v="2026-04-17T00:00:00"/>
    <n v="402378"/>
    <d v="2026-04-17T00:00:00"/>
    <m/>
    <n v="368.76"/>
    <d v="2026-05-1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887"/>
    <s v="46.177.523/0001-09"/>
    <s v="NF SERVICOS DO"/>
    <n v="395554"/>
    <d v="2026-04-17T00:00:00"/>
    <n v="402320"/>
    <d v="2026-04-17T00:00:00"/>
    <m/>
    <n v="516.26"/>
    <d v="2026-05-17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887"/>
    <s v="46.177.523/0001-09"/>
    <s v="ND-LOCACAO BENS MOVE"/>
    <n v="1557"/>
    <d v="2026-04-20T00:00:00"/>
    <m/>
    <m/>
    <m/>
    <n v="52098.8"/>
    <d v="2026-05-20T00:00:00"/>
    <s v="E0230313"/>
    <s v="PD023274"/>
    <s v="Locação de Bens Móveis - Notebook Padrão - 36 ms"/>
    <n v="52098.8"/>
    <m/>
    <x v="0"/>
    <m/>
    <m/>
    <m/>
    <s v="2 - FATURADO"/>
    <n v="0"/>
    <x v="0"/>
    <x v="6"/>
    <m/>
  </r>
  <r>
    <x v="887"/>
    <s v="46.177.523/0001-09"/>
    <s v="ND-LOCACAO BENS MOVE"/>
    <n v="1558"/>
    <d v="2026-04-20T00:00:00"/>
    <m/>
    <m/>
    <m/>
    <n v="83169.27"/>
    <d v="2026-05-20T00:00:00"/>
    <s v="E0210107"/>
    <s v="PD021081"/>
    <s v="Locação de Bens Móveis - Desktop Basic - 36 ms"/>
    <n v="83169.27"/>
    <m/>
    <x v="0"/>
    <m/>
    <m/>
    <m/>
    <s v="2 - FATURADO"/>
    <n v="0"/>
    <x v="0"/>
    <x v="6"/>
    <m/>
  </r>
  <r>
    <x v="887"/>
    <s v="46.177.523/0001-09"/>
    <s v="ND-LOCACAO BENS MOVE"/>
    <n v="1559"/>
    <d v="2026-04-20T00:00:00"/>
    <m/>
    <m/>
    <m/>
    <n v="12449.95"/>
    <d v="2026-05-20T00:00:00"/>
    <s v="E0210107"/>
    <s v="PD021081"/>
    <s v="Locação de Bens Móveis - Desktop Basic - 36 ms"/>
    <n v="12449.95"/>
    <m/>
    <x v="0"/>
    <m/>
    <m/>
    <m/>
    <s v="2 - FATURADO"/>
    <n v="0"/>
    <x v="0"/>
    <x v="6"/>
    <m/>
  </r>
  <r>
    <x v="887"/>
    <s v="46.177.523/0001-09"/>
    <s v="NF SERVICOS DO"/>
    <n v="395955"/>
    <d v="2026-04-20T00:00:00"/>
    <n v="402936"/>
    <d v="2026-04-22T00:00:00"/>
    <m/>
    <n v="221.26"/>
    <d v="2026-05-20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887"/>
    <s v="46.177.523/0001-09"/>
    <s v="NF SERVICOS DO"/>
    <n v="396059"/>
    <d v="2026-04-20T00:00:00"/>
    <n v="402866"/>
    <d v="2026-04-22T00:00:00"/>
    <m/>
    <n v="221.26"/>
    <d v="2026-05-20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887"/>
    <s v="46.177.523/0001-09"/>
    <s v="NF SERVICOS DO"/>
    <n v="396075"/>
    <d v="2026-04-20T00:00:00"/>
    <n v="402868"/>
    <d v="2026-04-22T00:00:00"/>
    <m/>
    <n v="295.01"/>
    <d v="2026-05-2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 DO"/>
    <n v="396143"/>
    <d v="2026-04-20T00:00:00"/>
    <n v="402891"/>
    <d v="2026-04-22T00:00:00"/>
    <m/>
    <n v="368.76"/>
    <d v="2026-05-2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887"/>
    <s v="46.177.523/0001-09"/>
    <s v="NF SERVICOS DO"/>
    <n v="396162"/>
    <d v="2026-04-20T00:00:00"/>
    <n v="402979"/>
    <d v="2026-04-22T00:00:00"/>
    <m/>
    <n v="368.76"/>
    <d v="2026-05-2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887"/>
    <s v="46.177.523/0001-09"/>
    <s v="NF SERVICOS DO"/>
    <n v="396177"/>
    <d v="2026-04-20T00:00:00"/>
    <n v="402981"/>
    <d v="2026-04-22T00:00:00"/>
    <m/>
    <n v="295.01"/>
    <d v="2026-05-2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 DO"/>
    <n v="396192"/>
    <d v="2026-04-20T00:00:00"/>
    <n v="402988"/>
    <d v="2026-04-22T00:00:00"/>
    <m/>
    <n v="221.26"/>
    <d v="2026-05-20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887"/>
    <s v="46.177.523/0001-09"/>
    <s v="NF SERVICOS DO"/>
    <n v="396561"/>
    <d v="2026-04-24T00:00:00"/>
    <n v="403445"/>
    <d v="2026-04-24T00:00:00"/>
    <m/>
    <n v="442.51"/>
    <d v="2026-05-24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887"/>
    <s v="46.177.523/0001-09"/>
    <s v="NF SERVICOS DO"/>
    <n v="396662"/>
    <d v="2026-04-24T00:00:00"/>
    <n v="403397"/>
    <d v="2026-04-24T00:00:00"/>
    <m/>
    <n v="368.76"/>
    <d v="2026-05-24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887"/>
    <s v="46.177.523/0001-09"/>
    <s v="NF SERVICOS DO"/>
    <n v="396761"/>
    <d v="2026-04-24T00:00:00"/>
    <n v="403650"/>
    <d v="2026-04-24T00:00:00"/>
    <m/>
    <n v="442.51"/>
    <d v="2026-05-24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887"/>
    <s v="46.177.523/0001-09"/>
    <s v="NF SERVICOS DO"/>
    <n v="397579"/>
    <d v="2026-04-24T00:00:00"/>
    <n v="404546"/>
    <d v="2026-04-24T00:00:00"/>
    <m/>
    <n v="295.01"/>
    <d v="2026-05-2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 DO"/>
    <n v="397659"/>
    <d v="2026-04-24T00:00:00"/>
    <n v="404632"/>
    <d v="2026-04-24T00:00:00"/>
    <m/>
    <n v="295.01"/>
    <d v="2026-05-2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 DO"/>
    <n v="397686"/>
    <d v="2026-04-24T00:00:00"/>
    <n v="404462"/>
    <d v="2026-04-24T00:00:00"/>
    <m/>
    <n v="516.26"/>
    <d v="2026-05-24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887"/>
    <s v="46.177.523/0001-09"/>
    <s v="NF SERVICOS DO"/>
    <n v="398714"/>
    <d v="2026-04-29T00:00:00"/>
    <n v="405527"/>
    <d v="2026-04-29T00:00:00"/>
    <m/>
    <n v="295.01"/>
    <d v="2026-05-29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D-FUNCIONARIO CEDID"/>
    <s v="3982A"/>
    <d v="2026-04-30T00:00:00"/>
    <m/>
    <m/>
    <m/>
    <n v="18016.64"/>
    <d v="2026-05-29T00:00:00"/>
    <s v="CARGA INICIAL FUNCIONARIO CEDID"/>
    <m/>
    <s v="CARGA INICIAL FUNCIONARIO CEDID"/>
    <n v="18016.64"/>
    <m/>
    <x v="0"/>
    <m/>
    <m/>
    <m/>
    <s v="29 DIAS"/>
    <n v="0"/>
    <x v="0"/>
    <x v="8"/>
    <m/>
  </r>
  <r>
    <x v="887"/>
    <s v="46.177.523/0001-09"/>
    <s v="NF SERVICOS DO"/>
    <n v="399208"/>
    <d v="2026-04-30T00:00:00"/>
    <n v="406055"/>
    <d v="2026-04-30T00:00:00"/>
    <m/>
    <n v="295.01"/>
    <d v="2026-05-3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7"/>
    <s v="46.177.523/0001-09"/>
    <s v="NF SERVICOS DO"/>
    <n v="399282"/>
    <d v="2026-04-30T00:00:00"/>
    <n v="406117"/>
    <d v="2026-04-30T00:00:00"/>
    <m/>
    <n v="295.01"/>
    <d v="2026-05-3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888"/>
    <s v="46.177.531/0001-55"/>
    <s v="NF SERVICOS DO"/>
    <n v="393803"/>
    <d v="2026-04-05T00:00:00"/>
    <n v="400710"/>
    <d v="2026-04-14T00:00:00"/>
    <m/>
    <n v="442.51"/>
    <d v="2026-05-13T00:00:00"/>
    <s v="E0250838"/>
    <s v="PD025838"/>
    <s v="Serviços de Publicidade Eletrônica"/>
    <n v="421.27"/>
    <m/>
    <x v="0"/>
    <m/>
    <m/>
    <m/>
    <s v="2 - FATURADO"/>
    <n v="0"/>
    <x v="0"/>
    <x v="1"/>
    <m/>
  </r>
  <r>
    <x v="888"/>
    <s v="46.177.531/0001-55"/>
    <s v="NF SERVICOS"/>
    <n v="207751"/>
    <d v="2026-04-07T00:00:00"/>
    <n v="2152334"/>
    <d v="2026-04-07T00:00:00"/>
    <d v="2026-03-01T00:00:00"/>
    <n v="113406.59"/>
    <d v="2026-05-07T00:00:00"/>
    <s v="E0240676"/>
    <s v="PD024676"/>
    <s v="PREFEITURA CADASTRO"/>
    <n v="107963.07"/>
    <d v="2026-03-01T00:00:00"/>
    <x v="0"/>
    <m/>
    <m/>
    <s v="359.00007136/2024-67-ITO/APPS"/>
    <s v="2 - FATURADO"/>
    <n v="0"/>
    <x v="0"/>
    <x v="0"/>
    <m/>
  </r>
  <r>
    <x v="888"/>
    <s v="46.177.531/0001-55"/>
    <s v="NF SERVICOS DO"/>
    <n v="395160"/>
    <d v="2026-04-17T00:00:00"/>
    <n v="401997"/>
    <d v="2026-04-17T00:00:00"/>
    <m/>
    <n v="885.02"/>
    <d v="2026-05-17T00:00:00"/>
    <s v="E0250838"/>
    <s v="PD025838"/>
    <s v="Serviços de Publicidade Eletrônica"/>
    <n v="842.54"/>
    <m/>
    <x v="0"/>
    <m/>
    <m/>
    <m/>
    <s v="2 - FATURADO"/>
    <n v="0"/>
    <x v="0"/>
    <x v="1"/>
    <m/>
  </r>
  <r>
    <x v="888"/>
    <s v="46.177.531/0001-55"/>
    <s v="NF SERVICOS DO"/>
    <n v="395662"/>
    <d v="2026-04-20T00:00:00"/>
    <n v="402625"/>
    <d v="2026-04-20T00:00:00"/>
    <m/>
    <n v="590.02"/>
    <d v="2026-05-20T00:00:00"/>
    <s v="E0250838"/>
    <s v="PD025838"/>
    <s v="Serviços de Publicidade Eletrônica"/>
    <n v="561.70000000000005"/>
    <m/>
    <x v="0"/>
    <m/>
    <m/>
    <m/>
    <s v="2 - FATURADO"/>
    <n v="0"/>
    <x v="0"/>
    <x v="1"/>
    <m/>
  </r>
  <r>
    <x v="888"/>
    <s v="46.177.531/0001-55"/>
    <s v="NF SERVICOS DO"/>
    <n v="397456"/>
    <d v="2026-04-24T00:00:00"/>
    <n v="404227"/>
    <d v="2026-04-24T00:00:00"/>
    <m/>
    <n v="442.51"/>
    <d v="2026-05-24T00:00:00"/>
    <s v="E0250838"/>
    <s v="PD025838"/>
    <s v="Serviços de Publicidade Eletrônica"/>
    <n v="421.27"/>
    <m/>
    <x v="0"/>
    <m/>
    <m/>
    <m/>
    <s v="2 - FATURADO"/>
    <n v="0"/>
    <x v="0"/>
    <x v="1"/>
    <m/>
  </r>
  <r>
    <x v="889"/>
    <s v="46.179.941/0001-35"/>
    <s v="NF SERVICOS DO"/>
    <n v="386213"/>
    <d v="2026-02-25T00:00:00"/>
    <n v="393039"/>
    <d v="2026-02-26T00:00:00"/>
    <m/>
    <n v="442.51"/>
    <d v="2026-03-28T00:00:00"/>
    <s v="E0230963"/>
    <s v="PD023963"/>
    <s v="Serviços de Publicidade Eletrônica"/>
    <n v="9.59"/>
    <m/>
    <x v="0"/>
    <m/>
    <m/>
    <m/>
    <s v="2 - FATURADO"/>
    <n v="33"/>
    <x v="6"/>
    <x v="1"/>
    <m/>
  </r>
  <r>
    <x v="889"/>
    <s v="46.179.941/0001-35"/>
    <s v="NF SERVICOS"/>
    <n v="207711"/>
    <d v="2026-04-07T00:00:00"/>
    <n v="2152294"/>
    <d v="2026-04-07T00:00:00"/>
    <d v="2026-03-01T00:00:00"/>
    <n v="14467.68"/>
    <d v="2026-05-07T00:00:00"/>
    <s v="E0220542"/>
    <s v="PD022542"/>
    <s v="PREFEITURA CADASTRO"/>
    <n v="13773.23"/>
    <d v="2026-03-01T00:00:00"/>
    <x v="0"/>
    <s v="56/2022"/>
    <s v="154/2022"/>
    <s v="PD-PRC-2022/01970- 359.00007063/2024-11-APPS/ITO"/>
    <s v="2 - FATURADO"/>
    <n v="0"/>
    <x v="0"/>
    <x v="0"/>
    <m/>
  </r>
  <r>
    <x v="889"/>
    <s v="46.179.941/0001-35"/>
    <s v="NF SERVICOS DO"/>
    <n v="394127"/>
    <d v="2026-04-15T00:00:00"/>
    <n v="401020"/>
    <d v="2026-04-15T00:00:00"/>
    <m/>
    <n v="442.51"/>
    <d v="2026-05-15T00:00:00"/>
    <s v="E0230963"/>
    <s v="PD023963"/>
    <s v="Serviços de Publicidade Eletrônica"/>
    <n v="421.27"/>
    <m/>
    <x v="0"/>
    <m/>
    <m/>
    <m/>
    <s v="2 - FATURADO"/>
    <n v="0"/>
    <x v="0"/>
    <x v="1"/>
    <m/>
  </r>
  <r>
    <x v="889"/>
    <s v="46.179.941/0001-35"/>
    <s v="NF SERVICOS DO"/>
    <n v="396433"/>
    <d v="2026-04-23T00:00:00"/>
    <n v="403283"/>
    <d v="2026-04-24T00:00:00"/>
    <m/>
    <n v="590.02"/>
    <d v="2026-05-23T00:00:00"/>
    <s v="E0230963"/>
    <s v="PD023963"/>
    <s v="Serviços de Publicidade Eletrônica"/>
    <n v="561.70000000000005"/>
    <m/>
    <x v="0"/>
    <m/>
    <m/>
    <m/>
    <s v="2 - FATURADO"/>
    <n v="0"/>
    <x v="0"/>
    <x v="1"/>
    <m/>
  </r>
  <r>
    <x v="890"/>
    <s v="46.179.958/0001-92"/>
    <s v="ND-POUPATEMPO 4.0"/>
    <n v="8094"/>
    <d v="2026-04-06T00:00:00"/>
    <s v="PPT00654"/>
    <s v="PPT00654"/>
    <d v="2026-04-01T00:00:00"/>
    <n v="19661.12"/>
    <d v="2026-05-06T00:00:00"/>
    <s v="PPT00654"/>
    <s v="PP00654"/>
    <s v="IMPLANTACAO E OPERACAO DO POUPATEMPO CANDIDO MOTA"/>
    <n v="19661.12"/>
    <d v="2026-04-01T00:00:00"/>
    <x v="0"/>
    <m/>
    <s v="PD-PRC-2021/01045"/>
    <m/>
    <s v="2 - FATURADO"/>
    <n v="0"/>
    <x v="0"/>
    <x v="13"/>
    <m/>
  </r>
  <r>
    <x v="890"/>
    <s v="46.179.958/0001-92"/>
    <s v="NF SERVICOS DO"/>
    <n v="396330"/>
    <d v="2026-04-23T00:00:00"/>
    <n v="403236"/>
    <d v="2026-04-24T00:00:00"/>
    <m/>
    <n v="221.26"/>
    <d v="2026-05-23T00:00:00"/>
    <s v="E0230766"/>
    <s v="PD023766"/>
    <s v="Serviços de Publicidade Eletrônica"/>
    <n v="210.64"/>
    <m/>
    <x v="0"/>
    <m/>
    <m/>
    <m/>
    <s v="2 - FATURADO"/>
    <n v="0"/>
    <x v="0"/>
    <x v="1"/>
    <m/>
  </r>
  <r>
    <x v="890"/>
    <s v="46.179.958/0001-92"/>
    <s v="NF SERVICOS DO"/>
    <n v="398032"/>
    <d v="2026-04-27T00:00:00"/>
    <n v="404794"/>
    <d v="2026-04-27T00:00:00"/>
    <m/>
    <n v="497.83"/>
    <d v="2026-05-27T00:00:00"/>
    <s v="E0230766"/>
    <s v="PD023766"/>
    <s v="Serviços de Publicidade Eletrônica"/>
    <n v="473.93"/>
    <m/>
    <x v="0"/>
    <m/>
    <m/>
    <m/>
    <s v="2 - FATURADO"/>
    <n v="0"/>
    <x v="0"/>
    <x v="1"/>
    <m/>
  </r>
  <r>
    <x v="890"/>
    <s v="46.179.958/0001-92"/>
    <s v="NF SERVICOS DO"/>
    <n v="398070"/>
    <d v="2026-04-27T00:00:00"/>
    <n v="404973"/>
    <d v="2026-04-27T00:00:00"/>
    <m/>
    <n v="221.26"/>
    <d v="2026-05-27T00:00:00"/>
    <s v="E0230766"/>
    <s v="PD023766"/>
    <s v="Serviços de Publicidade Eletrônica"/>
    <n v="210.64"/>
    <m/>
    <x v="0"/>
    <m/>
    <m/>
    <m/>
    <s v="2 - FATURADO"/>
    <n v="0"/>
    <x v="0"/>
    <x v="1"/>
    <m/>
  </r>
  <r>
    <x v="890"/>
    <s v="46.179.958/0001-92"/>
    <s v="NF SERVICOS DO"/>
    <n v="398419"/>
    <d v="2026-04-28T00:00:00"/>
    <n v="405275"/>
    <d v="2026-04-28T00:00:00"/>
    <m/>
    <n v="276.57"/>
    <d v="2026-05-28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890"/>
    <s v="46.179.958/0001-92"/>
    <s v="NF SERVICOS DO"/>
    <n v="398882"/>
    <d v="2026-04-30T00:00:00"/>
    <n v="405707"/>
    <d v="2026-04-30T00:00:00"/>
    <m/>
    <n v="276.57"/>
    <d v="2026-05-30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890"/>
    <s v="46.179.958/0001-92"/>
    <s v="NF SERVICOS DO"/>
    <n v="399015"/>
    <d v="2026-04-30T00:00:00"/>
    <n v="405873"/>
    <d v="2026-04-30T00:00:00"/>
    <m/>
    <n v="165.94"/>
    <d v="2026-05-30T00:00:00"/>
    <s v="E0230766"/>
    <s v="PD023766"/>
    <s v="Serviços de Publicidade Eletrônica"/>
    <n v="157.97"/>
    <m/>
    <x v="0"/>
    <m/>
    <m/>
    <m/>
    <s v="2 - FATURADO"/>
    <n v="0"/>
    <x v="0"/>
    <x v="1"/>
    <m/>
  </r>
  <r>
    <x v="890"/>
    <s v="46.179.958/0001-92"/>
    <s v="NF SERVICOS DO"/>
    <n v="399200"/>
    <d v="2026-04-30T00:00:00"/>
    <n v="406020"/>
    <d v="2026-04-30T00:00:00"/>
    <m/>
    <n v="331.88"/>
    <d v="2026-05-30T00:00:00"/>
    <s v="E0230766"/>
    <s v="PD023766"/>
    <s v="Serviços de Publicidade Eletrônica"/>
    <n v="315.95"/>
    <m/>
    <x v="0"/>
    <m/>
    <m/>
    <m/>
    <s v="2 - FATURADO"/>
    <n v="0"/>
    <x v="0"/>
    <x v="1"/>
    <m/>
  </r>
  <r>
    <x v="891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449"/>
    <x v="1"/>
    <x v="1"/>
    <m/>
  </r>
  <r>
    <x v="891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369"/>
    <x v="1"/>
    <x v="1"/>
    <m/>
  </r>
  <r>
    <x v="892"/>
    <s v="46.181.376/0001-40"/>
    <s v="NF SERVICOS"/>
    <n v="201602"/>
    <d v="2026-01-16T00:00:00"/>
    <n v="2104895"/>
    <d v="2026-01-19T00:00:00"/>
    <d v="2025-12-01T00:00:00"/>
    <n v="644.4"/>
    <d v="2026-02-15T00:00:00"/>
    <s v="E0251469"/>
    <s v="PD251362"/>
    <s v="PREFEITURA CADASTRO"/>
    <n v="613.47"/>
    <d v="2025-12-01T00:00:00"/>
    <x v="0"/>
    <s v="49/2025"/>
    <m/>
    <s v="359.00007528/2025-15 - APPS/ITO"/>
    <s v="2 - FATURADO"/>
    <n v="74"/>
    <x v="5"/>
    <x v="0"/>
    <m/>
  </r>
  <r>
    <x v="892"/>
    <s v="46.181.376/0001-40"/>
    <s v="ND-POUPATEMPO 4.0"/>
    <n v="8148"/>
    <d v="2026-04-06T00:00:00"/>
    <s v="PPT00699"/>
    <s v="PPT00699"/>
    <d v="2026-04-01T00:00:00"/>
    <n v="20264.38"/>
    <d v="2026-05-06T00:00:00"/>
    <s v="PPT00699"/>
    <s v="PP00699"/>
    <s v="IMPLANTACAO E OPERACAO DO POUPATEMPO BARIRI"/>
    <n v="20264.38"/>
    <d v="2026-04-01T00:00:00"/>
    <x v="0"/>
    <m/>
    <s v="2022/01333"/>
    <m/>
    <s v="2 - FATURADO"/>
    <n v="0"/>
    <x v="0"/>
    <x v="13"/>
    <m/>
  </r>
  <r>
    <x v="892"/>
    <s v="46.181.376/0001-40"/>
    <s v="NF SERVICOS"/>
    <n v="207924"/>
    <d v="2026-04-07T00:00:00"/>
    <n v="2152507"/>
    <d v="2026-04-07T00:00:00"/>
    <d v="2026-03-01T00:00:00"/>
    <n v="902.16"/>
    <d v="2026-05-07T00:00:00"/>
    <s v="E0251469"/>
    <s v="PD251362"/>
    <s v="PREFEITURA CADASTRO"/>
    <n v="858.86"/>
    <d v="2026-03-01T00:00:00"/>
    <x v="0"/>
    <s v="49/2025"/>
    <m/>
    <s v="359.00007528/2025-15 - APPS/ITO"/>
    <s v="2 - FATURADO"/>
    <n v="0"/>
    <x v="0"/>
    <x v="0"/>
    <m/>
  </r>
  <r>
    <x v="893"/>
    <s v="46.186.375/0001-99"/>
    <s v="NF SERVICOS"/>
    <n v="203622"/>
    <d v="2026-02-10T00:00:00"/>
    <n v="2107576"/>
    <d v="2026-02-10T00:00:00"/>
    <d v="2026-01-01T00:00:00"/>
    <n v="580.20000000000005"/>
    <d v="2026-03-12T00:00:00"/>
    <s v="E0210741"/>
    <s v="PD021741"/>
    <s v="PREFEITURA CADASTRO"/>
    <n v="552.35"/>
    <d v="2026-01-01T00:00:00"/>
    <x v="0"/>
    <s v="NR. 01/2022"/>
    <s v="NR. 05/2022"/>
    <s v="PD-PRC-2023/00253 - 359.00011619/2024-66  APPS/ITO"/>
    <s v="2 - FATURADO"/>
    <n v="49"/>
    <x v="6"/>
    <x v="0"/>
    <m/>
  </r>
  <r>
    <x v="893"/>
    <s v="46.186.375/0001-99"/>
    <s v="NF SERVICOS"/>
    <n v="205859"/>
    <d v="2026-03-11T00:00:00"/>
    <n v="2150279"/>
    <d v="2026-03-13T00:00:00"/>
    <d v="2026-02-01T00:00:00"/>
    <n v="580.20000000000005"/>
    <d v="2026-04-10T00:00:00"/>
    <s v="E0210741"/>
    <s v="PD021741"/>
    <s v="PREFEITURA CADASTRO"/>
    <n v="552.35"/>
    <d v="2026-02-01T00:00:00"/>
    <x v="0"/>
    <s v="NR. 01/2022"/>
    <s v="NR. 05/2022"/>
    <s v="PD-PRC-2023/00253 - 359.00011619/2024-66  APPS/ITO"/>
    <s v="2 - FATURADO"/>
    <n v="20"/>
    <x v="2"/>
    <x v="0"/>
    <m/>
  </r>
  <r>
    <x v="893"/>
    <s v="46.186.375/0001-99"/>
    <s v="NF SERVICOS"/>
    <n v="207906"/>
    <d v="2026-04-07T00:00:00"/>
    <n v="2152489"/>
    <d v="2026-04-07T00:00:00"/>
    <d v="2026-03-01T00:00:00"/>
    <n v="580.20000000000005"/>
    <d v="2026-05-07T00:00:00"/>
    <s v="E0210741"/>
    <s v="PD021741"/>
    <s v="PREFEITURA CADASTRO"/>
    <n v="552.35"/>
    <d v="2026-03-01T00:00:00"/>
    <x v="0"/>
    <s v="NR. 01/2022"/>
    <s v="NR. 05/2022"/>
    <s v="PD-PRC-2023/00253 - 359.00011619/2024-66  APPS/ITO"/>
    <s v="2 - FATURADO"/>
    <n v="0"/>
    <x v="0"/>
    <x v="0"/>
    <m/>
  </r>
  <r>
    <x v="894"/>
    <s v="46.187.506/0001-52"/>
    <s v="NF SERVICOS DO"/>
    <n v="372890"/>
    <d v="2025-12-08T00:00:00"/>
    <n v="379707"/>
    <d v="2025-12-08T00:00:00"/>
    <m/>
    <n v="460.95"/>
    <d v="2026-01-07T00:00:00"/>
    <s v="E0220790"/>
    <s v="PD022790"/>
    <s v="Serviços de Publicidade Eletrônica"/>
    <n v="438.82"/>
    <m/>
    <x v="0"/>
    <m/>
    <m/>
    <m/>
    <s v="2 - FATURADO"/>
    <n v="113"/>
    <x v="8"/>
    <x v="1"/>
    <m/>
  </r>
  <r>
    <x v="894"/>
    <s v="46.187.506/0001-52"/>
    <s v="NF SERVICOS DO"/>
    <n v="373311"/>
    <d v="2025-12-08T00:00:00"/>
    <n v="380128"/>
    <d v="2025-12-08T00:00:00"/>
    <m/>
    <n v="368.76"/>
    <d v="2026-01-07T00:00:00"/>
    <s v="E0220790"/>
    <s v="PD022790"/>
    <s v="Serviços de Publicidade Eletrônica"/>
    <n v="351.06"/>
    <m/>
    <x v="0"/>
    <m/>
    <m/>
    <m/>
    <s v="2 - FATURADO"/>
    <n v="113"/>
    <x v="8"/>
    <x v="1"/>
    <m/>
  </r>
  <r>
    <x v="894"/>
    <s v="46.187.506/0001-52"/>
    <s v="NF SERVICOS DO"/>
    <n v="373887"/>
    <d v="2025-12-08T00:00:00"/>
    <n v="380704"/>
    <d v="2025-12-09T00:00:00"/>
    <m/>
    <n v="1014.09"/>
    <d v="2026-01-08T00:00:00"/>
    <s v="E0220790"/>
    <s v="PD022790"/>
    <s v="Serviços de Publicidade Eletrônica"/>
    <n v="965.41"/>
    <m/>
    <x v="0"/>
    <m/>
    <m/>
    <m/>
    <s v="2 - FATURADO"/>
    <n v="112"/>
    <x v="8"/>
    <x v="1"/>
    <m/>
  </r>
  <r>
    <x v="895"/>
    <s v="46.188.962/0001-17"/>
    <s v="ND-OPERADORA CIELO"/>
    <n v="28917"/>
    <d v="2026-04-15T00:00:00"/>
    <m/>
    <m/>
    <m/>
    <n v="187.49"/>
    <d v="2026-04-15T00:00:00"/>
    <m/>
    <m/>
    <s v="Certificado e-CNPJ A1 em Software (12 meses)"/>
    <n v="187.49"/>
    <m/>
    <x v="0"/>
    <m/>
    <m/>
    <m/>
    <s v="1 - VENDA A VISTA"/>
    <n v="15"/>
    <x v="2"/>
    <x v="3"/>
    <m/>
  </r>
  <r>
    <x v="896"/>
    <s v="46.189.718/0001-79"/>
    <s v="ND-POUPATEMPO 4.0"/>
    <n v="8213"/>
    <d v="2026-04-06T00:00:00"/>
    <s v="PPT00579"/>
    <s v="PPT00579"/>
    <d v="2026-04-01T00:00:00"/>
    <n v="20673.71"/>
    <d v="2026-05-06T00:00:00"/>
    <s v="PPT00579"/>
    <s v="PP00579"/>
    <s v="IMPLANTACAO E OPERACAO DO POUPATEMPO PEDERNEIRAS"/>
    <n v="20673.71"/>
    <d v="2026-04-01T00:00:00"/>
    <x v="0"/>
    <m/>
    <s v="PD-PRC-2021/01763"/>
    <m/>
    <s v="2 - FATURADO"/>
    <n v="0"/>
    <x v="0"/>
    <x v="13"/>
    <m/>
  </r>
  <r>
    <x v="897"/>
    <s v="46.189.726/0001-15"/>
    <s v="NF SERVICOS DO"/>
    <n v="392155"/>
    <d v="2026-03-30T00:00:00"/>
    <n v="398987"/>
    <d v="2026-03-30T00:00:00"/>
    <m/>
    <n v="184.38"/>
    <d v="2026-04-29T00:00:00"/>
    <s v="E0240933"/>
    <s v="PD024933"/>
    <s v="Serviços de Publicidade Eletrônica"/>
    <n v="175.53"/>
    <m/>
    <x v="0"/>
    <m/>
    <m/>
    <m/>
    <s v="2 - FATURADO"/>
    <n v="1"/>
    <x v="2"/>
    <x v="1"/>
    <m/>
  </r>
  <r>
    <x v="897"/>
    <s v="46.189.726/0001-15"/>
    <s v="NF SERVICOS DO"/>
    <n v="394211"/>
    <d v="2026-04-15T00:00:00"/>
    <n v="401116"/>
    <d v="2026-04-16T00:00:00"/>
    <m/>
    <n v="184.38"/>
    <d v="2026-05-15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897"/>
    <s v="46.189.726/0001-15"/>
    <s v="NF SERVICOS DO"/>
    <n v="394960"/>
    <d v="2026-04-17T00:00:00"/>
    <n v="401809"/>
    <d v="2026-04-17T00:00:00"/>
    <m/>
    <n v="322.67"/>
    <d v="2026-05-17T00:00:00"/>
    <s v="E0240933"/>
    <s v="PD024933"/>
    <s v="Serviços de Publicidade Eletrônica"/>
    <n v="307.18"/>
    <m/>
    <x v="0"/>
    <m/>
    <m/>
    <m/>
    <s v="2 - FATURADO"/>
    <n v="0"/>
    <x v="0"/>
    <x v="1"/>
    <m/>
  </r>
  <r>
    <x v="897"/>
    <s v="46.189.726/0001-15"/>
    <s v="NF SERVICOS DO"/>
    <n v="394963"/>
    <d v="2026-04-17T00:00:00"/>
    <n v="401788"/>
    <d v="2026-04-17T00:00:00"/>
    <m/>
    <n v="230.47"/>
    <d v="2026-05-17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897"/>
    <s v="46.189.726/0001-15"/>
    <s v="NF SERVICOS DO"/>
    <n v="396027"/>
    <d v="2026-04-20T00:00:00"/>
    <n v="402949"/>
    <d v="2026-04-22T00:00:00"/>
    <m/>
    <n v="276.57"/>
    <d v="2026-05-20T00:00:00"/>
    <s v="E0240933"/>
    <s v="PD024933"/>
    <s v="Serviços de Publicidade Eletrônica"/>
    <n v="263.29000000000002"/>
    <m/>
    <x v="0"/>
    <m/>
    <m/>
    <m/>
    <s v="2 - FATURADO"/>
    <n v="0"/>
    <x v="0"/>
    <x v="1"/>
    <m/>
  </r>
  <r>
    <x v="897"/>
    <s v="46.189.726/0001-15"/>
    <s v="NF SERVICOS DO"/>
    <n v="396328"/>
    <d v="2026-04-23T00:00:00"/>
    <n v="403300"/>
    <d v="2026-04-24T00:00:00"/>
    <m/>
    <n v="184.38"/>
    <d v="2026-05-23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897"/>
    <s v="46.189.726/0001-15"/>
    <s v="NF SERVICOS DO"/>
    <n v="397515"/>
    <d v="2026-04-24T00:00:00"/>
    <n v="404676"/>
    <d v="2026-04-24T00:00:00"/>
    <m/>
    <n v="230.47"/>
    <d v="2026-05-24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897"/>
    <s v="46.189.726/0001-15"/>
    <s v="NF SERVICOS DO"/>
    <n v="397693"/>
    <d v="2026-04-24T00:00:00"/>
    <n v="404672"/>
    <d v="2026-04-24T00:00:00"/>
    <m/>
    <n v="230.47"/>
    <d v="2026-05-24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897"/>
    <s v="46.189.726/0001-15"/>
    <s v="NF SERVICOS DO"/>
    <n v="398010"/>
    <d v="2026-04-27T00:00:00"/>
    <n v="404952"/>
    <d v="2026-04-27T00:00:00"/>
    <m/>
    <n v="276.57"/>
    <d v="2026-05-27T00:00:00"/>
    <s v="E0240933"/>
    <s v="PD024933"/>
    <s v="Serviços de Publicidade Eletrônica"/>
    <n v="263.29000000000002"/>
    <m/>
    <x v="0"/>
    <m/>
    <m/>
    <m/>
    <s v="2 - FATURADO"/>
    <n v="0"/>
    <x v="0"/>
    <x v="1"/>
    <m/>
  </r>
  <r>
    <x v="898"/>
    <s v="46.195.079/0001-54"/>
    <s v="NF SERVICOS DO"/>
    <n v="384128"/>
    <d v="2026-02-12T00:00:00"/>
    <n v="390954"/>
    <d v="2026-02-12T00:00:00"/>
    <m/>
    <n v="1180.03"/>
    <d v="2026-03-14T00:00:00"/>
    <s v="E0231028"/>
    <s v="PD231009"/>
    <s v="Serviços de Publicidade Eletrônica"/>
    <n v="1123.3900000000001"/>
    <m/>
    <x v="0"/>
    <m/>
    <m/>
    <m/>
    <s v="2 - FATURADO"/>
    <n v="47"/>
    <x v="6"/>
    <x v="1"/>
    <m/>
  </r>
  <r>
    <x v="898"/>
    <s v="46.195.079/0001-54"/>
    <s v="NF SERVICOS DO"/>
    <n v="385889"/>
    <d v="2026-02-24T00:00:00"/>
    <n v="392715"/>
    <d v="2026-02-25T00:00:00"/>
    <m/>
    <n v="663.77"/>
    <d v="2026-03-27T00:00:00"/>
    <s v="E0231028"/>
    <s v="PD231009"/>
    <s v="Serviços de Publicidade Eletrônica"/>
    <n v="631.91"/>
    <m/>
    <x v="0"/>
    <m/>
    <m/>
    <m/>
    <s v="2 - FATURADO"/>
    <n v="34"/>
    <x v="6"/>
    <x v="1"/>
    <m/>
  </r>
  <r>
    <x v="898"/>
    <s v="46.195.079/0001-54"/>
    <s v="NF SERVICOS DO"/>
    <n v="388188"/>
    <d v="2026-03-06T00:00:00"/>
    <n v="395017"/>
    <d v="2026-03-09T00:00:00"/>
    <m/>
    <n v="663.77"/>
    <d v="2026-04-08T00:00:00"/>
    <s v="E0231028"/>
    <s v="PD231009"/>
    <s v="Serviços de Publicidade Eletrônica"/>
    <n v="631.91"/>
    <m/>
    <x v="0"/>
    <m/>
    <m/>
    <m/>
    <s v="2 - FATURADO"/>
    <n v="22"/>
    <x v="2"/>
    <x v="1"/>
    <m/>
  </r>
  <r>
    <x v="898"/>
    <s v="46.195.079/0001-54"/>
    <s v="NF SERVICOS DO"/>
    <n v="390990"/>
    <d v="2026-03-20T00:00:00"/>
    <n v="397822"/>
    <d v="2026-03-23T00:00:00"/>
    <m/>
    <n v="663.77"/>
    <d v="2026-04-22T00:00:00"/>
    <s v="E0231028"/>
    <s v="PD231009"/>
    <s v="Serviços de Publicidade Eletrônica"/>
    <n v="631.91"/>
    <m/>
    <x v="0"/>
    <m/>
    <m/>
    <m/>
    <s v="2 - FATURADO"/>
    <n v="8"/>
    <x v="2"/>
    <x v="1"/>
    <m/>
  </r>
  <r>
    <x v="898"/>
    <s v="46.195.079/0001-54"/>
    <s v="NF SERVICOS DO"/>
    <n v="395107"/>
    <d v="2026-04-17T00:00:00"/>
    <n v="402043"/>
    <d v="2026-04-17T00:00:00"/>
    <m/>
    <n v="811.27"/>
    <d v="2026-05-17T00:00:00"/>
    <s v="E0231028"/>
    <s v="PD231009"/>
    <s v="Serviços de Publicidade Eletrônica"/>
    <n v="772.33"/>
    <m/>
    <x v="0"/>
    <m/>
    <m/>
    <m/>
    <s v="2 - FATURADO"/>
    <n v="0"/>
    <x v="0"/>
    <x v="1"/>
    <m/>
  </r>
  <r>
    <x v="898"/>
    <s v="46.195.079/0001-54"/>
    <s v="NF SERVICOS DO"/>
    <n v="398273"/>
    <d v="2026-04-28T00:00:00"/>
    <n v="405087"/>
    <d v="2026-04-28T00:00:00"/>
    <m/>
    <n v="1032.53"/>
    <d v="2026-05-28T00:00:00"/>
    <s v="E0231028"/>
    <s v="PD231009"/>
    <s v="Serviços de Publicidade Eletrônica"/>
    <n v="982.97"/>
    <m/>
    <x v="0"/>
    <m/>
    <m/>
    <m/>
    <s v="2 - FATURADO"/>
    <n v="0"/>
    <x v="0"/>
    <x v="1"/>
    <m/>
  </r>
  <r>
    <x v="898"/>
    <s v="46.195.079/0001-54"/>
    <s v="NF SERVICOS DO"/>
    <n v="398361"/>
    <d v="2026-04-28T00:00:00"/>
    <n v="405175"/>
    <d v="2026-04-28T00:00:00"/>
    <m/>
    <n v="737.52"/>
    <d v="2026-05-28T00:00:00"/>
    <s v="E0231028"/>
    <s v="PD231009"/>
    <s v="Serviços de Publicidade Eletrônica"/>
    <n v="702.12"/>
    <m/>
    <x v="0"/>
    <m/>
    <m/>
    <m/>
    <s v="2 - FATURADO"/>
    <n v="0"/>
    <x v="0"/>
    <x v="1"/>
    <m/>
  </r>
  <r>
    <x v="899"/>
    <s v="46.199.253/0001-37"/>
    <s v="NF SERVICOS DO"/>
    <n v="395256"/>
    <d v="2026-04-17T00:00:00"/>
    <n v="402201"/>
    <d v="2026-04-17T00:00:00"/>
    <m/>
    <n v="184.38"/>
    <d v="2026-05-17T00:00:00"/>
    <s v="E0250904"/>
    <s v="PD025904"/>
    <s v="Serviços de Publicidade Eletrônica"/>
    <n v="175.53"/>
    <m/>
    <x v="0"/>
    <m/>
    <m/>
    <m/>
    <s v="2 - FATURADO"/>
    <n v="0"/>
    <x v="0"/>
    <x v="1"/>
    <m/>
  </r>
  <r>
    <x v="900"/>
    <s v="46.200.846/0001-76"/>
    <s v="NF SERVICOS DO"/>
    <n v="393821"/>
    <d v="2026-04-05T00:00:00"/>
    <n v="400737"/>
    <d v="2026-04-14T00:00:00"/>
    <m/>
    <n v="258.13"/>
    <d v="2026-05-13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900"/>
    <s v="46.200.846/0001-76"/>
    <s v="NF SERVICOS DO"/>
    <n v="393887"/>
    <d v="2026-04-05T00:00:00"/>
    <n v="400735"/>
    <d v="2026-04-14T00:00:00"/>
    <m/>
    <n v="258.13"/>
    <d v="2026-05-13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900"/>
    <s v="46.200.846/0001-76"/>
    <s v="ND-POUPATEMPO 4.0"/>
    <n v="8201"/>
    <d v="2026-04-06T00:00:00"/>
    <s v="PPT00764"/>
    <s v="PPT00764"/>
    <d v="2026-04-01T00:00:00"/>
    <n v="37555.39"/>
    <d v="2026-05-06T00:00:00"/>
    <s v="PPT00764"/>
    <s v="PP00764"/>
    <s v="OPERAÇÃO DO POUPATEMPO DE LENCOIS PAULISTA"/>
    <n v="37555.39"/>
    <d v="2026-04-01T00:00:00"/>
    <x v="0"/>
    <m/>
    <s v="PD-PRC-2021/00528"/>
    <m/>
    <s v="2 - FATURADO"/>
    <n v="0"/>
    <x v="0"/>
    <x v="13"/>
    <m/>
  </r>
  <r>
    <x v="900"/>
    <s v="46.200.846/0001-76"/>
    <s v="NF SERVICOS"/>
    <n v="207880"/>
    <d v="2026-04-07T00:00:00"/>
    <n v="2152463"/>
    <d v="2026-04-07T00:00:00"/>
    <d v="2026-03-01T00:00:00"/>
    <n v="10256.700000000001"/>
    <d v="2026-05-07T00:00:00"/>
    <s v="E0240670"/>
    <s v="PD024670"/>
    <s v="PREFEITURA CADASTRO"/>
    <n v="9764.3799999999992"/>
    <d v="2026-03-01T00:00:00"/>
    <x v="0"/>
    <m/>
    <m/>
    <s v="359.00006572/2024-19-ITO/APPS"/>
    <s v="2 - FATURADO"/>
    <n v="0"/>
    <x v="0"/>
    <x v="0"/>
    <m/>
  </r>
  <r>
    <x v="900"/>
    <s v="46.200.846/0001-76"/>
    <s v="NF SERVICOS DO"/>
    <n v="394201"/>
    <d v="2026-04-15T00:00:00"/>
    <n v="401097"/>
    <d v="2026-04-16T00:00:00"/>
    <m/>
    <n v="322.66000000000003"/>
    <d v="2026-05-15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00"/>
    <s v="46.200.846/0001-76"/>
    <s v="NF SERVICOS DO"/>
    <n v="394811"/>
    <d v="2026-04-17T00:00:00"/>
    <n v="401689"/>
    <d v="2026-04-17T00:00:00"/>
    <m/>
    <n v="322.66000000000003"/>
    <d v="2026-05-17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00"/>
    <s v="46.200.846/0001-76"/>
    <s v="NF SERVICOS DO"/>
    <n v="394813"/>
    <d v="2026-04-17T00:00:00"/>
    <n v="401666"/>
    <d v="2026-04-17T00:00:00"/>
    <m/>
    <n v="258.13"/>
    <d v="2026-05-1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900"/>
    <s v="46.200.846/0001-76"/>
    <s v="NF SERVICOS DO"/>
    <n v="394905"/>
    <d v="2026-04-17T00:00:00"/>
    <n v="401789"/>
    <d v="2026-04-17T00:00:00"/>
    <m/>
    <n v="451.73"/>
    <d v="2026-05-17T00:00:00"/>
    <s v="E0230933"/>
    <s v="PD023933"/>
    <s v="Serviços de Publicidade Eletrônica"/>
    <n v="430.05"/>
    <m/>
    <x v="0"/>
    <m/>
    <m/>
    <m/>
    <s v="2 - FATURADO"/>
    <n v="0"/>
    <x v="0"/>
    <x v="1"/>
    <m/>
  </r>
  <r>
    <x v="900"/>
    <s v="46.200.846/0001-76"/>
    <s v="NF SERVICOS DO"/>
    <n v="395513"/>
    <d v="2026-04-17T00:00:00"/>
    <n v="402315"/>
    <d v="2026-04-17T00:00:00"/>
    <m/>
    <n v="322.66000000000003"/>
    <d v="2026-05-17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00"/>
    <s v="46.200.846/0001-76"/>
    <s v="NF SERVICOS DO"/>
    <n v="395516"/>
    <d v="2026-04-17T00:00:00"/>
    <n v="402327"/>
    <d v="2026-04-17T00:00:00"/>
    <m/>
    <n v="322.66000000000003"/>
    <d v="2026-05-17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00"/>
    <s v="46.200.846/0001-76"/>
    <s v="NF SERVICOS DO"/>
    <n v="395553"/>
    <d v="2026-04-17T00:00:00"/>
    <n v="402223"/>
    <d v="2026-04-17T00:00:00"/>
    <m/>
    <n v="709.86"/>
    <d v="2026-05-17T00:00:00"/>
    <s v="E0230933"/>
    <s v="PD023933"/>
    <s v="Serviços de Publicidade Eletrônica"/>
    <n v="675.79"/>
    <m/>
    <x v="0"/>
    <m/>
    <m/>
    <m/>
    <s v="2 - FATURADO"/>
    <n v="0"/>
    <x v="0"/>
    <x v="1"/>
    <m/>
  </r>
  <r>
    <x v="900"/>
    <s v="46.200.846/0001-76"/>
    <s v="NF SERVICOS DO"/>
    <n v="396352"/>
    <d v="2026-04-23T00:00:00"/>
    <n v="403324"/>
    <d v="2026-04-24T00:00:00"/>
    <m/>
    <n v="322.66000000000003"/>
    <d v="2026-05-23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00"/>
    <s v="46.200.846/0001-76"/>
    <s v="NF SERVICOS DO"/>
    <n v="397721"/>
    <d v="2026-04-24T00:00:00"/>
    <n v="404436"/>
    <d v="2026-04-24T00:00:00"/>
    <m/>
    <n v="322.66000000000003"/>
    <d v="2026-05-24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00"/>
    <s v="46.200.846/0001-76"/>
    <s v="NF SERVICOS DO"/>
    <n v="399213"/>
    <d v="2026-04-30T00:00:00"/>
    <n v="406041"/>
    <d v="2026-04-30T00:00:00"/>
    <m/>
    <n v="387.2"/>
    <d v="2026-05-30T00:00:00"/>
    <s v="E0230933"/>
    <s v="PD023933"/>
    <s v="Serviços de Publicidade Eletrônica"/>
    <n v="368.61"/>
    <m/>
    <x v="0"/>
    <m/>
    <m/>
    <m/>
    <s v="2 - FATURADO"/>
    <n v="0"/>
    <x v="0"/>
    <x v="1"/>
    <m/>
  </r>
  <r>
    <x v="900"/>
    <s v="46.200.846/0001-76"/>
    <s v="NF SERVICOS DO"/>
    <n v="399267"/>
    <d v="2026-04-30T00:00:00"/>
    <n v="406159"/>
    <d v="2026-04-30T00:00:00"/>
    <m/>
    <n v="322.66000000000003"/>
    <d v="2026-05-3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01"/>
    <s v="46.200.853/0001-78"/>
    <s v="NF SERVICOS DO"/>
    <n v="393623"/>
    <d v="2026-04-01T00:00:00"/>
    <n v="400282"/>
    <m/>
    <m/>
    <n v="276.57"/>
    <d v="2026-05-02T00:00:00"/>
    <s v="E0230870"/>
    <s v="PD023870"/>
    <s v="Serviços de Publicidade Eletrônica"/>
    <n v="-0.01"/>
    <m/>
    <x v="0"/>
    <m/>
    <m/>
    <m/>
    <s v="2 - FATURADO"/>
    <n v="0"/>
    <x v="0"/>
    <x v="1"/>
    <m/>
  </r>
  <r>
    <x v="901"/>
    <s v="46.200.853/0001-78"/>
    <s v="NF SERVICOS DO"/>
    <n v="398293"/>
    <d v="2026-04-28T00:00:00"/>
    <n v="405181"/>
    <d v="2026-04-28T00:00:00"/>
    <m/>
    <n v="368.76"/>
    <d v="2026-05-28T00:00:00"/>
    <s v="E0230870"/>
    <s v="PD023870"/>
    <s v="Serviços de Publicidade Eletrônica"/>
    <n v="351.06"/>
    <m/>
    <x v="0"/>
    <m/>
    <m/>
    <m/>
    <s v="2 - FATURADO"/>
    <n v="0"/>
    <x v="0"/>
    <x v="1"/>
    <m/>
  </r>
  <r>
    <x v="901"/>
    <s v="46.200.853/0001-78"/>
    <s v="NF SERVICOS DO"/>
    <n v="398785"/>
    <d v="2026-04-30T00:00:00"/>
    <n v="405807"/>
    <d v="2026-04-30T00:00:00"/>
    <m/>
    <n v="276.57"/>
    <d v="2026-05-30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902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411"/>
    <x v="1"/>
    <x v="1"/>
    <m/>
  </r>
  <r>
    <x v="903"/>
    <s v="46.211.686/0001-60"/>
    <s v="NF SERVICOS DO"/>
    <n v="393688"/>
    <d v="2026-04-05T00:00:00"/>
    <n v="400573"/>
    <d v="2026-04-14T00:00:00"/>
    <m/>
    <n v="184.38"/>
    <d v="2026-05-13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903"/>
    <s v="46.211.686/0001-60"/>
    <s v="NF SERVICOS DO"/>
    <n v="393762"/>
    <d v="2026-04-05T00:00:00"/>
    <n v="400683"/>
    <d v="2026-04-14T00:00:00"/>
    <m/>
    <n v="138.28"/>
    <d v="2026-05-13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903"/>
    <s v="46.211.686/0001-60"/>
    <s v="NF SERVICOS DO"/>
    <n v="397225"/>
    <d v="2026-04-24T00:00:00"/>
    <n v="404167"/>
    <d v="2026-04-24T00:00:00"/>
    <m/>
    <n v="230.47"/>
    <d v="2026-05-24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904"/>
    <s v="46.211.694/0001-07"/>
    <s v="NF SERVICOS DO"/>
    <n v="396218"/>
    <d v="2026-04-23T00:00:00"/>
    <n v="403225"/>
    <d v="2026-04-24T00:00:00"/>
    <m/>
    <n v="230.47"/>
    <d v="2026-05-23T00:00:00"/>
    <s v="E0230863"/>
    <s v="PD023863"/>
    <s v="Serviços de Publicidade Eletrônica"/>
    <n v="219.41"/>
    <m/>
    <x v="0"/>
    <m/>
    <m/>
    <m/>
    <s v="2 - FATURADO"/>
    <n v="0"/>
    <x v="0"/>
    <x v="1"/>
    <m/>
  </r>
  <r>
    <x v="904"/>
    <s v="46.211.694/0001-07"/>
    <s v="NF SERVICOS DO"/>
    <n v="398106"/>
    <d v="2026-04-27T00:00:00"/>
    <n v="404774"/>
    <d v="2026-04-27T00:00:00"/>
    <m/>
    <n v="276.57"/>
    <d v="2026-05-27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904"/>
    <s v="46.211.694/0001-07"/>
    <s v="NF SERVICOS DO"/>
    <n v="398596"/>
    <d v="2026-04-29T00:00:00"/>
    <n v="405460"/>
    <d v="2026-04-29T00:00:00"/>
    <m/>
    <n v="322.66000000000003"/>
    <d v="2026-05-29T00:00:00"/>
    <s v="E0230863"/>
    <s v="PD023863"/>
    <s v="Serviços de Publicidade Eletrônica"/>
    <n v="307.17"/>
    <m/>
    <x v="0"/>
    <m/>
    <m/>
    <m/>
    <s v="2 - FATURADO"/>
    <n v="0"/>
    <x v="0"/>
    <x v="1"/>
    <m/>
  </r>
  <r>
    <x v="904"/>
    <s v="46.211.694/0001-07"/>
    <s v="NF SERVICOS DO"/>
    <n v="398648"/>
    <d v="2026-04-29T00:00:00"/>
    <n v="405502"/>
    <d v="2026-04-29T00:00:00"/>
    <m/>
    <n v="322.66000000000003"/>
    <d v="2026-05-29T00:00:00"/>
    <s v="E0230863"/>
    <s v="PD023863"/>
    <s v="Serviços de Publicidade Eletrônica"/>
    <n v="307.17"/>
    <m/>
    <x v="0"/>
    <m/>
    <m/>
    <m/>
    <s v="2 - FATURADO"/>
    <n v="0"/>
    <x v="0"/>
    <x v="1"/>
    <m/>
  </r>
  <r>
    <x v="904"/>
    <s v="46.211.694/0001-07"/>
    <s v="NF SERVICOS DO"/>
    <n v="398817"/>
    <d v="2026-04-30T00:00:00"/>
    <n v="405686"/>
    <d v="2026-04-30T00:00:00"/>
    <m/>
    <n v="322.66000000000003"/>
    <d v="2026-05-30T00:00:00"/>
    <s v="E0230863"/>
    <s v="PD023863"/>
    <s v="Serviços de Publicidade Eletrônica"/>
    <n v="307.17"/>
    <m/>
    <x v="0"/>
    <m/>
    <m/>
    <m/>
    <s v="2 - FATURADO"/>
    <n v="0"/>
    <x v="0"/>
    <x v="1"/>
    <m/>
  </r>
  <r>
    <x v="905"/>
    <s v="46.211.702/0001-15"/>
    <s v="NF SERVICOS DO"/>
    <n v="394575"/>
    <d v="2026-04-16T00:00:00"/>
    <n v="401616"/>
    <d v="2026-04-16T00:00:00"/>
    <m/>
    <n v="230.47"/>
    <d v="2026-05-16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905"/>
    <s v="46.211.702/0001-15"/>
    <s v="NF SERVICOS DO"/>
    <n v="394751"/>
    <d v="2026-04-16T00:00:00"/>
    <n v="401612"/>
    <d v="2026-04-16T00:00:00"/>
    <m/>
    <n v="322.67"/>
    <d v="2026-05-16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905"/>
    <s v="46.211.702/0001-15"/>
    <s v="NF SERVICOS DO"/>
    <n v="396254"/>
    <d v="2026-04-23T00:00:00"/>
    <n v="403268"/>
    <d v="2026-04-24T00:00:00"/>
    <m/>
    <n v="276.57"/>
    <d v="2026-05-23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905"/>
    <s v="46.211.702/0001-15"/>
    <s v="NF SERVICOS DO"/>
    <n v="398553"/>
    <d v="2026-04-29T00:00:00"/>
    <n v="405429"/>
    <d v="2026-04-29T00:00:00"/>
    <m/>
    <n v="322.66000000000003"/>
    <d v="2026-05-29T00:00:00"/>
    <s v="E0240900"/>
    <s v="PD024900"/>
    <s v="Serviços de Publicidade Eletrônica"/>
    <n v="307.17"/>
    <m/>
    <x v="0"/>
    <m/>
    <m/>
    <m/>
    <s v="2 - FATURADO"/>
    <n v="0"/>
    <x v="0"/>
    <x v="1"/>
    <m/>
  </r>
  <r>
    <x v="905"/>
    <s v="46.211.702/0001-15"/>
    <s v="NF SERVICOS DO"/>
    <n v="398704"/>
    <d v="2026-04-29T00:00:00"/>
    <n v="405562"/>
    <d v="2026-04-29T00:00:00"/>
    <m/>
    <n v="276.57"/>
    <d v="2026-05-29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905"/>
    <s v="46.211.702/0001-15"/>
    <s v="NF SERVICOS DO"/>
    <n v="398723"/>
    <d v="2026-04-29T00:00:00"/>
    <n v="405637"/>
    <d v="2026-04-29T00:00:00"/>
    <m/>
    <n v="368.76"/>
    <d v="2026-05-29T00:00:00"/>
    <s v="E0240900"/>
    <s v="PD024900"/>
    <s v="Serviços de Publicidade Eletrônica"/>
    <n v="351.06"/>
    <m/>
    <x v="0"/>
    <m/>
    <m/>
    <m/>
    <s v="2 - FATURADO"/>
    <n v="0"/>
    <x v="0"/>
    <x v="1"/>
    <m/>
  </r>
  <r>
    <x v="905"/>
    <s v="46.211.702/0001-15"/>
    <s v="NF SERVICOS DO"/>
    <n v="398827"/>
    <d v="2026-04-30T00:00:00"/>
    <n v="405852"/>
    <d v="2026-04-30T00:00:00"/>
    <m/>
    <n v="1060.18"/>
    <d v="2026-05-30T00:00:00"/>
    <s v="E0240900"/>
    <s v="PD024900"/>
    <s v="Serviços de Publicidade Eletrônica"/>
    <n v="1009.29"/>
    <m/>
    <x v="0"/>
    <m/>
    <m/>
    <m/>
    <s v="2 - FATURADO"/>
    <n v="0"/>
    <x v="0"/>
    <x v="1"/>
    <m/>
  </r>
  <r>
    <x v="906"/>
    <s v="46.223.699/0001-50"/>
    <s v="NF SERVICOS"/>
    <n v="207830"/>
    <d v="2026-04-07T00:00:00"/>
    <n v="2152413"/>
    <d v="2026-04-07T00:00:00"/>
    <d v="2026-03-01T00:00:00"/>
    <n v="569.97"/>
    <d v="2026-05-07T00:00:00"/>
    <s v="E0251032"/>
    <s v="PD251026"/>
    <s v="PREFEITURA SIM"/>
    <n v="542.61"/>
    <d v="2026-03-01T00:00:00"/>
    <x v="0"/>
    <s v="39/2025"/>
    <m/>
    <s v="359.00002543/2025-69-APPS/ITO"/>
    <s v="2 - FATURADO"/>
    <n v="0"/>
    <x v="0"/>
    <x v="0"/>
    <m/>
  </r>
  <r>
    <x v="906"/>
    <s v="46.223.699/0001-50"/>
    <s v="NF SERVICOS DO"/>
    <n v="394252"/>
    <d v="2026-04-15T00:00:00"/>
    <n v="401123"/>
    <d v="2026-04-16T00:00:00"/>
    <m/>
    <n v="608.45000000000005"/>
    <d v="2026-05-15T00:00:00"/>
    <s v="E0230830"/>
    <s v="PD023830"/>
    <s v="Serviços de Publicidade Eletrônica"/>
    <n v="579.24"/>
    <m/>
    <x v="0"/>
    <m/>
    <m/>
    <m/>
    <s v="2 - FATURADO"/>
    <n v="0"/>
    <x v="0"/>
    <x v="1"/>
    <m/>
  </r>
  <r>
    <x v="906"/>
    <s v="46.223.699/0001-50"/>
    <s v="NF SERVICOS DO"/>
    <n v="394532"/>
    <d v="2026-04-16T00:00:00"/>
    <n v="401411"/>
    <d v="2026-04-16T00:00:00"/>
    <m/>
    <n v="276.57"/>
    <d v="2026-05-16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5067"/>
    <d v="2026-04-17T00:00:00"/>
    <n v="402054"/>
    <d v="2026-04-17T00:00:00"/>
    <m/>
    <n v="276.57"/>
    <d v="2026-05-17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5217"/>
    <d v="2026-04-17T00:00:00"/>
    <n v="402152"/>
    <d v="2026-04-17T00:00:00"/>
    <m/>
    <n v="331.88"/>
    <d v="2026-05-17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906"/>
    <s v="46.223.699/0001-50"/>
    <s v="NF SERVICOS DO"/>
    <n v="395806"/>
    <d v="2026-04-20T00:00:00"/>
    <n v="402529"/>
    <d v="2026-04-20T00:00:00"/>
    <m/>
    <n v="331.88"/>
    <d v="2026-05-20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906"/>
    <s v="46.223.699/0001-50"/>
    <s v="NF SERVICOS DO"/>
    <n v="396798"/>
    <d v="2026-04-24T00:00:00"/>
    <n v="403922"/>
    <d v="2026-04-24T00:00:00"/>
    <m/>
    <n v="276.57"/>
    <d v="2026-05-24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6799"/>
    <d v="2026-04-24T00:00:00"/>
    <n v="403986"/>
    <d v="2026-04-24T00:00:00"/>
    <m/>
    <n v="221.26"/>
    <d v="2026-05-24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906"/>
    <s v="46.223.699/0001-50"/>
    <s v="NF SERVICOS DO"/>
    <n v="396941"/>
    <d v="2026-04-24T00:00:00"/>
    <n v="403920"/>
    <d v="2026-04-24T00:00:00"/>
    <m/>
    <n v="276.57"/>
    <d v="2026-05-24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7147"/>
    <d v="2026-04-24T00:00:00"/>
    <n v="403847"/>
    <d v="2026-04-24T00:00:00"/>
    <m/>
    <n v="276.57"/>
    <d v="2026-05-24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7646"/>
    <d v="2026-04-24T00:00:00"/>
    <n v="404567"/>
    <d v="2026-04-24T00:00:00"/>
    <m/>
    <n v="331.88"/>
    <d v="2026-05-24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906"/>
    <s v="46.223.699/0001-50"/>
    <s v="NF SERVICOS DO"/>
    <n v="397827"/>
    <d v="2026-04-27T00:00:00"/>
    <n v="404907"/>
    <d v="2026-04-27T00:00:00"/>
    <m/>
    <n v="221.26"/>
    <d v="2026-05-27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906"/>
    <s v="46.223.699/0001-50"/>
    <s v="NF SERVICOS DO"/>
    <n v="397960"/>
    <d v="2026-04-27T00:00:00"/>
    <n v="404788"/>
    <d v="2026-04-27T00:00:00"/>
    <m/>
    <n v="276.57"/>
    <d v="2026-05-27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8155"/>
    <d v="2026-04-28T00:00:00"/>
    <n v="405059"/>
    <d v="2026-04-28T00:00:00"/>
    <m/>
    <n v="276.57"/>
    <d v="2026-05-28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8179"/>
    <d v="2026-04-28T00:00:00"/>
    <n v="405093"/>
    <d v="2026-04-28T00:00:00"/>
    <m/>
    <n v="276.57"/>
    <d v="2026-05-28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8446"/>
    <d v="2026-04-29T00:00:00"/>
    <n v="405481"/>
    <d v="2026-04-29T00:00:00"/>
    <m/>
    <n v="276.57"/>
    <d v="2026-05-29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8473"/>
    <d v="2026-04-29T00:00:00"/>
    <n v="405394"/>
    <d v="2026-04-29T00:00:00"/>
    <m/>
    <n v="276.57"/>
    <d v="2026-05-29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6"/>
    <s v="46.223.699/0001-50"/>
    <s v="NF SERVICOS DO"/>
    <n v="398575"/>
    <d v="2026-04-29T00:00:00"/>
    <n v="405593"/>
    <d v="2026-04-29T00:00:00"/>
    <m/>
    <n v="221.26"/>
    <d v="2026-05-29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906"/>
    <s v="46.223.699/0001-50"/>
    <s v="NF SERVICOS DO"/>
    <n v="398660"/>
    <d v="2026-04-29T00:00:00"/>
    <n v="405426"/>
    <d v="2026-04-29T00:00:00"/>
    <m/>
    <n v="276.57"/>
    <d v="2026-05-29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07"/>
    <s v="46.223.707/0001-68"/>
    <s v="NF SERVICOS KIT"/>
    <n v="204222"/>
    <d v="2026-02-11T00:00:00"/>
    <n v="2113176"/>
    <d v="2026-02-12T00:00:00"/>
    <m/>
    <n v="124.99"/>
    <d v="2026-03-13T00:00:00"/>
    <m/>
    <m/>
    <s v="e-CPF A1 - 12 meses (Gov)"/>
    <n v="118.99"/>
    <m/>
    <x v="0"/>
    <m/>
    <m/>
    <m/>
    <s v="2 - FATURADO"/>
    <n v="48"/>
    <x v="6"/>
    <x v="1"/>
    <m/>
  </r>
  <r>
    <x v="907"/>
    <s v="46.223.707/0001-68"/>
    <s v="NF SERVICOS E_GOV"/>
    <n v="206594"/>
    <d v="2026-03-18T00:00:00"/>
    <n v="2151014"/>
    <d v="2026-03-18T00:00:00"/>
    <m/>
    <n v="261.26"/>
    <d v="2026-04-17T00:00:00"/>
    <m/>
    <m/>
    <s v="Certificado e-CPF A3 em token - 24 meses Gov"/>
    <n v="248.72"/>
    <m/>
    <x v="0"/>
    <m/>
    <m/>
    <m/>
    <s v="2 - FATURADO"/>
    <n v="13"/>
    <x v="2"/>
    <x v="1"/>
    <m/>
  </r>
  <r>
    <x v="908"/>
    <s v="46.223.723/0001-50"/>
    <s v="NF SERVICOS DO"/>
    <n v="397431"/>
    <d v="2026-04-24T00:00:00"/>
    <n v="404192"/>
    <d v="2026-04-24T00:00:00"/>
    <m/>
    <n v="322.66000000000003"/>
    <d v="2026-05-24T00:00:00"/>
    <s v="E0240841"/>
    <s v="PD024841"/>
    <s v="Serviços de Publicidade Eletrônica"/>
    <n v="307.17"/>
    <m/>
    <x v="0"/>
    <m/>
    <m/>
    <m/>
    <s v="2 - FATURADO"/>
    <n v="0"/>
    <x v="0"/>
    <x v="1"/>
    <m/>
  </r>
  <r>
    <x v="908"/>
    <s v="46.223.723/0001-50"/>
    <s v="NF SERVICOS DO"/>
    <n v="398234"/>
    <d v="2026-04-28T00:00:00"/>
    <n v="405254"/>
    <d v="2026-04-28T00:00:00"/>
    <m/>
    <n v="276.57"/>
    <d v="2026-05-28T00:00:00"/>
    <s v="E0240841"/>
    <s v="PD024841"/>
    <s v="Serviços de Publicidade Eletrônica"/>
    <n v="263.29000000000002"/>
    <m/>
    <x v="0"/>
    <m/>
    <m/>
    <m/>
    <s v="2 - FATURADO"/>
    <n v="0"/>
    <x v="0"/>
    <x v="1"/>
    <m/>
  </r>
  <r>
    <x v="909"/>
    <s v="46.223.731/0001-05"/>
    <s v="NF SERVICOS DO"/>
    <n v="370178"/>
    <d v="2025-11-19T00:00:00"/>
    <n v="376995"/>
    <d v="2025-11-25T00:00:00"/>
    <m/>
    <n v="184.38"/>
    <d v="2025-12-25T00:00:00"/>
    <s v="E0230993"/>
    <s v="PD023974"/>
    <s v="Serviços de Publicidade Eletrônica"/>
    <n v="175.53"/>
    <m/>
    <x v="0"/>
    <m/>
    <m/>
    <m/>
    <s v="2 - FATURADO"/>
    <n v="126"/>
    <x v="7"/>
    <x v="1"/>
    <m/>
  </r>
  <r>
    <x v="909"/>
    <s v="46.223.731/0001-05"/>
    <s v="NF SERVICOS DO"/>
    <n v="375937"/>
    <d v="2025-12-17T00:00:00"/>
    <n v="382755"/>
    <d v="2025-12-18T00:00:00"/>
    <m/>
    <n v="230.47"/>
    <d v="2026-01-17T00:00:00"/>
    <s v="E0230993"/>
    <s v="PD023974"/>
    <s v="Serviços de Publicidade Eletrônica"/>
    <n v="219.41"/>
    <m/>
    <x v="0"/>
    <m/>
    <m/>
    <m/>
    <s v="2 - FATURADO"/>
    <n v="103"/>
    <x v="8"/>
    <x v="1"/>
    <m/>
  </r>
  <r>
    <x v="909"/>
    <s v="46.223.731/0001-05"/>
    <s v="NF SERVICOS DO"/>
    <n v="378721"/>
    <d v="2026-01-12T00:00:00"/>
    <n v="385541"/>
    <d v="2026-01-13T00:00:00"/>
    <m/>
    <n v="230.47"/>
    <d v="2026-02-12T00:00:00"/>
    <s v="E0230993"/>
    <s v="PD023974"/>
    <s v="Serviços de Publicidade Eletrônica"/>
    <n v="219.41"/>
    <m/>
    <x v="0"/>
    <m/>
    <m/>
    <m/>
    <s v="2 - FATURADO"/>
    <n v="77"/>
    <x v="5"/>
    <x v="1"/>
    <m/>
  </r>
  <r>
    <x v="909"/>
    <s v="46.223.731/0001-05"/>
    <s v="NF SERVICOS DO"/>
    <n v="378730"/>
    <d v="2026-01-12T00:00:00"/>
    <n v="385550"/>
    <d v="2026-01-13T00:00:00"/>
    <m/>
    <n v="276.57"/>
    <d v="2026-02-12T00:00:00"/>
    <s v="E0230993"/>
    <s v="PD023974"/>
    <s v="Serviços de Publicidade Eletrônica"/>
    <n v="263.29000000000002"/>
    <m/>
    <x v="0"/>
    <m/>
    <m/>
    <m/>
    <s v="2 - FATURADO"/>
    <n v="77"/>
    <x v="5"/>
    <x v="1"/>
    <m/>
  </r>
  <r>
    <x v="909"/>
    <s v="46.223.731/0001-05"/>
    <s v="NF SERVICOS DO"/>
    <n v="378803"/>
    <d v="2026-01-12T00:00:00"/>
    <n v="385623"/>
    <d v="2026-01-13T00:00:00"/>
    <m/>
    <n v="230.47"/>
    <d v="2026-02-12T00:00:00"/>
    <s v="E0230993"/>
    <s v="PD023974"/>
    <s v="Serviços de Publicidade Eletrônica"/>
    <n v="219.41"/>
    <m/>
    <x v="0"/>
    <m/>
    <m/>
    <m/>
    <s v="2 - FATURADO"/>
    <n v="77"/>
    <x v="5"/>
    <x v="1"/>
    <m/>
  </r>
  <r>
    <x v="910"/>
    <s v="46.223.749/0001-07"/>
    <s v="NF SERVICOS DO"/>
    <n v="363705"/>
    <d v="2025-10-17T00:00:00"/>
    <n v="370520"/>
    <d v="2025-10-21T00:00:00"/>
    <m/>
    <n v="783.61"/>
    <d v="2025-11-20T00:00:00"/>
    <s v="E0250849"/>
    <s v="PD025849"/>
    <s v="Serviços de Publicidade Eletrônica"/>
    <n v="746"/>
    <m/>
    <x v="0"/>
    <m/>
    <m/>
    <m/>
    <s v="2 - FATURADO"/>
    <n v="161"/>
    <x v="3"/>
    <x v="1"/>
    <m/>
  </r>
  <r>
    <x v="910"/>
    <s v="46.223.749/0001-07"/>
    <s v="NF SERVICOS DO"/>
    <n v="363790"/>
    <d v="2025-10-17T00:00:00"/>
    <n v="370605"/>
    <d v="2025-10-21T00:00:00"/>
    <m/>
    <n v="230.47"/>
    <d v="2025-11-20T00:00:00"/>
    <s v="E0250849"/>
    <s v="PD025849"/>
    <s v="Serviços de Publicidade Eletrônica"/>
    <n v="219.41"/>
    <m/>
    <x v="0"/>
    <m/>
    <m/>
    <m/>
    <s v="2 - FATURADO"/>
    <n v="161"/>
    <x v="3"/>
    <x v="1"/>
    <m/>
  </r>
  <r>
    <x v="910"/>
    <s v="46.223.749/0001-07"/>
    <s v="NF SERVICOS DO"/>
    <n v="363981"/>
    <d v="2025-10-20T00:00:00"/>
    <n v="370796"/>
    <d v="2025-10-21T00:00:00"/>
    <m/>
    <n v="414.85"/>
    <d v="2025-11-20T00:00:00"/>
    <s v="E0250849"/>
    <s v="PD025849"/>
    <s v="Serviços de Publicidade Eletrônica"/>
    <n v="394.94"/>
    <m/>
    <x v="0"/>
    <m/>
    <m/>
    <m/>
    <s v="2 - FATURADO"/>
    <n v="161"/>
    <x v="3"/>
    <x v="1"/>
    <m/>
  </r>
  <r>
    <x v="911"/>
    <s v="46.227.849/0001-01"/>
    <s v="NF SERVICOS DO"/>
    <n v="394939"/>
    <d v="2026-04-17T00:00:00"/>
    <n v="401823"/>
    <d v="2026-04-17T00:00:00"/>
    <m/>
    <n v="276.57"/>
    <d v="2026-05-17T00:00:00"/>
    <s v="E0202025"/>
    <s v="PD202025"/>
    <s v="Serviços de Publicidade Eletrônica"/>
    <n v="263.29000000000002"/>
    <m/>
    <x v="0"/>
    <m/>
    <m/>
    <m/>
    <s v="2 - FATURADO"/>
    <n v="0"/>
    <x v="0"/>
    <x v="1"/>
    <m/>
  </r>
  <r>
    <x v="911"/>
    <s v="46.227.849/0001-01"/>
    <s v="NF SERVICOS DO"/>
    <n v="397348"/>
    <d v="2026-04-24T00:00:00"/>
    <n v="404135"/>
    <d v="2026-04-24T00:00:00"/>
    <m/>
    <n v="184.38"/>
    <d v="2026-05-24T00:00:00"/>
    <m/>
    <m/>
    <s v="Serviços de Publicidade Eletrônica"/>
    <n v="175.53"/>
    <m/>
    <x v="0"/>
    <m/>
    <m/>
    <m/>
    <s v="2 - FATURADO"/>
    <n v="0"/>
    <x v="0"/>
    <x v="1"/>
    <m/>
  </r>
  <r>
    <x v="911"/>
    <s v="46.227.849/0001-01"/>
    <s v="NF SERVICOS DO"/>
    <n v="397425"/>
    <d v="2026-04-24T00:00:00"/>
    <n v="404261"/>
    <d v="2026-04-24T00:00:00"/>
    <m/>
    <n v="276.57"/>
    <d v="2026-05-24T00:00:00"/>
    <m/>
    <m/>
    <s v="Serviços de Publicidade Eletrônica"/>
    <n v="263.29000000000002"/>
    <m/>
    <x v="0"/>
    <m/>
    <m/>
    <m/>
    <s v="2 - FATURADO"/>
    <n v="0"/>
    <x v="0"/>
    <x v="1"/>
    <m/>
  </r>
  <r>
    <x v="911"/>
    <s v="46.227.849/0001-01"/>
    <s v="NF SERVICOS DO"/>
    <n v="397446"/>
    <d v="2026-04-24T00:00:00"/>
    <n v="404350"/>
    <d v="2026-04-24T00:00:00"/>
    <m/>
    <n v="230.47"/>
    <d v="2026-05-24T00:00:00"/>
    <m/>
    <m/>
    <s v="Serviços de Publicidade Eletrônica"/>
    <n v="219.41"/>
    <m/>
    <x v="0"/>
    <m/>
    <m/>
    <m/>
    <s v="2 - FATURADO"/>
    <n v="0"/>
    <x v="0"/>
    <x v="1"/>
    <m/>
  </r>
  <r>
    <x v="912"/>
    <s v="46.231.882/0001-05"/>
    <s v="NF SERVICOS DO"/>
    <n v="387510"/>
    <d v="2026-03-04T00:00:00"/>
    <n v="394339"/>
    <d v="2026-03-06T00:00:00"/>
    <m/>
    <n v="230.47"/>
    <d v="2026-04-05T00:00:00"/>
    <s v="E0220637"/>
    <s v="PD022637"/>
    <s v="Serviços de Publicidade Eletrônica"/>
    <n v="219.41"/>
    <m/>
    <x v="0"/>
    <m/>
    <m/>
    <m/>
    <s v="2 - FATURADO"/>
    <n v="25"/>
    <x v="2"/>
    <x v="1"/>
    <m/>
  </r>
  <r>
    <x v="912"/>
    <s v="46.231.882/0001-05"/>
    <s v="NF SERVICOS DO"/>
    <n v="388135"/>
    <d v="2026-03-06T00:00:00"/>
    <n v="394964"/>
    <d v="2026-03-09T00:00:00"/>
    <m/>
    <n v="368.76"/>
    <d v="2026-04-08T00:00:00"/>
    <s v="E0220637"/>
    <s v="PD022637"/>
    <s v="Serviços de Publicidade Eletrônica"/>
    <n v="351.06"/>
    <m/>
    <x v="0"/>
    <m/>
    <m/>
    <m/>
    <s v="2 - FATURADO"/>
    <n v="22"/>
    <x v="2"/>
    <x v="1"/>
    <m/>
  </r>
  <r>
    <x v="912"/>
    <s v="46.231.882/0001-05"/>
    <s v="NF SERVICOS DO"/>
    <n v="394279"/>
    <d v="2026-04-15T00:00:00"/>
    <n v="401156"/>
    <d v="2026-04-16T00:00:00"/>
    <m/>
    <n v="276.57"/>
    <d v="2026-05-15T00:00:00"/>
    <s v="E0220637"/>
    <s v="PD022637"/>
    <s v="Serviços de Publicidade Eletrônica"/>
    <n v="263.29000000000002"/>
    <m/>
    <x v="0"/>
    <m/>
    <m/>
    <m/>
    <s v="2 - FATURADO"/>
    <n v="0"/>
    <x v="0"/>
    <x v="1"/>
    <m/>
  </r>
  <r>
    <x v="912"/>
    <s v="46.231.882/0001-05"/>
    <s v="NF SERVICOS DO"/>
    <n v="394448"/>
    <d v="2026-04-16T00:00:00"/>
    <n v="401332"/>
    <d v="2026-04-16T00:00:00"/>
    <m/>
    <n v="322.67"/>
    <d v="2026-05-16T00:00:00"/>
    <s v="E0220637"/>
    <s v="PD022637"/>
    <s v="Serviços de Publicidade Eletrônica"/>
    <n v="307.18"/>
    <m/>
    <x v="0"/>
    <m/>
    <m/>
    <m/>
    <s v="2 - FATURADO"/>
    <n v="0"/>
    <x v="0"/>
    <x v="1"/>
    <m/>
  </r>
  <r>
    <x v="912"/>
    <s v="46.231.882/0001-05"/>
    <s v="NF SERVICOS DO"/>
    <n v="396403"/>
    <d v="2026-04-23T00:00:00"/>
    <n v="403220"/>
    <d v="2026-04-24T00:00:00"/>
    <m/>
    <n v="276.57"/>
    <d v="2026-05-23T00:00:00"/>
    <s v="E0220637"/>
    <s v="PD022637"/>
    <s v="Serviços de Publicidade Eletrônica"/>
    <n v="263.29000000000002"/>
    <m/>
    <x v="0"/>
    <m/>
    <m/>
    <m/>
    <s v="2 - FATURADO"/>
    <n v="0"/>
    <x v="0"/>
    <x v="1"/>
    <m/>
  </r>
  <r>
    <x v="912"/>
    <s v="46.231.882/0001-05"/>
    <s v="NF SERVICOS DO"/>
    <n v="397631"/>
    <d v="2026-04-24T00:00:00"/>
    <n v="404429"/>
    <d v="2026-04-24T00:00:00"/>
    <m/>
    <n v="276.57"/>
    <d v="2026-05-24T00:00:00"/>
    <s v="E0220637"/>
    <s v="PD022637"/>
    <s v="Serviços de Publicidade Eletrônica"/>
    <n v="263.29000000000002"/>
    <m/>
    <x v="0"/>
    <m/>
    <m/>
    <m/>
    <s v="2 - FATURADO"/>
    <n v="0"/>
    <x v="0"/>
    <x v="1"/>
    <m/>
  </r>
  <r>
    <x v="912"/>
    <s v="46.231.882/0001-05"/>
    <s v="NF SERVICOS DO"/>
    <n v="398837"/>
    <d v="2026-04-30T00:00:00"/>
    <n v="405688"/>
    <d v="2026-04-30T00:00:00"/>
    <m/>
    <n v="460.95"/>
    <d v="2026-05-30T00:00:00"/>
    <s v="E0220637"/>
    <s v="PD022637"/>
    <s v="Serviços de Publicidade Eletrônica"/>
    <n v="438.82"/>
    <m/>
    <x v="0"/>
    <m/>
    <m/>
    <m/>
    <s v="2 - FATURADO"/>
    <n v="0"/>
    <x v="0"/>
    <x v="1"/>
    <m/>
  </r>
  <r>
    <x v="913"/>
    <s v="46.231.890/0001-43"/>
    <s v="ND-POUPATEMPO 4.0"/>
    <n v="8238"/>
    <d v="2026-04-06T00:00:00"/>
    <s v="PPT00583"/>
    <s v="PPT00583"/>
    <d v="2026-04-01T00:00:00"/>
    <n v="13329.81"/>
    <d v="2026-05-06T00:00:00"/>
    <s v="PPT00583"/>
    <s v="PP00583"/>
    <s v="IMPLANTACAO E OPERACAO DO POUPATEMPO SANTA CRUZ DO RIO PARDO"/>
    <n v="13329.81"/>
    <d v="2026-04-01T00:00:00"/>
    <x v="0"/>
    <m/>
    <s v="PD-PRC-2021/01873"/>
    <m/>
    <s v="2 - FATURADO"/>
    <n v="0"/>
    <x v="0"/>
    <x v="13"/>
    <m/>
  </r>
  <r>
    <x v="913"/>
    <s v="46.231.890/0001-43"/>
    <s v="NF SERVICOS"/>
    <n v="207829"/>
    <d v="2026-04-07T00:00:00"/>
    <n v="2152412"/>
    <d v="2026-04-07T00:00:00"/>
    <d v="2026-03-01T00:00:00"/>
    <n v="1255.2"/>
    <d v="2026-05-07T00:00:00"/>
    <s v="E0210712"/>
    <s v="PD021712"/>
    <s v="PREFEITURA CADASTRO"/>
    <n v="1194.95"/>
    <d v="2026-03-01T00:00:00"/>
    <x v="0"/>
    <s v="56/2021   383/2021"/>
    <s v="098/2021"/>
    <s v="PD-PRC-2021/03306-359.00005532/2024-50-APPS/ITO"/>
    <s v="2 - FATURADO"/>
    <n v="0"/>
    <x v="0"/>
    <x v="0"/>
    <m/>
  </r>
  <r>
    <x v="914"/>
    <s v="46.248.837/0001-55"/>
    <s v="ND-POUPATEMPO 4.0"/>
    <n v="8196"/>
    <d v="2026-04-06T00:00:00"/>
    <s v="PPT00556"/>
    <s v="PPT00556"/>
    <d v="2026-04-01T00:00:00"/>
    <n v="17036.009999999998"/>
    <d v="2026-05-06T00:00:00"/>
    <s v="PPT00556"/>
    <s v="PP00556"/>
    <s v="IMPLANTAÇÃO E OPERAÇÃO DO POUPATEMPO VARGEM GRANDE DO SUL"/>
    <n v="17036.009999999998"/>
    <d v="2026-04-01T00:00:00"/>
    <x v="0"/>
    <m/>
    <s v="SEI 359.00000764/2023-31"/>
    <m/>
    <s v="2 - FATURADO"/>
    <n v="0"/>
    <x v="0"/>
    <x v="13"/>
    <m/>
  </r>
  <r>
    <x v="915"/>
    <s v="46.251.021/0001-80"/>
    <s v="NF SERVICOS DO"/>
    <n v="394460"/>
    <d v="2026-04-16T00:00:00"/>
    <n v="401552"/>
    <d v="2026-04-16T00:00:00"/>
    <m/>
    <n v="460.95"/>
    <d v="2026-05-16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15"/>
    <s v="46.251.021/0001-80"/>
    <s v="NF SERVICOS DO"/>
    <n v="394876"/>
    <d v="2026-04-17T00:00:00"/>
    <n v="401859"/>
    <d v="2026-04-17T00:00:00"/>
    <m/>
    <n v="460.95"/>
    <d v="2026-05-17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15"/>
    <s v="46.251.021/0001-80"/>
    <s v="NF SERVICOS DO"/>
    <n v="397490"/>
    <d v="2026-04-24T00:00:00"/>
    <n v="404324"/>
    <d v="2026-04-24T00:00:00"/>
    <m/>
    <n v="368.76"/>
    <d v="2026-05-24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915"/>
    <s v="46.251.021/0001-80"/>
    <s v="NF SERVICOS DO"/>
    <n v="397533"/>
    <d v="2026-04-24T00:00:00"/>
    <n v="404486"/>
    <d v="2026-04-24T00:00:00"/>
    <m/>
    <n v="460.95"/>
    <d v="2026-05-24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15"/>
    <s v="46.251.021/0001-80"/>
    <s v="NF SERVICOS DO"/>
    <n v="398450"/>
    <d v="2026-04-29T00:00:00"/>
    <n v="405407"/>
    <d v="2026-04-29T00:00:00"/>
    <m/>
    <n v="460.95"/>
    <d v="2026-05-29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16"/>
    <s v="46.255.196/0001-66"/>
    <s v="NF SERVICOS DO"/>
    <n v="393278"/>
    <d v="2026-03-31T00:00:00"/>
    <n v="400110"/>
    <d v="2026-04-01T00:00:00"/>
    <m/>
    <n v="1014.09"/>
    <d v="2026-05-01T00:00:00"/>
    <s v="E0250930"/>
    <s v="PD025930"/>
    <s v="Serviços de Publicidade Eletrônica"/>
    <n v="965.41"/>
    <m/>
    <x v="0"/>
    <m/>
    <m/>
    <m/>
    <s v="2 - FATURADO"/>
    <n v="0"/>
    <x v="0"/>
    <x v="1"/>
    <m/>
  </r>
  <r>
    <x v="916"/>
    <s v="46.255.196/0001-66"/>
    <s v="NF SERVICOS DO"/>
    <n v="393770"/>
    <d v="2026-04-05T00:00:00"/>
    <n v="400641"/>
    <d v="2026-04-14T00:00:00"/>
    <m/>
    <n v="645.33000000000004"/>
    <d v="2026-05-13T00:00:00"/>
    <s v="E0250930"/>
    <s v="PD025930"/>
    <s v="Serviços de Publicidade Eletrônica"/>
    <n v="614.35"/>
    <m/>
    <x v="0"/>
    <m/>
    <m/>
    <m/>
    <s v="2 - FATURADO"/>
    <n v="0"/>
    <x v="0"/>
    <x v="1"/>
    <m/>
  </r>
  <r>
    <x v="916"/>
    <s v="46.255.196/0001-66"/>
    <s v="NF SERVICOS DO"/>
    <n v="394515"/>
    <d v="2026-04-16T00:00:00"/>
    <n v="401349"/>
    <d v="2026-04-16T00:00:00"/>
    <m/>
    <n v="645.33000000000004"/>
    <d v="2026-05-16T00:00:00"/>
    <s v="E0250930"/>
    <s v="PD025930"/>
    <s v="Serviços de Publicidade Eletrônica"/>
    <n v="614.35"/>
    <m/>
    <x v="0"/>
    <m/>
    <m/>
    <m/>
    <s v="2 - FATURADO"/>
    <n v="0"/>
    <x v="0"/>
    <x v="1"/>
    <m/>
  </r>
  <r>
    <x v="916"/>
    <s v="46.255.196/0001-66"/>
    <s v="NF SERVICOS DO"/>
    <n v="396567"/>
    <d v="2026-04-24T00:00:00"/>
    <n v="403405"/>
    <d v="2026-04-24T00:00:00"/>
    <m/>
    <n v="460.95"/>
    <d v="2026-05-24T00:00:00"/>
    <s v="E0250930"/>
    <s v="PD025930"/>
    <s v="Serviços de Publicidade Eletrônica"/>
    <n v="438.82"/>
    <m/>
    <x v="0"/>
    <m/>
    <m/>
    <m/>
    <s v="2 - FATURADO"/>
    <n v="0"/>
    <x v="0"/>
    <x v="1"/>
    <m/>
  </r>
  <r>
    <x v="916"/>
    <s v="46.255.196/0001-66"/>
    <s v="NF SERVICOS DO"/>
    <n v="397076"/>
    <d v="2026-04-24T00:00:00"/>
    <n v="403771"/>
    <d v="2026-04-24T00:00:00"/>
    <m/>
    <n v="645.33000000000004"/>
    <d v="2026-05-24T00:00:00"/>
    <s v="E0250930"/>
    <s v="PD025930"/>
    <s v="Serviços de Publicidade Eletrônica"/>
    <n v="614.35"/>
    <m/>
    <x v="0"/>
    <m/>
    <m/>
    <m/>
    <s v="2 - FATURADO"/>
    <n v="0"/>
    <x v="0"/>
    <x v="1"/>
    <m/>
  </r>
  <r>
    <x v="917"/>
    <s v="46.261.608/0001-70"/>
    <s v="NF SERVICOS"/>
    <n v="201715"/>
    <d v="2026-01-19T00:00:00"/>
    <n v="2105008"/>
    <d v="2026-01-20T00:00:00"/>
    <d v="2025-12-01T00:00:00"/>
    <n v="3425.74"/>
    <d v="2026-02-19T00:00:00"/>
    <s v="E0230300"/>
    <s v="PD023262"/>
    <s v="NUVEM PUBLICA"/>
    <n v="3261.3"/>
    <d v="2025-12-01T00:00:00"/>
    <x v="0"/>
    <s v="010/2023"/>
    <s v="268.00000058/2023-26"/>
    <s v="359.00006062/2023-61-359.0000.7362/2024-48- ITO"/>
    <s v="2 - FATURADO"/>
    <n v="70"/>
    <x v="5"/>
    <x v="0"/>
    <m/>
  </r>
  <r>
    <x v="917"/>
    <s v="46.261.608/0001-70"/>
    <s v="NF SERVICOS"/>
    <n v="203841"/>
    <d v="2026-02-10T00:00:00"/>
    <n v="2107795"/>
    <d v="2026-02-11T00:00:00"/>
    <d v="2025-01-01T00:00:00"/>
    <n v="319.14999999999998"/>
    <d v="2026-03-12T00:00:00"/>
    <s v="E0200393"/>
    <s v="PD020302"/>
    <s v="FOLHA DE PAGAMENTO"/>
    <n v="303.83"/>
    <d v="2025-01-01T00:00:00"/>
    <x v="0"/>
    <s v="11/2020  016/2023"/>
    <s v="268.00000131/2023-60"/>
    <s v="PD-PRC-2020/02478   359.00009569/2023-76   APPS"/>
    <s v="2 - FATURADO"/>
    <n v="49"/>
    <x v="6"/>
    <x v="0"/>
    <m/>
  </r>
  <r>
    <x v="917"/>
    <s v="46.261.608/0001-70"/>
    <s v="NF SERVICOS"/>
    <n v="203843"/>
    <d v="2026-02-10T00:00:00"/>
    <n v="2107797"/>
    <d v="2026-02-11T00:00:00"/>
    <d v="2025-01-01T00:00:00"/>
    <n v="75.12"/>
    <d v="2026-03-12T00:00:00"/>
    <s v="E0200393"/>
    <s v="PD020302"/>
    <s v="FOLHA DE PAGAMENTO"/>
    <n v="71.510000000000005"/>
    <d v="2025-01-01T00:00:00"/>
    <x v="0"/>
    <s v="11/2020  016/2023"/>
    <s v="268.00000131/2023-60"/>
    <s v="PD-PRC-2020/02478   359.00009569/2023-76   APPS"/>
    <s v="2 - FATURADO"/>
    <n v="49"/>
    <x v="6"/>
    <x v="0"/>
    <m/>
  </r>
  <r>
    <x v="917"/>
    <s v="46.261.608/0001-70"/>
    <s v="NF SERVICOS"/>
    <n v="208921"/>
    <d v="2026-04-17T00:00:00"/>
    <n v="2173814"/>
    <d v="2026-04-17T00:00:00"/>
    <d v="2026-03-01T00:00:00"/>
    <n v="526.12"/>
    <d v="2026-05-17T00:00:00"/>
    <s v="E0220341"/>
    <s v="PD022258"/>
    <s v="SAM ESTOQUE"/>
    <n v="500.87"/>
    <d v="2026-03-01T00:00:00"/>
    <x v="0"/>
    <s v="009/2022"/>
    <s v="268.00000188/2023-69"/>
    <s v="PD-PRC-2022/03606-   359.00007582/2023-91 APPS APPS"/>
    <s v="2 - FATURADO"/>
    <n v="0"/>
    <x v="0"/>
    <x v="0"/>
    <m/>
  </r>
  <r>
    <x v="917"/>
    <s v="46.261.608/0001-70"/>
    <s v="NF SERVICOS"/>
    <n v="208922"/>
    <d v="2026-04-17T00:00:00"/>
    <n v="2173815"/>
    <d v="2026-04-17T00:00:00"/>
    <d v="2026-03-01T00:00:00"/>
    <n v="29.32"/>
    <d v="2026-05-17T00:00:00"/>
    <s v="E0240053"/>
    <s v="PD024041"/>
    <s v="PROGRAMA SP SEM PAPEL"/>
    <n v="27.91"/>
    <d v="2026-03-01T00:00:00"/>
    <x v="0"/>
    <s v="17/2023"/>
    <s v="268.00000379/2023-21"/>
    <s v="359.00000078/2024-41-APPS"/>
    <s v="2 - FATURADO"/>
    <n v="0"/>
    <x v="0"/>
    <x v="0"/>
    <m/>
  </r>
  <r>
    <x v="917"/>
    <s v="46.261.608/0001-70"/>
    <s v="NF SERVICOS"/>
    <n v="208929"/>
    <d v="2026-04-17T00:00:00"/>
    <n v="2173822"/>
    <d v="2026-04-17T00:00:00"/>
    <d v="2026-03-01T00:00:00"/>
    <n v="607.6"/>
    <d v="2026-05-17T00:00:00"/>
    <s v="E0200393"/>
    <s v="PD020302"/>
    <s v="FOLHA DE PAGAMENTO"/>
    <n v="578.44000000000005"/>
    <d v="2026-03-01T00:00:00"/>
    <x v="0"/>
    <s v="11/2020  016/2023"/>
    <s v="268.00000131/2023-60"/>
    <s v="PD-PRC-2020/02478   359.00009569/2023-76   APPS"/>
    <s v="2 - FATURADO"/>
    <n v="0"/>
    <x v="0"/>
    <x v="0"/>
    <m/>
  </r>
  <r>
    <x v="917"/>
    <s v="46.261.608/0001-70"/>
    <s v="NF SERVICOS"/>
    <n v="208932"/>
    <d v="2026-04-17T00:00:00"/>
    <n v="2173825"/>
    <d v="2026-04-17T00:00:00"/>
    <d v="2026-03-01T00:00:00"/>
    <n v="0.16"/>
    <d v="2026-05-17T00:00:00"/>
    <s v="E0200393"/>
    <s v="PD020302"/>
    <s v="FOLHA DE PAGAMENTO"/>
    <n v="0.15"/>
    <d v="2026-03-01T00:00:00"/>
    <x v="0"/>
    <s v="11/2020  016/2023"/>
    <s v="268.00000131/2023-60"/>
    <s v="PD-PRC-2020/02478   359.00009569/2023-76   APPS"/>
    <s v="2 - FATURADO"/>
    <n v="0"/>
    <x v="0"/>
    <x v="0"/>
    <m/>
  </r>
  <r>
    <x v="917"/>
    <s v="46.261.608/0001-70"/>
    <s v="NF SERVICOS"/>
    <n v="208934"/>
    <d v="2026-04-17T00:00:00"/>
    <n v="2173827"/>
    <d v="2026-04-17T00:00:00"/>
    <d v="2026-03-01T00:00:00"/>
    <n v="2403.3000000000002"/>
    <d v="2026-05-17T00:00:00"/>
    <s v="E0230300"/>
    <s v="PD023262"/>
    <s v="NUVEM PUBLICA"/>
    <n v="2287.94"/>
    <d v="2026-03-01T00:00:00"/>
    <x v="0"/>
    <s v="010/2023"/>
    <s v="268.00000058/2023-26"/>
    <s v="359.00006062/2023-61-359.0000.7362/2024-48- ITO"/>
    <s v="2 - FATURADO"/>
    <n v="0"/>
    <x v="0"/>
    <x v="0"/>
    <m/>
  </r>
  <r>
    <x v="917"/>
    <s v="46.261.608/0001-70"/>
    <s v="NF SERVICOS"/>
    <n v="208936"/>
    <d v="2026-04-17T00:00:00"/>
    <n v="2173829"/>
    <d v="2026-04-17T00:00:00"/>
    <d v="2026-03-01T00:00:00"/>
    <n v="26.6"/>
    <d v="2026-05-17T00:00:00"/>
    <s v="E0200393"/>
    <s v="PD020302"/>
    <s v="FOLHA DE PAGAMENTO"/>
    <n v="25.32"/>
    <d v="2026-03-01T00:00:00"/>
    <x v="0"/>
    <s v="11/2020  016/2023"/>
    <s v="268.00000131/2023-60"/>
    <s v="PD-PRC-2020/02478   359.00009569/2023-76   APPS"/>
    <s v="2 - FATURADO"/>
    <n v="0"/>
    <x v="0"/>
    <x v="0"/>
    <m/>
  </r>
  <r>
    <x v="917"/>
    <s v="46.261.608/0001-70"/>
    <s v="NF SERVICOS"/>
    <n v="208937"/>
    <d v="2026-04-17T00:00:00"/>
    <n v="2173830"/>
    <d v="2026-04-17T00:00:00"/>
    <d v="2026-03-01T00:00:00"/>
    <n v="526.12"/>
    <d v="2026-05-17T00:00:00"/>
    <s v="E0220329"/>
    <s v="PD022250"/>
    <s v="SAM PATRIMONIO"/>
    <n v="500.87"/>
    <d v="2026-03-01T00:00:00"/>
    <x v="0"/>
    <s v="008/2022  T.A.012/2023"/>
    <s v="268.00000187/2023-14"/>
    <s v="PD-PRC-2022/03607  359.00008211/2023-26  APPS"/>
    <s v="2 - FATURADO"/>
    <n v="0"/>
    <x v="0"/>
    <x v="0"/>
    <m/>
  </r>
  <r>
    <x v="917"/>
    <s v="46.261.608/0001-70"/>
    <s v="NFS INSS RET"/>
    <n v="209169"/>
    <d v="2026-04-23T00:00:00"/>
    <n v="2174062"/>
    <d v="2026-04-23T00:00:00"/>
    <d v="2026-03-01T00:00:00"/>
    <n v="46252.02"/>
    <d v="2026-05-23T00:00:00"/>
    <s v="E0240039"/>
    <s v="PD024030"/>
    <s v="DESENVOLVIMENTO SISTEMA CONECTA-SP"/>
    <n v="38944.199999999997"/>
    <d v="2026-03-01T00:00:00"/>
    <x v="0"/>
    <s v="14/2023"/>
    <s v="268.00000080/2023-76"/>
    <s v="359.00009911/2023-38-APPS"/>
    <s v="2 - FATURADO"/>
    <n v="0"/>
    <x v="0"/>
    <x v="0"/>
    <m/>
  </r>
  <r>
    <x v="917"/>
    <s v="46.261.608/0001-70"/>
    <s v="NFS INSS RET"/>
    <n v="209170"/>
    <d v="2026-04-23T00:00:00"/>
    <n v="2174063"/>
    <d v="2026-04-23T00:00:00"/>
    <d v="2026-03-01T00:00:00"/>
    <n v="6114"/>
    <d v="2026-05-23T00:00:00"/>
    <s v="E0240039"/>
    <s v="PD024030"/>
    <s v="DESENVOLVIMENTO SISTEMA CONECTA-SP"/>
    <n v="5147.99"/>
    <d v="2026-03-01T00:00:00"/>
    <x v="0"/>
    <s v="14/2023"/>
    <s v="268.00000080/2023-76"/>
    <s v="359.00009911/2023-38-APPS"/>
    <s v="2 - FATURADO"/>
    <n v="0"/>
    <x v="0"/>
    <x v="0"/>
    <m/>
  </r>
  <r>
    <x v="918"/>
    <s v="46.313.714/0001-50"/>
    <s v="ND-POUPATEMPO 4.0"/>
    <n v="8181"/>
    <d v="2026-04-06T00:00:00"/>
    <s v="PPT00727"/>
    <s v="PPT00727"/>
    <d v="2026-04-01T00:00:00"/>
    <n v="20180.23"/>
    <d v="2026-05-06T00:00:00"/>
    <s v="PPT00727"/>
    <s v="PP00727"/>
    <s v="IMPLANTACAO E OPERACAO DO POUPATEMPO ITIRAPINA"/>
    <n v="20180.23"/>
    <d v="2026-04-01T00:00:00"/>
    <x v="0"/>
    <m/>
    <s v="PD-PRC-2022/03640"/>
    <m/>
    <s v="2 - FATURADO"/>
    <n v="0"/>
    <x v="0"/>
    <x v="13"/>
    <m/>
  </r>
  <r>
    <x v="918"/>
    <s v="46.313.714/0001-50"/>
    <s v="NF SERVICOS DO"/>
    <n v="394059"/>
    <d v="2026-04-15T00:00:00"/>
    <n v="401150"/>
    <d v="2026-04-16T00:00:00"/>
    <m/>
    <n v="322.67"/>
    <d v="2026-05-15T00:00:00"/>
    <s v="E0220716"/>
    <s v="PD022716"/>
    <s v="Serviços de Publicidade Eletrônica"/>
    <n v="307.18"/>
    <m/>
    <x v="0"/>
    <m/>
    <m/>
    <m/>
    <s v="2 - FATURADO"/>
    <n v="0"/>
    <x v="0"/>
    <x v="1"/>
    <m/>
  </r>
  <r>
    <x v="918"/>
    <s v="46.313.714/0001-50"/>
    <s v="NF SERVICOS DO"/>
    <n v="394940"/>
    <d v="2026-04-17T00:00:00"/>
    <n v="401918"/>
    <d v="2026-04-17T00:00:00"/>
    <m/>
    <n v="414.85"/>
    <d v="2026-05-17T00:00:00"/>
    <s v="E0220716"/>
    <s v="PD022716"/>
    <s v="Serviços de Publicidade Eletrônica"/>
    <n v="394.94"/>
    <m/>
    <x v="0"/>
    <m/>
    <m/>
    <m/>
    <s v="2 - FATURADO"/>
    <n v="0"/>
    <x v="0"/>
    <x v="1"/>
    <m/>
  </r>
  <r>
    <x v="918"/>
    <s v="46.313.714/0001-50"/>
    <s v="NF SERVICOS DO"/>
    <n v="395819"/>
    <d v="2026-04-20T00:00:00"/>
    <n v="402692"/>
    <d v="2026-04-20T00:00:00"/>
    <m/>
    <n v="230.47"/>
    <d v="2026-05-20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918"/>
    <s v="46.313.714/0001-50"/>
    <s v="NF SERVICOS DO"/>
    <n v="395852"/>
    <d v="2026-04-20T00:00:00"/>
    <n v="402690"/>
    <d v="2026-04-20T00:00:00"/>
    <m/>
    <n v="138.28"/>
    <d v="2026-05-20T00:00:00"/>
    <s v="E0220716"/>
    <s v="PD022716"/>
    <s v="Serviços de Publicidade Eletrônica"/>
    <n v="131.63999999999999"/>
    <m/>
    <x v="0"/>
    <m/>
    <m/>
    <m/>
    <s v="2 - FATURADO"/>
    <n v="0"/>
    <x v="0"/>
    <x v="1"/>
    <m/>
  </r>
  <r>
    <x v="918"/>
    <s v="46.313.714/0001-50"/>
    <s v="NF SERVICOS DO"/>
    <n v="396294"/>
    <d v="2026-04-23T00:00:00"/>
    <n v="403363"/>
    <d v="2026-04-24T00:00:00"/>
    <m/>
    <n v="368.76"/>
    <d v="2026-05-23T00:00:00"/>
    <s v="E0220716"/>
    <s v="PD022716"/>
    <s v="Serviços de Publicidade Eletrônica"/>
    <n v="351.06"/>
    <m/>
    <x v="0"/>
    <m/>
    <m/>
    <m/>
    <s v="2 - FATURADO"/>
    <n v="0"/>
    <x v="0"/>
    <x v="1"/>
    <m/>
  </r>
  <r>
    <x v="918"/>
    <s v="46.313.714/0001-50"/>
    <s v="NF SERVICOS DO"/>
    <n v="396303"/>
    <d v="2026-04-23T00:00:00"/>
    <n v="403362"/>
    <d v="2026-04-24T00:00:00"/>
    <m/>
    <n v="368.76"/>
    <d v="2026-05-23T00:00:00"/>
    <s v="E0220716"/>
    <s v="PD022716"/>
    <s v="Serviços de Publicidade Eletrônica"/>
    <n v="351.06"/>
    <m/>
    <x v="0"/>
    <m/>
    <m/>
    <m/>
    <s v="2 - FATURADO"/>
    <n v="0"/>
    <x v="0"/>
    <x v="1"/>
    <m/>
  </r>
  <r>
    <x v="918"/>
    <s v="46.313.714/0001-50"/>
    <s v="NF SERVICOS DO"/>
    <n v="397795"/>
    <d v="2026-04-24T00:00:00"/>
    <n v="404503"/>
    <d v="2026-04-24T00:00:00"/>
    <m/>
    <n v="276.57"/>
    <d v="2026-05-24T00:00:00"/>
    <s v="E0220716"/>
    <s v="PD022716"/>
    <s v="Serviços de Publicidade Eletrônica"/>
    <n v="263.29000000000002"/>
    <m/>
    <x v="0"/>
    <m/>
    <m/>
    <m/>
    <s v="2 - FATURADO"/>
    <n v="0"/>
    <x v="0"/>
    <x v="1"/>
    <m/>
  </r>
  <r>
    <x v="919"/>
    <s v="46.316.600/0001-64"/>
    <s v="NF SERVICOS"/>
    <n v="207718"/>
    <d v="2026-04-07T00:00:00"/>
    <n v="2152301"/>
    <d v="2026-04-07T00:00:00"/>
    <d v="2026-03-01T00:00:00"/>
    <n v="344151.8"/>
    <d v="2026-05-07T00:00:00"/>
    <s v="E0240641"/>
    <s v="PD024641"/>
    <s v="PREFEITURAS - CADASTRO"/>
    <n v="327632.51"/>
    <d v="2026-03-01T00:00:00"/>
    <x v="0"/>
    <m/>
    <s v="7.953/2024"/>
    <s v="359.00005069/2024-46 - APPS/ITO"/>
    <s v="2 - FATURADO"/>
    <n v="0"/>
    <x v="0"/>
    <x v="0"/>
    <m/>
  </r>
  <r>
    <x v="920"/>
    <s v="46.319.000/0001-50"/>
    <s v="NF SERVICOS E_GOV"/>
    <n v="197726"/>
    <d v="2025-11-12T00:00:00"/>
    <n v="2064168"/>
    <d v="2025-11-12T00:00:00"/>
    <m/>
    <n v="124.99"/>
    <d v="2025-12-12T00:00:00"/>
    <m/>
    <m/>
    <s v="e-CPF A1 - 12 meses (Gov)"/>
    <n v="118.99"/>
    <m/>
    <x v="0"/>
    <m/>
    <m/>
    <m/>
    <s v="2 - FATURADO"/>
    <n v="139"/>
    <x v="7"/>
    <x v="1"/>
    <m/>
  </r>
  <r>
    <x v="920"/>
    <s v="46.319.000/0001-50"/>
    <s v="NF SERVICOS DO"/>
    <n v="386581"/>
    <d v="2026-03-04T00:00:00"/>
    <n v="393410"/>
    <d v="2026-03-04T00:00:00"/>
    <m/>
    <n v="1576.45"/>
    <d v="2026-04-03T00:00:00"/>
    <s v="E0240918"/>
    <s v="PD024918"/>
    <s v="Serviços de Publicidade Eletrônica"/>
    <n v="1500.78"/>
    <m/>
    <x v="0"/>
    <m/>
    <m/>
    <m/>
    <s v="2 - FATURADO"/>
    <n v="27"/>
    <x v="2"/>
    <x v="1"/>
    <m/>
  </r>
  <r>
    <x v="920"/>
    <s v="46.319.000/0001-50"/>
    <s v="NF SERVICOS DO"/>
    <n v="388213"/>
    <d v="2026-03-06T00:00:00"/>
    <n v="395042"/>
    <d v="2026-03-09T00:00:00"/>
    <m/>
    <n v="2157.25"/>
    <d v="2026-04-08T00:00:00"/>
    <s v="E0240918"/>
    <s v="PD024918"/>
    <s v="Serviços de Publicidade Eletrônica"/>
    <n v="2053.6999999999998"/>
    <m/>
    <x v="0"/>
    <m/>
    <m/>
    <m/>
    <s v="2 - FATURADO"/>
    <n v="22"/>
    <x v="2"/>
    <x v="1"/>
    <m/>
  </r>
  <r>
    <x v="920"/>
    <s v="46.319.000/0001-50"/>
    <s v="NF SERVICOS DO"/>
    <n v="396178"/>
    <d v="2026-04-20T00:00:00"/>
    <n v="402900"/>
    <d v="2026-04-22T00:00:00"/>
    <m/>
    <n v="829.71"/>
    <d v="2026-05-20T00:00:00"/>
    <s v="E0240918"/>
    <s v="PD024918"/>
    <s v="Serviços de Publicidade Eletrônica"/>
    <n v="789.88"/>
    <m/>
    <x v="0"/>
    <m/>
    <m/>
    <m/>
    <s v="2 - FATURADO"/>
    <n v="0"/>
    <x v="0"/>
    <x v="1"/>
    <m/>
  </r>
  <r>
    <x v="920"/>
    <s v="46.319.000/0001-50"/>
    <s v="NF SERVICOS DO"/>
    <n v="397063"/>
    <d v="2026-04-24T00:00:00"/>
    <n v="403943"/>
    <d v="2026-04-24T00:00:00"/>
    <m/>
    <n v="746.74"/>
    <d v="2026-05-24T00:00:00"/>
    <s v="E0240918"/>
    <s v="PD024918"/>
    <s v="Serviços de Publicidade Eletrônica"/>
    <n v="710.9"/>
    <m/>
    <x v="0"/>
    <m/>
    <m/>
    <m/>
    <s v="2 - FATURADO"/>
    <n v="0"/>
    <x v="0"/>
    <x v="1"/>
    <m/>
  </r>
  <r>
    <x v="920"/>
    <s v="46.319.000/0001-50"/>
    <s v="NF SERVICOS DO"/>
    <n v="397908"/>
    <d v="2026-04-27T00:00:00"/>
    <n v="404783"/>
    <d v="2026-04-27T00:00:00"/>
    <m/>
    <n v="1908.33"/>
    <d v="2026-05-27T00:00:00"/>
    <s v="E0240918"/>
    <s v="PD024918"/>
    <s v="Serviços de Publicidade Eletrônica"/>
    <n v="1816.73"/>
    <m/>
    <x v="0"/>
    <m/>
    <m/>
    <m/>
    <s v="2 - FATURADO"/>
    <n v="0"/>
    <x v="0"/>
    <x v="1"/>
    <m/>
  </r>
  <r>
    <x v="920"/>
    <s v="46.319.000/0001-50"/>
    <s v="NF SERVICOS DO"/>
    <n v="398569"/>
    <d v="2026-04-29T00:00:00"/>
    <n v="405345"/>
    <d v="2026-04-29T00:00:00"/>
    <m/>
    <n v="580.79999999999995"/>
    <d v="2026-05-29T00:00:00"/>
    <s v="E0240918"/>
    <s v="PD024918"/>
    <s v="Serviços de Publicidade Eletrônica"/>
    <n v="552.91999999999996"/>
    <m/>
    <x v="0"/>
    <m/>
    <m/>
    <m/>
    <s v="2 - FATURADO"/>
    <n v="0"/>
    <x v="0"/>
    <x v="1"/>
    <m/>
  </r>
  <r>
    <x v="920"/>
    <s v="46.319.000/0001-50"/>
    <s v="NF SERVICOS DO"/>
    <n v="399238"/>
    <d v="2026-04-30T00:00:00"/>
    <n v="406175"/>
    <d v="2026-04-30T00:00:00"/>
    <m/>
    <n v="2240.2199999999998"/>
    <d v="2026-05-30T00:00:00"/>
    <s v="E0240918"/>
    <s v="PD024918"/>
    <s v="Serviços de Publicidade Eletrônica"/>
    <n v="2132.69"/>
    <m/>
    <x v="0"/>
    <m/>
    <m/>
    <m/>
    <s v="2 - FATURADO"/>
    <n v="0"/>
    <x v="0"/>
    <x v="1"/>
    <m/>
  </r>
  <r>
    <x v="921"/>
    <s v="46.341.038/0001-29"/>
    <s v="NF SERVICOS DO"/>
    <n v="395964"/>
    <d v="2026-04-20T00:00:00"/>
    <n v="402944"/>
    <d v="2026-04-22T00:00:00"/>
    <m/>
    <n v="295.01"/>
    <d v="2026-05-20T00:00:00"/>
    <s v="E0250801"/>
    <s v="PD025801"/>
    <s v="Serviços de Publicidade Eletrônica"/>
    <n v="280.85000000000002"/>
    <m/>
    <x v="0"/>
    <m/>
    <m/>
    <m/>
    <s v="2 - FATURADO"/>
    <n v="0"/>
    <x v="0"/>
    <x v="1"/>
    <m/>
  </r>
  <r>
    <x v="922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368"/>
    <x v="1"/>
    <x v="1"/>
    <m/>
  </r>
  <r>
    <x v="922"/>
    <s v="46.352.746/0001-65"/>
    <s v="NF SERVICOS DO"/>
    <n v="393833"/>
    <d v="2026-04-05T00:00:00"/>
    <n v="400779"/>
    <d v="2026-04-14T00:00:00"/>
    <m/>
    <n v="442.51"/>
    <d v="2026-05-13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922"/>
    <s v="46.352.746/0001-65"/>
    <s v="NF SERVICOS"/>
    <n v="207821"/>
    <d v="2026-04-07T00:00:00"/>
    <n v="2152404"/>
    <d v="2026-04-07T00:00:00"/>
    <d v="2026-03-01T00:00:00"/>
    <n v="75902.850000000006"/>
    <d v="2026-05-07T00:00:00"/>
    <s v="E0251705"/>
    <s v="PD251591"/>
    <s v="PREFEITURA CADASTRO"/>
    <n v="72259.509999999995"/>
    <d v="2026-03-01T00:00:00"/>
    <x v="0"/>
    <s v="231/2025"/>
    <s v="34.760/2025 / 176/2025"/>
    <s v="359.00009694/2025-48 APPS/ITO"/>
    <s v="2 - FATURADO"/>
    <n v="0"/>
    <x v="0"/>
    <x v="0"/>
    <m/>
  </r>
  <r>
    <x v="922"/>
    <s v="46.352.746/0001-65"/>
    <s v="NF SERVICOS DO"/>
    <n v="395570"/>
    <d v="2026-04-17T00:00:00"/>
    <n v="402441"/>
    <d v="2026-04-17T00:00:00"/>
    <m/>
    <n v="368.76"/>
    <d v="2026-05-1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922"/>
    <s v="46.352.746/0001-65"/>
    <s v="NF SERVICOS DO"/>
    <n v="396004"/>
    <d v="2026-04-20T00:00:00"/>
    <n v="403043"/>
    <d v="2026-04-22T00:00:00"/>
    <m/>
    <n v="368.76"/>
    <d v="2026-05-2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922"/>
    <s v="46.352.746/0001-65"/>
    <s v="NF SERVICOS DO"/>
    <n v="396566"/>
    <d v="2026-04-24T00:00:00"/>
    <n v="403493"/>
    <d v="2026-04-24T00:00:00"/>
    <m/>
    <n v="368.76"/>
    <d v="2026-05-24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922"/>
    <s v="46.352.746/0001-65"/>
    <s v="NF SERVICOS DO"/>
    <n v="396991"/>
    <d v="2026-04-24T00:00:00"/>
    <n v="403840"/>
    <d v="2026-04-24T00:00:00"/>
    <m/>
    <n v="516.26"/>
    <d v="2026-05-24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922"/>
    <s v="46.352.746/0001-65"/>
    <s v="NF SERVICOS DO"/>
    <n v="397030"/>
    <d v="2026-04-24T00:00:00"/>
    <n v="403769"/>
    <d v="2026-04-24T00:00:00"/>
    <m/>
    <n v="516.26"/>
    <d v="2026-05-24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922"/>
    <s v="46.352.746/0001-65"/>
    <s v="NF SERVICOS DO"/>
    <n v="397722"/>
    <d v="2026-04-24T00:00:00"/>
    <n v="404616"/>
    <d v="2026-04-24T00:00:00"/>
    <m/>
    <n v="368.76"/>
    <d v="2026-05-24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922"/>
    <s v="46.352.746/0001-65"/>
    <s v="NF SERVICOS DO"/>
    <n v="398069"/>
    <d v="2026-04-27T00:00:00"/>
    <n v="404893"/>
    <d v="2026-04-27T00:00:00"/>
    <m/>
    <n v="368.76"/>
    <d v="2026-05-2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922"/>
    <s v="46.352.746/0001-65"/>
    <s v="NF SERVICOS DO"/>
    <n v="398339"/>
    <d v="2026-04-28T00:00:00"/>
    <n v="405136"/>
    <d v="2026-04-28T00:00:00"/>
    <m/>
    <n v="442.51"/>
    <d v="2026-05-28T00:00:00"/>
    <m/>
    <m/>
    <s v="Serviços de Publicidade Eletrônica"/>
    <n v="421.27"/>
    <m/>
    <x v="0"/>
    <m/>
    <m/>
    <m/>
    <s v="2 - FATURADO"/>
    <n v="0"/>
    <x v="0"/>
    <x v="1"/>
    <m/>
  </r>
  <r>
    <x v="922"/>
    <s v="46.352.746/0001-65"/>
    <s v="NF SERVICOS DO"/>
    <n v="398502"/>
    <d v="2026-04-29T00:00:00"/>
    <n v="405427"/>
    <d v="2026-04-29T00:00:00"/>
    <m/>
    <n v="442.51"/>
    <d v="2026-05-29T00:00:00"/>
    <m/>
    <m/>
    <s v="Serviços de Publicidade Eletrônica"/>
    <n v="421.27"/>
    <m/>
    <x v="0"/>
    <m/>
    <m/>
    <m/>
    <s v="2 - FATURADO"/>
    <n v="0"/>
    <x v="0"/>
    <x v="1"/>
    <m/>
  </r>
  <r>
    <x v="922"/>
    <s v="46.352.746/0001-65"/>
    <s v="NF SERVICOS DO"/>
    <n v="398885"/>
    <d v="2026-04-30T00:00:00"/>
    <n v="405971"/>
    <d v="2026-04-30T00:00:00"/>
    <m/>
    <n v="442.51"/>
    <d v="2026-05-30T00:00:00"/>
    <m/>
    <m/>
    <s v="Serviços de Publicidade Eletrônica"/>
    <n v="421.27"/>
    <m/>
    <x v="0"/>
    <m/>
    <m/>
    <m/>
    <s v="2 - FATURADO"/>
    <n v="0"/>
    <x v="0"/>
    <x v="1"/>
    <m/>
  </r>
  <r>
    <x v="923"/>
    <s v="46.362.661/0001-68"/>
    <s v="NF SERVICOS"/>
    <n v="203812"/>
    <d v="2026-02-10T00:00:00"/>
    <n v="2107766"/>
    <d v="2026-02-10T00:00:00"/>
    <d v="2026-01-01T00:00:00"/>
    <n v="9826.9599999999991"/>
    <d v="2026-03-12T00:00:00"/>
    <s v="E0230611"/>
    <s v="PD023611"/>
    <s v="PREFEITURA CADASTRO"/>
    <n v="9355.27"/>
    <d v="2026-01-01T00:00:00"/>
    <x v="0"/>
    <m/>
    <d v="2023-01-01T00:00:00"/>
    <s v="359.00004364/2024-85-APPS/ITO"/>
    <s v="2 - FATURADO"/>
    <n v="49"/>
    <x v="6"/>
    <x v="0"/>
    <m/>
  </r>
  <r>
    <x v="923"/>
    <s v="46.362.661/0001-68"/>
    <s v="NF SERVICOS"/>
    <n v="207719"/>
    <d v="2026-04-07T00:00:00"/>
    <n v="2152302"/>
    <d v="2026-04-07T00:00:00"/>
    <d v="2026-03-01T00:00:00"/>
    <n v="3396"/>
    <d v="2026-05-07T00:00:00"/>
    <s v="E0230611"/>
    <s v="PD023611"/>
    <s v="PREFEITURA CADASTRO"/>
    <n v="3232.99"/>
    <d v="2026-03-01T00:00:00"/>
    <x v="0"/>
    <m/>
    <d v="2023-01-01T00:00:00"/>
    <s v="359.00004364/2024-85-APPS/ITO"/>
    <s v="2 - FATURADO"/>
    <n v="0"/>
    <x v="0"/>
    <x v="0"/>
    <m/>
  </r>
  <r>
    <x v="924"/>
    <s v="46.362.927/0001-72"/>
    <s v="ND-POUPATEMPO 4.0"/>
    <n v="8236"/>
    <d v="2026-04-06T00:00:00"/>
    <s v="PPT00747"/>
    <s v="PPT00747"/>
    <d v="2026-04-01T00:00:00"/>
    <n v="18985.689999999999"/>
    <d v="2026-05-06T00:00:00"/>
    <s v="PPT00747"/>
    <s v="PP00747"/>
    <s v="IMPLANTAÇÃO E OPERAÇÃO DO POUPATEMPO BROTAS"/>
    <n v="18985.689999999999"/>
    <d v="2026-04-01T00:00:00"/>
    <x v="0"/>
    <m/>
    <s v="PD-PRC-2022-02952"/>
    <m/>
    <s v="2 - FATURADO"/>
    <n v="0"/>
    <x v="0"/>
    <x v="13"/>
    <m/>
  </r>
  <r>
    <x v="924"/>
    <s v="46.362.927/0001-72"/>
    <s v="NF SERVICOS DO"/>
    <n v="395460"/>
    <d v="2026-04-17T00:00:00"/>
    <n v="402291"/>
    <d v="2026-04-17T00:00:00"/>
    <m/>
    <n v="691.42"/>
    <d v="2026-05-17T00:00:00"/>
    <s v="E0240881"/>
    <s v="PD024881"/>
    <s v="Serviços de Publicidade Eletrônica"/>
    <n v="658.23"/>
    <m/>
    <x v="0"/>
    <m/>
    <m/>
    <m/>
    <s v="2 - FATURADO"/>
    <n v="0"/>
    <x v="0"/>
    <x v="1"/>
    <m/>
  </r>
  <r>
    <x v="924"/>
    <s v="46.362.927/0001-72"/>
    <s v="NF SERVICOS DO"/>
    <n v="395997"/>
    <d v="2026-04-20T00:00:00"/>
    <n v="402935"/>
    <d v="2026-04-22T00:00:00"/>
    <m/>
    <n v="276.57"/>
    <d v="2026-05-20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924"/>
    <s v="46.362.927/0001-72"/>
    <s v="NF SERVICOS DO"/>
    <n v="396502"/>
    <d v="2026-04-23T00:00:00"/>
    <n v="403339"/>
    <d v="2026-04-24T00:00:00"/>
    <m/>
    <n v="276.57"/>
    <d v="2026-05-23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924"/>
    <s v="46.362.927/0001-72"/>
    <s v="NF SERVICOS DO"/>
    <n v="396914"/>
    <d v="2026-04-24T00:00:00"/>
    <n v="403724"/>
    <d v="2026-04-24T00:00:00"/>
    <m/>
    <n v="276.57"/>
    <d v="2026-05-24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924"/>
    <s v="46.362.927/0001-72"/>
    <s v="NF SERVICOS DO"/>
    <n v="396932"/>
    <d v="2026-04-24T00:00:00"/>
    <n v="403929"/>
    <d v="2026-04-24T00:00:00"/>
    <m/>
    <n v="368.76"/>
    <d v="2026-05-24T00:00:00"/>
    <s v="E0240881"/>
    <s v="PD024881"/>
    <s v="Serviços de Publicidade Eletrônica"/>
    <n v="351.06"/>
    <m/>
    <x v="0"/>
    <m/>
    <m/>
    <m/>
    <s v="2 - FATURADO"/>
    <n v="0"/>
    <x v="0"/>
    <x v="1"/>
    <m/>
  </r>
  <r>
    <x v="924"/>
    <s v="46.362.927/0001-72"/>
    <s v="NF SERVICOS DO"/>
    <n v="397040"/>
    <d v="2026-04-24T00:00:00"/>
    <n v="403962"/>
    <d v="2026-04-24T00:00:00"/>
    <m/>
    <n v="276.57"/>
    <d v="2026-05-24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924"/>
    <s v="46.362.927/0001-72"/>
    <s v="NF SERVICOS DO"/>
    <n v="397187"/>
    <d v="2026-04-24T00:00:00"/>
    <n v="404386"/>
    <d v="2026-04-24T00:00:00"/>
    <m/>
    <n v="230.47"/>
    <d v="2026-05-24T00:00:00"/>
    <s v="E0240881"/>
    <s v="PD024881"/>
    <s v="Serviços de Publicidade Eletrônica"/>
    <n v="219.41"/>
    <m/>
    <x v="0"/>
    <m/>
    <m/>
    <m/>
    <s v="2 - FATURADO"/>
    <n v="0"/>
    <x v="0"/>
    <x v="1"/>
    <m/>
  </r>
  <r>
    <x v="924"/>
    <s v="46.362.927/0001-72"/>
    <s v="NF SERVICOS DO"/>
    <n v="398954"/>
    <d v="2026-04-30T00:00:00"/>
    <n v="405824"/>
    <d v="2026-04-30T00:00:00"/>
    <m/>
    <n v="645.33000000000004"/>
    <d v="2026-05-30T00:00:00"/>
    <s v="E0240881"/>
    <s v="PD024881"/>
    <s v="Serviços de Publicidade Eletrônica"/>
    <n v="614.35"/>
    <m/>
    <x v="0"/>
    <m/>
    <m/>
    <m/>
    <s v="2 - FATURADO"/>
    <n v="0"/>
    <x v="0"/>
    <x v="1"/>
    <m/>
  </r>
  <r>
    <x v="924"/>
    <s v="46.362.927/0001-72"/>
    <s v="NF SERVICOS DO"/>
    <n v="399085"/>
    <d v="2026-04-30T00:00:00"/>
    <n v="405959"/>
    <d v="2026-04-30T00:00:00"/>
    <m/>
    <n v="276.57"/>
    <d v="2026-05-30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925"/>
    <s v="46.363.933/0001-44"/>
    <s v="NF SERVICOS"/>
    <n v="201457"/>
    <d v="2026-01-16T00:00:00"/>
    <n v="2104750"/>
    <d v="2026-01-19T00:00:00"/>
    <d v="2025-12-01T00:00:00"/>
    <n v="911.66"/>
    <d v="2026-02-15T00:00:00"/>
    <s v="E0230684"/>
    <s v="PD023684"/>
    <s v="PREFEITURA CADASTRO"/>
    <n v="867.9"/>
    <d v="2025-12-01T00:00:00"/>
    <x v="0"/>
    <s v="161/2023"/>
    <s v="7449/2024"/>
    <s v="SEI: 359.00008821/2023-20  APPS/ITO"/>
    <s v="2 - FATURADO"/>
    <n v="74"/>
    <x v="5"/>
    <x v="0"/>
    <m/>
  </r>
  <r>
    <x v="925"/>
    <s v="46.363.933/0001-44"/>
    <s v="NF SERVICOS DO"/>
    <n v="392876"/>
    <d v="2026-03-30T00:00:00"/>
    <n v="399784"/>
    <d v="2026-03-31T00:00:00"/>
    <m/>
    <n v="322.66000000000003"/>
    <d v="2026-04-30T00:00:00"/>
    <s v="E0231106"/>
    <s v="PD231087"/>
    <s v="Serviços de Publicidade Eletrônica"/>
    <n v="307.17"/>
    <m/>
    <x v="0"/>
    <m/>
    <m/>
    <m/>
    <s v="2 - FATURADO"/>
    <n v="1"/>
    <x v="2"/>
    <x v="1"/>
    <m/>
  </r>
  <r>
    <x v="925"/>
    <s v="46.363.933/0001-44"/>
    <s v="NF SERVICOS DO"/>
    <n v="392981"/>
    <d v="2026-03-30T00:00:00"/>
    <n v="399889"/>
    <d v="2026-03-31T00:00:00"/>
    <m/>
    <n v="322.66000000000003"/>
    <d v="2026-04-30T00:00:00"/>
    <s v="E0231106"/>
    <s v="PD231087"/>
    <s v="Serviços de Publicidade Eletrônica"/>
    <n v="307.17"/>
    <m/>
    <x v="0"/>
    <m/>
    <m/>
    <m/>
    <s v="2 - FATURADO"/>
    <n v="1"/>
    <x v="2"/>
    <x v="1"/>
    <m/>
  </r>
  <r>
    <x v="925"/>
    <s v="46.363.933/0001-44"/>
    <s v="ND-POUPATEMPO 4.0"/>
    <n v="8161"/>
    <d v="2026-04-06T00:00:00"/>
    <s v="PPT00660"/>
    <s v="PPT00660"/>
    <d v="2026-04-01T00:00:00"/>
    <n v="18525.259999999998"/>
    <d v="2026-05-06T00:00:00"/>
    <s v="PPT00660"/>
    <s v="PP00660"/>
    <s v="IMPLANTACAO E OPERACAO DO POUPATEMPO LOUVEIRA"/>
    <n v="18525.259999999998"/>
    <d v="2026-04-01T00:00:00"/>
    <x v="0"/>
    <m/>
    <s v="PD-PRC-2022/ 01319"/>
    <m/>
    <s v="2 - FATURADO"/>
    <n v="0"/>
    <x v="0"/>
    <x v="13"/>
    <m/>
  </r>
  <r>
    <x v="925"/>
    <s v="46.363.933/0001-44"/>
    <s v="NF SERVICOS"/>
    <n v="207679"/>
    <d v="2026-04-07T00:00:00"/>
    <n v="2152262"/>
    <d v="2026-04-07T00:00:00"/>
    <d v="2026-03-01T00:00:00"/>
    <n v="2481.1"/>
    <d v="2026-05-07T00:00:00"/>
    <s v="E0230684"/>
    <s v="PD023684"/>
    <s v="PREFEITURA CADASTRO"/>
    <n v="2362.0100000000002"/>
    <d v="2026-03-01T00:00:00"/>
    <x v="0"/>
    <s v="161/2023"/>
    <s v="7449/2024"/>
    <s v="SEI: 359.00008821/2023-20  APPS/ITO"/>
    <s v="2 - FATURADO"/>
    <n v="0"/>
    <x v="0"/>
    <x v="0"/>
    <m/>
  </r>
  <r>
    <x v="925"/>
    <s v="46.363.933/0001-44"/>
    <s v="NF SERVICOS DO"/>
    <n v="394109"/>
    <d v="2026-04-15T00:00:00"/>
    <n v="400985"/>
    <d v="2026-04-15T00:00:00"/>
    <m/>
    <n v="193.6"/>
    <d v="2026-05-15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925"/>
    <s v="46.363.933/0001-44"/>
    <s v="NF SERVICOS DO"/>
    <n v="394311"/>
    <d v="2026-04-16T00:00:00"/>
    <n v="401218"/>
    <d v="2026-04-16T00:00:00"/>
    <m/>
    <n v="258.13"/>
    <d v="2026-05-16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925"/>
    <s v="46.363.933/0001-44"/>
    <s v="NF SERVICOS DO"/>
    <n v="395749"/>
    <d v="2026-04-20T00:00:00"/>
    <n v="402796"/>
    <d v="2026-04-22T00:00:00"/>
    <m/>
    <n v="322.66000000000003"/>
    <d v="2026-05-20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925"/>
    <s v="46.363.933/0001-44"/>
    <s v="NF SERVICOS DO"/>
    <n v="395767"/>
    <d v="2026-04-20T00:00:00"/>
    <n v="402684"/>
    <d v="2026-04-20T00:00:00"/>
    <m/>
    <n v="322.66000000000003"/>
    <d v="2026-05-20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925"/>
    <s v="46.363.933/0001-44"/>
    <s v="NF SERVICOS DO"/>
    <n v="396094"/>
    <d v="2026-04-20T00:00:00"/>
    <n v="403027"/>
    <d v="2026-04-22T00:00:00"/>
    <m/>
    <n v="516.26"/>
    <d v="2026-05-20T00:00:00"/>
    <s v="E0231106"/>
    <s v="PD231087"/>
    <s v="Serviços de Publicidade Eletrônica"/>
    <n v="491.48"/>
    <m/>
    <x v="0"/>
    <m/>
    <m/>
    <m/>
    <s v="2 - FATURADO"/>
    <n v="0"/>
    <x v="0"/>
    <x v="1"/>
    <m/>
  </r>
  <r>
    <x v="925"/>
    <s v="46.363.933/0001-44"/>
    <s v="NF SERVICOS DO"/>
    <n v="397003"/>
    <d v="2026-04-24T00:00:00"/>
    <n v="403989"/>
    <d v="2026-04-24T00:00:00"/>
    <m/>
    <n v="258.13"/>
    <d v="2026-05-24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925"/>
    <s v="46.363.933/0001-44"/>
    <s v="NF SERVICOS DO"/>
    <n v="397779"/>
    <d v="2026-04-24T00:00:00"/>
    <n v="404661"/>
    <d v="2026-04-24T00:00:00"/>
    <m/>
    <n v="387.2"/>
    <d v="2026-05-24T00:00:00"/>
    <s v="E0231106"/>
    <s v="PD231087"/>
    <s v="Serviços de Publicidade Eletrônica"/>
    <n v="368.61"/>
    <m/>
    <x v="0"/>
    <m/>
    <m/>
    <m/>
    <s v="2 - FATURADO"/>
    <n v="0"/>
    <x v="0"/>
    <x v="1"/>
    <m/>
  </r>
  <r>
    <x v="925"/>
    <s v="46.363.933/0001-44"/>
    <s v="NF SERVICOS DO"/>
    <n v="398225"/>
    <d v="2026-04-28T00:00:00"/>
    <n v="405221"/>
    <d v="2026-04-28T00:00:00"/>
    <m/>
    <n v="193.6"/>
    <d v="2026-05-28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925"/>
    <s v="46.363.933/0001-44"/>
    <s v="NF SERVICOS DO"/>
    <n v="398581"/>
    <d v="2026-04-29T00:00:00"/>
    <n v="405546"/>
    <d v="2026-04-29T00:00:00"/>
    <m/>
    <n v="258.13"/>
    <d v="2026-05-29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925"/>
    <s v="46.363.933/0001-44"/>
    <s v="NF SERVICOS DO"/>
    <n v="398692"/>
    <d v="2026-04-29T00:00:00"/>
    <n v="405365"/>
    <d v="2026-04-29T00:00:00"/>
    <m/>
    <n v="193.6"/>
    <d v="2026-05-29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925"/>
    <s v="46.363.933/0001-44"/>
    <s v="NF SERVICOS DO"/>
    <n v="399145"/>
    <d v="2026-04-30T00:00:00"/>
    <n v="406060"/>
    <d v="2026-04-30T00:00:00"/>
    <m/>
    <n v="2516.79"/>
    <d v="2026-05-30T00:00:00"/>
    <s v="E0231106"/>
    <s v="PD231087"/>
    <s v="Serviços de Publicidade Eletrônica"/>
    <n v="2395.98"/>
    <m/>
    <x v="0"/>
    <m/>
    <m/>
    <m/>
    <s v="2 - FATURADO"/>
    <n v="0"/>
    <x v="0"/>
    <x v="1"/>
    <m/>
  </r>
  <r>
    <x v="926"/>
    <s v="46.371.654/0001-22"/>
    <s v="ND-POUPATEMPO 4.0"/>
    <n v="7352"/>
    <d v="2025-11-18T00:00:00"/>
    <s v="PPT00719"/>
    <s v="PPT00719"/>
    <d v="2025-11-01T00:00:00"/>
    <n v="1243.77"/>
    <d v="2025-12-18T00:00:00"/>
    <s v="PPT00719"/>
    <s v="PP00719"/>
    <s v="IMPLANTACAO E OPERACAO DO POUPATEMPO SANTA CRUZ DAS PALMEIRAS"/>
    <n v="1243.77"/>
    <d v="2025-11-01T00:00:00"/>
    <x v="0"/>
    <m/>
    <s v="PD-PRC-2022/03073"/>
    <m/>
    <s v="2 - FATURADO"/>
    <n v="133"/>
    <x v="7"/>
    <x v="13"/>
    <m/>
  </r>
  <r>
    <x v="926"/>
    <s v="46.371.654/0001-22"/>
    <s v="NF SERVICOS"/>
    <n v="201432"/>
    <d v="2026-01-16T00:00:00"/>
    <n v="2104725"/>
    <d v="2026-01-19T00:00:00"/>
    <d v="2025-12-01T00:00:00"/>
    <n v="648.69000000000005"/>
    <d v="2026-02-15T00:00:00"/>
    <s v="E0240669"/>
    <s v="PD024669"/>
    <s v="PREFEITURA SIM"/>
    <n v="617.54999999999995"/>
    <d v="2025-12-01T00:00:00"/>
    <x v="0"/>
    <s v="104/2024"/>
    <s v="181/2024"/>
    <s v="359.00006509/2024-82-ITO/APPS"/>
    <s v="2 - FATURADO"/>
    <n v="74"/>
    <x v="5"/>
    <x v="0"/>
    <m/>
  </r>
  <r>
    <x v="926"/>
    <s v="46.371.654/0001-22"/>
    <s v="ND-POUPATEMPO 4.0"/>
    <n v="8108"/>
    <d v="2026-04-06T00:00:00"/>
    <s v="PPT00719"/>
    <s v="PPT00719"/>
    <d v="2026-04-01T00:00:00"/>
    <n v="18084.98"/>
    <d v="2026-05-06T00:00:00"/>
    <s v="PPT00719"/>
    <s v="PP00719"/>
    <s v="IMPLANTACAO E OPERACAO DO POUPATEMPO SANTA CRUZ DAS PALMEIRAS"/>
    <n v="18084.98"/>
    <d v="2026-04-01T00:00:00"/>
    <x v="0"/>
    <m/>
    <s v="PD-PRC-2022/03073"/>
    <m/>
    <s v="2 - FATURADO"/>
    <n v="0"/>
    <x v="0"/>
    <x v="13"/>
    <m/>
  </r>
  <r>
    <x v="926"/>
    <s v="46.371.654/0001-22"/>
    <s v="NF SERVICOS"/>
    <n v="207755"/>
    <d v="2026-04-07T00:00:00"/>
    <n v="2152338"/>
    <d v="2026-04-07T00:00:00"/>
    <d v="2026-03-01T00:00:00"/>
    <n v="717.36"/>
    <d v="2026-05-07T00:00:00"/>
    <s v="E0240669"/>
    <s v="PD024669"/>
    <s v="PREFEITURA SIM"/>
    <n v="682.93"/>
    <d v="2026-03-01T00:00:00"/>
    <x v="0"/>
    <s v="104/2024"/>
    <s v="181/2024"/>
    <s v="359.00006509/2024-82-ITO/APPS"/>
    <s v="2 - FATURADO"/>
    <n v="0"/>
    <x v="0"/>
    <x v="0"/>
    <m/>
  </r>
  <r>
    <x v="926"/>
    <s v="46.371.654/0001-22"/>
    <s v="NF SERVICOS DO"/>
    <n v="394204"/>
    <d v="2026-04-15T00:00:00"/>
    <n v="401093"/>
    <d v="2026-04-16T00:00:00"/>
    <m/>
    <n v="276.57"/>
    <d v="2026-05-15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926"/>
    <s v="46.371.654/0001-22"/>
    <s v="NF SERVICOS DO"/>
    <n v="394320"/>
    <d v="2026-04-16T00:00:00"/>
    <n v="401202"/>
    <d v="2026-04-16T00:00:00"/>
    <m/>
    <n v="497.83"/>
    <d v="2026-05-16T00:00:00"/>
    <s v="E0240905"/>
    <s v="PD024905"/>
    <s v="Serviços de Publicidade Eletrônica"/>
    <n v="473.93"/>
    <m/>
    <x v="0"/>
    <m/>
    <m/>
    <m/>
    <s v="2 - FATURADO"/>
    <n v="0"/>
    <x v="0"/>
    <x v="1"/>
    <m/>
  </r>
  <r>
    <x v="926"/>
    <s v="46.371.654/0001-22"/>
    <s v="NF SERVICOS DO"/>
    <n v="395461"/>
    <d v="2026-04-17T00:00:00"/>
    <n v="402262"/>
    <d v="2026-04-17T00:00:00"/>
    <m/>
    <n v="1050.97"/>
    <d v="2026-05-17T00:00:00"/>
    <s v="E0240905"/>
    <s v="PD024905"/>
    <s v="Serviços de Publicidade Eletrônica"/>
    <n v="1000.52"/>
    <m/>
    <x v="0"/>
    <m/>
    <m/>
    <m/>
    <s v="2 - FATURADO"/>
    <n v="0"/>
    <x v="0"/>
    <x v="1"/>
    <m/>
  </r>
  <r>
    <x v="926"/>
    <s v="46.371.654/0001-22"/>
    <s v="NF SERVICOS DO"/>
    <n v="396179"/>
    <d v="2026-04-20T00:00:00"/>
    <n v="403062"/>
    <d v="2026-04-22T00:00:00"/>
    <m/>
    <n v="829.71"/>
    <d v="2026-05-20T00:00:00"/>
    <s v="E0240905"/>
    <s v="PD024905"/>
    <s v="Serviços de Publicidade Eletrônica"/>
    <n v="789.88"/>
    <m/>
    <x v="0"/>
    <m/>
    <m/>
    <m/>
    <s v="2 - FATURADO"/>
    <n v="0"/>
    <x v="0"/>
    <x v="1"/>
    <m/>
  </r>
  <r>
    <x v="926"/>
    <s v="46.371.654/0001-22"/>
    <s v="NF SERVICOS DO"/>
    <n v="396480"/>
    <d v="2026-04-23T00:00:00"/>
    <n v="403156"/>
    <d v="2026-04-24T00:00:00"/>
    <m/>
    <n v="553.14"/>
    <d v="2026-05-23T00:00:00"/>
    <s v="E0240905"/>
    <s v="PD024905"/>
    <s v="Serviços de Publicidade Eletrônica"/>
    <n v="526.59"/>
    <m/>
    <x v="0"/>
    <m/>
    <m/>
    <m/>
    <s v="2 - FATURADO"/>
    <n v="0"/>
    <x v="0"/>
    <x v="1"/>
    <m/>
  </r>
  <r>
    <x v="926"/>
    <s v="46.371.654/0001-22"/>
    <s v="NF SERVICOS DO"/>
    <n v="397252"/>
    <d v="2026-04-24T00:00:00"/>
    <n v="404216"/>
    <d v="2026-04-24T00:00:00"/>
    <m/>
    <n v="497.83"/>
    <d v="2026-05-24T00:00:00"/>
    <s v="E0240905"/>
    <s v="PD024905"/>
    <s v="Serviços de Publicidade Eletrônica"/>
    <n v="473.93"/>
    <m/>
    <x v="0"/>
    <m/>
    <m/>
    <m/>
    <s v="2 - FATURADO"/>
    <n v="0"/>
    <x v="0"/>
    <x v="1"/>
    <m/>
  </r>
  <r>
    <x v="926"/>
    <s v="46.371.654/0001-22"/>
    <s v="NF SERVICOS DO"/>
    <n v="397642"/>
    <d v="2026-04-24T00:00:00"/>
    <n v="404639"/>
    <d v="2026-04-24T00:00:00"/>
    <m/>
    <n v="1825.36"/>
    <d v="2026-05-24T00:00:00"/>
    <s v="E0240905"/>
    <s v="PD024905"/>
    <s v="Serviços de Publicidade Eletrônica"/>
    <n v="1737.74"/>
    <m/>
    <x v="0"/>
    <m/>
    <m/>
    <m/>
    <s v="2 - FATURADO"/>
    <n v="0"/>
    <x v="0"/>
    <x v="1"/>
    <m/>
  </r>
  <r>
    <x v="926"/>
    <s v="46.371.654/0001-22"/>
    <s v="NF SERVICOS DO"/>
    <n v="398128"/>
    <d v="2026-04-27T00:00:00"/>
    <n v="404832"/>
    <d v="2026-04-27T00:00:00"/>
    <m/>
    <n v="442.51"/>
    <d v="2026-05-27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926"/>
    <s v="46.371.654/0001-22"/>
    <s v="NF SERVICOS DO"/>
    <n v="398356"/>
    <d v="2026-04-28T00:00:00"/>
    <n v="405046"/>
    <d v="2026-04-28T00:00:00"/>
    <m/>
    <n v="221.26"/>
    <d v="2026-05-28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926"/>
    <s v="46.371.654/0001-22"/>
    <s v="NF SERVICOS DO"/>
    <n v="398647"/>
    <d v="2026-04-29T00:00:00"/>
    <n v="405497"/>
    <d v="2026-04-29T00:00:00"/>
    <m/>
    <n v="442.51"/>
    <d v="2026-05-29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926"/>
    <s v="46.371.654/0001-22"/>
    <s v="NF SERVICOS DO"/>
    <n v="399268"/>
    <d v="2026-04-30T00:00:00"/>
    <n v="406063"/>
    <d v="2026-04-30T00:00:00"/>
    <m/>
    <n v="221.26"/>
    <d v="2026-05-30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927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26"/>
    <s v="111/2014"/>
    <s v="001/0001/003776"/>
    <s v="91505 APPS"/>
    <s v="2 - FATURADO"/>
    <n v="2273"/>
    <x v="1"/>
    <x v="0"/>
    <m/>
  </r>
  <r>
    <x v="927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26"/>
    <s v="111/2014"/>
    <s v="001/0001/003776"/>
    <s v="91505 APPS"/>
    <s v="2 - FATURADO"/>
    <n v="2273"/>
    <x v="1"/>
    <x v="0"/>
    <m/>
  </r>
  <r>
    <x v="927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26"/>
    <s v="111/2014"/>
    <s v="001/0001/003776"/>
    <s v="91505 APPS"/>
    <s v="2 - FATURADO"/>
    <n v="2273"/>
    <x v="1"/>
    <x v="0"/>
    <m/>
  </r>
  <r>
    <x v="927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26"/>
    <s v="111/2014"/>
    <s v="001/0001/003776"/>
    <s v="91505 APPS"/>
    <s v="2 - FATURADO"/>
    <n v="2273"/>
    <x v="1"/>
    <x v="0"/>
    <m/>
  </r>
  <r>
    <x v="927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26"/>
    <s v="111/2014"/>
    <s v="001/0001/003776"/>
    <s v="91505 APPS"/>
    <s v="2 - FATURADO"/>
    <n v="2273"/>
    <x v="1"/>
    <x v="0"/>
    <m/>
  </r>
  <r>
    <x v="927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26"/>
    <s v="111/2014"/>
    <s v="001/0001/003776"/>
    <s v="91505 APPS"/>
    <s v="2 - FATURADO"/>
    <n v="2273"/>
    <x v="1"/>
    <x v="0"/>
    <m/>
  </r>
  <r>
    <x v="927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26"/>
    <s v="111/2014"/>
    <s v="001/0001/003776"/>
    <s v="91505 ITO"/>
    <s v="2 - FATURADO"/>
    <n v="2273"/>
    <x v="1"/>
    <x v="0"/>
    <m/>
  </r>
  <r>
    <x v="927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26"/>
    <s v="111/2014"/>
    <s v="001/0001/003776"/>
    <s v="91505 APPS"/>
    <s v="2 - FATURADO"/>
    <n v="2244"/>
    <x v="1"/>
    <x v="0"/>
    <m/>
  </r>
  <r>
    <x v="927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26"/>
    <s v="111/2014"/>
    <s v="001/0001/003776"/>
    <s v="91505 APPS"/>
    <s v="2 - FATURADO"/>
    <n v="2244"/>
    <x v="1"/>
    <x v="0"/>
    <m/>
  </r>
  <r>
    <x v="927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26"/>
    <s v="111/2014"/>
    <s v="001/0001/003776"/>
    <s v="91505 ITO"/>
    <s v="2 - FATURADO"/>
    <n v="2244"/>
    <x v="1"/>
    <x v="0"/>
    <m/>
  </r>
  <r>
    <x v="927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26"/>
    <s v="111/2014"/>
    <s v="001/0001/003776"/>
    <s v="91505 ITO"/>
    <s v="2 - FATURADO"/>
    <n v="2244"/>
    <x v="1"/>
    <x v="0"/>
    <m/>
  </r>
  <r>
    <x v="927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26"/>
    <s v="111/2014"/>
    <s v="001/0001/003776"/>
    <s v="91505 ITO"/>
    <s v="2 - FATURADO"/>
    <n v="2244"/>
    <x v="1"/>
    <x v="0"/>
    <m/>
  </r>
  <r>
    <x v="927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26"/>
    <s v="111/2014"/>
    <s v="001/0001/003776"/>
    <s v="91505 ITO"/>
    <s v="2 - FATURADO"/>
    <n v="2244"/>
    <x v="1"/>
    <x v="0"/>
    <m/>
  </r>
  <r>
    <x v="927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26"/>
    <s v="111/2014"/>
    <s v="001/0001/003776"/>
    <s v="91505 ITO"/>
    <s v="2 - FATURADO"/>
    <n v="2244"/>
    <x v="1"/>
    <x v="0"/>
    <m/>
  </r>
  <r>
    <x v="927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26"/>
    <s v="111/2014"/>
    <s v="001/0001/003776"/>
    <s v="91505 APPS"/>
    <s v="2 - FATURADO"/>
    <n v="2244"/>
    <x v="1"/>
    <x v="0"/>
    <m/>
  </r>
  <r>
    <x v="927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26"/>
    <s v="111/2014"/>
    <s v="001/0001/003776"/>
    <s v="91505 ITO"/>
    <s v="2 - FATURADO"/>
    <n v="2216"/>
    <x v="1"/>
    <x v="0"/>
    <m/>
  </r>
  <r>
    <x v="927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26"/>
    <s v="111/2014"/>
    <s v="001/0001/003776"/>
    <s v="91505 ITO"/>
    <s v="2 - FATURADO"/>
    <n v="2216"/>
    <x v="1"/>
    <x v="0"/>
    <m/>
  </r>
  <r>
    <x v="927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26"/>
    <s v="111/2014"/>
    <s v="001/0001/003776"/>
    <s v="91505 ITO"/>
    <s v="2 - FATURADO"/>
    <n v="2216"/>
    <x v="1"/>
    <x v="0"/>
    <m/>
  </r>
  <r>
    <x v="927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26"/>
    <s v="111/2014"/>
    <s v="001/0001/003776"/>
    <s v="91505 APPS"/>
    <s v="2 - FATURADO"/>
    <n v="2216"/>
    <x v="1"/>
    <x v="0"/>
    <m/>
  </r>
  <r>
    <x v="927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26"/>
    <s v="111/2014"/>
    <s v="001/0001/003776"/>
    <s v="91505 APPS"/>
    <s v="2 - FATURADO"/>
    <n v="2216"/>
    <x v="1"/>
    <x v="0"/>
    <m/>
  </r>
  <r>
    <x v="927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26"/>
    <s v="111/2014"/>
    <s v="001/0001/003776"/>
    <s v="91505 APPS"/>
    <s v="2 - FATURADO"/>
    <n v="2216"/>
    <x v="1"/>
    <x v="0"/>
    <m/>
  </r>
  <r>
    <x v="927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26"/>
    <s v="111/2014"/>
    <s v="001/0001/003776"/>
    <s v="91505 ITO"/>
    <s v="2 - FATURADO"/>
    <n v="2216"/>
    <x v="1"/>
    <x v="0"/>
    <m/>
  </r>
  <r>
    <x v="927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26"/>
    <s v="111/2014"/>
    <s v="001/0001/003776"/>
    <s v="91505 ITO"/>
    <s v="2 - FATURADO"/>
    <n v="2216"/>
    <x v="1"/>
    <x v="0"/>
    <m/>
  </r>
  <r>
    <x v="927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26"/>
    <s v="111/2014"/>
    <s v="001/0001/003776"/>
    <s v="91505 APPS"/>
    <s v="2 - FATURADO"/>
    <n v="2182"/>
    <x v="1"/>
    <x v="0"/>
    <m/>
  </r>
  <r>
    <x v="927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26"/>
    <s v="111/2014"/>
    <s v="001/0001/003776"/>
    <s v="91505 APPS"/>
    <s v="2 - FATURADO"/>
    <n v="2182"/>
    <x v="1"/>
    <x v="0"/>
    <m/>
  </r>
  <r>
    <x v="927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26"/>
    <s v="111/2014"/>
    <s v="001/0001/003776"/>
    <s v="91505 APPS"/>
    <s v="2 - FATURADO"/>
    <n v="2182"/>
    <x v="1"/>
    <x v="0"/>
    <m/>
  </r>
  <r>
    <x v="927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26"/>
    <s v="111/2014"/>
    <s v="001/0001/003776"/>
    <s v="91505 ITO"/>
    <s v="2 - FATURADO"/>
    <n v="2182"/>
    <x v="1"/>
    <x v="0"/>
    <m/>
  </r>
  <r>
    <x v="927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26"/>
    <s v="111/2014"/>
    <s v="001/0001/003776"/>
    <s v="91505 ITO"/>
    <s v="2 - FATURADO"/>
    <n v="2182"/>
    <x v="1"/>
    <x v="0"/>
    <m/>
  </r>
  <r>
    <x v="927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26"/>
    <s v="111/2014"/>
    <s v="001/0001/003776"/>
    <s v="91505 ITO"/>
    <s v="2 - FATURADO"/>
    <n v="2182"/>
    <x v="1"/>
    <x v="0"/>
    <m/>
  </r>
  <r>
    <x v="927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26"/>
    <s v="111/2014"/>
    <s v="001/0001/003776"/>
    <s v="91505 ITO"/>
    <s v="2 - FATURADO"/>
    <n v="2182"/>
    <x v="1"/>
    <x v="0"/>
    <m/>
  </r>
  <r>
    <x v="927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26"/>
    <s v="111/2014"/>
    <s v="001/0001/003776"/>
    <s v="91505 ITO"/>
    <s v="2 - FATURADO"/>
    <n v="2182"/>
    <x v="1"/>
    <x v="0"/>
    <m/>
  </r>
  <r>
    <x v="927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27"/>
    <m/>
    <m/>
    <m/>
    <s v="2 - FATURADO"/>
    <n v="1407"/>
    <x v="1"/>
    <x v="1"/>
    <m/>
  </r>
  <r>
    <x v="927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27"/>
    <m/>
    <m/>
    <m/>
    <s v="2 - FATURADO"/>
    <n v="1140"/>
    <x v="1"/>
    <x v="1"/>
    <m/>
  </r>
  <r>
    <x v="927"/>
    <s v="46.374.500/0008-60"/>
    <s v="NF SERVICOS E_GOV"/>
    <n v="171337"/>
    <d v="2024-11-12T00:00:00"/>
    <n v="1874352"/>
    <d v="2024-11-12T00:00:00"/>
    <m/>
    <n v="124.99"/>
    <d v="2024-12-12T00:00:00"/>
    <m/>
    <m/>
    <s v="Certificado e-CPF A3 (somente certificado) - 12 meses Gov"/>
    <n v="0"/>
    <m/>
    <x v="0"/>
    <m/>
    <m/>
    <m/>
    <s v="2 - FATURADO"/>
    <n v="504"/>
    <x v="1"/>
    <x v="1"/>
    <m/>
  </r>
  <r>
    <x v="927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0"/>
    <m/>
    <m/>
    <m/>
    <s v="2 - FATURADO"/>
    <n v="1096"/>
    <x v="1"/>
    <x v="1"/>
    <m/>
  </r>
  <r>
    <x v="927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0"/>
    <m/>
    <m/>
    <m/>
    <s v="2 - FATURADO"/>
    <n v="993"/>
    <x v="1"/>
    <x v="1"/>
    <m/>
  </r>
  <r>
    <x v="927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369"/>
    <x v="1"/>
    <x v="1"/>
    <m/>
  </r>
  <r>
    <x v="927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358"/>
    <x v="4"/>
    <x v="1"/>
    <m/>
  </r>
  <r>
    <x v="927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358"/>
    <x v="4"/>
    <x v="1"/>
    <m/>
  </r>
  <r>
    <x v="927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355"/>
    <x v="4"/>
    <x v="1"/>
    <m/>
  </r>
  <r>
    <x v="927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350"/>
    <x v="4"/>
    <x v="1"/>
    <m/>
  </r>
  <r>
    <x v="927"/>
    <s v="46.374.500/0016-70"/>
    <s v="NF SERVICOS E_GOV"/>
    <n v="187414"/>
    <d v="2025-06-06T00:00:00"/>
    <n v="1980899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298"/>
    <x v="4"/>
    <x v="1"/>
    <m/>
  </r>
  <r>
    <x v="927"/>
    <s v="46.374.500/0031-00"/>
    <s v="NF SERVICOS E_GOV"/>
    <n v="186672"/>
    <d v="2025-05-23T00:00:00"/>
    <n v="1967306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312"/>
    <x v="4"/>
    <x v="1"/>
    <m/>
  </r>
  <r>
    <x v="927"/>
    <s v="46.374.500/0031-00"/>
    <s v="NF SERVICOS E_GOV"/>
    <n v="187452"/>
    <d v="2025-06-06T00:00:00"/>
    <n v="1980937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298"/>
    <x v="4"/>
    <x v="1"/>
    <m/>
  </r>
  <r>
    <x v="927"/>
    <s v="46.374.500/0031-00"/>
    <s v="NF SERVICOS E_GOV"/>
    <n v="187453"/>
    <d v="2025-06-06T00:00:00"/>
    <n v="1980938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298"/>
    <x v="4"/>
    <x v="1"/>
    <m/>
  </r>
  <r>
    <x v="927"/>
    <s v="46.374.500/0031-00"/>
    <s v="NF SERVICOS E_GOV"/>
    <n v="193481"/>
    <d v="2025-09-11T00:00:00"/>
    <n v="2025115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201"/>
    <x v="4"/>
    <x v="1"/>
    <m/>
  </r>
  <r>
    <x v="927"/>
    <s v="46.374.500/0031-00"/>
    <s v="NF SERVICOS E_GOV"/>
    <n v="200808"/>
    <d v="2025-12-19T00:00:00"/>
    <n v="2085361"/>
    <d v="2025-12-19T00:00:00"/>
    <m/>
    <n v="139.38999999999999"/>
    <d v="2026-01-18T00:00:00"/>
    <m/>
    <m/>
    <s v="Certificado e-CPF A3 (somente certificado) - 24 meses Gov"/>
    <n v="132.69999999999999"/>
    <m/>
    <x v="0"/>
    <m/>
    <m/>
    <m/>
    <s v="2 - FATURADO"/>
    <n v="102"/>
    <x v="8"/>
    <x v="1"/>
    <m/>
  </r>
  <r>
    <x v="927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377"/>
    <x v="1"/>
    <x v="1"/>
    <m/>
  </r>
  <r>
    <x v="927"/>
    <s v="46.374.500/0037-03"/>
    <s v="NF SERVICOS E_GOV"/>
    <n v="189282"/>
    <d v="2025-07-10T00:00:00"/>
    <n v="199550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264"/>
    <x v="4"/>
    <x v="1"/>
    <m/>
  </r>
  <r>
    <x v="927"/>
    <s v="46.374.500/0037-03"/>
    <s v="NF SERVICOS E_GOV"/>
    <n v="189570"/>
    <d v="2025-07-14T00:00:00"/>
    <n v="1995788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260"/>
    <x v="4"/>
    <x v="1"/>
    <m/>
  </r>
  <r>
    <x v="927"/>
    <s v="46.374.500/0037-03"/>
    <s v="NF SERVICOS E_GOV"/>
    <n v="190535"/>
    <d v="2025-07-23T00:00:00"/>
    <n v="1996753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251"/>
    <x v="4"/>
    <x v="1"/>
    <m/>
  </r>
  <r>
    <x v="927"/>
    <s v="46.374.500/0044-24"/>
    <s v="NF SERVICOS E_GOV"/>
    <n v="206634"/>
    <d v="2026-03-18T00:00:00"/>
    <n v="2151054"/>
    <d v="2026-03-18T00:00:00"/>
    <m/>
    <n v="329.43"/>
    <d v="2026-04-17T00:00:00"/>
    <m/>
    <m/>
    <s v="Certificado e-CPF A3 em cartão e leitora - 36 meses Gov"/>
    <n v="313.62"/>
    <m/>
    <x v="0"/>
    <m/>
    <m/>
    <m/>
    <s v="2 - FATURADO"/>
    <n v="13"/>
    <x v="2"/>
    <x v="1"/>
    <m/>
  </r>
  <r>
    <x v="927"/>
    <s v="46.374.500/0045-05"/>
    <s v="NF SERVICOS E_GOV"/>
    <n v="199001"/>
    <d v="2025-11-27T00:00:00"/>
    <n v="2065443"/>
    <d v="2025-11-27T00:00:00"/>
    <m/>
    <n v="329.43"/>
    <d v="2025-12-27T00:00:00"/>
    <m/>
    <m/>
    <s v="Certificado e-CPF A3 em cartão e leitora - 36 meses Gov"/>
    <n v="313.62"/>
    <m/>
    <x v="0"/>
    <m/>
    <m/>
    <m/>
    <s v="2 - FATURADO"/>
    <n v="124"/>
    <x v="7"/>
    <x v="1"/>
    <m/>
  </r>
  <r>
    <x v="927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27"/>
    <m/>
    <m/>
    <m/>
    <s v="2 - FATURADO"/>
    <n v="1294"/>
    <x v="1"/>
    <x v="1"/>
    <m/>
  </r>
  <r>
    <x v="927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0"/>
    <m/>
    <m/>
    <m/>
    <s v="2 - FATURADO"/>
    <n v="915"/>
    <x v="1"/>
    <x v="1"/>
    <m/>
  </r>
  <r>
    <x v="927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0"/>
    <m/>
    <m/>
    <m/>
    <s v="2 - FATURADO"/>
    <n v="1076"/>
    <x v="1"/>
    <x v="1"/>
    <m/>
  </r>
  <r>
    <x v="927"/>
    <s v="46.374.500/0092-21"/>
    <s v="NF SERVICOS KIT"/>
    <n v="205648"/>
    <d v="2026-03-06T00:00:00"/>
    <n v="2130071"/>
    <d v="2026-03-06T00:00:00"/>
    <m/>
    <n v="167.26"/>
    <d v="2026-04-05T00:00:00"/>
    <m/>
    <m/>
    <s v="Certificado e-CPF A3 (somente certificado) - 36 meses Gov"/>
    <n v="159.22999999999999"/>
    <m/>
    <x v="0"/>
    <m/>
    <m/>
    <m/>
    <s v="2 - FATURADO"/>
    <n v="25"/>
    <x v="2"/>
    <x v="1"/>
    <m/>
  </r>
  <r>
    <x v="927"/>
    <s v="46.374.500/0107-42"/>
    <s v="NF SERVICOS E_GOV"/>
    <n v="202694"/>
    <d v="2026-01-26T00:00:00"/>
    <n v="2105987"/>
    <d v="2026-01-26T00:00:00"/>
    <m/>
    <n v="277.10000000000002"/>
    <d v="2026-02-25T00:00:00"/>
    <m/>
    <m/>
    <s v="Certificado e-CPF A3 em token - 36 meses Gov"/>
    <n v="263.8"/>
    <m/>
    <x v="0"/>
    <m/>
    <m/>
    <m/>
    <s v="2 - FATURADO"/>
    <n v="64"/>
    <x v="5"/>
    <x v="1"/>
    <m/>
  </r>
  <r>
    <x v="927"/>
    <s v="46.374.500/0107-42"/>
    <s v="NF SERVICOS E_GOV"/>
    <n v="208024"/>
    <d v="2026-04-09T00:00:00"/>
    <n v="2156180"/>
    <d v="2026-04-09T00:00:00"/>
    <m/>
    <n v="277.10000000000002"/>
    <d v="2026-05-09T00:00:00"/>
    <m/>
    <m/>
    <s v="Certificado e-CPF A3 em token - 36 meses Gov"/>
    <n v="263.8"/>
    <m/>
    <x v="0"/>
    <m/>
    <m/>
    <m/>
    <s v="2 - FATURADO"/>
    <n v="0"/>
    <x v="0"/>
    <x v="1"/>
    <m/>
  </r>
  <r>
    <x v="927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27"/>
    <m/>
    <m/>
    <m/>
    <s v="2 - FATURADO"/>
    <n v="1187"/>
    <x v="1"/>
    <x v="1"/>
    <m/>
  </r>
  <r>
    <x v="927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27"/>
    <m/>
    <m/>
    <m/>
    <s v="2 - FATURADO"/>
    <n v="1441"/>
    <x v="1"/>
    <x v="1"/>
    <m/>
  </r>
  <r>
    <x v="927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27"/>
    <m/>
    <m/>
    <m/>
    <s v="2 - FATURADO"/>
    <n v="1386"/>
    <x v="1"/>
    <x v="1"/>
    <m/>
  </r>
  <r>
    <x v="927"/>
    <s v="46.374.500/0110-48"/>
    <s v="NF SERVICOS E_GOV"/>
    <n v="204047"/>
    <d v="2026-02-11T00:00:00"/>
    <n v="2108001"/>
    <d v="2026-02-11T00:00:00"/>
    <m/>
    <n v="167.26"/>
    <d v="2026-03-13T00:00:00"/>
    <m/>
    <m/>
    <s v="Certificado e-CPF A3 (somente certificado) - 36 meses Gov"/>
    <n v="159.22999999999999"/>
    <m/>
    <x v="0"/>
    <m/>
    <m/>
    <m/>
    <s v="2 - FATURADO"/>
    <n v="48"/>
    <x v="6"/>
    <x v="1"/>
    <m/>
  </r>
  <r>
    <x v="927"/>
    <s v="46.374.500/0112-00"/>
    <s v="NF SERVICOS E_GOV"/>
    <n v="196483"/>
    <d v="2025-10-21T00:00:00"/>
    <n v="2045049"/>
    <d v="2025-10-21T00:00:00"/>
    <m/>
    <n v="329.43"/>
    <d v="2025-11-20T00:00:00"/>
    <m/>
    <m/>
    <s v="Certificado e-CPF A3 em cartão e leitora - 36 meses Gov"/>
    <n v="23.71"/>
    <m/>
    <x v="0"/>
    <m/>
    <m/>
    <m/>
    <s v="2 - FATURADO"/>
    <n v="161"/>
    <x v="3"/>
    <x v="1"/>
    <m/>
  </r>
  <r>
    <x v="927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0"/>
    <m/>
    <m/>
    <m/>
    <s v="2 - FATURADO"/>
    <n v="1083"/>
    <x v="1"/>
    <x v="1"/>
    <m/>
  </r>
  <r>
    <x v="927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0"/>
    <m/>
    <m/>
    <m/>
    <s v="2 - FATURADO"/>
    <n v="1079"/>
    <x v="1"/>
    <x v="1"/>
    <m/>
  </r>
  <r>
    <x v="927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0"/>
    <m/>
    <m/>
    <m/>
    <s v="2 - FATURADO"/>
    <n v="1079"/>
    <x v="1"/>
    <x v="1"/>
    <m/>
  </r>
  <r>
    <x v="927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0"/>
    <m/>
    <m/>
    <m/>
    <s v="2 - FATURADO"/>
    <n v="1066"/>
    <x v="1"/>
    <x v="1"/>
    <m/>
  </r>
  <r>
    <x v="927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27"/>
    <m/>
    <m/>
    <m/>
    <s v="2 - FATURADO"/>
    <n v="1504"/>
    <x v="1"/>
    <x v="1"/>
    <m/>
  </r>
  <r>
    <x v="927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0"/>
    <m/>
    <m/>
    <m/>
    <s v="2 - FATURADO"/>
    <n v="840"/>
    <x v="1"/>
    <x v="1"/>
    <m/>
  </r>
  <r>
    <x v="927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0"/>
    <m/>
    <m/>
    <m/>
    <s v="2 - FATURADO"/>
    <n v="792"/>
    <x v="1"/>
    <x v="1"/>
    <m/>
  </r>
  <r>
    <x v="927"/>
    <s v="46.374.500/0116-33"/>
    <s v="NF SERVICOS E_GOV"/>
    <n v="87380"/>
    <d v="2022-05-12T00:00:00"/>
    <n v="91932"/>
    <d v="2022-05-12T00:00:00"/>
    <m/>
    <n v="112.5"/>
    <d v="2022-06-11T00:00:00"/>
    <m/>
    <m/>
    <s v="Certificado e-CPF A3 (somente certificado) - 36 meses Gov"/>
    <n v="0"/>
    <m/>
    <x v="0"/>
    <m/>
    <m/>
    <m/>
    <s v="2 - FATURADO"/>
    <n v="1419"/>
    <x v="1"/>
    <x v="1"/>
    <m/>
  </r>
  <r>
    <x v="927"/>
    <s v="46.374.500/0116-33"/>
    <s v="NF SERVICOS E_GOV"/>
    <n v="144611"/>
    <d v="2023-10-25T00:00:00"/>
    <n v="1680509"/>
    <d v="2023-10-25T00:00:00"/>
    <m/>
    <n v="109.89"/>
    <d v="2023-11-24T00:00:00"/>
    <m/>
    <m/>
    <s v="Certificado e-CPF A3 (renovação) - 36 meses Gov"/>
    <n v="-104.62"/>
    <m/>
    <x v="0"/>
    <m/>
    <m/>
    <m/>
    <s v="2 - FATURADO"/>
    <n v="888"/>
    <x v="1"/>
    <x v="1"/>
    <m/>
  </r>
  <r>
    <x v="927"/>
    <s v="46.374.500/0116-33"/>
    <s v="NF SERVICOS E_GOV"/>
    <n v="144650"/>
    <d v="2023-10-26T00:00:00"/>
    <n v="1680548"/>
    <d v="2023-10-26T00:00:00"/>
    <m/>
    <n v="329.43"/>
    <d v="2023-11-25T00:00:00"/>
    <m/>
    <m/>
    <s v="Certificado e-CPF A3 em cartão e leitora - 36 meses Gov"/>
    <n v="-313.62"/>
    <m/>
    <x v="0"/>
    <m/>
    <m/>
    <m/>
    <s v="2 - FATURADO"/>
    <n v="887"/>
    <x v="1"/>
    <x v="1"/>
    <m/>
  </r>
  <r>
    <x v="927"/>
    <s v="46.374.500/0116-33"/>
    <s v="NF SERVICOS E_GOV"/>
    <n v="144707"/>
    <d v="2023-10-27T00:00:00"/>
    <n v="1680605"/>
    <d v="2023-10-27T00:00:00"/>
    <m/>
    <n v="329.43"/>
    <d v="2023-11-26T00:00:00"/>
    <m/>
    <m/>
    <s v="Certificado e-CPF A3 em cartão e leitora - 36 meses Gov"/>
    <n v="-313.62"/>
    <m/>
    <x v="0"/>
    <m/>
    <m/>
    <m/>
    <s v="2 - FATURADO"/>
    <n v="886"/>
    <x v="1"/>
    <x v="1"/>
    <m/>
  </r>
  <r>
    <x v="927"/>
    <s v="46.374.500/0116-33"/>
    <s v="NF SERVICOS E_GOV"/>
    <n v="144754"/>
    <d v="2023-10-30T00:00:00"/>
    <n v="1680652"/>
    <d v="2023-10-30T00:00:00"/>
    <m/>
    <n v="329.43"/>
    <d v="2023-11-29T00:00:00"/>
    <m/>
    <m/>
    <s v="Certificado e-CPF A3 em cartão e leitora - 36 meses Gov"/>
    <n v="-313.62"/>
    <m/>
    <x v="0"/>
    <m/>
    <m/>
    <m/>
    <s v="2 - FATURADO"/>
    <n v="883"/>
    <x v="1"/>
    <x v="1"/>
    <m/>
  </r>
  <r>
    <x v="927"/>
    <s v="46.374.500/0116-33"/>
    <s v="NF SERVICOS E_GOV"/>
    <n v="144863"/>
    <d v="2023-10-31T00:00:00"/>
    <n v="1680761"/>
    <d v="2023-10-31T00:00:00"/>
    <m/>
    <n v="329.43"/>
    <d v="2023-11-30T00:00:00"/>
    <m/>
    <m/>
    <s v="Certificado e-CPF A3 em cartão e leitora - 36 meses Gov"/>
    <n v="-313.62"/>
    <m/>
    <x v="0"/>
    <m/>
    <m/>
    <m/>
    <s v="2 - FATURADO"/>
    <n v="882"/>
    <x v="1"/>
    <x v="1"/>
    <m/>
  </r>
  <r>
    <x v="927"/>
    <s v="46.374.500/0116-33"/>
    <s v="NF SERVICOS E_GOV"/>
    <n v="146224"/>
    <d v="2023-11-14T00:00:00"/>
    <n v="1694933"/>
    <d v="2023-11-14T00:00:00"/>
    <m/>
    <n v="329.43"/>
    <d v="2023-12-14T00:00:00"/>
    <m/>
    <m/>
    <s v="Certificado e-CPF A3 em cartão e leitora - 36 meses Gov"/>
    <n v="-313.62"/>
    <m/>
    <x v="0"/>
    <m/>
    <m/>
    <m/>
    <s v="2 - FATURADO"/>
    <n v="868"/>
    <x v="1"/>
    <x v="1"/>
    <m/>
  </r>
  <r>
    <x v="927"/>
    <s v="46.374.500/0116-33"/>
    <s v="NF SERVICOS E_GOV"/>
    <n v="146408"/>
    <d v="2023-11-14T00:00:00"/>
    <n v="1695117"/>
    <d v="2023-11-14T00:00:00"/>
    <m/>
    <n v="329.43"/>
    <d v="2023-12-14T00:00:00"/>
    <m/>
    <m/>
    <s v="Certificado e-CPF A3 em cartão e leitora - 36 meses Gov"/>
    <n v="-313.62"/>
    <m/>
    <x v="0"/>
    <m/>
    <m/>
    <m/>
    <s v="2 - FATURADO"/>
    <n v="868"/>
    <x v="1"/>
    <x v="1"/>
    <m/>
  </r>
  <r>
    <x v="927"/>
    <s v="46.374.500/0116-33"/>
    <s v="NF SERVICOS E_GOV"/>
    <n v="146421"/>
    <d v="2023-11-14T00:00:00"/>
    <n v="1695130"/>
    <d v="2023-11-14T00:00:00"/>
    <m/>
    <n v="329.43"/>
    <d v="2023-12-14T00:00:00"/>
    <m/>
    <m/>
    <s v="Certificado e-CPF A3 em cartão e leitora - 36 meses Gov"/>
    <n v="-313.62"/>
    <m/>
    <x v="0"/>
    <m/>
    <m/>
    <m/>
    <s v="2 - FATURADO"/>
    <n v="868"/>
    <x v="1"/>
    <x v="1"/>
    <m/>
  </r>
  <r>
    <x v="927"/>
    <s v="46.374.500/0116-33"/>
    <s v="NF SERVICOS E_GOV"/>
    <n v="146567"/>
    <d v="2023-11-17T00:00:00"/>
    <n v="1695276"/>
    <d v="2023-11-17T00:00:00"/>
    <m/>
    <n v="329.43"/>
    <d v="2023-12-17T00:00:00"/>
    <m/>
    <m/>
    <s v="Certificado e-CPF A3 em cartão e leitora - 36 meses Gov"/>
    <n v="-313.62"/>
    <m/>
    <x v="0"/>
    <m/>
    <m/>
    <m/>
    <s v="2 - FATURADO"/>
    <n v="865"/>
    <x v="1"/>
    <x v="1"/>
    <m/>
  </r>
  <r>
    <x v="927"/>
    <s v="46.374.500/0121-09"/>
    <s v="NF SERVICOS E_GOV"/>
    <n v="208156"/>
    <d v="2026-04-09T00:00:00"/>
    <n v="2156337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927"/>
    <s v="46.374.500/0121-09"/>
    <s v="NF SERVICOS E_GOV"/>
    <n v="208587"/>
    <d v="2026-04-14T00:00:00"/>
    <n v="2173480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927"/>
    <s v="46.374.500/0121-09"/>
    <s v="NF SERVICOS E_GOV"/>
    <n v="208648"/>
    <d v="2026-04-14T00:00:00"/>
    <n v="2173541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927"/>
    <s v="46.374.500/0121-09"/>
    <s v="NF SERVICOS E_GOV"/>
    <n v="208656"/>
    <d v="2026-04-14T00:00:00"/>
    <n v="2173549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927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27"/>
    <m/>
    <m/>
    <m/>
    <s v="2 - FATURADO"/>
    <n v="1443"/>
    <x v="1"/>
    <x v="1"/>
    <m/>
  </r>
  <r>
    <x v="927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27"/>
    <m/>
    <m/>
    <m/>
    <s v="2 - FATURADO"/>
    <n v="1443"/>
    <x v="1"/>
    <x v="1"/>
    <m/>
  </r>
  <r>
    <x v="927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27"/>
    <m/>
    <m/>
    <m/>
    <s v="2 - FATURADO"/>
    <n v="1443"/>
    <x v="1"/>
    <x v="1"/>
    <m/>
  </r>
  <r>
    <x v="927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27"/>
    <m/>
    <m/>
    <m/>
    <s v="2 - FATURADO"/>
    <n v="1321"/>
    <x v="1"/>
    <x v="1"/>
    <m/>
  </r>
  <r>
    <x v="927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27"/>
    <m/>
    <m/>
    <m/>
    <s v="2 - FATURADO"/>
    <n v="1310"/>
    <x v="1"/>
    <x v="1"/>
    <m/>
  </r>
  <r>
    <x v="927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27"/>
    <m/>
    <m/>
    <m/>
    <s v="2 - FATURADO"/>
    <n v="1294"/>
    <x v="1"/>
    <x v="1"/>
    <m/>
  </r>
  <r>
    <x v="927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27"/>
    <m/>
    <m/>
    <m/>
    <s v="2 - FATURADO"/>
    <n v="1264"/>
    <x v="1"/>
    <x v="1"/>
    <m/>
  </r>
  <r>
    <x v="927"/>
    <s v="46.374.500/0132-53"/>
    <s v="NF SERVICOS E_GOV"/>
    <n v="188009"/>
    <d v="2025-06-12T00:00:00"/>
    <n v="1981494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292"/>
    <x v="4"/>
    <x v="1"/>
    <m/>
  </r>
  <r>
    <x v="927"/>
    <s v="46.374.500/0169-45"/>
    <s v="NF SERVICOS E_GOV"/>
    <n v="190905"/>
    <d v="2025-07-30T00:00:00"/>
    <n v="1997123"/>
    <d v="2025-07-30T00:00:00"/>
    <m/>
    <n v="277.10000000000002"/>
    <d v="2025-08-29T00:00:00"/>
    <m/>
    <m/>
    <s v="Certificado e-CPF A3 em token - 36 meses Gov"/>
    <n v="13.3"/>
    <m/>
    <x v="0"/>
    <m/>
    <m/>
    <m/>
    <s v="2 - FATURADO"/>
    <n v="244"/>
    <x v="4"/>
    <x v="1"/>
    <m/>
  </r>
  <r>
    <x v="927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27"/>
    <m/>
    <m/>
    <m/>
    <s v="2 - FATURADO"/>
    <n v="1376"/>
    <x v="1"/>
    <x v="1"/>
    <m/>
  </r>
  <r>
    <x v="927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27"/>
    <m/>
    <m/>
    <m/>
    <s v="2 - FATURADO"/>
    <n v="1376"/>
    <x v="1"/>
    <x v="1"/>
    <m/>
  </r>
  <r>
    <x v="927"/>
    <s v="46.374.500/0171-60"/>
    <s v="NF SERVICOS E_GOV"/>
    <n v="209695"/>
    <d v="2026-04-29T00:00:00"/>
    <n v="2174588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927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27"/>
    <m/>
    <m/>
    <m/>
    <s v="2 - FATURADO"/>
    <n v="1350"/>
    <x v="1"/>
    <x v="1"/>
    <m/>
  </r>
  <r>
    <x v="927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28"/>
    <s v="Nº 19/2021"/>
    <s v="024.00005769/2023-31"/>
    <s v="PD-PRC-2022/00537  359.00000422/2024-00 APPS/ITO"/>
    <s v="2 - FATURADO"/>
    <n v="1146"/>
    <x v="1"/>
    <x v="0"/>
    <m/>
  </r>
  <r>
    <x v="927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28"/>
    <s v="Nº 19/2021"/>
    <s v="024.00005769/2023-31"/>
    <s v="PD-PRC-2022/00537  359.00000422/2024-00 APPS/ITO"/>
    <s v="2 - FATURADO"/>
    <n v="1146"/>
    <x v="1"/>
    <x v="0"/>
    <m/>
  </r>
  <r>
    <x v="927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28"/>
    <s v="Nº 19/2021"/>
    <s v="024.00005769/2023-31"/>
    <s v="PD-PRC-2022/00537  359.00000422/2024-00 APPS/ITO"/>
    <s v="2 - FATURADO"/>
    <n v="1065"/>
    <x v="1"/>
    <x v="0"/>
    <m/>
  </r>
  <r>
    <x v="927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28"/>
    <s v="Nº 19/2021"/>
    <s v="024.00005769/2023-31"/>
    <s v="PD-PRC-2022/00537  359.00000422/2024-00 APPS/ITO"/>
    <s v="2 - FATURADO"/>
    <n v="1065"/>
    <x v="1"/>
    <x v="0"/>
    <m/>
  </r>
  <r>
    <x v="927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28"/>
    <s v="Nº 19/2021"/>
    <s v="024.00005769/2023-31"/>
    <s v="PD-PRC-2022/00537  359.00000422/2024-00 APPS/ITO"/>
    <s v="2 - FATURADO"/>
    <n v="1065"/>
    <x v="1"/>
    <x v="0"/>
    <m/>
  </r>
  <r>
    <x v="927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28"/>
    <s v="Nº 19/2021"/>
    <s v="024.00005769/2023-31"/>
    <s v="PD-PRC-2022/00537  359.00000422/2024-00 APPS/ITO"/>
    <s v="2 - FATURADO"/>
    <n v="1065"/>
    <x v="1"/>
    <x v="0"/>
    <m/>
  </r>
  <r>
    <x v="927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0"/>
    <m/>
    <m/>
    <m/>
    <s v="2 - FATURADO"/>
    <n v="707"/>
    <x v="1"/>
    <x v="1"/>
    <m/>
  </r>
  <r>
    <x v="927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29"/>
    <m/>
    <m/>
    <m/>
    <s v="2 - FATURADO"/>
    <n v="581"/>
    <x v="1"/>
    <x v="1"/>
    <m/>
  </r>
  <r>
    <x v="927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0671.83"/>
    <d v="2023-07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0926.9"/>
    <d v="2023-05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2360.43"/>
    <d v="2023-06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45561.58"/>
    <d v="2023-11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46811.08"/>
    <d v="2023-10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36.43"/>
    <d v="2023-04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52887.47"/>
    <d v="2023-08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45895.28"/>
    <d v="2023-12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48318.88"/>
    <d v="2023-09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28"/>
    <s v="Nº 19/2021"/>
    <s v="024.00005769/2023-31"/>
    <s v="PD-PRC-2022/00537  359.00000422/2024-00 APPS/ITO"/>
    <s v="2 - FATURADO"/>
    <n v="491"/>
    <x v="1"/>
    <x v="0"/>
    <m/>
  </r>
  <r>
    <x v="927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424072.58"/>
    <d v="2024-01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424072.52"/>
    <d v="2024-02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424062.17"/>
    <d v="2024-03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424096.35"/>
    <d v="2024-04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424108.68"/>
    <d v="2024-05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387423.97"/>
    <d v="2024-07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424139.09"/>
    <d v="2024-06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387561.44"/>
    <d v="2024-08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43555.24"/>
    <d v="2024-10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387590.12"/>
    <d v="2024-09-01T00:00:00"/>
    <x v="28"/>
    <s v="Nº 19/2021"/>
    <s v="024.00005769/2023-31"/>
    <s v="PD-PRC-2022/00537  359.00000422/2024-00 APPS/ITO"/>
    <s v="2 - FATURADO"/>
    <n v="488"/>
    <x v="1"/>
    <x v="0"/>
    <m/>
  </r>
  <r>
    <x v="927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30"/>
    <s v="16/2021"/>
    <s v="SEI 024.00010718/2023-21"/>
    <s v="PD-PRC-2021/02588   359.00007837/2023-15 APPS"/>
    <s v="2 - FATURADO"/>
    <n v="486"/>
    <x v="1"/>
    <x v="0"/>
    <m/>
  </r>
  <r>
    <x v="927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30"/>
    <s v="16/2021"/>
    <s v="SEI 024.00010718/2023-21"/>
    <s v="PD-PRC-2021/02588   359.00007837/2023-15 - ITO"/>
    <s v="2 - FATURADO"/>
    <n v="483"/>
    <x v="1"/>
    <x v="0"/>
    <m/>
  </r>
  <r>
    <x v="927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30"/>
    <s v="16/2021"/>
    <s v="SEI 024.00010718/2023-21"/>
    <s v="PD-PRC-2021/02588  359.00007837/2023-15  - ITO"/>
    <s v="2 - FATURADO"/>
    <n v="483"/>
    <x v="1"/>
    <x v="0"/>
    <m/>
  </r>
  <r>
    <x v="927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30"/>
    <s v="16/2021"/>
    <s v="SEI 024.00010718/2023-21"/>
    <s v="PD-PRC-2021/02588   359.00007837/2023-15 - ITO"/>
    <s v="2 - FATURADO"/>
    <n v="483"/>
    <x v="1"/>
    <x v="0"/>
    <m/>
  </r>
  <r>
    <x v="927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30"/>
    <s v="16/2021"/>
    <s v="SEI 024.00010718/2023-21"/>
    <s v="PD-PRC-2021/02588  359.00007837/2023-15 ITO"/>
    <s v="2 - FATURADO"/>
    <n v="483"/>
    <x v="1"/>
    <x v="0"/>
    <m/>
  </r>
  <r>
    <x v="927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30"/>
    <s v="16/2021"/>
    <s v="SEI 024.00010718/2023-21"/>
    <s v="PD-PRC-2021/02588  359.00007837/2023-15 ITO"/>
    <s v="2 - FATURADO"/>
    <n v="483"/>
    <x v="1"/>
    <x v="0"/>
    <m/>
  </r>
  <r>
    <x v="927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30"/>
    <s v="16/2021"/>
    <s v="SEI 024.00010718/2023-21"/>
    <s v="PD-PRC-2021/02588  359.00007837/2023-15 ITO"/>
    <s v="2 - FATURADO"/>
    <n v="483"/>
    <x v="1"/>
    <x v="0"/>
    <m/>
  </r>
  <r>
    <x v="927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30"/>
    <s v="16/2021"/>
    <s v="SEI 024.00010718/2023-21"/>
    <s v="PD-PRC-2021/02588  359.00007837/2023-15 ITO"/>
    <s v="2 - FATURADO"/>
    <n v="483"/>
    <x v="1"/>
    <x v="0"/>
    <m/>
  </r>
  <r>
    <x v="927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30"/>
    <s v="16/2021"/>
    <s v="SEI 024.00010718/2023-21"/>
    <s v="PD-PRC-2021/02588  359.00007837/2023-15 -APPS/ITO"/>
    <s v="2 - FATURADO"/>
    <n v="483"/>
    <x v="1"/>
    <x v="0"/>
    <m/>
  </r>
  <r>
    <x v="927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30"/>
    <s v="16/2021"/>
    <s v="SEI 024.00010718/2023-21"/>
    <s v="PD-PRC-2021/02588  359.00007837/2023-15 -APPS/ITO"/>
    <s v="2 - FATURADO"/>
    <n v="483"/>
    <x v="1"/>
    <x v="0"/>
    <m/>
  </r>
  <r>
    <x v="927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30"/>
    <s v="16/2021"/>
    <s v="SEI 024.00010718/2023-21"/>
    <s v="PD-PRC-2021/02588  359.00007837/2023-15 APPS/ITO"/>
    <s v="2 - FATURADO"/>
    <n v="482"/>
    <x v="1"/>
    <x v="0"/>
    <m/>
  </r>
  <r>
    <x v="927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30"/>
    <s v="16/2021"/>
    <s v="SEI 024.00010718/2023-21"/>
    <s v="PD-PRC-2021/02588  359.00007837/2023-15 APPS/ITO"/>
    <s v="2 - FATURADO"/>
    <n v="482"/>
    <x v="1"/>
    <x v="0"/>
    <m/>
  </r>
  <r>
    <x v="927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30"/>
    <s v="16/2021"/>
    <s v="SEI 024.00010718/2023-21"/>
    <s v="PD-PRC-2021/02588  359.00007837/2023-15 APPS/ITO"/>
    <s v="2 - FATURADO"/>
    <n v="482"/>
    <x v="1"/>
    <x v="0"/>
    <m/>
  </r>
  <r>
    <x v="927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30"/>
    <s v="16/2021"/>
    <s v="SEI 024.00010718/2023-21"/>
    <s v="PD-PRC-2021/02588  359.00007837/2023-15 APPS/ITO"/>
    <s v="2 - FATURADO"/>
    <n v="482"/>
    <x v="1"/>
    <x v="0"/>
    <m/>
  </r>
  <r>
    <x v="927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30"/>
    <s v="16/2021"/>
    <s v="SEI 024.00010718/2023-21"/>
    <s v="PD-PRC-2021/02588 -  359.00007837/2023-15  APPS"/>
    <s v="2 - FATURADO"/>
    <n v="482"/>
    <x v="1"/>
    <x v="0"/>
    <m/>
  </r>
  <r>
    <x v="927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30"/>
    <s v="16/2021"/>
    <s v="SEI 024.00010718/2023-21"/>
    <s v="PD-PRC-2021/02588-  359.00007837/2023-15 APPS/ITO"/>
    <s v="2 - FATURADO"/>
    <n v="482"/>
    <x v="1"/>
    <x v="0"/>
    <m/>
  </r>
  <r>
    <x v="927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30"/>
    <s v="16/2021"/>
    <s v="SEI 024.00010718/2023-21"/>
    <s v="PD-PRC-2021/02588-  359.00007837/2023-15 APPS/ITO"/>
    <s v="2 - FATURADO"/>
    <n v="482"/>
    <x v="1"/>
    <x v="0"/>
    <m/>
  </r>
  <r>
    <x v="927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30"/>
    <s v="16/2021"/>
    <s v="SEI 024.00010718/2023-21"/>
    <s v="PD-PRC-2021/02588-  359.00007837/2023-15 APPS/ITO"/>
    <s v="2 - FATURADO"/>
    <n v="482"/>
    <x v="1"/>
    <x v="0"/>
    <m/>
  </r>
  <r>
    <x v="927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30"/>
    <s v="16/2021"/>
    <s v="SEI 024.00010718/2023-21"/>
    <s v="PD-PRC-2021/02588-  359.00007837/2023-15 APPS/ITO"/>
    <s v="2 - FATURADO"/>
    <n v="482"/>
    <x v="1"/>
    <x v="0"/>
    <m/>
  </r>
  <r>
    <x v="927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30"/>
    <s v="16/2021"/>
    <s v="SEI 024.00010718/2023-21"/>
    <s v="PD-PRC-2021/02588-  359.00007837/2023-15 APPS/ITO"/>
    <s v="2 - FATURADO"/>
    <n v="482"/>
    <x v="1"/>
    <x v="0"/>
    <m/>
  </r>
  <r>
    <x v="927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30"/>
    <s v="16/2021"/>
    <s v="SEI 024.00010718/2023-21"/>
    <s v="PD-PRC-2021/02588  359.00007837/2023-15 APPS/ITO"/>
    <s v="2 - FATURADO"/>
    <n v="482"/>
    <x v="1"/>
    <x v="0"/>
    <m/>
  </r>
  <r>
    <x v="927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30"/>
    <s v="16/2021"/>
    <s v="SEI 024.00010718/2023-21"/>
    <s v="PD-PRC-2021/02588  359.00007837/2023-15 APPS/ITO"/>
    <s v="2 - FATURADO"/>
    <n v="482"/>
    <x v="1"/>
    <x v="0"/>
    <m/>
  </r>
  <r>
    <x v="927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30"/>
    <s v="16/2021"/>
    <s v="SEI 024.00010718/2023-21"/>
    <s v="PD-PRC-2021/02588  359.00007837/2023-15 APPS/ITO"/>
    <s v="2 - FATURADO"/>
    <n v="482"/>
    <x v="1"/>
    <x v="0"/>
    <m/>
  </r>
  <r>
    <x v="927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30"/>
    <s v="16/2021"/>
    <s v="SEI 024.00010718/2023-21"/>
    <s v="PD-PRC-2021/02588   359.00007837/2023-15 APPS/ITO"/>
    <s v="2 - FATURADO"/>
    <n v="481"/>
    <x v="1"/>
    <x v="0"/>
    <m/>
  </r>
  <r>
    <x v="927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30"/>
    <s v="16/2021"/>
    <s v="SEI 024.00010718/2023-21"/>
    <s v="PD-PRC-2021/02588   359.00007837/2023-15 APPS/ITO"/>
    <s v="2 - FATURADO"/>
    <n v="483"/>
    <x v="1"/>
    <x v="0"/>
    <m/>
  </r>
  <r>
    <x v="927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30"/>
    <s v="16/2021"/>
    <s v="SEI 024.00010718/2023-21"/>
    <s v="PD-PRC-2021/02588  359.00007837/2023-15  APPS/ITO"/>
    <s v="2 - FATURADO"/>
    <n v="483"/>
    <x v="1"/>
    <x v="0"/>
    <m/>
  </r>
  <r>
    <x v="927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30"/>
    <s v="16/2021"/>
    <s v="SEI 024.00010718/2023-21"/>
    <s v="PD-PRC-2021/02588  359.00007837/2023-15 APPS/ITO"/>
    <s v="2 - FATURADO"/>
    <n v="483"/>
    <x v="1"/>
    <x v="0"/>
    <m/>
  </r>
  <r>
    <x v="927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30"/>
    <s v="16/2021"/>
    <s v="SEI 024.00010718/2023-21"/>
    <s v="PD-PRC-2021/02588  359.00007837/2023-15 APPS/ITO"/>
    <s v="2 - FATURADO"/>
    <n v="483"/>
    <x v="1"/>
    <x v="0"/>
    <m/>
  </r>
  <r>
    <x v="927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30"/>
    <s v="16/2021"/>
    <s v="SEI 024.00010718/2023-21"/>
    <s v="PD-PRC-2021/02588-  359.00007837/2023-15 APPS/ITO"/>
    <s v="2 - FATURADO"/>
    <n v="467"/>
    <x v="1"/>
    <x v="0"/>
    <m/>
  </r>
  <r>
    <x v="927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30"/>
    <s v="16/2021"/>
    <s v="SEI 024.00010718/2023-21"/>
    <s v="PD-PRC-2021/02588-  359.00007837/2023-15 APPS/ITO"/>
    <s v="2 - FATURADO"/>
    <n v="467"/>
    <x v="1"/>
    <x v="0"/>
    <m/>
  </r>
  <r>
    <x v="927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28"/>
    <s v="Nº 19/2021"/>
    <s v="024.00005769/2023-31"/>
    <s v="PD-PRC-2022/00537  359.00000422/2024-00 APPS/ITO"/>
    <s v="2 - FATURADO"/>
    <n v="459"/>
    <x v="1"/>
    <x v="0"/>
    <m/>
  </r>
  <r>
    <x v="927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28"/>
    <s v="Nº 19/2021"/>
    <s v="024.00005769/2023-31"/>
    <s v="PD-PRC-2022/00537  359.00000422/2024-00 APPS/ITO"/>
    <s v="2 - FATURADO"/>
    <n v="459"/>
    <x v="1"/>
    <x v="0"/>
    <m/>
  </r>
  <r>
    <x v="927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214678.95"/>
    <d v="2024-12-01T00:00:00"/>
    <x v="28"/>
    <s v="Nº 19/2021"/>
    <s v="024.00005769/2023-31"/>
    <s v="PD-PRC-2022/00537  359.00000422/2024-00 APPS/ITO"/>
    <s v="2 - FATURADO"/>
    <n v="459"/>
    <x v="1"/>
    <x v="0"/>
    <m/>
  </r>
  <r>
    <x v="927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28"/>
    <s v="Nº 19/2021"/>
    <s v="024.00005769/2023-31"/>
    <s v="PD-PRC-2022/00537  359.00000422/2024-00 APPS/ITO"/>
    <s v="2 - FATURADO"/>
    <n v="459"/>
    <x v="1"/>
    <x v="0"/>
    <m/>
  </r>
  <r>
    <x v="927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30"/>
    <s v="16/2021"/>
    <s v="SEI 024.00010718/2023-21"/>
    <s v="PD-PRC-2021/02588-  359.00007837/2023-15 APPS/ITO"/>
    <s v="2 - FATURADO"/>
    <n v="456"/>
    <x v="1"/>
    <x v="0"/>
    <m/>
  </r>
  <r>
    <x v="927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30"/>
    <s v="16/2021"/>
    <s v="SEI 024.00010718/2023-21"/>
    <s v="PD-PRC-2021/02588-  359.00007837/2023-15 APPS/ITO"/>
    <s v="2 - FATURADO"/>
    <n v="456"/>
    <x v="1"/>
    <x v="0"/>
    <m/>
  </r>
  <r>
    <x v="927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30"/>
    <s v="16/2021"/>
    <s v="SEI 024.00010718/2023-21"/>
    <s v="PD-PRC-2021/02588-  359.00007837/2023-15 APPS/ITO"/>
    <s v="2 - FATURADO"/>
    <n v="456"/>
    <x v="1"/>
    <x v="0"/>
    <m/>
  </r>
  <r>
    <x v="927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30"/>
    <s v="16/2021"/>
    <s v="SEI 024.00010718/2023-21"/>
    <s v="PD-PRC-2021/02588-  359.00007837/2023-15 APPS/ITO"/>
    <s v="2 - FATURADO"/>
    <n v="456"/>
    <x v="1"/>
    <x v="0"/>
    <m/>
  </r>
  <r>
    <x v="927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30"/>
    <s v="16/2021"/>
    <s v="SEI 024.00010718/2023-21"/>
    <s v="PD-PRC-2021/02588-  359.00007837/2023-15 APPS/ITO"/>
    <s v="2 - FATURADO"/>
    <n v="404"/>
    <x v="1"/>
    <x v="0"/>
    <m/>
  </r>
  <r>
    <x v="927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30"/>
    <s v="16/2021"/>
    <s v="SEI 024.00010718/2023-21"/>
    <s v="PD-PRC-2021/02588-  359.00007837/2023-15 APPS/ITO"/>
    <s v="2 - FATURADO"/>
    <n v="371"/>
    <x v="1"/>
    <x v="0"/>
    <m/>
  </r>
  <r>
    <x v="927"/>
    <s v="46.374.500/0252-60"/>
    <s v="NF SERVICOS"/>
    <n v="185101"/>
    <d v="2025-05-07T00:00:00"/>
    <n v="1965735"/>
    <d v="2025-05-07T00:00:00"/>
    <d v="2024-09-01T00:00:00"/>
    <n v="3843.44"/>
    <d v="2025-06-06T00:00:00"/>
    <s v="E0230485"/>
    <s v="PD023396"/>
    <s v="ANTIVIRUS"/>
    <n v="3658.95"/>
    <d v="2024-09-01T00:00:00"/>
    <x v="0"/>
    <s v="32/2024"/>
    <s v="024.00124304/2023-89"/>
    <s v="359.00000457/2024-31-ITO"/>
    <s v="2 - FATURADO"/>
    <n v="328"/>
    <x v="4"/>
    <x v="0"/>
    <m/>
  </r>
  <r>
    <x v="927"/>
    <s v="46.374.500/0252-60"/>
    <s v="NF SERVICOS"/>
    <n v="200781"/>
    <d v="2025-12-19T00:00:00"/>
    <n v="2085334"/>
    <d v="2025-12-19T00:00:00"/>
    <d v="2025-11-01T00:00:00"/>
    <n v="5984.55"/>
    <d v="2026-01-18T00:00:00"/>
    <s v="E0230568"/>
    <s v="PD023454"/>
    <s v="AMBIENTE  DE HOSPEDAGEM DO  SISTEMA S4SP"/>
    <n v="90"/>
    <d v="2025-11-01T00:00:00"/>
    <x v="0"/>
    <s v="63/2024"/>
    <s v="024.00062901/2024-93"/>
    <s v="359.00001371/2024-25 APPS/ITO"/>
    <s v="2 - FATURADO"/>
    <n v="102"/>
    <x v="8"/>
    <x v="0"/>
    <m/>
  </r>
  <r>
    <x v="927"/>
    <s v="46.374.500/0252-60"/>
    <s v="NF SERVICOS"/>
    <n v="200986"/>
    <d v="2025-12-23T00:00:00"/>
    <n v="2085539"/>
    <d v="2025-12-23T00:00:00"/>
    <d v="2025-04-01T00:00:00"/>
    <n v="46488.12"/>
    <d v="2026-01-22T00:00:00"/>
    <s v="E0210330"/>
    <s v="PD021266"/>
    <s v="PaaS MIDDLEWARE"/>
    <n v="44256.69"/>
    <d v="2025-04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87"/>
    <d v="2025-12-23T00:00:00"/>
    <n v="2085540"/>
    <d v="2025-12-23T00:00:00"/>
    <d v="2025-04-01T00:00:00"/>
    <n v="194432.29"/>
    <d v="2026-01-22T00:00:00"/>
    <s v="E0210330"/>
    <s v="PD021266"/>
    <s v="PaaS MIDDLEWARE"/>
    <n v="185099.54"/>
    <d v="2025-04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88"/>
    <d v="2025-12-23T00:00:00"/>
    <n v="2085541"/>
    <d v="2025-12-23T00:00:00"/>
    <d v="2025-04-01T00:00:00"/>
    <n v="4052.26"/>
    <d v="2026-01-22T00:00:00"/>
    <s v="E0210330"/>
    <s v="PD021266"/>
    <s v="PaaS MIDDLEWARE"/>
    <n v="3857.75"/>
    <d v="2025-04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89"/>
    <d v="2025-12-23T00:00:00"/>
    <n v="2085542"/>
    <d v="2025-12-23T00:00:00"/>
    <d v="2025-05-01T00:00:00"/>
    <n v="50886.49"/>
    <d v="2026-01-22T00:00:00"/>
    <s v="E0210330"/>
    <s v="PD021266"/>
    <s v="PaaS MIDDLEWARE"/>
    <n v="48443.94"/>
    <d v="2025-05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90"/>
    <d v="2025-12-23T00:00:00"/>
    <n v="2085543"/>
    <d v="2025-12-23T00:00:00"/>
    <d v="2025-05-01T00:00:00"/>
    <n v="194432.29"/>
    <d v="2026-01-22T00:00:00"/>
    <s v="E0210330"/>
    <s v="PD021266"/>
    <s v="PaaS MIDDLEWARE"/>
    <n v="185099.54"/>
    <d v="2025-05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96"/>
    <d v="2025-12-23T00:00:00"/>
    <n v="2085549"/>
    <d v="2025-12-23T00:00:00"/>
    <d v="2025-02-01T00:00:00"/>
    <n v="51772.01"/>
    <d v="2026-01-22T00:00:00"/>
    <s v="E0210330"/>
    <s v="PD021266"/>
    <s v="PaaS MIDDLEWARE"/>
    <n v="49286.95"/>
    <d v="2025-02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97"/>
    <d v="2025-12-23T00:00:00"/>
    <n v="2085550"/>
    <d v="2025-12-23T00:00:00"/>
    <d v="2025-02-01T00:00:00"/>
    <n v="194432.29"/>
    <d v="2026-01-22T00:00:00"/>
    <s v="E0210330"/>
    <s v="PD021266"/>
    <s v="PaaS MIDDLEWARE"/>
    <n v="185099.54"/>
    <d v="2025-02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98"/>
    <d v="2025-12-23T00:00:00"/>
    <n v="2085551"/>
    <d v="2025-12-23T00:00:00"/>
    <d v="2025-03-01T00:00:00"/>
    <n v="52536.160000000003"/>
    <d v="2026-01-22T00:00:00"/>
    <s v="E0210330"/>
    <s v="PD021266"/>
    <s v="PaaS MIDDLEWARE"/>
    <n v="50014.42"/>
    <d v="2025-03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0999"/>
    <d v="2025-12-23T00:00:00"/>
    <n v="2085552"/>
    <d v="2025-12-23T00:00:00"/>
    <d v="2025-03-01T00:00:00"/>
    <n v="194432.29"/>
    <d v="2026-01-22T00:00:00"/>
    <s v="E0210330"/>
    <s v="PD021266"/>
    <s v="PaaS MIDDLEWARE"/>
    <n v="185099.54"/>
    <d v="2025-03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01"/>
    <d v="2025-12-23T00:00:00"/>
    <n v="2085554"/>
    <d v="2025-12-23T00:00:00"/>
    <d v="2025-01-01T00:00:00"/>
    <n v="56968.23"/>
    <d v="2026-01-22T00:00:00"/>
    <s v="E0210330"/>
    <s v="PD021266"/>
    <s v="PaaS MIDDLEWARE"/>
    <n v="54233.75"/>
    <d v="2025-01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02"/>
    <d v="2025-12-23T00:00:00"/>
    <n v="2085555"/>
    <d v="2025-12-23T00:00:00"/>
    <d v="2025-01-01T00:00:00"/>
    <n v="194432.29"/>
    <d v="2026-01-22T00:00:00"/>
    <s v="E0210330"/>
    <s v="PD021266"/>
    <s v="PaaS MIDDLEWARE"/>
    <n v="185099.54"/>
    <d v="2025-01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06"/>
    <d v="2025-12-23T00:00:00"/>
    <n v="2085559"/>
    <d v="2025-12-23T00:00:00"/>
    <d v="2025-07-01T00:00:00"/>
    <n v="50553.86"/>
    <d v="2026-01-22T00:00:00"/>
    <s v="E0210330"/>
    <s v="PD021266"/>
    <s v="PaaS MIDDLEWARE"/>
    <n v="48127.27"/>
    <d v="2025-07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07"/>
    <d v="2025-12-23T00:00:00"/>
    <n v="2085560"/>
    <d v="2025-12-23T00:00:00"/>
    <d v="2025-07-01T00:00:00"/>
    <n v="194432.29"/>
    <d v="2026-01-22T00:00:00"/>
    <s v="E0210330"/>
    <s v="PD021266"/>
    <s v="PaaS MIDDLEWARE"/>
    <n v="185099.54"/>
    <d v="2025-07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10"/>
    <d v="2025-12-23T00:00:00"/>
    <n v="2085563"/>
    <d v="2025-12-23T00:00:00"/>
    <d v="2025-06-01T00:00:00"/>
    <n v="50454.97"/>
    <d v="2026-01-22T00:00:00"/>
    <s v="E0210330"/>
    <s v="PD021266"/>
    <s v="PaaS MIDDLEWARE"/>
    <n v="48033.13"/>
    <d v="2025-06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11"/>
    <d v="2025-12-23T00:00:00"/>
    <n v="2085564"/>
    <d v="2025-12-23T00:00:00"/>
    <d v="2025-06-01T00:00:00"/>
    <n v="194432.29"/>
    <d v="2026-01-22T00:00:00"/>
    <s v="E0210330"/>
    <s v="PD021266"/>
    <s v="PaaS MIDDLEWARE"/>
    <n v="185099.54"/>
    <d v="2025-06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20"/>
    <d v="2025-12-23T00:00:00"/>
    <n v="2085573"/>
    <d v="2025-12-23T00:00:00"/>
    <d v="2025-09-01T00:00:00"/>
    <n v="48940.160000000003"/>
    <d v="2026-01-22T00:00:00"/>
    <s v="E0210330"/>
    <s v="PD021266"/>
    <s v="PaaS MIDDLEWARE"/>
    <n v="46591.03"/>
    <d v="2025-09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21"/>
    <d v="2025-12-23T00:00:00"/>
    <n v="2085574"/>
    <d v="2025-12-23T00:00:00"/>
    <d v="2025-09-01T00:00:00"/>
    <n v="194432.29"/>
    <d v="2026-01-22T00:00:00"/>
    <s v="E0210330"/>
    <s v="PD021266"/>
    <s v="PaaS MIDDLEWARE"/>
    <n v="185099.54"/>
    <d v="2025-09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22"/>
    <d v="2025-12-23T00:00:00"/>
    <n v="2085575"/>
    <d v="2025-12-23T00:00:00"/>
    <d v="2025-08-01T00:00:00"/>
    <n v="50994.37"/>
    <d v="2026-01-22T00:00:00"/>
    <s v="E0210330"/>
    <s v="PD021266"/>
    <s v="PaaS MIDDLEWARE"/>
    <n v="48546.64"/>
    <d v="2025-08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23"/>
    <d v="2025-12-23T00:00:00"/>
    <n v="2085576"/>
    <d v="2025-12-23T00:00:00"/>
    <d v="2025-08-01T00:00:00"/>
    <n v="194432.29"/>
    <d v="2026-01-22T00:00:00"/>
    <s v="E0210330"/>
    <s v="PD021266"/>
    <s v="PaaS MIDDLEWARE"/>
    <n v="185099.54"/>
    <d v="2025-08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29"/>
    <d v="2025-12-23T00:00:00"/>
    <n v="2085582"/>
    <d v="2025-12-23T00:00:00"/>
    <d v="2025-10-01T00:00:00"/>
    <n v="29474.63"/>
    <d v="2026-01-22T00:00:00"/>
    <s v="E0210330"/>
    <s v="PD021266"/>
    <s v="PaaS MIDDLEWARE"/>
    <n v="28059.85"/>
    <d v="2025-10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30"/>
    <d v="2025-12-23T00:00:00"/>
    <n v="2085583"/>
    <d v="2025-12-23T00:00:00"/>
    <d v="2025-10-01T00:00:00"/>
    <n v="2970.16"/>
    <d v="2026-01-22T00:00:00"/>
    <s v="E0210330"/>
    <s v="PD021266"/>
    <s v="PaaS MIDDLEWARE"/>
    <n v="2827.59"/>
    <d v="2025-10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1031"/>
    <d v="2025-12-23T00:00:00"/>
    <n v="2085584"/>
    <d v="2025-12-23T00:00:00"/>
    <d v="2025-10-01T00:00:00"/>
    <n v="108154.84"/>
    <d v="2026-01-22T00:00:00"/>
    <s v="E0210330"/>
    <s v="PD021266"/>
    <s v="PaaS MIDDLEWARE"/>
    <n v="102963.41"/>
    <d v="2025-10-01T00:00:00"/>
    <x v="28"/>
    <s v="Nº 19/2021"/>
    <s v="024.00005769/2023-31"/>
    <s v="PD-PRC-2022/00537  359.00000422/2024-00 APPS/ITO"/>
    <s v="2 - FATURADO"/>
    <n v="98"/>
    <x v="8"/>
    <x v="0"/>
    <m/>
  </r>
  <r>
    <x v="927"/>
    <s v="46.374.500/0252-60"/>
    <s v="NF SERVICOS"/>
    <n v="207399"/>
    <d v="2026-03-25T00:00:00"/>
    <n v="2151819"/>
    <d v="2026-03-25T00:00:00"/>
    <d v="2025-12-01T00:00:00"/>
    <n v="64119.199999999997"/>
    <d v="2026-04-24T00:00:00"/>
    <s v="E0250215"/>
    <s v="PD025185"/>
    <s v="PLATAFORMA COLABORATIVA I"/>
    <n v="61041.48"/>
    <d v="2025-12-01T00:00:00"/>
    <x v="0"/>
    <s v="119/2025"/>
    <s v="024.00118421/2025-75"/>
    <s v="359.00009705/2025-90 - ITO"/>
    <s v="2 - FATURADO"/>
    <n v="6"/>
    <x v="2"/>
    <x v="0"/>
    <m/>
  </r>
  <r>
    <x v="927"/>
    <s v="46.374.500/0252-60"/>
    <s v="NF SERVICOS"/>
    <n v="208528"/>
    <d v="2026-04-14T00:00:00"/>
    <n v="2173421"/>
    <d v="2026-04-14T00:00:00"/>
    <d v="2025-10-01T00:00:00"/>
    <n v="4435"/>
    <d v="2026-05-14T00:00:00"/>
    <s v="E0230515"/>
    <s v="PD023417"/>
    <s v="SAM PATRIMONIO"/>
    <n v="4222.12"/>
    <d v="2025-10-01T00:00:00"/>
    <x v="0"/>
    <s v="30/2024"/>
    <s v="024.00018074/2024-09"/>
    <s v="359.00000231/2024-30-APPS"/>
    <s v="2 - FATURADO"/>
    <n v="0"/>
    <x v="0"/>
    <x v="0"/>
    <m/>
  </r>
  <r>
    <x v="927"/>
    <s v="46.374.500/0252-60"/>
    <s v="NF SERVICOS"/>
    <n v="208727"/>
    <d v="2026-04-15T00:00:00"/>
    <n v="2173620"/>
    <d v="2026-04-15T00:00:00"/>
    <d v="2025-08-01T00:00:00"/>
    <n v="118312.8"/>
    <d v="2026-05-15T00:00:00"/>
    <s v="E0230568"/>
    <s v="PD023454"/>
    <s v="AMBIENTE  DE HOSPEDAGEM DO  SISTEMA S4SP"/>
    <n v="112633.79"/>
    <d v="2025-08-01T00:00:00"/>
    <x v="0"/>
    <s v="63/2024"/>
    <s v="024.00062901/2024-93"/>
    <s v="359.00001371/2024-25 APPS/ITO"/>
    <s v="2 - FATURADO"/>
    <n v="0"/>
    <x v="0"/>
    <x v="0"/>
    <m/>
  </r>
  <r>
    <x v="927"/>
    <s v="46.374.500/0252-60"/>
    <s v="NF SERVICOS"/>
    <n v="208728"/>
    <d v="2026-04-15T00:00:00"/>
    <n v="2173621"/>
    <d v="2026-04-15T00:00:00"/>
    <d v="2025-08-01T00:00:00"/>
    <n v="8022.84"/>
    <d v="2026-05-15T00:00:00"/>
    <s v="E0230568"/>
    <s v="PD023454"/>
    <s v="AMBIENTE  DE HOSPEDAGEM DO  SISTEMA S4SP"/>
    <n v="7637.74"/>
    <d v="2025-08-01T00:00:00"/>
    <x v="0"/>
    <s v="63/2024"/>
    <s v="024.00062901/2024-93"/>
    <s v="359.00001371/2024-25 APPS/ITO"/>
    <s v="2 - FATURADO"/>
    <n v="0"/>
    <x v="0"/>
    <x v="0"/>
    <m/>
  </r>
  <r>
    <x v="927"/>
    <s v="46.374.500/0252-60"/>
    <s v="NF SERVICOS"/>
    <n v="208731"/>
    <d v="2026-04-15T00:00:00"/>
    <n v="2173624"/>
    <d v="2026-04-15T00:00:00"/>
    <d v="2025-08-01T00:00:00"/>
    <n v="1674"/>
    <d v="2026-05-15T00:00:00"/>
    <s v="E0230568"/>
    <s v="PD023454"/>
    <s v="AMBIENTE  DE HOSPEDAGEM DO  SISTEMA S4SP"/>
    <n v="1593.65"/>
    <d v="2025-08-01T00:00:00"/>
    <x v="0"/>
    <s v="63/2024"/>
    <s v="024.00062901/2024-93"/>
    <s v="359.00001371/2024-25 APPS/ITO"/>
    <s v="2 - FATURADO"/>
    <n v="0"/>
    <x v="0"/>
    <x v="0"/>
    <m/>
  </r>
  <r>
    <x v="927"/>
    <s v="46.374.500/0252-60"/>
    <s v="NF SERVICOS"/>
    <n v="208740"/>
    <d v="2026-04-15T00:00:00"/>
    <n v="2173633"/>
    <d v="2026-04-15T00:00:00"/>
    <d v="2025-08-01T00:00:00"/>
    <n v="28165.23"/>
    <d v="2026-05-15T00:00:00"/>
    <s v="E0230569"/>
    <s v="PD023454"/>
    <s v="SUPORTE TECNICO -  SISTEMA S4SP"/>
    <n v="26813.3"/>
    <d v="2025-08-01T00:00:00"/>
    <x v="0"/>
    <s v="63/2024"/>
    <s v="024.00062901/2024-93"/>
    <s v="359.00001371/2024-25 ITO"/>
    <s v="2 - FATURADO"/>
    <n v="0"/>
    <x v="0"/>
    <x v="0"/>
    <m/>
  </r>
  <r>
    <x v="927"/>
    <s v="46.374.500/0252-60"/>
    <s v="NF SERVICOS KIT"/>
    <n v="208741"/>
    <d v="2026-04-15T00:00:00"/>
    <n v="2173634"/>
    <d v="2026-04-15T00:00:00"/>
    <d v="2025-07-01T00:00:00"/>
    <n v="134.22"/>
    <d v="2026-05-15T00:00:00"/>
    <s v="E0230568"/>
    <s v="PD023454"/>
    <s v="AMBIENTE  DE HOSPEDAGEM DO  SISTEMA S4SP"/>
    <n v="127.78"/>
    <d v="2025-07-01T00:00:00"/>
    <x v="0"/>
    <s v="63/2024"/>
    <s v="024.00062901/2024-93"/>
    <s v="359.00001371/2024-25 APPS/ITO"/>
    <s v="2 - FATURADO"/>
    <n v="0"/>
    <x v="0"/>
    <x v="1"/>
    <m/>
  </r>
  <r>
    <x v="927"/>
    <s v="46.374.500/0252-60"/>
    <s v="NF SERVICOS"/>
    <n v="208744"/>
    <d v="2026-04-15T00:00:00"/>
    <n v="2173637"/>
    <d v="2026-04-15T00:00:00"/>
    <d v="2025-08-01T00:00:00"/>
    <n v="105741.61"/>
    <d v="2026-05-15T00:00:00"/>
    <s v="E0230569"/>
    <s v="PD023454"/>
    <s v="SUPORTE TECNICO -  SISTEMA S4SP"/>
    <n v="100666.01"/>
    <d v="2025-08-01T00:00:00"/>
    <x v="0"/>
    <s v="63/2024"/>
    <s v="024.00062901/2024-93"/>
    <s v="359.00001371/2024-25 ITO"/>
    <s v="2 - FATURADO"/>
    <n v="0"/>
    <x v="0"/>
    <x v="0"/>
    <m/>
  </r>
  <r>
    <x v="927"/>
    <s v="46.374.500/0252-60"/>
    <s v="NF SERVICOS"/>
    <n v="208748"/>
    <d v="2026-04-15T00:00:00"/>
    <n v="2173641"/>
    <d v="2026-04-15T00:00:00"/>
    <d v="2025-08-01T00:00:00"/>
    <n v="35795.78"/>
    <d v="2026-05-15T00:00:00"/>
    <s v="E0230567"/>
    <s v="PD023454"/>
    <s v="MANUTENÇÃO DO SISTEMA S4SP"/>
    <n v="34077.58"/>
    <d v="2025-08-01T00:00:00"/>
    <x v="0"/>
    <s v="63/2024"/>
    <s v="024.00062901/2024-93"/>
    <s v="359.00001371/2024-25 APPS"/>
    <s v="2 - FATURADO"/>
    <n v="0"/>
    <x v="0"/>
    <x v="0"/>
    <m/>
  </r>
  <r>
    <x v="927"/>
    <s v="46.374.500/0252-60"/>
    <s v="NF SERVICOS"/>
    <n v="208750"/>
    <d v="2026-04-15T00:00:00"/>
    <n v="2173643"/>
    <d v="2026-04-15T00:00:00"/>
    <d v="2025-08-01T00:00:00"/>
    <n v="27725.22"/>
    <d v="2026-05-15T00:00:00"/>
    <s v="E0230567"/>
    <s v="PD023454"/>
    <s v="MANUTENÇÃO DO SISTEMA S4SP"/>
    <n v="26394.41"/>
    <d v="2025-08-01T00:00:00"/>
    <x v="0"/>
    <s v="63/2024"/>
    <s v="024.00062901/2024-93"/>
    <s v="359.00001371/2024-25 APPS"/>
    <s v="2 - FATURADO"/>
    <n v="0"/>
    <x v="0"/>
    <x v="0"/>
    <m/>
  </r>
  <r>
    <x v="927"/>
    <s v="46.374.500/0252-60"/>
    <s v="NF SERVICOS"/>
    <n v="208807"/>
    <d v="2026-04-16T00:00:00"/>
    <n v="2173700"/>
    <d v="2026-04-16T00:00:00"/>
    <d v="2026-02-01T00:00:00"/>
    <n v="128830.52"/>
    <d v="2026-05-16T00:00:00"/>
    <s v="E0240323"/>
    <s v="PD024205"/>
    <s v="SISTEMA DE  GESTÃO INTEGRADO DE RECURSOS HUMANOS  PARA  A SECRETARIA  DA SAUDE"/>
    <n v="122646.66"/>
    <d v="2026-02-01T00:00:00"/>
    <x v="0"/>
    <s v="69/2024"/>
    <s v="024.00062785/2024-11"/>
    <s v="359.00002903/2024-41  ITO"/>
    <s v="2 - FATURADO"/>
    <n v="0"/>
    <x v="0"/>
    <x v="0"/>
    <m/>
  </r>
  <r>
    <x v="927"/>
    <s v="46.374.500/0252-60"/>
    <s v="NF SERVICOS"/>
    <n v="208812"/>
    <d v="2026-04-16T00:00:00"/>
    <n v="2173705"/>
    <d v="2026-04-16T00:00:00"/>
    <d v="2026-02-01T00:00:00"/>
    <n v="1308.24"/>
    <d v="2026-05-16T00:00:00"/>
    <s v="E0240323"/>
    <s v="PD024205"/>
    <s v="SISTEMA DE  GESTÃO INTEGRADO DE RECURSOS HUMANOS  PARA  A SECRETARIA  DA SAUDE"/>
    <n v="1245.44"/>
    <d v="2026-02-01T00:00:00"/>
    <x v="0"/>
    <s v="69/2024"/>
    <s v="024.00062785/2024-11"/>
    <s v="359.00002903/2024-41  ITO"/>
    <s v="2 - FATURADO"/>
    <n v="0"/>
    <x v="0"/>
    <x v="0"/>
    <m/>
  </r>
  <r>
    <x v="927"/>
    <s v="46.374.500/0252-60"/>
    <s v="NF SERVICOS"/>
    <n v="208828"/>
    <d v="2026-04-16T00:00:00"/>
    <n v="2173721"/>
    <d v="2026-04-16T00:00:00"/>
    <d v="2026-02-01T00:00:00"/>
    <n v="64415.26"/>
    <d v="2026-05-16T00:00:00"/>
    <s v="E0240323"/>
    <s v="PD024205"/>
    <s v="SISTEMA DE  GESTÃO INTEGRADO DE RECURSOS HUMANOS  PARA  A SECRETARIA  DA SAUDE"/>
    <n v="61323.33"/>
    <d v="2026-02-01T00:00:00"/>
    <x v="0"/>
    <s v="69/2024"/>
    <s v="024.00062785/2024-11"/>
    <s v="359.00002903/2024-41  ITO"/>
    <s v="2 - FATURADO"/>
    <n v="0"/>
    <x v="0"/>
    <x v="0"/>
    <m/>
  </r>
  <r>
    <x v="927"/>
    <s v="46.374.500/0252-60"/>
    <s v="NF SERVICOS"/>
    <n v="208840"/>
    <d v="2026-04-16T00:00:00"/>
    <n v="2173733"/>
    <d v="2026-04-16T00:00:00"/>
    <d v="2026-02-01T00:00:00"/>
    <n v="654.12"/>
    <d v="2026-05-16T00:00:00"/>
    <s v="E0240323"/>
    <s v="PD024205"/>
    <s v="SISTEMA DE  GESTÃO INTEGRADO DE RECURSOS HUMANOS  PARA  A SECRETARIA  DA SAUDE"/>
    <n v="622.72"/>
    <d v="2026-02-01T00:00:00"/>
    <x v="0"/>
    <s v="69/2024"/>
    <s v="024.00062785/2024-11"/>
    <s v="359.00002903/2024-41  ITO"/>
    <s v="2 - FATURADO"/>
    <n v="0"/>
    <x v="0"/>
    <x v="0"/>
    <m/>
  </r>
  <r>
    <x v="927"/>
    <s v="46.374.500/0252-60"/>
    <s v="NF SERVICOS"/>
    <n v="208884"/>
    <d v="2026-04-17T00:00:00"/>
    <n v="2173777"/>
    <d v="2026-04-17T00:00:00"/>
    <d v="2026-03-01T00:00:00"/>
    <n v="376921.78"/>
    <d v="2026-05-17T00:00:00"/>
    <s v="E0230505"/>
    <s v="PD023409"/>
    <s v="NUVEM PÚBLICA, RECURSOS ADICIONAIS E FERRAMENTA DE APLICAÇÕES"/>
    <n v="358829.53"/>
    <d v="2026-03-01T00:00:00"/>
    <x v="0"/>
    <s v="13/2025"/>
    <s v="024.00160910/2024-49"/>
    <s v="359.00000458/2024-85-ITO/APPS"/>
    <s v="2 - FATURADO"/>
    <n v="0"/>
    <x v="0"/>
    <x v="0"/>
    <m/>
  </r>
  <r>
    <x v="927"/>
    <s v="46.374.500/0252-60"/>
    <s v="NF SERVICOS"/>
    <n v="208885"/>
    <d v="2026-04-17T00:00:00"/>
    <n v="2173778"/>
    <d v="2026-04-17T00:00:00"/>
    <d v="2025-10-01T00:00:00"/>
    <n v="5748.5"/>
    <d v="2026-05-17T00:00:00"/>
    <s v="E0240023"/>
    <s v="PD024018"/>
    <s v="OUTSOURCING, SERVIÇO DE SUPORTE TECNICO CONTINUO"/>
    <n v="5472.57"/>
    <d v="2025-10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8888"/>
    <d v="2026-04-17T00:00:00"/>
    <n v="2173781"/>
    <d v="2026-04-17T00:00:00"/>
    <d v="2026-03-01T00:00:00"/>
    <n v="22378.26"/>
    <d v="2026-05-17T00:00:00"/>
    <s v="E0230568"/>
    <s v="PD023454"/>
    <s v="AMBIENTE  DE HOSPEDAGEM DO  SISTEMA S4SP"/>
    <n v="21304.1"/>
    <d v="2026-03-01T00:00:00"/>
    <x v="0"/>
    <s v="63/2024"/>
    <s v="024.00062901/2024-93"/>
    <s v="359.00001371/2024-25 APPS/ITO"/>
    <s v="2 - FATURADO"/>
    <n v="0"/>
    <x v="0"/>
    <x v="0"/>
    <m/>
  </r>
  <r>
    <x v="927"/>
    <s v="46.374.500/0252-60"/>
    <s v="NF SERVICOS"/>
    <n v="208889"/>
    <d v="2026-04-17T00:00:00"/>
    <n v="2173782"/>
    <d v="2026-04-17T00:00:00"/>
    <d v="2026-03-01T00:00:00"/>
    <n v="29803.95"/>
    <d v="2026-05-17T00:00:00"/>
    <s v="E0230485"/>
    <s v="PD023396"/>
    <s v="ANTIVIRUS"/>
    <n v="28373.360000000001"/>
    <d v="2026-03-01T00:00:00"/>
    <x v="0"/>
    <s v="32/2024"/>
    <s v="024.00124304/2023-89"/>
    <s v="359.00000457/2024-31-ITO"/>
    <s v="2 - FATURADO"/>
    <n v="0"/>
    <x v="0"/>
    <x v="0"/>
    <m/>
  </r>
  <r>
    <x v="927"/>
    <s v="46.374.500/0252-60"/>
    <s v="NF SERVICOS"/>
    <n v="208891"/>
    <d v="2026-04-17T00:00:00"/>
    <n v="2173784"/>
    <d v="2026-04-17T00:00:00"/>
    <d v="2025-10-01T00:00:00"/>
    <n v="218172.16"/>
    <d v="2026-05-17T00:00:00"/>
    <s v="E0240023"/>
    <s v="PD024018"/>
    <s v="OUTSOURCING, SERVIÇO DE SUPORTE TECNICO CONTINUO"/>
    <n v="207699.9"/>
    <d v="2025-10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8893"/>
    <d v="2026-04-17T00:00:00"/>
    <n v="2173786"/>
    <d v="2026-04-17T00:00:00"/>
    <d v="2025-10-01T00:00:00"/>
    <n v="102.92"/>
    <d v="2026-05-17T00:00:00"/>
    <s v="E0240023"/>
    <s v="PD024018"/>
    <s v="OUTSOURCING, SERVIÇO DE SUPORTE TECNICO CONTINUO"/>
    <n v="97.98"/>
    <d v="2025-10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8894"/>
    <d v="2026-04-17T00:00:00"/>
    <n v="2173787"/>
    <d v="2026-04-17T00:00:00"/>
    <d v="2026-03-01T00:00:00"/>
    <n v="5303.87"/>
    <d v="2026-05-17T00:00:00"/>
    <s v="E0230505"/>
    <s v="PD023409"/>
    <s v="NUVEM PÚBLICA, RECURSOS ADICIONAIS E FERRAMENTA DE APLICAÇÕES"/>
    <n v="5049.28"/>
    <d v="2026-03-01T00:00:00"/>
    <x v="0"/>
    <s v="13/2025"/>
    <s v="024.00160910/2024-49"/>
    <s v="359.00000458/2024-85-ITO/APPS"/>
    <s v="2 - FATURADO"/>
    <n v="0"/>
    <x v="0"/>
    <x v="0"/>
    <m/>
  </r>
  <r>
    <x v="927"/>
    <s v="46.374.500/0252-60"/>
    <s v="NF SERVICOS"/>
    <n v="208895"/>
    <d v="2026-04-17T00:00:00"/>
    <n v="2173788"/>
    <d v="2026-04-17T00:00:00"/>
    <d v="2026-03-01T00:00:00"/>
    <n v="401760.76"/>
    <d v="2026-05-17T00:00:00"/>
    <s v="E0230568"/>
    <s v="PD023454"/>
    <s v="AMBIENTE  DE HOSPEDAGEM DO  SISTEMA S4SP"/>
    <n v="382476.24"/>
    <d v="2026-03-01T00:00:00"/>
    <x v="0"/>
    <s v="63/2024"/>
    <s v="024.00062901/2024-93"/>
    <s v="359.00001371/2024-25 APPS/ITO"/>
    <s v="2 - FATURADO"/>
    <n v="0"/>
    <x v="0"/>
    <x v="0"/>
    <m/>
  </r>
  <r>
    <x v="927"/>
    <s v="46.374.500/0252-60"/>
    <s v="NF SERVICOS"/>
    <n v="208896"/>
    <d v="2026-04-17T00:00:00"/>
    <n v="2173789"/>
    <d v="2026-04-17T00:00:00"/>
    <d v="2026-03-01T00:00:00"/>
    <n v="28682.69"/>
    <d v="2026-05-17T00:00:00"/>
    <s v="E0230568"/>
    <s v="PD023454"/>
    <s v="AMBIENTE  DE HOSPEDAGEM DO  SISTEMA S4SP"/>
    <n v="27305.919999999998"/>
    <d v="2026-03-01T00:00:00"/>
    <x v="0"/>
    <s v="63/2024"/>
    <s v="024.00062901/2024-93"/>
    <s v="359.00001371/2024-25 APPS/ITO"/>
    <s v="2 - FATURADO"/>
    <n v="0"/>
    <x v="0"/>
    <x v="0"/>
    <m/>
  </r>
  <r>
    <x v="927"/>
    <s v="46.374.500/0252-60"/>
    <s v="NF SERVICOS"/>
    <n v="208897"/>
    <d v="2026-04-17T00:00:00"/>
    <n v="2173790"/>
    <d v="2026-04-17T00:00:00"/>
    <d v="2026-03-01T00:00:00"/>
    <n v="5585.58"/>
    <d v="2026-05-17T00:00:00"/>
    <s v="E0230568"/>
    <s v="PD023454"/>
    <s v="AMBIENTE  DE HOSPEDAGEM DO  SISTEMA S4SP"/>
    <n v="5317.47"/>
    <d v="2026-03-01T00:00:00"/>
    <x v="0"/>
    <s v="63/2024"/>
    <s v="024.00062901/2024-93"/>
    <s v="359.00001371/2024-25 APPS/ITO"/>
    <s v="2 - FATURADO"/>
    <n v="0"/>
    <x v="0"/>
    <x v="0"/>
    <m/>
  </r>
  <r>
    <x v="927"/>
    <s v="46.374.500/0252-60"/>
    <s v="NF SERVICOS"/>
    <n v="208898"/>
    <d v="2026-04-17T00:00:00"/>
    <n v="2173791"/>
    <d v="2026-04-17T00:00:00"/>
    <d v="2026-03-01T00:00:00"/>
    <n v="351311.29"/>
    <d v="2026-05-17T00:00:00"/>
    <s v="E0230569"/>
    <s v="PD023454"/>
    <s v="SUPORTE TECNICO -  SISTEMA S4SP"/>
    <n v="334448.34999999998"/>
    <d v="2026-03-01T00:00:00"/>
    <x v="0"/>
    <s v="63/2024"/>
    <s v="024.00062901/2024-93"/>
    <s v="359.00001371/2024-25 ITO"/>
    <s v="2 - FATURADO"/>
    <n v="0"/>
    <x v="0"/>
    <x v="0"/>
    <m/>
  </r>
  <r>
    <x v="927"/>
    <s v="46.374.500/0252-60"/>
    <s v="NF SERVICOS"/>
    <n v="208899"/>
    <d v="2026-04-17T00:00:00"/>
    <n v="2173792"/>
    <d v="2026-04-17T00:00:00"/>
    <d v="2026-03-01T00:00:00"/>
    <n v="308173.32"/>
    <d v="2026-05-17T00:00:00"/>
    <s v="E0230504"/>
    <s v="PD023409"/>
    <s v="DESENVOLVIMENTO, MANUTENÇÃO,NUVEM PÚBLICA, RECURSOS ADICIONAIS E FERRAMENTA DE APLICAÇÕES"/>
    <n v="293381"/>
    <d v="2026-03-01T00:00:00"/>
    <x v="0"/>
    <s v="13/2025"/>
    <s v="024.00160910/2024-49"/>
    <s v="359.00000458/2024-85-ITO/APPS"/>
    <s v="2 - FATURADO"/>
    <n v="0"/>
    <x v="0"/>
    <x v="0"/>
    <m/>
  </r>
  <r>
    <x v="927"/>
    <s v="46.374.500/0252-60"/>
    <s v="NF SERVICOS"/>
    <n v="208900"/>
    <d v="2026-04-17T00:00:00"/>
    <n v="2173793"/>
    <d v="2026-04-17T00:00:00"/>
    <d v="2025-10-01T00:00:00"/>
    <n v="1419.73"/>
    <d v="2026-05-17T00:00:00"/>
    <s v="E0240023"/>
    <s v="PD024018"/>
    <s v="OUTSOURCING, SERVIÇO DE SUPORTE TECNICO CONTINUO"/>
    <n v="1351.58"/>
    <d v="2025-10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8901"/>
    <d v="2026-04-17T00:00:00"/>
    <n v="2173794"/>
    <d v="2026-04-17T00:00:00"/>
    <d v="2026-03-01T00:00:00"/>
    <n v="123425.56"/>
    <d v="2026-05-17T00:00:00"/>
    <s v="E0230567"/>
    <s v="PD023454"/>
    <s v="MANUTENÇÃO DO SISTEMA S4SP"/>
    <n v="117501.13"/>
    <d v="2026-03-01T00:00:00"/>
    <x v="0"/>
    <s v="63/2024"/>
    <s v="024.00062901/2024-93"/>
    <s v="359.00001371/2024-25 APPS"/>
    <s v="2 - FATURADO"/>
    <n v="0"/>
    <x v="0"/>
    <x v="0"/>
    <m/>
  </r>
  <r>
    <x v="927"/>
    <s v="46.374.500/0252-60"/>
    <s v="NF SERVICOS"/>
    <n v="208902"/>
    <d v="2026-04-17T00:00:00"/>
    <n v="2173795"/>
    <d v="2026-04-17T00:00:00"/>
    <d v="2026-03-01T00:00:00"/>
    <n v="112317.04"/>
    <d v="2026-05-17T00:00:00"/>
    <s v="E0230567"/>
    <s v="PD023454"/>
    <s v="MANUTENÇÃO DO SISTEMA S4SP"/>
    <n v="106925.82"/>
    <d v="2026-03-01T00:00:00"/>
    <x v="0"/>
    <s v="63/2024"/>
    <s v="024.00062901/2024-93"/>
    <s v="359.00001371/2024-25 APPS"/>
    <s v="2 - FATURADO"/>
    <n v="0"/>
    <x v="0"/>
    <x v="0"/>
    <m/>
  </r>
  <r>
    <x v="927"/>
    <s v="46.374.500/0252-60"/>
    <s v="NF SERVICOS"/>
    <n v="208903"/>
    <d v="2026-04-17T00:00:00"/>
    <n v="2173796"/>
    <d v="2026-04-17T00:00:00"/>
    <d v="2026-03-01T00:00:00"/>
    <n v="85112.09"/>
    <d v="2026-05-17T00:00:00"/>
    <s v="E0230569"/>
    <s v="PD023454"/>
    <s v="SUPORTE TECNICO -  SISTEMA S4SP"/>
    <n v="81026.710000000006"/>
    <d v="2026-03-01T00:00:00"/>
    <x v="0"/>
    <s v="63/2024"/>
    <s v="024.00062901/2024-93"/>
    <s v="359.00001371/2024-25 ITO"/>
    <s v="2 - FATURADO"/>
    <n v="0"/>
    <x v="0"/>
    <x v="0"/>
    <m/>
  </r>
  <r>
    <x v="927"/>
    <s v="46.374.500/0252-60"/>
    <s v="NF SERVICOS"/>
    <n v="208904"/>
    <d v="2026-04-17T00:00:00"/>
    <n v="2173797"/>
    <d v="2026-04-17T00:00:00"/>
    <d v="2025-10-01T00:00:00"/>
    <n v="13444.32"/>
    <d v="2026-05-17T00:00:00"/>
    <s v="E0240023"/>
    <s v="PD024018"/>
    <s v="OUTSOURCING, SERVIÇO DE SUPORTE TECNICO CONTINUO"/>
    <n v="12798.99"/>
    <d v="2025-10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8905"/>
    <d v="2026-04-17T00:00:00"/>
    <n v="2173798"/>
    <d v="2026-04-17T00:00:00"/>
    <d v="2026-03-01T00:00:00"/>
    <n v="43227.5"/>
    <d v="2026-05-17T00:00:00"/>
    <s v="E0230515"/>
    <s v="PD023417"/>
    <s v="SAM PATRIMONIO"/>
    <n v="41152.58"/>
    <d v="2026-03-01T00:00:00"/>
    <x v="0"/>
    <s v="30/2024"/>
    <s v="024.00018074/2024-09"/>
    <s v="359.00000231/2024-30-APPS"/>
    <s v="2 - FATURADO"/>
    <n v="0"/>
    <x v="0"/>
    <x v="0"/>
    <m/>
  </r>
  <r>
    <x v="927"/>
    <s v="46.374.500/0252-60"/>
    <s v="NF SERVICOS"/>
    <n v="208906"/>
    <d v="2026-04-17T00:00:00"/>
    <n v="2173799"/>
    <d v="2026-04-17T00:00:00"/>
    <d v="2026-03-01T00:00:00"/>
    <n v="16777.330000000002"/>
    <d v="2026-05-17T00:00:00"/>
    <s v="E0230514"/>
    <s v="PD023416"/>
    <s v="PROGRAMA SP SEM PAPEL"/>
    <n v="15972.02"/>
    <d v="2026-03-01T00:00:00"/>
    <x v="0"/>
    <s v="41/2024"/>
    <s v="024.00124328/2023-38"/>
    <s v="359.00000470/2024-90 -ITO/APPS"/>
    <s v="2 - FATURADO"/>
    <n v="0"/>
    <x v="0"/>
    <x v="0"/>
    <m/>
  </r>
  <r>
    <x v="927"/>
    <s v="46.374.500/0252-60"/>
    <s v="NF SERVICOS"/>
    <n v="208915"/>
    <d v="2026-04-17T00:00:00"/>
    <n v="2173808"/>
    <d v="2026-04-17T00:00:00"/>
    <d v="2026-03-01T00:00:00"/>
    <n v="6372.51"/>
    <d v="2026-05-17T00:00:00"/>
    <s v="E0240323"/>
    <s v="PD024205"/>
    <s v="SISTEMA DE  GESTÃO INTEGRADO DE RECURSOS HUMANOS  PARA  A SECRETARIA  DA SAUDE"/>
    <n v="6066.63"/>
    <d v="2026-03-01T00:00:00"/>
    <x v="0"/>
    <s v="69/2024"/>
    <s v="024.00062785/2024-11"/>
    <s v="359.00002903/2024-41  ITO"/>
    <s v="2 - FATURADO"/>
    <n v="0"/>
    <x v="0"/>
    <x v="0"/>
    <m/>
  </r>
  <r>
    <x v="927"/>
    <s v="46.374.500/0252-60"/>
    <s v="NF SERVICOS"/>
    <n v="208919"/>
    <d v="2026-04-17T00:00:00"/>
    <n v="2173812"/>
    <d v="2026-04-17T00:00:00"/>
    <d v="2026-03-01T00:00:00"/>
    <n v="627542.81000000006"/>
    <d v="2026-05-17T00:00:00"/>
    <s v="E0240323"/>
    <s v="PD024205"/>
    <s v="SISTEMA DE  GESTÃO INTEGRADO DE RECURSOS HUMANOS  PARA  A SECRETARIA  DA SAUDE"/>
    <n v="597420.76"/>
    <d v="2026-03-01T00:00:00"/>
    <x v="0"/>
    <s v="69/2024"/>
    <s v="024.00062785/2024-11"/>
    <s v="359.00002903/2024-41  ITO"/>
    <s v="2 - FATURADO"/>
    <n v="0"/>
    <x v="0"/>
    <x v="0"/>
    <m/>
  </r>
  <r>
    <x v="927"/>
    <s v="46.374.500/0252-60"/>
    <s v="NF SERVICOS"/>
    <n v="208991"/>
    <d v="2026-04-22T00:00:00"/>
    <n v="2173884"/>
    <d v="2026-04-22T00:00:00"/>
    <d v="2025-09-01T00:00:00"/>
    <n v="7022.34"/>
    <d v="2026-05-22T00:00:00"/>
    <s v="E0230514"/>
    <s v="PD023416"/>
    <s v="PROGRAMA SP SEM PAPEL"/>
    <n v="6685.27"/>
    <d v="2025-09-01T00:00:00"/>
    <x v="0"/>
    <s v="41/2024"/>
    <s v="024.00124328/2023-38"/>
    <s v="359.00000470/2024-90 -ITO/APPS"/>
    <s v="2 - FATURADO"/>
    <n v="0"/>
    <x v="0"/>
    <x v="0"/>
    <m/>
  </r>
  <r>
    <x v="927"/>
    <s v="46.374.500/0252-60"/>
    <s v="NF SERVICOS"/>
    <n v="209267"/>
    <d v="2026-04-27T00:00:00"/>
    <n v="2174160"/>
    <d v="2026-04-27T00:00:00"/>
    <d v="2026-03-01T00:00:00"/>
    <n v="12779.74"/>
    <d v="2026-05-27T00:00:00"/>
    <s v="E0240023"/>
    <s v="PD024018"/>
    <s v="OUTSOURCING, SERVIÇO DE SUPORTE TECNICO CONTINUO"/>
    <n v="12166.31"/>
    <d v="2026-03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9273"/>
    <d v="2026-04-27T00:00:00"/>
    <n v="2174166"/>
    <d v="2026-04-27T00:00:00"/>
    <d v="2026-03-01T00:00:00"/>
    <n v="1923556"/>
    <d v="2026-05-27T00:00:00"/>
    <s v="E0250215"/>
    <s v="PD025185"/>
    <s v="PLATAFORMA COLABORATIVA I"/>
    <n v="1831225.31"/>
    <d v="2026-03-01T00:00:00"/>
    <x v="0"/>
    <s v="119/2025"/>
    <s v="024.00118421/2025-75"/>
    <s v="359.00009705/2025-90 - ITO"/>
    <s v="2 - FATURADO"/>
    <n v="0"/>
    <x v="0"/>
    <x v="0"/>
    <m/>
  </r>
  <r>
    <x v="927"/>
    <s v="46.374.500/0252-60"/>
    <s v="NF SERVICOS"/>
    <n v="209278"/>
    <d v="2026-04-27T00:00:00"/>
    <n v="2174171"/>
    <d v="2026-04-27T00:00:00"/>
    <d v="2026-03-01T00:00:00"/>
    <n v="1002.74"/>
    <d v="2026-05-27T00:00:00"/>
    <s v="E0240023"/>
    <s v="PD024018"/>
    <s v="OUTSOURCING, SERVIÇO DE SUPORTE TECNICO CONTINUO"/>
    <n v="954.61"/>
    <d v="2026-03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9284"/>
    <d v="2026-04-27T00:00:00"/>
    <n v="2174177"/>
    <d v="2026-04-27T00:00:00"/>
    <d v="2026-03-01T00:00:00"/>
    <n v="133353.62"/>
    <d v="2026-05-27T00:00:00"/>
    <s v="E0240023"/>
    <s v="PD024018"/>
    <s v="OUTSOURCING, SERVIÇO DE SUPORTE TECNICO CONTINUO"/>
    <n v="126952.65"/>
    <d v="2026-03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9289"/>
    <d v="2026-04-27T00:00:00"/>
    <n v="2174182"/>
    <d v="2026-04-27T00:00:00"/>
    <d v="2026-03-01T00:00:00"/>
    <n v="56002.68"/>
    <d v="2026-05-27T00:00:00"/>
    <s v="E0240023"/>
    <s v="PD024018"/>
    <s v="OUTSOURCING, SERVIÇO DE SUPORTE TECNICO CONTINUO"/>
    <n v="53314.55"/>
    <d v="2026-03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9291"/>
    <d v="2026-04-27T00:00:00"/>
    <n v="2174184"/>
    <d v="2026-04-27T00:00:00"/>
    <d v="2026-03-01T00:00:00"/>
    <n v="2029004.34"/>
    <d v="2026-05-27T00:00:00"/>
    <s v="E0240023"/>
    <s v="PD024018"/>
    <s v="OUTSOURCING, SERVIÇO DE SUPORTE TECNICO CONTINUO"/>
    <n v="1931612.13"/>
    <d v="2026-03-01T00:00:00"/>
    <x v="0"/>
    <s v="19/2024"/>
    <s v="024.00124341/2023-97"/>
    <s v="359.00000241/2024-75  ITO"/>
    <s v="2 - FATURADO"/>
    <n v="0"/>
    <x v="0"/>
    <x v="0"/>
    <m/>
  </r>
  <r>
    <x v="927"/>
    <s v="46.374.500/0252-60"/>
    <s v="NF SERVICOS"/>
    <n v="209358"/>
    <d v="2026-04-27T00:00:00"/>
    <n v="2174251"/>
    <d v="2026-04-27T00:00:00"/>
    <d v="2026-02-01T00:00:00"/>
    <n v="39996.86"/>
    <d v="2026-05-27T00:00:00"/>
    <s v="E0230475"/>
    <s v="PD023390"/>
    <s v="FOLHA DE PAGAMENTO, INFRA ESTRUTURA E BI EM NUVEM, SUSTENTAÇÃO E DESENVOLVIMENTO"/>
    <n v="38077.01"/>
    <d v="2026-02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359"/>
    <d v="2026-04-27T00:00:00"/>
    <n v="2174252"/>
    <d v="2026-04-27T00:00:00"/>
    <d v="2026-02-01T00:00:00"/>
    <n v="13031.4"/>
    <d v="2026-05-27T00:00:00"/>
    <s v="E0230480"/>
    <s v="PD023390"/>
    <s v="SUSTENTAÇÃO E DESENVOLVIMENTO"/>
    <n v="12405.89"/>
    <d v="2026-02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360"/>
    <d v="2026-04-27T00:00:00"/>
    <n v="2174253"/>
    <d v="2026-04-27T00:00:00"/>
    <d v="2026-02-01T00:00:00"/>
    <n v="2132.1999999999998"/>
    <d v="2026-05-27T00:00:00"/>
    <s v="E0230476"/>
    <s v="PD023390"/>
    <s v="INFRA ESTRUTURA DO BI EM NUVEM E PROCESSAMENTO EM MIPS"/>
    <n v="2029.85"/>
    <d v="2026-02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387"/>
    <d v="2026-04-27T00:00:00"/>
    <n v="2174280"/>
    <d v="2026-04-27T00:00:00"/>
    <d v="2026-02-01T00:00:00"/>
    <n v="12834"/>
    <d v="2026-05-27T00:00:00"/>
    <s v="E0240045"/>
    <s v="PD024033"/>
    <s v="HOMOLOGAÇÃO E PRODUÇÃO, PLATAFORMA PAAS, RECURSOS ADICIONAIS E CERTIFICADO SSL STANDARD"/>
    <n v="12217.97"/>
    <d v="2026-02-01T00:00:00"/>
    <x v="0"/>
    <s v="52/2024"/>
    <s v="024.00124330/2023-15"/>
    <s v="359.00000832/2024-42-ITO"/>
    <s v="2 - FATURADO"/>
    <n v="0"/>
    <x v="0"/>
    <x v="0"/>
    <m/>
  </r>
  <r>
    <x v="927"/>
    <s v="46.374.500/0252-60"/>
    <s v="NF SERVICOS KIT"/>
    <n v="209388"/>
    <d v="2026-04-27T00:00:00"/>
    <n v="2174281"/>
    <d v="2026-04-27T00:00:00"/>
    <d v="2026-02-01T00:00:00"/>
    <n v="357.92"/>
    <d v="2026-05-27T00:00:00"/>
    <s v="E0240045"/>
    <s v="PD024033"/>
    <s v="HOMOLOGAÇÃO E PRODUÇÃO, PLATAFORMA PAAS, RECURSOS ADICIONAIS E CERTIFICADO SSL STANDARD"/>
    <n v="340.74"/>
    <d v="2026-02-01T00:00:00"/>
    <x v="0"/>
    <s v="52/2024"/>
    <s v="024.00124330/2023-15"/>
    <s v="359.00000832/2024-42-ITO"/>
    <s v="2 - FATURADO"/>
    <n v="0"/>
    <x v="0"/>
    <x v="1"/>
    <m/>
  </r>
  <r>
    <x v="927"/>
    <s v="46.374.500/0252-60"/>
    <s v="NF SERVICOS"/>
    <n v="209390"/>
    <d v="2026-04-27T00:00:00"/>
    <n v="2174283"/>
    <d v="2026-04-27T00:00:00"/>
    <d v="2026-02-01T00:00:00"/>
    <n v="105394.72"/>
    <d v="2026-05-27T00:00:00"/>
    <s v="E0240044"/>
    <s v="PD024033"/>
    <s v="MANUTENÇÃO DO SISTEMA VACIVIDA E BIG DATA/VACINÔMETRO"/>
    <n v="100335.77"/>
    <d v="2026-02-01T00:00:00"/>
    <x v="0"/>
    <s v="52/2024"/>
    <s v="024.00124330/2023-15"/>
    <s v="359.00000832/2024-42-APPS"/>
    <s v="2 - FATURADO"/>
    <n v="0"/>
    <x v="0"/>
    <x v="0"/>
    <m/>
  </r>
  <r>
    <x v="927"/>
    <s v="46.374.500/0252-60"/>
    <s v="NF SERVICOS"/>
    <n v="209391"/>
    <d v="2026-04-27T00:00:00"/>
    <n v="2174284"/>
    <d v="2026-04-27T00:00:00"/>
    <d v="2026-02-01T00:00:00"/>
    <n v="251503.26"/>
    <d v="2026-05-27T00:00:00"/>
    <s v="E0240045"/>
    <s v="PD024033"/>
    <s v="HOMOLOGAÇÃO E PRODUÇÃO, PLATAFORMA PAAS, RECURSOS ADICIONAIS E CERTIFICADO SSL STANDARD"/>
    <n v="239431.1"/>
    <d v="2026-02-01T00:00:00"/>
    <x v="0"/>
    <s v="52/2024"/>
    <s v="024.00124330/2023-15"/>
    <s v="359.00000832/2024-42-ITO"/>
    <s v="2 - FATURADO"/>
    <n v="0"/>
    <x v="0"/>
    <x v="0"/>
    <m/>
  </r>
  <r>
    <x v="927"/>
    <s v="46.374.500/0252-60"/>
    <s v="NF SERVICOS"/>
    <n v="209395"/>
    <d v="2026-04-27T00:00:00"/>
    <n v="2174288"/>
    <d v="2026-04-27T00:00:00"/>
    <d v="2026-02-01T00:00:00"/>
    <n v="15708.92"/>
    <d v="2026-05-27T00:00:00"/>
    <s v="E0230475"/>
    <s v="PD023390"/>
    <s v="FOLHA DE PAGAMENTO, INFRA ESTRUTURA E BI EM NUVEM, SUSTENTAÇÃO E DESENVOLVIMENTO"/>
    <n v="14954.89"/>
    <d v="2026-02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397"/>
    <d v="2026-04-27T00:00:00"/>
    <n v="2174290"/>
    <d v="2026-04-27T00:00:00"/>
    <d v="2026-02-01T00:00:00"/>
    <n v="1066.0999999999999"/>
    <d v="2026-05-27T00:00:00"/>
    <s v="E0230476"/>
    <s v="PD023390"/>
    <s v="INFRA ESTRUTURA DO BI EM NUVEM E PROCESSAMENTO EM MIPS"/>
    <n v="1014.93"/>
    <d v="2026-02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399"/>
    <d v="2026-04-27T00:00:00"/>
    <n v="2174292"/>
    <d v="2026-04-27T00:00:00"/>
    <d v="2026-02-01T00:00:00"/>
    <n v="6515.6"/>
    <d v="2026-05-27T00:00:00"/>
    <s v="E0230480"/>
    <s v="PD023390"/>
    <s v="SUSTENTAÇÃO E DESENVOLVIMENTO"/>
    <n v="6202.85"/>
    <d v="2026-02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404"/>
    <d v="2026-04-27T00:00:00"/>
    <n v="2174297"/>
    <d v="2026-04-27T00:00:00"/>
    <d v="2026-02-01T00:00:00"/>
    <n v="2566.8000000000002"/>
    <d v="2026-05-27T00:00:00"/>
    <s v="E0240045"/>
    <s v="PD024033"/>
    <s v="HOMOLOGAÇÃO E PRODUÇÃO, PLATAFORMA PAAS, RECURSOS ADICIONAIS E CERTIFICADO SSL STANDARD"/>
    <n v="2443.59"/>
    <d v="2026-02-01T00:00:00"/>
    <x v="0"/>
    <s v="52/2024"/>
    <s v="024.00124330/2023-15"/>
    <s v="359.00000832/2024-42-ITO"/>
    <s v="2 - FATURADO"/>
    <n v="0"/>
    <x v="0"/>
    <x v="0"/>
    <m/>
  </r>
  <r>
    <x v="927"/>
    <s v="46.374.500/0252-60"/>
    <s v="NF SERVICOS"/>
    <n v="209405"/>
    <d v="2026-04-27T00:00:00"/>
    <n v="2174298"/>
    <d v="2026-04-27T00:00:00"/>
    <d v="2026-02-01T00:00:00"/>
    <n v="23162.46"/>
    <d v="2026-05-27T00:00:00"/>
    <s v="E0240044"/>
    <s v="PD024033"/>
    <s v="MANUTENÇÃO DO SISTEMA VACIVIDA E BIG DATA/VACINÔMETRO"/>
    <n v="22050.66"/>
    <d v="2026-02-01T00:00:00"/>
    <x v="0"/>
    <s v="52/2024"/>
    <s v="024.00124330/2023-15"/>
    <s v="359.00000832/2024-42-APPS"/>
    <s v="2 - FATURADO"/>
    <n v="0"/>
    <x v="0"/>
    <x v="0"/>
    <m/>
  </r>
  <r>
    <x v="927"/>
    <s v="46.374.500/0252-60"/>
    <s v="NF SERVICOS"/>
    <n v="209414"/>
    <d v="2026-04-27T00:00:00"/>
    <n v="2174307"/>
    <d v="2026-04-27T00:00:00"/>
    <d v="2026-03-01T00:00:00"/>
    <n v="108"/>
    <d v="2026-05-27T00:00:00"/>
    <s v="E0230475"/>
    <s v="PD023390"/>
    <s v="FOLHA DE PAGAMENTO, INFRA ESTRUTURA E BI EM NUVEM, SUSTENTAÇÃO E DESENVOLVIMENTO"/>
    <n v="102.82"/>
    <d v="2026-03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415"/>
    <d v="2026-04-27T00:00:00"/>
    <n v="2174308"/>
    <d v="2026-04-27T00:00:00"/>
    <d v="2026-02-01T00:00:00"/>
    <n v="50053.04"/>
    <d v="2026-05-27T00:00:00"/>
    <s v="E0240045"/>
    <s v="PD024033"/>
    <s v="HOMOLOGAÇÃO E PRODUÇÃO, PLATAFORMA PAAS, RECURSOS ADICIONAIS E CERTIFICADO SSL STANDARD"/>
    <n v="47650.49"/>
    <d v="2026-02-01T00:00:00"/>
    <x v="0"/>
    <s v="52/2024"/>
    <s v="024.00124330/2023-15"/>
    <s v="359.00000832/2024-42-ITO"/>
    <s v="2 - FATURADO"/>
    <n v="0"/>
    <x v="0"/>
    <x v="0"/>
    <m/>
  </r>
  <r>
    <x v="927"/>
    <s v="46.374.500/0252-60"/>
    <s v="NF SERVICOS"/>
    <n v="209417"/>
    <d v="2026-04-27T00:00:00"/>
    <n v="2174310"/>
    <d v="2026-04-27T00:00:00"/>
    <d v="2026-03-01T00:00:00"/>
    <n v="10386.11"/>
    <d v="2026-05-27T00:00:00"/>
    <s v="E0230476"/>
    <s v="PD023390"/>
    <s v="INFRA ESTRUTURA DO BI EM NUVEM E PROCESSAMENTO EM MIPS"/>
    <n v="9887.58"/>
    <d v="2026-03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S INSS RET"/>
    <n v="209421"/>
    <d v="2026-04-27T00:00:00"/>
    <n v="2174314"/>
    <d v="2026-04-27T00:00:00"/>
    <d v="2026-03-01T00:00:00"/>
    <n v="651.29999999999995"/>
    <d v="2026-05-27T00:00:00"/>
    <s v="E0230475"/>
    <s v="PD023390"/>
    <s v="FOLHA DE PAGAMENTO, INFRA ESTRUTURA E BI EM NUVEM, SUSTENTAÇÃO E DESENVOLVIMENTO"/>
    <n v="548.39"/>
    <d v="2026-03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S INSS RET"/>
    <n v="209424"/>
    <d v="2026-04-27T00:00:00"/>
    <n v="2174317"/>
    <d v="2026-04-27T00:00:00"/>
    <d v="2026-03-01T00:00:00"/>
    <n v="63476.32"/>
    <d v="2026-05-27T00:00:00"/>
    <s v="E0230480"/>
    <s v="PD023390"/>
    <s v="SUSTENTAÇÃO E DESENVOLVIMENTO"/>
    <n v="53447.07"/>
    <d v="2026-03-01T00:00:00"/>
    <x v="0"/>
    <s v="70/2024"/>
    <s v="024.00124324/2023-50"/>
    <s v="359.00000234/2024-73-ITO/APPS"/>
    <s v="2 - FATURADO"/>
    <n v="0"/>
    <x v="0"/>
    <x v="0"/>
    <m/>
  </r>
  <r>
    <x v="927"/>
    <s v="46.374.500/0252-60"/>
    <s v="NF SERVICOS"/>
    <n v="209474"/>
    <d v="2026-04-27T00:00:00"/>
    <n v="2174367"/>
    <d v="2026-04-28T00:00:00"/>
    <d v="2026-03-01T00:00:00"/>
    <n v="39703.68"/>
    <d v="2026-05-28T00:00:00"/>
    <s v="E0250126"/>
    <s v="PD025109"/>
    <s v="SUSTENTAÇÃO, MANUTENÇÃO E HOSPEDAGEM DO SISTEMA REMEDIO EM CASA"/>
    <n v="37797.9"/>
    <d v="2026-03-01T00:00:00"/>
    <x v="0"/>
    <s v="92/2025"/>
    <s v="024.00085673/2025-19"/>
    <s v="359.00000933/2025-02 - APPS/ITO"/>
    <s v="2 - FATURADO"/>
    <n v="0"/>
    <x v="0"/>
    <x v="0"/>
    <m/>
  </r>
  <r>
    <x v="927"/>
    <s v="46.374.500/0252-60"/>
    <s v="NF SERVICOS"/>
    <n v="209475"/>
    <d v="2026-04-27T00:00:00"/>
    <n v="2174368"/>
    <d v="2026-04-28T00:00:00"/>
    <d v="2026-03-01T00:00:00"/>
    <n v="544977"/>
    <d v="2026-05-28T00:00:00"/>
    <s v="E0250125"/>
    <s v="PD025109"/>
    <s v="SUSTENTAÇÃO, MANUTENÇÃO E HOSPEDAGEM DO SISTEMA REMEDIO EM CASA"/>
    <n v="518818.1"/>
    <d v="2026-03-01T00:00:00"/>
    <x v="0"/>
    <s v="92/2025"/>
    <s v="024.00085673/2025-19"/>
    <s v="359.00000933/2025-02 - APPS/ITO"/>
    <s v="2 - FATURADO"/>
    <n v="0"/>
    <x v="0"/>
    <x v="0"/>
    <m/>
  </r>
  <r>
    <x v="927"/>
    <s v="46.374.500/0252-60"/>
    <s v="NF SERVICOS"/>
    <n v="209477"/>
    <d v="2026-04-27T00:00:00"/>
    <n v="2174370"/>
    <d v="2026-04-28T00:00:00"/>
    <d v="2026-03-01T00:00:00"/>
    <n v="66186.34"/>
    <d v="2026-05-28T00:00:00"/>
    <s v="E0250126"/>
    <s v="PD025109"/>
    <s v="SUSTENTAÇÃO, MANUTENÇÃO E HOSPEDAGEM DO SISTEMA REMEDIO EM CASA"/>
    <n v="63009.4"/>
    <d v="2026-03-01T00:00:00"/>
    <x v="0"/>
    <s v="92/2025"/>
    <s v="024.00085673/2025-19"/>
    <s v="359.00000933/2025-02 - APPS/ITO"/>
    <s v="2 - FATURADO"/>
    <n v="0"/>
    <x v="0"/>
    <x v="0"/>
    <m/>
  </r>
  <r>
    <x v="927"/>
    <s v="46.374.500/0252-60"/>
    <s v="NF SERVICOS"/>
    <n v="209478"/>
    <d v="2026-04-27T00:00:00"/>
    <n v="2174371"/>
    <d v="2026-04-28T00:00:00"/>
    <d v="2026-03-01T00:00:00"/>
    <n v="171965.93"/>
    <d v="2026-05-28T00:00:00"/>
    <s v="E0250126"/>
    <s v="PD025109"/>
    <s v="SUSTENTAÇÃO, MANUTENÇÃO E HOSPEDAGEM DO SISTEMA REMEDIO EM CASA"/>
    <n v="163711.57"/>
    <d v="2026-03-01T00:00:00"/>
    <x v="0"/>
    <s v="92/2025"/>
    <s v="024.00085673/2025-19"/>
    <s v="359.00000933/2025-02 - APPS/ITO"/>
    <s v="2 - FATURADO"/>
    <n v="0"/>
    <x v="0"/>
    <x v="0"/>
    <m/>
  </r>
  <r>
    <x v="927"/>
    <s v="46.374.500/0252-60"/>
    <s v="NF SERVICOS"/>
    <n v="209480"/>
    <d v="2026-04-27T00:00:00"/>
    <n v="2174373"/>
    <d v="2026-04-28T00:00:00"/>
    <d v="2026-03-01T00:00:00"/>
    <n v="760.74"/>
    <d v="2026-05-28T00:00:00"/>
    <s v="E0250126"/>
    <s v="PD025109"/>
    <s v="SUSTENTAÇÃO, MANUTENÇÃO E HOSPEDAGEM DO SISTEMA REMEDIO EM CASA"/>
    <n v="724.22"/>
    <d v="2026-03-01T00:00:00"/>
    <x v="0"/>
    <s v="92/2025"/>
    <s v="024.00085673/2025-19"/>
    <s v="359.00000933/2025-02 - APPS/ITO"/>
    <s v="2 - FATURADO"/>
    <n v="0"/>
    <x v="0"/>
    <x v="0"/>
    <m/>
  </r>
  <r>
    <x v="927"/>
    <s v="46.374.500/0252-60"/>
    <s v="NF SERVICOS"/>
    <n v="209586"/>
    <d v="2026-04-28T00:00:00"/>
    <n v="2174479"/>
    <d v="2026-04-28T00:00:00"/>
    <d v="2026-03-01T00:00:00"/>
    <n v="1750054.63"/>
    <d v="2026-05-28T00:00:00"/>
    <s v="E0240139"/>
    <s v="PD024092"/>
    <s v="SUSTENTAÇÃO/MANUTENÇÃO DO SISTEMA CRH"/>
    <n v="1666052.01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87"/>
    <d v="2026-04-28T00:00:00"/>
    <n v="2174480"/>
    <d v="2026-04-28T00:00:00"/>
    <d v="2026-03-01T00:00:00"/>
    <n v="437173.65"/>
    <d v="2026-05-28T00:00:00"/>
    <s v="E0240139"/>
    <s v="PD024092"/>
    <s v="SUSTENTAÇÃO/MANUTENÇÃO DO SISTEMA CRH"/>
    <n v="416189.31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88"/>
    <d v="2026-04-28T00:00:00"/>
    <n v="2174481"/>
    <d v="2026-04-29T00:00:00"/>
    <d v="2026-03-01T00:00:00"/>
    <n v="151463.92000000001"/>
    <d v="2026-05-28T00:00:00"/>
    <s v="E0240141"/>
    <s v="PD024092"/>
    <s v="AMBIENTE HOSPEDAGEM DOS SISTEMAS LEGADOS"/>
    <n v="-0.01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0"/>
    <d v="2026-04-28T00:00:00"/>
    <n v="2174483"/>
    <d v="2026-04-29T00:00:00"/>
    <d v="2026-03-01T00:00:00"/>
    <n v="13441.27"/>
    <d v="2026-05-28T00:00:00"/>
    <s v="E0240141"/>
    <s v="PD024092"/>
    <s v="AMBIENTE HOSPEDAGEM DOS SISTEMAS LEGADOS"/>
    <n v="12796.09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1"/>
    <d v="2026-04-28T00:00:00"/>
    <n v="2174484"/>
    <d v="2026-04-29T00:00:00"/>
    <d v="2026-03-01T00:00:00"/>
    <n v="31115.07"/>
    <d v="2026-05-28T00:00:00"/>
    <s v="E0240141"/>
    <s v="PD024092"/>
    <s v="AMBIENTE HOSPEDAGEM DOS SISTEMAS LEGADOS"/>
    <n v="29621.55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2"/>
    <d v="2026-04-28T00:00:00"/>
    <n v="2174485"/>
    <d v="2026-04-29T00:00:00"/>
    <d v="2026-03-01T00:00:00"/>
    <n v="31996.27"/>
    <d v="2026-05-28T00:00:00"/>
    <s v="E0240141"/>
    <s v="PD024092"/>
    <s v="AMBIENTE HOSPEDAGEM DOS SISTEMAS LEGADOS"/>
    <n v="30460.45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3"/>
    <d v="2026-04-28T00:00:00"/>
    <n v="2174486"/>
    <d v="2026-04-29T00:00:00"/>
    <d v="2026-03-01T00:00:00"/>
    <n v="39675.370000000003"/>
    <d v="2026-05-28T00:00:00"/>
    <s v="E0240141"/>
    <s v="PD024092"/>
    <s v="AMBIENTE HOSPEDAGEM DOS SISTEMAS LEGADOS"/>
    <n v="37770.949999999997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4"/>
    <d v="2026-04-28T00:00:00"/>
    <n v="2174487"/>
    <d v="2026-04-29T00:00:00"/>
    <d v="2026-03-01T00:00:00"/>
    <n v="45047.6"/>
    <d v="2026-05-28T00:00:00"/>
    <s v="E0240141"/>
    <s v="PD024092"/>
    <s v="AMBIENTE HOSPEDAGEM DOS SISTEMAS LEGADOS"/>
    <n v="42885.32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5"/>
    <d v="2026-04-28T00:00:00"/>
    <n v="2174488"/>
    <d v="2026-04-29T00:00:00"/>
    <d v="2026-03-01T00:00:00"/>
    <n v="127318.93"/>
    <d v="2026-05-28T00:00:00"/>
    <s v="E0240141"/>
    <s v="PD024092"/>
    <s v="AMBIENTE HOSPEDAGEM DOS SISTEMAS LEGADOS"/>
    <n v="121207.62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6"/>
    <d v="2026-04-28T00:00:00"/>
    <n v="2174489"/>
    <d v="2026-04-29T00:00:00"/>
    <d v="2026-03-01T00:00:00"/>
    <n v="5292.93"/>
    <d v="2026-05-28T00:00:00"/>
    <s v="E0240141"/>
    <s v="PD024092"/>
    <s v="AMBIENTE HOSPEDAGEM DOS SISTEMAS LEGADOS"/>
    <n v="5038.87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597"/>
    <d v="2026-04-28T00:00:00"/>
    <n v="2174490"/>
    <d v="2026-04-29T00:00:00"/>
    <d v="2026-03-01T00:00:00"/>
    <n v="26609.42"/>
    <d v="2026-05-28T00:00:00"/>
    <s v="E0240141"/>
    <s v="PD024092"/>
    <s v="AMBIENTE HOSPEDAGEM DOS SISTEMAS LEGADOS"/>
    <n v="25332.17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 E_GOV"/>
    <n v="209896"/>
    <d v="2026-04-29T00:00:00"/>
    <n v="2174789"/>
    <d v="2026-04-29T00:00:00"/>
    <m/>
    <n v="167.26"/>
    <d v="2026-05-2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927"/>
    <s v="46.374.500/0252-60"/>
    <s v="NF SERVICOS"/>
    <n v="209900"/>
    <d v="2026-04-29T00:00:00"/>
    <n v="2174793"/>
    <d v="2026-04-29T00:00:00"/>
    <d v="2026-03-01T00:00:00"/>
    <n v="5705.55"/>
    <d v="2026-05-29T00:00:00"/>
    <s v="E0240141"/>
    <s v="PD024092"/>
    <s v="AMBIENTE HOSPEDAGEM DOS SISTEMAS LEGADOS"/>
    <n v="5431.68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52-60"/>
    <s v="NF SERVICOS"/>
    <n v="209901"/>
    <d v="2026-04-29T00:00:00"/>
    <n v="2174794"/>
    <d v="2026-04-29T00:00:00"/>
    <d v="2026-03-01T00:00:00"/>
    <n v="151463.92000000001"/>
    <d v="2026-05-29T00:00:00"/>
    <s v="E0240141"/>
    <s v="PD024092"/>
    <s v="AMBIENTE HOSPEDAGEM DOS SISTEMAS LEGADOS"/>
    <n v="144193.65"/>
    <d v="2026-03-01T00:00:00"/>
    <x v="0"/>
    <s v="68/2024"/>
    <s v="024.00124336/2023-84"/>
    <s v="359.00000197/2024-01  APPS/ITO"/>
    <s v="2 - FATURADO"/>
    <n v="0"/>
    <x v="0"/>
    <x v="0"/>
    <m/>
  </r>
  <r>
    <x v="927"/>
    <s v="46.374.500/0262-31"/>
    <s v="NF SERVICOS E_GOV"/>
    <n v="192598"/>
    <d v="2025-08-22T00:00:00"/>
    <n v="2011473"/>
    <d v="2025-08-22T00:00:00"/>
    <m/>
    <n v="277.10000000000002"/>
    <d v="2025-09-21T00:00:00"/>
    <m/>
    <m/>
    <s v="Certificado e-CPF A3 em token - 36 meses Gov"/>
    <n v="263.8"/>
    <m/>
    <x v="0"/>
    <m/>
    <m/>
    <m/>
    <s v="2 - FATURADO"/>
    <n v="221"/>
    <x v="4"/>
    <x v="1"/>
    <m/>
  </r>
  <r>
    <x v="927"/>
    <s v="46.374.500/0268-27"/>
    <s v="NF SERVICOS"/>
    <n v="208887"/>
    <d v="2026-04-17T00:00:00"/>
    <n v="2173780"/>
    <d v="2026-04-17T00:00:00"/>
    <d v="2026-03-01T00:00:00"/>
    <n v="348.6"/>
    <d v="2026-05-17T00:00:00"/>
    <s v="ET220471"/>
    <s v="PD022362"/>
    <s v="SERVIÇOS TÉCNICOS"/>
    <n v="331.87"/>
    <d v="2026-03-01T00:00:00"/>
    <x v="0"/>
    <s v="090193.44/2022"/>
    <s v="024.00025158/2023-18"/>
    <s v="PD-PRC-2023/00016   359.00009331/2023-41 ITO"/>
    <s v="2 - FATURADO"/>
    <n v="0"/>
    <x v="0"/>
    <x v="0"/>
    <m/>
  </r>
  <r>
    <x v="927"/>
    <s v="46.374.500/0268-27"/>
    <s v="NFS INSS RET"/>
    <n v="208890"/>
    <d v="2026-04-17T00:00:00"/>
    <n v="2173783"/>
    <d v="2026-04-17T00:00:00"/>
    <d v="2026-03-01T00:00:00"/>
    <n v="25286.55"/>
    <d v="2026-05-17T00:00:00"/>
    <s v="E0220471"/>
    <s v="PD022362"/>
    <s v="NUVEM PÚBLICA E INFRAESTRUTURA"/>
    <n v="21291.279999999999"/>
    <d v="2026-03-01T00:00:00"/>
    <x v="0"/>
    <s v="090193.44/2022"/>
    <s v="024.00025158/2023-18"/>
    <s v="PD-PRC-2023/00016   359.00009331/2023-41 ITO"/>
    <s v="2 - FATURADO"/>
    <n v="0"/>
    <x v="0"/>
    <x v="0"/>
    <m/>
  </r>
  <r>
    <x v="927"/>
    <s v="46.374.500/0268-27"/>
    <s v="NF SERVICOS"/>
    <n v="208892"/>
    <d v="2026-04-17T00:00:00"/>
    <n v="2173785"/>
    <d v="2026-04-17T00:00:00"/>
    <d v="2026-03-01T00:00:00"/>
    <n v="10709.08"/>
    <d v="2026-05-17T00:00:00"/>
    <s v="ET220471"/>
    <s v="PD022362"/>
    <s v="SERVIÇOS TÉCNICOS"/>
    <n v="10195.040000000001"/>
    <d v="2026-03-01T00:00:00"/>
    <x v="0"/>
    <s v="090193.44/2022"/>
    <s v="024.00025158/2023-18"/>
    <s v="PD-PRC-2023/00016   359.00009331/2023-41 ITO"/>
    <s v="2 - FATURADO"/>
    <n v="0"/>
    <x v="0"/>
    <x v="0"/>
    <m/>
  </r>
  <r>
    <x v="927"/>
    <s v="46.374.500/0269-08"/>
    <s v="NF SERVICOS"/>
    <n v="203853"/>
    <d v="2026-02-11T00:00:00"/>
    <n v="2107807"/>
    <d v="2026-02-11T00:00:00"/>
    <d v="2025-12-01T00:00:00"/>
    <n v="284880.93"/>
    <d v="2026-03-13T00:00:00"/>
    <s v="E0230126"/>
    <s v="PD023107"/>
    <s v="SISTEMA SAUDE EM REDE"/>
    <n v="271206.65000000002"/>
    <d v="2025-12-01T00:00:00"/>
    <x v="0"/>
    <s v="GGA/CCD  090176.04/2023"/>
    <s v="SEI 024.00002739/2023-73"/>
    <s v="359.00000894/2023-73 APPS"/>
    <s v="2 - FATURADO"/>
    <n v="48"/>
    <x v="6"/>
    <x v="0"/>
    <m/>
  </r>
  <r>
    <x v="927"/>
    <s v="46.374.500/0269-08"/>
    <s v="NF SERVICOS"/>
    <n v="203854"/>
    <d v="2026-02-11T00:00:00"/>
    <n v="2107808"/>
    <d v="2026-02-11T00:00:00"/>
    <d v="2025-12-01T00:00:00"/>
    <n v="364101.76"/>
    <d v="2026-03-13T00:00:00"/>
    <s v="E0230126"/>
    <s v="PD023107"/>
    <s v="SISTEMA SAUDE EM REDE"/>
    <n v="346624.88"/>
    <d v="2025-12-01T00:00:00"/>
    <x v="0"/>
    <s v="GGA/CCD  090176.04/2023"/>
    <s v="SEI 024.00002739/2023-73"/>
    <s v="359.00000894/2023-73 APPS"/>
    <s v="2 - FATURADO"/>
    <n v="48"/>
    <x v="6"/>
    <x v="0"/>
    <m/>
  </r>
  <r>
    <x v="927"/>
    <s v="46.374.500/0269-08"/>
    <s v="NF SERVICOS"/>
    <n v="203862"/>
    <d v="2026-02-11T00:00:00"/>
    <n v="2107816"/>
    <d v="2026-02-11T00:00:00"/>
    <d v="2026-01-01T00:00:00"/>
    <n v="681502.24"/>
    <d v="2026-03-13T00:00:00"/>
    <s v="E0230126"/>
    <s v="PD023107"/>
    <s v="SISTEMA SAUDE EM REDE"/>
    <n v="648790.13"/>
    <d v="2026-01-01T00:00:00"/>
    <x v="0"/>
    <s v="GGA/CCD  090176.04/2023"/>
    <s v="SEI 024.00002739/2023-73"/>
    <s v="359.00000894/2023-73 APPS"/>
    <s v="2 - FATURADO"/>
    <n v="48"/>
    <x v="6"/>
    <x v="0"/>
    <m/>
  </r>
  <r>
    <x v="927"/>
    <s v="46.374.500/0269-08"/>
    <s v="NF SERVICOS"/>
    <n v="206347"/>
    <d v="2026-03-16T00:00:00"/>
    <n v="2150767"/>
    <d v="2026-03-16T00:00:00"/>
    <d v="2026-02-01T00:00:00"/>
    <n v="602952.47"/>
    <d v="2026-04-15T00:00:00"/>
    <s v="E0230126"/>
    <s v="PD023107"/>
    <s v="SISTEMA SAUDE EM REDE"/>
    <n v="574010.75"/>
    <d v="2026-02-01T00:00:00"/>
    <x v="0"/>
    <s v="GGA/CCD  090176.04/2023"/>
    <s v="SEI 024.00002739/2023-73"/>
    <s v="359.00000894/2023-73 APPS"/>
    <s v="2 - FATURADO"/>
    <n v="15"/>
    <x v="2"/>
    <x v="0"/>
    <m/>
  </r>
  <r>
    <x v="927"/>
    <s v="46.374.500/0269-08"/>
    <s v="NF SERVICOS"/>
    <n v="207975"/>
    <d v="2026-04-09T00:00:00"/>
    <n v="2156099"/>
    <d v="2026-04-09T00:00:00"/>
    <d v="2026-03-01T00:00:00"/>
    <n v="616813.18000000005"/>
    <d v="2026-05-09T00:00:00"/>
    <s v="E0230126"/>
    <s v="PD023107"/>
    <s v="SISTEMA SAUDE EM REDE"/>
    <n v="587206.15"/>
    <d v="2026-03-01T00:00:00"/>
    <x v="0"/>
    <s v="GGA/CCD  090176.04/2023"/>
    <s v="SEI 024.00002739/2023-73"/>
    <s v="359.00000894/2023-73 APPS"/>
    <s v="2 - FATURADO"/>
    <n v="0"/>
    <x v="0"/>
    <x v="0"/>
    <m/>
  </r>
  <r>
    <x v="927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27"/>
    <m/>
    <m/>
    <m/>
    <s v="2 - FATURADO"/>
    <n v="1464"/>
    <x v="1"/>
    <x v="1"/>
    <m/>
  </r>
  <r>
    <x v="927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27"/>
    <m/>
    <m/>
    <m/>
    <s v="2 - FATURADO"/>
    <n v="1247"/>
    <x v="1"/>
    <x v="1"/>
    <m/>
  </r>
  <r>
    <x v="928"/>
    <s v="46.375.200/0001-20"/>
    <s v="NF SERVICOS"/>
    <n v="208909"/>
    <d v="2026-04-17T00:00:00"/>
    <n v="2173802"/>
    <d v="2026-04-17T00:00:00"/>
    <d v="2026-03-01T00:00:00"/>
    <n v="8060.89"/>
    <d v="2026-05-17T00:00:00"/>
    <s v="E0251036"/>
    <s v="PD251029"/>
    <s v="PLATAFORMA COLABORATIVA"/>
    <n v="7673.97"/>
    <d v="2026-03-01T00:00:00"/>
    <x v="0"/>
    <m/>
    <s v="022.00000163/2025-28"/>
    <s v="359.00004059/2025-74 - ITO"/>
    <s v="2 - FATURADO"/>
    <n v="0"/>
    <x v="0"/>
    <x v="0"/>
    <m/>
  </r>
  <r>
    <x v="928"/>
    <s v="46.375.200/0001-20"/>
    <s v="NF SERVICOS E_GOV"/>
    <n v="209828"/>
    <d v="2026-04-29T00:00:00"/>
    <n v="217472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928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5.7"/>
    <m/>
    <x v="0"/>
    <m/>
    <m/>
    <m/>
    <s v="3 - FATURADO DO INFORMA"/>
    <n v="1188"/>
    <x v="1"/>
    <x v="1"/>
    <m/>
  </r>
  <r>
    <x v="929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31"/>
    <m/>
    <s v="97833-179155-2019"/>
    <s v="91145-APPS"/>
    <s v="2 - FATURADO"/>
    <n v="487"/>
    <x v="1"/>
    <x v="0"/>
    <m/>
  </r>
  <r>
    <x v="929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31"/>
    <s v="023/2014"/>
    <s v="97833-179155-2019"/>
    <s v="91145-ITO"/>
    <s v="2 - FATURADO"/>
    <n v="487"/>
    <x v="1"/>
    <x v="0"/>
    <m/>
  </r>
  <r>
    <x v="929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31"/>
    <s v="011/2018-GS"/>
    <s v="97833-179136-2019"/>
    <s v="2017767 - ITO"/>
    <s v="2 - FATURADO"/>
    <n v="487"/>
    <x v="1"/>
    <x v="0"/>
    <m/>
  </r>
  <r>
    <x v="929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31"/>
    <s v="SGP 022/2014"/>
    <s v="97833-125717-2019"/>
    <s v="91132 APPS"/>
    <s v="2 - FATURADO"/>
    <n v="487"/>
    <x v="1"/>
    <x v="0"/>
    <m/>
  </r>
  <r>
    <x v="929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31"/>
    <s v="SGP 022/2014"/>
    <s v="97833-125717-2019"/>
    <s v="91132 ITO"/>
    <s v="2 - FATURADO"/>
    <n v="487"/>
    <x v="1"/>
    <x v="0"/>
    <m/>
  </r>
  <r>
    <x v="929"/>
    <s v="46.377.222/0037-30"/>
    <s v="NF SERVICOS"/>
    <n v="206315"/>
    <d v="2026-03-16T00:00:00"/>
    <n v="2150735"/>
    <d v="2026-03-16T00:00:00"/>
    <d v="2026-02-01T00:00:00"/>
    <n v="5940.45"/>
    <d v="2026-04-15T00:00:00"/>
    <s v="E0241071"/>
    <s v="PD024493"/>
    <s v="PAAS MIDDLEWARE"/>
    <n v="5655.3"/>
    <d v="2026-02-01T00:00:00"/>
    <x v="0"/>
    <s v="23673-SAAC 00210-2024"/>
    <s v="017.00139368/2024-18"/>
    <s v="359.00009788/2024-36  ITO"/>
    <s v="2 - FATURADO"/>
    <n v="15"/>
    <x v="2"/>
    <x v="0"/>
    <m/>
  </r>
  <r>
    <x v="929"/>
    <s v="46.377.222/0037-30"/>
    <s v="NF SERVICOS"/>
    <n v="206316"/>
    <d v="2026-03-16T00:00:00"/>
    <n v="2150736"/>
    <d v="2026-03-16T00:00:00"/>
    <d v="2026-02-01T00:00:00"/>
    <n v="1986.87"/>
    <d v="2026-04-15T00:00:00"/>
    <s v="E0241071"/>
    <s v="PD024493"/>
    <s v="PAAS MIDDLEWARE"/>
    <n v="1891.49"/>
    <d v="2026-02-01T00:00:00"/>
    <x v="0"/>
    <s v="23673-SAAC 00210-2024"/>
    <s v="017.00139368/2024-18"/>
    <s v="359.00009788/2024-36  ITO"/>
    <s v="2 - FATURADO"/>
    <n v="15"/>
    <x v="2"/>
    <x v="0"/>
    <m/>
  </r>
  <r>
    <x v="929"/>
    <s v="46.377.222/0037-30"/>
    <s v="NF SERVICOS"/>
    <n v="207248"/>
    <d v="2026-03-24T00:00:00"/>
    <n v="2151668"/>
    <d v="2026-03-24T00:00:00"/>
    <d v="2026-02-01T00:00:00"/>
    <n v="299489.71000000002"/>
    <d v="2026-04-23T00:00:00"/>
    <s v="E0220383"/>
    <s v="PD022291"/>
    <s v="INFRAESTRUTURA VIRTUALIZADA ON PREMISES, PAAS BANCO DE DADOS SQL, PAAS JBOSS, PAAS MIDDLEWARE, IMPRESSAO E CERTIFICADO SSL STANDARD"/>
    <n v="285114.2"/>
    <d v="2026-02-01T00:00:00"/>
    <x v="0"/>
    <s v="23673-SAAC-00262-2022"/>
    <s v="017.00024004/2023-53"/>
    <s v="PD-PRC-2022/04491 -359.00001856/2024-19 ITO"/>
    <s v="2 - FATURADO"/>
    <n v="7"/>
    <x v="2"/>
    <x v="0"/>
    <m/>
  </r>
  <r>
    <x v="929"/>
    <s v="46.377.222/0037-30"/>
    <s v="NF SERVICOS"/>
    <n v="207249"/>
    <d v="2026-03-24T00:00:00"/>
    <n v="2151669"/>
    <d v="2026-03-24T00:00:00"/>
    <d v="2026-02-01T00:00:00"/>
    <n v="499.04"/>
    <d v="2026-04-23T00:00:00"/>
    <s v="E0220383"/>
    <s v="PD022291"/>
    <s v="INFRAESTRUTURA VIRTUALIZADA ON PREMISES, PAAS BANCO DE DADOS SQL, PAAS JBOSS, PAAS MIDDLEWARE, IMPRESSAO E CERTIFICADO SSL STANDARD"/>
    <n v="475.09"/>
    <d v="2026-02-01T00:00:00"/>
    <x v="0"/>
    <s v="23673-SAAC-00262-2022"/>
    <s v="017.00024004/2023-53"/>
    <s v="PD-PRC-2022/04491 -359.00001856/2024-19 ITO"/>
    <s v="2 - FATURADO"/>
    <n v="7"/>
    <x v="2"/>
    <x v="0"/>
    <m/>
  </r>
  <r>
    <x v="929"/>
    <s v="46.377.222/0037-30"/>
    <s v="NF SERVICOS"/>
    <n v="207250"/>
    <d v="2026-03-24T00:00:00"/>
    <n v="2151670"/>
    <d v="2026-03-24T00:00:00"/>
    <d v="2026-02-01T00:00:00"/>
    <n v="5880484.2400000002"/>
    <d v="2026-04-23T00:00:00"/>
    <s v="E0220383"/>
    <s v="PD022291"/>
    <s v="INFRAESTRUTURA VIRTUALIZADA ON PREMISES, PAAS BANCO DE DADOS SQL, PAAS JBOSS, PAAS MIDDLEWARE, IMPRESSAO E CERTIFICADO SSL STANDARD"/>
    <n v="5598220.9100000001"/>
    <d v="2026-02-01T00:00:00"/>
    <x v="0"/>
    <s v="23673-SAAC-00262-2022"/>
    <s v="017.00024004/2023-53"/>
    <s v="PD-PRC-2022/04491 -359.00001856/2024-19 ITO"/>
    <s v="2 - FATURADO"/>
    <n v="7"/>
    <x v="2"/>
    <x v="0"/>
    <m/>
  </r>
  <r>
    <x v="929"/>
    <s v="46.377.222/0037-30"/>
    <s v="NF SERVICOS"/>
    <n v="208529"/>
    <d v="2026-04-14T00:00:00"/>
    <n v="2173422"/>
    <d v="2026-04-14T00:00:00"/>
    <d v="2026-03-01T00:00:00"/>
    <n v="15996.8"/>
    <d v="2026-05-14T00:00:00"/>
    <s v="E0240488"/>
    <s v="PD024344"/>
    <s v="GUIA RH SEFAZ- DATA WAREHOUSE  E PROCESSAMENTO ALTO DESEMPENHO IBM E BI"/>
    <n v="15228.95"/>
    <d v="2026-03-01T00:00:00"/>
    <x v="0"/>
    <s v="23673-SAAC-00133-2024"/>
    <s v="017.00170387-2024-11"/>
    <s v="359.00006619/2024-44 ITO"/>
    <s v="2 - FATURADO"/>
    <n v="0"/>
    <x v="0"/>
    <x v="0"/>
    <m/>
  </r>
  <r>
    <x v="929"/>
    <s v="46.377.222/0037-30"/>
    <s v="NF SERVICOS"/>
    <n v="208533"/>
    <d v="2026-04-14T00:00:00"/>
    <n v="2173426"/>
    <d v="2026-04-14T00:00:00"/>
    <d v="2026-03-01T00:00:00"/>
    <n v="23535.33"/>
    <d v="2026-05-14T00:00:00"/>
    <s v="E0230237"/>
    <s v="PD023207"/>
    <s v="SAM PATRIMONIO"/>
    <n v="22405.63"/>
    <d v="2026-03-01T00:00:00"/>
    <x v="0"/>
    <s v="23673-SAAC-00155-2023"/>
    <s v="SEI  017.00002124/2023-08"/>
    <s v="359.00005951/2023-19    APPS"/>
    <s v="2 - FATURADO"/>
    <n v="0"/>
    <x v="0"/>
    <x v="0"/>
    <m/>
  </r>
  <r>
    <x v="929"/>
    <s v="46.377.222/0037-30"/>
    <s v="NF SERVICOS"/>
    <n v="208545"/>
    <d v="2026-04-14T00:00:00"/>
    <n v="2173438"/>
    <d v="2026-04-14T00:00:00"/>
    <d v="2026-03-01T00:00:00"/>
    <n v="57809.7"/>
    <d v="2026-05-14T00:00:00"/>
    <s v="E0240524"/>
    <s v="PD024373"/>
    <s v="INFRAESTRUTURA, OPERAÇÃO E  ATENDIMENTO  PARA SEFAZ"/>
    <n v="55034.83"/>
    <d v="2026-03-01T00:00:00"/>
    <x v="0"/>
    <s v="23673-SAAC-00191-2024"/>
    <s v="017.00146273/2024-51"/>
    <s v="359.00004936/2024-26  ITO"/>
    <s v="2 - FATURADO"/>
    <n v="0"/>
    <x v="0"/>
    <x v="0"/>
    <m/>
  </r>
  <r>
    <x v="929"/>
    <s v="46.377.222/0037-30"/>
    <s v="NF SERVICOS"/>
    <n v="208546"/>
    <d v="2026-04-14T00:00:00"/>
    <n v="2173439"/>
    <d v="2026-04-14T00:00:00"/>
    <d v="2026-03-01T00:00:00"/>
    <n v="1597946.95"/>
    <d v="2026-05-14T00:00:00"/>
    <s v="E0240161"/>
    <s v="PD024110"/>
    <s v="OFFICE INTERMEDIÁRIO E PaaS MIDDLEWARE COMO SERVIÇOS DE GESTÃO"/>
    <n v="1521245.5"/>
    <d v="2026-03-01T00:00:00"/>
    <x v="0"/>
    <s v="23673-SAAC-00056-2024"/>
    <s v="017.00047288-2024-37"/>
    <s v="359.00003432/2024-99-ITO"/>
    <s v="2 - FATURADO"/>
    <n v="0"/>
    <x v="0"/>
    <x v="0"/>
    <m/>
  </r>
  <r>
    <x v="929"/>
    <s v="46.377.222/0037-30"/>
    <s v="NF SERVICOS"/>
    <n v="208551"/>
    <d v="2026-04-14T00:00:00"/>
    <n v="2173444"/>
    <d v="2026-04-14T00:00:00"/>
    <d v="2026-03-01T00:00:00"/>
    <n v="151558.32"/>
    <d v="2026-05-14T00:00:00"/>
    <s v="E0240524"/>
    <s v="PD024373"/>
    <s v="INFRAESTRUTURA, OPERAÇÃO E  ATENDIMENTO  PARA SEFAZ"/>
    <n v="144283.51999999999"/>
    <d v="2026-03-01T00:00:00"/>
    <x v="0"/>
    <s v="23673-SAAC-00191-2024"/>
    <s v="017.00146273/2024-51"/>
    <s v="359.00004936/2024-26  ITO"/>
    <s v="2 - FATURADO"/>
    <n v="0"/>
    <x v="0"/>
    <x v="0"/>
    <m/>
  </r>
  <r>
    <x v="929"/>
    <s v="46.377.222/0037-30"/>
    <s v="NF SERVICOS"/>
    <n v="208555"/>
    <d v="2026-04-14T00:00:00"/>
    <n v="2173448"/>
    <d v="2026-04-14T00:00:00"/>
    <d v="2026-03-01T00:00:00"/>
    <n v="140211.07999999999"/>
    <d v="2026-05-14T00:00:00"/>
    <s v="E0240346"/>
    <s v="PD024228"/>
    <s v="NUVEM PUBLICA"/>
    <n v="133480.95000000001"/>
    <d v="2026-03-01T00:00:00"/>
    <x v="0"/>
    <s v="23673-SAAC-00192-2024"/>
    <s v="017.00139151/2024-16"/>
    <s v="359.00009891/2024-86    ITO"/>
    <s v="2 - FATURADO"/>
    <n v="0"/>
    <x v="0"/>
    <x v="0"/>
    <m/>
  </r>
  <r>
    <x v="929"/>
    <s v="46.377.222/0037-30"/>
    <s v="NF SERVICOS"/>
    <n v="208557"/>
    <d v="2026-04-14T00:00:00"/>
    <n v="2173450"/>
    <d v="2026-04-14T00:00:00"/>
    <d v="2026-03-01T00:00:00"/>
    <n v="9565.59"/>
    <d v="2026-05-14T00:00:00"/>
    <s v="E0240161"/>
    <s v="PD024110"/>
    <s v="OFFICE INTERMEDIÁRIO E PaaS MIDDLEWARE COMO SERVIÇOS DE GESTÃO"/>
    <n v="9106.44"/>
    <d v="2026-03-01T00:00:00"/>
    <x v="0"/>
    <s v="23673-SAAC-00056-2024"/>
    <s v="017.00047288-2024-37"/>
    <s v="359.00003432/2024-99-ITO"/>
    <s v="2 - FATURADO"/>
    <n v="0"/>
    <x v="0"/>
    <x v="0"/>
    <m/>
  </r>
  <r>
    <x v="929"/>
    <s v="46.377.222/0037-30"/>
    <s v="NF SERVICOS"/>
    <n v="208558"/>
    <d v="2026-04-14T00:00:00"/>
    <n v="2173451"/>
    <d v="2026-04-14T00:00:00"/>
    <d v="2026-03-01T00:00:00"/>
    <n v="26920.48"/>
    <d v="2026-05-14T00:00:00"/>
    <s v="E0240489"/>
    <s v="PD024344"/>
    <s v="GUIA RH SEFAZ- DATA WAREHOUSE  E PROCESSAMENTO ALTO DESEMPENHO IBM E BI"/>
    <n v="25628.3"/>
    <d v="2026-03-01T00:00:00"/>
    <x v="0"/>
    <s v="23673-SAAC-00133-2024"/>
    <s v="017.00170387-2024-11"/>
    <s v="359.00006619/2024-44 ITO"/>
    <s v="2 - FATURADO"/>
    <n v="0"/>
    <x v="0"/>
    <x v="0"/>
    <m/>
  </r>
  <r>
    <x v="929"/>
    <s v="46.377.222/0037-30"/>
    <s v="NF SERVICOS"/>
    <n v="208559"/>
    <d v="2026-04-14T00:00:00"/>
    <n v="2173452"/>
    <d v="2026-04-14T00:00:00"/>
    <d v="2026-03-01T00:00:00"/>
    <n v="288"/>
    <d v="2026-05-14T00:00:00"/>
    <s v="E0240489"/>
    <s v="PD024344"/>
    <s v="GUIA RH SEFAZ- DATA WAREHOUSE  E PROCESSAMENTO ALTO DESEMPENHO IBM E BI"/>
    <n v="274.18"/>
    <d v="2026-03-01T00:00:00"/>
    <x v="0"/>
    <s v="23673-SAAC-00133-2024"/>
    <s v="017.00170387-2024-11"/>
    <s v="359.00006619/2024-44 ITO"/>
    <s v="2 - FATURADO"/>
    <n v="0"/>
    <x v="0"/>
    <x v="0"/>
    <m/>
  </r>
  <r>
    <x v="929"/>
    <s v="46.377.222/0037-30"/>
    <s v="NF SERVICOS"/>
    <n v="208562"/>
    <d v="2026-04-14T00:00:00"/>
    <n v="2173455"/>
    <d v="2026-04-14T00:00:00"/>
    <d v="2026-03-01T00:00:00"/>
    <n v="137719.16"/>
    <d v="2026-05-14T00:00:00"/>
    <s v="E0240524"/>
    <s v="PD024373"/>
    <s v="INFRAESTRUTURA, OPERAÇÃO E  ATENDIMENTO  PARA SEFAZ"/>
    <n v="131108.64000000001"/>
    <d v="2026-03-01T00:00:00"/>
    <x v="0"/>
    <s v="23673-SAAC-00191-2024"/>
    <s v="017.00146273/2024-51"/>
    <s v="359.00004936/2024-26  ITO"/>
    <s v="2 - FATURADO"/>
    <n v="0"/>
    <x v="0"/>
    <x v="0"/>
    <m/>
  </r>
  <r>
    <x v="929"/>
    <s v="46.377.222/0037-30"/>
    <s v="NF SERVICOS"/>
    <n v="208566"/>
    <d v="2026-04-14T00:00:00"/>
    <n v="2173459"/>
    <d v="2026-04-14T00:00:00"/>
    <d v="2026-03-01T00:00:00"/>
    <n v="196738.21"/>
    <d v="2026-05-14T00:00:00"/>
    <s v="E0250337"/>
    <s v="PD025279"/>
    <s v="DESENVOLVIMENTO, MANUTENÇÃO E SUSTENTAÇÃO DESISTEMAS"/>
    <n v="187294.78"/>
    <d v="2026-03-01T00:00:00"/>
    <x v="0"/>
    <s v="23673-SAAC-00198-2025"/>
    <s v="017.00163294/2025-11"/>
    <s v="359.00008661/2025-81 - APPS"/>
    <s v="2 - FATURADO"/>
    <n v="0"/>
    <x v="0"/>
    <x v="0"/>
    <m/>
  </r>
  <r>
    <x v="929"/>
    <s v="46.377.222/0037-30"/>
    <s v="NF SERVICOS"/>
    <n v="208567"/>
    <d v="2026-04-14T00:00:00"/>
    <n v="2173460"/>
    <d v="2026-04-14T00:00:00"/>
    <d v="2026-03-01T00:00:00"/>
    <n v="1563047.76"/>
    <d v="2026-05-14T00:00:00"/>
    <s v="E0250337"/>
    <s v="PD025279"/>
    <s v="DESENVOLVIMENTO, MANUTENÇÃO E SUSTENTAÇÃO DESISTEMAS"/>
    <n v="1488021.32"/>
    <d v="2026-03-01T00:00:00"/>
    <x v="0"/>
    <s v="23673-SAAC-00198-2025"/>
    <s v="017.00163294/2025-11"/>
    <s v="359.00008661/2025-81 - APPS"/>
    <s v="2 - FATURADO"/>
    <n v="0"/>
    <x v="0"/>
    <x v="0"/>
    <m/>
  </r>
  <r>
    <x v="929"/>
    <s v="46.377.222/0037-30"/>
    <s v="NF SERVICOS"/>
    <n v="208568"/>
    <d v="2026-04-14T00:00:00"/>
    <n v="2173461"/>
    <d v="2026-04-14T00:00:00"/>
    <d v="2026-03-01T00:00:00"/>
    <n v="32008.080000000002"/>
    <d v="2026-05-14T00:00:00"/>
    <s v="E0240209"/>
    <s v="PD024118"/>
    <s v="AMBIENTE UNIFICADO DOS SISTEMAS KCR, KCX, KCO E QUITAÇÃO ANTECIPADA DA CARTEIRA PREDIAL"/>
    <n v="30471.69"/>
    <d v="2026-03-01T00:00:00"/>
    <x v="0"/>
    <s v="23673-SAAC-00075-2025"/>
    <s v="017.00192648/2024-54"/>
    <s v="359.00010588/2024-26-ITO"/>
    <s v="2 - FATURADO"/>
    <n v="0"/>
    <x v="0"/>
    <x v="0"/>
    <m/>
  </r>
  <r>
    <x v="929"/>
    <s v="46.377.222/0037-30"/>
    <s v="NF SERVICOS"/>
    <n v="208569"/>
    <d v="2026-04-14T00:00:00"/>
    <n v="2173462"/>
    <d v="2026-04-14T00:00:00"/>
    <d v="2026-03-01T00:00:00"/>
    <n v="1521.48"/>
    <d v="2026-05-14T00:00:00"/>
    <s v="E0240209"/>
    <s v="PD024118"/>
    <s v="AMBIENTE UNIFICADO DOS SISTEMAS KCR, KCX, KCO E QUITAÇÃO ANTECIPADA DA CARTEIRA PREDIAL"/>
    <n v="1448.45"/>
    <d v="2026-03-01T00:00:00"/>
    <x v="0"/>
    <s v="23673-SAAC-00075-2025"/>
    <s v="017.00192648/2024-54"/>
    <s v="359.00010588/2024-26-ITO"/>
    <s v="2 - FATURADO"/>
    <n v="0"/>
    <x v="0"/>
    <x v="0"/>
    <m/>
  </r>
  <r>
    <x v="929"/>
    <s v="46.377.222/0037-30"/>
    <s v="NF SERVICOS"/>
    <n v="208570"/>
    <d v="2026-04-14T00:00:00"/>
    <n v="2173463"/>
    <d v="2026-04-14T00:00:00"/>
    <d v="2026-03-01T00:00:00"/>
    <n v="3978.08"/>
    <d v="2026-05-14T00:00:00"/>
    <s v="E0240209"/>
    <s v="PD024118"/>
    <s v="AMBIENTE UNIFICADO DOS SISTEMAS KCR, KCX, KCO E QUITAÇÃO ANTECIPADA DA CARTEIRA PREDIAL"/>
    <n v="3787.13"/>
    <d v="2026-03-01T00:00:00"/>
    <x v="0"/>
    <s v="23673-SAAC-00075-2025"/>
    <s v="017.00192648/2024-54"/>
    <s v="359.00010588/2024-26-ITO"/>
    <s v="2 - FATURADO"/>
    <n v="0"/>
    <x v="0"/>
    <x v="0"/>
    <m/>
  </r>
  <r>
    <x v="929"/>
    <s v="46.377.222/0037-30"/>
    <s v="NF SERVICOS"/>
    <n v="208571"/>
    <d v="2026-04-14T00:00:00"/>
    <n v="2173464"/>
    <d v="2026-04-14T00:00:00"/>
    <d v="2026-03-01T00:00:00"/>
    <n v="499.04"/>
    <d v="2026-05-14T00:00:00"/>
    <s v="E0220383"/>
    <s v="PD022291"/>
    <s v="INFRAESTRUTURA VIRTUALIZADA ON PREMISES, PAAS BANCO DE DADOS SQL, PAAS JBOSS, PAAS MIDDLEWARE, IMPRESSAO E CERTIFICADO SSL STANDARD"/>
    <n v="475.09"/>
    <d v="2026-03-01T00:00:00"/>
    <x v="0"/>
    <s v="23673-SAAC-00262-2022"/>
    <s v="017.00024004/2023-53"/>
    <s v="PD-PRC-2022/04491 -359.00001856/2024-19 ITO"/>
    <s v="2 - FATURADO"/>
    <n v="0"/>
    <x v="0"/>
    <x v="0"/>
    <m/>
  </r>
  <r>
    <x v="929"/>
    <s v="46.377.222/0037-30"/>
    <s v="NF SERVICOS"/>
    <n v="208572"/>
    <d v="2026-04-14T00:00:00"/>
    <n v="2173465"/>
    <d v="2026-04-14T00:00:00"/>
    <d v="2026-03-01T00:00:00"/>
    <n v="299489.71000000002"/>
    <d v="2026-05-14T00:00:00"/>
    <s v="E0220383"/>
    <s v="PD022291"/>
    <s v="INFRAESTRUTURA VIRTUALIZADA ON PREMISES, PAAS BANCO DE DADOS SQL, PAAS JBOSS, PAAS MIDDLEWARE, IMPRESSAO E CERTIFICADO SSL STANDARD"/>
    <n v="285114.2"/>
    <d v="2026-03-01T00:00:00"/>
    <x v="0"/>
    <s v="23673-SAAC-00262-2022"/>
    <s v="017.00024004/2023-53"/>
    <s v="PD-PRC-2022/04491 -359.00001856/2024-19 ITO"/>
    <s v="2 - FATURADO"/>
    <n v="0"/>
    <x v="0"/>
    <x v="0"/>
    <m/>
  </r>
  <r>
    <x v="929"/>
    <s v="46.377.222/0037-30"/>
    <s v="NF SERVICOS"/>
    <n v="208573"/>
    <d v="2026-04-14T00:00:00"/>
    <n v="2173466"/>
    <d v="2026-04-14T00:00:00"/>
    <d v="2026-03-01T00:00:00"/>
    <n v="5000917.6500000004"/>
    <d v="2026-05-14T00:00:00"/>
    <s v="E0220383"/>
    <s v="PD022291"/>
    <s v="INFRAESTRUTURA VIRTUALIZADA ON PREMISES, PAAS BANCO DE DADOS SQL, PAAS JBOSS, PAAS MIDDLEWARE, IMPRESSAO E CERTIFICADO SSL STANDARD"/>
    <n v="4760873.5999999996"/>
    <d v="2026-03-01T00:00:00"/>
    <x v="0"/>
    <s v="23673-SAAC-00262-2022"/>
    <s v="017.00024004/2023-53"/>
    <s v="PD-PRC-2022/04491 -359.00001856/2024-19 ITO"/>
    <s v="2 - FATURADO"/>
    <n v="0"/>
    <x v="0"/>
    <x v="0"/>
    <m/>
  </r>
  <r>
    <x v="929"/>
    <s v="46.377.222/0037-30"/>
    <s v="NF SERVICOS"/>
    <n v="208703"/>
    <d v="2026-04-14T00:00:00"/>
    <n v="2173596"/>
    <d v="2026-04-15T00:00:00"/>
    <d v="2026-03-01T00:00:00"/>
    <n v="1986.87"/>
    <d v="2026-05-14T00:00:00"/>
    <s v="E0241071"/>
    <s v="PD024493"/>
    <s v="PAAS MIDDLEWARE"/>
    <n v="1891.5"/>
    <d v="2026-03-01T00:00:00"/>
    <x v="0"/>
    <s v="23673-SAAC 00210-2024"/>
    <s v="017.00139368/2024-18"/>
    <s v="359.00009788/2024-36  ITO"/>
    <s v="2 - FATURADO"/>
    <n v="0"/>
    <x v="0"/>
    <x v="0"/>
    <m/>
  </r>
  <r>
    <x v="929"/>
    <s v="46.377.222/0037-30"/>
    <s v="NF SERVICOS"/>
    <n v="208712"/>
    <d v="2026-04-14T00:00:00"/>
    <n v="2173605"/>
    <d v="2026-04-15T00:00:00"/>
    <d v="2026-03-01T00:00:00"/>
    <n v="5940.45"/>
    <d v="2026-05-14T00:00:00"/>
    <s v="E0241071"/>
    <s v="PD024493"/>
    <s v="PAAS MIDDLEWARE"/>
    <n v="5655.3"/>
    <d v="2026-03-01T00:00:00"/>
    <x v="0"/>
    <s v="23673-SAAC 00210-2024"/>
    <s v="017.00139368/2024-18"/>
    <s v="359.00009788/2024-36  ITO"/>
    <s v="2 - FATURADO"/>
    <n v="0"/>
    <x v="0"/>
    <x v="0"/>
    <m/>
  </r>
  <r>
    <x v="929"/>
    <s v="46.377.222/0037-30"/>
    <s v="NF SERVICOS"/>
    <n v="208718"/>
    <d v="2026-04-15T00:00:00"/>
    <n v="2173611"/>
    <d v="2026-04-15T00:00:00"/>
    <d v="2026-03-01T00:00:00"/>
    <n v="4843806.59"/>
    <d v="2026-05-15T00:00:00"/>
    <s v="E0220349"/>
    <s v="PD022261"/>
    <s v="DESENVOLVIMENTO, MANUTENÇÃO  EVOLUTIVA E SUSTENTAÇÃO DE SISTEMAS - PAAS MIDDLEWARE COM SERVIÇOS DE GESTÃO"/>
    <n v="4611303.87"/>
    <d v="2026-03-01T00:00:00"/>
    <x v="0"/>
    <s v="23673-SAAC-00111-2023"/>
    <s v="017.00001169/2023-57"/>
    <s v="359.00002323/2023-73  APPS/ITO"/>
    <s v="2 - FATURADO"/>
    <n v="0"/>
    <x v="0"/>
    <x v="0"/>
    <m/>
  </r>
  <r>
    <x v="929"/>
    <s v="46.377.222/0037-30"/>
    <s v="NF SERVICOS"/>
    <n v="208722"/>
    <d v="2026-04-15T00:00:00"/>
    <n v="2173615"/>
    <d v="2026-04-15T00:00:00"/>
    <d v="2026-03-01T00:00:00"/>
    <n v="97841.77"/>
    <d v="2026-05-15T00:00:00"/>
    <s v="E0220349"/>
    <s v="PD022261"/>
    <s v="DESENVOLVIMENTO, MANUTENÇÃO  EVOLUTIVA E SUSTENTAÇÃO DE SISTEMAS - PAAS MIDDLEWARE COM SERVIÇOS DE GESTÃO"/>
    <n v="93145.37"/>
    <d v="2026-03-01T00:00:00"/>
    <x v="0"/>
    <s v="23673-SAAC-00111-2023"/>
    <s v="017.00001169/2023-57"/>
    <s v="359.00002323/2023-73  APPS/ITO"/>
    <s v="2 - FATURADO"/>
    <n v="0"/>
    <x v="0"/>
    <x v="0"/>
    <m/>
  </r>
  <r>
    <x v="929"/>
    <s v="46.377.222/0037-30"/>
    <s v="NF SERVICOS"/>
    <n v="208723"/>
    <d v="2026-04-15T00:00:00"/>
    <n v="2173616"/>
    <d v="2026-04-15T00:00:00"/>
    <d v="2026-03-01T00:00:00"/>
    <n v="2481536.69"/>
    <d v="2026-05-15T00:00:00"/>
    <s v="E0220349"/>
    <s v="PD022261"/>
    <s v="DESENVOLVIMENTO, MANUTENÇÃO  EVOLUTIVA E SUSTENTAÇÃO DE SISTEMAS - PAAS MIDDLEWARE COM SERVIÇOS DE GESTÃO"/>
    <n v="2362422.9300000002"/>
    <d v="2026-03-01T00:00:00"/>
    <x v="0"/>
    <s v="23673-SAAC-00111-2023"/>
    <s v="017.00001169/2023-57"/>
    <s v="359.00002323/2023-73  APPS/ITO"/>
    <s v="2 - FATURADO"/>
    <n v="0"/>
    <x v="0"/>
    <x v="0"/>
    <m/>
  </r>
  <r>
    <x v="929"/>
    <s v="46.377.222/0037-30"/>
    <s v="NF SERVICOS"/>
    <n v="208725"/>
    <d v="2026-04-15T00:00:00"/>
    <n v="2173618"/>
    <d v="2026-04-15T00:00:00"/>
    <d v="2026-03-01T00:00:00"/>
    <n v="159769.66"/>
    <d v="2026-05-15T00:00:00"/>
    <s v="E0220349"/>
    <s v="PD022261"/>
    <s v="DESENVOLVIMENTO, MANUTENÇÃO  EVOLUTIVA E SUSTENTAÇÃO DE SISTEMAS - PAAS MIDDLEWARE COM SERVIÇOS DE GESTÃO"/>
    <n v="152100.72"/>
    <d v="2026-03-01T00:00:00"/>
    <x v="0"/>
    <s v="23673-SAAC-00111-2023"/>
    <s v="017.00001169/2023-57"/>
    <s v="359.00002323/2023-73  APPS/ITO"/>
    <s v="2 - FATURADO"/>
    <n v="0"/>
    <x v="0"/>
    <x v="0"/>
    <m/>
  </r>
  <r>
    <x v="929"/>
    <s v="46.377.222/0037-30"/>
    <s v="NF SERVICOS"/>
    <n v="208881"/>
    <d v="2026-04-17T00:00:00"/>
    <n v="2173774"/>
    <d v="2026-04-17T00:00:00"/>
    <d v="2026-03-01T00:00:00"/>
    <n v="5111.76"/>
    <d v="2026-05-17T00:00:00"/>
    <s v="E0250031"/>
    <s v="PD025026"/>
    <s v="SAM ESTOQUE"/>
    <n v="4866.3999999999996"/>
    <d v="2026-03-01T00:00:00"/>
    <x v="0"/>
    <s v="23673-SAAC-00029-2025"/>
    <s v="017.00003593/2025-06"/>
    <s v="359.00010602/2024-91-APPS"/>
    <s v="2 - FATURADO"/>
    <n v="0"/>
    <x v="0"/>
    <x v="0"/>
    <m/>
  </r>
  <r>
    <x v="929"/>
    <s v="46.377.222/0037-30"/>
    <s v="NF SERVICOS"/>
    <n v="209118"/>
    <d v="2026-04-23T00:00:00"/>
    <n v="2174011"/>
    <d v="2026-04-23T00:00:00"/>
    <d v="2026-03-01T00:00:00"/>
    <n v="32698.68"/>
    <d v="2026-05-23T00:00:00"/>
    <s v="E0240346"/>
    <s v="PD024228"/>
    <s v="NUVEM PUBLICA"/>
    <n v="31129.14"/>
    <d v="2026-03-01T00:00:00"/>
    <x v="0"/>
    <s v="23673-SAAC-00192-2024"/>
    <s v="017.00139151/2024-16"/>
    <s v="359.00009891/2024-86    ITO"/>
    <s v="2 - FATURADO"/>
    <n v="0"/>
    <x v="0"/>
    <x v="0"/>
    <m/>
  </r>
  <r>
    <x v="929"/>
    <s v="46.377.222/0037-30"/>
    <s v="NF SERVICOS"/>
    <n v="209121"/>
    <d v="2026-04-23T00:00:00"/>
    <n v="2174014"/>
    <d v="2026-04-23T00:00:00"/>
    <d v="2026-03-01T00:00:00"/>
    <n v="23488.29"/>
    <d v="2026-05-23T00:00:00"/>
    <s v="E0240346"/>
    <s v="PD024228"/>
    <s v="NUVEM PUBLICA"/>
    <n v="22360.85"/>
    <d v="2026-03-01T00:00:00"/>
    <x v="0"/>
    <s v="23673-SAAC-00192-2024"/>
    <s v="017.00139151/2024-16"/>
    <s v="359.00009891/2024-86    ITO"/>
    <s v="2 - FATURADO"/>
    <n v="0"/>
    <x v="0"/>
    <x v="0"/>
    <m/>
  </r>
  <r>
    <x v="929"/>
    <s v="46.377.222/0037-30"/>
    <s v="NF SERVICOS"/>
    <n v="209127"/>
    <d v="2026-04-23T00:00:00"/>
    <n v="2174020"/>
    <d v="2026-04-23T00:00:00"/>
    <d v="2026-03-01T00:00:00"/>
    <n v="1202322.29"/>
    <d v="2026-05-23T00:00:00"/>
    <s v="E0250244"/>
    <s v="PD025209"/>
    <s v="IBM E SERVIÇOS DE IMPRESSÃO AOS SISTEMAS SIAFEM E SIAFISICO"/>
    <n v="1144610.82"/>
    <d v="2026-03-01T00:00:00"/>
    <x v="0"/>
    <s v="23673-SAAC-00130-2025"/>
    <s v="017.00015360/2025-48"/>
    <s v="359.00003880/2025-73 - ITO"/>
    <s v="2 - FATURADO"/>
    <n v="0"/>
    <x v="0"/>
    <x v="0"/>
    <m/>
  </r>
  <r>
    <x v="929"/>
    <s v="46.377.222/0037-30"/>
    <s v="NF SERVICOS KIT"/>
    <n v="209128"/>
    <d v="2026-04-23T00:00:00"/>
    <n v="2174021"/>
    <d v="2026-04-23T00:00:00"/>
    <d v="2026-03-01T00:00:00"/>
    <n v="31480.78"/>
    <d v="2026-05-23T00:00:00"/>
    <s v="E0230376"/>
    <s v="PD023307"/>
    <s v="CERTIFICADO DIGITAL E-CPF - E-CNPJ"/>
    <n v="29969.7"/>
    <d v="2026-03-01T00:00:00"/>
    <x v="0"/>
    <s v="23673-SAAC-00180-2023"/>
    <s v="017.00047288/2023-56"/>
    <s v="359.00002868/2023-80  ITO"/>
    <s v="2 - FATURADO"/>
    <n v="0"/>
    <x v="0"/>
    <x v="1"/>
    <m/>
  </r>
  <r>
    <x v="929"/>
    <s v="46.377.222/0037-30"/>
    <s v="NF SERVICOS KIT"/>
    <n v="209171"/>
    <d v="2026-04-23T00:00:00"/>
    <n v="2174064"/>
    <d v="2026-04-23T00:00:00"/>
    <d v="2026-02-01T00:00:00"/>
    <n v="195.36"/>
    <d v="2026-05-23T00:00:00"/>
    <s v="E0240018"/>
    <s v="PD024014"/>
    <s v="CERTIFICADO SSL WILDCARD, SSL CODE SIGNING E SSL ICP-BRASIL,"/>
    <n v="185.98"/>
    <d v="2026-02-01T00:00:00"/>
    <x v="0"/>
    <s v="23673-SAAC-00223-2023"/>
    <s v="017.00006617/2023-17"/>
    <s v="359.00001231/2024-57  ITO"/>
    <s v="2 - FATURADO"/>
    <n v="0"/>
    <x v="0"/>
    <x v="1"/>
    <m/>
  </r>
  <r>
    <x v="929"/>
    <s v="46.377.222/0037-30"/>
    <s v="NF SERVICOS KIT"/>
    <n v="209259"/>
    <d v="2026-04-27T00:00:00"/>
    <n v="2174152"/>
    <d v="2026-04-27T00:00:00"/>
    <d v="2026-03-01T00:00:00"/>
    <n v="1428.5"/>
    <d v="2026-05-27T00:00:00"/>
    <s v="E0240018"/>
    <s v="PD024014"/>
    <s v="CERTIFICADO SSL WILDCARD, SSL CODE SIGNING E SSL ICP-BRASIL,"/>
    <n v="1359.93"/>
    <d v="2026-03-01T00:00:00"/>
    <x v="0"/>
    <s v="23673-SAAC-00223-2023"/>
    <s v="017.00006617/2023-17"/>
    <s v="359.00001231/2024-57  ITO"/>
    <s v="2 - FATURADO"/>
    <n v="0"/>
    <x v="0"/>
    <x v="1"/>
    <m/>
  </r>
  <r>
    <x v="929"/>
    <s v="46.377.222/0037-30"/>
    <s v="NF SERVICOS"/>
    <n v="209542"/>
    <d v="2026-04-28T00:00:00"/>
    <n v="2174435"/>
    <d v="2026-04-28T00:00:00"/>
    <d v="2026-03-01T00:00:00"/>
    <n v="26851.07"/>
    <d v="2026-05-28T00:00:00"/>
    <s v="E0250247"/>
    <s v="PD025212"/>
    <s v="SEM PAPEL"/>
    <n v="25562.22"/>
    <d v="2026-03-01T00:00:00"/>
    <x v="0"/>
    <s v="23673-SAAC-00160-2025"/>
    <s v="017.00057886/2025-03"/>
    <s v="359.00004283/2025-66 - APPS"/>
    <s v="2 - FATURADO"/>
    <n v="0"/>
    <x v="0"/>
    <x v="0"/>
    <m/>
  </r>
  <r>
    <x v="929"/>
    <s v="46.377.222/0037-30"/>
    <s v="ND-FUNCIONARIO CEDID"/>
    <s v="3976A"/>
    <d v="2026-04-30T00:00:00"/>
    <m/>
    <m/>
    <m/>
    <n v="27876.34"/>
    <d v="2026-05-29T00:00:00"/>
    <s v="CARGA INICIAL FUNCIONARIO CEDID"/>
    <m/>
    <s v="CARGA INICIAL FUNCIONARIO CEDID"/>
    <n v="27876.34"/>
    <m/>
    <x v="0"/>
    <m/>
    <m/>
    <m/>
    <s v="29 DIAS"/>
    <n v="0"/>
    <x v="0"/>
    <x v="8"/>
    <m/>
  </r>
  <r>
    <x v="929"/>
    <s v="46.377.222/0037-30"/>
    <s v="ND-FUNCIONARIO CEDID"/>
    <s v="3977A"/>
    <d v="2026-04-30T00:00:00"/>
    <m/>
    <m/>
    <m/>
    <n v="47534.22"/>
    <d v="2026-05-29T00:00:00"/>
    <s v="CARGA INICIAL FUNCIONARIO CEDID"/>
    <m/>
    <s v="CARGA INICIAL FUNCIONARIO CEDID"/>
    <n v="47534.22"/>
    <m/>
    <x v="0"/>
    <m/>
    <m/>
    <m/>
    <s v="29 DIAS"/>
    <n v="0"/>
    <x v="0"/>
    <x v="8"/>
    <m/>
  </r>
  <r>
    <x v="929"/>
    <s v="46.377.222/0106-04"/>
    <s v="NF SERVICOS"/>
    <n v="209262"/>
    <d v="2026-04-27T00:00:00"/>
    <n v="2174155"/>
    <d v="2026-04-27T00:00:00"/>
    <d v="2026-03-01T00:00:00"/>
    <n v="15033.43"/>
    <d v="2026-05-27T00:00:00"/>
    <s v="EC220045"/>
    <s v="PD022034"/>
    <s v="FÁBRICA DE SOFTWARE"/>
    <n v="14311.83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274"/>
    <d v="2026-04-27T00:00:00"/>
    <n v="2174167"/>
    <d v="2026-04-27T00:00:00"/>
    <d v="2026-03-01T00:00:00"/>
    <n v="16883.7"/>
    <d v="2026-05-27T00:00:00"/>
    <s v="EC220045"/>
    <s v="PD022034"/>
    <s v="FÁBRICA DE SOFTWARE"/>
    <n v="16073.28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277"/>
    <d v="2026-04-27T00:00:00"/>
    <n v="2174170"/>
    <d v="2026-04-27T00:00:00"/>
    <d v="2026-03-01T00:00:00"/>
    <n v="217206.04"/>
    <d v="2026-05-27T00:00:00"/>
    <s v="EC220045"/>
    <s v="PD022034"/>
    <s v="FÁBRICA DE SOFTWARE"/>
    <n v="206780.15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290"/>
    <d v="2026-04-27T00:00:00"/>
    <n v="2174183"/>
    <d v="2026-04-27T00:00:00"/>
    <d v="2026-03-01T00:00:00"/>
    <n v="11564.18"/>
    <d v="2026-05-27T00:00:00"/>
    <s v="EC220045"/>
    <s v="PD022034"/>
    <s v="FÁBRICA DE SOFTWARE"/>
    <n v="11009.1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293"/>
    <d v="2026-04-27T00:00:00"/>
    <n v="2174186"/>
    <d v="2026-04-27T00:00:00"/>
    <d v="2026-03-01T00:00:00"/>
    <n v="8326.2099999999991"/>
    <d v="2026-05-27T00:00:00"/>
    <s v="EC220045"/>
    <s v="PD022034"/>
    <s v="FÁBRICA DE SOFTWARE"/>
    <n v="7926.55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294"/>
    <d v="2026-04-27T00:00:00"/>
    <n v="2174187"/>
    <d v="2026-04-27T00:00:00"/>
    <d v="2026-03-01T00:00:00"/>
    <n v="22665.78"/>
    <d v="2026-05-27T00:00:00"/>
    <s v="EC220045"/>
    <s v="PD022034"/>
    <s v="FÁBRICA DE SOFTWARE"/>
    <n v="21577.82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298"/>
    <d v="2026-04-27T00:00:00"/>
    <n v="2174191"/>
    <d v="2026-04-27T00:00:00"/>
    <d v="2026-03-01T00:00:00"/>
    <n v="112249.59"/>
    <d v="2026-05-27T00:00:00"/>
    <s v="EC220045"/>
    <s v="PD022034"/>
    <s v="FÁBRICA DE SOFTWARE"/>
    <n v="106861.61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300"/>
    <d v="2026-04-27T00:00:00"/>
    <n v="2174193"/>
    <d v="2026-04-27T00:00:00"/>
    <d v="2026-03-01T00:00:00"/>
    <n v="6244.65"/>
    <d v="2026-05-27T00:00:00"/>
    <s v="EC220045"/>
    <s v="PD022034"/>
    <s v="FÁBRICA DE SOFTWARE"/>
    <n v="5944.91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29"/>
    <s v="46.377.222/0106-04"/>
    <s v="NF SERVICOS"/>
    <n v="209309"/>
    <d v="2026-04-27T00:00:00"/>
    <n v="2174202"/>
    <d v="2026-04-27T00:00:00"/>
    <d v="2026-03-01T00:00:00"/>
    <n v="36928.269999999997"/>
    <d v="2026-05-27T00:00:00"/>
    <s v="EC220045"/>
    <s v="PD022034"/>
    <s v="FÁBRICA DE SOFTWARE"/>
    <n v="35155.71"/>
    <d v="2026-03-01T00:00:00"/>
    <x v="0"/>
    <s v="31338-SAAC-00075-2022"/>
    <s v="SEI 017.00006335/2023-10"/>
    <s v="PD-PRC-2022/01578 - SEI 359.00001180/2023-82 - ITO"/>
    <s v="2 - FATURADO"/>
    <n v="0"/>
    <x v="0"/>
    <x v="0"/>
    <m/>
  </r>
  <r>
    <x v="930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517"/>
    <x v="1"/>
    <x v="0"/>
    <m/>
  </r>
  <r>
    <x v="930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517"/>
    <x v="1"/>
    <x v="0"/>
    <m/>
  </r>
  <r>
    <x v="930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517"/>
    <x v="1"/>
    <x v="0"/>
    <m/>
  </r>
  <r>
    <x v="930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399"/>
    <x v="1"/>
    <x v="1"/>
    <m/>
  </r>
  <r>
    <x v="930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377"/>
    <x v="1"/>
    <x v="1"/>
    <m/>
  </r>
  <r>
    <x v="930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377"/>
    <x v="1"/>
    <x v="1"/>
    <m/>
  </r>
  <r>
    <x v="930"/>
    <s v="46.377.800/0001-27"/>
    <s v="NF SERVICOS E_GOV"/>
    <n v="201104"/>
    <d v="2025-12-23T00:00:00"/>
    <n v="2085657"/>
    <d v="2025-12-23T00:00:00"/>
    <m/>
    <n v="277.10000000000002"/>
    <d v="2026-01-22T00:00:00"/>
    <m/>
    <m/>
    <s v="Certificado e-CPF A3 em token - 36 meses Gov"/>
    <n v="263.8"/>
    <m/>
    <x v="0"/>
    <m/>
    <m/>
    <m/>
    <s v="2 - FATURADO"/>
    <n v="98"/>
    <x v="8"/>
    <x v="1"/>
    <m/>
  </r>
  <r>
    <x v="930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517"/>
    <x v="1"/>
    <x v="0"/>
    <m/>
  </r>
  <r>
    <x v="930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517"/>
    <x v="1"/>
    <x v="0"/>
    <m/>
  </r>
  <r>
    <x v="930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517"/>
    <x v="1"/>
    <x v="0"/>
    <m/>
  </r>
  <r>
    <x v="930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517"/>
    <x v="1"/>
    <x v="0"/>
    <m/>
  </r>
  <r>
    <x v="930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762"/>
    <x v="1"/>
    <x v="1"/>
    <m/>
  </r>
  <r>
    <x v="930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762"/>
    <x v="1"/>
    <x v="1"/>
    <m/>
  </r>
  <r>
    <x v="930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439"/>
    <x v="1"/>
    <x v="1"/>
    <m/>
  </r>
  <r>
    <x v="930"/>
    <s v="46.377.800/0099-30"/>
    <s v="NF SERVICOS KIT"/>
    <n v="201165"/>
    <d v="2026-01-15T00:00:00"/>
    <n v="2104458"/>
    <d v="2026-01-15T00:00:00"/>
    <m/>
    <n v="277.10000000000002"/>
    <d v="2026-02-14T00:00:00"/>
    <m/>
    <m/>
    <s v="Certificado e-CPF A3 em token - 36 meses Gov"/>
    <n v="263.8"/>
    <m/>
    <x v="0"/>
    <m/>
    <m/>
    <m/>
    <s v="2 - FATURADO"/>
    <n v="75"/>
    <x v="5"/>
    <x v="1"/>
    <m/>
  </r>
  <r>
    <x v="930"/>
    <s v="46.377.800/0099-30"/>
    <s v="NF SERVICOS"/>
    <n v="208491"/>
    <d v="2026-04-13T00:00:00"/>
    <n v="2173384"/>
    <d v="2026-04-13T00:00:00"/>
    <d v="2026-03-01T00:00:00"/>
    <n v="399.34"/>
    <d v="2026-05-13T00:00:00"/>
    <s v="E0240552"/>
    <s v="PD024398"/>
    <s v="SAM ESTOQUE"/>
    <n v="380.17"/>
    <d v="2026-03-01T00:00:00"/>
    <x v="0"/>
    <s v="002/2025"/>
    <s v="025.00011933/2024-01"/>
    <s v="359.00008298/2024-12-APPS"/>
    <s v="2 - FATURADO"/>
    <n v="0"/>
    <x v="0"/>
    <x v="0"/>
    <m/>
  </r>
  <r>
    <x v="930"/>
    <s v="46.377.800/0099-30"/>
    <s v="NF SERVICOS"/>
    <n v="208498"/>
    <d v="2026-04-13T00:00:00"/>
    <n v="2173391"/>
    <d v="2026-04-13T00:00:00"/>
    <d v="2026-03-01T00:00:00"/>
    <n v="669.6"/>
    <d v="2026-05-13T00:00:00"/>
    <s v="E0240553"/>
    <s v="PD024398"/>
    <s v="SAM PATRIMONIO"/>
    <n v="637.46"/>
    <d v="2026-03-01T00:00:00"/>
    <x v="0"/>
    <s v="002/2025"/>
    <s v="025.00011933/2024-01"/>
    <s v="359.00008298/2024-12-APPS"/>
    <s v="2 - FATURADO"/>
    <n v="0"/>
    <x v="0"/>
    <x v="0"/>
    <m/>
  </r>
  <r>
    <x v="930"/>
    <s v="46.377.800/0099-30"/>
    <s v="NF SERVICOS"/>
    <n v="208499"/>
    <d v="2026-04-13T00:00:00"/>
    <n v="2173392"/>
    <d v="2026-04-13T00:00:00"/>
    <d v="2026-03-01T00:00:00"/>
    <n v="363.26"/>
    <d v="2026-05-13T00:00:00"/>
    <s v="EC250029"/>
    <s v="PD025024"/>
    <s v="SAM ESTOQUE E PATRIMONIO"/>
    <n v="345.82"/>
    <d v="2026-03-01T00:00:00"/>
    <x v="0"/>
    <s v="006/CICC/25"/>
    <s v="CICC 025.00013814/2024-84"/>
    <s v="359.00010574/2024-11  APPS"/>
    <s v="2 - FATURADO"/>
    <n v="0"/>
    <x v="0"/>
    <x v="0"/>
    <m/>
  </r>
  <r>
    <x v="930"/>
    <s v="46.377.800/0099-30"/>
    <s v="NF SERVICOS"/>
    <n v="209119"/>
    <d v="2026-04-23T00:00:00"/>
    <n v="2174012"/>
    <d v="2026-04-23T00:00:00"/>
    <d v="2026-03-01T00:00:00"/>
    <n v="338.92"/>
    <d v="2026-05-23T00:00:00"/>
    <s v="E0220423"/>
    <s v="PD022324"/>
    <s v="PROGRAMA SP SEM PAPEL"/>
    <n v="322.64999999999998"/>
    <d v="2026-03-01T00:00:00"/>
    <x v="0"/>
    <s v="39/2022"/>
    <s v="SSP-PRC-2022/00258"/>
    <s v="PD-PRC-2022/04353  APPS"/>
    <s v="2 - FATURADO"/>
    <n v="0"/>
    <x v="0"/>
    <x v="0"/>
    <m/>
  </r>
  <r>
    <x v="930"/>
    <s v="46.377.800/0099-30"/>
    <s v="NF SERVICOS"/>
    <n v="209123"/>
    <d v="2026-04-23T00:00:00"/>
    <n v="2174016"/>
    <d v="2026-04-23T00:00:00"/>
    <d v="2026-03-01T00:00:00"/>
    <n v="3455.34"/>
    <d v="2026-05-23T00:00:00"/>
    <s v="E0251324"/>
    <s v="PD251184"/>
    <s v="WHATSAPP"/>
    <n v="3289.48"/>
    <d v="2026-03-01T00:00:00"/>
    <x v="0"/>
    <s v="019/2025"/>
    <s v="025.00007037/2025-10"/>
    <s v="359.00006251/2025-03 - ITO"/>
    <s v="2 - FATURADO"/>
    <n v="0"/>
    <x v="0"/>
    <x v="0"/>
    <m/>
  </r>
  <r>
    <x v="930"/>
    <s v="46.377.800/0099-30"/>
    <s v="NF SERVICOS"/>
    <n v="209124"/>
    <d v="2026-04-23T00:00:00"/>
    <n v="2174017"/>
    <d v="2026-04-23T00:00:00"/>
    <d v="2026-03-01T00:00:00"/>
    <n v="42169.599999999999"/>
    <d v="2026-05-23T00:00:00"/>
    <s v="E0251243"/>
    <s v="PD251138"/>
    <s v="PLATAFORMA COLABORATIVA I"/>
    <n v="40145.46"/>
    <d v="2026-03-01T00:00:00"/>
    <x v="0"/>
    <s v="011/2025"/>
    <s v="02500011060/2024-28"/>
    <s v="359.00004174/2025-49 - ITO"/>
    <s v="2 - FATURADO"/>
    <n v="0"/>
    <x v="0"/>
    <x v="0"/>
    <m/>
  </r>
  <r>
    <x v="930"/>
    <s v="46.377.800/0099-30"/>
    <s v="NF SERVICOS"/>
    <n v="209193"/>
    <d v="2026-04-24T00:00:00"/>
    <n v="2174086"/>
    <d v="2026-04-24T00:00:00"/>
    <d v="2026-03-01T00:00:00"/>
    <n v="392.7"/>
    <d v="2026-05-24T00:00:00"/>
    <s v="E0220357"/>
    <s v="PD022266"/>
    <s v="INFRAESTRUTURA VIRTUALIZADA ON PREMISES -HELPDESK"/>
    <n v="373.85"/>
    <d v="2026-03-01T00:00:00"/>
    <x v="0"/>
    <s v="41/22"/>
    <s v="025.00000747/2023-57"/>
    <s v="PD-PRC-2022/03448  359.00000135/2024-91  -ITO"/>
    <s v="2 - FATURADO"/>
    <n v="0"/>
    <x v="0"/>
    <x v="0"/>
    <m/>
  </r>
  <r>
    <x v="930"/>
    <s v="46.377.800/0099-30"/>
    <s v="NF SERVICOS"/>
    <n v="209196"/>
    <d v="2026-04-24T00:00:00"/>
    <n v="2174089"/>
    <d v="2026-04-24T00:00:00"/>
    <d v="2026-03-01T00:00:00"/>
    <n v="25296.09"/>
    <d v="2026-05-24T00:00:00"/>
    <s v="E0230430"/>
    <s v="PD023353"/>
    <s v="NUVEM PUBLICA COM SUPORTE AVANÇADO, CERTIFICADO SSL STANDARD - OV  E  PAAS MIDDLEWARE COM SERVIÇO DE GESTÃO"/>
    <n v="24081.88"/>
    <d v="2026-03-01T00:00:00"/>
    <x v="0"/>
    <d v="2024-01-01T00:00:00"/>
    <s v="025.00005935/2023-71"/>
    <s v="359.00006755/2023-53  ITO"/>
    <s v="2 - FATURADO"/>
    <n v="0"/>
    <x v="0"/>
    <x v="0"/>
    <m/>
  </r>
  <r>
    <x v="930"/>
    <s v="46.377.800/0099-30"/>
    <s v="NF SERVICOS"/>
    <n v="209198"/>
    <d v="2026-04-24T00:00:00"/>
    <n v="2174091"/>
    <d v="2026-04-24T00:00:00"/>
    <d v="2026-03-01T00:00:00"/>
    <n v="36762.269999999997"/>
    <d v="2026-05-24T00:00:00"/>
    <s v="E0220357"/>
    <s v="PD022266"/>
    <s v="INFRAESTRUTURA VIRTUALIZADA ON PREMISES -HELPDESK"/>
    <n v="34997.68"/>
    <d v="2026-03-01T00:00:00"/>
    <x v="0"/>
    <s v="41/22"/>
    <s v="025.00000747/2023-57"/>
    <s v="PD-PRC-2022/03448  359.00000135/2024-91  -ITO"/>
    <s v="2 - FATURADO"/>
    <n v="0"/>
    <x v="0"/>
    <x v="0"/>
    <m/>
  </r>
  <r>
    <x v="930"/>
    <s v="46.377.800/0099-30"/>
    <s v="NF SERVICOS"/>
    <n v="209200"/>
    <d v="2026-04-24T00:00:00"/>
    <n v="2174093"/>
    <d v="2026-04-24T00:00:00"/>
    <d v="2026-03-01T00:00:00"/>
    <n v="522743.93"/>
    <d v="2026-05-24T00:00:00"/>
    <s v="E0230430"/>
    <s v="PD023353"/>
    <s v="NUVEM PUBLICA COM SUPORTE AVANÇADO, CERTIFICADO SSL STANDARD - OV  E  PAAS MIDDLEWARE COM SERVIÇO DE GESTÃO"/>
    <n v="497652.22"/>
    <d v="2026-03-01T00:00:00"/>
    <x v="0"/>
    <d v="2024-01-01T00:00:00"/>
    <s v="025.00005935/2023-71"/>
    <s v="359.00006755/2023-53  ITO"/>
    <s v="2 - FATURADO"/>
    <n v="0"/>
    <x v="0"/>
    <x v="0"/>
    <m/>
  </r>
  <r>
    <x v="930"/>
    <s v="46.377.800/0099-30"/>
    <s v="NF SERVICOS"/>
    <n v="209201"/>
    <d v="2026-04-24T00:00:00"/>
    <n v="2174094"/>
    <d v="2026-04-24T00:00:00"/>
    <d v="2026-03-01T00:00:00"/>
    <n v="167609.64000000001"/>
    <d v="2026-05-24T00:00:00"/>
    <s v="E0230431"/>
    <s v="PD023353"/>
    <s v="NUVEM PUBLICA PARA O PROJETO MURALHA PAULISTA-SSP"/>
    <n v="159564.38"/>
    <d v="2026-03-01T00:00:00"/>
    <x v="0"/>
    <d v="2024-01-01T00:00:00"/>
    <s v="025.00005935/2023-71"/>
    <s v="359.00006755/2023-53  ITO"/>
    <s v="2 - FATURADO"/>
    <n v="0"/>
    <x v="0"/>
    <x v="0"/>
    <m/>
  </r>
  <r>
    <x v="930"/>
    <s v="46.377.800/0099-30"/>
    <s v="NF SERVICOS E_GOV"/>
    <n v="209746"/>
    <d v="2026-04-29T00:00:00"/>
    <n v="2174639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931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897"/>
    <x v="1"/>
    <x v="1"/>
    <m/>
  </r>
  <r>
    <x v="932"/>
    <s v="46.381.000/0001-80"/>
    <s v="NF SERVICOS E_GOV"/>
    <n v="196763"/>
    <d v="2025-10-24T00:00:00"/>
    <n v="2045329"/>
    <d v="2025-10-24T00:00:00"/>
    <m/>
    <n v="139.38999999999999"/>
    <d v="2025-11-23T00:00:00"/>
    <m/>
    <m/>
    <s v="Certificado e-CPF A3 (somente certificado) - 24 meses Gov"/>
    <n v="132.69999999999999"/>
    <m/>
    <x v="0"/>
    <m/>
    <m/>
    <m/>
    <s v="2 - FATURADO"/>
    <n v="158"/>
    <x v="3"/>
    <x v="1"/>
    <m/>
  </r>
  <r>
    <x v="932"/>
    <s v="46.381.000/0001-80"/>
    <s v="NF SERVICOS"/>
    <n v="209246"/>
    <d v="2026-04-27T00:00:00"/>
    <n v="2174139"/>
    <d v="2026-04-27T00:00:00"/>
    <d v="2026-03-01T00:00:00"/>
    <n v="67354.06"/>
    <d v="2026-05-27T00:00:00"/>
    <s v="E0251048"/>
    <s v="PD251037"/>
    <s v="OFFICE"/>
    <n v="64121.07"/>
    <d v="2026-03-01T00:00:00"/>
    <x v="0"/>
    <s v="020/2025"/>
    <m/>
    <s v="359.00002652/2025-86 - ITO"/>
    <s v="2 - FATURADO"/>
    <n v="0"/>
    <x v="0"/>
    <x v="0"/>
    <m/>
  </r>
  <r>
    <x v="932"/>
    <s v="46.381.000/0016-66"/>
    <s v="NF SERVICOS"/>
    <n v="209251"/>
    <d v="2026-04-27T00:00:00"/>
    <n v="2174144"/>
    <d v="2026-04-27T00:00:00"/>
    <d v="2026-03-01T00:00:00"/>
    <n v="679.3"/>
    <d v="2026-05-27T00:00:00"/>
    <s v="E0230536"/>
    <s v="PD023433"/>
    <s v="PROGRAMA SP SEM PAPEL"/>
    <n v="646.69000000000005"/>
    <d v="2026-03-01T00:00:00"/>
    <x v="0"/>
    <s v="13/2023"/>
    <s v="019.00004018/2023-2"/>
    <s v="359.00008686/2023-12-APPS"/>
    <s v="2 - FATURADO"/>
    <n v="0"/>
    <x v="0"/>
    <x v="0"/>
    <m/>
  </r>
  <r>
    <x v="932"/>
    <s v="46.381.000/0016-66"/>
    <s v="NF SERVICOS"/>
    <n v="209576"/>
    <d v="2026-04-28T00:00:00"/>
    <n v="2174469"/>
    <d v="2026-04-28T00:00:00"/>
    <d v="2026-03-01T00:00:00"/>
    <n v="415.04"/>
    <d v="2026-05-28T00:00:00"/>
    <s v="E0240385"/>
    <s v="PD024256"/>
    <s v="SAM ESTOQUE E PATRIMONIO"/>
    <n v="395.12"/>
    <d v="2026-03-01T00:00:00"/>
    <x v="0"/>
    <d v="2025-01-01T00:00:00"/>
    <s v="019.00003978/2024-28"/>
    <s v="359.00008369/2024-87-APPS"/>
    <s v="2 - FATURADO"/>
    <n v="0"/>
    <x v="0"/>
    <x v="0"/>
    <m/>
  </r>
  <r>
    <x v="932"/>
    <s v="46.381.000/0016-66"/>
    <s v="NF SERVICOS"/>
    <n v="209585"/>
    <d v="2026-04-28T00:00:00"/>
    <n v="2174478"/>
    <d v="2026-04-28T00:00:00"/>
    <d v="2026-03-01T00:00:00"/>
    <n v="1795.98"/>
    <d v="2026-05-28T00:00:00"/>
    <s v="E0240385"/>
    <s v="PD024256"/>
    <s v="SAM ESTOQUE E PATRIMONIO"/>
    <n v="1709.77"/>
    <d v="2026-03-01T00:00:00"/>
    <x v="0"/>
    <d v="2025-01-01T00:00:00"/>
    <s v="019.00003978/2024-28"/>
    <s v="359.00008369/2024-87-APPS"/>
    <s v="2 - FATURADO"/>
    <n v="0"/>
    <x v="0"/>
    <x v="0"/>
    <m/>
  </r>
  <r>
    <x v="933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32"/>
    <m/>
    <m/>
    <m/>
    <s v="2 - FATURADO"/>
    <n v="1231"/>
    <x v="1"/>
    <x v="1"/>
    <m/>
  </r>
  <r>
    <x v="933"/>
    <s v="46.384.111/0030-84"/>
    <s v="NF SERVICOS E_GOV"/>
    <n v="198984"/>
    <d v="2025-11-27T00:00:00"/>
    <n v="2065426"/>
    <d v="2025-11-27T00:00:00"/>
    <m/>
    <n v="227.35"/>
    <d v="2025-12-27T00:00:00"/>
    <m/>
    <m/>
    <s v="Certificado e-CPF A3 em cartão - 36 meses Gov"/>
    <n v="4.54"/>
    <m/>
    <x v="0"/>
    <m/>
    <m/>
    <m/>
    <s v="2 - FATURADO"/>
    <n v="124"/>
    <x v="7"/>
    <x v="1"/>
    <m/>
  </r>
  <r>
    <x v="933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32"/>
    <m/>
    <m/>
    <m/>
    <s v="2 - FATURADO"/>
    <n v="1337"/>
    <x v="1"/>
    <x v="1"/>
    <m/>
  </r>
  <r>
    <x v="933"/>
    <s v="46.384.111/0058-85"/>
    <s v="NF SERVICOS E_GOV"/>
    <n v="175182"/>
    <d v="2023-03-15T00:00:00"/>
    <n v="180475"/>
    <d v="2023-03-15T00:00:00"/>
    <m/>
    <n v="139.38999999999999"/>
    <d v="2023-04-14T00:00:00"/>
    <m/>
    <m/>
    <s v="Certificado e-CPF A3 (somente certificado) - 24 meses Gov"/>
    <n v="139.38999999999999"/>
    <m/>
    <x v="0"/>
    <m/>
    <m/>
    <m/>
    <s v="2 - FATURADO"/>
    <n v="1112"/>
    <x v="1"/>
    <x v="1"/>
    <m/>
  </r>
  <r>
    <x v="933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32"/>
    <m/>
    <m/>
    <m/>
    <s v="2 - FATURADO"/>
    <n v="1156"/>
    <x v="1"/>
    <x v="1"/>
    <m/>
  </r>
  <r>
    <x v="933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32"/>
    <m/>
    <m/>
    <m/>
    <s v="2 - FATURADO"/>
    <n v="1441"/>
    <x v="1"/>
    <x v="1"/>
    <m/>
  </r>
  <r>
    <x v="933"/>
    <s v="46.384.111/0072-33"/>
    <s v="NF SERVICOS E_GOV"/>
    <n v="200364"/>
    <d v="2025-12-15T00:00:00"/>
    <n v="2084917"/>
    <d v="2025-12-15T00:00:00"/>
    <m/>
    <n v="167.26"/>
    <d v="2026-01-14T00:00:00"/>
    <m/>
    <m/>
    <s v="Certificado e-CPF A3 (somente certificado) - 36 meses Gov"/>
    <n v="159.22999999999999"/>
    <m/>
    <x v="0"/>
    <m/>
    <m/>
    <m/>
    <s v="2 - FATURADO"/>
    <n v="106"/>
    <x v="8"/>
    <x v="1"/>
    <m/>
  </r>
  <r>
    <x v="933"/>
    <s v="46.384.111/0072-33"/>
    <s v="NF SERVICOS E_GOV"/>
    <n v="208607"/>
    <d v="2026-04-14T00:00:00"/>
    <n v="2173500"/>
    <d v="2026-04-14T00:00:00"/>
    <m/>
    <n v="202.77"/>
    <d v="2026-05-14T00:00:00"/>
    <m/>
    <m/>
    <s v="Certificado e-CPF A3 em cartão - 24 meses Gov"/>
    <n v="193.04"/>
    <m/>
    <x v="0"/>
    <m/>
    <m/>
    <m/>
    <s v="2 - FATURADO"/>
    <n v="0"/>
    <x v="0"/>
    <x v="1"/>
    <m/>
  </r>
  <r>
    <x v="933"/>
    <s v="46.384.111/0075-86"/>
    <s v="NF SERVICOS E_GOV"/>
    <n v="209694"/>
    <d v="2026-04-29T00:00:00"/>
    <n v="2174587"/>
    <d v="2026-04-29T00:00:00"/>
    <m/>
    <n v="227.35"/>
    <d v="2026-05-29T00:00:00"/>
    <m/>
    <m/>
    <s v="Certificado e-CPF A3 em cartão - 36 meses Gov"/>
    <n v="216.44"/>
    <m/>
    <x v="0"/>
    <m/>
    <m/>
    <m/>
    <s v="2 - FATURADO"/>
    <n v="0"/>
    <x v="0"/>
    <x v="1"/>
    <m/>
  </r>
  <r>
    <x v="933"/>
    <s v="46.384.111/0075-86"/>
    <s v="NF SERVICOS E_GOV"/>
    <n v="209883"/>
    <d v="2026-04-29T00:00:00"/>
    <n v="2174776"/>
    <d v="2026-04-29T00:00:00"/>
    <m/>
    <n v="227.35"/>
    <d v="2026-05-29T00:00:00"/>
    <m/>
    <m/>
    <s v="Certificado e-CPF A3 em cartão - 36 meses Gov"/>
    <n v="216.44"/>
    <m/>
    <x v="0"/>
    <m/>
    <m/>
    <m/>
    <s v="2 - FATURADO"/>
    <n v="0"/>
    <x v="0"/>
    <x v="1"/>
    <m/>
  </r>
  <r>
    <x v="933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3.99"/>
    <m/>
    <x v="32"/>
    <m/>
    <m/>
    <m/>
    <s v="2 - FATURADO"/>
    <n v="1140"/>
    <x v="1"/>
    <x v="1"/>
    <m/>
  </r>
  <r>
    <x v="933"/>
    <s v="46.384.111/0100-21"/>
    <s v="NF SERVICOS E_GOV"/>
    <n v="208076"/>
    <d v="2026-04-09T00:00:00"/>
    <n v="2156243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0"/>
    <x v="0"/>
    <x v="1"/>
    <m/>
  </r>
  <r>
    <x v="933"/>
    <s v="46.384.111/0104-55"/>
    <s v="NF SERVICOS KIT"/>
    <n v="207627"/>
    <d v="2026-04-06T00:00:00"/>
    <n v="2152047"/>
    <d v="2026-04-06T00:00:00"/>
    <m/>
    <n v="227.35"/>
    <d v="2026-05-06T00:00:00"/>
    <m/>
    <m/>
    <s v="Certificado e-CPF A3 em cartão - 36 meses Gov"/>
    <n v="216.44"/>
    <m/>
    <x v="0"/>
    <m/>
    <m/>
    <m/>
    <s v="2 - FATURADO"/>
    <n v="0"/>
    <x v="0"/>
    <x v="1"/>
    <m/>
  </r>
  <r>
    <x v="933"/>
    <s v="46.384.111/0106-17"/>
    <s v="NF SERVICOS E_GOV"/>
    <n v="202636"/>
    <d v="2026-01-26T00:00:00"/>
    <n v="2105929"/>
    <d v="2026-01-26T00:00:00"/>
    <m/>
    <n v="167.26"/>
    <d v="2026-02-25T00:00:00"/>
    <m/>
    <m/>
    <s v="Certificado e-CPF A3 (somente certificado) - 36 meses Gov"/>
    <n v="159.22999999999999"/>
    <m/>
    <x v="0"/>
    <m/>
    <m/>
    <m/>
    <s v="2 - FATURADO"/>
    <n v="64"/>
    <x v="5"/>
    <x v="1"/>
    <m/>
  </r>
  <r>
    <x v="933"/>
    <s v="46.384.111/0124-07"/>
    <s v="NF SERVICOS KIT"/>
    <n v="209902"/>
    <d v="2026-04-30T00:00:00"/>
    <n v="2174795"/>
    <d v="2026-04-30T00:00:00"/>
    <m/>
    <n v="329.43"/>
    <d v="2026-05-30T00:00:00"/>
    <m/>
    <m/>
    <s v="Certificado e-CPF A3 em cartão e leitora - 36 meses Gov"/>
    <n v="313.62"/>
    <m/>
    <x v="0"/>
    <m/>
    <m/>
    <m/>
    <s v="2 - FATURADO"/>
    <n v="0"/>
    <x v="0"/>
    <x v="1"/>
    <m/>
  </r>
  <r>
    <x v="933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32"/>
    <m/>
    <m/>
    <m/>
    <s v="2 - FATURADO"/>
    <n v="1698"/>
    <x v="1"/>
    <x v="1"/>
    <m/>
  </r>
  <r>
    <x v="933"/>
    <s v="46.384.111/0128-22"/>
    <s v="NF SERVICOS E_GOV"/>
    <n v="187433"/>
    <d v="2025-06-06T00:00:00"/>
    <n v="198091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298"/>
    <x v="4"/>
    <x v="1"/>
    <m/>
  </r>
  <r>
    <x v="933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32"/>
    <m/>
    <m/>
    <m/>
    <s v="2 - FATURADO"/>
    <n v="1502"/>
    <x v="1"/>
    <x v="1"/>
    <m/>
  </r>
  <r>
    <x v="933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32"/>
    <m/>
    <m/>
    <m/>
    <s v="2 - FATURADO"/>
    <n v="1560"/>
    <x v="1"/>
    <x v="1"/>
    <m/>
  </r>
  <r>
    <x v="933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32"/>
    <m/>
    <m/>
    <m/>
    <s v="2 - FATURADO"/>
    <n v="1310"/>
    <x v="1"/>
    <x v="1"/>
    <m/>
  </r>
  <r>
    <x v="933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33"/>
    <s v="03/CIMA/2017"/>
    <s v="0066/4444/2016"/>
    <s v="2017172 - ITO"/>
    <s v="2 - FATURADO"/>
    <n v="1268"/>
    <x v="1"/>
    <x v="0"/>
    <m/>
  </r>
  <r>
    <x v="933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33"/>
    <s v="03/CIMA/2017"/>
    <s v="0066/4444/2016"/>
    <s v="2017172 - ITO"/>
    <s v="2 - FATURADO"/>
    <n v="1268"/>
    <x v="1"/>
    <x v="0"/>
    <m/>
  </r>
  <r>
    <x v="933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33"/>
    <s v="03/CIMA/2017"/>
    <s v="0066/4444/2016"/>
    <s v="2017172 - ITO"/>
    <s v="2 - FATURADO"/>
    <n v="1268"/>
    <x v="1"/>
    <x v="0"/>
    <m/>
  </r>
  <r>
    <x v="933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33"/>
    <s v="03/CIMA/2017"/>
    <s v="0066/4444/2016"/>
    <s v="2017172 - ITO"/>
    <s v="2 - FATURADO"/>
    <n v="1268"/>
    <x v="1"/>
    <x v="0"/>
    <m/>
  </r>
  <r>
    <x v="933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34"/>
    <s v="08/CITEM/2021"/>
    <s v="SEDUC-PRC-2021/18087"/>
    <s v="PD-PRC-2-21/01712 - ITO"/>
    <s v="2 - FATURADO"/>
    <n v="1268"/>
    <x v="1"/>
    <x v="0"/>
    <m/>
  </r>
  <r>
    <x v="933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34"/>
    <s v="08/CITEM/2021"/>
    <s v="SEDUC-PRC-2021/18087"/>
    <s v="PD-PRC-2-21/01712 - ITO"/>
    <s v="2 - FATURADO"/>
    <n v="1268"/>
    <x v="1"/>
    <x v="0"/>
    <m/>
  </r>
  <r>
    <x v="933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34"/>
    <s v="08/CITEM/2021"/>
    <s v="SEDUC-PRC-2021/18087"/>
    <s v="PD-PRC-2-21/01712 - ITO"/>
    <s v="2 - FATURADO"/>
    <n v="1268"/>
    <x v="1"/>
    <x v="0"/>
    <m/>
  </r>
  <r>
    <x v="933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34"/>
    <s v="08/CITEM/2021"/>
    <s v="SEDUC-PRC-2021/18087"/>
    <s v="PD-PRC-2-21/01712 - ITO"/>
    <s v="2 - FATURADO"/>
    <n v="1268"/>
    <x v="1"/>
    <x v="0"/>
    <m/>
  </r>
  <r>
    <x v="933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34"/>
    <s v="08/CITEM/2021"/>
    <s v="SEDUC-PRC-2021/18087"/>
    <s v="PD-PRC-2-21/01712 - ITO"/>
    <s v="2 - FATURADO"/>
    <n v="1268"/>
    <x v="1"/>
    <x v="0"/>
    <m/>
  </r>
  <r>
    <x v="933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34"/>
    <s v="08/CITEM/2021"/>
    <s v="SEDUC-PRC-2021/18087"/>
    <s v="PD-PRC-2-21/01712 - ITO"/>
    <s v="2 - FATURADO"/>
    <n v="1268"/>
    <x v="1"/>
    <x v="0"/>
    <m/>
  </r>
  <r>
    <x v="933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34"/>
    <s v="08/CITEM/2021"/>
    <s v="SEDUC-PRC-2021/18087"/>
    <s v="PD-PRC-2-21/01712 - ITO"/>
    <s v="2 - FATURADO"/>
    <n v="1268"/>
    <x v="1"/>
    <x v="0"/>
    <m/>
  </r>
  <r>
    <x v="933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35"/>
    <s v="02/CIMA/2017"/>
    <s v="0065/4444/2016"/>
    <s v="2017173 ITO"/>
    <s v="2 - FATURADO"/>
    <n v="1268"/>
    <x v="1"/>
    <x v="0"/>
    <m/>
  </r>
  <r>
    <x v="933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35"/>
    <s v="02/CIMA/2017"/>
    <s v="0065/4444/2016"/>
    <s v="2017173 ITO"/>
    <s v="2 - FATURADO"/>
    <n v="1268"/>
    <x v="1"/>
    <x v="0"/>
    <m/>
  </r>
  <r>
    <x v="933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35"/>
    <s v="02/CIMA/2017"/>
    <s v="0065/4444/2016"/>
    <s v="2017173 ITO"/>
    <s v="2 - FATURADO"/>
    <n v="1268"/>
    <x v="1"/>
    <x v="0"/>
    <m/>
  </r>
  <r>
    <x v="933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36"/>
    <s v="CITEM 01/2020"/>
    <s v="2019/21334"/>
    <s v="PD-PRC-2020/00550 ITO"/>
    <s v="2 - FATURADO"/>
    <n v="1268"/>
    <x v="1"/>
    <x v="0"/>
    <m/>
  </r>
  <r>
    <x v="933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35"/>
    <s v="02/CIMA/2017"/>
    <s v="0065/4444/2016"/>
    <s v="2017173 ITO"/>
    <s v="2 - FATURADO"/>
    <n v="1268"/>
    <x v="1"/>
    <x v="0"/>
    <m/>
  </r>
  <r>
    <x v="933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36"/>
    <s v="CITEM 01/2020"/>
    <s v="2019/21334"/>
    <s v="PD-PRC-2020/00550 ITO"/>
    <s v="2 - FATURADO"/>
    <n v="1268"/>
    <x v="1"/>
    <x v="0"/>
    <m/>
  </r>
  <r>
    <x v="933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36"/>
    <s v="CITEM 01/2020"/>
    <s v="2019/21334"/>
    <s v="PD-PRC-2020/00550 ITO"/>
    <s v="2 - FATURADO"/>
    <n v="1268"/>
    <x v="1"/>
    <x v="0"/>
    <m/>
  </r>
  <r>
    <x v="933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35"/>
    <s v="02/CIMA/2017"/>
    <s v="0065/4444/2016"/>
    <s v="2017173 ITO"/>
    <s v="2 - FATURADO"/>
    <n v="1268"/>
    <x v="1"/>
    <x v="0"/>
    <m/>
  </r>
  <r>
    <x v="933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ESTOQUE"/>
    <n v="3748.21"/>
    <d v="2024-06-01T00:00:00"/>
    <x v="0"/>
    <s v="001/CITEM/2021"/>
    <s v="15.00004534.2023-31"/>
    <s v="PD-PRC-2021/00264  359.00006939/2023-13 APPS"/>
    <s v="2 - FATURADO"/>
    <n v="627"/>
    <x v="1"/>
    <x v="0"/>
    <m/>
  </r>
  <r>
    <x v="933"/>
    <s v="46.384.111/0175-49"/>
    <s v="NF SERVICOS"/>
    <n v="204757"/>
    <d v="2026-02-24T00:00:00"/>
    <n v="2129180"/>
    <d v="2026-02-24T00:00:00"/>
    <d v="2026-01-01T00:00:00"/>
    <n v="13939096.91"/>
    <d v="2026-05-29T00:00:00"/>
    <s v="E0240010"/>
    <s v="PD024010"/>
    <s v="PAAS MIDDLEWARE COM SERVIÇO DE GESTÃO"/>
    <n v="13270020.26"/>
    <d v="2026-01-01T00:00:00"/>
    <x v="0"/>
    <s v="07/CITEM/2024"/>
    <s v="015.00443021/2023-42"/>
    <s v="359.00009516/2023-55-ITO"/>
    <s v="2 - FATURADO"/>
    <n v="0"/>
    <x v="0"/>
    <x v="0"/>
    <m/>
  </r>
  <r>
    <x v="933"/>
    <s v="46.384.111/0175-49"/>
    <s v="NF SERVICOS"/>
    <n v="206438"/>
    <d v="2026-03-17T00:00:00"/>
    <n v="2150858"/>
    <d v="2026-03-17T00:00:00"/>
    <d v="2026-02-01T00:00:00"/>
    <n v="217134.9"/>
    <d v="2026-04-16T00:00:00"/>
    <s v="E0220131"/>
    <s v="PD022098"/>
    <s v="PROCESSAMENTO IBM"/>
    <n v="206712.42"/>
    <d v="2026-02-01T00:00:00"/>
    <x v="0"/>
    <s v="nº 016/CITEM/2022"/>
    <s v="Nº SEDUC-PRC-2022/23743"/>
    <s v="PD-PRC-2022/02589   359.00003425/2023-14 APPS/ITO"/>
    <s v="2 - FATURADO"/>
    <n v="14"/>
    <x v="2"/>
    <x v="0"/>
    <m/>
  </r>
  <r>
    <x v="933"/>
    <s v="46.384.111/0175-49"/>
    <s v="NF SERVICOS"/>
    <n v="208392"/>
    <d v="2026-04-09T00:00:00"/>
    <n v="2160657"/>
    <d v="2026-04-09T00:00:00"/>
    <d v="2026-03-01T00:00:00"/>
    <n v="4976.49"/>
    <d v="2026-05-09T00:00:00"/>
    <s v="E0230023"/>
    <s v="PD023018"/>
    <s v="SAM PATRIMONIO"/>
    <n v="4737.62"/>
    <d v="2026-03-01T00:00:00"/>
    <x v="0"/>
    <s v="032/CITEM/2023"/>
    <s v="015.00009629/2023-41"/>
    <s v="359.00001502/2023-93-APPS"/>
    <s v="2 - FATURADO"/>
    <n v="0"/>
    <x v="0"/>
    <x v="0"/>
    <m/>
  </r>
  <r>
    <x v="933"/>
    <s v="46.384.111/0175-49"/>
    <s v="NF SERVICOS"/>
    <n v="208396"/>
    <d v="2026-04-09T00:00:00"/>
    <n v="2160661"/>
    <d v="2026-04-09T00:00:00"/>
    <d v="2026-03-01T00:00:00"/>
    <n v="879.5"/>
    <d v="2026-05-09T00:00:00"/>
    <s v="E0230023"/>
    <s v="PD023018"/>
    <s v="SAM PATRIMONIO"/>
    <n v="837.28"/>
    <d v="2026-03-01T00:00:00"/>
    <x v="0"/>
    <s v="032/CITEM/2023"/>
    <s v="015.00009629/2023-41"/>
    <s v="359.00001502/2023-93-APPS"/>
    <s v="2 - FATURADO"/>
    <n v="0"/>
    <x v="0"/>
    <x v="0"/>
    <m/>
  </r>
  <r>
    <x v="933"/>
    <s v="46.384.111/0175-49"/>
    <s v="NF SERVICOS"/>
    <n v="208399"/>
    <d v="2026-04-09T00:00:00"/>
    <n v="2160664"/>
    <d v="2026-04-09T00:00:00"/>
    <d v="2026-03-01T00:00:00"/>
    <n v="7322.5"/>
    <d v="2026-05-09T00:00:00"/>
    <s v="E0230023"/>
    <s v="PD023018"/>
    <s v="SAM PATRIMONIO"/>
    <n v="6971.02"/>
    <d v="2026-03-01T00:00:00"/>
    <x v="0"/>
    <s v="032/CITEM/2023"/>
    <s v="015.00009629/2023-41"/>
    <s v="359.00001502/2023-93-APPS"/>
    <s v="2 - FATURADO"/>
    <n v="0"/>
    <x v="0"/>
    <x v="0"/>
    <m/>
  </r>
  <r>
    <x v="933"/>
    <s v="46.384.111/0175-49"/>
    <s v="NF SERVICOS"/>
    <n v="209004"/>
    <d v="2026-04-22T00:00:00"/>
    <n v="2173897"/>
    <d v="2026-04-22T00:00:00"/>
    <d v="2026-03-01T00:00:00"/>
    <n v="9162339.4000000004"/>
    <d v="2026-05-22T00:00:00"/>
    <s v="E0220044"/>
    <s v="PD022033"/>
    <s v="NUVEM PUBLICA"/>
    <n v="8722547.1099999994"/>
    <d v="2026-03-01T00:00:00"/>
    <x v="0"/>
    <s v="024/CITEM/2022"/>
    <s v="15.00004500/2023-47"/>
    <s v="PD-PRC-2022/02482 359.00004861/2023-01     ITO"/>
    <s v="2 - FATURADO"/>
    <n v="0"/>
    <x v="0"/>
    <x v="0"/>
    <m/>
  </r>
  <r>
    <x v="933"/>
    <s v="46.384.111/0175-49"/>
    <s v="NF SERVICOS"/>
    <n v="209026"/>
    <d v="2026-04-22T00:00:00"/>
    <n v="2173919"/>
    <d v="2026-04-22T00:00:00"/>
    <d v="2026-03-01T00:00:00"/>
    <n v="206737.1"/>
    <d v="2026-05-22T00:00:00"/>
    <s v="E0220131"/>
    <s v="PD022098"/>
    <s v="PROCESSAMENTO IBM"/>
    <n v="196813.72"/>
    <d v="2026-03-01T00:00:00"/>
    <x v="0"/>
    <s v="nº 016/CITEM/2022"/>
    <s v="Nº SEDUC-PRC-2022/23743"/>
    <s v="PD-PRC-2022/02589   359.00003425/2023-14 APPS/ITO"/>
    <s v="2 - FATURADO"/>
    <n v="0"/>
    <x v="0"/>
    <x v="0"/>
    <m/>
  </r>
  <r>
    <x v="933"/>
    <s v="46.384.111/0175-49"/>
    <s v="NF SERVICOS"/>
    <n v="209029"/>
    <d v="2026-04-22T00:00:00"/>
    <n v="2173922"/>
    <d v="2026-04-22T00:00:00"/>
    <d v="2026-03-01T00:00:00"/>
    <n v="6749847.3200000003"/>
    <d v="2026-05-22T00:00:00"/>
    <s v="E0220303"/>
    <s v="PD022232"/>
    <s v="DESENVOLVIMENTO SISTEMA, MANUTENÇÃO SISTEMA,"/>
    <n v="6425854.6500000004"/>
    <d v="2026-03-01T00:00:00"/>
    <x v="0"/>
    <s v="001/CITEM/2023"/>
    <s v="015.00004576/2023-72"/>
    <s v="PD-PRC-2022.02912 359.00002790/2024-84   APPS"/>
    <s v="2 - FATURADO"/>
    <n v="0"/>
    <x v="0"/>
    <x v="0"/>
    <m/>
  </r>
  <r>
    <x v="933"/>
    <s v="46.384.111/0175-49"/>
    <s v="NF SERVICOS"/>
    <n v="209032"/>
    <d v="2026-04-22T00:00:00"/>
    <n v="2173925"/>
    <d v="2026-04-22T00:00:00"/>
    <d v="2026-03-01T00:00:00"/>
    <n v="13700.2"/>
    <d v="2026-05-22T00:00:00"/>
    <s v="E0220194"/>
    <s v="PD022150"/>
    <s v="INFRAESTRUTURA VIRTUALIZADA ON PREMISES E PAAS MIDDLEWARE"/>
    <n v="13042.59"/>
    <d v="2026-03-01T00:00:00"/>
    <x v="0"/>
    <s v="027/CITEM/2022"/>
    <s v="015.00648772/2024-34"/>
    <s v="PD-PRC-2022/02004-359.00003428/2023-40 ITO"/>
    <s v="2 - FATURADO"/>
    <n v="0"/>
    <x v="0"/>
    <x v="0"/>
    <m/>
  </r>
  <r>
    <x v="933"/>
    <s v="46.384.111/0175-49"/>
    <s v="NF SERVICOS"/>
    <n v="209046"/>
    <d v="2026-04-22T00:00:00"/>
    <n v="2173939"/>
    <d v="2026-04-22T00:00:00"/>
    <d v="2026-03-01T00:00:00"/>
    <n v="9157.18"/>
    <d v="2026-05-22T00:00:00"/>
    <s v="E0240010"/>
    <s v="PD024010"/>
    <s v="PAAS MIDDLEWARE COM SERVIÇO DE GESTÃO"/>
    <n v="8717.64"/>
    <d v="2026-03-01T00:00:00"/>
    <x v="0"/>
    <s v="07/CITEM/2024"/>
    <s v="015.00443021/2023-42"/>
    <s v="359.00009516/2023-55-ITO"/>
    <s v="2 - FATURADO"/>
    <n v="0"/>
    <x v="0"/>
    <x v="0"/>
    <m/>
  </r>
  <r>
    <x v="933"/>
    <s v="46.384.111/0175-49"/>
    <s v="NF SERVICOS"/>
    <n v="209075"/>
    <d v="2026-04-22T00:00:00"/>
    <n v="2173968"/>
    <d v="2026-04-22T00:00:00"/>
    <d v="2026-03-01T00:00:00"/>
    <n v="2282.2199999999998"/>
    <d v="2026-05-22T00:00:00"/>
    <s v="E0220194"/>
    <s v="PD022150"/>
    <s v="INFRAESTRUTURA VIRTUALIZADA ON PREMISES E PAAS MIDDLEWARE"/>
    <n v="2172.67"/>
    <d v="2026-03-01T00:00:00"/>
    <x v="0"/>
    <s v="027/CITEM/2022"/>
    <s v="015.00648772/2024-34"/>
    <s v="PD-PRC-2022/02004-359.00003428/2023-40 ITO"/>
    <s v="2 - FATURADO"/>
    <n v="0"/>
    <x v="0"/>
    <x v="0"/>
    <m/>
  </r>
  <r>
    <x v="933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358"/>
    <x v="4"/>
    <x v="1"/>
    <m/>
  </r>
  <r>
    <x v="933"/>
    <s v="46.384.111/0178-91"/>
    <s v="NF SERVICOS E_GOV"/>
    <n v="200472"/>
    <d v="2025-12-16T00:00:00"/>
    <n v="2085025"/>
    <d v="2025-12-16T00:00:00"/>
    <m/>
    <n v="109.89"/>
    <d v="2026-01-15T00:00:00"/>
    <m/>
    <m/>
    <s v="Certificado e-CPF A3 (renovação) - 36 meses Gov"/>
    <n v="104.62"/>
    <m/>
    <x v="0"/>
    <m/>
    <m/>
    <m/>
    <s v="2 - FATURADO"/>
    <n v="105"/>
    <x v="8"/>
    <x v="1"/>
    <m/>
  </r>
  <r>
    <x v="933"/>
    <s v="46.384.111/0178-91"/>
    <s v="NF SERVICOS"/>
    <n v="209073"/>
    <d v="2026-04-22T00:00:00"/>
    <n v="2173966"/>
    <d v="2026-04-22T00:00:00"/>
    <d v="2026-03-01T00:00:00"/>
    <n v="21074.14"/>
    <d v="2026-05-22T00:00:00"/>
    <s v="E0240269"/>
    <s v="PD024161"/>
    <s v="PROGRAMA SP SEM PAPEL"/>
    <n v="20062.580000000002"/>
    <d v="2026-03-01T00:00:00"/>
    <x v="0"/>
    <m/>
    <s v="015.00212486/2024-34"/>
    <s v="359.00002640/2024-71-APPS"/>
    <s v="2 - FATURADO"/>
    <n v="0"/>
    <x v="0"/>
    <x v="0"/>
    <m/>
  </r>
  <r>
    <x v="933"/>
    <s v="46.384.111/0178-91"/>
    <s v="NF SERVICOS"/>
    <n v="209076"/>
    <d v="2026-04-22T00:00:00"/>
    <n v="2173969"/>
    <d v="2026-04-22T00:00:00"/>
    <d v="2026-03-01T00:00:00"/>
    <n v="4921.2"/>
    <d v="2026-05-22T00:00:00"/>
    <s v="E0240418"/>
    <s v="PD024282"/>
    <s v="SAM ESTOQUE"/>
    <n v="4684.9799999999996"/>
    <d v="2026-03-01T00:00:00"/>
    <x v="0"/>
    <s v="056/2025"/>
    <s v="015.00005295/2025-07"/>
    <s v="359.00006826/2024-07 - APPS"/>
    <s v="2 - FATURADO"/>
    <n v="0"/>
    <x v="0"/>
    <x v="0"/>
    <m/>
  </r>
  <r>
    <x v="934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1096"/>
    <x v="1"/>
    <x v="1"/>
    <m/>
  </r>
  <r>
    <x v="934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825"/>
    <x v="1"/>
    <x v="1"/>
    <m/>
  </r>
  <r>
    <x v="934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431"/>
    <x v="1"/>
    <x v="1"/>
    <m/>
  </r>
  <r>
    <x v="934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12"/>
    <x v="1"/>
    <x v="1"/>
    <m/>
  </r>
  <r>
    <x v="934"/>
    <s v="46.384.400/0018-97"/>
    <s v="NF SERVICOS E_GOV"/>
    <n v="208267"/>
    <d v="2026-04-09T00:00:00"/>
    <n v="2156449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934"/>
    <s v="46.384.400/0018-97"/>
    <s v="NF SERVICOS E_GOV"/>
    <n v="208644"/>
    <d v="2026-04-14T00:00:00"/>
    <n v="2173537"/>
    <d v="2026-04-14T00:00:00"/>
    <m/>
    <n v="244.89"/>
    <d v="2026-05-14T00:00:00"/>
    <m/>
    <m/>
    <s v="Certificado e-CNPJ A3 em token - 24 meses Gov"/>
    <n v="233.14"/>
    <m/>
    <x v="0"/>
    <m/>
    <m/>
    <m/>
    <s v="2 - FATURADO"/>
    <n v="0"/>
    <x v="0"/>
    <x v="1"/>
    <m/>
  </r>
  <r>
    <x v="934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37"/>
    <s v="SAA 04/2021"/>
    <s v="SAA 2021/07325"/>
    <s v="PD-PRC-2021-01820 APPS"/>
    <s v="2 - FATURADO"/>
    <n v="488"/>
    <x v="1"/>
    <x v="0"/>
    <m/>
  </r>
  <r>
    <x v="934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37"/>
    <s v="SAA 04/2021"/>
    <s v="SEI 007.00029275/2023-32"/>
    <s v="PD-PRC-2021-01820  359.00001457/2024-58 ITO"/>
    <s v="2 - FATURADO"/>
    <n v="487"/>
    <x v="1"/>
    <x v="0"/>
    <m/>
  </r>
  <r>
    <x v="934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37"/>
    <s v="SAA 04/2021"/>
    <s v="SEI 007.00029275/2023-32"/>
    <s v="PD-PRC-2021-01820  359.00001457/2024-58 ITO"/>
    <s v="2 - FATURADO"/>
    <n v="487"/>
    <x v="1"/>
    <x v="0"/>
    <m/>
  </r>
  <r>
    <x v="934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37"/>
    <s v="SAA 04/2021"/>
    <s v="SEI 007.00029275/2023-32"/>
    <s v="PD-PRC-2021-01820  359.00001457/2024-58 ITO"/>
    <s v="2 - FATURADO"/>
    <n v="487"/>
    <x v="1"/>
    <x v="0"/>
    <m/>
  </r>
  <r>
    <x v="934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37"/>
    <s v="SAA 04/2021"/>
    <s v="SEI 007.00029275/2023-32"/>
    <s v="PD-PRC-2021-01820  359.00001457/2024-58 ITO"/>
    <s v="2 - FATURADO"/>
    <n v="487"/>
    <x v="1"/>
    <x v="0"/>
    <m/>
  </r>
  <r>
    <x v="934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37"/>
    <s v="SAA 04/2021"/>
    <s v="SEI 007.00029275/2023-32"/>
    <s v="PD-PRC-2021-01820  359.00001457/2024-58 ITO"/>
    <s v="2 - FATURADO"/>
    <n v="470"/>
    <x v="1"/>
    <x v="0"/>
    <m/>
  </r>
  <r>
    <x v="934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37"/>
    <s v="SAA 04/2021"/>
    <s v="SEI 007.00029275/2023-32"/>
    <s v="PD-PRC-2021-01820  359.00001457/2024-58 ITO"/>
    <s v="2 - FATURADO"/>
    <n v="470"/>
    <x v="1"/>
    <x v="0"/>
    <m/>
  </r>
  <r>
    <x v="934"/>
    <s v="46.384.400/0021-92"/>
    <s v="ND-LOCACAO BENS MOVE"/>
    <n v="1580"/>
    <d v="2026-04-23T00:00:00"/>
    <m/>
    <m/>
    <m/>
    <n v="88105.600000000006"/>
    <d v="2026-05-23T00:00:00"/>
    <s v="EC250892"/>
    <s v="PD025892"/>
    <s v="Locação de Bens Móveis - Notebook Padrão - 36 ms"/>
    <n v="88105.600000000006"/>
    <m/>
    <x v="0"/>
    <m/>
    <m/>
    <m/>
    <s v="2 - FATURADO"/>
    <n v="0"/>
    <x v="0"/>
    <x v="6"/>
    <m/>
  </r>
  <r>
    <x v="934"/>
    <s v="46.384.400/0021-92"/>
    <s v="ND-LOCACAO BENS MOVE"/>
    <n v="1581"/>
    <d v="2026-04-23T00:00:00"/>
    <m/>
    <m/>
    <m/>
    <n v="88105.600000000006"/>
    <d v="2026-05-23T00:00:00"/>
    <s v="EC250892"/>
    <s v="PD025892"/>
    <s v="Locação de Bens Móveis - Notebook Padrão - 36 ms"/>
    <n v="88105.600000000006"/>
    <m/>
    <x v="0"/>
    <m/>
    <m/>
    <m/>
    <s v="2 - FATURADO"/>
    <n v="0"/>
    <x v="0"/>
    <x v="6"/>
    <m/>
  </r>
  <r>
    <x v="934"/>
    <s v="46.384.400/0021-92"/>
    <s v="ND-LOCACAO BENS MOVE"/>
    <n v="1582"/>
    <d v="2026-04-23T00:00:00"/>
    <m/>
    <m/>
    <m/>
    <n v="88105.600000000006"/>
    <d v="2026-05-23T00:00:00"/>
    <s v="EC250892"/>
    <s v="PD025892"/>
    <s v="Locação de Bens Móveis - Notebook Padrão - 36 ms"/>
    <n v="88105.600000000006"/>
    <m/>
    <x v="0"/>
    <m/>
    <m/>
    <m/>
    <s v="2 - FATURADO"/>
    <n v="0"/>
    <x v="0"/>
    <x v="6"/>
    <m/>
  </r>
  <r>
    <x v="934"/>
    <s v="46.384.400/0021-92"/>
    <s v="NF SERVICOS E_GOV"/>
    <n v="209747"/>
    <d v="2026-04-29T00:00:00"/>
    <n v="2174640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934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872"/>
    <x v="1"/>
    <x v="6"/>
    <m/>
  </r>
  <r>
    <x v="934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37"/>
    <s v="SAA 04/2021"/>
    <s v="SEI 007.00029275/2023-32"/>
    <s v="PD-PRC-2021-01820   359.00001457/2024-58 ITO"/>
    <s v="2 - FATURADO"/>
    <n v="487"/>
    <x v="1"/>
    <x v="0"/>
    <m/>
  </r>
  <r>
    <x v="934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37"/>
    <s v="SAA 04/2021"/>
    <s v="SEI 007.00029275/2023-32"/>
    <s v="PD-PRC-2021-01820   359.00001457/2024-58 ITO"/>
    <s v="2 - FATURADO"/>
    <n v="487"/>
    <x v="1"/>
    <x v="0"/>
    <m/>
  </r>
  <r>
    <x v="934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37"/>
    <s v="SAA 04/2021"/>
    <s v="SEI 007.00029275/2023-32"/>
    <s v="PD-PRC-2021-01820   359.00001457/2024-58 APPS"/>
    <s v="2 - FATURADO"/>
    <n v="484"/>
    <x v="1"/>
    <x v="0"/>
    <m/>
  </r>
  <r>
    <x v="934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37"/>
    <s v="SAA 04/2021"/>
    <s v="SEI 007.00029275/2023-32"/>
    <s v="PD-PRC-2021-01820  359.00001457/2024-58 ITO"/>
    <s v="2 - FATURADO"/>
    <n v="484"/>
    <x v="1"/>
    <x v="0"/>
    <m/>
  </r>
  <r>
    <x v="934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37"/>
    <s v="SAA 04/2021"/>
    <s v="SEI 007.00029275/2023-32"/>
    <s v="PD-PRC-2021-01820   359.00001457/2024-58 ITO"/>
    <s v="2 - FATURADO"/>
    <n v="470"/>
    <x v="1"/>
    <x v="0"/>
    <m/>
  </r>
  <r>
    <x v="934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37"/>
    <s v="SAA 04/2021"/>
    <s v="SEI 007.00029275/2023-32"/>
    <s v="PD-PRC-2021-01820   359.00001457/2024-58 ITO"/>
    <s v="2 - FATURADO"/>
    <n v="470"/>
    <x v="1"/>
    <x v="0"/>
    <m/>
  </r>
  <r>
    <x v="934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37"/>
    <s v="SAA 04/2021"/>
    <s v="SEI 007.00029275/2023-32"/>
    <s v="PD-PRC-2021-01820   359.00001457/2024-58 ITO"/>
    <s v="2 - FATURADO"/>
    <n v="470"/>
    <x v="1"/>
    <x v="0"/>
    <m/>
  </r>
  <r>
    <x v="934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37"/>
    <s v="SAA 04/2021"/>
    <s v="SEI 007.00029275/2023-32"/>
    <s v="PD-PRC-2021-01820   359.00001457/2024-58 ITO"/>
    <s v="2 - FATURADO"/>
    <n v="470"/>
    <x v="1"/>
    <x v="0"/>
    <m/>
  </r>
  <r>
    <x v="934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37"/>
    <s v="SAA 04/2021"/>
    <s v="SEI 007.00029275/2023-32"/>
    <s v="PD-PRC-2021-01820 359.00001457/2024-58  APPS/ITO"/>
    <s v="2 - FATURADO"/>
    <n v="470"/>
    <x v="1"/>
    <x v="0"/>
    <m/>
  </r>
  <r>
    <x v="934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37"/>
    <s v="SAA 04/2021"/>
    <s v="SEI 007.00029275/2023-32"/>
    <s v="PD-PRC-2021-01820  359.00001457/2024-58 ITO"/>
    <s v="2 - FATURADO"/>
    <n v="470"/>
    <x v="1"/>
    <x v="0"/>
    <m/>
  </r>
  <r>
    <x v="934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37"/>
    <s v="SAA 04/2021"/>
    <s v="SEI 007.00029275/2023-32"/>
    <s v="PD-PRC-2021-01820   359.00001457/2024-58 ITO"/>
    <s v="2 - FATURADO"/>
    <n v="470"/>
    <x v="1"/>
    <x v="0"/>
    <m/>
  </r>
  <r>
    <x v="934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37"/>
    <s v="SAA 04/2021"/>
    <s v="SEI 007.00029275/2023-32"/>
    <s v="PD-PRC-2021-01820-359.00001457/2024-58-APPS/ITO"/>
    <s v="2 - FATURADO"/>
    <n v="470"/>
    <x v="1"/>
    <x v="0"/>
    <m/>
  </r>
  <r>
    <x v="934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37"/>
    <s v="SAA 04/2021"/>
    <s v="SEI 007.00029275/2023-32"/>
    <s v="PD-PRC-2021-01820-359.00001457/2024-58-APPS/ITO"/>
    <s v="2 - FATURADO"/>
    <n v="470"/>
    <x v="1"/>
    <x v="0"/>
    <m/>
  </r>
  <r>
    <x v="934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37"/>
    <s v="SAA 04/2021"/>
    <s v="SEI 007.00029275/2023-32"/>
    <s v="PD-PRC-2021-01820   359.00001457/2024-58  ITO"/>
    <s v="2 - FATURADO"/>
    <n v="470"/>
    <x v="1"/>
    <x v="0"/>
    <m/>
  </r>
  <r>
    <x v="934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37"/>
    <s v="SAA 04/2021"/>
    <s v="SEI 007.00029275/2023-32"/>
    <s v="PD-PRC-2021-01820   359.00001457/2024-58 ITO"/>
    <s v="2 - FATURADO"/>
    <n v="456"/>
    <x v="1"/>
    <x v="0"/>
    <m/>
  </r>
  <r>
    <x v="934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37"/>
    <s v="SAA 04/2021"/>
    <s v="SEI 007.00029275/2023-32"/>
    <s v="PD-PRC-2021-01820   359.00001457/2024-58 ITO"/>
    <s v="2 - FATURADO"/>
    <n v="456"/>
    <x v="1"/>
    <x v="0"/>
    <m/>
  </r>
  <r>
    <x v="934"/>
    <s v="46.384.400/0174-67"/>
    <s v="NF SERVICOS"/>
    <n v="206455"/>
    <d v="2026-03-18T00:00:00"/>
    <n v="2150875"/>
    <d v="2026-03-18T00:00:00"/>
    <d v="2026-02-01T00:00:00"/>
    <n v="4247.05"/>
    <d v="2026-04-17T00:00:00"/>
    <s v="E0241034"/>
    <s v="PD024463"/>
    <s v="SAM PATRIMÔNIO"/>
    <n v="4043.19"/>
    <d v="2026-02-01T00:00:00"/>
    <x v="0"/>
    <d v="2025-01-01T00:00:00"/>
    <s v="007.00004327/2025-20"/>
    <s v="359.00010378/2024-38 - APPS"/>
    <s v="2 - FATURADO"/>
    <n v="13"/>
    <x v="2"/>
    <x v="0"/>
    <m/>
  </r>
  <r>
    <x v="934"/>
    <s v="46.384.400/0174-67"/>
    <s v="NF SERVICOS"/>
    <n v="206457"/>
    <d v="2026-03-18T00:00:00"/>
    <n v="2150877"/>
    <d v="2026-03-18T00:00:00"/>
    <d v="2026-02-01T00:00:00"/>
    <n v="6561.6"/>
    <d v="2026-04-17T00:00:00"/>
    <s v="E0241033"/>
    <s v="PD024463"/>
    <s v="SAM ESTOQUE"/>
    <n v="6246.64"/>
    <d v="2026-02-01T00:00:00"/>
    <x v="0"/>
    <d v="2025-01-01T00:00:00"/>
    <s v="007.00004327/2025-20"/>
    <s v="359.00010378/2024-38 - APPS"/>
    <s v="2 - FATURADO"/>
    <n v="13"/>
    <x v="2"/>
    <x v="0"/>
    <m/>
  </r>
  <r>
    <x v="934"/>
    <s v="46.384.400/0174-67"/>
    <s v="ND-LOCACAO BENS MOVE"/>
    <n v="1546"/>
    <d v="2026-04-08T00:00:00"/>
    <m/>
    <m/>
    <m/>
    <n v="161489.62"/>
    <d v="2026-05-08T00:00:00"/>
    <s v="E0250892"/>
    <s v="PD025892"/>
    <s v="Locação de Bens Móveis - Notebook Ultrafino - 36 ms"/>
    <n v="161489.62"/>
    <m/>
    <x v="0"/>
    <m/>
    <m/>
    <m/>
    <s v="2 - FATURADO"/>
    <n v="0"/>
    <x v="0"/>
    <x v="6"/>
    <m/>
  </r>
  <r>
    <x v="934"/>
    <s v="46.384.400/0174-67"/>
    <s v="ND-LOCACAO BENS MOVE"/>
    <n v="1547"/>
    <d v="2026-04-08T00:00:00"/>
    <m/>
    <m/>
    <m/>
    <n v="161489.62"/>
    <d v="2026-05-08T00:00:00"/>
    <s v="E0250892"/>
    <s v="PD025892"/>
    <s v="Locação de Bens Móveis - Notebook Ultrafino - 36 ms"/>
    <n v="161489.62"/>
    <m/>
    <x v="0"/>
    <m/>
    <m/>
    <m/>
    <s v="2 - FATURADO"/>
    <n v="0"/>
    <x v="0"/>
    <x v="6"/>
    <m/>
  </r>
  <r>
    <x v="934"/>
    <s v="46.384.400/0174-67"/>
    <s v="ND-LOCACAO BENS MOVE"/>
    <n v="1577"/>
    <d v="2026-04-22T00:00:00"/>
    <m/>
    <m/>
    <m/>
    <n v="161489.62"/>
    <d v="2026-05-22T00:00:00"/>
    <s v="E0250892"/>
    <s v="PD025892"/>
    <s v="Locação de Bens Móveis - Notebook Ultrafino - 36 ms"/>
    <n v="161489.62"/>
    <m/>
    <x v="0"/>
    <m/>
    <m/>
    <m/>
    <s v="2 - FATURADO"/>
    <n v="0"/>
    <x v="0"/>
    <x v="6"/>
    <m/>
  </r>
  <r>
    <x v="934"/>
    <s v="46.384.400/0174-67"/>
    <s v="ND-LOCACAO BENS MOVE"/>
    <n v="1578"/>
    <d v="2026-04-22T00:00:00"/>
    <m/>
    <m/>
    <m/>
    <n v="161489.62"/>
    <d v="2026-05-22T00:00:00"/>
    <s v="E0250892"/>
    <s v="PD025892"/>
    <s v="Locação de Bens Móveis - Notebook Ultrafino - 36 ms"/>
    <n v="161489.62"/>
    <m/>
    <x v="0"/>
    <m/>
    <m/>
    <m/>
    <s v="2 - FATURADO"/>
    <n v="0"/>
    <x v="0"/>
    <x v="6"/>
    <m/>
  </r>
  <r>
    <x v="934"/>
    <s v="46.384.400/0174-67"/>
    <s v="ND-LOCACAO BENS MOVE"/>
    <n v="1579"/>
    <d v="2026-04-22T00:00:00"/>
    <m/>
    <m/>
    <m/>
    <n v="161489.62"/>
    <d v="2026-05-22T00:00:00"/>
    <s v="E0250892"/>
    <s v="PD025892"/>
    <s v="Locação de Bens Móveis - Notebook Ultrafino - 36 ms"/>
    <n v="161489.62"/>
    <m/>
    <x v="0"/>
    <m/>
    <m/>
    <m/>
    <s v="2 - FATURADO"/>
    <n v="0"/>
    <x v="0"/>
    <x v="6"/>
    <m/>
  </r>
  <r>
    <x v="934"/>
    <s v="46.384.400/0174-67"/>
    <s v="NF SERVICOS"/>
    <n v="208966"/>
    <d v="2026-04-22T00:00:00"/>
    <n v="2173859"/>
    <d v="2026-04-22T00:00:00"/>
    <d v="2026-03-01T00:00:00"/>
    <n v="2846.83"/>
    <d v="2026-05-22T00:00:00"/>
    <s v="E0240084"/>
    <s v="PD024057"/>
    <s v="HELP DESK E MIDDLEWARE"/>
    <n v="2710.18"/>
    <d v="2026-03-01T00:00:00"/>
    <x v="0"/>
    <d v="2024-03-01T00:00:00"/>
    <s v="007.00014889/2024-09"/>
    <s v="359.00005452/2024-02-ITO"/>
    <s v="2 - FATURADO"/>
    <n v="0"/>
    <x v="0"/>
    <x v="0"/>
    <m/>
  </r>
  <r>
    <x v="934"/>
    <s v="46.384.400/0174-67"/>
    <s v="NF SERVICOS"/>
    <n v="208969"/>
    <d v="2026-04-22T00:00:00"/>
    <n v="2173862"/>
    <d v="2026-04-22T00:00:00"/>
    <d v="2026-03-01T00:00:00"/>
    <n v="2062143.57"/>
    <d v="2026-05-22T00:00:00"/>
    <s v="E0240083"/>
    <s v="PD024057"/>
    <s v="NUVEM PÚBLICA E CERTIFICADO STANDARD"/>
    <n v="1963160.68"/>
    <d v="2026-03-01T00:00:00"/>
    <x v="0"/>
    <d v="2024-03-01T00:00:00"/>
    <s v="007.00014889/2024-09"/>
    <s v="359.00005452/2024-02-ITO"/>
    <s v="2 - FATURADO"/>
    <n v="0"/>
    <x v="0"/>
    <x v="0"/>
    <m/>
  </r>
  <r>
    <x v="934"/>
    <s v="46.384.400/0174-67"/>
    <s v="NF SERVICOS"/>
    <n v="208970"/>
    <d v="2026-04-22T00:00:00"/>
    <n v="2173863"/>
    <d v="2026-04-22T00:00:00"/>
    <d v="2026-03-01T00:00:00"/>
    <n v="61852.800000000003"/>
    <d v="2026-05-22T00:00:00"/>
    <s v="E0240074"/>
    <s v="PD024052"/>
    <s v="SUSTENTAÇÃO DO SISTEMA GEDAVE"/>
    <n v="58883.87"/>
    <d v="2026-03-01T00:00:00"/>
    <x v="0"/>
    <d v="2024-05-01T00:00:00"/>
    <s v="007.00056266/2023-14"/>
    <s v="359.00005451/2024-50  APPS"/>
    <s v="2 - FATURADO"/>
    <n v="0"/>
    <x v="0"/>
    <x v="0"/>
    <m/>
  </r>
  <r>
    <x v="934"/>
    <s v="46.384.400/0174-67"/>
    <s v="NF SERVICOS"/>
    <n v="208971"/>
    <d v="2026-04-22T00:00:00"/>
    <n v="2173864"/>
    <d v="2026-04-22T00:00:00"/>
    <d v="2026-03-01T00:00:00"/>
    <n v="9615.9500000000007"/>
    <d v="2026-05-22T00:00:00"/>
    <s v="E0240084"/>
    <s v="PD024057"/>
    <s v="HELP DESK E MIDDLEWARE"/>
    <n v="9154.3799999999992"/>
    <d v="2026-03-01T00:00:00"/>
    <x v="0"/>
    <d v="2024-03-01T00:00:00"/>
    <s v="007.00014889/2024-09"/>
    <s v="359.00005452/2024-02-ITO"/>
    <s v="2 - FATURADO"/>
    <n v="0"/>
    <x v="0"/>
    <x v="0"/>
    <m/>
  </r>
  <r>
    <x v="934"/>
    <s v="46.384.400/0174-67"/>
    <s v="NF SERVICOS"/>
    <n v="208972"/>
    <d v="2026-04-22T00:00:00"/>
    <n v="2173865"/>
    <d v="2026-04-22T00:00:00"/>
    <d v="2026-03-01T00:00:00"/>
    <n v="24693.279999999999"/>
    <d v="2026-05-22T00:00:00"/>
    <s v="E0240241"/>
    <s v="PD024063"/>
    <s v="SISTEMA DE GESTAO INTEGRADO DE RECURSOS HUMANOS"/>
    <n v="23508"/>
    <d v="2026-03-01T00:00:00"/>
    <x v="0"/>
    <d v="2024-02-01T00:00:00"/>
    <s v="007.00007446/2024-53"/>
    <s v="359.00005429/2024-18 APPS/ITO"/>
    <s v="2 - FATURADO"/>
    <n v="0"/>
    <x v="0"/>
    <x v="0"/>
    <m/>
  </r>
  <r>
    <x v="934"/>
    <s v="46.384.400/0174-67"/>
    <s v="NF SERVICOS"/>
    <n v="208980"/>
    <d v="2026-04-22T00:00:00"/>
    <n v="2173873"/>
    <d v="2026-04-22T00:00:00"/>
    <d v="2026-03-01T00:00:00"/>
    <n v="306890.89"/>
    <d v="2026-05-22T00:00:00"/>
    <s v="E0240006"/>
    <s v="PD024006"/>
    <s v="OUTSOURCING"/>
    <n v="292160.13"/>
    <d v="2026-03-01T00:00:00"/>
    <x v="0"/>
    <d v="2024-04-01T00:00:00"/>
    <s v="007.00056235/2023-63"/>
    <s v="359.00005428/2024-65  ITO"/>
    <s v="2 - FATURADO"/>
    <n v="0"/>
    <x v="0"/>
    <x v="0"/>
    <m/>
  </r>
  <r>
    <x v="934"/>
    <s v="46.384.400/0174-67"/>
    <s v="NF SERVICOS"/>
    <n v="208982"/>
    <d v="2026-04-22T00:00:00"/>
    <n v="2173875"/>
    <d v="2026-04-22T00:00:00"/>
    <d v="2026-03-01T00:00:00"/>
    <n v="2568.36"/>
    <d v="2026-05-22T00:00:00"/>
    <s v="E0230200"/>
    <s v="PD023172"/>
    <s v="PROGRAMA SP SEM PAPEL"/>
    <n v="2445.08"/>
    <d v="2026-03-01T00:00:00"/>
    <x v="0"/>
    <d v="2023-02-01T00:00:00"/>
    <s v="007.00000912/2023-99"/>
    <s v="359.00007068/2023-55-APPS"/>
    <s v="2 - FATURADO"/>
    <n v="0"/>
    <x v="0"/>
    <x v="0"/>
    <m/>
  </r>
  <r>
    <x v="934"/>
    <s v="46.384.400/0174-67"/>
    <s v="NF SERVICOS"/>
    <n v="208983"/>
    <d v="2026-04-22T00:00:00"/>
    <n v="2173876"/>
    <d v="2026-04-22T00:00:00"/>
    <d v="2026-03-01T00:00:00"/>
    <n v="138299.29999999999"/>
    <d v="2026-05-22T00:00:00"/>
    <s v="E0240084"/>
    <s v="PD024057"/>
    <s v="HELP DESK E MIDDLEWARE"/>
    <n v="131660.93"/>
    <d v="2026-03-01T00:00:00"/>
    <x v="0"/>
    <d v="2024-03-01T00:00:00"/>
    <s v="007.00014889/2024-09"/>
    <s v="359.00005452/2024-02-ITO"/>
    <s v="2 - FATURADO"/>
    <n v="0"/>
    <x v="0"/>
    <x v="0"/>
    <m/>
  </r>
  <r>
    <x v="934"/>
    <s v="46.384.400/0174-67"/>
    <s v="NF SERVICOS"/>
    <n v="208984"/>
    <d v="2026-04-22T00:00:00"/>
    <n v="2173877"/>
    <d v="2026-04-22T00:00:00"/>
    <d v="2026-03-01T00:00:00"/>
    <n v="578725.69999999995"/>
    <d v="2026-05-22T00:00:00"/>
    <s v="E0240074"/>
    <s v="PD024052"/>
    <s v="SUSTENTAÇÃO DO SISTEMA GEDAVE"/>
    <n v="550946.87"/>
    <d v="2026-03-01T00:00:00"/>
    <x v="0"/>
    <d v="2024-05-01T00:00:00"/>
    <s v="007.00056266/2023-14"/>
    <s v="359.00005451/2024-50  APPS"/>
    <s v="2 - FATURADO"/>
    <n v="0"/>
    <x v="0"/>
    <x v="0"/>
    <m/>
  </r>
  <r>
    <x v="934"/>
    <s v="46.384.400/0174-67"/>
    <s v="NF SERVICOS"/>
    <n v="208987"/>
    <d v="2026-04-22T00:00:00"/>
    <n v="2173880"/>
    <d v="2026-04-22T00:00:00"/>
    <d v="2026-03-01T00:00:00"/>
    <n v="224.16"/>
    <d v="2026-05-22T00:00:00"/>
    <s v="E0240093"/>
    <s v="PD024063"/>
    <s v="FOLHA DE PAGAMENTO"/>
    <n v="213.4"/>
    <d v="2026-03-01T00:00:00"/>
    <x v="0"/>
    <d v="2024-02-01T00:00:00"/>
    <s v="007.00007446/2024-53"/>
    <s v="359.00005429/2024-18 APPS/ITO"/>
    <s v="2 - FATURADO"/>
    <n v="0"/>
    <x v="0"/>
    <x v="0"/>
    <m/>
  </r>
  <r>
    <x v="934"/>
    <s v="46.384.400/0174-67"/>
    <s v="NF SERVICOS"/>
    <n v="208990"/>
    <d v="2026-04-22T00:00:00"/>
    <n v="2173883"/>
    <d v="2026-04-22T00:00:00"/>
    <d v="2026-03-01T00:00:00"/>
    <n v="1387654.63"/>
    <d v="2026-05-22T00:00:00"/>
    <s v="E0240075"/>
    <s v="PD024052"/>
    <s v="SUSTENTAÇÃO DOS  SISTEMAS  SAA PORTAL ADMINISTRATIVO, INFROAGRI E SIRH"/>
    <n v="1321047.21"/>
    <d v="2026-03-01T00:00:00"/>
    <x v="0"/>
    <d v="2024-05-01T00:00:00"/>
    <s v="007.00056266/2023-14"/>
    <s v="359.00005451/2024-50  APPS"/>
    <s v="2 - FATURADO"/>
    <n v="0"/>
    <x v="0"/>
    <x v="0"/>
    <m/>
  </r>
  <r>
    <x v="934"/>
    <s v="46.384.400/0174-67"/>
    <s v="NF SERVICOS"/>
    <n v="208992"/>
    <d v="2026-04-22T00:00:00"/>
    <n v="2173885"/>
    <d v="2026-04-22T00:00:00"/>
    <d v="2026-03-01T00:00:00"/>
    <n v="367487.72"/>
    <d v="2026-05-22T00:00:00"/>
    <s v="E0240006"/>
    <s v="PD024006"/>
    <s v="OUTSOURCING"/>
    <n v="349848.31"/>
    <d v="2026-03-01T00:00:00"/>
    <x v="0"/>
    <d v="2024-04-01T00:00:00"/>
    <s v="007.00056235/2023-63"/>
    <s v="359.00005428/2024-65  ITO"/>
    <s v="2 - FATURADO"/>
    <n v="0"/>
    <x v="0"/>
    <x v="0"/>
    <m/>
  </r>
  <r>
    <x v="934"/>
    <s v="46.384.400/0174-67"/>
    <s v="NF SERVICOS"/>
    <n v="208993"/>
    <d v="2026-04-22T00:00:00"/>
    <n v="2173886"/>
    <d v="2026-04-22T00:00:00"/>
    <d v="2026-03-01T00:00:00"/>
    <n v="154823.47"/>
    <d v="2026-05-22T00:00:00"/>
    <s v="E0240372"/>
    <s v="PD024063"/>
    <s v="SISTEMA DE GESTAO INTEGRADO DE RECURSOS HUMANOS"/>
    <n v="147391.94"/>
    <d v="2026-03-01T00:00:00"/>
    <x v="0"/>
    <d v="2024-02-01T00:00:00"/>
    <s v="007.00007446/2024-53"/>
    <s v="359.00005429/2024-18 APPS/ITO"/>
    <s v="2 - FATURADO"/>
    <n v="0"/>
    <x v="0"/>
    <x v="0"/>
    <m/>
  </r>
  <r>
    <x v="934"/>
    <s v="46.384.400/0174-67"/>
    <s v="NF SERVICOS"/>
    <n v="208994"/>
    <d v="2026-04-22T00:00:00"/>
    <n v="2173887"/>
    <d v="2026-04-22T00:00:00"/>
    <d v="2026-03-01T00:00:00"/>
    <n v="6561.6"/>
    <d v="2026-05-22T00:00:00"/>
    <s v="E0241033"/>
    <s v="PD024463"/>
    <s v="SAM ESTOQUE"/>
    <n v="6246.64"/>
    <d v="2026-03-01T00:00:00"/>
    <x v="0"/>
    <d v="2025-01-01T00:00:00"/>
    <s v="007.00004327/2025-20"/>
    <s v="359.00010378/2024-38 - APPS"/>
    <s v="2 - FATURADO"/>
    <n v="0"/>
    <x v="0"/>
    <x v="0"/>
    <m/>
  </r>
  <r>
    <x v="934"/>
    <s v="46.384.400/0174-67"/>
    <s v="NF SERVICOS"/>
    <n v="208997"/>
    <d v="2026-04-22T00:00:00"/>
    <n v="2173890"/>
    <d v="2026-04-22T00:00:00"/>
    <d v="2026-02-01T00:00:00"/>
    <n v="28571.040000000001"/>
    <d v="2026-05-22T00:00:00"/>
    <s v="E0250892"/>
    <s v="PD025892"/>
    <s v="DESKTOP E NOTEBOOK COMO SERVIÇO DAAS"/>
    <n v="27199.63"/>
    <d v="2026-02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8998"/>
    <d v="2026-04-22T00:00:00"/>
    <n v="2173891"/>
    <d v="2026-04-22T00:00:00"/>
    <d v="2026-03-01T00:00:00"/>
    <n v="121275.73"/>
    <d v="2026-05-22T00:00:00"/>
    <s v="E0251769"/>
    <s v="PD251335"/>
    <s v="PLATAFORMA COLABORATIVA I"/>
    <n v="115454.49"/>
    <d v="2026-03-01T00:00:00"/>
    <x v="0"/>
    <d v="2025-04-01T00:00:00"/>
    <s v="007.00030919/2025-05"/>
    <s v="359.00007221/2025-14 - ITO"/>
    <s v="2 - FATURADO"/>
    <n v="0"/>
    <x v="0"/>
    <x v="0"/>
    <m/>
  </r>
  <r>
    <x v="934"/>
    <s v="46.384.400/0174-67"/>
    <s v="NF SERVICOS"/>
    <n v="209002"/>
    <d v="2026-04-22T00:00:00"/>
    <n v="2173895"/>
    <d v="2026-04-22T00:00:00"/>
    <d v="2026-01-01T00:00:00"/>
    <n v="17955.3"/>
    <d v="2026-05-22T00:00:00"/>
    <s v="EC250892"/>
    <s v="PD025892"/>
    <s v="DESKTOP E NOTEBOOK COMO SERVIÇO DAAS"/>
    <n v="17093.45"/>
    <d v="2026-01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9006"/>
    <d v="2026-04-22T00:00:00"/>
    <n v="2173899"/>
    <d v="2026-04-22T00:00:00"/>
    <d v="2026-02-01T00:00:00"/>
    <n v="17955.3"/>
    <d v="2026-05-22T00:00:00"/>
    <s v="EC250892"/>
    <s v="PD025892"/>
    <s v="DESKTOP E NOTEBOOK COMO SERVIÇO DAAS"/>
    <n v="17093.45"/>
    <d v="2026-02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9008"/>
    <d v="2026-04-22T00:00:00"/>
    <n v="2173901"/>
    <d v="2026-04-22T00:00:00"/>
    <d v="2026-03-01T00:00:00"/>
    <n v="17955.3"/>
    <d v="2026-05-22T00:00:00"/>
    <s v="EC250892"/>
    <s v="PD025892"/>
    <s v="DESKTOP E NOTEBOOK COMO SERVIÇO DAAS"/>
    <n v="17093.45"/>
    <d v="2026-03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9010"/>
    <d v="2026-04-22T00:00:00"/>
    <n v="2173903"/>
    <d v="2026-04-22T00:00:00"/>
    <d v="2026-03-01T00:00:00"/>
    <n v="14230.41"/>
    <d v="2026-05-22T00:00:00"/>
    <s v="E0250892"/>
    <s v="PD025892"/>
    <s v="DESKTOP E NOTEBOOK COMO SERVIÇO DAAS"/>
    <n v="13547.35"/>
    <d v="2026-03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9012"/>
    <d v="2026-04-22T00:00:00"/>
    <n v="2173905"/>
    <d v="2026-04-22T00:00:00"/>
    <d v="2026-01-01T00:00:00"/>
    <n v="28571.040000000001"/>
    <d v="2026-05-22T00:00:00"/>
    <s v="E0250892"/>
    <s v="PD025892"/>
    <s v="DESKTOP E NOTEBOOK COMO SERVIÇO DAAS"/>
    <n v="27199.63"/>
    <d v="2026-01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9013"/>
    <d v="2026-04-22T00:00:00"/>
    <n v="2173906"/>
    <d v="2026-04-22T00:00:00"/>
    <d v="2026-03-01T00:00:00"/>
    <n v="14340.63"/>
    <d v="2026-05-22T00:00:00"/>
    <s v="E0250892"/>
    <s v="PD025892"/>
    <s v="DESKTOP E NOTEBOOK COMO SERVIÇO DAAS"/>
    <n v="13652.28"/>
    <d v="2026-03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9018"/>
    <d v="2026-04-22T00:00:00"/>
    <n v="2173911"/>
    <d v="2026-04-22T00:00:00"/>
    <d v="2026-03-01T00:00:00"/>
    <n v="4247.05"/>
    <d v="2026-05-22T00:00:00"/>
    <s v="E0241034"/>
    <s v="PD024463"/>
    <s v="SAM PATRIMÔNIO"/>
    <n v="4043.19"/>
    <d v="2026-03-01T00:00:00"/>
    <x v="0"/>
    <d v="2025-01-01T00:00:00"/>
    <s v="007.00004327/2025-20"/>
    <s v="359.00010378/2024-38 - APPS"/>
    <s v="2 - FATURADO"/>
    <n v="0"/>
    <x v="0"/>
    <x v="0"/>
    <m/>
  </r>
  <r>
    <x v="934"/>
    <s v="46.384.400/0174-67"/>
    <s v="NF SERVICOS"/>
    <n v="209204"/>
    <d v="2026-04-24T00:00:00"/>
    <n v="2174097"/>
    <d v="2026-04-24T00:00:00"/>
    <d v="2025-11-01T00:00:00"/>
    <n v="17955.3"/>
    <d v="2026-05-24T00:00:00"/>
    <s v="EC250892"/>
    <s v="PD025892"/>
    <s v="DESKTOP E NOTEBOOK COMO SERVIÇO DAAS"/>
    <n v="17093.45"/>
    <d v="2025-11-01T00:00:00"/>
    <x v="0"/>
    <d v="2025-03-01T00:00:00"/>
    <s v="007.00028743/2025-13"/>
    <s v="359.00008686/2025-84 - ITO"/>
    <s v="2 - FATURADO"/>
    <n v="0"/>
    <x v="0"/>
    <x v="0"/>
    <m/>
  </r>
  <r>
    <x v="934"/>
    <s v="46.384.400/0174-67"/>
    <s v="NF SERVICOS"/>
    <n v="209209"/>
    <d v="2026-04-24T00:00:00"/>
    <n v="2174102"/>
    <d v="2026-04-24T00:00:00"/>
    <d v="2025-12-01T00:00:00"/>
    <n v="17955.3"/>
    <d v="2026-05-24T00:00:00"/>
    <s v="EC250892"/>
    <s v="PD025892"/>
    <s v="DESKTOP E NOTEBOOK COMO SERVIÇO DAAS"/>
    <n v="17093.45"/>
    <d v="2025-12-01T00:00:00"/>
    <x v="0"/>
    <d v="2025-03-01T00:00:00"/>
    <s v="007.00028743/2025-13"/>
    <s v="359.00008686/2025-84 - ITO"/>
    <s v="2 - FATURADO"/>
    <n v="0"/>
    <x v="0"/>
    <x v="0"/>
    <m/>
  </r>
  <r>
    <x v="935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38"/>
    <n v="12012"/>
    <s v="0043/2012"/>
    <s v="84394/02 APPS"/>
    <s v="2 - FATURADO"/>
    <n v="3065"/>
    <x v="1"/>
    <x v="0"/>
    <m/>
  </r>
  <r>
    <x v="935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38"/>
    <n v="12012"/>
    <s v="0043/2012"/>
    <s v="84394/02 ITO"/>
    <s v="2 - FATURADO"/>
    <n v="3065"/>
    <x v="1"/>
    <x v="0"/>
    <m/>
  </r>
  <r>
    <x v="935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38"/>
    <n v="12012"/>
    <s v="0043/2012"/>
    <s v="84394/02 ITO"/>
    <s v="2 - FATURADO"/>
    <n v="3065"/>
    <x v="1"/>
    <x v="0"/>
    <m/>
  </r>
  <r>
    <x v="935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38"/>
    <n v="12012"/>
    <s v="0043/2012"/>
    <s v="84394/02 ITO"/>
    <s v="2 - FATURADO"/>
    <n v="3065"/>
    <x v="1"/>
    <x v="0"/>
    <m/>
  </r>
  <r>
    <x v="935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38"/>
    <n v="12012"/>
    <s v="0043/2012"/>
    <s v="84394/02 ITO"/>
    <s v="2 - FATURADO"/>
    <n v="3060"/>
    <x v="1"/>
    <x v="0"/>
    <m/>
  </r>
  <r>
    <x v="935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38"/>
    <n v="12012"/>
    <s v="0043/2012"/>
    <s v="84394/02 ITO"/>
    <s v="2 - FATURADO"/>
    <n v="3060"/>
    <x v="1"/>
    <x v="0"/>
    <m/>
  </r>
  <r>
    <x v="935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38"/>
    <n v="12012"/>
    <s v="0043/2012"/>
    <s v="84394/02 ITO"/>
    <s v="2 - FATURADO"/>
    <n v="3060"/>
    <x v="1"/>
    <x v="0"/>
    <m/>
  </r>
  <r>
    <x v="935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38"/>
    <n v="12012"/>
    <s v="0043/2012"/>
    <s v="84394/02 ITO"/>
    <s v="2 - FATURADO"/>
    <n v="3060"/>
    <x v="1"/>
    <x v="0"/>
    <m/>
  </r>
  <r>
    <x v="935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38"/>
    <n v="12012"/>
    <s v="0043/2012"/>
    <s v="84394/02 ITO"/>
    <s v="2 - FATURADO"/>
    <n v="3060"/>
    <x v="1"/>
    <x v="0"/>
    <m/>
  </r>
  <r>
    <x v="935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38"/>
    <s v="004/2017"/>
    <s v="0090/2017"/>
    <s v="2017373 ITO"/>
    <s v="2 - FATURADO"/>
    <n v="3009"/>
    <x v="1"/>
    <x v="0"/>
    <m/>
  </r>
  <r>
    <x v="935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38"/>
    <s v="037/2014"/>
    <s v="0292/2014"/>
    <s v="85235/01 ITO"/>
    <s v="2 - FATURADO"/>
    <n v="2609"/>
    <x v="1"/>
    <x v="0"/>
    <m/>
  </r>
  <r>
    <x v="935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38"/>
    <s v="037/2014"/>
    <s v="0292/2014"/>
    <s v="85235/01 ITO"/>
    <s v="2 - FATURADO"/>
    <n v="2609"/>
    <x v="1"/>
    <x v="0"/>
    <m/>
  </r>
  <r>
    <x v="935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38"/>
    <s v="037/2014"/>
    <s v="0292/2014"/>
    <s v="85235/01 ITO"/>
    <s v="2 - FATURADO"/>
    <n v="2609"/>
    <x v="1"/>
    <x v="0"/>
    <m/>
  </r>
  <r>
    <x v="935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38"/>
    <s v="037/2014"/>
    <s v="0292/2014"/>
    <s v="85235/01 ITO"/>
    <s v="2 - FATURADO"/>
    <n v="2609"/>
    <x v="1"/>
    <x v="0"/>
    <m/>
  </r>
  <r>
    <x v="935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38"/>
    <s v="037/2014"/>
    <s v="0292/2014"/>
    <s v="85235/01 ITO"/>
    <s v="2 - FATURADO"/>
    <n v="2581"/>
    <x v="1"/>
    <x v="0"/>
    <m/>
  </r>
  <r>
    <x v="936"/>
    <s v="46.392.114/0001-25"/>
    <s v="NF SERVICOS"/>
    <n v="207022"/>
    <d v="2026-03-20T00:00:00"/>
    <n v="2151442"/>
    <d v="2026-03-20T00:00:00"/>
    <d v="2026-02-01T00:00:00"/>
    <n v="988139"/>
    <d v="2026-04-19T00:00:00"/>
    <s v="E0210487"/>
    <s v="PD021373"/>
    <s v="WIFI E PONTOS DE REDE"/>
    <n v="940708.33"/>
    <d v="2026-02-01T00:00:00"/>
    <x v="0"/>
    <s v="438/SME/2021"/>
    <s v="6016.2021/0113749.7"/>
    <s v="PD-PRC-2022/01244-359.00009812/2023-56 ITO"/>
    <s v="2 - FATURADO"/>
    <n v="11"/>
    <x v="2"/>
    <x v="0"/>
    <m/>
  </r>
  <r>
    <x v="936"/>
    <s v="46.392.114/0001-25"/>
    <s v="NF SERVICOS"/>
    <n v="208691"/>
    <d v="2026-04-14T00:00:00"/>
    <n v="2173584"/>
    <d v="2026-04-14T00:00:00"/>
    <d v="2026-01-01T00:00:00"/>
    <n v="36472"/>
    <d v="2026-05-14T00:00:00"/>
    <s v="E0210487"/>
    <s v="PD021373"/>
    <s v="WIFI E PONTOS DE REDE"/>
    <n v="34721.339999999997"/>
    <d v="2026-01-01T00:00:00"/>
    <x v="0"/>
    <s v="438/SME/2021"/>
    <s v="6016.2021/0113749.7"/>
    <s v="PD-PRC-2022/01244-359.00009812/2023-56 ITO"/>
    <s v="2 - FATURADO"/>
    <n v="0"/>
    <x v="0"/>
    <x v="0"/>
    <m/>
  </r>
  <r>
    <x v="936"/>
    <s v="46.392.114/0001-25"/>
    <s v="NF SERVICOS"/>
    <n v="208705"/>
    <d v="2026-04-14T00:00:00"/>
    <n v="2173598"/>
    <d v="2026-04-15T00:00:00"/>
    <d v="2025-12-01T00:00:00"/>
    <n v="1215.74"/>
    <d v="2026-05-14T00:00:00"/>
    <s v="E0210487"/>
    <s v="PD021373"/>
    <s v="WIFI E PONTOS DE REDE"/>
    <n v="1157.3800000000001"/>
    <d v="2025-12-01T00:00:00"/>
    <x v="0"/>
    <s v="438/SME/2021"/>
    <s v="6016.2021/0113749.7"/>
    <s v="PD-PRC-2022/01244-359.00009812/2023-56 ITO"/>
    <s v="2 - FATURADO"/>
    <n v="0"/>
    <x v="0"/>
    <x v="0"/>
    <m/>
  </r>
  <r>
    <x v="936"/>
    <s v="46.392.114/0001-25"/>
    <s v="NF SERVICOS"/>
    <n v="208759"/>
    <d v="2026-04-15T00:00:00"/>
    <n v="2173652"/>
    <d v="2026-04-15T00:00:00"/>
    <d v="2026-03-01T00:00:00"/>
    <n v="988139"/>
    <d v="2026-05-15T00:00:00"/>
    <s v="E0210487"/>
    <s v="PD021373"/>
    <s v="WIFI E PONTOS DE REDE"/>
    <n v="940708.33"/>
    <d v="2026-03-01T00:00:00"/>
    <x v="0"/>
    <s v="438/SME/2021"/>
    <s v="6016.2021/0113749.7"/>
    <s v="PD-PRC-2022/01244-359.00009812/2023-56 ITO"/>
    <s v="2 - FATURADO"/>
    <n v="0"/>
    <x v="0"/>
    <x v="0"/>
    <m/>
  </r>
  <r>
    <x v="937"/>
    <s v="46.392.155/0001-11"/>
    <s v="NF SERVICOS"/>
    <n v="208530"/>
    <d v="2026-04-14T00:00:00"/>
    <n v="2173423"/>
    <d v="2026-04-14T00:00:00"/>
    <d v="2026-03-01T00:00:00"/>
    <n v="1676854.78"/>
    <d v="2026-05-14T00:00:00"/>
    <s v="E0240648"/>
    <s v="PD024648"/>
    <s v="PREFEITURA CADASTRO"/>
    <n v="1596365.75"/>
    <d v="2026-03-01T00:00:00"/>
    <x v="0"/>
    <s v="016/SMT.GAB/2024"/>
    <s v="6020.2024/0039684-4"/>
    <s v="359.00006107/2024-88 APPS/ITO"/>
    <s v="2 - FATURADO"/>
    <n v="0"/>
    <x v="0"/>
    <x v="0"/>
    <m/>
  </r>
  <r>
    <x v="938"/>
    <s v="46.393.500/0001-31"/>
    <s v="NF SERVICOS"/>
    <n v="193134"/>
    <d v="2025-09-09T00:00:00"/>
    <n v="2024768"/>
    <d v="2025-09-09T00:00:00"/>
    <d v="2025-03-01T00:00:00"/>
    <n v="329811.78000000003"/>
    <d v="2025-10-09T00:00:00"/>
    <s v="E0230322"/>
    <s v="PD023093"/>
    <s v="DESENVOLVIMENTO   DO SISTEMA DE CADASTRO DE VEICULOS DE COMUNICAÇÃO"/>
    <n v="313980.81"/>
    <d v="2025-03-01T00:00:00"/>
    <x v="0"/>
    <d v="2024-01-01T00:00:00"/>
    <s v="005.00000050/2023-51"/>
    <s v="359.00009162/2023-49  APPS/ITO"/>
    <s v="2 - FATURADO"/>
    <n v="203"/>
    <x v="4"/>
    <x v="0"/>
    <m/>
  </r>
  <r>
    <x v="938"/>
    <s v="46.393.500/0001-31"/>
    <s v="NF SERVICOS"/>
    <n v="204261"/>
    <d v="2026-02-12T00:00:00"/>
    <n v="2113215"/>
    <d v="2026-02-12T00:00:00"/>
    <d v="2025-03-01T00:00:00"/>
    <n v="411.16"/>
    <d v="2026-03-14T00:00:00"/>
    <s v="E0230037"/>
    <s v="PD023030"/>
    <s v="WORKSPACE AVANCADO"/>
    <n v="391.42"/>
    <d v="2025-03-01T00:00:00"/>
    <x v="0"/>
    <d v="2023-02-01T00:00:00"/>
    <s v="SEI 005.00000001/2023-18"/>
    <s v="PD-PRC-2023/00977 - ITO"/>
    <s v="2 - FATURADO"/>
    <n v="47"/>
    <x v="6"/>
    <x v="0"/>
    <m/>
  </r>
  <r>
    <x v="938"/>
    <s v="46.393.500/0001-31"/>
    <s v="NF SERVICOS"/>
    <n v="204270"/>
    <d v="2026-02-12T00:00:00"/>
    <n v="2113224"/>
    <d v="2026-02-12T00:00:00"/>
    <d v="2025-10-01T00:00:00"/>
    <n v="280"/>
    <d v="2026-03-14T00:00:00"/>
    <s v="E0230037"/>
    <s v="PD023030"/>
    <s v="WORKSPACE AVANCADO"/>
    <n v="266.56"/>
    <d v="2025-10-01T00:00:00"/>
    <x v="0"/>
    <d v="2023-02-01T00:00:00"/>
    <s v="SEI 005.00000001/2023-18"/>
    <s v="PD-PRC-2023/00977 - ITO"/>
    <s v="2 - FATURADO"/>
    <n v="47"/>
    <x v="6"/>
    <x v="0"/>
    <m/>
  </r>
  <r>
    <x v="938"/>
    <s v="46.393.500/0001-31"/>
    <s v="NF SERVICOS"/>
    <n v="207414"/>
    <d v="2026-03-25T00:00:00"/>
    <n v="2151834"/>
    <d v="2026-03-25T00:00:00"/>
    <d v="2025-11-01T00:00:00"/>
    <n v="4742.6400000000003"/>
    <d v="2026-04-24T00:00:00"/>
    <s v="E0230110"/>
    <s v="PD023093"/>
    <s v="INFRAESTRUTURA COMPUTACIONAL PARA O SISTEMA MIDIACAD -SECOM"/>
    <n v="4514.99"/>
    <d v="2025-11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19"/>
    <d v="2026-03-25T00:00:00"/>
    <n v="2151839"/>
    <d v="2026-03-25T00:00:00"/>
    <d v="2025-12-01T00:00:00"/>
    <n v="4742.6400000000003"/>
    <d v="2026-04-24T00:00:00"/>
    <s v="E0230110"/>
    <s v="PD023093"/>
    <s v="INFRAESTRUTURA COMPUTACIONAL PARA O SISTEMA MIDIACAD -SECOM"/>
    <n v="4514.99"/>
    <d v="2025-12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20"/>
    <d v="2026-03-25T00:00:00"/>
    <n v="2151840"/>
    <d v="2026-03-25T00:00:00"/>
    <d v="2025-11-01T00:00:00"/>
    <n v="760.74"/>
    <d v="2026-04-24T00:00:00"/>
    <s v="E0230110"/>
    <s v="PD023093"/>
    <s v="INFRAESTRUTURA COMPUTACIONAL PARA O SISTEMA MIDIACAD -SECOM"/>
    <n v="724.22"/>
    <d v="2025-11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23"/>
    <d v="2026-03-25T00:00:00"/>
    <n v="2151843"/>
    <d v="2026-03-25T00:00:00"/>
    <d v="2026-01-01T00:00:00"/>
    <n v="4742.6400000000003"/>
    <d v="2026-04-24T00:00:00"/>
    <s v="E0230110"/>
    <s v="PD023093"/>
    <s v="INFRAESTRUTURA COMPUTACIONAL PARA O SISTEMA MIDIACAD -SECOM"/>
    <n v="4514.99"/>
    <d v="2026-01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24"/>
    <d v="2026-03-25T00:00:00"/>
    <n v="2151844"/>
    <d v="2026-03-25T00:00:00"/>
    <d v="2026-01-01T00:00:00"/>
    <n v="760.74"/>
    <d v="2026-04-24T00:00:00"/>
    <s v="E0230110"/>
    <s v="PD023093"/>
    <s v="INFRAESTRUTURA COMPUTACIONAL PARA O SISTEMA MIDIACAD -SECOM"/>
    <n v="724.22"/>
    <d v="2026-01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27"/>
    <d v="2026-03-25T00:00:00"/>
    <n v="2151847"/>
    <d v="2026-03-25T00:00:00"/>
    <d v="2026-02-01T00:00:00"/>
    <n v="256.2"/>
    <d v="2026-04-24T00:00:00"/>
    <s v="E0230110"/>
    <s v="PD023093"/>
    <s v="INFRAESTRUTURA COMPUTACIONAL PARA O SISTEMA MIDIACAD -SECOM"/>
    <n v="243.9"/>
    <d v="2026-02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28"/>
    <d v="2026-03-25T00:00:00"/>
    <n v="2151848"/>
    <d v="2026-03-25T00:00:00"/>
    <d v="2025-12-01T00:00:00"/>
    <n v="760.74"/>
    <d v="2026-04-24T00:00:00"/>
    <s v="E0230110"/>
    <s v="PD023093"/>
    <s v="INFRAESTRUTURA COMPUTACIONAL PARA O SISTEMA MIDIACAD -SECOM"/>
    <n v="724.22"/>
    <d v="2025-12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33"/>
    <d v="2026-03-25T00:00:00"/>
    <n v="2151853"/>
    <d v="2026-03-25T00:00:00"/>
    <d v="2026-02-01T00:00:00"/>
    <n v="4486.4399999999996"/>
    <d v="2026-04-24T00:00:00"/>
    <s v="E0230110"/>
    <s v="PD023093"/>
    <s v="INFRAESTRUTURA COMPUTACIONAL PARA O SISTEMA MIDIACAD -SECOM"/>
    <n v="4271.09"/>
    <d v="2026-02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7434"/>
    <d v="2026-03-25T00:00:00"/>
    <n v="2151854"/>
    <d v="2026-03-25T00:00:00"/>
    <d v="2026-02-01T00:00:00"/>
    <n v="760.74"/>
    <d v="2026-04-24T00:00:00"/>
    <s v="E0230110"/>
    <s v="PD023093"/>
    <s v="INFRAESTRUTURA COMPUTACIONAL PARA O SISTEMA MIDIACAD -SECOM"/>
    <n v="724.22"/>
    <d v="2026-02-01T00:00:00"/>
    <x v="0"/>
    <d v="2024-01-01T00:00:00"/>
    <s v="005.00000050/2023-51"/>
    <s v="359.00009162/2023-49 APPS/ITO"/>
    <s v="2 - FATURADO"/>
    <n v="6"/>
    <x v="2"/>
    <x v="0"/>
    <m/>
  </r>
  <r>
    <x v="938"/>
    <s v="46.393.500/0001-31"/>
    <s v="NF SERVICOS"/>
    <n v="208458"/>
    <d v="2026-04-13T00:00:00"/>
    <n v="2173351"/>
    <d v="2026-04-13T00:00:00"/>
    <d v="2026-03-01T00:00:00"/>
    <n v="2632.2"/>
    <d v="2026-05-13T00:00:00"/>
    <s v="E0251638"/>
    <s v="PD251521"/>
    <s v="PLATAFORMA COLABORATIVA II"/>
    <n v="2505.85"/>
    <d v="2026-03-01T00:00:00"/>
    <x v="0"/>
    <d v="2025-07-01T00:00:00"/>
    <s v="005.00000245/2025-62"/>
    <s v="359.00009155/2025-17 - ITO"/>
    <s v="2 - FATURADO"/>
    <n v="0"/>
    <x v="0"/>
    <x v="0"/>
    <m/>
  </r>
  <r>
    <x v="938"/>
    <s v="46.393.500/0001-31"/>
    <s v="NF SERVICOS"/>
    <n v="209243"/>
    <d v="2026-04-27T00:00:00"/>
    <n v="2174136"/>
    <d v="2026-04-27T00:00:00"/>
    <d v="2026-03-01T00:00:00"/>
    <n v="4742.6400000000003"/>
    <d v="2026-05-27T00:00:00"/>
    <s v="E0230110"/>
    <s v="PD023093"/>
    <s v="INFRAESTRUTURA COMPUTACIONAL PARA O SISTEMA MIDIACAD -SECOM"/>
    <n v="4514.99"/>
    <d v="2026-03-01T00:00:00"/>
    <x v="0"/>
    <d v="2024-01-01T00:00:00"/>
    <s v="005.00000050/2023-51"/>
    <s v="359.00009162/2023-49 APPS/ITO"/>
    <s v="2 - FATURADO"/>
    <n v="0"/>
    <x v="0"/>
    <x v="0"/>
    <m/>
  </r>
  <r>
    <x v="938"/>
    <s v="46.393.500/0001-31"/>
    <s v="NF SERVICOS"/>
    <n v="209244"/>
    <d v="2026-04-27T00:00:00"/>
    <n v="2174137"/>
    <d v="2026-04-27T00:00:00"/>
    <d v="2026-03-01T00:00:00"/>
    <n v="4339.53"/>
    <d v="2026-05-27T00:00:00"/>
    <s v="E0250148"/>
    <s v="PD025127"/>
    <s v="NFRAESTRUTURA VIRTUALIZADA, SERVIÇO DE SUPORTE AVANÇADO, CERTIFICADOS, CONSUMO DE SERVIÇO DE DESENVOLVIMENTO, SUSTENTAÇÃO E MANUTENÇÃO - USD"/>
    <n v="4131.2299999999996"/>
    <d v="2026-03-01T00:00:00"/>
    <x v="0"/>
    <d v="2025-01-01T00:00:00"/>
    <s v="005.000000017/2025-92"/>
    <s v="359.00001040/2025-76-ITO"/>
    <s v="2 - FATURADO"/>
    <n v="0"/>
    <x v="0"/>
    <x v="0"/>
    <m/>
  </r>
  <r>
    <x v="938"/>
    <s v="46.393.500/0001-31"/>
    <s v="NF SERVICOS"/>
    <n v="209245"/>
    <d v="2026-04-27T00:00:00"/>
    <n v="2174138"/>
    <d v="2026-04-27T00:00:00"/>
    <d v="2026-03-01T00:00:00"/>
    <n v="760.74"/>
    <d v="2026-05-27T00:00:00"/>
    <s v="E0230110"/>
    <s v="PD023093"/>
    <s v="INFRAESTRUTURA COMPUTACIONAL PARA O SISTEMA MIDIACAD -SECOM"/>
    <n v="724.22"/>
    <d v="2026-03-01T00:00:00"/>
    <x v="0"/>
    <d v="2024-01-01T00:00:00"/>
    <s v="005.00000050/2023-51"/>
    <s v="359.00009162/2023-49 APPS/ITO"/>
    <s v="2 - FATURADO"/>
    <n v="0"/>
    <x v="0"/>
    <x v="0"/>
    <m/>
  </r>
  <r>
    <x v="938"/>
    <s v="46.393.500/0001-31"/>
    <s v="NF SERVICOS"/>
    <n v="209247"/>
    <d v="2026-04-27T00:00:00"/>
    <n v="2174140"/>
    <d v="2026-04-27T00:00:00"/>
    <d v="2026-03-01T00:00:00"/>
    <n v="46866.51"/>
    <d v="2026-05-27T00:00:00"/>
    <s v="E0250148"/>
    <s v="PD025127"/>
    <s v="NFRAESTRUTURA VIRTUALIZADA, SERVIÇO DE SUPORTE AVANÇADO, CERTIFICADOS, CONSUMO DE SERVIÇO DE DESENVOLVIMENTO, SUSTENTAÇÃO E MANUTENÇÃO - USD"/>
    <n v="44616.92"/>
    <d v="2026-03-01T00:00:00"/>
    <x v="0"/>
    <d v="2025-01-01T00:00:00"/>
    <s v="005.000000017/2025-92"/>
    <s v="359.00001040/2025-76-ITO"/>
    <s v="2 - FATURADO"/>
    <n v="0"/>
    <x v="0"/>
    <x v="0"/>
    <m/>
  </r>
  <r>
    <x v="938"/>
    <s v="46.393.500/0001-31"/>
    <s v="NF SERVICOS"/>
    <n v="209249"/>
    <d v="2026-04-27T00:00:00"/>
    <n v="2174142"/>
    <d v="2026-04-27T00:00:00"/>
    <d v="2026-03-01T00:00:00"/>
    <n v="5489.58"/>
    <d v="2026-05-27T00:00:00"/>
    <s v="E0250148"/>
    <s v="PD025127"/>
    <s v="NFRAESTRUTURA VIRTUALIZADA, SERVIÇO DE SUPORTE AVANÇADO, CERTIFICADOS, CONSUMO DE SERVIÇO DE DESENVOLVIMENTO, SUSTENTAÇÃO E MANUTENÇÃO - USD"/>
    <n v="5226.08"/>
    <d v="2026-03-01T00:00:00"/>
    <x v="0"/>
    <d v="2025-01-01T00:00:00"/>
    <s v="005.000000017/2025-92"/>
    <s v="359.00001040/2025-76-ITO"/>
    <s v="2 - FATURADO"/>
    <n v="0"/>
    <x v="0"/>
    <x v="0"/>
    <m/>
  </r>
  <r>
    <x v="939"/>
    <s v="46.397.592/0001-28"/>
    <s v="ND-OPERADORA CIELO"/>
    <n v="28968"/>
    <d v="2026-04-22T00:00:00"/>
    <m/>
    <m/>
    <m/>
    <n v="206.23"/>
    <d v="2026-04-22T00:00:00"/>
    <m/>
    <m/>
    <s v="Certificado e-CPF A3 em cartão - 24 meses"/>
    <n v="206.23"/>
    <m/>
    <x v="0"/>
    <m/>
    <m/>
    <m/>
    <s v="1 - VENDA A VISTA"/>
    <n v="8"/>
    <x v="2"/>
    <x v="3"/>
    <m/>
  </r>
  <r>
    <x v="940"/>
    <s v="46.410.775/0001-36"/>
    <s v="ND-POUPATEMPO 4.0"/>
    <n v="8195"/>
    <d v="2026-04-06T00:00:00"/>
    <s v="PPT00668"/>
    <s v="PPT00668"/>
    <d v="2026-04-01T00:00:00"/>
    <n v="20991.43"/>
    <d v="2026-05-06T00:00:00"/>
    <s v="PPT00668"/>
    <s v="PP00668"/>
    <s v="IMPLANTACAO E OPERACAO DO POUPATEMPO PEDREIRA"/>
    <n v="20991.43"/>
    <d v="2026-04-01T00:00:00"/>
    <x v="0"/>
    <m/>
    <s v="PD-PRC-2022/01664"/>
    <m/>
    <s v="2 - FATURADO"/>
    <n v="0"/>
    <x v="0"/>
    <x v="13"/>
    <m/>
  </r>
  <r>
    <x v="940"/>
    <s v="46.410.775/0001-36"/>
    <s v="NF SERVICOS"/>
    <n v="207803"/>
    <d v="2026-04-07T00:00:00"/>
    <n v="2152386"/>
    <d v="2026-04-07T00:00:00"/>
    <d v="2026-03-01T00:00:00"/>
    <n v="4677.3599999999997"/>
    <d v="2026-05-07T00:00:00"/>
    <s v="E0251379"/>
    <s v="PD251279"/>
    <s v="PREFEITURA SIM"/>
    <n v="4452.8500000000004"/>
    <d v="2026-03-01T00:00:00"/>
    <x v="0"/>
    <s v="209/2025"/>
    <s v="11.225/2025"/>
    <s v="359.00006234/2025-68 - APPS/ITO"/>
    <s v="2 - FATURADO"/>
    <n v="0"/>
    <x v="0"/>
    <x v="0"/>
    <m/>
  </r>
  <r>
    <x v="941"/>
    <s v="46.410.866/0001-71"/>
    <s v="NF SERVICOS DO"/>
    <n v="395731"/>
    <d v="2026-04-20T00:00:00"/>
    <n v="402639"/>
    <d v="2026-04-20T00:00:00"/>
    <m/>
    <n v="322.66000000000003"/>
    <d v="2026-05-20T00:00:00"/>
    <s v="E0250935"/>
    <s v="PD025935"/>
    <s v="Serviços de Publicidade Eletrônica"/>
    <n v="307.17"/>
    <m/>
    <x v="0"/>
    <m/>
    <m/>
    <m/>
    <s v="2 - FATURADO"/>
    <n v="0"/>
    <x v="0"/>
    <x v="1"/>
    <m/>
  </r>
  <r>
    <x v="941"/>
    <s v="46.410.866/0001-71"/>
    <s v="NF SERVICOS DO"/>
    <n v="396057"/>
    <d v="2026-04-20T00:00:00"/>
    <n v="402885"/>
    <d v="2026-04-22T00:00:00"/>
    <m/>
    <n v="387.2"/>
    <d v="2026-05-20T00:00:00"/>
    <s v="E0250935"/>
    <s v="PD025935"/>
    <s v="Serviços de Publicidade Eletrônica"/>
    <n v="368.61"/>
    <m/>
    <x v="0"/>
    <m/>
    <m/>
    <m/>
    <s v="2 - FATURADO"/>
    <n v="0"/>
    <x v="0"/>
    <x v="1"/>
    <m/>
  </r>
  <r>
    <x v="941"/>
    <s v="46.410.866/0001-71"/>
    <s v="NF SERVICOS DO"/>
    <n v="396694"/>
    <d v="2026-04-24T00:00:00"/>
    <n v="403603"/>
    <d v="2026-04-24T00:00:00"/>
    <m/>
    <n v="387.2"/>
    <d v="2026-05-24T00:00:00"/>
    <s v="E0250935"/>
    <s v="PD025935"/>
    <s v="Serviços de Publicidade Eletrônica"/>
    <n v="368.61"/>
    <m/>
    <x v="0"/>
    <m/>
    <m/>
    <m/>
    <s v="2 - FATURADO"/>
    <n v="0"/>
    <x v="0"/>
    <x v="1"/>
    <m/>
  </r>
  <r>
    <x v="942"/>
    <s v="46.415.998/0001-96"/>
    <s v="NF SERVICOS DO"/>
    <n v="393782"/>
    <d v="2026-04-05T00:00:00"/>
    <n v="400669"/>
    <d v="2026-04-14T00:00:00"/>
    <m/>
    <n v="221.26"/>
    <d v="2026-05-13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942"/>
    <s v="46.415.998/0001-96"/>
    <s v="ND-POUPATEMPO 4.0"/>
    <n v="8147"/>
    <d v="2026-04-06T00:00:00"/>
    <s v="PPT00664"/>
    <s v="PPT00664"/>
    <d v="2026-04-01T00:00:00"/>
    <n v="24934.84"/>
    <d v="2026-05-06T00:00:00"/>
    <s v="PPT00664"/>
    <s v="PP00664"/>
    <s v="IMPLANTACAO E OPERACAO DO POUPATEMPO SAO PEDRO"/>
    <n v="24934.84"/>
    <d v="2026-04-01T00:00:00"/>
    <x v="0"/>
    <m/>
    <s v="PD-PRC-2022/01326"/>
    <m/>
    <s v="2 - FATURADO"/>
    <n v="0"/>
    <x v="0"/>
    <x v="13"/>
    <m/>
  </r>
  <r>
    <x v="942"/>
    <s v="46.415.998/0001-96"/>
    <s v="NF SERVICOS"/>
    <n v="207680"/>
    <d v="2026-04-07T00:00:00"/>
    <n v="2152263"/>
    <d v="2026-04-07T00:00:00"/>
    <d v="2026-03-01T00:00:00"/>
    <n v="963.06"/>
    <d v="2026-05-07T00:00:00"/>
    <s v="E0251542"/>
    <s v="PD251434"/>
    <s v="PREFEITURA SIM"/>
    <n v="916.83"/>
    <d v="2026-03-01T00:00:00"/>
    <x v="0"/>
    <m/>
    <m/>
    <s v="359.00008441/2025-57 APPS/ITO"/>
    <s v="2 - FATURADO"/>
    <n v="0"/>
    <x v="0"/>
    <x v="0"/>
    <m/>
  </r>
  <r>
    <x v="942"/>
    <s v="46.415.998/0001-96"/>
    <s v="NF SERVICOS DO"/>
    <n v="394262"/>
    <d v="2026-04-15T00:00:00"/>
    <n v="401142"/>
    <d v="2026-04-16T00:00:00"/>
    <m/>
    <n v="331.88"/>
    <d v="2026-05-15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942"/>
    <s v="46.415.998/0001-96"/>
    <s v="NF SERVICOS DO"/>
    <n v="395481"/>
    <d v="2026-04-17T00:00:00"/>
    <n v="402362"/>
    <d v="2026-04-17T00:00:00"/>
    <m/>
    <n v="497.83"/>
    <d v="2026-05-17T00:00:00"/>
    <s v="E0250781"/>
    <s v="PD025781"/>
    <s v="Serviços de Publicidade Eletrônica"/>
    <n v="473.93"/>
    <m/>
    <x v="0"/>
    <m/>
    <m/>
    <m/>
    <s v="2 - FATURADO"/>
    <n v="0"/>
    <x v="0"/>
    <x v="1"/>
    <m/>
  </r>
  <r>
    <x v="942"/>
    <s v="46.415.998/0001-96"/>
    <s v="NF SERVICOS DO"/>
    <n v="395912"/>
    <d v="2026-04-20T00:00:00"/>
    <n v="402546"/>
    <d v="2026-04-20T00:00:00"/>
    <m/>
    <n v="165.94"/>
    <d v="2026-05-20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942"/>
    <s v="46.415.998/0001-96"/>
    <s v="NF SERVICOS DO"/>
    <n v="396134"/>
    <d v="2026-04-20T00:00:00"/>
    <n v="403008"/>
    <d v="2026-04-22T00:00:00"/>
    <m/>
    <n v="165.94"/>
    <d v="2026-05-20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942"/>
    <s v="46.415.998/0001-96"/>
    <s v="NF SERVICOS DO"/>
    <n v="396650"/>
    <d v="2026-04-24T00:00:00"/>
    <n v="403626"/>
    <d v="2026-04-24T00:00:00"/>
    <m/>
    <n v="608.45000000000005"/>
    <d v="2026-05-24T00:00:00"/>
    <s v="E0250781"/>
    <s v="PD025781"/>
    <s v="Serviços de Publicidade Eletrônica"/>
    <n v="579.24"/>
    <m/>
    <x v="0"/>
    <m/>
    <m/>
    <m/>
    <s v="2 - FATURADO"/>
    <n v="0"/>
    <x v="0"/>
    <x v="1"/>
    <m/>
  </r>
  <r>
    <x v="942"/>
    <s v="46.415.998/0001-96"/>
    <s v="NF SERVICOS DO"/>
    <n v="396800"/>
    <d v="2026-04-24T00:00:00"/>
    <n v="404040"/>
    <d v="2026-04-24T00:00:00"/>
    <m/>
    <n v="553.14"/>
    <d v="2026-05-24T00:00:00"/>
    <s v="E0250781"/>
    <s v="PD025781"/>
    <s v="Serviços de Publicidade Eletrônica"/>
    <n v="526.59"/>
    <m/>
    <x v="0"/>
    <m/>
    <m/>
    <m/>
    <s v="2 - FATURADO"/>
    <n v="0"/>
    <x v="0"/>
    <x v="1"/>
    <m/>
  </r>
  <r>
    <x v="942"/>
    <s v="46.415.998/0001-96"/>
    <s v="NF SERVICOS DO"/>
    <n v="397273"/>
    <d v="2026-04-24T00:00:00"/>
    <n v="404235"/>
    <d v="2026-04-24T00:00:00"/>
    <m/>
    <n v="387.2"/>
    <d v="2026-05-24T00:00:00"/>
    <s v="E0250781"/>
    <s v="PD025781"/>
    <s v="Serviços de Publicidade Eletrônica"/>
    <n v="368.61"/>
    <m/>
    <x v="0"/>
    <m/>
    <m/>
    <m/>
    <s v="2 - FATURADO"/>
    <n v="0"/>
    <x v="0"/>
    <x v="1"/>
    <m/>
  </r>
  <r>
    <x v="942"/>
    <s v="46.415.998/0001-96"/>
    <s v="NF SERVICOS DO"/>
    <n v="398630"/>
    <d v="2026-04-29T00:00:00"/>
    <n v="405391"/>
    <d v="2026-04-29T00:00:00"/>
    <m/>
    <n v="497.83"/>
    <d v="2026-05-29T00:00:00"/>
    <s v="E0250781"/>
    <s v="PD025781"/>
    <s v="Serviços de Publicidade Eletrônica"/>
    <n v="473.93"/>
    <m/>
    <x v="0"/>
    <m/>
    <m/>
    <m/>
    <s v="2 - FATURADO"/>
    <n v="0"/>
    <x v="0"/>
    <x v="1"/>
    <m/>
  </r>
  <r>
    <x v="942"/>
    <s v="46.415.998/0001-96"/>
    <s v="NF SERVICOS DO"/>
    <n v="398899"/>
    <d v="2026-04-30T00:00:00"/>
    <n v="405876"/>
    <d v="2026-04-30T00:00:00"/>
    <m/>
    <n v="331.88"/>
    <d v="2026-05-30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943"/>
    <s v="46.422.408/0001-52"/>
    <s v="NF SERVICOS"/>
    <n v="207726"/>
    <d v="2026-04-07T00:00:00"/>
    <n v="2152309"/>
    <d v="2026-04-07T00:00:00"/>
    <d v="2026-03-01T00:00:00"/>
    <n v="35991.699999999997"/>
    <d v="2026-05-07T00:00:00"/>
    <s v="E0210737"/>
    <s v="PD021737"/>
    <s v="PREFEITURA CADASTRO"/>
    <n v="34264.1"/>
    <d v="2026-03-01T00:00:00"/>
    <x v="0"/>
    <s v="185/2021 126/2023 164/2024"/>
    <s v="2021/566-03-07 - 12.213/2024"/>
    <s v="PD-PRC-2021/03320 - 359.00007251/2024-31 APPS/ITO"/>
    <s v="2 - FATURADO"/>
    <n v="0"/>
    <x v="0"/>
    <x v="0"/>
    <m/>
  </r>
  <r>
    <x v="943"/>
    <s v="46.422.408/0001-52"/>
    <s v="NF SERVICOS DO"/>
    <n v="395104"/>
    <d v="2026-04-17T00:00:00"/>
    <n v="402130"/>
    <d v="2026-04-17T00:00:00"/>
    <m/>
    <n v="516.26"/>
    <d v="2026-05-17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943"/>
    <s v="46.422.408/0001-52"/>
    <s v="NF SERVICOS DO"/>
    <n v="395522"/>
    <d v="2026-04-17T00:00:00"/>
    <n v="402509"/>
    <d v="2026-04-17T00:00:00"/>
    <m/>
    <n v="442.51"/>
    <d v="2026-05-17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943"/>
    <s v="46.422.408/0001-52"/>
    <s v="NF SERVICOS DO"/>
    <n v="395941"/>
    <d v="2026-04-20T00:00:00"/>
    <n v="402873"/>
    <d v="2026-04-22T00:00:00"/>
    <m/>
    <n v="442.51"/>
    <d v="2026-05-20T00:00:00"/>
    <s v="E0240868"/>
    <s v="PD024868"/>
    <s v="Serviços de Publicidade Eletrônica"/>
    <n v="421.27"/>
    <m/>
    <x v="0"/>
    <m/>
    <m/>
    <m/>
    <s v="2 - FATURADO"/>
    <n v="0"/>
    <x v="0"/>
    <x v="1"/>
    <m/>
  </r>
  <r>
    <x v="944"/>
    <s v="46.425.229/0001-79"/>
    <s v="NF SERVICOS DO"/>
    <n v="393301"/>
    <d v="2026-03-31T00:00:00"/>
    <n v="400133"/>
    <d v="2026-04-01T00:00:00"/>
    <m/>
    <n v="221.26"/>
    <d v="2026-05-01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944"/>
    <s v="46.425.229/0001-79"/>
    <s v="NF SERVICOS DO"/>
    <n v="393941"/>
    <d v="2026-04-05T00:00:00"/>
    <n v="400769"/>
    <d v="2026-04-14T00:00:00"/>
    <m/>
    <n v="276.57"/>
    <d v="2026-05-13T00:00:00"/>
    <s v="E0250764"/>
    <s v="PD025764"/>
    <s v="Serviços de Publicidade Eletrônica"/>
    <n v="263.29000000000002"/>
    <m/>
    <x v="0"/>
    <m/>
    <m/>
    <m/>
    <s v="2 - FATURADO"/>
    <n v="0"/>
    <x v="0"/>
    <x v="1"/>
    <m/>
  </r>
  <r>
    <x v="944"/>
    <s v="46.425.229/0001-79"/>
    <s v="ND-POUPATEMPO 4.0"/>
    <n v="8166"/>
    <d v="2026-04-06T00:00:00"/>
    <s v="PPT00767"/>
    <s v="PPT00767"/>
    <d v="2026-04-01T00:00:00"/>
    <n v="25468.05"/>
    <d v="2026-05-06T00:00:00"/>
    <s v="PPT00767"/>
    <s v="PP00767"/>
    <s v="OPERACAO DO POUPATEMPO AGUAI"/>
    <n v="25468.05"/>
    <d v="2026-04-01T00:00:00"/>
    <x v="0"/>
    <m/>
    <s v="PRC-SEI 359.00000745/2023-12"/>
    <m/>
    <s v="2 - FATURADO"/>
    <n v="0"/>
    <x v="0"/>
    <x v="13"/>
    <m/>
  </r>
  <r>
    <x v="944"/>
    <s v="46.425.229/0001-79"/>
    <s v="NF SERVICOS DO"/>
    <n v="395547"/>
    <d v="2026-04-17T00:00:00"/>
    <n v="402369"/>
    <d v="2026-04-17T00:00:00"/>
    <m/>
    <n v="331.88"/>
    <d v="2026-05-17T00:00:00"/>
    <s v="E0250764"/>
    <s v="PD025764"/>
    <s v="Serviços de Publicidade Eletrônica"/>
    <n v="315.95"/>
    <m/>
    <x v="0"/>
    <m/>
    <m/>
    <m/>
    <s v="2 - FATURADO"/>
    <n v="0"/>
    <x v="0"/>
    <x v="1"/>
    <m/>
  </r>
  <r>
    <x v="944"/>
    <s v="46.425.229/0001-79"/>
    <s v="NF SERVICOS DO"/>
    <n v="396154"/>
    <d v="2026-04-20T00:00:00"/>
    <n v="402862"/>
    <d v="2026-04-22T00:00:00"/>
    <m/>
    <n v="276.57"/>
    <d v="2026-05-20T00:00:00"/>
    <s v="E0250764"/>
    <s v="PD025764"/>
    <s v="Serviços de Publicidade Eletrônica"/>
    <n v="263.29000000000002"/>
    <m/>
    <x v="0"/>
    <m/>
    <m/>
    <m/>
    <s v="2 - FATURADO"/>
    <n v="0"/>
    <x v="0"/>
    <x v="1"/>
    <m/>
  </r>
  <r>
    <x v="944"/>
    <s v="46.425.229/0001-79"/>
    <s v="NF SERVICOS DO"/>
    <n v="396720"/>
    <d v="2026-04-24T00:00:00"/>
    <n v="403579"/>
    <d v="2026-04-24T00:00:00"/>
    <m/>
    <n v="221.26"/>
    <d v="2026-05-24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944"/>
    <s v="46.425.229/0001-79"/>
    <s v="NF SERVICOS DO"/>
    <n v="397526"/>
    <d v="2026-04-24T00:00:00"/>
    <n v="404687"/>
    <d v="2026-04-24T00:00:00"/>
    <m/>
    <n v="331.88"/>
    <d v="2026-05-24T00:00:00"/>
    <s v="E0250764"/>
    <s v="PD025764"/>
    <s v="Serviços de Publicidade Eletrônica"/>
    <n v="315.95"/>
    <m/>
    <x v="0"/>
    <m/>
    <m/>
    <m/>
    <s v="2 - FATURADO"/>
    <n v="0"/>
    <x v="0"/>
    <x v="1"/>
    <m/>
  </r>
  <r>
    <x v="945"/>
    <s v="46.429.379/0001-50"/>
    <s v="NF SERVICOS DO"/>
    <n v="398666"/>
    <d v="2026-04-29T00:00:00"/>
    <n v="405397"/>
    <d v="2026-04-29T00:00:00"/>
    <m/>
    <n v="516.26"/>
    <d v="2026-05-29T00:00:00"/>
    <s v="E0250907"/>
    <s v="PD025907"/>
    <s v="Serviços de Publicidade Eletrônica"/>
    <n v="491.48"/>
    <m/>
    <x v="0"/>
    <m/>
    <m/>
    <m/>
    <s v="2 - FATURADO"/>
    <n v="0"/>
    <x v="0"/>
    <x v="1"/>
    <m/>
  </r>
  <r>
    <x v="945"/>
    <s v="46.429.379/0001-50"/>
    <s v="NF SERVICOS DO"/>
    <n v="399231"/>
    <d v="2026-04-30T00:00:00"/>
    <n v="406102"/>
    <d v="2026-04-30T00:00:00"/>
    <m/>
    <n v="387.2"/>
    <d v="2026-05-30T00:00:00"/>
    <s v="E0250907"/>
    <s v="PD025907"/>
    <s v="Serviços de Publicidade Eletrônica"/>
    <n v="368.61"/>
    <m/>
    <x v="0"/>
    <m/>
    <m/>
    <m/>
    <s v="2 - FATURADO"/>
    <n v="0"/>
    <x v="0"/>
    <x v="1"/>
    <m/>
  </r>
  <r>
    <x v="945"/>
    <s v="46.429.379/0001-50"/>
    <s v="NF SERVICOS DO"/>
    <n v="399243"/>
    <d v="2026-04-30T00:00:00"/>
    <n v="405992"/>
    <d v="2026-04-30T00:00:00"/>
    <m/>
    <n v="322.66000000000003"/>
    <d v="2026-05-30T00:00:00"/>
    <s v="E0250907"/>
    <s v="PD025907"/>
    <s v="Serviços de Publicidade Eletrônica"/>
    <n v="307.17"/>
    <m/>
    <x v="0"/>
    <m/>
    <m/>
    <m/>
    <s v="2 - FATURADO"/>
    <n v="0"/>
    <x v="0"/>
    <x v="1"/>
    <m/>
  </r>
  <r>
    <x v="945"/>
    <s v="46.429.379/0001-50"/>
    <s v="NF SERVICOS DO"/>
    <n v="399298"/>
    <d v="2026-04-30T00:00:00"/>
    <n v="406131"/>
    <d v="2026-04-30T00:00:00"/>
    <m/>
    <n v="387.2"/>
    <d v="2026-05-30T00:00:00"/>
    <s v="E0250907"/>
    <s v="PD025907"/>
    <s v="Serviços de Publicidade Eletrônica"/>
    <n v="368.61"/>
    <m/>
    <x v="0"/>
    <m/>
    <m/>
    <m/>
    <s v="2 - FATURADO"/>
    <n v="0"/>
    <x v="0"/>
    <x v="1"/>
    <m/>
  </r>
  <r>
    <x v="946"/>
    <s v="46.435.921/0001-88"/>
    <s v="NF SERVICOS DO"/>
    <n v="389056"/>
    <d v="2026-03-11T00:00:00"/>
    <n v="395885"/>
    <d v="2026-03-12T00:00:00"/>
    <m/>
    <n v="2673.51"/>
    <d v="2026-04-11T00:00:00"/>
    <s v="E0220703"/>
    <s v="PD022703"/>
    <s v="Serviços de Publicidade Eletrônica"/>
    <n v="2545.1799999999998"/>
    <m/>
    <x v="0"/>
    <m/>
    <m/>
    <m/>
    <s v="2 - FATURADO"/>
    <n v="19"/>
    <x v="2"/>
    <x v="1"/>
    <m/>
  </r>
  <r>
    <x v="946"/>
    <s v="46.435.921/0001-88"/>
    <s v="NF SERVICOS DO"/>
    <n v="393387"/>
    <d v="2026-04-01T00:00:00"/>
    <n v="400267"/>
    <m/>
    <m/>
    <n v="230.47"/>
    <d v="2026-05-02T00:00:00"/>
    <s v="E0220703"/>
    <s v="PD022703"/>
    <s v="Serviços de Publicidade Eletrônica"/>
    <n v="0.01"/>
    <m/>
    <x v="0"/>
    <m/>
    <m/>
    <m/>
    <s v="2 - FATURADO"/>
    <n v="0"/>
    <x v="0"/>
    <x v="1"/>
    <m/>
  </r>
  <r>
    <x v="946"/>
    <s v="46.435.921/0001-88"/>
    <s v="NF SERVICOS DO"/>
    <n v="393612"/>
    <d v="2026-04-01T00:00:00"/>
    <n v="400339"/>
    <m/>
    <m/>
    <n v="460.95"/>
    <d v="2026-05-02T00:00:00"/>
    <s v="E0220703"/>
    <s v="PD022703"/>
    <s v="Serviços de Publicidade Eletrônica"/>
    <n v="-0.01"/>
    <m/>
    <x v="0"/>
    <m/>
    <m/>
    <m/>
    <s v="2 - FATURADO"/>
    <n v="0"/>
    <x v="0"/>
    <x v="1"/>
    <m/>
  </r>
  <r>
    <x v="946"/>
    <s v="46.435.921/0001-88"/>
    <s v="NF SERVICOS DO"/>
    <n v="393621"/>
    <d v="2026-04-01T00:00:00"/>
    <n v="400261"/>
    <m/>
    <m/>
    <n v="276.57"/>
    <d v="2026-05-02T00:00:00"/>
    <s v="E0220703"/>
    <s v="PD022703"/>
    <s v="Serviços de Publicidade Eletrônica"/>
    <n v="-0.01"/>
    <m/>
    <x v="0"/>
    <m/>
    <m/>
    <m/>
    <s v="2 - FATURADO"/>
    <n v="0"/>
    <x v="0"/>
    <x v="1"/>
    <m/>
  </r>
  <r>
    <x v="946"/>
    <s v="46.435.921/0001-88"/>
    <s v="NF SERVICOS DO"/>
    <n v="393766"/>
    <d v="2026-04-05T00:00:00"/>
    <n v="400673"/>
    <d v="2026-04-14T00:00:00"/>
    <m/>
    <n v="276.57"/>
    <d v="2026-05-13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946"/>
    <s v="46.435.921/0001-88"/>
    <s v="NF SERVICOS DO"/>
    <n v="393841"/>
    <d v="2026-04-05T00:00:00"/>
    <n v="400734"/>
    <d v="2026-04-14T00:00:00"/>
    <m/>
    <n v="460.95"/>
    <d v="2026-05-13T00:00:00"/>
    <s v="E0220703"/>
    <s v="PD022703"/>
    <s v="Serviços de Publicidade Eletrônica"/>
    <n v="438.82"/>
    <m/>
    <x v="0"/>
    <m/>
    <m/>
    <m/>
    <s v="2 - FATURADO"/>
    <n v="0"/>
    <x v="0"/>
    <x v="1"/>
    <m/>
  </r>
  <r>
    <x v="946"/>
    <s v="46.435.921/0001-88"/>
    <s v="NF SERVICOS DO"/>
    <n v="393904"/>
    <d v="2026-04-05T00:00:00"/>
    <n v="400731"/>
    <d v="2026-04-14T00:00:00"/>
    <m/>
    <n v="230.47"/>
    <d v="2026-05-13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946"/>
    <s v="46.435.921/0001-88"/>
    <s v="NF SERVICOS DO"/>
    <n v="394251"/>
    <d v="2026-04-15T00:00:00"/>
    <n v="401132"/>
    <d v="2026-04-16T00:00:00"/>
    <m/>
    <n v="230.47"/>
    <d v="2026-05-15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946"/>
    <s v="46.435.921/0001-88"/>
    <s v="NF SERVICOS DO"/>
    <n v="394901"/>
    <d v="2026-04-17T00:00:00"/>
    <n v="401761"/>
    <d v="2026-04-17T00:00:00"/>
    <m/>
    <n v="368.76"/>
    <d v="2026-05-17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946"/>
    <s v="46.435.921/0001-88"/>
    <s v="NF SERVICOS DO"/>
    <n v="394955"/>
    <d v="2026-04-17T00:00:00"/>
    <n v="401778"/>
    <d v="2026-04-17T00:00:00"/>
    <m/>
    <n v="230.47"/>
    <d v="2026-05-17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946"/>
    <s v="46.435.921/0001-88"/>
    <s v="NF SERVICOS DO"/>
    <n v="395824"/>
    <d v="2026-04-20T00:00:00"/>
    <n v="402651"/>
    <d v="2026-04-20T00:00:00"/>
    <m/>
    <n v="414.85"/>
    <d v="2026-05-20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946"/>
    <s v="46.435.921/0001-88"/>
    <s v="NF SERVICOS DO"/>
    <n v="395961"/>
    <d v="2026-04-20T00:00:00"/>
    <n v="402826"/>
    <d v="2026-04-22T00:00:00"/>
    <m/>
    <n v="414.85"/>
    <d v="2026-05-20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946"/>
    <s v="46.435.921/0001-88"/>
    <s v="NF SERVICOS DO"/>
    <n v="396069"/>
    <d v="2026-04-20T00:00:00"/>
    <n v="403002"/>
    <d v="2026-04-22T00:00:00"/>
    <m/>
    <n v="5807.97"/>
    <d v="2026-05-20T00:00:00"/>
    <s v="E0220703"/>
    <s v="PD022703"/>
    <s v="Serviços de Publicidade Eletrônica"/>
    <n v="5529.19"/>
    <m/>
    <x v="0"/>
    <m/>
    <m/>
    <m/>
    <s v="2 - FATURADO"/>
    <n v="0"/>
    <x v="0"/>
    <x v="1"/>
    <m/>
  </r>
  <r>
    <x v="946"/>
    <s v="46.435.921/0001-88"/>
    <s v="NF SERVICOS DO"/>
    <n v="397124"/>
    <d v="2026-04-24T00:00:00"/>
    <n v="403983"/>
    <d v="2026-04-24T00:00:00"/>
    <m/>
    <n v="414.85"/>
    <d v="2026-05-24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947"/>
    <s v="46.439.683/0001-89"/>
    <s v="NF SERVICOS"/>
    <n v="207861"/>
    <d v="2026-04-07T00:00:00"/>
    <n v="2152444"/>
    <d v="2026-04-07T00:00:00"/>
    <d v="2026-03-01T00:00:00"/>
    <n v="9889.7800000000007"/>
    <d v="2026-05-07T00:00:00"/>
    <s v="E0220555"/>
    <s v="PD022555"/>
    <s v="PREFEITURA CADASTRO"/>
    <n v="9415.07"/>
    <d v="2026-03-01T00:00:00"/>
    <x v="0"/>
    <m/>
    <s v="150/2022/PMAL"/>
    <s v="PD-PRC-2022/02029 -  359.00009124/2024-17 - ITO/APPS"/>
    <s v="2 - FATURADO"/>
    <n v="0"/>
    <x v="0"/>
    <x v="0"/>
    <m/>
  </r>
  <r>
    <x v="947"/>
    <s v="46.439.683/0001-89"/>
    <s v="NF SERVICOS"/>
    <n v="208800"/>
    <d v="2026-04-16T00:00:00"/>
    <n v="2173693"/>
    <d v="2026-04-16T00:00:00"/>
    <d v="2026-03-01T00:00:00"/>
    <n v="2852.2"/>
    <d v="2026-05-16T00:00:00"/>
    <s v="E0251943"/>
    <s v="PD251781"/>
    <s v="PLATAFORMA COLABORATIVA I"/>
    <n v="2715.29"/>
    <d v="2026-03-01T00:00:00"/>
    <x v="0"/>
    <s v="0145/2025"/>
    <s v="0144/2025"/>
    <s v="359.00012488/2025-15 - ITO"/>
    <s v="2 - FATURADO"/>
    <n v="0"/>
    <x v="0"/>
    <x v="0"/>
    <m/>
  </r>
  <r>
    <x v="947"/>
    <s v="46.439.683/0001-89"/>
    <s v="NF SERVICOS DO"/>
    <n v="395609"/>
    <d v="2026-04-17T00:00:00"/>
    <n v="402506"/>
    <d v="2026-04-17T00:00:00"/>
    <m/>
    <n v="460.95"/>
    <d v="2026-05-17T00:00:00"/>
    <s v="E0220693"/>
    <s v="PD022693"/>
    <s v="Serviços de Publicidade Eletrônica"/>
    <n v="438.82"/>
    <m/>
    <x v="0"/>
    <m/>
    <m/>
    <m/>
    <s v="2 - FATURADO"/>
    <n v="0"/>
    <x v="0"/>
    <x v="1"/>
    <m/>
  </r>
  <r>
    <x v="947"/>
    <s v="46.439.683/0001-89"/>
    <s v="NF SERVICOS DO"/>
    <n v="396869"/>
    <d v="2026-04-24T00:00:00"/>
    <n v="403959"/>
    <d v="2026-04-24T00:00:00"/>
    <m/>
    <n v="460.95"/>
    <d v="2026-05-24T00:00:00"/>
    <s v="E0220693"/>
    <s v="PD022693"/>
    <s v="Serviços de Publicidade Eletrônica"/>
    <n v="438.82"/>
    <m/>
    <x v="0"/>
    <m/>
    <m/>
    <m/>
    <s v="2 - FATURADO"/>
    <n v="0"/>
    <x v="0"/>
    <x v="1"/>
    <m/>
  </r>
  <r>
    <x v="947"/>
    <s v="46.439.683/0001-89"/>
    <s v="NF SERVICOS DO"/>
    <n v="399244"/>
    <d v="2026-04-30T00:00:00"/>
    <n v="406165"/>
    <d v="2026-04-30T00:00:00"/>
    <m/>
    <n v="507.04"/>
    <d v="2026-05-30T00:00:00"/>
    <m/>
    <m/>
    <s v="Serviços de Publicidade Eletrônica"/>
    <n v="482.7"/>
    <m/>
    <x v="0"/>
    <m/>
    <m/>
    <m/>
    <s v="2 - FATURADO"/>
    <n v="0"/>
    <x v="0"/>
    <x v="1"/>
    <m/>
  </r>
  <r>
    <x v="948"/>
    <s v="46.444.063/0001-38"/>
    <s v="ND-POUPATEMPO 4.0"/>
    <n v="8085"/>
    <d v="2026-04-06T00:00:00"/>
    <s v="PPT00725"/>
    <s v="PPT00725"/>
    <d v="2026-04-01T00:00:00"/>
    <n v="21181.84"/>
    <d v="2026-05-06T00:00:00"/>
    <s v="PPT00725"/>
    <s v="PP00725"/>
    <s v="IMPLANTACAO E OPERACAO DO POUPATEMPO SOCORRO"/>
    <n v="21181.84"/>
    <d v="2026-04-01T00:00:00"/>
    <x v="0"/>
    <m/>
    <s v="PD-PRC-2022/02581"/>
    <m/>
    <s v="2 - FATURADO"/>
    <n v="0"/>
    <x v="0"/>
    <x v="13"/>
    <m/>
  </r>
  <r>
    <x v="948"/>
    <s v="46.444.063/0001-38"/>
    <s v="NF SERVICOS"/>
    <n v="207741"/>
    <d v="2026-04-07T00:00:00"/>
    <n v="2152324"/>
    <d v="2026-04-07T00:00:00"/>
    <d v="2026-03-01T00:00:00"/>
    <n v="7310.07"/>
    <d v="2026-05-07T00:00:00"/>
    <s v="E0251035"/>
    <s v="PD251028"/>
    <s v="PREFEITURA SIM"/>
    <n v="6959.19"/>
    <d v="2026-03-01T00:00:00"/>
    <x v="0"/>
    <s v="039/2025"/>
    <s v="032/2025/PMES"/>
    <s v="SEI:  359.00002018/2025-43 APPS/ITO"/>
    <s v="2 - FATURADO"/>
    <n v="0"/>
    <x v="0"/>
    <x v="0"/>
    <m/>
  </r>
  <r>
    <x v="949"/>
    <s v="46.446.696/0001-85"/>
    <s v="NF SERVICOS E_GOV"/>
    <n v="197713"/>
    <d v="2025-11-12T00:00:00"/>
    <n v="2064155"/>
    <d v="2025-11-12T00:00:00"/>
    <m/>
    <n v="277.10000000000002"/>
    <d v="2025-12-12T00:00:00"/>
    <m/>
    <m/>
    <s v="Certificado e-CPF A3 em token - 36 meses Gov"/>
    <n v="263.8"/>
    <m/>
    <x v="0"/>
    <m/>
    <m/>
    <m/>
    <s v="2 - FATURADO"/>
    <n v="139"/>
    <x v="7"/>
    <x v="1"/>
    <m/>
  </r>
  <r>
    <x v="949"/>
    <s v="46.446.696/0001-85"/>
    <s v="ND-POUPATEMPO 4.0"/>
    <n v="7735"/>
    <d v="2026-01-27T00:00:00"/>
    <s v="PPT00728"/>
    <s v="PPT00728"/>
    <d v="2026-01-01T00:00:00"/>
    <n v="605.04999999999995"/>
    <d v="2026-05-15T00:00:00"/>
    <s v="PPT00728"/>
    <s v="PP00728"/>
    <s v="IMPLANTACAO E OPERACAO DO POUPATEMPO VINHEDO"/>
    <n v="605.04999999999995"/>
    <d v="2026-01-01T00:00:00"/>
    <x v="0"/>
    <m/>
    <s v="PD-PRC-2022/02950"/>
    <m/>
    <s v="2 - FATURADO"/>
    <n v="0"/>
    <x v="0"/>
    <x v="13"/>
    <m/>
  </r>
  <r>
    <x v="949"/>
    <s v="46.446.696/0001-85"/>
    <s v="NF SERVICOS DO"/>
    <n v="390436"/>
    <d v="2026-03-18T00:00:00"/>
    <n v="397265"/>
    <d v="2026-03-19T00:00:00"/>
    <m/>
    <n v="258.13"/>
    <d v="2026-04-18T00:00:00"/>
    <s v="E0250886"/>
    <s v="PD025886"/>
    <s v="Serviços de Publicidade Eletrônica"/>
    <n v="245.74"/>
    <m/>
    <x v="0"/>
    <m/>
    <m/>
    <m/>
    <s v="2 - FATURADO"/>
    <n v="12"/>
    <x v="2"/>
    <x v="1"/>
    <m/>
  </r>
  <r>
    <x v="949"/>
    <s v="46.446.696/0001-85"/>
    <s v="NF SERVICOS DO"/>
    <n v="393271"/>
    <d v="2026-03-31T00:00:00"/>
    <n v="400103"/>
    <d v="2026-04-01T00:00:00"/>
    <m/>
    <n v="193.6"/>
    <d v="2026-05-01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949"/>
    <s v="46.446.696/0001-85"/>
    <s v="NF SERVICOS DO"/>
    <n v="393297"/>
    <d v="2026-03-31T00:00:00"/>
    <n v="400129"/>
    <d v="2026-04-01T00:00:00"/>
    <m/>
    <n v="322.66000000000003"/>
    <d v="2026-05-01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3340"/>
    <d v="2026-03-31T00:00:00"/>
    <n v="400172"/>
    <d v="2026-04-01T00:00:00"/>
    <m/>
    <n v="193.6"/>
    <d v="2026-05-01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949"/>
    <s v="46.446.696/0001-85"/>
    <s v="ND-POUPATEMPO 4.0"/>
    <n v="8149"/>
    <d v="2026-04-06T00:00:00"/>
    <s v="PPT00728"/>
    <s v="PPT00728"/>
    <d v="2026-04-01T00:00:00"/>
    <n v="23112.720000000001"/>
    <d v="2026-05-06T00:00:00"/>
    <s v="PPT00728"/>
    <s v="PP00728"/>
    <s v="IMPLANTACAO E OPERACAO DO POUPATEMPO VINHEDO"/>
    <n v="23112.720000000001"/>
    <d v="2026-04-01T00:00:00"/>
    <x v="0"/>
    <m/>
    <s v="PD-PRC-2022/02950"/>
    <m/>
    <s v="2 - FATURADO"/>
    <n v="0"/>
    <x v="0"/>
    <x v="13"/>
    <m/>
  </r>
  <r>
    <x v="949"/>
    <s v="46.446.696/0001-85"/>
    <s v="NF SERVICOS"/>
    <n v="207873"/>
    <d v="2026-04-07T00:00:00"/>
    <n v="2152456"/>
    <d v="2026-04-07T00:00:00"/>
    <d v="2026-03-01T00:00:00"/>
    <n v="127690.01"/>
    <d v="2026-05-07T00:00:00"/>
    <s v="E0220569"/>
    <s v="PD022569"/>
    <s v="PREFEITURA CADASTRO"/>
    <n v="121560.89"/>
    <d v="2026-03-01T00:00:00"/>
    <x v="0"/>
    <s v="96/2022"/>
    <s v="6491/2022"/>
    <s v="PD-PRC-2022/02683 - 359.00008808/2024-51 ITO/APPS"/>
    <s v="2 - FATURADO"/>
    <n v="0"/>
    <x v="0"/>
    <x v="0"/>
    <m/>
  </r>
  <r>
    <x v="949"/>
    <s v="46.446.696/0001-85"/>
    <s v="NF SERVICOS DO"/>
    <n v="394471"/>
    <d v="2026-04-16T00:00:00"/>
    <n v="401419"/>
    <d v="2026-04-16T00:00:00"/>
    <m/>
    <n v="322.66000000000003"/>
    <d v="2026-05-16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4599"/>
    <d v="2026-04-16T00:00:00"/>
    <n v="401557"/>
    <d v="2026-04-16T00:00:00"/>
    <m/>
    <n v="322.66000000000003"/>
    <d v="2026-05-16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4654"/>
    <d v="2026-04-16T00:00:00"/>
    <n v="401354"/>
    <d v="2026-04-16T00:00:00"/>
    <m/>
    <n v="258.13"/>
    <d v="2026-05-16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949"/>
    <s v="46.446.696/0001-85"/>
    <s v="NF SERVICOS DO"/>
    <n v="394832"/>
    <d v="2026-04-17T00:00:00"/>
    <n v="401817"/>
    <d v="2026-04-17T00:00:00"/>
    <m/>
    <n v="258.13"/>
    <d v="2026-05-17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949"/>
    <s v="46.446.696/0001-85"/>
    <s v="NF SERVICOS DO"/>
    <n v="395147"/>
    <d v="2026-04-17T00:00:00"/>
    <n v="401978"/>
    <d v="2026-04-17T00:00:00"/>
    <m/>
    <n v="322.66000000000003"/>
    <d v="2026-05-17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5164"/>
    <d v="2026-04-17T00:00:00"/>
    <n v="401943"/>
    <d v="2026-04-17T00:00:00"/>
    <m/>
    <n v="322.66000000000003"/>
    <d v="2026-05-17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5816"/>
    <d v="2026-04-20T00:00:00"/>
    <n v="402617"/>
    <d v="2026-04-20T00:00:00"/>
    <m/>
    <n v="258.13"/>
    <d v="2026-05-20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949"/>
    <s v="46.446.696/0001-85"/>
    <s v="NF SERVICOS DO"/>
    <n v="396821"/>
    <d v="2026-04-24T00:00:00"/>
    <n v="403699"/>
    <d v="2026-04-24T00:00:00"/>
    <m/>
    <n v="322.66000000000003"/>
    <d v="2026-05-24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6911"/>
    <d v="2026-04-24T00:00:00"/>
    <n v="403944"/>
    <d v="2026-04-24T00:00:00"/>
    <m/>
    <n v="322.66000000000003"/>
    <d v="2026-05-24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7346"/>
    <d v="2026-04-24T00:00:00"/>
    <n v="404184"/>
    <d v="2026-04-24T00:00:00"/>
    <m/>
    <n v="322.66000000000003"/>
    <d v="2026-05-24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7420"/>
    <d v="2026-04-24T00:00:00"/>
    <n v="404272"/>
    <d v="2026-04-24T00:00:00"/>
    <m/>
    <n v="322.66000000000003"/>
    <d v="2026-05-24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7667"/>
    <d v="2026-04-24T00:00:00"/>
    <n v="404605"/>
    <d v="2026-04-24T00:00:00"/>
    <m/>
    <n v="516.26"/>
    <d v="2026-05-24T00:00:00"/>
    <s v="E0250886"/>
    <s v="PD025886"/>
    <s v="Serviços de Publicidade Eletrônica"/>
    <n v="491.48"/>
    <m/>
    <x v="0"/>
    <m/>
    <m/>
    <m/>
    <s v="2 - FATURADO"/>
    <n v="0"/>
    <x v="0"/>
    <x v="1"/>
    <m/>
  </r>
  <r>
    <x v="949"/>
    <s v="46.446.696/0001-85"/>
    <s v="NF SERVICOS DO"/>
    <n v="398655"/>
    <d v="2026-04-29T00:00:00"/>
    <n v="405378"/>
    <d v="2026-04-29T00:00:00"/>
    <m/>
    <n v="258.13"/>
    <d v="2026-05-29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949"/>
    <s v="46.446.696/0001-85"/>
    <s v="NF SERVICOS DO"/>
    <n v="398870"/>
    <d v="2026-04-30T00:00:00"/>
    <n v="405664"/>
    <d v="2026-04-30T00:00:00"/>
    <m/>
    <n v="322.66000000000003"/>
    <d v="2026-05-30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8874"/>
    <d v="2026-04-30T00:00:00"/>
    <n v="405678"/>
    <d v="2026-04-30T00:00:00"/>
    <m/>
    <n v="322.66000000000003"/>
    <d v="2026-05-30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49"/>
    <s v="46.446.696/0001-85"/>
    <s v="NF SERVICOS DO"/>
    <n v="399093"/>
    <d v="2026-04-30T00:00:00"/>
    <n v="405835"/>
    <d v="2026-04-30T00:00:00"/>
    <m/>
    <n v="258.13"/>
    <d v="2026-05-30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949"/>
    <s v="46.446.696/0001-85"/>
    <s v="NF SERVICOS DO"/>
    <n v="399297"/>
    <d v="2026-04-30T00:00:00"/>
    <n v="406151"/>
    <d v="2026-04-30T00:00:00"/>
    <m/>
    <n v="322.66000000000003"/>
    <d v="2026-05-30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950"/>
    <s v="46.476.131/0001-40"/>
    <s v="ND-POUPATEMPO 4.0"/>
    <n v="8054"/>
    <d v="2026-03-04T00:00:00"/>
    <s v="PPT00638"/>
    <s v="PPT00638"/>
    <d v="2026-03-01T00:00:00"/>
    <n v="18542.13"/>
    <d v="2026-04-03T00:00:00"/>
    <s v="PPT00638"/>
    <s v="PP00638"/>
    <s v="IMPLANTACAO E OPERACAO DO POUPATEMPO PRESIDENTE VENCESLAU"/>
    <n v="18542.13"/>
    <d v="2026-03-01T00:00:00"/>
    <x v="0"/>
    <m/>
    <s v="PD-PRC-2022/00270"/>
    <m/>
    <s v="2 - FATURADO"/>
    <n v="27"/>
    <x v="2"/>
    <x v="13"/>
    <m/>
  </r>
  <r>
    <x v="950"/>
    <s v="46.476.131/0001-40"/>
    <s v="ND-POUPATEMPO 4.0"/>
    <n v="8209"/>
    <d v="2026-04-06T00:00:00"/>
    <s v="PPT00638"/>
    <s v="PPT00638"/>
    <d v="2026-04-01T00:00:00"/>
    <n v="18542.13"/>
    <d v="2026-05-06T00:00:00"/>
    <s v="PPT00638"/>
    <s v="PP00638"/>
    <s v="IMPLANTACAO E OPERACAO DO POUPATEMPO PRESIDENTE VENCESLAU"/>
    <n v="18542.13"/>
    <d v="2026-04-01T00:00:00"/>
    <x v="0"/>
    <m/>
    <s v="PD-PRC-2022/00270"/>
    <m/>
    <s v="2 - FATURADO"/>
    <n v="0"/>
    <x v="0"/>
    <x v="13"/>
    <m/>
  </r>
  <r>
    <x v="951"/>
    <s v="46.478.053/0001-13"/>
    <s v="NF SERVICOS DO"/>
    <n v="394028"/>
    <d v="2026-04-15T00:00:00"/>
    <n v="400913"/>
    <d v="2026-04-15T00:00:00"/>
    <m/>
    <n v="276.57"/>
    <d v="2026-05-15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951"/>
    <s v="46.478.053/0001-13"/>
    <s v="NF SERVICOS DO"/>
    <n v="394117"/>
    <d v="2026-04-15T00:00:00"/>
    <n v="400983"/>
    <d v="2026-04-15T00:00:00"/>
    <m/>
    <n v="276.57"/>
    <d v="2026-05-15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951"/>
    <s v="46.478.053/0001-13"/>
    <s v="NF SERVICOS DO"/>
    <n v="394216"/>
    <d v="2026-04-15T00:00:00"/>
    <n v="401094"/>
    <d v="2026-04-16T00:00:00"/>
    <m/>
    <n v="276.57"/>
    <d v="2026-05-15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951"/>
    <s v="46.478.053/0001-13"/>
    <s v="NF SERVICOS DO"/>
    <n v="394990"/>
    <d v="2026-04-17T00:00:00"/>
    <n v="401783"/>
    <d v="2026-04-17T00:00:00"/>
    <m/>
    <n v="276.57"/>
    <d v="2026-05-17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951"/>
    <s v="46.478.053/0001-13"/>
    <s v="NF SERVICOS DO"/>
    <n v="397075"/>
    <d v="2026-04-24T00:00:00"/>
    <n v="403866"/>
    <d v="2026-04-24T00:00:00"/>
    <m/>
    <n v="276.57"/>
    <d v="2026-05-24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951"/>
    <s v="46.478.053/0001-13"/>
    <s v="NF SERVICOS DO"/>
    <n v="397850"/>
    <d v="2026-04-27T00:00:00"/>
    <n v="404705"/>
    <d v="2026-04-27T00:00:00"/>
    <m/>
    <n v="230.47"/>
    <d v="2026-05-27T00:00:00"/>
    <s v="E0250906"/>
    <s v="PD025906"/>
    <s v="Serviços de Publicidade Eletrônica"/>
    <n v="219.41"/>
    <m/>
    <x v="0"/>
    <m/>
    <m/>
    <m/>
    <s v="2 - FATURADO"/>
    <n v="0"/>
    <x v="0"/>
    <x v="1"/>
    <m/>
  </r>
  <r>
    <x v="951"/>
    <s v="46.478.053/0001-13"/>
    <s v="NF SERVICOS DO"/>
    <n v="397968"/>
    <d v="2026-04-27T00:00:00"/>
    <n v="404722"/>
    <d v="2026-04-27T00:00:00"/>
    <m/>
    <n v="276.57"/>
    <d v="2026-05-27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951"/>
    <s v="46.478.053/0001-13"/>
    <s v="NF SERVICOS DO"/>
    <n v="398035"/>
    <d v="2026-04-27T00:00:00"/>
    <n v="404909"/>
    <d v="2026-04-27T00:00:00"/>
    <m/>
    <n v="230.47"/>
    <d v="2026-05-27T00:00:00"/>
    <s v="E0250906"/>
    <s v="PD025906"/>
    <s v="Serviços de Publicidade Eletrônica"/>
    <n v="219.41"/>
    <m/>
    <x v="0"/>
    <m/>
    <m/>
    <m/>
    <s v="2 - FATURADO"/>
    <n v="0"/>
    <x v="0"/>
    <x v="1"/>
    <m/>
  </r>
  <r>
    <x v="951"/>
    <s v="46.478.053/0001-13"/>
    <s v="NF SERVICOS DO"/>
    <n v="398043"/>
    <d v="2026-04-27T00:00:00"/>
    <n v="404877"/>
    <d v="2026-04-27T00:00:00"/>
    <m/>
    <n v="230.47"/>
    <d v="2026-05-27T00:00:00"/>
    <s v="E0250906"/>
    <s v="PD025906"/>
    <s v="Serviços de Publicidade Eletrônica"/>
    <n v="219.41"/>
    <m/>
    <x v="0"/>
    <m/>
    <m/>
    <m/>
    <s v="2 - FATURADO"/>
    <n v="0"/>
    <x v="0"/>
    <x v="1"/>
    <m/>
  </r>
  <r>
    <x v="951"/>
    <s v="46.478.053/0001-13"/>
    <s v="NF SERVICOS DO"/>
    <n v="398114"/>
    <d v="2026-04-27T00:00:00"/>
    <n v="404970"/>
    <d v="2026-04-27T00:00:00"/>
    <m/>
    <n v="276.57"/>
    <d v="2026-05-27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952"/>
    <s v="46.482.832/0001-92"/>
    <s v="NF SERVICOS"/>
    <n v="205915"/>
    <d v="2026-03-11T00:00:00"/>
    <n v="2150335"/>
    <d v="2026-03-13T00:00:00"/>
    <d v="2026-02-01T00:00:00"/>
    <n v="58502.52"/>
    <d v="2026-04-10T00:00:00"/>
    <s v="E0220563"/>
    <s v="PD022563"/>
    <s v="PREFEITURA CADASTRO"/>
    <n v="55694.400000000001"/>
    <d v="2026-02-01T00:00:00"/>
    <x v="0"/>
    <s v="2022SEGUR122"/>
    <s v="12.465/2022"/>
    <s v="PD-PRC-2022/02500 - 359.00008395/2024-13  ITO/APPS"/>
    <s v="2 - FATURADO"/>
    <n v="20"/>
    <x v="2"/>
    <x v="0"/>
    <m/>
  </r>
  <r>
    <x v="952"/>
    <s v="46.482.832/0001-92"/>
    <s v="NF SERVICOS"/>
    <n v="207819"/>
    <d v="2026-04-07T00:00:00"/>
    <n v="2152402"/>
    <d v="2026-04-07T00:00:00"/>
    <d v="2026-03-01T00:00:00"/>
    <n v="103864.72"/>
    <d v="2026-05-07T00:00:00"/>
    <s v="E0220563"/>
    <s v="PD022563"/>
    <s v="PREFEITURA CADASTRO"/>
    <n v="98879.21"/>
    <d v="2026-03-01T00:00:00"/>
    <x v="0"/>
    <s v="2022SEGUR122"/>
    <s v="12.465/2022"/>
    <s v="PD-PRC-2022/02500 - 359.00008395/2024-13  ITO/APPS"/>
    <s v="2 - FATURADO"/>
    <n v="0"/>
    <x v="0"/>
    <x v="0"/>
    <m/>
  </r>
  <r>
    <x v="952"/>
    <s v="46.482.832/0001-92"/>
    <s v="NF SERVICOS DO"/>
    <n v="398688"/>
    <d v="2026-04-29T00:00:00"/>
    <n v="405330"/>
    <d v="2026-04-29T00:00:00"/>
    <m/>
    <n v="387.2"/>
    <d v="2026-05-29T00:00:00"/>
    <s v="E0230901"/>
    <s v="PD023901"/>
    <s v="Serviços de Publicidade Eletrônica"/>
    <n v="368.61"/>
    <m/>
    <x v="0"/>
    <m/>
    <m/>
    <m/>
    <s v="2 - FATURADO"/>
    <n v="0"/>
    <x v="0"/>
    <x v="1"/>
    <m/>
  </r>
  <r>
    <x v="953"/>
    <s v="46.482.840/0001-39"/>
    <s v="NF SERVICOS DO"/>
    <n v="393755"/>
    <d v="2026-04-05T00:00:00"/>
    <n v="400666"/>
    <d v="2026-04-14T00:00:00"/>
    <m/>
    <n v="1991.3"/>
    <d v="2026-05-13T00:00:00"/>
    <s v="E0230782"/>
    <s v="PD023782"/>
    <s v="Serviços de Publicidade Eletrônica"/>
    <n v="1895.72"/>
    <m/>
    <x v="0"/>
    <m/>
    <m/>
    <m/>
    <s v="2 - FATURADO"/>
    <n v="0"/>
    <x v="0"/>
    <x v="1"/>
    <m/>
  </r>
  <r>
    <x v="953"/>
    <s v="46.482.840/0001-39"/>
    <s v="NF SERVICOS DO"/>
    <n v="394225"/>
    <d v="2026-04-15T00:00:00"/>
    <n v="401083"/>
    <d v="2026-04-16T00:00:00"/>
    <m/>
    <n v="737.52"/>
    <d v="2026-05-15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953"/>
    <s v="46.482.840/0001-39"/>
    <s v="NF SERVICOS DO"/>
    <n v="394355"/>
    <d v="2026-04-16T00:00:00"/>
    <n v="401236"/>
    <d v="2026-04-16T00:00:00"/>
    <m/>
    <n v="442.51"/>
    <d v="2026-05-16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953"/>
    <s v="46.482.840/0001-39"/>
    <s v="NF SERVICOS DO"/>
    <n v="394777"/>
    <d v="2026-04-17T00:00:00"/>
    <n v="401720"/>
    <d v="2026-04-17T00:00:00"/>
    <m/>
    <n v="1401.29"/>
    <d v="2026-05-17T00:00:00"/>
    <s v="E0230782"/>
    <s v="PD023782"/>
    <s v="Serviços de Publicidade Eletrônica"/>
    <n v="1334.03"/>
    <m/>
    <x v="0"/>
    <m/>
    <m/>
    <m/>
    <s v="2 - FATURADO"/>
    <n v="0"/>
    <x v="0"/>
    <x v="1"/>
    <m/>
  </r>
  <r>
    <x v="953"/>
    <s v="46.482.840/0001-39"/>
    <s v="NF SERVICOS DO"/>
    <n v="394819"/>
    <d v="2026-04-17T00:00:00"/>
    <n v="401893"/>
    <d v="2026-04-17T00:00:00"/>
    <m/>
    <n v="221.26"/>
    <d v="2026-05-1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953"/>
    <s v="46.482.840/0001-39"/>
    <s v="NF SERVICOS DO"/>
    <n v="395619"/>
    <d v="2026-04-17T00:00:00"/>
    <n v="402348"/>
    <d v="2026-04-17T00:00:00"/>
    <m/>
    <n v="1991.3"/>
    <d v="2026-05-17T00:00:00"/>
    <s v="E0230782"/>
    <s v="PD023782"/>
    <s v="Serviços de Publicidade Eletrônica"/>
    <n v="1895.72"/>
    <m/>
    <x v="0"/>
    <m/>
    <m/>
    <m/>
    <s v="2 - FATURADO"/>
    <n v="0"/>
    <x v="0"/>
    <x v="1"/>
    <m/>
  </r>
  <r>
    <x v="953"/>
    <s v="46.482.840/0001-39"/>
    <s v="NF SERVICOS DO"/>
    <n v="395671"/>
    <d v="2026-04-20T00:00:00"/>
    <n v="402727"/>
    <d v="2026-04-20T00:00:00"/>
    <m/>
    <n v="295.01"/>
    <d v="2026-05-20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953"/>
    <s v="46.482.840/0001-39"/>
    <s v="NF SERVICOS DO"/>
    <n v="395842"/>
    <d v="2026-04-20T00:00:00"/>
    <n v="402713"/>
    <d v="2026-04-20T00:00:00"/>
    <m/>
    <n v="1696.3"/>
    <d v="2026-05-20T00:00:00"/>
    <s v="E0230782"/>
    <s v="PD023782"/>
    <s v="Serviços de Publicidade Eletrônica"/>
    <n v="1614.88"/>
    <m/>
    <x v="0"/>
    <m/>
    <m/>
    <m/>
    <s v="2 - FATURADO"/>
    <n v="0"/>
    <x v="0"/>
    <x v="1"/>
    <m/>
  </r>
  <r>
    <x v="953"/>
    <s v="46.482.840/0001-39"/>
    <s v="NF SERVICOS DO"/>
    <n v="396022"/>
    <d v="2026-04-20T00:00:00"/>
    <n v="403048"/>
    <d v="2026-04-22T00:00:00"/>
    <m/>
    <n v="1475.04"/>
    <d v="2026-05-20T00:00:00"/>
    <s v="E0230782"/>
    <s v="PD023782"/>
    <s v="Serviços de Publicidade Eletrônica"/>
    <n v="1404.24"/>
    <m/>
    <x v="0"/>
    <m/>
    <m/>
    <m/>
    <s v="2 - FATURADO"/>
    <n v="0"/>
    <x v="0"/>
    <x v="1"/>
    <m/>
  </r>
  <r>
    <x v="953"/>
    <s v="46.482.840/0001-39"/>
    <s v="NF SERVICOS DO"/>
    <n v="396600"/>
    <d v="2026-04-24T00:00:00"/>
    <n v="403670"/>
    <d v="2026-04-24T00:00:00"/>
    <m/>
    <n v="1622.54"/>
    <d v="2026-05-24T00:00:00"/>
    <s v="E0230782"/>
    <s v="PD023782"/>
    <s v="Serviços de Publicidade Eletrônica"/>
    <n v="1544.66"/>
    <m/>
    <x v="0"/>
    <m/>
    <m/>
    <m/>
    <s v="2 - FATURADO"/>
    <n v="0"/>
    <x v="0"/>
    <x v="1"/>
    <m/>
  </r>
  <r>
    <x v="953"/>
    <s v="46.482.840/0001-39"/>
    <s v="NF SERVICOS DO"/>
    <n v="397056"/>
    <d v="2026-04-24T00:00:00"/>
    <n v="404036"/>
    <d v="2026-04-24T00:00:00"/>
    <m/>
    <n v="221.26"/>
    <d v="2026-05-24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953"/>
    <s v="46.482.840/0001-39"/>
    <s v="NF SERVICOS DO"/>
    <n v="397494"/>
    <d v="2026-04-24T00:00:00"/>
    <n v="404320"/>
    <d v="2026-04-24T00:00:00"/>
    <m/>
    <n v="737.52"/>
    <d v="2026-05-24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953"/>
    <s v="46.482.840/0001-39"/>
    <s v="NF SERVICOS DO"/>
    <n v="397663"/>
    <d v="2026-04-24T00:00:00"/>
    <n v="404469"/>
    <d v="2026-04-24T00:00:00"/>
    <m/>
    <n v="368.76"/>
    <d v="2026-05-24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953"/>
    <s v="46.482.840/0001-39"/>
    <s v="NF SERVICOS DO"/>
    <n v="397723"/>
    <d v="2026-04-24T00:00:00"/>
    <n v="404664"/>
    <d v="2026-04-24T00:00:00"/>
    <m/>
    <n v="368.76"/>
    <d v="2026-05-24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953"/>
    <s v="46.482.840/0001-39"/>
    <s v="NF SERVICOS DO"/>
    <n v="398254"/>
    <d v="2026-04-28T00:00:00"/>
    <n v="405023"/>
    <d v="2026-04-28T00:00:00"/>
    <m/>
    <n v="368.76"/>
    <d v="2026-05-28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953"/>
    <s v="46.482.840/0001-39"/>
    <s v="NF SERVICOS DO"/>
    <n v="398257"/>
    <d v="2026-04-28T00:00:00"/>
    <n v="405022"/>
    <d v="2026-04-28T00:00:00"/>
    <m/>
    <n v="958.78"/>
    <d v="2026-05-28T00:00:00"/>
    <s v="E0230782"/>
    <s v="PD023782"/>
    <s v="Serviços de Publicidade Eletrônica"/>
    <n v="912.76"/>
    <m/>
    <x v="0"/>
    <m/>
    <m/>
    <m/>
    <s v="2 - FATURADO"/>
    <n v="0"/>
    <x v="0"/>
    <x v="1"/>
    <m/>
  </r>
  <r>
    <x v="953"/>
    <s v="46.482.840/0001-39"/>
    <s v="NF SERVICOS DO"/>
    <n v="399003"/>
    <d v="2026-04-30T00:00:00"/>
    <n v="405750"/>
    <d v="2026-04-30T00:00:00"/>
    <m/>
    <n v="1622.54"/>
    <d v="2026-05-30T00:00:00"/>
    <s v="E0230782"/>
    <s v="PD023782"/>
    <s v="Serviços de Publicidade Eletrônica"/>
    <n v="1544.66"/>
    <m/>
    <x v="0"/>
    <m/>
    <m/>
    <m/>
    <s v="2 - FATURADO"/>
    <n v="0"/>
    <x v="0"/>
    <x v="1"/>
    <m/>
  </r>
  <r>
    <x v="953"/>
    <s v="46.482.840/0001-39"/>
    <s v="NF SERVICOS DO"/>
    <n v="399155"/>
    <d v="2026-04-30T00:00:00"/>
    <n v="406170"/>
    <d v="2026-04-30T00:00:00"/>
    <m/>
    <n v="1032.53"/>
    <d v="2026-05-30T00:00:00"/>
    <s v="E0230782"/>
    <s v="PD023782"/>
    <s v="Serviços de Publicidade Eletrônica"/>
    <n v="982.97"/>
    <m/>
    <x v="0"/>
    <m/>
    <m/>
    <m/>
    <s v="2 - FATURADO"/>
    <n v="0"/>
    <x v="0"/>
    <x v="1"/>
    <m/>
  </r>
  <r>
    <x v="954"/>
    <s v="46.482.857/0001-96"/>
    <s v="ND-POUPATEMPO 4.0"/>
    <n v="7905"/>
    <d v="2026-03-04T00:00:00"/>
    <s v="PPT00591"/>
    <s v="PPT00591"/>
    <d v="2026-02-01T00:00:00"/>
    <n v="1107.1400000000001"/>
    <d v="2026-04-03T00:00:00"/>
    <s v="PPT00591"/>
    <s v="PP00591"/>
    <s v="IMPLANTACAO E OPERACAO DO POUTATEMPO UBATUBA"/>
    <n v="1107.1400000000001"/>
    <d v="2026-02-01T00:00:00"/>
    <x v="0"/>
    <m/>
    <s v="PD-PRC-2021/02078"/>
    <m/>
    <s v="2 - FATURADO"/>
    <n v="27"/>
    <x v="2"/>
    <x v="13"/>
    <m/>
  </r>
  <r>
    <x v="954"/>
    <s v="46.482.857/0001-96"/>
    <s v="ND-POUPATEMPO 4.0"/>
    <n v="7995"/>
    <d v="2026-03-04T00:00:00"/>
    <s v="PPT00591"/>
    <s v="PPT00591"/>
    <d v="2026-03-01T00:00:00"/>
    <n v="18687.53"/>
    <d v="2026-04-03T00:00:00"/>
    <s v="PPT00591"/>
    <s v="PP00591"/>
    <s v="IMPLANTACAO E OPERACAO DO POUTATEMPO UBATUBA"/>
    <n v="18687.53"/>
    <d v="2026-03-01T00:00:00"/>
    <x v="0"/>
    <m/>
    <s v="PD-PRC-2021/02078"/>
    <m/>
    <s v="2 - FATURADO"/>
    <n v="27"/>
    <x v="2"/>
    <x v="13"/>
    <m/>
  </r>
  <r>
    <x v="954"/>
    <s v="46.482.857/0001-96"/>
    <s v="NF SERVICOS DO"/>
    <n v="393558"/>
    <d v="2026-04-01T00:00:00"/>
    <n v="400341"/>
    <m/>
    <m/>
    <n v="193.6"/>
    <d v="2026-05-02T00:00:00"/>
    <s v="E0250847"/>
    <s v="PD025847"/>
    <s v="Serviços de Publicidade Eletrônica"/>
    <n v="0.01"/>
    <m/>
    <x v="0"/>
    <m/>
    <m/>
    <m/>
    <s v="2 - FATURADO"/>
    <n v="0"/>
    <x v="0"/>
    <x v="1"/>
    <m/>
  </r>
  <r>
    <x v="954"/>
    <s v="46.482.857/0001-96"/>
    <s v="NF SERVICOS DO"/>
    <n v="393830"/>
    <d v="2026-04-05T00:00:00"/>
    <n v="400806"/>
    <d v="2026-04-14T00:00:00"/>
    <m/>
    <n v="193.6"/>
    <d v="2026-05-13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3973"/>
    <d v="2026-04-05T00:00:00"/>
    <n v="400856"/>
    <d v="2026-04-14T00:00:00"/>
    <m/>
    <n v="774.4"/>
    <d v="2026-05-13T00:00:00"/>
    <s v="E0250847"/>
    <s v="PD025847"/>
    <s v="Serviços de Publicidade Eletrônica"/>
    <n v="737.23"/>
    <m/>
    <x v="0"/>
    <m/>
    <m/>
    <m/>
    <s v="2 - FATURADO"/>
    <n v="0"/>
    <x v="0"/>
    <x v="1"/>
    <m/>
  </r>
  <r>
    <x v="954"/>
    <s v="46.482.857/0001-96"/>
    <s v="ND-POUPATEMPO 4.0"/>
    <n v="8092"/>
    <d v="2026-04-06T00:00:00"/>
    <s v="PPT00591"/>
    <s v="PPT00591"/>
    <d v="2026-04-01T00:00:00"/>
    <n v="18690.25"/>
    <d v="2026-05-06T00:00:00"/>
    <s v="PPT00591"/>
    <s v="PP00591"/>
    <s v="IMPLANTACAO E OPERACAO DO POUTATEMPO UBATUBA"/>
    <n v="18690.25"/>
    <d v="2026-04-01T00:00:00"/>
    <x v="0"/>
    <m/>
    <s v="PD-PRC-2021/02078"/>
    <m/>
    <s v="2 - FATURADO"/>
    <n v="0"/>
    <x v="0"/>
    <x v="13"/>
    <m/>
  </r>
  <r>
    <x v="954"/>
    <s v="46.482.857/0001-96"/>
    <s v="NF SERVICOS DO"/>
    <n v="394121"/>
    <d v="2026-04-15T00:00:00"/>
    <n v="400997"/>
    <d v="2026-04-15T00:00:00"/>
    <m/>
    <n v="322.66000000000003"/>
    <d v="2026-05-15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954"/>
    <s v="46.482.857/0001-96"/>
    <s v="NF SERVICOS DO"/>
    <n v="394476"/>
    <d v="2026-04-16T00:00:00"/>
    <n v="401528"/>
    <d v="2026-04-16T00:00:00"/>
    <m/>
    <n v="193.6"/>
    <d v="2026-05-16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4519"/>
    <d v="2026-04-16T00:00:00"/>
    <n v="401487"/>
    <d v="2026-04-16T00:00:00"/>
    <m/>
    <n v="258.13"/>
    <d v="2026-05-16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4567"/>
    <d v="2026-04-16T00:00:00"/>
    <n v="401438"/>
    <d v="2026-04-16T00:00:00"/>
    <m/>
    <n v="258.13"/>
    <d v="2026-05-16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4588"/>
    <d v="2026-04-16T00:00:00"/>
    <n v="401544"/>
    <d v="2026-04-16T00:00:00"/>
    <m/>
    <n v="516.26"/>
    <d v="2026-05-16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954"/>
    <s v="46.482.857/0001-96"/>
    <s v="NF SERVICOS DO"/>
    <n v="394842"/>
    <d v="2026-04-17T00:00:00"/>
    <n v="401652"/>
    <d v="2026-04-17T00:00:00"/>
    <m/>
    <n v="193.6"/>
    <d v="2026-05-1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4942"/>
    <d v="2026-04-17T00:00:00"/>
    <n v="401787"/>
    <d v="2026-04-17T00:00:00"/>
    <m/>
    <n v="258.13"/>
    <d v="2026-05-1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4999"/>
    <d v="2026-04-17T00:00:00"/>
    <n v="401669"/>
    <d v="2026-04-17T00:00:00"/>
    <m/>
    <n v="193.6"/>
    <d v="2026-05-1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5133"/>
    <d v="2026-04-17T00:00:00"/>
    <n v="401942"/>
    <d v="2026-04-17T00:00:00"/>
    <m/>
    <n v="193.6"/>
    <d v="2026-05-1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5250"/>
    <d v="2026-04-17T00:00:00"/>
    <n v="402150"/>
    <d v="2026-04-17T00:00:00"/>
    <m/>
    <n v="193.6"/>
    <d v="2026-05-1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5341"/>
    <d v="2026-04-17T00:00:00"/>
    <n v="402438"/>
    <d v="2026-04-17T00:00:00"/>
    <m/>
    <n v="193.6"/>
    <d v="2026-05-1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5348"/>
    <d v="2026-04-17T00:00:00"/>
    <n v="402440"/>
    <d v="2026-04-17T00:00:00"/>
    <m/>
    <n v="451.73"/>
    <d v="2026-05-17T00:00:00"/>
    <s v="E0250847"/>
    <s v="PD025847"/>
    <s v="Serviços de Publicidade Eletrônica"/>
    <n v="430.05"/>
    <m/>
    <x v="0"/>
    <m/>
    <m/>
    <m/>
    <s v="2 - FATURADO"/>
    <n v="0"/>
    <x v="0"/>
    <x v="1"/>
    <m/>
  </r>
  <r>
    <x v="954"/>
    <s v="46.482.857/0001-96"/>
    <s v="NF SERVICOS DO"/>
    <n v="395487"/>
    <d v="2026-04-17T00:00:00"/>
    <n v="402325"/>
    <d v="2026-04-17T00:00:00"/>
    <m/>
    <n v="193.6"/>
    <d v="2026-05-1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5748"/>
    <d v="2026-04-20T00:00:00"/>
    <n v="402574"/>
    <d v="2026-04-20T00:00:00"/>
    <m/>
    <n v="258.13"/>
    <d v="2026-05-20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5933"/>
    <d v="2026-04-20T00:00:00"/>
    <n v="402565"/>
    <d v="2026-04-20T00:00:00"/>
    <m/>
    <n v="193.6"/>
    <d v="2026-05-20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6367"/>
    <d v="2026-04-23T00:00:00"/>
    <n v="403141"/>
    <d v="2026-04-24T00:00:00"/>
    <m/>
    <n v="193.6"/>
    <d v="2026-05-23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6379"/>
    <d v="2026-04-23T00:00:00"/>
    <n v="403132"/>
    <d v="2026-04-24T00:00:00"/>
    <m/>
    <n v="322.66000000000003"/>
    <d v="2026-05-23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954"/>
    <s v="46.482.857/0001-96"/>
    <s v="NF SERVICOS DO"/>
    <n v="396493"/>
    <d v="2026-04-23T00:00:00"/>
    <n v="403138"/>
    <d v="2026-04-24T00:00:00"/>
    <m/>
    <n v="258.13"/>
    <d v="2026-05-23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6500"/>
    <d v="2026-04-23T00:00:00"/>
    <n v="403131"/>
    <d v="2026-04-24T00:00:00"/>
    <m/>
    <n v="258.13"/>
    <d v="2026-05-23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6564"/>
    <d v="2026-04-24T00:00:00"/>
    <n v="403447"/>
    <d v="2026-04-24T00:00:00"/>
    <m/>
    <n v="387.2"/>
    <d v="2026-05-24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954"/>
    <s v="46.482.857/0001-96"/>
    <s v="NF SERVICOS DO"/>
    <n v="396625"/>
    <d v="2026-04-24T00:00:00"/>
    <n v="403645"/>
    <d v="2026-04-24T00:00:00"/>
    <m/>
    <n v="258.13"/>
    <d v="2026-05-24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6660"/>
    <d v="2026-04-24T00:00:00"/>
    <n v="403439"/>
    <d v="2026-04-24T00:00:00"/>
    <m/>
    <n v="258.13"/>
    <d v="2026-05-24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6718"/>
    <d v="2026-04-24T00:00:00"/>
    <n v="403461"/>
    <d v="2026-04-24T00:00:00"/>
    <m/>
    <n v="258.13"/>
    <d v="2026-05-24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6740"/>
    <d v="2026-04-24T00:00:00"/>
    <n v="403508"/>
    <d v="2026-04-24T00:00:00"/>
    <m/>
    <n v="322.66000000000003"/>
    <d v="2026-05-24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954"/>
    <s v="46.482.857/0001-96"/>
    <s v="NF SERVICOS DO"/>
    <n v="396846"/>
    <d v="2026-04-24T00:00:00"/>
    <n v="404011"/>
    <d v="2026-04-24T00:00:00"/>
    <m/>
    <n v="258.13"/>
    <d v="2026-05-24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7939"/>
    <d v="2026-04-27T00:00:00"/>
    <n v="404993"/>
    <d v="2026-04-27T00:00:00"/>
    <m/>
    <n v="258.13"/>
    <d v="2026-05-2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7976"/>
    <d v="2026-04-27T00:00:00"/>
    <n v="404712"/>
    <d v="2026-04-27T00:00:00"/>
    <m/>
    <n v="193.6"/>
    <d v="2026-05-2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8195"/>
    <d v="2026-04-28T00:00:00"/>
    <n v="405139"/>
    <d v="2026-04-28T00:00:00"/>
    <m/>
    <n v="193.6"/>
    <d v="2026-05-2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8235"/>
    <d v="2026-04-28T00:00:00"/>
    <n v="405217"/>
    <d v="2026-04-28T00:00:00"/>
    <m/>
    <n v="258.13"/>
    <d v="2026-05-28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954"/>
    <s v="46.482.857/0001-96"/>
    <s v="NF SERVICOS DO"/>
    <n v="398415"/>
    <d v="2026-04-28T00:00:00"/>
    <n v="405075"/>
    <d v="2026-04-28T00:00:00"/>
    <m/>
    <n v="193.6"/>
    <d v="2026-05-2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8488"/>
    <d v="2026-04-29T00:00:00"/>
    <n v="405510"/>
    <d v="2026-04-29T00:00:00"/>
    <m/>
    <n v="516.26"/>
    <d v="2026-05-29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954"/>
    <s v="46.482.857/0001-96"/>
    <s v="NF SERVICOS DO"/>
    <n v="398777"/>
    <d v="2026-04-30T00:00:00"/>
    <n v="405815"/>
    <d v="2026-04-30T00:00:00"/>
    <m/>
    <n v="322.66000000000003"/>
    <d v="2026-05-30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954"/>
    <s v="46.482.857/0001-96"/>
    <s v="NF SERVICOS DO"/>
    <n v="399224"/>
    <d v="2026-04-30T00:00:00"/>
    <n v="406021"/>
    <d v="2026-04-30T00:00:00"/>
    <m/>
    <n v="193.6"/>
    <d v="2026-05-30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4"/>
    <s v="46.482.857/0001-96"/>
    <s v="NF SERVICOS DO"/>
    <n v="399310"/>
    <d v="2026-04-30T00:00:00"/>
    <n v="406045"/>
    <d v="2026-04-30T00:00:00"/>
    <m/>
    <n v="193.6"/>
    <d v="2026-05-30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955"/>
    <s v="46.482.865/0001-32"/>
    <s v="NF SERVICOS"/>
    <n v="207834"/>
    <d v="2026-04-07T00:00:00"/>
    <n v="2152417"/>
    <d v="2026-04-07T00:00:00"/>
    <d v="2026-03-01T00:00:00"/>
    <n v="21285.68"/>
    <d v="2026-05-07T00:00:00"/>
    <s v="E0220590"/>
    <s v="PD022590"/>
    <s v="PREFEITURA SIM"/>
    <n v="20263.97"/>
    <d v="2026-03-01T00:00:00"/>
    <x v="0"/>
    <s v="44/2022"/>
    <s v="17.813/2022"/>
    <s v="359.00003923/2024-30-ITO/APPS"/>
    <s v="2 - FATURADO"/>
    <n v="0"/>
    <x v="0"/>
    <x v="0"/>
    <m/>
  </r>
  <r>
    <x v="956"/>
    <s v="46.522.942/0001-30"/>
    <s v="NF SERVICOS"/>
    <n v="208379"/>
    <d v="2026-04-09T00:00:00"/>
    <n v="2158368"/>
    <d v="2026-04-09T00:00:00"/>
    <d v="2026-03-01T00:00:00"/>
    <n v="238295.02"/>
    <d v="2026-05-11T00:00:00"/>
    <s v="E0230672"/>
    <s v="PD023672"/>
    <s v="PREFEITURA CADASTRO"/>
    <n v="226856.86"/>
    <d v="2026-03-01T00:00:00"/>
    <x v="0"/>
    <s v="362/23-PJ - T.ADI 198/24"/>
    <s v="13.751/2023"/>
    <s v="359.00007643/2023-10 APPS/ITO"/>
    <s v="2 - FATURADO"/>
    <n v="0"/>
    <x v="0"/>
    <x v="0"/>
    <m/>
  </r>
  <r>
    <x v="957"/>
    <s v="46.522.959/0001-98"/>
    <s v="NF SERVICOS"/>
    <n v="208550"/>
    <d v="2026-04-14T00:00:00"/>
    <n v="2173443"/>
    <d v="2026-04-14T00:00:00"/>
    <d v="2026-03-01T00:00:00"/>
    <n v="299920.96000000002"/>
    <d v="2026-05-14T00:00:00"/>
    <s v="E0230677"/>
    <s v="PD023677"/>
    <s v="PREFEITURA CADASTRO"/>
    <n v="285524.75"/>
    <d v="2026-03-01T00:00:00"/>
    <x v="0"/>
    <s v="109/2023"/>
    <s v="50567/2023"/>
    <s v="359.00006666/2023-15 ITO/APPS"/>
    <s v="2 - FATURADO"/>
    <n v="0"/>
    <x v="0"/>
    <x v="0"/>
    <m/>
  </r>
  <r>
    <x v="957"/>
    <s v="46.522.959/0001-98"/>
    <s v="NF SERVICOS DO"/>
    <n v="394178"/>
    <d v="2026-04-15T00:00:00"/>
    <n v="401053"/>
    <d v="2026-04-15T00:00:00"/>
    <m/>
    <n v="295.01"/>
    <d v="2026-05-15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957"/>
    <s v="46.522.959/0001-98"/>
    <s v="NF SERVICOS DO"/>
    <n v="394652"/>
    <d v="2026-04-16T00:00:00"/>
    <n v="401603"/>
    <d v="2026-04-16T00:00:00"/>
    <m/>
    <n v="221.26"/>
    <d v="2026-05-1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957"/>
    <s v="46.522.959/0001-98"/>
    <s v="NF SERVICOS DO"/>
    <n v="394667"/>
    <d v="2026-04-16T00:00:00"/>
    <n v="401517"/>
    <d v="2026-04-16T00:00:00"/>
    <m/>
    <n v="295.01"/>
    <d v="2026-05-16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957"/>
    <s v="46.522.959/0001-98"/>
    <s v="NF SERVICOS DO"/>
    <n v="395660"/>
    <d v="2026-04-20T00:00:00"/>
    <n v="402818"/>
    <d v="2026-04-22T00:00:00"/>
    <m/>
    <n v="221.26"/>
    <d v="2026-05-20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957"/>
    <s v="46.522.959/0001-98"/>
    <s v="NF SERVICOS DO"/>
    <n v="395956"/>
    <d v="2026-04-20T00:00:00"/>
    <n v="403021"/>
    <d v="2026-04-22T00:00:00"/>
    <m/>
    <n v="368.76"/>
    <d v="2026-05-20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957"/>
    <s v="46.522.959/0001-98"/>
    <s v="NF SERVICOS DO"/>
    <n v="396086"/>
    <d v="2026-04-20T00:00:00"/>
    <n v="402907"/>
    <d v="2026-04-22T00:00:00"/>
    <m/>
    <n v="221.26"/>
    <d v="2026-05-20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957"/>
    <s v="46.522.959/0001-98"/>
    <s v="NF SERVICOS DO"/>
    <n v="396435"/>
    <d v="2026-04-23T00:00:00"/>
    <n v="403127"/>
    <d v="2026-04-24T00:00:00"/>
    <m/>
    <n v="221.26"/>
    <d v="2026-05-23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957"/>
    <s v="46.522.959/0001-98"/>
    <s v="NF SERVICOS DO"/>
    <n v="396563"/>
    <d v="2026-04-24T00:00:00"/>
    <n v="403658"/>
    <d v="2026-04-24T00:00:00"/>
    <m/>
    <n v="442.51"/>
    <d v="2026-05-24T00:00:00"/>
    <s v="E0250806"/>
    <s v="PD025806"/>
    <s v="Serviços de Publicidade Eletrônica"/>
    <n v="421.27"/>
    <m/>
    <x v="0"/>
    <m/>
    <m/>
    <m/>
    <s v="2 - FATURADO"/>
    <n v="0"/>
    <x v="0"/>
    <x v="1"/>
    <m/>
  </r>
  <r>
    <x v="957"/>
    <s v="46.522.959/0001-98"/>
    <s v="NF SERVICOS DO"/>
    <n v="396714"/>
    <d v="2026-04-24T00:00:00"/>
    <n v="403590"/>
    <d v="2026-04-24T00:00:00"/>
    <m/>
    <n v="295.01"/>
    <d v="2026-05-24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957"/>
    <s v="46.522.959/0001-98"/>
    <s v="NF SERVICOS DO"/>
    <n v="396794"/>
    <d v="2026-04-24T00:00:00"/>
    <n v="403597"/>
    <d v="2026-04-24T00:00:00"/>
    <m/>
    <n v="295.01"/>
    <d v="2026-05-24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957"/>
    <s v="46.522.959/0001-98"/>
    <s v="NF SERVICOS DO"/>
    <n v="396928"/>
    <d v="2026-04-24T00:00:00"/>
    <n v="403790"/>
    <d v="2026-04-24T00:00:00"/>
    <m/>
    <n v="516.26"/>
    <d v="2026-05-24T00:00:00"/>
    <s v="E0250806"/>
    <s v="PD025806"/>
    <s v="Serviços de Publicidade Eletrônica"/>
    <n v="491.48"/>
    <m/>
    <x v="0"/>
    <m/>
    <m/>
    <m/>
    <s v="2 - FATURADO"/>
    <n v="0"/>
    <x v="0"/>
    <x v="1"/>
    <m/>
  </r>
  <r>
    <x v="957"/>
    <s v="46.522.959/0001-98"/>
    <s v="NF SERVICOS DO"/>
    <n v="397223"/>
    <d v="2026-04-24T00:00:00"/>
    <n v="404169"/>
    <d v="2026-04-24T00:00:00"/>
    <m/>
    <n v="368.76"/>
    <d v="2026-05-24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957"/>
    <s v="46.522.959/0001-98"/>
    <s v="NF SERVICOS DO"/>
    <n v="397391"/>
    <d v="2026-04-24T00:00:00"/>
    <n v="404153"/>
    <d v="2026-04-24T00:00:00"/>
    <m/>
    <n v="221.26"/>
    <d v="2026-05-24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957"/>
    <s v="46.522.959/0001-98"/>
    <s v="NF SERVICOS DO"/>
    <n v="398056"/>
    <d v="2026-04-27T00:00:00"/>
    <n v="404784"/>
    <d v="2026-04-27T00:00:00"/>
    <m/>
    <n v="516.26"/>
    <d v="2026-05-27T00:00:00"/>
    <s v="E0250806"/>
    <s v="PD025806"/>
    <s v="Serviços de Publicidade Eletrônica"/>
    <n v="491.48"/>
    <m/>
    <x v="0"/>
    <m/>
    <m/>
    <m/>
    <s v="2 - FATURADO"/>
    <n v="0"/>
    <x v="0"/>
    <x v="1"/>
    <m/>
  </r>
  <r>
    <x v="957"/>
    <s v="46.522.959/0001-98"/>
    <s v="NF SERVICOS DO"/>
    <n v="398373"/>
    <d v="2026-04-28T00:00:00"/>
    <n v="405206"/>
    <d v="2026-04-28T00:00:00"/>
    <m/>
    <n v="221.26"/>
    <d v="2026-05-28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957"/>
    <s v="46.522.959/0001-98"/>
    <s v="NF SERVICOS DO"/>
    <n v="398729"/>
    <d v="2026-04-29T00:00:00"/>
    <n v="405519"/>
    <d v="2026-04-29T00:00:00"/>
    <m/>
    <n v="295.01"/>
    <d v="2026-05-29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958"/>
    <s v="46.522.967/0001-34"/>
    <s v="ND-POUPATEMPO 4.0"/>
    <n v="8141"/>
    <d v="2026-04-06T00:00:00"/>
    <s v="PPT00566"/>
    <s v="PPT00566"/>
    <d v="2026-04-01T00:00:00"/>
    <n v="25403.94"/>
    <d v="2026-05-06T00:00:00"/>
    <s v="PPT00566"/>
    <s v="PP00566"/>
    <s v="IMPLANTACAO E OPERACAO DO POUPATEMPO RIBEIRAO PIRES"/>
    <n v="25403.94"/>
    <d v="2026-04-01T00:00:00"/>
    <x v="0"/>
    <m/>
    <s v="PD-PRC-2021/01201"/>
    <m/>
    <s v="2 - FATURADO"/>
    <n v="0"/>
    <x v="0"/>
    <x v="13"/>
    <m/>
  </r>
  <r>
    <x v="958"/>
    <s v="46.522.967/0001-34"/>
    <s v="NF SERVICOS"/>
    <n v="207735"/>
    <d v="2026-04-07T00:00:00"/>
    <n v="2152318"/>
    <d v="2026-04-07T00:00:00"/>
    <d v="2026-03-01T00:00:00"/>
    <n v="32752.080000000002"/>
    <d v="2026-05-07T00:00:00"/>
    <s v="E0251037"/>
    <s v="PD251030"/>
    <s v="PREFEITURA CADASTRO"/>
    <n v="31179.98"/>
    <d v="2026-03-01T00:00:00"/>
    <x v="0"/>
    <s v="275/2025"/>
    <m/>
    <s v="359.00002029/2025-23 APPS/ITO"/>
    <s v="2 - FATURADO"/>
    <n v="0"/>
    <x v="0"/>
    <x v="0"/>
    <m/>
  </r>
  <r>
    <x v="958"/>
    <s v="46.522.967/0001-34"/>
    <s v="NF SERVICOS DO"/>
    <n v="394113"/>
    <d v="2026-04-15T00:00:00"/>
    <n v="401030"/>
    <d v="2026-04-15T00:00:00"/>
    <m/>
    <n v="221.26"/>
    <d v="2026-05-1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4399"/>
    <d v="2026-04-16T00:00:00"/>
    <n v="401266"/>
    <d v="2026-04-16T00:00:00"/>
    <m/>
    <n v="221.26"/>
    <d v="2026-05-16T00:00:00"/>
    <m/>
    <m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4439"/>
    <d v="2026-04-16T00:00:00"/>
    <n v="401328"/>
    <d v="2026-04-16T00:00:00"/>
    <m/>
    <n v="221.26"/>
    <d v="2026-05-16T00:00:00"/>
    <m/>
    <m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5132"/>
    <d v="2026-04-17T00:00:00"/>
    <n v="402165"/>
    <d v="2026-04-17T00:00:00"/>
    <m/>
    <n v="221.26"/>
    <d v="2026-05-17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5221"/>
    <d v="2026-04-17T00:00:00"/>
    <n v="401952"/>
    <d v="2026-04-17T00:00:00"/>
    <m/>
    <n v="221.26"/>
    <d v="2026-05-17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5536"/>
    <d v="2026-04-17T00:00:00"/>
    <n v="402331"/>
    <d v="2026-04-17T00:00:00"/>
    <m/>
    <n v="368.76"/>
    <d v="2026-05-17T00:00:00"/>
    <s v="E0265026"/>
    <s v="PD265026"/>
    <s v="Serviços de Publicidade Eletrônica"/>
    <n v="351.06"/>
    <m/>
    <x v="0"/>
    <m/>
    <m/>
    <m/>
    <s v="2 - FATURADO"/>
    <n v="0"/>
    <x v="0"/>
    <x v="1"/>
    <m/>
  </r>
  <r>
    <x v="958"/>
    <s v="46.522.967/0001-34"/>
    <s v="NF SERVICOS DO"/>
    <n v="395581"/>
    <d v="2026-04-17T00:00:00"/>
    <n v="402292"/>
    <d v="2026-04-17T00:00:00"/>
    <m/>
    <n v="368.76"/>
    <d v="2026-05-17T00:00:00"/>
    <s v="E0265026"/>
    <s v="PD265026"/>
    <s v="Serviços de Publicidade Eletrônica"/>
    <n v="351.06"/>
    <m/>
    <x v="0"/>
    <m/>
    <m/>
    <m/>
    <s v="2 - FATURADO"/>
    <n v="0"/>
    <x v="0"/>
    <x v="1"/>
    <m/>
  </r>
  <r>
    <x v="958"/>
    <s v="46.522.967/0001-34"/>
    <s v="NF SERVICOS DO"/>
    <n v="395786"/>
    <d v="2026-04-20T00:00:00"/>
    <n v="402548"/>
    <d v="2026-04-20T00:00:00"/>
    <m/>
    <n v="221.26"/>
    <d v="2026-05-20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5807"/>
    <d v="2026-04-20T00:00:00"/>
    <n v="402553"/>
    <d v="2026-04-20T00:00:00"/>
    <m/>
    <n v="442.51"/>
    <d v="2026-05-20T00:00:00"/>
    <s v="E0265026"/>
    <s v="PD265026"/>
    <s v="Serviços de Publicidade Eletrônica"/>
    <n v="421.27"/>
    <m/>
    <x v="0"/>
    <m/>
    <m/>
    <m/>
    <s v="2 - FATURADO"/>
    <n v="0"/>
    <x v="0"/>
    <x v="1"/>
    <m/>
  </r>
  <r>
    <x v="958"/>
    <s v="46.522.967/0001-34"/>
    <s v="NF SERVICOS DO"/>
    <n v="396053"/>
    <d v="2026-04-20T00:00:00"/>
    <n v="402975"/>
    <d v="2026-04-22T00:00:00"/>
    <m/>
    <n v="221.26"/>
    <d v="2026-05-20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6717"/>
    <d v="2026-04-24T00:00:00"/>
    <n v="403395"/>
    <d v="2026-04-24T00:00:00"/>
    <m/>
    <n v="221.26"/>
    <d v="2026-05-24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6835"/>
    <d v="2026-04-24T00:00:00"/>
    <n v="403720"/>
    <d v="2026-04-24T00:00:00"/>
    <m/>
    <n v="221.26"/>
    <d v="2026-05-24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7340"/>
    <d v="2026-04-24T00:00:00"/>
    <n v="404197"/>
    <d v="2026-04-24T00:00:00"/>
    <m/>
    <n v="221.26"/>
    <d v="2026-05-24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8280"/>
    <d v="2026-04-28T00:00:00"/>
    <n v="405192"/>
    <d v="2026-04-28T00:00:00"/>
    <m/>
    <n v="221.26"/>
    <d v="2026-05-28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8824"/>
    <d v="2026-04-30T00:00:00"/>
    <n v="405949"/>
    <d v="2026-04-30T00:00:00"/>
    <m/>
    <n v="221.26"/>
    <d v="2026-05-30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8907"/>
    <d v="2026-04-30T00:00:00"/>
    <n v="405724"/>
    <d v="2026-04-30T00:00:00"/>
    <m/>
    <n v="221.26"/>
    <d v="2026-05-30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8"/>
    <s v="46.522.967/0001-34"/>
    <s v="NF SERVICOS DO"/>
    <n v="398977"/>
    <d v="2026-04-30T00:00:00"/>
    <n v="405816"/>
    <d v="2026-04-30T00:00:00"/>
    <m/>
    <n v="368.76"/>
    <d v="2026-05-30T00:00:00"/>
    <s v="E0265026"/>
    <s v="PD265026"/>
    <s v="Serviços de Publicidade Eletrônica"/>
    <n v="351.06"/>
    <m/>
    <x v="0"/>
    <m/>
    <m/>
    <m/>
    <s v="2 - FATURADO"/>
    <n v="0"/>
    <x v="0"/>
    <x v="1"/>
    <m/>
  </r>
  <r>
    <x v="958"/>
    <s v="46.522.967/0001-34"/>
    <s v="NF SERVICOS DO"/>
    <n v="399163"/>
    <d v="2026-04-30T00:00:00"/>
    <n v="406100"/>
    <d v="2026-04-30T00:00:00"/>
    <m/>
    <n v="221.26"/>
    <d v="2026-05-30T00:00:00"/>
    <s v="E0265026"/>
    <s v="PD265026"/>
    <s v="Serviços de Publicidade Eletrônica"/>
    <n v="210.64"/>
    <m/>
    <x v="0"/>
    <m/>
    <m/>
    <m/>
    <s v="2 - FATURADO"/>
    <n v="0"/>
    <x v="0"/>
    <x v="1"/>
    <m/>
  </r>
  <r>
    <x v="959"/>
    <s v="46.522.975/0001-80"/>
    <s v="NF SERVICOS DO"/>
    <n v="388732"/>
    <d v="2026-03-10T00:00:00"/>
    <n v="395561"/>
    <d v="2026-03-11T00:00:00"/>
    <m/>
    <n v="829.71"/>
    <d v="2026-04-10T00:00:00"/>
    <s v="E0231053"/>
    <s v="PD231034"/>
    <s v="Serviços de Publicidade Eletrônica"/>
    <n v="789.88"/>
    <m/>
    <x v="0"/>
    <m/>
    <m/>
    <m/>
    <s v="2 - FATURADO"/>
    <n v="20"/>
    <x v="2"/>
    <x v="1"/>
    <m/>
  </r>
  <r>
    <x v="959"/>
    <s v="46.522.975/0001-80"/>
    <s v="NF SERVICOS DO"/>
    <n v="396779"/>
    <d v="2026-04-24T00:00:00"/>
    <n v="403676"/>
    <d v="2026-04-24T00:00:00"/>
    <m/>
    <n v="442.51"/>
    <d v="2026-05-24T00:00:00"/>
    <s v="E0231053"/>
    <s v="PD231034"/>
    <s v="Serviços de Publicidade Eletrônica"/>
    <n v="421.27"/>
    <m/>
    <x v="0"/>
    <m/>
    <m/>
    <m/>
    <s v="2 - FATURADO"/>
    <n v="0"/>
    <x v="0"/>
    <x v="1"/>
    <m/>
  </r>
  <r>
    <x v="959"/>
    <s v="46.522.975/0001-80"/>
    <s v="NF SERVICOS DO"/>
    <n v="397650"/>
    <d v="2026-04-24T00:00:00"/>
    <n v="404409"/>
    <d v="2026-04-24T00:00:00"/>
    <m/>
    <n v="387.2"/>
    <d v="2026-05-24T00:00:00"/>
    <s v="E0231053"/>
    <s v="PD231034"/>
    <s v="Serviços de Publicidade Eletrônica"/>
    <n v="368.61"/>
    <m/>
    <x v="0"/>
    <m/>
    <m/>
    <m/>
    <s v="2 - FATURADO"/>
    <n v="0"/>
    <x v="0"/>
    <x v="1"/>
    <m/>
  </r>
  <r>
    <x v="960"/>
    <s v="46.522.983/0001-27"/>
    <s v="NF SERVICOS DO"/>
    <n v="392856"/>
    <d v="2026-03-30T00:00:00"/>
    <n v="399764"/>
    <d v="2026-03-31T00:00:00"/>
    <m/>
    <n v="2138.81"/>
    <d v="2026-04-30T00:00:00"/>
    <s v="E0230807"/>
    <s v="PD023807"/>
    <s v="Serviços de Publicidade Eletrônica"/>
    <n v="2036.15"/>
    <m/>
    <x v="0"/>
    <m/>
    <m/>
    <m/>
    <s v="2 - FATURADO"/>
    <n v="1"/>
    <x v="2"/>
    <x v="1"/>
    <m/>
  </r>
  <r>
    <x v="960"/>
    <s v="46.522.983/0001-27"/>
    <s v="NF SERVICOS DO"/>
    <n v="393711"/>
    <d v="2026-04-05T00:00:00"/>
    <n v="400590"/>
    <d v="2026-04-14T00:00:00"/>
    <m/>
    <n v="1622.54"/>
    <d v="2026-05-13T00:00:00"/>
    <s v="E0230807"/>
    <s v="PD023807"/>
    <s v="Serviços de Publicidade Eletrônica"/>
    <n v="1544.66"/>
    <m/>
    <x v="0"/>
    <m/>
    <m/>
    <m/>
    <s v="2 - FATURADO"/>
    <n v="0"/>
    <x v="0"/>
    <x v="1"/>
    <m/>
  </r>
  <r>
    <x v="960"/>
    <s v="46.522.983/0001-27"/>
    <s v="ND-POUPATEMPO 4.0"/>
    <n v="8233"/>
    <d v="2026-04-06T00:00:00"/>
    <s v="PPT00559"/>
    <s v="PPT00559"/>
    <d v="2026-04-01T00:00:00"/>
    <n v="36318.89"/>
    <d v="2026-05-06T00:00:00"/>
    <s v="PPT00559"/>
    <s v="PP00559"/>
    <s v="IMPLANTACAO E OPERACAO DO POUPATEMPO SANTANA DO PARNAIBA"/>
    <n v="36318.89"/>
    <d v="2026-04-01T00:00:00"/>
    <x v="0"/>
    <m/>
    <s v="2021/00864"/>
    <m/>
    <s v="2 - FATURADO"/>
    <n v="0"/>
    <x v="0"/>
    <x v="13"/>
    <m/>
  </r>
  <r>
    <x v="960"/>
    <s v="46.522.983/0001-27"/>
    <s v="NF SERVICOS"/>
    <n v="207746"/>
    <d v="2026-04-07T00:00:00"/>
    <n v="2152329"/>
    <d v="2026-04-07T00:00:00"/>
    <d v="2026-03-01T00:00:00"/>
    <n v="94629.759999999995"/>
    <d v="2026-05-07T00:00:00"/>
    <s v="E0220572"/>
    <s v="PD022572"/>
    <s v="PREFEITURA CADASTRO"/>
    <n v="90087.53"/>
    <d v="2026-03-01T00:00:00"/>
    <x v="0"/>
    <s v="097/2022"/>
    <s v="610/2022"/>
    <s v="PD-PRC-2022/02515 - 359.00004913/2023-31- 359.00007155/2024-93 - APPS/ITO"/>
    <s v="2 - FATURADO"/>
    <n v="0"/>
    <x v="0"/>
    <x v="0"/>
    <m/>
  </r>
  <r>
    <x v="960"/>
    <s v="46.522.983/0001-27"/>
    <s v="NF SERVICOS DO"/>
    <n v="394176"/>
    <d v="2026-04-15T00:00:00"/>
    <n v="401067"/>
    <d v="2026-04-15T00:00:00"/>
    <m/>
    <n v="442.51"/>
    <d v="2026-05-15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960"/>
    <s v="46.522.983/0001-27"/>
    <s v="NF SERVICOS DO"/>
    <n v="394900"/>
    <d v="2026-04-17T00:00:00"/>
    <n v="401685"/>
    <d v="2026-04-17T00:00:00"/>
    <m/>
    <n v="958.78"/>
    <d v="2026-05-17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960"/>
    <s v="46.522.983/0001-27"/>
    <s v="NF SERVICOS DO"/>
    <n v="395022"/>
    <d v="2026-04-17T00:00:00"/>
    <n v="401803"/>
    <d v="2026-04-17T00:00:00"/>
    <m/>
    <n v="663.77"/>
    <d v="2026-05-17T00:00:00"/>
    <s v="E0230807"/>
    <s v="PD023807"/>
    <s v="Serviços de Publicidade Eletrônica"/>
    <n v="631.91"/>
    <m/>
    <x v="0"/>
    <m/>
    <m/>
    <m/>
    <s v="2 - FATURADO"/>
    <n v="0"/>
    <x v="0"/>
    <x v="1"/>
    <m/>
  </r>
  <r>
    <x v="960"/>
    <s v="46.522.983/0001-27"/>
    <s v="NF SERVICOS DO"/>
    <n v="395315"/>
    <d v="2026-04-17T00:00:00"/>
    <n v="402115"/>
    <d v="2026-04-17T00:00:00"/>
    <m/>
    <n v="1106.28"/>
    <d v="2026-05-17T00:00:00"/>
    <s v="E0230807"/>
    <s v="PD023807"/>
    <s v="Serviços de Publicidade Eletrônica"/>
    <n v="1053.18"/>
    <m/>
    <x v="0"/>
    <m/>
    <m/>
    <m/>
    <s v="2 - FATURADO"/>
    <n v="0"/>
    <x v="0"/>
    <x v="1"/>
    <m/>
  </r>
  <r>
    <x v="960"/>
    <s v="46.522.983/0001-27"/>
    <s v="NF SERVICOS DO"/>
    <n v="395700"/>
    <d v="2026-04-20T00:00:00"/>
    <n v="402674"/>
    <d v="2026-04-20T00:00:00"/>
    <m/>
    <n v="811.27"/>
    <d v="2026-05-20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960"/>
    <s v="46.522.983/0001-27"/>
    <s v="NF SERVICOS DO"/>
    <n v="396773"/>
    <d v="2026-04-24T00:00:00"/>
    <n v="403528"/>
    <d v="2026-04-24T00:00:00"/>
    <m/>
    <n v="1180.03"/>
    <d v="2026-05-24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960"/>
    <s v="46.522.983/0001-27"/>
    <s v="NF SERVICOS DO"/>
    <n v="397068"/>
    <d v="2026-04-24T00:00:00"/>
    <n v="403880"/>
    <d v="2026-04-24T00:00:00"/>
    <m/>
    <n v="516.26"/>
    <d v="2026-05-24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960"/>
    <s v="46.522.983/0001-27"/>
    <s v="NF SERVICOS DO"/>
    <n v="397493"/>
    <d v="2026-04-24T00:00:00"/>
    <n v="404358"/>
    <d v="2026-04-24T00:00:00"/>
    <m/>
    <n v="516.26"/>
    <d v="2026-05-24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960"/>
    <s v="46.522.983/0001-27"/>
    <s v="NF SERVICOS DO"/>
    <n v="397951"/>
    <d v="2026-04-27T00:00:00"/>
    <n v="404871"/>
    <d v="2026-04-27T00:00:00"/>
    <m/>
    <n v="516.26"/>
    <d v="2026-05-27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960"/>
    <s v="46.522.983/0001-27"/>
    <s v="NF SERVICOS DO"/>
    <n v="398143"/>
    <d v="2026-04-28T00:00:00"/>
    <n v="405228"/>
    <d v="2026-04-28T00:00:00"/>
    <m/>
    <n v="442.51"/>
    <d v="2026-05-28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960"/>
    <s v="46.522.983/0001-27"/>
    <s v="NF SERVICOS DO"/>
    <n v="398791"/>
    <d v="2026-04-30T00:00:00"/>
    <n v="405691"/>
    <d v="2026-04-30T00:00:00"/>
    <m/>
    <n v="5015.1400000000003"/>
    <d v="2026-05-30T00:00:00"/>
    <s v="E0230807"/>
    <s v="PD023807"/>
    <s v="Serviços de Publicidade Eletrônica"/>
    <n v="4774.41"/>
    <m/>
    <x v="0"/>
    <m/>
    <m/>
    <m/>
    <s v="2 - FATURADO"/>
    <n v="0"/>
    <x v="0"/>
    <x v="1"/>
    <m/>
  </r>
  <r>
    <x v="961"/>
    <s v="46.522.991/0001-73"/>
    <s v="NF SERVICOS DO"/>
    <n v="393076"/>
    <d v="2026-03-30T00:00:00"/>
    <n v="399692"/>
    <d v="2026-03-31T00:00:00"/>
    <m/>
    <n v="590.02"/>
    <d v="2026-04-30T00:00:00"/>
    <s v="E0231051"/>
    <s v="PD231032"/>
    <s v="Serviços de Publicidade Eletrônica"/>
    <n v="561.70000000000005"/>
    <m/>
    <x v="0"/>
    <m/>
    <m/>
    <m/>
    <s v="2 - FATURADO"/>
    <n v="1"/>
    <x v="2"/>
    <x v="1"/>
    <m/>
  </r>
  <r>
    <x v="961"/>
    <s v="46.522.991/0001-73"/>
    <s v="NF SERVICOS DO"/>
    <n v="393178"/>
    <d v="2026-03-31T00:00:00"/>
    <n v="400010"/>
    <d v="2026-04-01T00:00:00"/>
    <m/>
    <n v="590.02"/>
    <d v="2026-05-01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961"/>
    <s v="46.522.991/0001-73"/>
    <s v="NF SERVICOS DO"/>
    <n v="393952"/>
    <d v="2026-04-05T00:00:00"/>
    <n v="400876"/>
    <d v="2026-04-14T00:00:00"/>
    <m/>
    <n v="442.51"/>
    <d v="2026-05-13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3983"/>
    <d v="2026-04-05T00:00:00"/>
    <n v="400852"/>
    <d v="2026-04-14T00:00:00"/>
    <m/>
    <n v="368.76"/>
    <d v="2026-05-13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961"/>
    <s v="46.522.991/0001-73"/>
    <s v="ND-POUPATEMPO 4.0"/>
    <n v="8190"/>
    <d v="2026-04-06T00:00:00"/>
    <s v="PPT00576"/>
    <s v="PPT00576"/>
    <d v="2026-04-01T00:00:00"/>
    <n v="34430.949999999997"/>
    <d v="2026-05-06T00:00:00"/>
    <s v="PPT00576"/>
    <s v="PP00576"/>
    <s v="IMPLANTACAO E OPERACAO DO POUPATEMPO JANDIRA"/>
    <n v="34430.949999999997"/>
    <d v="2026-04-01T00:00:00"/>
    <x v="0"/>
    <m/>
    <s v="PD-PRC-2021/01741"/>
    <m/>
    <s v="2 - FATURADO"/>
    <n v="0"/>
    <x v="0"/>
    <x v="13"/>
    <m/>
  </r>
  <r>
    <x v="961"/>
    <s v="46.522.991/0001-73"/>
    <s v="NF SERVICOS"/>
    <n v="207812"/>
    <d v="2026-04-07T00:00:00"/>
    <n v="2152395"/>
    <d v="2026-04-07T00:00:00"/>
    <d v="2026-03-01T00:00:00"/>
    <n v="1159.92"/>
    <d v="2026-05-07T00:00:00"/>
    <s v="E0251580"/>
    <s v="PD251468"/>
    <s v="PREFEITURA CADASTRO"/>
    <n v="1104.24"/>
    <d v="2026-03-01T00:00:00"/>
    <x v="0"/>
    <s v="33/2025"/>
    <s v="23.236/2025"/>
    <s v="359.00008824/2025-25 - APPS/ITO"/>
    <s v="2 - FATURADO"/>
    <n v="0"/>
    <x v="0"/>
    <x v="0"/>
    <m/>
  </r>
  <r>
    <x v="961"/>
    <s v="46.522.991/0001-73"/>
    <s v="NF SERVICOS DO"/>
    <n v="394019"/>
    <d v="2026-04-15T00:00:00"/>
    <n v="400890"/>
    <d v="2026-04-15T00:00:00"/>
    <m/>
    <n v="590.02"/>
    <d v="2026-05-15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961"/>
    <s v="46.522.991/0001-73"/>
    <s v="NF SERVICOS DO"/>
    <n v="394122"/>
    <d v="2026-04-15T00:00:00"/>
    <n v="400999"/>
    <d v="2026-04-15T00:00:00"/>
    <m/>
    <n v="442.51"/>
    <d v="2026-05-15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4253"/>
    <d v="2026-04-15T00:00:00"/>
    <n v="401139"/>
    <d v="2026-04-16T00:00:00"/>
    <m/>
    <n v="442.51"/>
    <d v="2026-05-15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4792"/>
    <d v="2026-04-17T00:00:00"/>
    <n v="401741"/>
    <d v="2026-04-17T00:00:00"/>
    <m/>
    <n v="1401.29"/>
    <d v="2026-05-17T00:00:00"/>
    <s v="E0231051"/>
    <s v="PD231032"/>
    <s v="Serviços de Publicidade Eletrônica"/>
    <n v="1334.03"/>
    <m/>
    <x v="0"/>
    <m/>
    <m/>
    <m/>
    <s v="2 - FATURADO"/>
    <n v="0"/>
    <x v="0"/>
    <x v="1"/>
    <m/>
  </r>
  <r>
    <x v="961"/>
    <s v="46.522.991/0001-73"/>
    <s v="NF SERVICOS DO"/>
    <n v="394919"/>
    <d v="2026-04-17T00:00:00"/>
    <n v="401762"/>
    <d v="2026-04-17T00:00:00"/>
    <m/>
    <n v="885.02"/>
    <d v="2026-05-17T00:00:00"/>
    <s v="E0231051"/>
    <s v="PD231032"/>
    <s v="Serviços de Publicidade Eletrônica"/>
    <n v="842.54"/>
    <m/>
    <x v="0"/>
    <m/>
    <m/>
    <m/>
    <s v="2 - FATURADO"/>
    <n v="0"/>
    <x v="0"/>
    <x v="1"/>
    <m/>
  </r>
  <r>
    <x v="961"/>
    <s v="46.522.991/0001-73"/>
    <s v="NF SERVICOS DO"/>
    <n v="395046"/>
    <d v="2026-04-17T00:00:00"/>
    <n v="401860"/>
    <d v="2026-04-17T00:00:00"/>
    <m/>
    <n v="516.26"/>
    <d v="2026-05-17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961"/>
    <s v="46.522.991/0001-73"/>
    <s v="NF SERVICOS DO"/>
    <n v="395080"/>
    <d v="2026-04-17T00:00:00"/>
    <n v="402030"/>
    <d v="2026-04-17T00:00:00"/>
    <m/>
    <n v="368.76"/>
    <d v="2026-05-17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961"/>
    <s v="46.522.991/0001-73"/>
    <s v="NF SERVICOS DO"/>
    <n v="395533"/>
    <d v="2026-04-17T00:00:00"/>
    <n v="402329"/>
    <d v="2026-04-17T00:00:00"/>
    <m/>
    <n v="442.51"/>
    <d v="2026-05-1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5640"/>
    <d v="2026-04-20T00:00:00"/>
    <n v="402597"/>
    <d v="2026-04-20T00:00:00"/>
    <m/>
    <n v="442.51"/>
    <d v="2026-05-20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5989"/>
    <d v="2026-04-20T00:00:00"/>
    <n v="402985"/>
    <d v="2026-04-22T00:00:00"/>
    <m/>
    <n v="442.51"/>
    <d v="2026-05-20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6551"/>
    <d v="2026-04-24T00:00:00"/>
    <n v="403602"/>
    <d v="2026-04-24T00:00:00"/>
    <m/>
    <n v="295.01"/>
    <d v="2026-05-24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961"/>
    <s v="46.522.991/0001-73"/>
    <s v="NF SERVICOS DO"/>
    <n v="397412"/>
    <d v="2026-04-24T00:00:00"/>
    <n v="404326"/>
    <d v="2026-04-24T00:00:00"/>
    <m/>
    <n v="442.51"/>
    <d v="2026-05-24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7542"/>
    <d v="2026-04-24T00:00:00"/>
    <n v="404452"/>
    <d v="2026-04-24T00:00:00"/>
    <m/>
    <n v="442.51"/>
    <d v="2026-05-24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7637"/>
    <d v="2026-04-24T00:00:00"/>
    <n v="404600"/>
    <d v="2026-04-24T00:00:00"/>
    <m/>
    <n v="516.26"/>
    <d v="2026-05-24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961"/>
    <s v="46.522.991/0001-73"/>
    <s v="NF SERVICOS DO"/>
    <n v="398107"/>
    <d v="2026-04-27T00:00:00"/>
    <n v="404822"/>
    <d v="2026-04-27T00:00:00"/>
    <m/>
    <n v="368.76"/>
    <d v="2026-05-27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961"/>
    <s v="46.522.991/0001-73"/>
    <s v="NF SERVICOS DO"/>
    <n v="398514"/>
    <d v="2026-04-29T00:00:00"/>
    <n v="405466"/>
    <d v="2026-04-29T00:00:00"/>
    <m/>
    <n v="368.76"/>
    <d v="2026-05-29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961"/>
    <s v="46.522.991/0001-73"/>
    <s v="NF SERVICOS DO"/>
    <n v="398543"/>
    <d v="2026-04-29T00:00:00"/>
    <n v="405582"/>
    <d v="2026-04-29T00:00:00"/>
    <m/>
    <n v="663.77"/>
    <d v="2026-05-29T00:00:00"/>
    <s v="E0231051"/>
    <s v="PD231032"/>
    <s v="Serviços de Publicidade Eletrônica"/>
    <n v="631.91"/>
    <m/>
    <x v="0"/>
    <m/>
    <m/>
    <m/>
    <s v="2 - FATURADO"/>
    <n v="0"/>
    <x v="0"/>
    <x v="1"/>
    <m/>
  </r>
  <r>
    <x v="961"/>
    <s v="46.522.991/0001-73"/>
    <s v="NF SERVICOS DO"/>
    <n v="398825"/>
    <d v="2026-04-30T00:00:00"/>
    <n v="405809"/>
    <d v="2026-04-30T00:00:00"/>
    <m/>
    <n v="516.26"/>
    <d v="2026-05-30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961"/>
    <s v="46.522.991/0001-73"/>
    <s v="NF SERVICOS DO"/>
    <n v="398921"/>
    <d v="2026-04-30T00:00:00"/>
    <n v="405719"/>
    <d v="2026-04-30T00:00:00"/>
    <m/>
    <n v="516.26"/>
    <d v="2026-05-30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961"/>
    <s v="46.522.991/0001-73"/>
    <s v="NF SERVICOS DO"/>
    <n v="399108"/>
    <d v="2026-04-30T00:00:00"/>
    <n v="406129"/>
    <d v="2026-04-30T00:00:00"/>
    <m/>
    <n v="442.51"/>
    <d v="2026-05-30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961"/>
    <s v="46.522.991/0001-73"/>
    <s v="NF SERVICOS DO"/>
    <n v="399288"/>
    <d v="2026-04-30T00:00:00"/>
    <n v="406078"/>
    <d v="2026-04-30T00:00:00"/>
    <m/>
    <n v="958.78"/>
    <d v="2026-05-30T00:00:00"/>
    <s v="E0231051"/>
    <s v="PD231032"/>
    <s v="Serviços de Publicidade Eletrônica"/>
    <n v="912.76"/>
    <m/>
    <x v="0"/>
    <m/>
    <m/>
    <m/>
    <s v="2 - FATURADO"/>
    <n v="0"/>
    <x v="0"/>
    <x v="1"/>
    <m/>
  </r>
  <r>
    <x v="962"/>
    <s v="46.523.007/0001-99"/>
    <s v="NF SERVICOS"/>
    <n v="199663"/>
    <d v="2025-12-08T00:00:00"/>
    <n v="2084216"/>
    <d v="2025-12-08T00:00:00"/>
    <d v="2025-11-01T00:00:00"/>
    <n v="644.4"/>
    <d v="2026-01-07T00:00:00"/>
    <s v="E0251059"/>
    <s v="PD251043"/>
    <s v="PREFEITURA CADASTRO"/>
    <n v="613.47"/>
    <d v="2025-11-01T00:00:00"/>
    <x v="0"/>
    <m/>
    <m/>
    <s v="359.00002795/2025-98 - APPS / ITO"/>
    <s v="2 - FATURADO"/>
    <n v="113"/>
    <x v="8"/>
    <x v="0"/>
    <m/>
  </r>
  <r>
    <x v="962"/>
    <s v="46.523.007/0001-99"/>
    <s v="NF SERVICOS"/>
    <n v="201688"/>
    <d v="2026-01-16T00:00:00"/>
    <n v="2104981"/>
    <d v="2026-01-19T00:00:00"/>
    <d v="2025-12-01T00:00:00"/>
    <n v="644.4"/>
    <d v="2026-02-15T00:00:00"/>
    <s v="E0251059"/>
    <s v="PD251043"/>
    <s v="PREFEITURA CADASTRO"/>
    <n v="613.47"/>
    <d v="2025-12-01T00:00:00"/>
    <x v="0"/>
    <m/>
    <m/>
    <s v="359.00002795/2025-98 - APPS / ITO"/>
    <s v="2 - FATURADO"/>
    <n v="74"/>
    <x v="5"/>
    <x v="0"/>
    <m/>
  </r>
  <r>
    <x v="962"/>
    <s v="46.523.007/0001-99"/>
    <s v="NF SERVICOS"/>
    <n v="203700"/>
    <d v="2026-02-10T00:00:00"/>
    <n v="2107654"/>
    <d v="2026-02-10T00:00:00"/>
    <d v="2026-01-01T00:00:00"/>
    <n v="644.4"/>
    <d v="2026-03-12T00:00:00"/>
    <s v="E0251059"/>
    <s v="PD251043"/>
    <s v="PREFEITURA CADASTRO"/>
    <n v="613.47"/>
    <d v="2026-01-01T00:00:00"/>
    <x v="0"/>
    <m/>
    <m/>
    <s v="359.00002795/2025-98 - APPS / ITO"/>
    <s v="2 - FATURADO"/>
    <n v="49"/>
    <x v="6"/>
    <x v="0"/>
    <m/>
  </r>
  <r>
    <x v="962"/>
    <s v="46.523.007/0001-99"/>
    <s v="NF SERVICOS"/>
    <n v="205858"/>
    <d v="2026-03-11T00:00:00"/>
    <n v="2150278"/>
    <d v="2026-03-13T00:00:00"/>
    <d v="2026-02-01T00:00:00"/>
    <n v="644.4"/>
    <d v="2026-04-10T00:00:00"/>
    <s v="E0251059"/>
    <s v="PD251043"/>
    <s v="PREFEITURA CADASTRO"/>
    <n v="613.47"/>
    <d v="2026-02-01T00:00:00"/>
    <x v="0"/>
    <m/>
    <m/>
    <s v="359.00002795/2025-98 - APPS / ITO"/>
    <s v="2 - FATURADO"/>
    <n v="20"/>
    <x v="2"/>
    <x v="0"/>
    <m/>
  </r>
  <r>
    <x v="962"/>
    <s v="46.523.007/0001-99"/>
    <s v="NF SERVICOS DO"/>
    <n v="393183"/>
    <d v="2026-03-31T00:00:00"/>
    <n v="400015"/>
    <d v="2026-04-01T00:00:00"/>
    <m/>
    <n v="368.76"/>
    <d v="2026-05-01T00:00:00"/>
    <s v="E0231126"/>
    <s v="PD231107"/>
    <s v="Serviços de Publicidade Eletrônica"/>
    <n v="351.06"/>
    <m/>
    <x v="0"/>
    <m/>
    <m/>
    <m/>
    <s v="2 - FATURADO"/>
    <n v="0"/>
    <x v="0"/>
    <x v="1"/>
    <m/>
  </r>
  <r>
    <x v="962"/>
    <s v="46.523.007/0001-99"/>
    <s v="NF SERVICOS"/>
    <n v="207722"/>
    <d v="2026-04-07T00:00:00"/>
    <n v="2152305"/>
    <d v="2026-04-07T00:00:00"/>
    <d v="2026-03-01T00:00:00"/>
    <n v="644.4"/>
    <d v="2026-05-07T00:00:00"/>
    <s v="E0251059"/>
    <s v="PD251043"/>
    <s v="PREFEITURA CADASTRO"/>
    <n v="613.47"/>
    <d v="2026-03-01T00:00:00"/>
    <x v="0"/>
    <m/>
    <m/>
    <s v="359.00002795/2025-98 - APPS / ITO"/>
    <s v="2 - FATURADO"/>
    <n v="0"/>
    <x v="0"/>
    <x v="0"/>
    <m/>
  </r>
  <r>
    <x v="962"/>
    <s v="46.523.007/0001-99"/>
    <s v="NF SERVICOS DO"/>
    <n v="394752"/>
    <d v="2026-04-16T00:00:00"/>
    <n v="401449"/>
    <d v="2026-04-16T00:00:00"/>
    <m/>
    <n v="322.67"/>
    <d v="2026-05-16T00:00:00"/>
    <s v="E0231126"/>
    <s v="PD231107"/>
    <s v="Serviços de Publicidade Eletrônica"/>
    <n v="307.18"/>
    <m/>
    <x v="0"/>
    <m/>
    <m/>
    <m/>
    <s v="2 - FATURADO"/>
    <n v="0"/>
    <x v="0"/>
    <x v="1"/>
    <m/>
  </r>
  <r>
    <x v="962"/>
    <s v="46.523.007/0001-99"/>
    <s v="NF SERVICOS DO"/>
    <n v="395120"/>
    <d v="2026-04-17T00:00:00"/>
    <n v="401992"/>
    <d v="2026-04-17T00:00:00"/>
    <m/>
    <n v="138.28"/>
    <d v="2026-05-17T00:00:00"/>
    <s v="E0231126"/>
    <s v="PD231107"/>
    <s v="Serviços de Publicidade Eletrônica"/>
    <n v="131.63999999999999"/>
    <m/>
    <x v="0"/>
    <m/>
    <m/>
    <m/>
    <s v="2 - FATURADO"/>
    <n v="0"/>
    <x v="0"/>
    <x v="1"/>
    <m/>
  </r>
  <r>
    <x v="962"/>
    <s v="46.523.007/0001-99"/>
    <s v="NF SERVICOS DO"/>
    <n v="395959"/>
    <d v="2026-04-20T00:00:00"/>
    <n v="403056"/>
    <d v="2026-04-22T00:00:00"/>
    <m/>
    <n v="507.05"/>
    <d v="2026-05-20T00:00:00"/>
    <s v="E0231126"/>
    <s v="PD231107"/>
    <s v="Serviços de Publicidade Eletrônica"/>
    <n v="482.71"/>
    <m/>
    <x v="0"/>
    <m/>
    <m/>
    <m/>
    <s v="2 - FATURADO"/>
    <n v="0"/>
    <x v="0"/>
    <x v="1"/>
    <m/>
  </r>
  <r>
    <x v="962"/>
    <s v="46.523.007/0001-99"/>
    <s v="NF SERVICOS DO"/>
    <n v="396628"/>
    <d v="2026-04-24T00:00:00"/>
    <n v="403547"/>
    <d v="2026-04-24T00:00:00"/>
    <m/>
    <n v="230.47"/>
    <d v="2026-05-24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962"/>
    <s v="46.523.007/0001-99"/>
    <s v="NF SERVICOS DO"/>
    <n v="399067"/>
    <d v="2026-04-30T00:00:00"/>
    <n v="405978"/>
    <d v="2026-04-30T00:00:00"/>
    <m/>
    <n v="507.04"/>
    <d v="2026-05-30T00:00:00"/>
    <s v="E0231126"/>
    <s v="PD231107"/>
    <s v="Serviços de Publicidade Eletrônica"/>
    <n v="482.7"/>
    <m/>
    <x v="0"/>
    <m/>
    <m/>
    <m/>
    <s v="2 - FATURADO"/>
    <n v="0"/>
    <x v="0"/>
    <x v="1"/>
    <m/>
  </r>
  <r>
    <x v="963"/>
    <s v="46.523.015/0001-35"/>
    <s v="NF SERVICOS DO"/>
    <n v="393432"/>
    <d v="2026-04-01T00:00:00"/>
    <n v="400209"/>
    <m/>
    <m/>
    <n v="11062.8"/>
    <d v="2026-05-02T00:00:00"/>
    <s v="E0231037"/>
    <s v="PD231018"/>
    <s v="Serviços de Publicidade Eletrônica"/>
    <n v="0.01"/>
    <m/>
    <x v="0"/>
    <m/>
    <m/>
    <m/>
    <s v="2 - FATURADO"/>
    <n v="0"/>
    <x v="0"/>
    <x v="1"/>
    <m/>
  </r>
  <r>
    <x v="963"/>
    <s v="46.523.015/0001-35"/>
    <s v="NF SERVICOS DO"/>
    <n v="393872"/>
    <d v="2026-04-05T00:00:00"/>
    <n v="400783"/>
    <d v="2026-04-14T00:00:00"/>
    <m/>
    <n v="737.52"/>
    <d v="2026-05-13T00:00:00"/>
    <s v="E0231037"/>
    <s v="PD231018"/>
    <s v="Serviços de Publicidade Eletrônica"/>
    <n v="702.12"/>
    <m/>
    <x v="0"/>
    <m/>
    <m/>
    <m/>
    <s v="2 - FATURADO"/>
    <n v="0"/>
    <x v="0"/>
    <x v="1"/>
    <m/>
  </r>
  <r>
    <x v="963"/>
    <s v="46.523.015/0001-35"/>
    <s v="NF SERVICOS DO"/>
    <n v="393954"/>
    <d v="2026-04-05T00:00:00"/>
    <n v="400717"/>
    <d v="2026-04-14T00:00:00"/>
    <m/>
    <n v="1032.53"/>
    <d v="2026-05-13T00:00:00"/>
    <s v="E0231037"/>
    <s v="PD231018"/>
    <s v="Serviços de Publicidade Eletrônica"/>
    <n v="982.97"/>
    <m/>
    <x v="0"/>
    <m/>
    <m/>
    <m/>
    <s v="2 - FATURADO"/>
    <n v="0"/>
    <x v="0"/>
    <x v="1"/>
    <m/>
  </r>
  <r>
    <x v="963"/>
    <s v="46.523.015/0001-35"/>
    <s v="NF SERVICOS DO"/>
    <n v="393998"/>
    <d v="2026-04-05T00:00:00"/>
    <n v="400881"/>
    <d v="2026-04-15T00:00:00"/>
    <m/>
    <n v="11062.8"/>
    <d v="2026-05-13T00:00:00"/>
    <s v="E0231037"/>
    <s v="PD231018"/>
    <s v="Serviços de Publicidade Eletrônica"/>
    <n v="10531.79"/>
    <m/>
    <x v="0"/>
    <m/>
    <m/>
    <m/>
    <s v="2 - FATURADO"/>
    <n v="0"/>
    <x v="0"/>
    <x v="1"/>
    <m/>
  </r>
  <r>
    <x v="963"/>
    <s v="46.523.015/0001-35"/>
    <s v="NF SERVICOS"/>
    <n v="207683"/>
    <d v="2026-04-07T00:00:00"/>
    <n v="2152266"/>
    <d v="2026-04-07T00:00:00"/>
    <d v="2026-03-01T00:00:00"/>
    <n v="78227.839999999997"/>
    <d v="2026-05-07T00:00:00"/>
    <s v="E0230692"/>
    <s v="PD023692"/>
    <s v="PREFEITURA CADASTRO"/>
    <n v="74472.899999999994"/>
    <d v="2026-03-01T00:00:00"/>
    <x v="0"/>
    <s v="638/2023 SNJ 599/2024"/>
    <s v="PMB 112965/2024"/>
    <s v="359.00008748/2023-96-ITO/APPS"/>
    <s v="2 - FATURADO"/>
    <n v="0"/>
    <x v="0"/>
    <x v="0"/>
    <m/>
  </r>
  <r>
    <x v="963"/>
    <s v="46.523.015/0001-35"/>
    <s v="NF SERVICOS DO"/>
    <n v="394075"/>
    <d v="2026-04-15T00:00:00"/>
    <n v="400916"/>
    <d v="2026-04-15T00:00:00"/>
    <m/>
    <n v="2581.3200000000002"/>
    <d v="2026-05-15T00:00:00"/>
    <s v="E0231037"/>
    <s v="PD231018"/>
    <s v="Serviços de Publicidade Eletrônica"/>
    <n v="2457.42"/>
    <m/>
    <x v="0"/>
    <m/>
    <m/>
    <m/>
    <s v="2 - FATURADO"/>
    <n v="0"/>
    <x v="0"/>
    <x v="1"/>
    <m/>
  </r>
  <r>
    <x v="963"/>
    <s v="46.523.015/0001-35"/>
    <s v="NF SERVICOS DO"/>
    <n v="394114"/>
    <d v="2026-04-15T00:00:00"/>
    <n v="401003"/>
    <d v="2026-04-15T00:00:00"/>
    <m/>
    <n v="516.26"/>
    <d v="2026-05-15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963"/>
    <s v="46.523.015/0001-35"/>
    <s v="NF SERVICOS DO"/>
    <n v="394144"/>
    <d v="2026-04-15T00:00:00"/>
    <n v="401009"/>
    <d v="2026-04-15T00:00:00"/>
    <m/>
    <n v="3540.1"/>
    <d v="2026-05-15T00:00:00"/>
    <s v="E0231037"/>
    <s v="PD231018"/>
    <s v="Serviços de Publicidade Eletrônica"/>
    <n v="3370.18"/>
    <m/>
    <x v="0"/>
    <m/>
    <m/>
    <m/>
    <s v="2 - FATURADO"/>
    <n v="0"/>
    <x v="0"/>
    <x v="1"/>
    <m/>
  </r>
  <r>
    <x v="963"/>
    <s v="46.523.015/0001-35"/>
    <s v="NF SERVICOS DO"/>
    <n v="394510"/>
    <d v="2026-04-16T00:00:00"/>
    <n v="401461"/>
    <d v="2026-04-16T00:00:00"/>
    <m/>
    <n v="1253.78"/>
    <d v="2026-05-16T00:00:00"/>
    <s v="E0231037"/>
    <s v="PD231018"/>
    <s v="Serviços de Publicidade Eletrônica"/>
    <n v="1193.5999999999999"/>
    <m/>
    <x v="0"/>
    <m/>
    <m/>
    <m/>
    <s v="2 - FATURADO"/>
    <n v="0"/>
    <x v="0"/>
    <x v="1"/>
    <m/>
  </r>
  <r>
    <x v="963"/>
    <s v="46.523.015/0001-35"/>
    <s v="NF SERVICOS DO"/>
    <n v="394612"/>
    <d v="2026-04-16T00:00:00"/>
    <n v="401475"/>
    <d v="2026-04-16T00:00:00"/>
    <m/>
    <n v="516.26"/>
    <d v="2026-05-16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963"/>
    <s v="46.523.015/0001-35"/>
    <s v="NF SERVICOS DO"/>
    <n v="394722"/>
    <d v="2026-04-16T00:00:00"/>
    <n v="401491"/>
    <d v="2026-04-16T00:00:00"/>
    <m/>
    <n v="442.51"/>
    <d v="2026-05-16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963"/>
    <s v="46.523.015/0001-35"/>
    <s v="NF SERVICOS DO"/>
    <n v="394762"/>
    <d v="2026-04-17T00:00:00"/>
    <n v="401795"/>
    <d v="2026-04-17T00:00:00"/>
    <m/>
    <n v="663.77"/>
    <d v="2026-05-17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963"/>
    <s v="46.523.015/0001-35"/>
    <s v="NF SERVICOS DO"/>
    <n v="394765"/>
    <d v="2026-04-17T00:00:00"/>
    <n v="401771"/>
    <d v="2026-04-17T00:00:00"/>
    <m/>
    <n v="368.76"/>
    <d v="2026-05-17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963"/>
    <s v="46.523.015/0001-35"/>
    <s v="NF SERVICOS DO"/>
    <n v="394774"/>
    <d v="2026-04-17T00:00:00"/>
    <n v="401711"/>
    <d v="2026-04-17T00:00:00"/>
    <m/>
    <n v="1770.05"/>
    <d v="2026-05-17T00:00:00"/>
    <s v="E0231037"/>
    <s v="PD231018"/>
    <s v="Serviços de Publicidade Eletrônica"/>
    <n v="1685.09"/>
    <m/>
    <x v="0"/>
    <m/>
    <m/>
    <m/>
    <s v="2 - FATURADO"/>
    <n v="0"/>
    <x v="0"/>
    <x v="1"/>
    <m/>
  </r>
  <r>
    <x v="963"/>
    <s v="46.523.015/0001-35"/>
    <s v="NF SERVICOS DO"/>
    <n v="394841"/>
    <d v="2026-04-17T00:00:00"/>
    <n v="401889"/>
    <d v="2026-04-17T00:00:00"/>
    <m/>
    <n v="2433.8200000000002"/>
    <d v="2026-05-17T00:00:00"/>
    <s v="E0231037"/>
    <s v="PD231018"/>
    <s v="Serviços de Publicidade Eletrônica"/>
    <n v="2317"/>
    <m/>
    <x v="0"/>
    <m/>
    <m/>
    <m/>
    <s v="2 - FATURADO"/>
    <n v="0"/>
    <x v="0"/>
    <x v="1"/>
    <m/>
  </r>
  <r>
    <x v="963"/>
    <s v="46.523.015/0001-35"/>
    <s v="NF SERVICOS DO"/>
    <n v="395128"/>
    <d v="2026-04-17T00:00:00"/>
    <n v="402067"/>
    <d v="2026-04-17T00:00:00"/>
    <m/>
    <n v="1106.28"/>
    <d v="2026-05-17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963"/>
    <s v="46.523.015/0001-35"/>
    <s v="NF SERVICOS DO"/>
    <n v="395281"/>
    <d v="2026-04-17T00:00:00"/>
    <n v="402104"/>
    <d v="2026-04-17T00:00:00"/>
    <m/>
    <n v="516.26"/>
    <d v="2026-05-17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963"/>
    <s v="46.523.015/0001-35"/>
    <s v="NF SERVICOS DO"/>
    <n v="395297"/>
    <d v="2026-04-17T00:00:00"/>
    <n v="402098"/>
    <d v="2026-04-17T00:00:00"/>
    <m/>
    <n v="1327.54"/>
    <d v="2026-05-17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963"/>
    <s v="46.523.015/0001-35"/>
    <s v="NF SERVICOS DO"/>
    <n v="395330"/>
    <d v="2026-04-17T00:00:00"/>
    <n v="402459"/>
    <d v="2026-04-17T00:00:00"/>
    <m/>
    <n v="516.26"/>
    <d v="2026-05-17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963"/>
    <s v="46.523.015/0001-35"/>
    <s v="NF SERVICOS DO"/>
    <n v="395563"/>
    <d v="2026-04-17T00:00:00"/>
    <n v="402489"/>
    <d v="2026-04-17T00:00:00"/>
    <m/>
    <n v="1548.79"/>
    <d v="2026-05-17T00:00:00"/>
    <s v="E0231037"/>
    <s v="PD231018"/>
    <s v="Serviços de Publicidade Eletrônica"/>
    <n v="1474.45"/>
    <m/>
    <x v="0"/>
    <m/>
    <m/>
    <m/>
    <s v="2 - FATURADO"/>
    <n v="0"/>
    <x v="0"/>
    <x v="1"/>
    <m/>
  </r>
  <r>
    <x v="963"/>
    <s v="46.523.015/0001-35"/>
    <s v="NF SERVICOS DO"/>
    <n v="395764"/>
    <d v="2026-04-20T00:00:00"/>
    <n v="402579"/>
    <d v="2026-04-20T00:00:00"/>
    <m/>
    <n v="3687.6"/>
    <d v="2026-05-20T00:00:00"/>
    <s v="E0231037"/>
    <s v="PD231018"/>
    <s v="Serviços de Publicidade Eletrônica"/>
    <n v="3510.6"/>
    <m/>
    <x v="0"/>
    <m/>
    <m/>
    <m/>
    <s v="2 - FATURADO"/>
    <n v="0"/>
    <x v="0"/>
    <x v="1"/>
    <m/>
  </r>
  <r>
    <x v="963"/>
    <s v="46.523.015/0001-35"/>
    <s v="NF SERVICOS DO"/>
    <n v="395867"/>
    <d v="2026-04-20T00:00:00"/>
    <n v="402576"/>
    <d v="2026-04-20T00:00:00"/>
    <m/>
    <n v="811.27"/>
    <d v="2026-05-20T00:00:00"/>
    <s v="E0231037"/>
    <s v="PD231018"/>
    <s v="Serviços de Publicidade Eletrônica"/>
    <n v="772.33"/>
    <m/>
    <x v="0"/>
    <m/>
    <m/>
    <m/>
    <s v="2 - FATURADO"/>
    <n v="0"/>
    <x v="0"/>
    <x v="1"/>
    <m/>
  </r>
  <r>
    <x v="963"/>
    <s v="46.523.015/0001-35"/>
    <s v="NF SERVICOS DO"/>
    <n v="395921"/>
    <d v="2026-04-20T00:00:00"/>
    <n v="402578"/>
    <d v="2026-04-20T00:00:00"/>
    <m/>
    <n v="295.01"/>
    <d v="2026-05-20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963"/>
    <s v="46.523.015/0001-35"/>
    <s v="NF SERVICOS DO"/>
    <n v="396020"/>
    <d v="2026-04-20T00:00:00"/>
    <n v="403018"/>
    <d v="2026-04-22T00:00:00"/>
    <m/>
    <n v="442.51"/>
    <d v="2026-05-20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963"/>
    <s v="46.523.015/0001-35"/>
    <s v="NF SERVICOS DO"/>
    <n v="396026"/>
    <d v="2026-04-20T00:00:00"/>
    <n v="402902"/>
    <d v="2026-04-22T00:00:00"/>
    <m/>
    <n v="590.02"/>
    <d v="2026-05-20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963"/>
    <s v="46.523.015/0001-35"/>
    <s v="NF SERVICOS DO"/>
    <n v="396099"/>
    <d v="2026-04-20T00:00:00"/>
    <n v="402956"/>
    <d v="2026-04-22T00:00:00"/>
    <m/>
    <n v="590.02"/>
    <d v="2026-05-20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963"/>
    <s v="46.523.015/0001-35"/>
    <s v="NF SERVICOS DO"/>
    <n v="396106"/>
    <d v="2026-04-20T00:00:00"/>
    <n v="402967"/>
    <d v="2026-04-22T00:00:00"/>
    <m/>
    <n v="1475.04"/>
    <d v="2026-05-20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963"/>
    <s v="46.523.015/0001-35"/>
    <s v="NF SERVICOS DO"/>
    <n v="396262"/>
    <d v="2026-04-23T00:00:00"/>
    <n v="403148"/>
    <d v="2026-04-24T00:00:00"/>
    <m/>
    <n v="3761.35"/>
    <d v="2026-05-23T00:00:00"/>
    <s v="E0231037"/>
    <s v="PD231018"/>
    <s v="Serviços de Publicidade Eletrônica"/>
    <n v="3580.81"/>
    <m/>
    <x v="0"/>
    <m/>
    <m/>
    <m/>
    <s v="2 - FATURADO"/>
    <n v="0"/>
    <x v="0"/>
    <x v="1"/>
    <m/>
  </r>
  <r>
    <x v="963"/>
    <s v="46.523.015/0001-35"/>
    <s v="NF SERVICOS DO"/>
    <n v="396447"/>
    <d v="2026-04-23T00:00:00"/>
    <n v="403159"/>
    <d v="2026-04-24T00:00:00"/>
    <m/>
    <n v="1106.28"/>
    <d v="2026-05-23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963"/>
    <s v="46.523.015/0001-35"/>
    <s v="NF SERVICOS DO"/>
    <n v="396508"/>
    <d v="2026-04-23T00:00:00"/>
    <n v="403144"/>
    <d v="2026-04-24T00:00:00"/>
    <m/>
    <n v="590.02"/>
    <d v="2026-05-23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963"/>
    <s v="46.523.015/0001-35"/>
    <s v="NF SERVICOS DO"/>
    <n v="396602"/>
    <d v="2026-04-24T00:00:00"/>
    <n v="403669"/>
    <d v="2026-04-24T00:00:00"/>
    <m/>
    <n v="1401.29"/>
    <d v="2026-05-24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963"/>
    <s v="46.523.015/0001-35"/>
    <s v="NF SERVICOS DO"/>
    <n v="396608"/>
    <d v="2026-04-24T00:00:00"/>
    <n v="403434"/>
    <d v="2026-04-24T00:00:00"/>
    <m/>
    <n v="2507.5700000000002"/>
    <d v="2026-05-24T00:00:00"/>
    <s v="E0231037"/>
    <s v="PD231018"/>
    <s v="Serviços de Publicidade Eletrônica"/>
    <n v="2387.21"/>
    <m/>
    <x v="0"/>
    <m/>
    <m/>
    <m/>
    <s v="2 - FATURADO"/>
    <n v="0"/>
    <x v="0"/>
    <x v="1"/>
    <m/>
  </r>
  <r>
    <x v="963"/>
    <s v="46.523.015/0001-35"/>
    <s v="NF SERVICOS DO"/>
    <n v="396632"/>
    <d v="2026-04-24T00:00:00"/>
    <n v="403450"/>
    <d v="2026-04-24T00:00:00"/>
    <m/>
    <n v="368.76"/>
    <d v="2026-05-24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963"/>
    <s v="46.523.015/0001-35"/>
    <s v="NF SERVICOS DO"/>
    <n v="396708"/>
    <d v="2026-04-24T00:00:00"/>
    <n v="403483"/>
    <d v="2026-04-24T00:00:00"/>
    <m/>
    <n v="1548.79"/>
    <d v="2026-05-24T00:00:00"/>
    <s v="E0231037"/>
    <s v="PD231018"/>
    <s v="Serviços de Publicidade Eletrônica"/>
    <n v="1474.45"/>
    <m/>
    <x v="0"/>
    <m/>
    <m/>
    <m/>
    <s v="2 - FATURADO"/>
    <n v="0"/>
    <x v="0"/>
    <x v="1"/>
    <m/>
  </r>
  <r>
    <x v="963"/>
    <s v="46.523.015/0001-35"/>
    <s v="NF SERVICOS DO"/>
    <n v="396738"/>
    <d v="2026-04-24T00:00:00"/>
    <n v="403560"/>
    <d v="2026-04-24T00:00:00"/>
    <m/>
    <n v="590.02"/>
    <d v="2026-05-24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963"/>
    <s v="46.523.015/0001-35"/>
    <s v="NF SERVICOS DO"/>
    <n v="396817"/>
    <d v="2026-04-24T00:00:00"/>
    <n v="403751"/>
    <d v="2026-04-24T00:00:00"/>
    <m/>
    <n v="1622.54"/>
    <d v="2026-05-24T00:00:00"/>
    <s v="E0231037"/>
    <s v="PD231018"/>
    <s v="Serviços de Publicidade Eletrônica"/>
    <n v="1544.66"/>
    <m/>
    <x v="0"/>
    <m/>
    <m/>
    <m/>
    <s v="2 - FATURADO"/>
    <n v="0"/>
    <x v="0"/>
    <x v="1"/>
    <m/>
  </r>
  <r>
    <x v="963"/>
    <s v="46.523.015/0001-35"/>
    <s v="NF SERVICOS DO"/>
    <n v="397061"/>
    <d v="2026-04-24T00:00:00"/>
    <n v="403995"/>
    <d v="2026-04-24T00:00:00"/>
    <m/>
    <n v="1253.78"/>
    <d v="2026-05-24T00:00:00"/>
    <s v="E0231037"/>
    <s v="PD231018"/>
    <s v="Serviços de Publicidade Eletrônica"/>
    <n v="1193.5999999999999"/>
    <m/>
    <x v="0"/>
    <m/>
    <m/>
    <m/>
    <s v="2 - FATURADO"/>
    <n v="0"/>
    <x v="0"/>
    <x v="1"/>
    <m/>
  </r>
  <r>
    <x v="963"/>
    <s v="46.523.015/0001-35"/>
    <s v="NF SERVICOS DO"/>
    <n v="397215"/>
    <d v="2026-04-24T00:00:00"/>
    <n v="404090"/>
    <d v="2026-04-24T00:00:00"/>
    <m/>
    <n v="2360.06"/>
    <d v="2026-05-24T00:00:00"/>
    <s v="E0231037"/>
    <s v="PD231018"/>
    <s v="Serviços de Publicidade Eletrônica"/>
    <n v="2246.7800000000002"/>
    <m/>
    <x v="0"/>
    <m/>
    <m/>
    <m/>
    <s v="2 - FATURADO"/>
    <n v="0"/>
    <x v="0"/>
    <x v="1"/>
    <m/>
  </r>
  <r>
    <x v="963"/>
    <s v="46.523.015/0001-35"/>
    <s v="NF SERVICOS DO"/>
    <n v="397307"/>
    <d v="2026-04-24T00:00:00"/>
    <n v="404319"/>
    <d v="2026-04-24T00:00:00"/>
    <m/>
    <n v="958.78"/>
    <d v="2026-05-24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963"/>
    <s v="46.523.015/0001-35"/>
    <s v="NF SERVICOS DO"/>
    <n v="397424"/>
    <d v="2026-04-24T00:00:00"/>
    <n v="404365"/>
    <d v="2026-04-24T00:00:00"/>
    <m/>
    <n v="295.01"/>
    <d v="2026-05-24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963"/>
    <s v="46.523.015/0001-35"/>
    <s v="NF SERVICOS DO"/>
    <n v="397438"/>
    <d v="2026-04-24T00:00:00"/>
    <n v="404383"/>
    <d v="2026-04-24T00:00:00"/>
    <m/>
    <n v="663.77"/>
    <d v="2026-05-24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963"/>
    <s v="46.523.015/0001-35"/>
    <s v="NF SERVICOS DO"/>
    <n v="397441"/>
    <d v="2026-04-24T00:00:00"/>
    <n v="404267"/>
    <d v="2026-04-24T00:00:00"/>
    <m/>
    <n v="590.02"/>
    <d v="2026-05-24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963"/>
    <s v="46.523.015/0001-35"/>
    <s v="NF SERVICOS DO"/>
    <n v="397504"/>
    <d v="2026-04-24T00:00:00"/>
    <n v="404247"/>
    <d v="2026-04-24T00:00:00"/>
    <m/>
    <n v="811.27"/>
    <d v="2026-05-24T00:00:00"/>
    <s v="E0231037"/>
    <s v="PD231018"/>
    <s v="Serviços de Publicidade Eletrônica"/>
    <n v="772.33"/>
    <m/>
    <x v="0"/>
    <m/>
    <m/>
    <m/>
    <s v="2 - FATURADO"/>
    <n v="0"/>
    <x v="0"/>
    <x v="1"/>
    <m/>
  </r>
  <r>
    <x v="963"/>
    <s v="46.523.015/0001-35"/>
    <s v="NF SERVICOS DO"/>
    <n v="397509"/>
    <d v="2026-04-24T00:00:00"/>
    <n v="404067"/>
    <d v="2026-04-24T00:00:00"/>
    <m/>
    <n v="368.76"/>
    <d v="2026-05-24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963"/>
    <s v="46.523.015/0001-35"/>
    <s v="NF SERVICOS DO"/>
    <n v="397577"/>
    <d v="2026-04-24T00:00:00"/>
    <n v="404618"/>
    <d v="2026-04-24T00:00:00"/>
    <m/>
    <n v="663.77"/>
    <d v="2026-05-24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963"/>
    <s v="46.523.015/0001-35"/>
    <s v="NF SERVICOS DO"/>
    <n v="397665"/>
    <d v="2026-04-24T00:00:00"/>
    <n v="404536"/>
    <d v="2026-04-24T00:00:00"/>
    <m/>
    <n v="368.76"/>
    <d v="2026-05-24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963"/>
    <s v="46.523.015/0001-35"/>
    <s v="NF SERVICOS DO"/>
    <n v="397832"/>
    <d v="2026-04-27T00:00:00"/>
    <n v="404884"/>
    <d v="2026-04-27T00:00:00"/>
    <m/>
    <n v="1180.03"/>
    <d v="2026-05-27T00:00:00"/>
    <s v="E0231037"/>
    <s v="PD231018"/>
    <s v="Serviços de Publicidade Eletrônica"/>
    <n v="1123.3900000000001"/>
    <m/>
    <x v="0"/>
    <m/>
    <m/>
    <m/>
    <s v="2 - FATURADO"/>
    <n v="0"/>
    <x v="0"/>
    <x v="1"/>
    <m/>
  </r>
  <r>
    <x v="963"/>
    <s v="46.523.015/0001-35"/>
    <s v="NF SERVICOS DO"/>
    <n v="397943"/>
    <d v="2026-04-27T00:00:00"/>
    <n v="404790"/>
    <d v="2026-04-27T00:00:00"/>
    <m/>
    <n v="1106.28"/>
    <d v="2026-05-27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963"/>
    <s v="46.523.015/0001-35"/>
    <s v="NF SERVICOS DO"/>
    <n v="398184"/>
    <d v="2026-04-28T00:00:00"/>
    <n v="405251"/>
    <d v="2026-04-28T00:00:00"/>
    <m/>
    <n v="4941.38"/>
    <d v="2026-05-28T00:00:00"/>
    <s v="E0231037"/>
    <s v="PD231018"/>
    <s v="Serviços de Publicidade Eletrônica"/>
    <n v="4704.1899999999996"/>
    <m/>
    <x v="0"/>
    <m/>
    <m/>
    <m/>
    <s v="2 - FATURADO"/>
    <n v="0"/>
    <x v="0"/>
    <x v="1"/>
    <m/>
  </r>
  <r>
    <x v="963"/>
    <s v="46.523.015/0001-35"/>
    <s v="NF SERVICOS DO"/>
    <n v="398245"/>
    <d v="2026-04-28T00:00:00"/>
    <n v="405129"/>
    <d v="2026-04-28T00:00:00"/>
    <m/>
    <n v="1991.3"/>
    <d v="2026-05-28T00:00:00"/>
    <s v="E0231037"/>
    <s v="PD231018"/>
    <s v="Serviços de Publicidade Eletrônica"/>
    <n v="1895.72"/>
    <m/>
    <x v="0"/>
    <m/>
    <m/>
    <m/>
    <s v="2 - FATURADO"/>
    <n v="0"/>
    <x v="0"/>
    <x v="1"/>
    <m/>
  </r>
  <r>
    <x v="963"/>
    <s v="46.523.015/0001-35"/>
    <s v="NF SERVICOS DO"/>
    <n v="398524"/>
    <d v="2026-04-29T00:00:00"/>
    <n v="405339"/>
    <d v="2026-04-29T00:00:00"/>
    <m/>
    <n v="2433.8200000000002"/>
    <d v="2026-05-29T00:00:00"/>
    <s v="E0231037"/>
    <s v="PD231018"/>
    <s v="Serviços de Publicidade Eletrônica"/>
    <n v="2317"/>
    <m/>
    <x v="0"/>
    <m/>
    <m/>
    <m/>
    <s v="2 - FATURADO"/>
    <n v="0"/>
    <x v="0"/>
    <x v="1"/>
    <m/>
  </r>
  <r>
    <x v="963"/>
    <s v="46.523.015/0001-35"/>
    <s v="NF SERVICOS DO"/>
    <n v="398679"/>
    <d v="2026-04-29T00:00:00"/>
    <n v="405451"/>
    <d v="2026-04-29T00:00:00"/>
    <m/>
    <n v="295.01"/>
    <d v="2026-05-29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963"/>
    <s v="46.523.015/0001-35"/>
    <s v="NF SERVICOS DO"/>
    <n v="398755"/>
    <d v="2026-04-29T00:00:00"/>
    <n v="405486"/>
    <d v="2026-04-29T00:00:00"/>
    <m/>
    <n v="4941.38"/>
    <d v="2026-05-29T00:00:00"/>
    <s v="E0231037"/>
    <s v="PD231018"/>
    <s v="Serviços de Publicidade Eletrônica"/>
    <n v="4704.1899999999996"/>
    <m/>
    <x v="0"/>
    <m/>
    <m/>
    <m/>
    <s v="2 - FATURADO"/>
    <n v="0"/>
    <x v="0"/>
    <x v="1"/>
    <m/>
  </r>
  <r>
    <x v="963"/>
    <s v="46.523.015/0001-35"/>
    <s v="NF SERVICOS DO"/>
    <n v="398797"/>
    <d v="2026-04-30T00:00:00"/>
    <n v="405976"/>
    <d v="2026-04-30T00:00:00"/>
    <m/>
    <n v="1106.28"/>
    <d v="2026-05-30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963"/>
    <s v="46.523.015/0001-35"/>
    <s v="NF SERVICOS DO"/>
    <n v="398844"/>
    <d v="2026-04-30T00:00:00"/>
    <n v="405945"/>
    <d v="2026-04-30T00:00:00"/>
    <m/>
    <n v="2581.3200000000002"/>
    <d v="2026-05-30T00:00:00"/>
    <s v="E0231037"/>
    <s v="PD231018"/>
    <s v="Serviços de Publicidade Eletrônica"/>
    <n v="2457.42"/>
    <m/>
    <x v="0"/>
    <m/>
    <m/>
    <m/>
    <s v="2 - FATURADO"/>
    <n v="0"/>
    <x v="0"/>
    <x v="1"/>
    <m/>
  </r>
  <r>
    <x v="963"/>
    <s v="46.523.015/0001-35"/>
    <s v="NF SERVICOS DO"/>
    <n v="398855"/>
    <d v="2026-04-30T00:00:00"/>
    <n v="405740"/>
    <d v="2026-04-30T00:00:00"/>
    <m/>
    <n v="516.26"/>
    <d v="2026-05-30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963"/>
    <s v="46.523.015/0001-35"/>
    <s v="NF SERVICOS DO"/>
    <n v="399059"/>
    <d v="2026-04-30T00:00:00"/>
    <n v="405849"/>
    <d v="2026-04-30T00:00:00"/>
    <m/>
    <n v="221.26"/>
    <d v="2026-05-30T00:00:00"/>
    <s v="E0231037"/>
    <s v="PD231018"/>
    <s v="Serviços de Publicidade Eletrônica"/>
    <n v="210.64"/>
    <m/>
    <x v="0"/>
    <m/>
    <m/>
    <m/>
    <s v="2 - FATURADO"/>
    <n v="0"/>
    <x v="0"/>
    <x v="1"/>
    <m/>
  </r>
  <r>
    <x v="963"/>
    <s v="46.523.015/0001-35"/>
    <s v="NF SERVICOS DO"/>
    <n v="399070"/>
    <d v="2026-04-30T00:00:00"/>
    <n v="405818"/>
    <d v="2026-04-30T00:00:00"/>
    <m/>
    <n v="295.01"/>
    <d v="2026-05-30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963"/>
    <s v="46.523.015/0001-35"/>
    <s v="NF SERVICOS DO"/>
    <n v="399114"/>
    <d v="2026-04-30T00:00:00"/>
    <n v="406152"/>
    <d v="2026-04-30T00:00:00"/>
    <m/>
    <n v="368.76"/>
    <d v="2026-05-30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963"/>
    <s v="46.523.015/0001-35"/>
    <s v="NF SERVICOS DO"/>
    <n v="399177"/>
    <d v="2026-04-30T00:00:00"/>
    <n v="406075"/>
    <d v="2026-04-30T00:00:00"/>
    <m/>
    <n v="1843.8"/>
    <d v="2026-05-30T00:00:00"/>
    <s v="E0231037"/>
    <s v="PD231018"/>
    <s v="Serviços de Publicidade Eletrônica"/>
    <n v="1755.3"/>
    <m/>
    <x v="0"/>
    <m/>
    <m/>
    <m/>
    <s v="2 - FATURADO"/>
    <n v="0"/>
    <x v="0"/>
    <x v="1"/>
    <m/>
  </r>
  <r>
    <x v="964"/>
    <s v="46.523.023/0001-81"/>
    <s v="NF SERVICOS"/>
    <n v="198936"/>
    <d v="2025-11-26T00:00:00"/>
    <n v="2065378"/>
    <d v="2025-11-26T00:00:00"/>
    <d v="2025-10-01T00:00:00"/>
    <n v="162.03"/>
    <d v="2025-12-26T00:00:00"/>
    <s v="E0240662"/>
    <s v="PD024662"/>
    <s v="PREFEITURA CADASTRO"/>
    <n v="154.25"/>
    <d v="2025-10-01T00:00:00"/>
    <x v="0"/>
    <m/>
    <s v="8637/2024"/>
    <s v="359.00006534/2024-66-ITO/APPS"/>
    <s v="2 - FATURADO"/>
    <n v="125"/>
    <x v="7"/>
    <x v="0"/>
    <m/>
  </r>
  <r>
    <x v="964"/>
    <s v="46.523.023/0001-81"/>
    <s v="NF SERVICOS DO"/>
    <n v="384655"/>
    <d v="2026-02-13T00:00:00"/>
    <n v="391481"/>
    <d v="2026-02-18T00:00:00"/>
    <m/>
    <n v="322.66000000000003"/>
    <d v="2026-03-20T00:00:00"/>
    <s v="E0250828"/>
    <s v="PD025828"/>
    <s v="Serviços de Publicidade Eletrônica"/>
    <n v="307.17"/>
    <m/>
    <x v="0"/>
    <m/>
    <m/>
    <m/>
    <s v="2 - FATURADO"/>
    <n v="41"/>
    <x v="6"/>
    <x v="1"/>
    <m/>
  </r>
  <r>
    <x v="964"/>
    <s v="46.523.023/0001-81"/>
    <s v="NF SERVICOS DO"/>
    <n v="393199"/>
    <d v="2026-03-31T00:00:00"/>
    <n v="400031"/>
    <d v="2026-04-01T00:00:00"/>
    <m/>
    <n v="387.2"/>
    <d v="2026-05-01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964"/>
    <s v="46.523.023/0001-81"/>
    <s v="NF SERVICOS DO"/>
    <n v="393305"/>
    <d v="2026-03-31T00:00:00"/>
    <n v="400137"/>
    <d v="2026-04-01T00:00:00"/>
    <m/>
    <n v="451.73"/>
    <d v="2026-05-01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964"/>
    <s v="46.523.023/0001-81"/>
    <s v="NF SERVICOS DO"/>
    <n v="393671"/>
    <d v="2026-04-01T00:00:00"/>
    <n v="400345"/>
    <m/>
    <m/>
    <n v="451.73"/>
    <d v="2026-05-02T00:00:00"/>
    <s v="E0250828"/>
    <s v="PD025828"/>
    <s v="Serviços de Publicidade Eletrônica"/>
    <n v="0.01"/>
    <m/>
    <x v="0"/>
    <m/>
    <m/>
    <m/>
    <s v="2 - FATURADO"/>
    <n v="0"/>
    <x v="0"/>
    <x v="1"/>
    <m/>
  </r>
  <r>
    <x v="964"/>
    <s v="46.523.023/0001-81"/>
    <s v="NF SERVICOS DO"/>
    <n v="393696"/>
    <d v="2026-04-05T00:00:00"/>
    <n v="400579"/>
    <d v="2026-04-14T00:00:00"/>
    <m/>
    <n v="451.73"/>
    <d v="2026-05-13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964"/>
    <s v="46.523.023/0001-81"/>
    <s v="ND-POUPATEMPO 4.0"/>
    <n v="8106"/>
    <d v="2026-04-06T00:00:00"/>
    <s v="PPT00722"/>
    <s v="PPT00722"/>
    <d v="2026-04-01T00:00:00"/>
    <n v="20790.419999999998"/>
    <d v="2026-05-06T00:00:00"/>
    <s v="PPT00722"/>
    <s v="PP00722"/>
    <s v="IMPLANTACAO E OPERACAO DO POUPATEMPO CAJAMAR"/>
    <n v="20790.419999999998"/>
    <d v="2026-04-01T00:00:00"/>
    <x v="0"/>
    <m/>
    <s v="2022/02815"/>
    <m/>
    <s v="2 - FATURADO"/>
    <n v="0"/>
    <x v="0"/>
    <x v="13"/>
    <m/>
  </r>
  <r>
    <x v="964"/>
    <s v="46.523.023/0001-81"/>
    <s v="NF SERVICOS DO"/>
    <n v="394345"/>
    <d v="2026-04-16T00:00:00"/>
    <n v="401263"/>
    <d v="2026-04-16T00:00:00"/>
    <m/>
    <n v="387.2"/>
    <d v="2026-05-16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964"/>
    <s v="46.523.023/0001-81"/>
    <s v="NF SERVICOS DO"/>
    <n v="394354"/>
    <d v="2026-04-16T00:00:00"/>
    <n v="401254"/>
    <d v="2026-04-16T00:00:00"/>
    <m/>
    <n v="387.2"/>
    <d v="2026-05-16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964"/>
    <s v="46.523.023/0001-81"/>
    <s v="NF SERVICOS DO"/>
    <n v="395541"/>
    <d v="2026-04-17T00:00:00"/>
    <n v="402340"/>
    <d v="2026-04-17T00:00:00"/>
    <m/>
    <n v="451.73"/>
    <d v="2026-05-17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964"/>
    <s v="46.523.023/0001-81"/>
    <s v="NF SERVICOS DO"/>
    <n v="395810"/>
    <d v="2026-04-20T00:00:00"/>
    <n v="402590"/>
    <d v="2026-04-20T00:00:00"/>
    <m/>
    <n v="451.73"/>
    <d v="2026-05-20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964"/>
    <s v="46.523.023/0001-81"/>
    <s v="NF SERVICOS DO"/>
    <n v="395920"/>
    <d v="2026-04-20T00:00:00"/>
    <n v="402592"/>
    <d v="2026-04-20T00:00:00"/>
    <m/>
    <n v="387.2"/>
    <d v="2026-05-20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964"/>
    <s v="46.523.023/0001-81"/>
    <s v="NF SERVICOS DO"/>
    <n v="395937"/>
    <d v="2026-04-20T00:00:00"/>
    <n v="402593"/>
    <d v="2026-04-20T00:00:00"/>
    <m/>
    <n v="516.26"/>
    <d v="2026-05-20T00:00:00"/>
    <s v="E0250828"/>
    <s v="PD025828"/>
    <s v="Serviços de Publicidade Eletrônica"/>
    <n v="491.48"/>
    <m/>
    <x v="0"/>
    <m/>
    <m/>
    <m/>
    <s v="2 - FATURADO"/>
    <n v="0"/>
    <x v="0"/>
    <x v="1"/>
    <m/>
  </r>
  <r>
    <x v="964"/>
    <s v="46.523.023/0001-81"/>
    <s v="NF SERVICOS DO"/>
    <n v="397105"/>
    <d v="2026-04-24T00:00:00"/>
    <n v="403779"/>
    <d v="2026-04-24T00:00:00"/>
    <m/>
    <n v="451.73"/>
    <d v="2026-05-24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964"/>
    <s v="46.523.023/0001-81"/>
    <s v="NF SERVICOS DO"/>
    <n v="398315"/>
    <d v="2026-04-28T00:00:00"/>
    <n v="405036"/>
    <d v="2026-04-28T00:00:00"/>
    <m/>
    <n v="580.79999999999995"/>
    <d v="2026-05-28T00:00:00"/>
    <s v="E0250828"/>
    <s v="PD025828"/>
    <s v="Serviços de Publicidade Eletrônica"/>
    <n v="552.91999999999996"/>
    <m/>
    <x v="0"/>
    <m/>
    <m/>
    <m/>
    <s v="2 - FATURADO"/>
    <n v="0"/>
    <x v="0"/>
    <x v="1"/>
    <m/>
  </r>
  <r>
    <x v="964"/>
    <s v="46.523.023/0001-81"/>
    <s v="NF SERVICOS DO"/>
    <n v="399245"/>
    <d v="2026-04-30T00:00:00"/>
    <n v="406034"/>
    <d v="2026-04-30T00:00:00"/>
    <m/>
    <n v="516.26"/>
    <d v="2026-05-30T00:00:00"/>
    <m/>
    <m/>
    <s v="Serviços de Publicidade Eletrônica"/>
    <n v="491.48"/>
    <m/>
    <x v="0"/>
    <m/>
    <m/>
    <m/>
    <s v="2 - FATURADO"/>
    <n v="0"/>
    <x v="0"/>
    <x v="1"/>
    <m/>
  </r>
  <r>
    <x v="965"/>
    <s v="46.523.031/0001-28"/>
    <s v="NF SERVICOS"/>
    <n v="207897"/>
    <d v="2026-04-07T00:00:00"/>
    <n v="2152480"/>
    <d v="2026-04-07T00:00:00"/>
    <d v="2026-03-01T00:00:00"/>
    <n v="74669.850000000006"/>
    <d v="2026-05-07T00:00:00"/>
    <s v="E0220506"/>
    <s v="PD022506"/>
    <s v="PREFEITURA CADASTRO"/>
    <n v="71085.7"/>
    <d v="2026-03-01T00:00:00"/>
    <x v="0"/>
    <m/>
    <s v="SUPRI 498/2021 PROC.728/2019"/>
    <s v="359.00011258/2024-58 APPS\ITO"/>
    <s v="2 - FATURADO"/>
    <n v="0"/>
    <x v="0"/>
    <x v="0"/>
    <m/>
  </r>
  <r>
    <x v="965"/>
    <s v="46.523.031/0001-28"/>
    <s v="NF SERVICOS DO"/>
    <n v="394074"/>
    <d v="2026-04-15T00:00:00"/>
    <n v="400959"/>
    <d v="2026-04-15T00:00:00"/>
    <m/>
    <n v="295.01"/>
    <d v="2026-05-15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965"/>
    <s v="46.523.031/0001-28"/>
    <s v="NF SERVICOS DO"/>
    <n v="394313"/>
    <d v="2026-04-16T00:00:00"/>
    <n v="401206"/>
    <d v="2026-04-16T00:00:00"/>
    <m/>
    <n v="147.5"/>
    <d v="2026-05-16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4450"/>
    <d v="2026-04-16T00:00:00"/>
    <n v="401326"/>
    <d v="2026-04-16T00:00:00"/>
    <m/>
    <n v="516.26"/>
    <d v="2026-05-16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965"/>
    <s v="46.523.031/0001-28"/>
    <s v="NF SERVICOS DO"/>
    <n v="394469"/>
    <d v="2026-04-16T00:00:00"/>
    <n v="401405"/>
    <d v="2026-04-16T00:00:00"/>
    <m/>
    <n v="442.51"/>
    <d v="2026-05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4487"/>
    <d v="2026-04-16T00:00:00"/>
    <n v="401383"/>
    <d v="2026-04-16T00:00:00"/>
    <m/>
    <n v="368.76"/>
    <d v="2026-05-16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4565"/>
    <d v="2026-04-16T00:00:00"/>
    <n v="401530"/>
    <d v="2026-04-16T00:00:00"/>
    <m/>
    <n v="442.51"/>
    <d v="2026-05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4610"/>
    <d v="2026-04-16T00:00:00"/>
    <n v="401360"/>
    <d v="2026-04-16T00:00:00"/>
    <m/>
    <n v="368.76"/>
    <d v="2026-05-16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4695"/>
    <d v="2026-04-16T00:00:00"/>
    <n v="401598"/>
    <d v="2026-04-16T00:00:00"/>
    <m/>
    <n v="442.51"/>
    <d v="2026-05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4835"/>
    <d v="2026-04-17T00:00:00"/>
    <n v="401785"/>
    <d v="2026-04-17T00:00:00"/>
    <m/>
    <n v="442.51"/>
    <d v="2026-05-1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4988"/>
    <d v="2026-04-17T00:00:00"/>
    <n v="401724"/>
    <d v="2026-04-17T00:00:00"/>
    <m/>
    <n v="368.76"/>
    <d v="2026-05-1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5148"/>
    <d v="2026-04-17T00:00:00"/>
    <n v="402138"/>
    <d v="2026-04-17T00:00:00"/>
    <m/>
    <n v="442.51"/>
    <d v="2026-05-1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5214"/>
    <d v="2026-04-17T00:00:00"/>
    <n v="402084"/>
    <d v="2026-04-17T00:00:00"/>
    <m/>
    <n v="147.5"/>
    <d v="2026-05-17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5301"/>
    <d v="2026-04-17T00:00:00"/>
    <n v="401988"/>
    <d v="2026-04-17T00:00:00"/>
    <m/>
    <n v="147.5"/>
    <d v="2026-05-17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5366"/>
    <d v="2026-04-17T00:00:00"/>
    <n v="402449"/>
    <d v="2026-04-17T00:00:00"/>
    <m/>
    <n v="368.76"/>
    <d v="2026-05-1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5384"/>
    <d v="2026-04-17T00:00:00"/>
    <n v="402306"/>
    <d v="2026-04-17T00:00:00"/>
    <m/>
    <n v="368.76"/>
    <d v="2026-05-1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5390"/>
    <d v="2026-04-17T00:00:00"/>
    <n v="402487"/>
    <d v="2026-04-17T00:00:00"/>
    <m/>
    <n v="147.5"/>
    <d v="2026-05-17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5416"/>
    <d v="2026-04-17T00:00:00"/>
    <n v="402458"/>
    <d v="2026-04-17T00:00:00"/>
    <m/>
    <n v="368.76"/>
    <d v="2026-05-1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5511"/>
    <d v="2026-04-17T00:00:00"/>
    <n v="402465"/>
    <d v="2026-04-17T00:00:00"/>
    <m/>
    <n v="442.51"/>
    <d v="2026-05-1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5568"/>
    <d v="2026-04-17T00:00:00"/>
    <n v="402310"/>
    <d v="2026-04-17T00:00:00"/>
    <m/>
    <n v="442.51"/>
    <d v="2026-05-1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5680"/>
    <d v="2026-04-20T00:00:00"/>
    <n v="402709"/>
    <d v="2026-04-20T00:00:00"/>
    <m/>
    <n v="295.01"/>
    <d v="2026-05-2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965"/>
    <s v="46.523.031/0001-28"/>
    <s v="NF SERVICOS DO"/>
    <n v="395699"/>
    <d v="2026-04-20T00:00:00"/>
    <n v="402708"/>
    <d v="2026-04-20T00:00:00"/>
    <m/>
    <n v="295.01"/>
    <d v="2026-05-2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965"/>
    <s v="46.523.031/0001-28"/>
    <s v="NF SERVICOS DO"/>
    <n v="395742"/>
    <d v="2026-04-20T00:00:00"/>
    <n v="402710"/>
    <d v="2026-04-20T00:00:00"/>
    <m/>
    <n v="221.26"/>
    <d v="2026-05-2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965"/>
    <s v="46.523.031/0001-28"/>
    <s v="NF SERVICOS DO"/>
    <n v="396230"/>
    <d v="2026-04-23T00:00:00"/>
    <n v="403288"/>
    <d v="2026-04-24T00:00:00"/>
    <m/>
    <n v="221.26"/>
    <d v="2026-05-2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965"/>
    <s v="46.523.031/0001-28"/>
    <s v="NF SERVICOS DO"/>
    <n v="396305"/>
    <d v="2026-04-23T00:00:00"/>
    <n v="403308"/>
    <d v="2026-04-24T00:00:00"/>
    <m/>
    <n v="221.26"/>
    <d v="2026-05-2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965"/>
    <s v="46.523.031/0001-28"/>
    <s v="NF SERVICOS DO"/>
    <n v="396549"/>
    <d v="2026-04-24T00:00:00"/>
    <n v="403455"/>
    <d v="2026-04-24T00:00:00"/>
    <m/>
    <n v="442.51"/>
    <d v="2026-05-2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6837"/>
    <d v="2026-04-24T00:00:00"/>
    <n v="404007"/>
    <d v="2026-04-24T00:00:00"/>
    <m/>
    <n v="442.51"/>
    <d v="2026-05-2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6873"/>
    <d v="2026-04-24T00:00:00"/>
    <n v="403909"/>
    <d v="2026-04-24T00:00:00"/>
    <m/>
    <n v="442.51"/>
    <d v="2026-05-2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6995"/>
    <d v="2026-04-24T00:00:00"/>
    <n v="403985"/>
    <d v="2026-04-24T00:00:00"/>
    <m/>
    <n v="221.26"/>
    <d v="2026-05-24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965"/>
    <s v="46.523.031/0001-28"/>
    <s v="NF SERVICOS DO"/>
    <n v="397035"/>
    <d v="2026-04-24T00:00:00"/>
    <n v="404025"/>
    <d v="2026-04-24T00:00:00"/>
    <m/>
    <n v="147.5"/>
    <d v="2026-05-24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7086"/>
    <d v="2026-04-24T00:00:00"/>
    <n v="403759"/>
    <d v="2026-04-24T00:00:00"/>
    <m/>
    <n v="147.5"/>
    <d v="2026-05-24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7087"/>
    <d v="2026-04-24T00:00:00"/>
    <n v="403878"/>
    <d v="2026-04-24T00:00:00"/>
    <m/>
    <n v="442.51"/>
    <d v="2026-05-2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7407"/>
    <d v="2026-04-24T00:00:00"/>
    <n v="404291"/>
    <d v="2026-04-24T00:00:00"/>
    <m/>
    <n v="368.76"/>
    <d v="2026-05-24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7436"/>
    <d v="2026-04-24T00:00:00"/>
    <n v="404122"/>
    <d v="2026-04-24T00:00:00"/>
    <m/>
    <n v="368.76"/>
    <d v="2026-05-24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7442"/>
    <d v="2026-04-24T00:00:00"/>
    <n v="404093"/>
    <d v="2026-04-24T00:00:00"/>
    <m/>
    <n v="590.02"/>
    <d v="2026-05-24T00:00:00"/>
    <s v="E0220729"/>
    <s v="PD022729"/>
    <s v="Serviços de Publicidade Eletrônica"/>
    <n v="561.70000000000005"/>
    <m/>
    <x v="0"/>
    <m/>
    <m/>
    <m/>
    <s v="2 - FATURADO"/>
    <n v="0"/>
    <x v="0"/>
    <x v="1"/>
    <m/>
  </r>
  <r>
    <x v="965"/>
    <s v="46.523.031/0001-28"/>
    <s v="NF SERVICOS DO"/>
    <n v="397461"/>
    <d v="2026-04-24T00:00:00"/>
    <n v="404297"/>
    <d v="2026-04-24T00:00:00"/>
    <m/>
    <n v="295.01"/>
    <d v="2026-05-24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965"/>
    <s v="46.523.031/0001-28"/>
    <s v="NF SERVICOS DO"/>
    <n v="398120"/>
    <d v="2026-04-27T00:00:00"/>
    <n v="404791"/>
    <d v="2026-04-27T00:00:00"/>
    <m/>
    <n v="442.51"/>
    <d v="2026-05-2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8174"/>
    <d v="2026-04-28T00:00:00"/>
    <n v="405208"/>
    <d v="2026-04-28T00:00:00"/>
    <m/>
    <n v="147.5"/>
    <d v="2026-05-2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8447"/>
    <d v="2026-04-29T00:00:00"/>
    <n v="405615"/>
    <d v="2026-04-29T00:00:00"/>
    <m/>
    <n v="147.5"/>
    <d v="2026-05-29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8485"/>
    <d v="2026-04-29T00:00:00"/>
    <n v="405461"/>
    <d v="2026-04-29T00:00:00"/>
    <m/>
    <n v="368.76"/>
    <d v="2026-05-29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965"/>
    <s v="46.523.031/0001-28"/>
    <s v="NF SERVICOS DO"/>
    <n v="398842"/>
    <d v="2026-04-30T00:00:00"/>
    <n v="405855"/>
    <d v="2026-04-30T00:00:00"/>
    <m/>
    <n v="147.5"/>
    <d v="2026-05-30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8860"/>
    <d v="2026-04-30T00:00:00"/>
    <n v="405934"/>
    <d v="2026-04-30T00:00:00"/>
    <m/>
    <n v="147.5"/>
    <d v="2026-05-30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965"/>
    <s v="46.523.031/0001-28"/>
    <s v="NF SERVICOS DO"/>
    <n v="398970"/>
    <d v="2026-04-30T00:00:00"/>
    <n v="405917"/>
    <d v="2026-04-30T00:00:00"/>
    <m/>
    <n v="442.51"/>
    <d v="2026-05-3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965"/>
    <s v="46.523.031/0001-28"/>
    <s v="NF SERVICOS DO"/>
    <n v="399181"/>
    <d v="2026-04-30T00:00:00"/>
    <n v="406065"/>
    <d v="2026-04-30T00:00:00"/>
    <m/>
    <n v="221.26"/>
    <d v="2026-05-3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966"/>
    <s v="46.523.049/0001-20"/>
    <s v="NF SERVICOS DO"/>
    <n v="394143"/>
    <d v="2026-04-15T00:00:00"/>
    <n v="400984"/>
    <d v="2026-04-15T00:00:00"/>
    <m/>
    <n v="221.26"/>
    <d v="2026-05-15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966"/>
    <s v="46.523.049/0001-20"/>
    <s v="NF SERVICOS DO"/>
    <n v="394458"/>
    <d v="2026-04-16T00:00:00"/>
    <n v="401415"/>
    <d v="2026-04-16T00:00:00"/>
    <m/>
    <n v="221.26"/>
    <d v="2026-05-16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966"/>
    <s v="46.523.049/0001-20"/>
    <s v="NF SERVICOS DO"/>
    <n v="394465"/>
    <d v="2026-04-16T00:00:00"/>
    <n v="401574"/>
    <d v="2026-04-16T00:00:00"/>
    <m/>
    <n v="221.26"/>
    <d v="2026-05-16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966"/>
    <s v="46.523.049/0001-20"/>
    <s v="NF SERVICOS DO"/>
    <n v="394587"/>
    <d v="2026-04-16T00:00:00"/>
    <n v="401454"/>
    <d v="2026-04-16T00:00:00"/>
    <m/>
    <n v="442.51"/>
    <d v="2026-05-16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966"/>
    <s v="46.523.049/0001-20"/>
    <s v="NF SERVICOS DO"/>
    <n v="394690"/>
    <d v="2026-04-16T00:00:00"/>
    <n v="401401"/>
    <d v="2026-04-16T00:00:00"/>
    <m/>
    <n v="147.5"/>
    <d v="2026-05-16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966"/>
    <s v="46.523.049/0001-20"/>
    <s v="NF SERVICOS DO"/>
    <n v="394974"/>
    <d v="2026-04-17T00:00:00"/>
    <n v="401730"/>
    <d v="2026-04-17T00:00:00"/>
    <m/>
    <n v="295.01"/>
    <d v="2026-05-17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966"/>
    <s v="46.523.049/0001-20"/>
    <s v="NF SERVICOS DO"/>
    <n v="395595"/>
    <d v="2026-04-17T00:00:00"/>
    <n v="402405"/>
    <d v="2026-04-17T00:00:00"/>
    <m/>
    <n v="1327.54"/>
    <d v="2026-05-17T00:00:00"/>
    <s v="E0230866"/>
    <s v="PD023866"/>
    <s v="Serviços de Publicidade Eletrônica"/>
    <n v="1263.82"/>
    <m/>
    <x v="0"/>
    <m/>
    <m/>
    <m/>
    <s v="2 - FATURADO"/>
    <n v="0"/>
    <x v="0"/>
    <x v="1"/>
    <m/>
  </r>
  <r>
    <x v="966"/>
    <s v="46.523.049/0001-20"/>
    <s v="NF SERVICOS DO"/>
    <n v="396098"/>
    <d v="2026-04-20T00:00:00"/>
    <n v="403010"/>
    <d v="2026-04-22T00:00:00"/>
    <m/>
    <n v="295.01"/>
    <d v="2026-05-20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966"/>
    <s v="46.523.049/0001-20"/>
    <s v="NF SERVICOS DO"/>
    <n v="396471"/>
    <d v="2026-04-23T00:00:00"/>
    <n v="403243"/>
    <d v="2026-04-24T00:00:00"/>
    <m/>
    <n v="368.76"/>
    <d v="2026-05-23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966"/>
    <s v="46.523.049/0001-20"/>
    <s v="NF SERVICOS DO"/>
    <n v="396880"/>
    <d v="2026-04-24T00:00:00"/>
    <n v="403822"/>
    <d v="2026-04-24T00:00:00"/>
    <m/>
    <n v="885.02"/>
    <d v="2026-05-24T00:00:00"/>
    <s v="E0230866"/>
    <s v="PD023866"/>
    <s v="Serviços de Publicidade Eletrônica"/>
    <n v="842.54"/>
    <m/>
    <x v="0"/>
    <m/>
    <m/>
    <m/>
    <s v="2 - FATURADO"/>
    <n v="0"/>
    <x v="0"/>
    <x v="1"/>
    <m/>
  </r>
  <r>
    <x v="966"/>
    <s v="46.523.049/0001-20"/>
    <s v="NF SERVICOS DO"/>
    <n v="397015"/>
    <d v="2026-04-24T00:00:00"/>
    <n v="403815"/>
    <d v="2026-04-24T00:00:00"/>
    <m/>
    <n v="368.76"/>
    <d v="2026-05-24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966"/>
    <s v="46.523.049/0001-20"/>
    <s v="NF SERVICOS DO"/>
    <n v="397094"/>
    <d v="2026-04-24T00:00:00"/>
    <n v="403679"/>
    <d v="2026-04-24T00:00:00"/>
    <m/>
    <n v="442.51"/>
    <d v="2026-05-24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966"/>
    <s v="46.523.049/0001-20"/>
    <s v="NF SERVICOS DO"/>
    <n v="397140"/>
    <d v="2026-04-24T00:00:00"/>
    <n v="403837"/>
    <d v="2026-04-24T00:00:00"/>
    <m/>
    <n v="221.26"/>
    <d v="2026-05-24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966"/>
    <s v="46.523.049/0001-20"/>
    <s v="NF SERVICOS DO"/>
    <n v="397523"/>
    <d v="2026-04-24T00:00:00"/>
    <n v="404466"/>
    <d v="2026-04-24T00:00:00"/>
    <m/>
    <n v="516.26"/>
    <d v="2026-05-24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966"/>
    <s v="46.523.049/0001-20"/>
    <s v="NF SERVICOS DO"/>
    <n v="398019"/>
    <d v="2026-04-27T00:00:00"/>
    <n v="404910"/>
    <d v="2026-04-27T00:00:00"/>
    <m/>
    <n v="885.02"/>
    <d v="2026-05-27T00:00:00"/>
    <s v="E0230866"/>
    <s v="PD023866"/>
    <s v="Serviços de Publicidade Eletrônica"/>
    <n v="842.54"/>
    <m/>
    <x v="0"/>
    <m/>
    <m/>
    <m/>
    <s v="2 - FATURADO"/>
    <n v="0"/>
    <x v="0"/>
    <x v="1"/>
    <m/>
  </r>
  <r>
    <x v="966"/>
    <s v="46.523.049/0001-20"/>
    <s v="NF SERVICOS DO"/>
    <n v="398026"/>
    <d v="2026-04-27T00:00:00"/>
    <n v="404748"/>
    <d v="2026-04-27T00:00:00"/>
    <m/>
    <n v="147.5"/>
    <d v="2026-05-27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966"/>
    <s v="46.523.049/0001-20"/>
    <s v="NF SERVICOS DO"/>
    <n v="398219"/>
    <d v="2026-04-28T00:00:00"/>
    <n v="405188"/>
    <d v="2026-04-28T00:00:00"/>
    <m/>
    <n v="442.51"/>
    <d v="2026-05-28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966"/>
    <s v="46.523.049/0001-20"/>
    <s v="NF SERVICOS DO"/>
    <n v="398941"/>
    <d v="2026-04-30T00:00:00"/>
    <n v="405890"/>
    <d v="2026-04-30T00:00:00"/>
    <m/>
    <n v="295.01"/>
    <d v="2026-05-30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966"/>
    <s v="46.523.049/0001-20"/>
    <s v="NF SERVICOS DO"/>
    <n v="399018"/>
    <d v="2026-04-30T00:00:00"/>
    <n v="405733"/>
    <d v="2026-04-30T00:00:00"/>
    <m/>
    <n v="295.01"/>
    <d v="2026-05-30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966"/>
    <s v="46.523.049/0001-20"/>
    <s v="NF SERVICOS DO"/>
    <n v="399031"/>
    <d v="2026-04-30T00:00:00"/>
    <n v="405986"/>
    <d v="2026-04-30T00:00:00"/>
    <m/>
    <n v="221.26"/>
    <d v="2026-05-30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966"/>
    <s v="46.523.049/0001-20"/>
    <s v="NF SERVICOS DO"/>
    <n v="399307"/>
    <d v="2026-04-30T00:00:00"/>
    <n v="406094"/>
    <d v="2026-04-30T00:00:00"/>
    <m/>
    <n v="516.26"/>
    <d v="2026-05-30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967"/>
    <s v="46.523.056/0001-21"/>
    <s v="NF SERVICOS DO"/>
    <n v="393867"/>
    <d v="2026-04-05T00:00:00"/>
    <n v="400882"/>
    <d v="2026-04-15T00:00:00"/>
    <m/>
    <n v="295.01"/>
    <d v="2026-05-13T00:00:00"/>
    <s v="E0250898"/>
    <s v="PD025898"/>
    <s v="Serviços de Publicidade Eletrônica"/>
    <n v="280.85000000000002"/>
    <m/>
    <x v="0"/>
    <m/>
    <m/>
    <m/>
    <s v="2 - FATURADO"/>
    <n v="0"/>
    <x v="0"/>
    <x v="1"/>
    <m/>
  </r>
  <r>
    <x v="967"/>
    <s v="46.523.056/0001-21"/>
    <s v="NF SERVICOS DO"/>
    <n v="394581"/>
    <d v="2026-04-16T00:00:00"/>
    <n v="401446"/>
    <d v="2026-04-16T00:00:00"/>
    <m/>
    <n v="368.76"/>
    <d v="2026-05-16T00:00:00"/>
    <s v="E0250898"/>
    <s v="PD025898"/>
    <s v="Serviços de Publicidade Eletrônica"/>
    <n v="351.06"/>
    <m/>
    <x v="0"/>
    <m/>
    <m/>
    <m/>
    <s v="2 - FATURADO"/>
    <n v="0"/>
    <x v="0"/>
    <x v="1"/>
    <m/>
  </r>
  <r>
    <x v="967"/>
    <s v="46.523.056/0001-21"/>
    <s v="NF SERVICOS DO"/>
    <n v="394821"/>
    <d v="2026-04-17T00:00:00"/>
    <n v="401683"/>
    <d v="2026-04-17T00:00:00"/>
    <m/>
    <n v="295.01"/>
    <d v="2026-05-17T00:00:00"/>
    <s v="E0250898"/>
    <s v="PD025898"/>
    <s v="Serviços de Publicidade Eletrônica"/>
    <n v="280.85000000000002"/>
    <m/>
    <x v="0"/>
    <m/>
    <m/>
    <m/>
    <s v="2 - FATURADO"/>
    <n v="0"/>
    <x v="0"/>
    <x v="1"/>
    <m/>
  </r>
  <r>
    <x v="967"/>
    <s v="46.523.056/0001-21"/>
    <s v="NF SERVICOS DO"/>
    <n v="395191"/>
    <d v="2026-04-17T00:00:00"/>
    <n v="402047"/>
    <d v="2026-04-17T00:00:00"/>
    <m/>
    <n v="3982.61"/>
    <d v="2026-05-17T00:00:00"/>
    <s v="E0250898"/>
    <s v="PD025898"/>
    <s v="Serviços de Publicidade Eletrônica"/>
    <n v="3791.44"/>
    <m/>
    <x v="0"/>
    <m/>
    <m/>
    <m/>
    <s v="2 - FATURADO"/>
    <n v="0"/>
    <x v="0"/>
    <x v="1"/>
    <m/>
  </r>
  <r>
    <x v="967"/>
    <s v="46.523.056/0001-21"/>
    <s v="NF SERVICOS DO"/>
    <n v="395439"/>
    <d v="2026-04-17T00:00:00"/>
    <n v="402367"/>
    <d v="2026-04-17T00:00:00"/>
    <m/>
    <n v="368.76"/>
    <d v="2026-05-17T00:00:00"/>
    <s v="E0250898"/>
    <s v="PD025898"/>
    <s v="Serviços de Publicidade Eletrônica"/>
    <n v="351.06"/>
    <m/>
    <x v="0"/>
    <m/>
    <m/>
    <m/>
    <s v="2 - FATURADO"/>
    <n v="0"/>
    <x v="0"/>
    <x v="1"/>
    <m/>
  </r>
  <r>
    <x v="967"/>
    <s v="46.523.056/0001-21"/>
    <s v="NF SERVICOS DO"/>
    <n v="395557"/>
    <d v="2026-04-17T00:00:00"/>
    <n v="402256"/>
    <d v="2026-04-17T00:00:00"/>
    <m/>
    <n v="221.26"/>
    <d v="2026-05-17T00:00:00"/>
    <s v="E0250898"/>
    <s v="PD025898"/>
    <s v="Serviços de Publicidade Eletrônica"/>
    <n v="210.64"/>
    <m/>
    <x v="0"/>
    <m/>
    <m/>
    <m/>
    <s v="2 - FATURADO"/>
    <n v="0"/>
    <x v="0"/>
    <x v="1"/>
    <m/>
  </r>
  <r>
    <x v="967"/>
    <s v="46.523.056/0001-21"/>
    <s v="NF SERVICOS DO"/>
    <n v="395654"/>
    <d v="2026-04-20T00:00:00"/>
    <n v="402620"/>
    <d v="2026-04-20T00:00:00"/>
    <m/>
    <n v="295.01"/>
    <d v="2026-05-20T00:00:00"/>
    <s v="E0250898"/>
    <s v="PD025898"/>
    <s v="Serviços de Publicidade Eletrônica"/>
    <n v="280.85000000000002"/>
    <m/>
    <x v="0"/>
    <m/>
    <m/>
    <m/>
    <s v="2 - FATURADO"/>
    <n v="0"/>
    <x v="0"/>
    <x v="1"/>
    <m/>
  </r>
  <r>
    <x v="967"/>
    <s v="46.523.056/0001-21"/>
    <s v="NF SERVICOS DO"/>
    <n v="396197"/>
    <d v="2026-04-23T00:00:00"/>
    <n v="403168"/>
    <d v="2026-04-24T00:00:00"/>
    <m/>
    <n v="295.01"/>
    <d v="2026-05-23T00:00:00"/>
    <s v="E0250898"/>
    <s v="PD025898"/>
    <s v="Serviços de Publicidade Eletrônica"/>
    <n v="280.85000000000002"/>
    <m/>
    <x v="0"/>
    <m/>
    <m/>
    <m/>
    <s v="2 - FATURADO"/>
    <n v="0"/>
    <x v="0"/>
    <x v="1"/>
    <m/>
  </r>
  <r>
    <x v="967"/>
    <s v="46.523.056/0001-21"/>
    <s v="NF SERVICOS DO"/>
    <n v="396257"/>
    <d v="2026-04-23T00:00:00"/>
    <n v="403178"/>
    <d v="2026-04-24T00:00:00"/>
    <m/>
    <n v="368.76"/>
    <d v="2026-05-23T00:00:00"/>
    <s v="E0250898"/>
    <s v="PD025898"/>
    <s v="Serviços de Publicidade Eletrônica"/>
    <n v="351.06"/>
    <m/>
    <x v="0"/>
    <m/>
    <m/>
    <m/>
    <s v="2 - FATURADO"/>
    <n v="0"/>
    <x v="0"/>
    <x v="1"/>
    <m/>
  </r>
  <r>
    <x v="967"/>
    <s v="46.523.056/0001-21"/>
    <s v="NF SERVICOS DO"/>
    <n v="396332"/>
    <d v="2026-04-23T00:00:00"/>
    <n v="403161"/>
    <d v="2026-04-24T00:00:00"/>
    <m/>
    <n v="516.26"/>
    <d v="2026-05-23T00:00:00"/>
    <s v="E0250898"/>
    <s v="PD025898"/>
    <s v="Serviços de Publicidade Eletrônica"/>
    <n v="491.48"/>
    <m/>
    <x v="0"/>
    <m/>
    <m/>
    <m/>
    <s v="2 - FATURADO"/>
    <n v="0"/>
    <x v="0"/>
    <x v="1"/>
    <m/>
  </r>
  <r>
    <x v="967"/>
    <s v="46.523.056/0001-21"/>
    <s v="NF SERVICOS DO"/>
    <n v="397110"/>
    <d v="2026-04-24T00:00:00"/>
    <n v="403766"/>
    <d v="2026-04-24T00:00:00"/>
    <m/>
    <n v="368.76"/>
    <d v="2026-05-24T00:00:00"/>
    <s v="E0250898"/>
    <s v="PD025898"/>
    <s v="Serviços de Publicidade Eletrônica"/>
    <n v="351.06"/>
    <m/>
    <x v="0"/>
    <m/>
    <m/>
    <m/>
    <s v="2 - FATURADO"/>
    <n v="0"/>
    <x v="0"/>
    <x v="1"/>
    <m/>
  </r>
  <r>
    <x v="967"/>
    <s v="46.523.056/0001-21"/>
    <s v="NF SERVICOS DO"/>
    <n v="397452"/>
    <d v="2026-04-24T00:00:00"/>
    <n v="404158"/>
    <d v="2026-04-24T00:00:00"/>
    <m/>
    <n v="442.51"/>
    <d v="2026-05-24T00:00:00"/>
    <s v="E0250898"/>
    <s v="PD025898"/>
    <s v="Serviços de Publicidade Eletrônica"/>
    <n v="421.27"/>
    <m/>
    <x v="0"/>
    <m/>
    <m/>
    <m/>
    <s v="2 - FATURADO"/>
    <n v="0"/>
    <x v="0"/>
    <x v="1"/>
    <m/>
  </r>
  <r>
    <x v="967"/>
    <s v="46.523.056/0001-21"/>
    <s v="NF SERVICOS DO"/>
    <n v="398252"/>
    <d v="2026-04-28T00:00:00"/>
    <n v="405082"/>
    <d v="2026-04-28T00:00:00"/>
    <m/>
    <n v="295.01"/>
    <d v="2026-05-28T00:00:00"/>
    <s v="E0250898"/>
    <s v="PD025898"/>
    <s v="Serviços de Publicidade Eletrônica"/>
    <n v="280.85000000000002"/>
    <m/>
    <x v="0"/>
    <m/>
    <m/>
    <m/>
    <s v="2 - FATURADO"/>
    <n v="0"/>
    <x v="0"/>
    <x v="1"/>
    <m/>
  </r>
  <r>
    <x v="967"/>
    <s v="46.523.056/0001-21"/>
    <s v="NF SERVICOS DO"/>
    <n v="398774"/>
    <d v="2026-04-30T00:00:00"/>
    <n v="405883"/>
    <d v="2026-04-30T00:00:00"/>
    <m/>
    <n v="295.01"/>
    <d v="2026-05-30T00:00:00"/>
    <s v="E0250898"/>
    <s v="PD025898"/>
    <s v="Serviços de Publicidade Eletrônica"/>
    <n v="280.85000000000002"/>
    <m/>
    <x v="0"/>
    <m/>
    <m/>
    <m/>
    <s v="2 - FATURADO"/>
    <n v="0"/>
    <x v="0"/>
    <x v="1"/>
    <m/>
  </r>
  <r>
    <x v="967"/>
    <s v="46.523.056/0001-21"/>
    <s v="NF SERVICOS DO"/>
    <n v="398875"/>
    <d v="2026-04-30T00:00:00"/>
    <n v="405805"/>
    <d v="2026-04-30T00:00:00"/>
    <m/>
    <n v="295.01"/>
    <d v="2026-05-30T00:00:00"/>
    <s v="E0250898"/>
    <s v="PD025898"/>
    <s v="Serviços de Publicidade Eletrônica"/>
    <n v="280.85000000000002"/>
    <m/>
    <x v="0"/>
    <m/>
    <m/>
    <m/>
    <s v="2 - FATURADO"/>
    <n v="0"/>
    <x v="0"/>
    <x v="1"/>
    <m/>
  </r>
  <r>
    <x v="967"/>
    <s v="46.523.056/0001-21"/>
    <s v="NF SERVICOS DO"/>
    <n v="399251"/>
    <d v="2026-04-30T00:00:00"/>
    <n v="406043"/>
    <d v="2026-04-30T00:00:00"/>
    <m/>
    <n v="368.76"/>
    <d v="2026-05-30T00:00:00"/>
    <s v="E0250898"/>
    <s v="PD025898"/>
    <s v="Serviços de Publicidade Eletrônica"/>
    <n v="351.06"/>
    <m/>
    <x v="0"/>
    <m/>
    <m/>
    <m/>
    <s v="2 - FATURADO"/>
    <n v="0"/>
    <x v="0"/>
    <x v="1"/>
    <m/>
  </r>
  <r>
    <x v="968"/>
    <s v="46.523.064/0001-78"/>
    <s v="NF SERVICOS DO"/>
    <n v="393980"/>
    <d v="2026-04-05T00:00:00"/>
    <n v="400860"/>
    <d v="2026-04-14T00:00:00"/>
    <m/>
    <n v="129.07"/>
    <d v="2026-05-13T00:00:00"/>
    <s v="E0231045"/>
    <s v="PD231026"/>
    <s v="Serviços de Publicidade Eletrônica"/>
    <n v="122.87"/>
    <m/>
    <x v="0"/>
    <m/>
    <m/>
    <m/>
    <s v="2 - FATURADO"/>
    <n v="0"/>
    <x v="0"/>
    <x v="1"/>
    <m/>
  </r>
  <r>
    <x v="968"/>
    <s v="46.523.064/0001-78"/>
    <s v="NF SERVICOS"/>
    <n v="207909"/>
    <d v="2026-04-07T00:00:00"/>
    <n v="2152492"/>
    <d v="2026-04-07T00:00:00"/>
    <d v="2026-03-01T00:00:00"/>
    <n v="5297.76"/>
    <d v="2026-05-07T00:00:00"/>
    <s v="E0240651"/>
    <s v="PD024651"/>
    <s v="PREFEITURA CADASTRO"/>
    <n v="5043.47"/>
    <d v="2026-03-01T00:00:00"/>
    <x v="0"/>
    <s v="2504/2024"/>
    <s v="3697/2024"/>
    <s v="359.00008645/2024-15 APPS/ITO"/>
    <s v="2 - FATURADO"/>
    <n v="0"/>
    <x v="0"/>
    <x v="0"/>
    <m/>
  </r>
  <r>
    <x v="968"/>
    <s v="46.523.064/0001-78"/>
    <s v="NF SERVICOS DO"/>
    <n v="394236"/>
    <d v="2026-04-15T00:00:00"/>
    <n v="401109"/>
    <d v="2026-04-16T00:00:00"/>
    <m/>
    <n v="5937.04"/>
    <d v="2026-05-15T00:00:00"/>
    <s v="E0231045"/>
    <s v="PD231026"/>
    <s v="Serviços de Publicidade Eletrônica"/>
    <n v="5652.06"/>
    <m/>
    <x v="0"/>
    <m/>
    <m/>
    <m/>
    <s v="2 - FATURADO"/>
    <n v="0"/>
    <x v="0"/>
    <x v="1"/>
    <m/>
  </r>
  <r>
    <x v="968"/>
    <s v="46.523.064/0001-78"/>
    <s v="NF SERVICOS DO"/>
    <n v="394335"/>
    <d v="2026-04-16T00:00:00"/>
    <n v="401191"/>
    <d v="2026-04-16T00:00:00"/>
    <m/>
    <n v="387.2"/>
    <d v="2026-05-16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968"/>
    <s v="46.523.064/0001-78"/>
    <s v="NF SERVICOS DO"/>
    <n v="394506"/>
    <d v="2026-04-16T00:00:00"/>
    <n v="401363"/>
    <d v="2026-04-16T00:00:00"/>
    <m/>
    <n v="1613.32"/>
    <d v="2026-05-16T00:00:00"/>
    <s v="E0231045"/>
    <s v="PD231026"/>
    <s v="Serviços de Publicidade Eletrônica"/>
    <n v="1535.88"/>
    <m/>
    <x v="0"/>
    <m/>
    <m/>
    <m/>
    <s v="2 - FATURADO"/>
    <n v="0"/>
    <x v="0"/>
    <x v="1"/>
    <m/>
  </r>
  <r>
    <x v="968"/>
    <s v="46.523.064/0001-78"/>
    <s v="NF SERVICOS DO"/>
    <n v="395797"/>
    <d v="2026-04-20T00:00:00"/>
    <n v="402682"/>
    <d v="2026-04-20T00:00:00"/>
    <m/>
    <n v="1032.53"/>
    <d v="2026-05-20T00:00:00"/>
    <s v="E0231045"/>
    <s v="PD231026"/>
    <s v="Serviços de Publicidade Eletrônica"/>
    <n v="982.97"/>
    <m/>
    <x v="0"/>
    <m/>
    <m/>
    <m/>
    <s v="2 - FATURADO"/>
    <n v="0"/>
    <x v="0"/>
    <x v="1"/>
    <m/>
  </r>
  <r>
    <x v="968"/>
    <s v="46.523.064/0001-78"/>
    <s v="NF SERVICOS DO"/>
    <n v="395862"/>
    <d v="2026-04-20T00:00:00"/>
    <n v="402687"/>
    <d v="2026-04-20T00:00:00"/>
    <m/>
    <n v="516.26"/>
    <d v="2026-05-20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968"/>
    <s v="46.523.064/0001-78"/>
    <s v="NF SERVICOS DO"/>
    <n v="397091"/>
    <d v="2026-04-24T00:00:00"/>
    <n v="403710"/>
    <d v="2026-04-24T00:00:00"/>
    <m/>
    <n v="1097.06"/>
    <d v="2026-05-24T00:00:00"/>
    <s v="E0231045"/>
    <s v="PD231026"/>
    <s v="Serviços de Publicidade Eletrônica"/>
    <n v="1044.4000000000001"/>
    <m/>
    <x v="0"/>
    <m/>
    <m/>
    <m/>
    <s v="2 - FATURADO"/>
    <n v="0"/>
    <x v="0"/>
    <x v="1"/>
    <m/>
  </r>
  <r>
    <x v="968"/>
    <s v="46.523.064/0001-78"/>
    <s v="NF SERVICOS DO"/>
    <n v="397272"/>
    <d v="2026-04-24T00:00:00"/>
    <n v="404112"/>
    <d v="2026-04-24T00:00:00"/>
    <m/>
    <n v="193.6"/>
    <d v="2026-05-24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968"/>
    <s v="46.523.064/0001-78"/>
    <s v="NF SERVICOS DO"/>
    <n v="397949"/>
    <d v="2026-04-27T00:00:00"/>
    <n v="404913"/>
    <d v="2026-04-27T00:00:00"/>
    <m/>
    <n v="193.6"/>
    <d v="2026-05-2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968"/>
    <s v="46.523.064/0001-78"/>
    <s v="NF SERVICOS DO"/>
    <n v="399240"/>
    <d v="2026-04-30T00:00:00"/>
    <n v="406114"/>
    <d v="2026-04-30T00:00:00"/>
    <m/>
    <n v="322.66000000000003"/>
    <d v="2026-05-30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969"/>
    <s v="46.523.072/0001-14"/>
    <s v="ND-POUPATEMPO 4.0"/>
    <n v="7827"/>
    <d v="2026-02-04T00:00:00"/>
    <s v="PPT00596"/>
    <s v="PPT00596"/>
    <d v="2026-02-01T00:00:00"/>
    <n v="39456.660000000003"/>
    <d v="2026-03-06T00:00:00"/>
    <s v="PPT00596"/>
    <s v="PP00596"/>
    <s v="IMPLANTACAO E OPERACAO DO POUPATEMPO FRANCISCO MORATO"/>
    <n v="39456.660000000003"/>
    <d v="2026-02-01T00:00:00"/>
    <x v="0"/>
    <m/>
    <s v="PD-PRC-2021/02320"/>
    <m/>
    <s v="2 - FATURADO"/>
    <n v="55"/>
    <x v="6"/>
    <x v="13"/>
    <m/>
  </r>
  <r>
    <x v="969"/>
    <s v="46.523.072/0001-14"/>
    <s v="ND-POUPATEMPO 4.0"/>
    <n v="7946"/>
    <d v="2026-03-04T00:00:00"/>
    <s v="PPT00596"/>
    <s v="PPT00596"/>
    <d v="2026-03-01T00:00:00"/>
    <n v="39456.660000000003"/>
    <d v="2026-04-03T00:00:00"/>
    <s v="PPT00596"/>
    <s v="PP00596"/>
    <s v="IMPLANTACAO E OPERACAO DO POUPATEMPO FRANCISCO MORATO"/>
    <n v="39456.660000000003"/>
    <d v="2026-03-01T00:00:00"/>
    <x v="0"/>
    <m/>
    <s v="PD-PRC-2021/02320"/>
    <m/>
    <s v="2 - FATURADO"/>
    <n v="27"/>
    <x v="2"/>
    <x v="13"/>
    <m/>
  </r>
  <r>
    <x v="969"/>
    <s v="46.523.072/0001-14"/>
    <s v="NF SERVICOS DO"/>
    <n v="393338"/>
    <d v="2026-03-31T00:00:00"/>
    <n v="400170"/>
    <d v="2026-04-01T00:00:00"/>
    <m/>
    <n v="442.51"/>
    <d v="2026-05-01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969"/>
    <s v="46.523.072/0001-14"/>
    <s v="NF SERVICOS DO"/>
    <n v="393996"/>
    <d v="2026-04-05T00:00:00"/>
    <n v="400748"/>
    <d v="2026-04-14T00:00:00"/>
    <m/>
    <n v="295.01"/>
    <d v="2026-05-13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969"/>
    <s v="46.523.072/0001-14"/>
    <s v="ND-POUPATEMPO 4.0"/>
    <n v="8117"/>
    <d v="2026-04-06T00:00:00"/>
    <s v="PPT00596"/>
    <s v="PPT00596"/>
    <d v="2026-04-01T00:00:00"/>
    <n v="39456.660000000003"/>
    <d v="2026-05-06T00:00:00"/>
    <s v="PPT00596"/>
    <s v="PP00596"/>
    <s v="IMPLANTACAO E OPERACAO DO POUPATEMPO FRANCISCO MORATO"/>
    <n v="39456.660000000003"/>
    <d v="2026-04-01T00:00:00"/>
    <x v="0"/>
    <m/>
    <s v="PD-PRC-2021/02320"/>
    <m/>
    <s v="2 - FATURADO"/>
    <n v="0"/>
    <x v="0"/>
    <x v="13"/>
    <m/>
  </r>
  <r>
    <x v="969"/>
    <s v="46.523.072/0001-14"/>
    <s v="NF SERVICOS DO"/>
    <n v="394332"/>
    <d v="2026-04-16T00:00:00"/>
    <n v="401217"/>
    <d v="2026-04-16T00:00:00"/>
    <m/>
    <n v="368.76"/>
    <d v="2026-05-16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969"/>
    <s v="46.523.072/0001-14"/>
    <s v="NF SERVICOS DO"/>
    <n v="394836"/>
    <d v="2026-04-17T00:00:00"/>
    <n v="401869"/>
    <d v="2026-04-17T00:00:00"/>
    <m/>
    <n v="295.01"/>
    <d v="2026-05-17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969"/>
    <s v="46.523.072/0001-14"/>
    <s v="NF SERVICOS DO"/>
    <n v="395082"/>
    <d v="2026-04-17T00:00:00"/>
    <n v="402140"/>
    <d v="2026-04-17T00:00:00"/>
    <m/>
    <n v="368.76"/>
    <d v="2026-05-17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969"/>
    <s v="46.523.072/0001-14"/>
    <s v="NF SERVICOS DO"/>
    <n v="395201"/>
    <d v="2026-04-17T00:00:00"/>
    <n v="402019"/>
    <d v="2026-04-17T00:00:00"/>
    <m/>
    <n v="516.26"/>
    <d v="2026-05-17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969"/>
    <s v="46.523.072/0001-14"/>
    <s v="NF SERVICOS DO"/>
    <n v="395260"/>
    <d v="2026-04-17T00:00:00"/>
    <n v="402147"/>
    <d v="2026-04-17T00:00:00"/>
    <m/>
    <n v="295.01"/>
    <d v="2026-05-17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969"/>
    <s v="46.523.072/0001-14"/>
    <s v="NF SERVICOS DO"/>
    <n v="395349"/>
    <d v="2026-04-17T00:00:00"/>
    <n v="402231"/>
    <d v="2026-04-17T00:00:00"/>
    <m/>
    <n v="368.76"/>
    <d v="2026-05-17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969"/>
    <s v="46.523.072/0001-14"/>
    <s v="NF SERVICOS DO"/>
    <n v="395518"/>
    <d v="2026-04-17T00:00:00"/>
    <n v="402239"/>
    <d v="2026-04-17T00:00:00"/>
    <m/>
    <n v="2581.3200000000002"/>
    <d v="2026-05-17T00:00:00"/>
    <s v="E0230925"/>
    <s v="PD023925"/>
    <s v="Serviços de Publicidade Eletrônica"/>
    <n v="2457.42"/>
    <m/>
    <x v="0"/>
    <m/>
    <m/>
    <m/>
    <s v="2 - FATURADO"/>
    <n v="0"/>
    <x v="0"/>
    <x v="1"/>
    <m/>
  </r>
  <r>
    <x v="969"/>
    <s v="46.523.072/0001-14"/>
    <s v="NF SERVICOS DO"/>
    <n v="395874"/>
    <d v="2026-04-20T00:00:00"/>
    <n v="402526"/>
    <d v="2026-04-20T00:00:00"/>
    <m/>
    <n v="368.76"/>
    <d v="2026-05-20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969"/>
    <s v="46.523.072/0001-14"/>
    <s v="NF SERVICOS DO"/>
    <n v="395885"/>
    <d v="2026-04-20T00:00:00"/>
    <n v="402536"/>
    <d v="2026-04-20T00:00:00"/>
    <m/>
    <n v="516.26"/>
    <d v="2026-05-20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969"/>
    <s v="46.523.072/0001-14"/>
    <s v="NF SERVICOS DO"/>
    <n v="396341"/>
    <d v="2026-04-23T00:00:00"/>
    <n v="403094"/>
    <d v="2026-04-24T00:00:00"/>
    <m/>
    <n v="368.76"/>
    <d v="2026-05-23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969"/>
    <s v="46.523.072/0001-14"/>
    <s v="NF SERVICOS DO"/>
    <n v="396400"/>
    <d v="2026-04-23T00:00:00"/>
    <n v="403092"/>
    <d v="2026-04-24T00:00:00"/>
    <m/>
    <n v="295.01"/>
    <d v="2026-05-23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969"/>
    <s v="46.523.072/0001-14"/>
    <s v="NF SERVICOS DO"/>
    <n v="397191"/>
    <d v="2026-04-24T00:00:00"/>
    <n v="404281"/>
    <d v="2026-04-24T00:00:00"/>
    <m/>
    <n v="1843.8"/>
    <d v="2026-05-24T00:00:00"/>
    <s v="E0230925"/>
    <s v="PD023925"/>
    <s v="Serviços de Publicidade Eletrônica"/>
    <n v="1755.3"/>
    <m/>
    <x v="0"/>
    <m/>
    <m/>
    <m/>
    <s v="2 - FATURADO"/>
    <n v="0"/>
    <x v="0"/>
    <x v="1"/>
    <m/>
  </r>
  <r>
    <x v="969"/>
    <s v="46.523.072/0001-14"/>
    <s v="NF SERVICOS DO"/>
    <n v="397919"/>
    <d v="2026-04-27T00:00:00"/>
    <n v="404886"/>
    <d v="2026-04-27T00:00:00"/>
    <m/>
    <n v="1180.03"/>
    <d v="2026-05-27T00:00:00"/>
    <s v="E0230925"/>
    <s v="PD023925"/>
    <s v="Serviços de Publicidade Eletrônica"/>
    <n v="1123.3900000000001"/>
    <m/>
    <x v="0"/>
    <m/>
    <m/>
    <m/>
    <s v="2 - FATURADO"/>
    <n v="0"/>
    <x v="0"/>
    <x v="1"/>
    <m/>
  </r>
  <r>
    <x v="969"/>
    <s v="46.523.072/0001-14"/>
    <s v="NF SERVICOS DO"/>
    <n v="398071"/>
    <d v="2026-04-27T00:00:00"/>
    <n v="404987"/>
    <d v="2026-04-27T00:00:00"/>
    <m/>
    <n v="295.01"/>
    <d v="2026-05-27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969"/>
    <s v="46.523.072/0001-14"/>
    <s v="NF SERVICOS DO"/>
    <n v="398563"/>
    <d v="2026-04-29T00:00:00"/>
    <n v="405627"/>
    <d v="2026-04-29T00:00:00"/>
    <m/>
    <n v="442.51"/>
    <d v="2026-05-29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969"/>
    <s v="46.523.072/0001-14"/>
    <s v="NF SERVICOS DO"/>
    <n v="398684"/>
    <d v="2026-04-29T00:00:00"/>
    <n v="405535"/>
    <d v="2026-04-29T00:00:00"/>
    <m/>
    <n v="442.51"/>
    <d v="2026-05-29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970"/>
    <s v="46.523.080/0001-60"/>
    <s v="NF SERVICOS DO"/>
    <n v="393573"/>
    <d v="2026-04-01T00:00:00"/>
    <n v="400382"/>
    <m/>
    <m/>
    <n v="221.26"/>
    <d v="2026-04-02T00:00:00"/>
    <m/>
    <m/>
    <s v="Serviços de Publicidade Eletrônica"/>
    <n v="0.01"/>
    <m/>
    <x v="0"/>
    <m/>
    <m/>
    <m/>
    <s v="1 - VENDA A VISTA"/>
    <n v="28"/>
    <x v="2"/>
    <x v="1"/>
    <m/>
  </r>
  <r>
    <x v="970"/>
    <s v="46.523.080/0001-60"/>
    <s v="ND-POUPATEMPO 4.0"/>
    <n v="8223"/>
    <d v="2026-04-06T00:00:00"/>
    <s v="PPT00842"/>
    <s v="PPT00842"/>
    <d v="2026-04-01T00:00:00"/>
    <n v="51696.02"/>
    <d v="2026-05-06T00:00:00"/>
    <s v="PPT00842"/>
    <s v="PP00842"/>
    <s v="IMPLANTACAO E OPERACAO DO POUPATEMPO FRANCO DA ROCHA"/>
    <n v="51696.02"/>
    <d v="2026-04-01T00:00:00"/>
    <x v="0"/>
    <m/>
    <s v="SEI-359.00004529/2023-38"/>
    <m/>
    <s v="2 - FATURADO"/>
    <n v="0"/>
    <x v="0"/>
    <x v="13"/>
    <m/>
  </r>
  <r>
    <x v="970"/>
    <s v="46.523.080/0001-60"/>
    <s v="NF SERVICOS"/>
    <n v="207817"/>
    <d v="2026-04-07T00:00:00"/>
    <n v="2152400"/>
    <d v="2026-04-07T00:00:00"/>
    <d v="2026-03-01T00:00:00"/>
    <n v="18949.57"/>
    <d v="2026-05-07T00:00:00"/>
    <s v="E0220559"/>
    <s v="PD022559"/>
    <s v="PREFEITURA CADASTRO"/>
    <n v="18039.990000000002"/>
    <d v="2026-03-01T00:00:00"/>
    <x v="0"/>
    <s v="96/2022"/>
    <s v="11369/2022 - 11862/2024"/>
    <s v="359.00009109/2024-29 - ITO/APPS"/>
    <s v="2 - FATURADO"/>
    <n v="0"/>
    <x v="0"/>
    <x v="0"/>
    <m/>
  </r>
  <r>
    <x v="971"/>
    <s v="46.523.114/0001-17"/>
    <s v="NF SERVICOS DO"/>
    <n v="393189"/>
    <d v="2026-03-31T00:00:00"/>
    <n v="400021"/>
    <d v="2026-04-01T00:00:00"/>
    <m/>
    <n v="885.02"/>
    <d v="2026-05-01T00:00:00"/>
    <s v="E0230775"/>
    <s v="PD023775"/>
    <s v="Serviços de Publicidade Eletrônica"/>
    <n v="842.54"/>
    <m/>
    <x v="0"/>
    <m/>
    <m/>
    <m/>
    <s v="2 - FATURADO"/>
    <n v="0"/>
    <x v="0"/>
    <x v="1"/>
    <m/>
  </r>
  <r>
    <x v="971"/>
    <s v="46.523.114/0001-17"/>
    <s v="NF SERVICOS DO"/>
    <n v="393784"/>
    <d v="2026-04-05T00:00:00"/>
    <n v="400681"/>
    <d v="2026-04-14T00:00:00"/>
    <m/>
    <n v="958.78"/>
    <d v="2026-05-13T00:00:00"/>
    <s v="E0230775"/>
    <s v="PD023775"/>
    <s v="Serviços de Publicidade Eletrônica"/>
    <n v="912.76"/>
    <m/>
    <x v="0"/>
    <m/>
    <m/>
    <m/>
    <s v="2 - FATURADO"/>
    <n v="0"/>
    <x v="0"/>
    <x v="1"/>
    <m/>
  </r>
  <r>
    <x v="971"/>
    <s v="46.523.114/0001-17"/>
    <s v="ND-POUPATEMPO 4.0"/>
    <n v="8208"/>
    <d v="2026-04-06T00:00:00"/>
    <s v="PPT00580"/>
    <s v="PPT00580"/>
    <d v="2026-04-01T00:00:00"/>
    <n v="44436.95"/>
    <d v="2026-05-06T00:00:00"/>
    <s v="PPT00580"/>
    <s v="PP00580"/>
    <s v="IMPLANTACAO E OPERACAO DO POUPATEMPO EMBU DAS ARTES"/>
    <n v="44436.95"/>
    <d v="2026-04-01T00:00:00"/>
    <x v="0"/>
    <m/>
    <s v="2021/01827"/>
    <m/>
    <s v="2 - FATURADO"/>
    <n v="0"/>
    <x v="0"/>
    <x v="13"/>
    <m/>
  </r>
  <r>
    <x v="971"/>
    <s v="46.523.114/0001-17"/>
    <s v="NF SERVICOS"/>
    <n v="207895"/>
    <d v="2026-04-07T00:00:00"/>
    <n v="2152478"/>
    <d v="2026-04-07T00:00:00"/>
    <d v="2026-03-01T00:00:00"/>
    <n v="48173.760000000002"/>
    <d v="2026-05-07T00:00:00"/>
    <s v="E0230666"/>
    <s v="PD023666"/>
    <s v="PREFEITURA CADASTRO"/>
    <n v="45861.42"/>
    <d v="2026-03-01T00:00:00"/>
    <x v="0"/>
    <s v="102/2023"/>
    <s v="15528/2023"/>
    <s v="359.00008668/2023-31 - ITO/APPS"/>
    <s v="2 - FATURADO"/>
    <n v="0"/>
    <x v="0"/>
    <x v="0"/>
    <m/>
  </r>
  <r>
    <x v="971"/>
    <s v="46.523.114/0001-17"/>
    <s v="NF SERVICOS DO"/>
    <n v="394066"/>
    <d v="2026-04-15T00:00:00"/>
    <n v="400950"/>
    <d v="2026-04-15T00:00:00"/>
    <m/>
    <n v="368.76"/>
    <d v="2026-05-15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971"/>
    <s v="46.523.114/0001-17"/>
    <s v="NF SERVICOS DO"/>
    <n v="394666"/>
    <d v="2026-04-16T00:00:00"/>
    <n v="401445"/>
    <d v="2026-04-16T00:00:00"/>
    <m/>
    <n v="442.51"/>
    <d v="2026-05-16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971"/>
    <s v="46.523.114/0001-17"/>
    <s v="NF SERVICOS DO"/>
    <n v="394912"/>
    <d v="2026-04-17T00:00:00"/>
    <n v="401696"/>
    <d v="2026-04-17T00:00:00"/>
    <m/>
    <n v="516.26"/>
    <d v="2026-05-17T00:00:00"/>
    <s v="E0230775"/>
    <s v="PD023775"/>
    <s v="Serviços de Publicidade Eletrônica"/>
    <n v="491.48"/>
    <m/>
    <x v="0"/>
    <m/>
    <m/>
    <m/>
    <s v="2 - FATURADO"/>
    <n v="0"/>
    <x v="0"/>
    <x v="1"/>
    <m/>
  </r>
  <r>
    <x v="971"/>
    <s v="46.523.114/0001-17"/>
    <s v="NF SERVICOS DO"/>
    <n v="395335"/>
    <d v="2026-04-17T00:00:00"/>
    <n v="402462"/>
    <d v="2026-04-17T00:00:00"/>
    <m/>
    <n v="885.02"/>
    <d v="2026-05-17T00:00:00"/>
    <s v="E0230775"/>
    <s v="PD023775"/>
    <s v="Serviços de Publicidade Eletrônica"/>
    <n v="842.54"/>
    <m/>
    <x v="0"/>
    <m/>
    <m/>
    <m/>
    <s v="2 - FATURADO"/>
    <n v="0"/>
    <x v="0"/>
    <x v="1"/>
    <m/>
  </r>
  <r>
    <x v="971"/>
    <s v="46.523.114/0001-17"/>
    <s v="NF SERVICOS DO"/>
    <n v="395837"/>
    <d v="2026-04-20T00:00:00"/>
    <n v="402737"/>
    <d v="2026-04-20T00:00:00"/>
    <m/>
    <n v="2433.8200000000002"/>
    <d v="2026-05-20T00:00:00"/>
    <s v="E0230775"/>
    <s v="PD023775"/>
    <s v="Serviços de Publicidade Eletrônica"/>
    <n v="2317"/>
    <m/>
    <x v="0"/>
    <m/>
    <m/>
    <m/>
    <s v="2 - FATURADO"/>
    <n v="0"/>
    <x v="0"/>
    <x v="1"/>
    <m/>
  </r>
  <r>
    <x v="971"/>
    <s v="46.523.114/0001-17"/>
    <s v="NF SERVICOS DO"/>
    <n v="396122"/>
    <d v="2026-04-20T00:00:00"/>
    <n v="403063"/>
    <d v="2026-04-22T00:00:00"/>
    <m/>
    <n v="663.77"/>
    <d v="2026-05-20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971"/>
    <s v="46.523.114/0001-17"/>
    <s v="NF SERVICOS DO"/>
    <n v="396222"/>
    <d v="2026-04-23T00:00:00"/>
    <n v="403365"/>
    <d v="2026-04-24T00:00:00"/>
    <m/>
    <n v="442.51"/>
    <d v="2026-05-23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971"/>
    <s v="46.523.114/0001-17"/>
    <s v="NF SERVICOS DO"/>
    <n v="396614"/>
    <d v="2026-04-24T00:00:00"/>
    <n v="403435"/>
    <d v="2026-04-24T00:00:00"/>
    <m/>
    <n v="1180.03"/>
    <d v="2026-05-24T00:00:00"/>
    <s v="E0230775"/>
    <s v="PD023775"/>
    <s v="Serviços de Publicidade Eletrônica"/>
    <n v="1123.3900000000001"/>
    <m/>
    <x v="0"/>
    <m/>
    <m/>
    <m/>
    <s v="2 - FATURADO"/>
    <n v="0"/>
    <x v="0"/>
    <x v="1"/>
    <m/>
  </r>
  <r>
    <x v="971"/>
    <s v="46.523.114/0001-17"/>
    <s v="NF SERVICOS DO"/>
    <n v="397074"/>
    <d v="2026-04-24T00:00:00"/>
    <n v="403749"/>
    <d v="2026-04-24T00:00:00"/>
    <m/>
    <n v="295.01"/>
    <d v="2026-05-24T00:00:00"/>
    <s v="E0230775"/>
    <s v="PD023775"/>
    <s v="Serviços de Publicidade Eletrônica"/>
    <n v="280.85000000000002"/>
    <m/>
    <x v="0"/>
    <m/>
    <m/>
    <m/>
    <s v="2 - FATURADO"/>
    <n v="0"/>
    <x v="0"/>
    <x v="1"/>
    <m/>
  </r>
  <r>
    <x v="971"/>
    <s v="46.523.114/0001-17"/>
    <s v="NF SERVICOS DO"/>
    <n v="397478"/>
    <d v="2026-04-24T00:00:00"/>
    <n v="404387"/>
    <d v="2026-04-24T00:00:00"/>
    <m/>
    <n v="442.51"/>
    <d v="2026-05-24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971"/>
    <s v="46.523.114/0001-17"/>
    <s v="NF SERVICOS DO"/>
    <n v="397565"/>
    <d v="2026-04-24T00:00:00"/>
    <n v="404512"/>
    <d v="2026-04-24T00:00:00"/>
    <m/>
    <n v="1106.28"/>
    <d v="2026-05-24T00:00:00"/>
    <s v="E0230775"/>
    <s v="PD023775"/>
    <s v="Serviços de Publicidade Eletrônica"/>
    <n v="1053.18"/>
    <m/>
    <x v="0"/>
    <m/>
    <m/>
    <m/>
    <s v="2 - FATURADO"/>
    <n v="0"/>
    <x v="0"/>
    <x v="1"/>
    <m/>
  </r>
  <r>
    <x v="971"/>
    <s v="46.523.114/0001-17"/>
    <s v="NF SERVICOS DO"/>
    <n v="397882"/>
    <d v="2026-04-27T00:00:00"/>
    <n v="404896"/>
    <d v="2026-04-27T00:00:00"/>
    <m/>
    <n v="147.5"/>
    <d v="2026-05-27T00:00:00"/>
    <s v="E0230775"/>
    <s v="PD023775"/>
    <s v="Serviços de Publicidade Eletrônica"/>
    <n v="140.41999999999999"/>
    <m/>
    <x v="0"/>
    <m/>
    <m/>
    <m/>
    <s v="2 - FATURADO"/>
    <n v="0"/>
    <x v="0"/>
    <x v="1"/>
    <m/>
  </r>
  <r>
    <x v="971"/>
    <s v="46.523.114/0001-17"/>
    <s v="NF SERVICOS DO"/>
    <n v="398382"/>
    <d v="2026-04-28T00:00:00"/>
    <n v="405306"/>
    <d v="2026-04-28T00:00:00"/>
    <m/>
    <n v="1917.55"/>
    <d v="2026-05-28T00:00:00"/>
    <s v="E0230775"/>
    <s v="PD023775"/>
    <s v="Serviços de Publicidade Eletrônica"/>
    <n v="1825.51"/>
    <m/>
    <x v="0"/>
    <m/>
    <m/>
    <m/>
    <s v="2 - FATURADO"/>
    <n v="0"/>
    <x v="0"/>
    <x v="1"/>
    <m/>
  </r>
  <r>
    <x v="971"/>
    <s v="46.523.114/0001-17"/>
    <s v="NF SERVICOS DO"/>
    <n v="398736"/>
    <d v="2026-04-29T00:00:00"/>
    <n v="405453"/>
    <d v="2026-04-29T00:00:00"/>
    <m/>
    <n v="1253.78"/>
    <d v="2026-05-29T00:00:00"/>
    <s v="E0230775"/>
    <s v="PD023775"/>
    <s v="Serviços de Publicidade Eletrônica"/>
    <n v="1193.5999999999999"/>
    <m/>
    <x v="0"/>
    <m/>
    <m/>
    <m/>
    <s v="2 - FATURADO"/>
    <n v="0"/>
    <x v="0"/>
    <x v="1"/>
    <m/>
  </r>
  <r>
    <x v="971"/>
    <s v="46.523.114/0001-17"/>
    <s v="NF SERVICOS DO"/>
    <n v="398890"/>
    <d v="2026-04-30T00:00:00"/>
    <n v="405987"/>
    <d v="2026-04-30T00:00:00"/>
    <m/>
    <n v="442.51"/>
    <d v="2026-05-30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972"/>
    <s v="46.523.122/0001-63"/>
    <s v="NF SERVICOS"/>
    <n v="203623"/>
    <d v="2026-02-10T00:00:00"/>
    <n v="2107577"/>
    <d v="2026-02-10T00:00:00"/>
    <d v="2026-01-01T00:00:00"/>
    <n v="160657.60999999999"/>
    <d v="2026-03-12T00:00:00"/>
    <s v="E0210693"/>
    <s v="PD021693"/>
    <s v="PREFEITURA CADASTRO"/>
    <n v="149732.89000000001"/>
    <d v="2026-01-01T00:00:00"/>
    <x v="0"/>
    <s v="NR. 03/2021"/>
    <s v="NR. 4048/2021 - S - 44/21"/>
    <s v="PDC-PRC-2021/03244      359.00001641/2025-89 -APPS/ITO"/>
    <s v="2 - FATURADO"/>
    <n v="49"/>
    <x v="6"/>
    <x v="0"/>
    <m/>
  </r>
  <r>
    <x v="972"/>
    <s v="46.523.122/0001-63"/>
    <s v="NF SERVICOS"/>
    <n v="206058"/>
    <d v="2026-03-11T00:00:00"/>
    <n v="2150478"/>
    <d v="2026-03-13T00:00:00"/>
    <d v="2026-02-01T00:00:00"/>
    <n v="53409.86"/>
    <d v="2026-04-10T00:00:00"/>
    <s v="E0210693"/>
    <s v="PD021693"/>
    <s v="PREFEITURA CADASTRO"/>
    <n v="49777.99"/>
    <d v="2026-02-01T00:00:00"/>
    <x v="0"/>
    <s v="NR. 03/2021"/>
    <s v="NR. 4048/2021 - S - 44/21"/>
    <s v="PDC-PRC-2021/03244      359.00001641/2025-89 -APPS/ITO"/>
    <s v="2 - FATURADO"/>
    <n v="20"/>
    <x v="2"/>
    <x v="0"/>
    <m/>
  </r>
  <r>
    <x v="972"/>
    <s v="46.523.122/0001-63"/>
    <s v="NF SERVICOS"/>
    <n v="207767"/>
    <d v="2026-04-07T00:00:00"/>
    <n v="2152350"/>
    <d v="2026-04-07T00:00:00"/>
    <d v="2026-03-01T00:00:00"/>
    <n v="85380.9"/>
    <d v="2026-05-07T00:00:00"/>
    <s v="E0260099"/>
    <s v="PD260073"/>
    <s v="PREFEITURA CADASTRO"/>
    <n v="79575"/>
    <d v="2026-03-01T00:00:00"/>
    <x v="0"/>
    <m/>
    <m/>
    <s v="359.00001324/2026-43 - APPS/ITO"/>
    <s v="2 - FATURADO"/>
    <n v="0"/>
    <x v="0"/>
    <x v="0"/>
    <m/>
  </r>
  <r>
    <x v="973"/>
    <s v="46.523.130/0001-00"/>
    <s v="NF SERVICOS DO"/>
    <n v="393905"/>
    <d v="2026-04-05T00:00:00"/>
    <n v="400823"/>
    <d v="2026-04-14T00:00:00"/>
    <m/>
    <n v="442.51"/>
    <d v="2026-05-13T00:00:00"/>
    <s v="E0230878"/>
    <s v="PD023878"/>
    <s v="Serviços de Publicidade Eletrônica"/>
    <n v="421.27"/>
    <m/>
    <x v="0"/>
    <m/>
    <m/>
    <m/>
    <s v="2 - FATURADO"/>
    <n v="0"/>
    <x v="0"/>
    <x v="1"/>
    <m/>
  </r>
  <r>
    <x v="973"/>
    <s v="46.523.130/0001-00"/>
    <s v="ND-POUPATEMPO 4.0"/>
    <n v="8202"/>
    <d v="2026-04-06T00:00:00"/>
    <s v="PPT00624"/>
    <s v="PPT00624"/>
    <d v="2026-04-01T00:00:00"/>
    <n v="36593.040000000001"/>
    <d v="2026-05-06T00:00:00"/>
    <s v="PPT00624"/>
    <s v="PP00624"/>
    <s v="IMPLANTACAO E OPERACAO DO POUPATEMPO ITAPECERICA DA SERRA"/>
    <n v="36593.040000000001"/>
    <d v="2026-04-01T00:00:00"/>
    <x v="0"/>
    <m/>
    <s v="PD-PRC-2021/02914"/>
    <m/>
    <s v="2 - FATURADO"/>
    <n v="0"/>
    <x v="0"/>
    <x v="13"/>
    <m/>
  </r>
  <r>
    <x v="973"/>
    <s v="46.523.130/0001-00"/>
    <s v="NF SERVICOS"/>
    <n v="207729"/>
    <d v="2026-04-07T00:00:00"/>
    <n v="2152312"/>
    <d v="2026-04-07T00:00:00"/>
    <d v="2026-03-01T00:00:00"/>
    <n v="105533.8"/>
    <d v="2026-05-07T00:00:00"/>
    <s v="E0240640"/>
    <s v="PD024640"/>
    <s v="PREFEITURA CADASTRO"/>
    <n v="100468.18"/>
    <d v="2026-03-01T00:00:00"/>
    <x v="0"/>
    <d v="2024-02-01T00:00:00"/>
    <m/>
    <s v="359.00005910/2024-03-ITO/APPS"/>
    <s v="2 - FATURADO"/>
    <n v="0"/>
    <x v="0"/>
    <x v="0"/>
    <m/>
  </r>
  <r>
    <x v="973"/>
    <s v="46.523.130/0001-00"/>
    <s v="NF SERVICOS DO"/>
    <n v="394692"/>
    <d v="2026-04-16T00:00:00"/>
    <n v="401499"/>
    <d v="2026-04-16T00:00:00"/>
    <m/>
    <n v="368.76"/>
    <d v="2026-05-16T00:00:00"/>
    <s v="E0230878"/>
    <s v="PD023878"/>
    <s v="Serviços de Publicidade Eletrônica"/>
    <n v="351.06"/>
    <m/>
    <x v="0"/>
    <m/>
    <m/>
    <m/>
    <s v="2 - FATURADO"/>
    <n v="0"/>
    <x v="0"/>
    <x v="1"/>
    <m/>
  </r>
  <r>
    <x v="973"/>
    <s v="46.523.130/0001-00"/>
    <s v="NF SERVICOS DO"/>
    <n v="396124"/>
    <d v="2026-04-20T00:00:00"/>
    <n v="402927"/>
    <d v="2026-04-22T00:00:00"/>
    <m/>
    <n v="442.51"/>
    <d v="2026-05-20T00:00:00"/>
    <s v="E0230878"/>
    <s v="PD023878"/>
    <s v="Serviços de Publicidade Eletrônica"/>
    <n v="421.27"/>
    <m/>
    <x v="0"/>
    <m/>
    <m/>
    <m/>
    <s v="2 - FATURADO"/>
    <n v="0"/>
    <x v="0"/>
    <x v="1"/>
    <m/>
  </r>
  <r>
    <x v="973"/>
    <s v="46.523.130/0001-00"/>
    <s v="NF SERVICOS DO"/>
    <n v="396389"/>
    <d v="2026-04-23T00:00:00"/>
    <n v="403298"/>
    <d v="2026-04-24T00:00:00"/>
    <m/>
    <n v="663.77"/>
    <d v="2026-05-23T00:00:00"/>
    <s v="E0230878"/>
    <s v="PD023878"/>
    <s v="Serviços de Publicidade Eletrônica"/>
    <n v="631.91"/>
    <m/>
    <x v="0"/>
    <m/>
    <m/>
    <m/>
    <s v="2 - FATURADO"/>
    <n v="0"/>
    <x v="0"/>
    <x v="1"/>
    <m/>
  </r>
  <r>
    <x v="973"/>
    <s v="46.523.130/0001-00"/>
    <s v="NF SERVICOS DO"/>
    <n v="396488"/>
    <d v="2026-04-23T00:00:00"/>
    <n v="403319"/>
    <d v="2026-04-24T00:00:00"/>
    <m/>
    <n v="516.26"/>
    <d v="2026-05-23T00:00:00"/>
    <s v="E0230878"/>
    <s v="PD023878"/>
    <s v="Serviços de Publicidade Eletrônica"/>
    <n v="491.48"/>
    <m/>
    <x v="0"/>
    <m/>
    <m/>
    <m/>
    <s v="2 - FATURADO"/>
    <n v="0"/>
    <x v="0"/>
    <x v="1"/>
    <m/>
  </r>
  <r>
    <x v="973"/>
    <s v="46.523.130/0001-00"/>
    <s v="NF SERVICOS DO"/>
    <n v="397619"/>
    <d v="2026-04-24T00:00:00"/>
    <n v="404534"/>
    <d v="2026-04-24T00:00:00"/>
    <m/>
    <n v="590.02"/>
    <d v="2026-05-24T00:00:00"/>
    <s v="E0230878"/>
    <s v="PD023878"/>
    <s v="Serviços de Publicidade Eletrônica"/>
    <n v="561.70000000000005"/>
    <m/>
    <x v="0"/>
    <m/>
    <m/>
    <m/>
    <s v="2 - FATURADO"/>
    <n v="0"/>
    <x v="0"/>
    <x v="1"/>
    <m/>
  </r>
  <r>
    <x v="973"/>
    <s v="46.523.130/0001-00"/>
    <s v="NF SERVICOS DO"/>
    <n v="398004"/>
    <d v="2026-04-27T00:00:00"/>
    <n v="404968"/>
    <d v="2026-04-27T00:00:00"/>
    <m/>
    <n v="442.51"/>
    <d v="2026-05-27T00:00:00"/>
    <s v="E0230878"/>
    <s v="PD023878"/>
    <s v="Serviços de Publicidade Eletrônica"/>
    <n v="421.27"/>
    <m/>
    <x v="0"/>
    <m/>
    <m/>
    <m/>
    <s v="2 - FATURADO"/>
    <n v="0"/>
    <x v="0"/>
    <x v="1"/>
    <m/>
  </r>
  <r>
    <x v="973"/>
    <s v="46.523.130/0001-00"/>
    <s v="NF SERVICOS DO"/>
    <n v="398533"/>
    <d v="2026-04-29T00:00:00"/>
    <n v="405360"/>
    <d v="2026-04-29T00:00:00"/>
    <m/>
    <n v="442.51"/>
    <d v="2026-05-29T00:00:00"/>
    <s v="E0230878"/>
    <s v="PD023878"/>
    <s v="Serviços de Publicidade Eletrônica"/>
    <n v="421.27"/>
    <m/>
    <x v="0"/>
    <m/>
    <m/>
    <m/>
    <s v="2 - FATURADO"/>
    <n v="0"/>
    <x v="0"/>
    <x v="1"/>
    <m/>
  </r>
  <r>
    <x v="974"/>
    <s v="46.523.148/0001-01"/>
    <s v="ND-POUPATEMPO 4.0"/>
    <n v="7343"/>
    <d v="2025-11-18T00:00:00"/>
    <s v="PPT00755"/>
    <s v="PPT00755"/>
    <d v="2025-09-01T00:00:00"/>
    <n v="116128.39"/>
    <d v="2025-12-18T00:00:00"/>
    <s v="PPT00755"/>
    <s v="PP00755"/>
    <s v="IMPLANTAÇÃO E OPERAÇÃO DO POUPATEMPO EMBU-GUAÇU"/>
    <n v="116128.39"/>
    <d v="2025-09-01T00:00:00"/>
    <x v="4"/>
    <m/>
    <s v="PD-PRC-2022/04088"/>
    <m/>
    <s v="2 - FATURADO"/>
    <n v="133"/>
    <x v="7"/>
    <x v="13"/>
    <m/>
  </r>
  <r>
    <x v="974"/>
    <s v="46.523.148/0001-01"/>
    <s v="ND-POUPATEMPO 4.0"/>
    <n v="7344"/>
    <d v="2025-11-18T00:00:00"/>
    <s v="PPT00755"/>
    <s v="PPT00755"/>
    <d v="2025-09-01T00:00:00"/>
    <n v="3739.79"/>
    <d v="2025-12-18T00:00:00"/>
    <s v="PPT00755"/>
    <s v="PP00755"/>
    <s v="IMPLANTAÇÃO E OPERAÇÃO DO POUPATEMPO EMBU-GUAÇU"/>
    <n v="3739.79"/>
    <d v="2025-09-01T00:00:00"/>
    <x v="4"/>
    <m/>
    <s v="PD-PRC-2022/04088"/>
    <m/>
    <s v="2 - FATURADO"/>
    <n v="133"/>
    <x v="7"/>
    <x v="13"/>
    <m/>
  </r>
  <r>
    <x v="974"/>
    <s v="46.523.148/0001-01"/>
    <s v="ND-POUPATEMPO 4.0"/>
    <n v="7345"/>
    <d v="2025-11-18T00:00:00"/>
    <s v="PPT00755"/>
    <s v="PPT00755"/>
    <d v="2025-10-01T00:00:00"/>
    <n v="16027.69"/>
    <d v="2025-12-18T00:00:00"/>
    <s v="PPT00755"/>
    <s v="PP00755"/>
    <s v="IMPLANTAÇÃO E OPERAÇÃO DO POUPATEMPO EMBU-GUAÇU"/>
    <n v="16027.69"/>
    <d v="2025-10-01T00:00:00"/>
    <x v="4"/>
    <m/>
    <s v="PD-PRC-2022/04088"/>
    <m/>
    <s v="2 - FATURADO"/>
    <n v="133"/>
    <x v="7"/>
    <x v="13"/>
    <m/>
  </r>
  <r>
    <x v="974"/>
    <s v="46.523.148/0001-01"/>
    <s v="ND-POUPATEMPO 4.0"/>
    <n v="7346"/>
    <d v="2025-11-18T00:00:00"/>
    <s v="PPT00755"/>
    <s v="PPT00755"/>
    <d v="2025-11-01T00:00:00"/>
    <n v="16027.69"/>
    <d v="2025-12-18T00:00:00"/>
    <s v="PPT00755"/>
    <s v="PP00755"/>
    <s v="IMPLANTAÇÃO E OPERAÇÃO DO POUPATEMPO EMBU-GUAÇU"/>
    <n v="16027.69"/>
    <d v="2025-11-01T00:00:00"/>
    <x v="4"/>
    <m/>
    <s v="PD-PRC-2022/04088"/>
    <m/>
    <s v="2 - FATURADO"/>
    <n v="133"/>
    <x v="7"/>
    <x v="13"/>
    <m/>
  </r>
  <r>
    <x v="974"/>
    <s v="46.523.148/0001-01"/>
    <s v="ND-POUPATEMPO 4.0"/>
    <n v="7502"/>
    <d v="2025-12-03T00:00:00"/>
    <s v="PPT00755"/>
    <s v="PPT00755"/>
    <d v="2025-12-01T00:00:00"/>
    <n v="16027.69"/>
    <d v="2026-01-02T00:00:00"/>
    <s v="PPT00755"/>
    <s v="PP00755"/>
    <s v="IMPLANTAÇÃO E OPERAÇÃO DO POUPATEMPO EMBU-GUAÇU"/>
    <n v="16027.69"/>
    <d v="2025-12-01T00:00:00"/>
    <x v="4"/>
    <m/>
    <s v="PD-PRC-2022/04088"/>
    <m/>
    <s v="2 - FATURADO"/>
    <n v="118"/>
    <x v="8"/>
    <x v="13"/>
    <m/>
  </r>
  <r>
    <x v="974"/>
    <s v="46.523.148/0001-01"/>
    <s v="ND-POUPATEMPO 4.0"/>
    <n v="7672"/>
    <d v="2026-01-07T00:00:00"/>
    <s v="PPT00755"/>
    <s v="PPT00755"/>
    <d v="2026-01-01T00:00:00"/>
    <n v="16027.69"/>
    <d v="2026-02-06T00:00:00"/>
    <s v="PPT00755"/>
    <s v="PP00755"/>
    <s v="IMPLANTAÇÃO E OPERAÇÃO DO POUPATEMPO EMBU-GUAÇU"/>
    <n v="16027.69"/>
    <d v="2026-01-01T00:00:00"/>
    <x v="4"/>
    <m/>
    <s v="PD-PRC-2022/04088"/>
    <m/>
    <s v="2 - FATURADO"/>
    <n v="83"/>
    <x v="5"/>
    <x v="13"/>
    <m/>
  </r>
  <r>
    <x v="974"/>
    <s v="46.523.148/0001-01"/>
    <s v="ND-POUPATEMPO 4.0"/>
    <n v="7708"/>
    <d v="2026-01-12T00:00:00"/>
    <s v="PPT00755"/>
    <s v="PPT00755"/>
    <d v="2026-01-01T00:00:00"/>
    <n v="673.27"/>
    <d v="2026-02-11T00:00:00"/>
    <s v="PPT00755"/>
    <s v="PP00755"/>
    <s v="IMPLANTAÇÃO E OPERAÇÃO DO POUPATEMPO EMBU-GUAÇU"/>
    <n v="673.27"/>
    <d v="2026-01-01T00:00:00"/>
    <x v="4"/>
    <m/>
    <s v="PD-PRC-2022/04088"/>
    <m/>
    <s v="2 - FATURADO"/>
    <n v="78"/>
    <x v="5"/>
    <x v="13"/>
    <m/>
  </r>
  <r>
    <x v="974"/>
    <s v="46.523.148/0001-01"/>
    <s v="ND-POUPATEMPO 4.0"/>
    <n v="7871"/>
    <d v="2026-02-04T00:00:00"/>
    <s v="PPT00755"/>
    <s v="PPT00755"/>
    <d v="2026-02-01T00:00:00"/>
    <n v="16641.55"/>
    <d v="2026-03-06T00:00:00"/>
    <s v="PPT00755"/>
    <s v="PP00755"/>
    <s v="IMPLANTAÇÃO E OPERAÇÃO DO POUPATEMPO EMBU-GUAÇU"/>
    <n v="16641.55"/>
    <d v="2026-02-01T00:00:00"/>
    <x v="0"/>
    <m/>
    <s v="PD-PRC-2022/04088"/>
    <m/>
    <s v="2 - FATURADO"/>
    <n v="55"/>
    <x v="6"/>
    <x v="13"/>
    <m/>
  </r>
  <r>
    <x v="974"/>
    <s v="46.523.148/0001-01"/>
    <s v="ND-POUPATEMPO 4.0"/>
    <n v="7967"/>
    <d v="2026-03-04T00:00:00"/>
    <s v="PPT00755"/>
    <s v="PPT00755"/>
    <d v="2026-03-01T00:00:00"/>
    <n v="16641.55"/>
    <d v="2026-04-03T00:00:00"/>
    <s v="PPT00755"/>
    <s v="PP00755"/>
    <s v="IMPLANTAÇÃO E OPERAÇÃO DO POUPATEMPO EMBU-GUAÇU"/>
    <n v="16641.55"/>
    <d v="2026-03-01T00:00:00"/>
    <x v="0"/>
    <m/>
    <s v="PD-PRC-2022/04088"/>
    <m/>
    <s v="2 - FATURADO"/>
    <n v="27"/>
    <x v="2"/>
    <x v="13"/>
    <m/>
  </r>
  <r>
    <x v="974"/>
    <s v="46.523.148/0001-01"/>
    <s v="ND-POUPATEMPO 4.0"/>
    <n v="8102"/>
    <d v="2026-04-06T00:00:00"/>
    <s v="PPT00755"/>
    <s v="PPT00755"/>
    <d v="2026-04-01T00:00:00"/>
    <n v="16641.55"/>
    <d v="2026-05-06T00:00:00"/>
    <s v="PPT00755"/>
    <s v="PP00755"/>
    <s v="IMPLANTAÇÃO E OPERAÇÃO DO POUPATEMPO EMBU-GUAÇU"/>
    <n v="16641.55"/>
    <d v="2026-04-01T00:00:00"/>
    <x v="0"/>
    <m/>
    <s v="PD-PRC-2022/04088"/>
    <m/>
    <s v="2 - FATURADO"/>
    <n v="0"/>
    <x v="0"/>
    <x v="13"/>
    <m/>
  </r>
  <r>
    <x v="974"/>
    <s v="46.523.148/0001-01"/>
    <s v="NF SERVICOS"/>
    <n v="207930"/>
    <d v="2026-04-07T00:00:00"/>
    <n v="2152513"/>
    <d v="2026-04-07T00:00:00"/>
    <d v="2026-03-01T00:00:00"/>
    <n v="12294.72"/>
    <d v="2026-05-07T00:00:00"/>
    <s v="E0251019"/>
    <s v="PD251016"/>
    <s v="PREFEITURA CADASTRO"/>
    <n v="11704.57"/>
    <d v="2026-03-01T00:00:00"/>
    <x v="0"/>
    <m/>
    <m/>
    <s v="359.00002427/2025-40 APPS/ITO"/>
    <s v="2 - FATURADO"/>
    <n v="0"/>
    <x v="0"/>
    <x v="0"/>
    <m/>
  </r>
  <r>
    <x v="975"/>
    <s v="46.523.155/0001-03"/>
    <s v="NF SERVICOS"/>
    <n v="206081"/>
    <d v="2026-03-11T00:00:00"/>
    <n v="2150501"/>
    <d v="2026-03-13T00:00:00"/>
    <d v="2026-02-01T00:00:00"/>
    <n v="1052.52"/>
    <d v="2026-04-10T00:00:00"/>
    <s v="E0251165"/>
    <s v="PD251081"/>
    <s v="PREFEITURA CADASTRO"/>
    <n v="1002"/>
    <d v="2026-02-01T00:00:00"/>
    <x v="0"/>
    <m/>
    <s v="51/2025"/>
    <s v="SEI: 359.00003504/2025-89  APPS/ITO"/>
    <s v="2 - FATURADO"/>
    <n v="20"/>
    <x v="2"/>
    <x v="0"/>
    <m/>
  </r>
  <r>
    <x v="975"/>
    <s v="46.523.155/0001-03"/>
    <s v="NF SERVICOS DO"/>
    <n v="393745"/>
    <d v="2026-04-05T00:00:00"/>
    <n v="400628"/>
    <d v="2026-04-14T00:00:00"/>
    <m/>
    <n v="331.88"/>
    <d v="2026-05-13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975"/>
    <s v="46.523.155/0001-03"/>
    <s v="NF SERVICOS"/>
    <n v="207900"/>
    <d v="2026-04-07T00:00:00"/>
    <n v="2152483"/>
    <d v="2026-04-07T00:00:00"/>
    <d v="2026-03-01T00:00:00"/>
    <n v="4360.4399999999996"/>
    <d v="2026-05-07T00:00:00"/>
    <s v="E0251165"/>
    <s v="PD251081"/>
    <s v="PREFEITURA CADASTRO"/>
    <n v="4151.1400000000003"/>
    <d v="2026-03-01T00:00:00"/>
    <x v="0"/>
    <m/>
    <s v="51/2025"/>
    <s v="SEI: 359.00003504/2025-89  APPS/ITO"/>
    <s v="2 - FATURADO"/>
    <n v="0"/>
    <x v="0"/>
    <x v="0"/>
    <m/>
  </r>
  <r>
    <x v="975"/>
    <s v="46.523.155/0001-03"/>
    <s v="NF SERVICOS DO"/>
    <n v="394018"/>
    <d v="2026-04-15T00:00:00"/>
    <n v="400908"/>
    <d v="2026-04-15T00:00:00"/>
    <m/>
    <n v="442.51"/>
    <d v="2026-05-15T00:00:00"/>
    <s v="E0250778"/>
    <s v="PD025778"/>
    <s v="Serviços de Publicidade Eletrônica"/>
    <n v="421.27"/>
    <m/>
    <x v="0"/>
    <m/>
    <m/>
    <m/>
    <s v="2 - FATURADO"/>
    <n v="0"/>
    <x v="0"/>
    <x v="1"/>
    <m/>
  </r>
  <r>
    <x v="975"/>
    <s v="46.523.155/0001-03"/>
    <s v="NF SERVICOS DO"/>
    <n v="394224"/>
    <d v="2026-04-15T00:00:00"/>
    <n v="401120"/>
    <d v="2026-04-16T00:00:00"/>
    <m/>
    <n v="276.57"/>
    <d v="2026-05-15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4689"/>
    <d v="2026-04-16T00:00:00"/>
    <n v="401564"/>
    <d v="2026-04-16T00:00:00"/>
    <m/>
    <n v="276.57"/>
    <d v="2026-05-16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5588"/>
    <d v="2026-04-17T00:00:00"/>
    <n v="402375"/>
    <d v="2026-04-17T00:00:00"/>
    <m/>
    <n v="331.88"/>
    <d v="2026-05-17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975"/>
    <s v="46.523.155/0001-03"/>
    <s v="NF SERVICOS DO"/>
    <n v="395778"/>
    <d v="2026-04-20T00:00:00"/>
    <n v="402741"/>
    <d v="2026-04-20T00:00:00"/>
    <m/>
    <n v="442.51"/>
    <d v="2026-05-20T00:00:00"/>
    <s v="E0250778"/>
    <s v="PD025778"/>
    <s v="Serviços de Publicidade Eletrônica"/>
    <n v="421.27"/>
    <m/>
    <x v="0"/>
    <m/>
    <m/>
    <m/>
    <s v="2 - FATURADO"/>
    <n v="0"/>
    <x v="0"/>
    <x v="1"/>
    <m/>
  </r>
  <r>
    <x v="975"/>
    <s v="46.523.155/0001-03"/>
    <s v="NF SERVICOS DO"/>
    <n v="396051"/>
    <d v="2026-04-20T00:00:00"/>
    <n v="402921"/>
    <d v="2026-04-22T00:00:00"/>
    <m/>
    <n v="276.57"/>
    <d v="2026-05-20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6734"/>
    <d v="2026-04-24T00:00:00"/>
    <n v="403665"/>
    <d v="2026-04-24T00:00:00"/>
    <m/>
    <n v="276.57"/>
    <d v="2026-05-24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6763"/>
    <d v="2026-04-24T00:00:00"/>
    <n v="403473"/>
    <d v="2026-04-24T00:00:00"/>
    <m/>
    <n v="276.57"/>
    <d v="2026-05-24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7180"/>
    <d v="2026-04-24T00:00:00"/>
    <n v="404190"/>
    <d v="2026-04-24T00:00:00"/>
    <m/>
    <n v="331.88"/>
    <d v="2026-05-24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975"/>
    <s v="46.523.155/0001-03"/>
    <s v="NF SERVICOS DO"/>
    <n v="397193"/>
    <d v="2026-04-24T00:00:00"/>
    <n v="404306"/>
    <d v="2026-04-24T00:00:00"/>
    <m/>
    <n v="387.2"/>
    <d v="2026-05-24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975"/>
    <s v="46.523.155/0001-03"/>
    <s v="NF SERVICOS DO"/>
    <n v="397274"/>
    <d v="2026-04-24T00:00:00"/>
    <n v="404174"/>
    <d v="2026-04-24T00:00:00"/>
    <m/>
    <n v="331.88"/>
    <d v="2026-05-24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975"/>
    <s v="46.523.155/0001-03"/>
    <s v="NF SERVICOS DO"/>
    <n v="397319"/>
    <d v="2026-04-24T00:00:00"/>
    <n v="404217"/>
    <d v="2026-04-24T00:00:00"/>
    <m/>
    <n v="442.51"/>
    <d v="2026-05-24T00:00:00"/>
    <s v="E0250778"/>
    <s v="PD025778"/>
    <s v="Serviços de Publicidade Eletrônica"/>
    <n v="421.27"/>
    <m/>
    <x v="0"/>
    <m/>
    <m/>
    <m/>
    <s v="2 - FATURADO"/>
    <n v="0"/>
    <x v="0"/>
    <x v="1"/>
    <m/>
  </r>
  <r>
    <x v="975"/>
    <s v="46.523.155/0001-03"/>
    <s v="NF SERVICOS DO"/>
    <n v="397468"/>
    <d v="2026-04-24T00:00:00"/>
    <n v="404143"/>
    <d v="2026-04-24T00:00:00"/>
    <m/>
    <n v="387.2"/>
    <d v="2026-05-24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975"/>
    <s v="46.523.155/0001-03"/>
    <s v="NF SERVICOS DO"/>
    <n v="397582"/>
    <d v="2026-04-24T00:00:00"/>
    <n v="404560"/>
    <d v="2026-04-24T00:00:00"/>
    <m/>
    <n v="276.57"/>
    <d v="2026-05-24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7926"/>
    <d v="2026-04-27T00:00:00"/>
    <n v="404944"/>
    <d v="2026-04-27T00:00:00"/>
    <m/>
    <n v="387.2"/>
    <d v="2026-05-27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975"/>
    <s v="46.523.155/0001-03"/>
    <s v="NF SERVICOS DO"/>
    <n v="397930"/>
    <d v="2026-04-27T00:00:00"/>
    <n v="404815"/>
    <d v="2026-04-27T00:00:00"/>
    <m/>
    <n v="276.57"/>
    <d v="2026-05-27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8148"/>
    <d v="2026-04-28T00:00:00"/>
    <n v="405107"/>
    <d v="2026-04-28T00:00:00"/>
    <m/>
    <n v="276.57"/>
    <d v="2026-05-28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975"/>
    <s v="46.523.155/0001-03"/>
    <s v="NF SERVICOS DO"/>
    <n v="398358"/>
    <d v="2026-04-28T00:00:00"/>
    <n v="405294"/>
    <d v="2026-04-28T00:00:00"/>
    <m/>
    <n v="221.26"/>
    <d v="2026-05-28T00:00:00"/>
    <s v="E0250778"/>
    <s v="PD025778"/>
    <s v="Serviços de Publicidade Eletrônica"/>
    <n v="210.64"/>
    <m/>
    <x v="0"/>
    <m/>
    <m/>
    <m/>
    <s v="2 - FATURADO"/>
    <n v="0"/>
    <x v="0"/>
    <x v="1"/>
    <m/>
  </r>
  <r>
    <x v="975"/>
    <s v="46.523.155/0001-03"/>
    <s v="NF SERVICOS DO"/>
    <n v="398913"/>
    <d v="2026-04-30T00:00:00"/>
    <n v="405791"/>
    <d v="2026-04-30T00:00:00"/>
    <m/>
    <n v="331.88"/>
    <d v="2026-05-30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976"/>
    <s v="46.523.163/0001-50"/>
    <s v="NF SERVICOS DO"/>
    <n v="393438"/>
    <d v="2026-04-01T00:00:00"/>
    <n v="400306"/>
    <m/>
    <m/>
    <n v="451.73"/>
    <d v="2026-05-02T00:00:00"/>
    <s v="E0220800"/>
    <s v="PD022800"/>
    <s v="Serviços de Publicidade Eletrônica"/>
    <n v="0.01"/>
    <m/>
    <x v="0"/>
    <m/>
    <m/>
    <m/>
    <s v="2 - FATURADO"/>
    <n v="0"/>
    <x v="0"/>
    <x v="1"/>
    <m/>
  </r>
  <r>
    <x v="976"/>
    <s v="46.523.163/0001-50"/>
    <s v="NF SERVICOS DO"/>
    <n v="393718"/>
    <d v="2026-04-05T00:00:00"/>
    <n v="400615"/>
    <d v="2026-04-14T00:00:00"/>
    <m/>
    <n v="451.73"/>
    <d v="2026-05-13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976"/>
    <s v="46.523.163/0001-50"/>
    <s v="NF SERVICOS DO"/>
    <n v="393736"/>
    <d v="2026-04-05T00:00:00"/>
    <n v="400595"/>
    <d v="2026-04-14T00:00:00"/>
    <m/>
    <n v="258.13"/>
    <d v="2026-05-13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976"/>
    <s v="46.523.163/0001-50"/>
    <s v="ND-POUPATEMPO 4.0"/>
    <n v="8167"/>
    <d v="2026-04-06T00:00:00"/>
    <s v="PPT00606"/>
    <s v="PPT00606"/>
    <d v="2026-03-01T00:00:00"/>
    <n v="27834.880000000001"/>
    <d v="2026-05-06T00:00:00"/>
    <s v="PPT00606"/>
    <s v="PP00606"/>
    <s v="IMPLANTACAO E OPERACAO DO POUPATEMPO MAIRIPORA"/>
    <n v="27834.880000000001"/>
    <d v="2026-03-01T00:00:00"/>
    <x v="0"/>
    <m/>
    <s v="PD-PRC-2021/02518"/>
    <m/>
    <s v="2 - FATURADO"/>
    <n v="0"/>
    <x v="0"/>
    <x v="13"/>
    <m/>
  </r>
  <r>
    <x v="976"/>
    <s v="46.523.163/0001-50"/>
    <s v="NF SERVICOS DO"/>
    <n v="394095"/>
    <d v="2026-04-15T00:00:00"/>
    <n v="400976"/>
    <d v="2026-04-15T00:00:00"/>
    <m/>
    <n v="322.66000000000003"/>
    <d v="2026-05-1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976"/>
    <s v="46.523.163/0001-50"/>
    <s v="NF SERVICOS DO"/>
    <n v="394434"/>
    <d v="2026-04-16T00:00:00"/>
    <n v="401307"/>
    <d v="2026-04-16T00:00:00"/>
    <m/>
    <n v="3807.45"/>
    <d v="2026-05-16T00:00:00"/>
    <s v="E0220800"/>
    <s v="PD022800"/>
    <s v="Serviços de Publicidade Eletrônica"/>
    <n v="3624.69"/>
    <m/>
    <x v="0"/>
    <m/>
    <m/>
    <m/>
    <s v="2 - FATURADO"/>
    <n v="0"/>
    <x v="0"/>
    <x v="1"/>
    <m/>
  </r>
  <r>
    <x v="976"/>
    <s v="46.523.163/0001-50"/>
    <s v="NF SERVICOS DO"/>
    <n v="395823"/>
    <d v="2026-04-20T00:00:00"/>
    <n v="402515"/>
    <d v="2026-04-20T00:00:00"/>
    <m/>
    <n v="322.66000000000003"/>
    <d v="2026-05-2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976"/>
    <s v="46.523.163/0001-50"/>
    <s v="NF SERVICOS DO"/>
    <n v="395838"/>
    <d v="2026-04-20T00:00:00"/>
    <n v="402517"/>
    <d v="2026-04-20T00:00:00"/>
    <m/>
    <n v="1613.32"/>
    <d v="2026-05-20T00:00:00"/>
    <s v="E0220800"/>
    <s v="PD022800"/>
    <s v="Serviços de Publicidade Eletrônica"/>
    <n v="1535.88"/>
    <m/>
    <x v="0"/>
    <m/>
    <m/>
    <m/>
    <s v="2 - FATURADO"/>
    <n v="0"/>
    <x v="0"/>
    <x v="1"/>
    <m/>
  </r>
  <r>
    <x v="976"/>
    <s v="46.523.163/0001-50"/>
    <s v="NF SERVICOS DO"/>
    <n v="395858"/>
    <d v="2026-04-20T00:00:00"/>
    <n v="402512"/>
    <d v="2026-04-20T00:00:00"/>
    <m/>
    <n v="322.66000000000003"/>
    <d v="2026-05-2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976"/>
    <s v="46.523.163/0001-50"/>
    <s v="NF SERVICOS DO"/>
    <n v="395934"/>
    <d v="2026-04-20T00:00:00"/>
    <n v="402516"/>
    <d v="2026-04-20T00:00:00"/>
    <m/>
    <n v="838.93"/>
    <d v="2026-05-20T00:00:00"/>
    <s v="E0220800"/>
    <s v="PD022800"/>
    <s v="Serviços de Publicidade Eletrônica"/>
    <n v="798.66"/>
    <m/>
    <x v="0"/>
    <m/>
    <m/>
    <m/>
    <s v="2 - FATURADO"/>
    <n v="0"/>
    <x v="0"/>
    <x v="1"/>
    <m/>
  </r>
  <r>
    <x v="976"/>
    <s v="46.523.163/0001-50"/>
    <s v="NF SERVICOS DO"/>
    <n v="396064"/>
    <d v="2026-04-20T00:00:00"/>
    <n v="402969"/>
    <d v="2026-04-22T00:00:00"/>
    <m/>
    <n v="258.13"/>
    <d v="2026-05-20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976"/>
    <s v="46.523.163/0001-50"/>
    <s v="NF SERVICOS DO"/>
    <n v="396072"/>
    <d v="2026-04-20T00:00:00"/>
    <n v="403041"/>
    <d v="2026-04-22T00:00:00"/>
    <m/>
    <n v="322.66000000000003"/>
    <d v="2026-05-2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976"/>
    <s v="46.523.163/0001-50"/>
    <s v="NF SERVICOS DO"/>
    <n v="397239"/>
    <d v="2026-04-24T00:00:00"/>
    <n v="404232"/>
    <d v="2026-04-24T00:00:00"/>
    <m/>
    <n v="580.79999999999995"/>
    <d v="2026-05-24T00:00:00"/>
    <s v="E0220800"/>
    <s v="PD022800"/>
    <s v="Serviços de Publicidade Eletrônica"/>
    <n v="552.91999999999996"/>
    <m/>
    <x v="0"/>
    <m/>
    <m/>
    <m/>
    <s v="2 - FATURADO"/>
    <n v="0"/>
    <x v="0"/>
    <x v="1"/>
    <m/>
  </r>
  <r>
    <x v="976"/>
    <s v="46.523.163/0001-50"/>
    <s v="NF SERVICOS DO"/>
    <n v="397434"/>
    <d v="2026-04-24T00:00:00"/>
    <n v="404187"/>
    <d v="2026-04-24T00:00:00"/>
    <m/>
    <n v="1290.6600000000001"/>
    <d v="2026-05-24T00:00:00"/>
    <s v="E0220800"/>
    <s v="PD022800"/>
    <s v="Serviços de Publicidade Eletrônica"/>
    <n v="1228.71"/>
    <m/>
    <x v="0"/>
    <m/>
    <m/>
    <m/>
    <s v="2 - FATURADO"/>
    <n v="0"/>
    <x v="0"/>
    <x v="1"/>
    <m/>
  </r>
  <r>
    <x v="976"/>
    <s v="46.523.163/0001-50"/>
    <s v="NF SERVICOS DO"/>
    <n v="397777"/>
    <d v="2026-04-24T00:00:00"/>
    <n v="404499"/>
    <d v="2026-04-24T00:00:00"/>
    <m/>
    <n v="322.66000000000003"/>
    <d v="2026-05-24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976"/>
    <s v="46.523.163/0001-50"/>
    <s v="NF SERVICOS DO"/>
    <n v="397837"/>
    <d v="2026-04-27T00:00:00"/>
    <n v="404717"/>
    <d v="2026-04-27T00:00:00"/>
    <m/>
    <n v="258.13"/>
    <d v="2026-05-27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976"/>
    <s v="46.523.163/0001-50"/>
    <s v="NF SERVICOS DO"/>
    <n v="398713"/>
    <d v="2026-04-29T00:00:00"/>
    <n v="405544"/>
    <d v="2026-04-29T00:00:00"/>
    <m/>
    <n v="5549.84"/>
    <d v="2026-05-29T00:00:00"/>
    <s v="E0220800"/>
    <s v="PD022800"/>
    <s v="Serviços de Publicidade Eletrônica"/>
    <n v="5283.45"/>
    <m/>
    <x v="0"/>
    <m/>
    <m/>
    <m/>
    <s v="2 - FATURADO"/>
    <n v="0"/>
    <x v="0"/>
    <x v="1"/>
    <m/>
  </r>
  <r>
    <x v="977"/>
    <s v="46.523.171/0001-04"/>
    <s v="NF SERVICOS"/>
    <n v="205914"/>
    <d v="2026-03-11T00:00:00"/>
    <n v="2150334"/>
    <d v="2026-03-13T00:00:00"/>
    <d v="2026-02-01T00:00:00"/>
    <n v="126154.47"/>
    <d v="2026-04-10T00:00:00"/>
    <s v="E0220553"/>
    <s v="PD022553"/>
    <s v="PREFEITURA CADASTRO"/>
    <n v="120099.06"/>
    <d v="2026-02-01T00:00:00"/>
    <x v="0"/>
    <m/>
    <s v="P.14.242/2022"/>
    <s v="359.00008253/2024-48 - APPS/ITO"/>
    <s v="2 - FATURADO"/>
    <n v="20"/>
    <x v="2"/>
    <x v="0"/>
    <m/>
  </r>
  <r>
    <x v="977"/>
    <s v="46.523.171/0001-04"/>
    <s v="NF SERVICOS DO"/>
    <n v="392485"/>
    <d v="2026-03-30T00:00:00"/>
    <n v="399317"/>
    <d v="2026-03-30T00:00:00"/>
    <m/>
    <n v="497.83"/>
    <d v="2026-04-29T00:00:00"/>
    <s v="E0240789"/>
    <s v="PD024789"/>
    <s v="Serviços de Publicidade Eletrônica"/>
    <n v="473.93"/>
    <m/>
    <x v="0"/>
    <m/>
    <m/>
    <m/>
    <s v="2 - FATURADO"/>
    <n v="1"/>
    <x v="2"/>
    <x v="1"/>
    <m/>
  </r>
  <r>
    <x v="977"/>
    <s v="46.523.171/0001-04"/>
    <s v="NF SERVICOS DO"/>
    <n v="392493"/>
    <d v="2026-03-30T00:00:00"/>
    <n v="399325"/>
    <d v="2026-03-30T00:00:00"/>
    <m/>
    <n v="663.77"/>
    <d v="2026-04-29T00:00:00"/>
    <s v="E0240789"/>
    <s v="PD024789"/>
    <s v="Serviços de Publicidade Eletrônica"/>
    <n v="631.91"/>
    <m/>
    <x v="0"/>
    <m/>
    <m/>
    <m/>
    <s v="2 - FATURADO"/>
    <n v="1"/>
    <x v="2"/>
    <x v="1"/>
    <m/>
  </r>
  <r>
    <x v="977"/>
    <s v="46.523.171/0001-04"/>
    <s v="NF SERVICOS DO"/>
    <n v="392741"/>
    <d v="2026-03-30T00:00:00"/>
    <n v="399573"/>
    <d v="2026-03-31T00:00:00"/>
    <m/>
    <n v="580.79999999999995"/>
    <d v="2026-04-29T00:00:00"/>
    <s v="E0240789"/>
    <s v="PD024789"/>
    <s v="Serviços de Publicidade Eletrônica"/>
    <n v="552.91999999999996"/>
    <m/>
    <x v="0"/>
    <m/>
    <m/>
    <m/>
    <s v="2 - FATURADO"/>
    <n v="1"/>
    <x v="2"/>
    <x v="1"/>
    <m/>
  </r>
  <r>
    <x v="977"/>
    <s v="46.523.171/0001-04"/>
    <s v="NF SERVICOS DO"/>
    <n v="392957"/>
    <d v="2026-03-30T00:00:00"/>
    <n v="399865"/>
    <d v="2026-03-31T00:00:00"/>
    <m/>
    <n v="663.77"/>
    <d v="2026-04-30T00:00:00"/>
    <s v="E0240789"/>
    <s v="PD024789"/>
    <s v="Serviços de Publicidade Eletrônica"/>
    <n v="631.91"/>
    <m/>
    <x v="0"/>
    <m/>
    <m/>
    <m/>
    <s v="2 - FATURADO"/>
    <n v="1"/>
    <x v="2"/>
    <x v="1"/>
    <m/>
  </r>
  <r>
    <x v="977"/>
    <s v="46.523.171/0001-04"/>
    <s v="NF SERVICOS DO"/>
    <n v="393016"/>
    <d v="2026-03-30T00:00:00"/>
    <n v="399632"/>
    <d v="2026-03-31T00:00:00"/>
    <m/>
    <n v="663.77"/>
    <d v="2026-04-30T00:00:00"/>
    <s v="E0240789"/>
    <s v="PD024789"/>
    <s v="Serviços de Publicidade Eletrônica"/>
    <n v="631.91"/>
    <m/>
    <x v="0"/>
    <m/>
    <m/>
    <m/>
    <s v="2 - FATURADO"/>
    <n v="1"/>
    <x v="2"/>
    <x v="1"/>
    <m/>
  </r>
  <r>
    <x v="977"/>
    <s v="46.523.171/0001-04"/>
    <s v="NF SERVICOS DO"/>
    <n v="393050"/>
    <d v="2026-03-30T00:00:00"/>
    <n v="399666"/>
    <d v="2026-03-31T00:00:00"/>
    <m/>
    <n v="746.74"/>
    <d v="2026-04-30T00:00:00"/>
    <s v="E0240789"/>
    <s v="PD024789"/>
    <s v="Serviços de Publicidade Eletrônica"/>
    <n v="710.9"/>
    <m/>
    <x v="0"/>
    <m/>
    <m/>
    <m/>
    <s v="2 - FATURADO"/>
    <n v="1"/>
    <x v="2"/>
    <x v="1"/>
    <m/>
  </r>
  <r>
    <x v="977"/>
    <s v="46.523.171/0001-04"/>
    <s v="NF SERVICOS DO"/>
    <n v="393088"/>
    <d v="2026-03-31T00:00:00"/>
    <n v="399920"/>
    <d v="2026-04-01T00:00:00"/>
    <m/>
    <n v="497.83"/>
    <d v="2026-05-01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3626"/>
    <d v="2026-04-01T00:00:00"/>
    <n v="400361"/>
    <m/>
    <m/>
    <n v="746.74"/>
    <d v="2026-05-02T00:00:00"/>
    <s v="E0240789"/>
    <s v="PD024789"/>
    <s v="Serviços de Publicidade Eletrônica"/>
    <n v="0.01"/>
    <m/>
    <x v="0"/>
    <m/>
    <m/>
    <m/>
    <s v="2 - FATURADO"/>
    <n v="0"/>
    <x v="0"/>
    <x v="1"/>
    <m/>
  </r>
  <r>
    <x v="977"/>
    <s v="46.523.171/0001-04"/>
    <s v="NF SERVICOS DO"/>
    <n v="393823"/>
    <d v="2026-04-05T00:00:00"/>
    <n v="400742"/>
    <d v="2026-04-14T00:00:00"/>
    <m/>
    <n v="663.77"/>
    <d v="2026-05-13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977"/>
    <s v="46.523.171/0001-04"/>
    <s v="NF SERVICOS DO"/>
    <n v="393935"/>
    <d v="2026-04-05T00:00:00"/>
    <n v="400768"/>
    <d v="2026-04-14T00:00:00"/>
    <m/>
    <n v="746.74"/>
    <d v="2026-05-13T00:00:00"/>
    <s v="E0240789"/>
    <s v="PD024789"/>
    <s v="Serviços de Publicidade Eletrônica"/>
    <n v="710.9"/>
    <m/>
    <x v="0"/>
    <m/>
    <m/>
    <m/>
    <s v="2 - FATURADO"/>
    <n v="0"/>
    <x v="0"/>
    <x v="1"/>
    <m/>
  </r>
  <r>
    <x v="977"/>
    <s v="46.523.171/0001-04"/>
    <s v="NF SERVICOS"/>
    <n v="207688"/>
    <d v="2026-04-07T00:00:00"/>
    <n v="2152271"/>
    <d v="2026-04-07T00:00:00"/>
    <d v="2026-03-01T00:00:00"/>
    <n v="262251.28999999998"/>
    <d v="2026-05-07T00:00:00"/>
    <s v="E0220553"/>
    <s v="PD022553"/>
    <s v="PREFEITURA CADASTRO"/>
    <n v="249663.23"/>
    <d v="2026-03-01T00:00:00"/>
    <x v="0"/>
    <m/>
    <s v="P.14.242/2022"/>
    <s v="359.00008253/2024-48 - APPS/ITO"/>
    <s v="2 - FATURADO"/>
    <n v="0"/>
    <x v="0"/>
    <x v="0"/>
    <m/>
  </r>
  <r>
    <x v="977"/>
    <s v="46.523.171/0001-04"/>
    <s v="NF SERVICOS DO"/>
    <n v="394527"/>
    <d v="2026-04-16T00:00:00"/>
    <n v="401459"/>
    <d v="2026-04-16T00:00:00"/>
    <m/>
    <n v="497.83"/>
    <d v="2026-05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4578"/>
    <d v="2026-04-16T00:00:00"/>
    <n v="401346"/>
    <d v="2026-04-16T00:00:00"/>
    <m/>
    <n v="497.83"/>
    <d v="2026-05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4849"/>
    <d v="2026-04-17T00:00:00"/>
    <n v="401657"/>
    <d v="2026-04-17T00:00:00"/>
    <m/>
    <n v="497.83"/>
    <d v="2026-05-17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5249"/>
    <d v="2026-04-17T00:00:00"/>
    <n v="401962"/>
    <d v="2026-04-17T00:00:00"/>
    <m/>
    <n v="497.83"/>
    <d v="2026-05-17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5287"/>
    <d v="2026-04-17T00:00:00"/>
    <n v="402070"/>
    <d v="2026-04-17T00:00:00"/>
    <m/>
    <n v="497.83"/>
    <d v="2026-05-17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5872"/>
    <d v="2026-04-20T00:00:00"/>
    <n v="402806"/>
    <d v="2026-04-22T00:00:00"/>
    <m/>
    <n v="497.83"/>
    <d v="2026-05-2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5976"/>
    <d v="2026-04-20T00:00:00"/>
    <n v="402963"/>
    <d v="2026-04-22T00:00:00"/>
    <m/>
    <n v="663.77"/>
    <d v="2026-05-20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977"/>
    <s v="46.523.171/0001-04"/>
    <s v="NF SERVICOS DO"/>
    <n v="396107"/>
    <d v="2026-04-20T00:00:00"/>
    <n v="403067"/>
    <d v="2026-04-22T00:00:00"/>
    <m/>
    <n v="746.74"/>
    <d v="2026-05-20T00:00:00"/>
    <s v="E0240789"/>
    <s v="PD024789"/>
    <s v="Serviços de Publicidade Eletrônica"/>
    <n v="710.9"/>
    <m/>
    <x v="0"/>
    <m/>
    <m/>
    <m/>
    <s v="2 - FATURADO"/>
    <n v="0"/>
    <x v="0"/>
    <x v="1"/>
    <m/>
  </r>
  <r>
    <x v="977"/>
    <s v="46.523.171/0001-04"/>
    <s v="NF SERVICOS DO"/>
    <n v="396205"/>
    <d v="2026-04-23T00:00:00"/>
    <n v="403130"/>
    <d v="2026-04-24T00:00:00"/>
    <m/>
    <n v="497.83"/>
    <d v="2026-05-23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6284"/>
    <d v="2026-04-23T00:00:00"/>
    <n v="403123"/>
    <d v="2026-04-24T00:00:00"/>
    <m/>
    <n v="497.83"/>
    <d v="2026-05-23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977"/>
    <s v="46.523.171/0001-04"/>
    <s v="NF SERVICOS DO"/>
    <n v="396748"/>
    <d v="2026-04-24T00:00:00"/>
    <n v="403566"/>
    <d v="2026-04-24T00:00:00"/>
    <m/>
    <n v="663.77"/>
    <d v="2026-05-24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977"/>
    <s v="46.523.171/0001-04"/>
    <s v="NF SERVICOS DO"/>
    <n v="397254"/>
    <d v="2026-04-24T00:00:00"/>
    <n v="404091"/>
    <d v="2026-04-24T00:00:00"/>
    <m/>
    <n v="580.79999999999995"/>
    <d v="2026-05-24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977"/>
    <s v="46.523.171/0001-04"/>
    <s v="NF SERVICOS DO"/>
    <n v="398776"/>
    <d v="2026-04-30T00:00:00"/>
    <n v="405861"/>
    <d v="2026-04-30T00:00:00"/>
    <m/>
    <n v="663.77"/>
    <d v="2026-05-30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978"/>
    <s v="46.523.197/0001-44"/>
    <s v="ND-POUPATEMPO 4.0"/>
    <n v="7971"/>
    <d v="2026-03-04T00:00:00"/>
    <s v="PPT00557"/>
    <s v="PPT00557"/>
    <d v="2026-03-01T00:00:00"/>
    <n v="41639.79"/>
    <d v="2026-04-03T00:00:00"/>
    <s v="PPT00557"/>
    <s v="PP00557"/>
    <s v="IMPLANTACAO E OPERACAO DO POUPATEMPO FERRAZ DE VASCONCELOS"/>
    <n v="41639.79"/>
    <d v="2026-03-01T00:00:00"/>
    <x v="0"/>
    <m/>
    <s v="PD-PRC-2021/00859"/>
    <m/>
    <s v="2 - FATURADO"/>
    <n v="27"/>
    <x v="2"/>
    <x v="13"/>
    <m/>
  </r>
  <r>
    <x v="978"/>
    <s v="46.523.197/0001-44"/>
    <s v="NF SERVICOS DO"/>
    <n v="393722"/>
    <d v="2026-04-05T00:00:00"/>
    <n v="400596"/>
    <d v="2026-04-14T00:00:00"/>
    <m/>
    <n v="516.26"/>
    <d v="2026-05-13T00:00:00"/>
    <s v="E0250910"/>
    <s v="PD025910"/>
    <s v="Serviços de Publicidade Eletrônica"/>
    <n v="491.48"/>
    <m/>
    <x v="0"/>
    <m/>
    <m/>
    <m/>
    <s v="2 - FATURADO"/>
    <n v="0"/>
    <x v="0"/>
    <x v="1"/>
    <m/>
  </r>
  <r>
    <x v="978"/>
    <s v="46.523.197/0001-44"/>
    <s v="ND-POUPATEMPO 4.0"/>
    <n v="8207"/>
    <d v="2026-04-06T00:00:00"/>
    <s v="PPT00557"/>
    <s v="PPT00557"/>
    <d v="2026-04-01T00:00:00"/>
    <n v="41639.79"/>
    <d v="2026-05-06T00:00:00"/>
    <s v="PPT00557"/>
    <s v="PP00557"/>
    <s v="IMPLANTACAO E OPERACAO DO POUPATEMPO FERRAZ DE VASCONCELOS"/>
    <n v="41639.79"/>
    <d v="2026-04-01T00:00:00"/>
    <x v="0"/>
    <m/>
    <s v="PD-PRC-2021/00859"/>
    <m/>
    <s v="2 - FATURADO"/>
    <n v="0"/>
    <x v="0"/>
    <x v="13"/>
    <m/>
  </r>
  <r>
    <x v="978"/>
    <s v="46.523.197/0001-44"/>
    <s v="NF SERVICOS"/>
    <n v="207898"/>
    <d v="2026-04-07T00:00:00"/>
    <n v="2152481"/>
    <d v="2026-04-07T00:00:00"/>
    <d v="2026-03-01T00:00:00"/>
    <n v="60678.9"/>
    <d v="2026-05-07T00:00:00"/>
    <s v="E0251459"/>
    <s v="PD251351"/>
    <s v="PREFEITURA CADASTRO"/>
    <n v="57766.31"/>
    <d v="2026-03-01T00:00:00"/>
    <x v="0"/>
    <s v="521/2025"/>
    <s v="15.809/2025"/>
    <s v="359.00007418/2025-45 - APPS/ITO"/>
    <s v="2 - FATURADO"/>
    <n v="0"/>
    <x v="0"/>
    <x v="0"/>
    <m/>
  </r>
  <r>
    <x v="978"/>
    <s v="46.523.197/0001-44"/>
    <s v="NF SERVICOS DO"/>
    <n v="394151"/>
    <d v="2026-04-15T00:00:00"/>
    <n v="401038"/>
    <d v="2026-04-15T00:00:00"/>
    <m/>
    <n v="1327.54"/>
    <d v="2026-05-15T00:00:00"/>
    <s v="E0250910"/>
    <s v="PD025910"/>
    <s v="Serviços de Publicidade Eletrônica"/>
    <n v="1263.82"/>
    <m/>
    <x v="0"/>
    <m/>
    <m/>
    <m/>
    <s v="2 - FATURADO"/>
    <n v="0"/>
    <x v="0"/>
    <x v="1"/>
    <m/>
  </r>
  <r>
    <x v="978"/>
    <s v="46.523.197/0001-44"/>
    <s v="NF SERVICOS DO"/>
    <n v="394391"/>
    <d v="2026-04-16T00:00:00"/>
    <n v="401281"/>
    <d v="2026-04-16T00:00:00"/>
    <m/>
    <n v="811.27"/>
    <d v="2026-05-16T00:00:00"/>
    <s v="E0250910"/>
    <s v="PD025910"/>
    <s v="Serviços de Publicidade Eletrônica"/>
    <n v="772.33"/>
    <m/>
    <x v="0"/>
    <m/>
    <m/>
    <m/>
    <s v="2 - FATURADO"/>
    <n v="0"/>
    <x v="0"/>
    <x v="1"/>
    <m/>
  </r>
  <r>
    <x v="978"/>
    <s v="46.523.197/0001-44"/>
    <s v="NF SERVICOS DO"/>
    <n v="394817"/>
    <d v="2026-04-17T00:00:00"/>
    <n v="401646"/>
    <d v="2026-04-17T00:00:00"/>
    <m/>
    <n v="2802.58"/>
    <d v="2026-05-17T00:00:00"/>
    <s v="E0250910"/>
    <s v="PD025910"/>
    <s v="Serviços de Publicidade Eletrônica"/>
    <n v="2668.06"/>
    <m/>
    <x v="0"/>
    <m/>
    <m/>
    <m/>
    <s v="2 - FATURADO"/>
    <n v="0"/>
    <x v="0"/>
    <x v="1"/>
    <m/>
  </r>
  <r>
    <x v="978"/>
    <s v="46.523.197/0001-44"/>
    <s v="NF SERVICOS DO"/>
    <n v="395305"/>
    <d v="2026-04-17T00:00:00"/>
    <n v="402006"/>
    <d v="2026-04-17T00:00:00"/>
    <m/>
    <n v="1622.54"/>
    <d v="2026-05-17T00:00:00"/>
    <s v="E0250910"/>
    <s v="PD025910"/>
    <s v="Serviços de Publicidade Eletrônica"/>
    <n v="1544.66"/>
    <m/>
    <x v="0"/>
    <m/>
    <m/>
    <m/>
    <s v="2 - FATURADO"/>
    <n v="0"/>
    <x v="0"/>
    <x v="1"/>
    <m/>
  </r>
  <r>
    <x v="978"/>
    <s v="46.523.197/0001-44"/>
    <s v="NF SERVICOS DO"/>
    <n v="395429"/>
    <d v="2026-04-17T00:00:00"/>
    <n v="402435"/>
    <d v="2026-04-17T00:00:00"/>
    <m/>
    <n v="2433.8200000000002"/>
    <d v="2026-05-17T00:00:00"/>
    <s v="E0250910"/>
    <s v="PD025910"/>
    <s v="Serviços de Publicidade Eletrônica"/>
    <n v="2317"/>
    <m/>
    <x v="0"/>
    <m/>
    <m/>
    <m/>
    <s v="2 - FATURADO"/>
    <n v="0"/>
    <x v="0"/>
    <x v="1"/>
    <m/>
  </r>
  <r>
    <x v="978"/>
    <s v="46.523.197/0001-44"/>
    <s v="NF SERVICOS DO"/>
    <n v="395665"/>
    <d v="2026-04-20T00:00:00"/>
    <n v="402627"/>
    <d v="2026-04-20T00:00:00"/>
    <m/>
    <n v="1106.28"/>
    <d v="2026-05-20T00:00:00"/>
    <s v="E0250910"/>
    <s v="PD025910"/>
    <s v="Serviços de Publicidade Eletrônica"/>
    <n v="1053.18"/>
    <m/>
    <x v="0"/>
    <m/>
    <m/>
    <m/>
    <s v="2 - FATURADO"/>
    <n v="0"/>
    <x v="0"/>
    <x v="1"/>
    <m/>
  </r>
  <r>
    <x v="978"/>
    <s v="46.523.197/0001-44"/>
    <s v="NF SERVICOS DO"/>
    <n v="395914"/>
    <d v="2026-04-20T00:00:00"/>
    <n v="402623"/>
    <d v="2026-04-20T00:00:00"/>
    <m/>
    <n v="368.76"/>
    <d v="2026-05-20T00:00:00"/>
    <s v="E0250910"/>
    <s v="PD025910"/>
    <s v="Serviços de Publicidade Eletrônica"/>
    <n v="351.06"/>
    <m/>
    <x v="0"/>
    <m/>
    <m/>
    <m/>
    <s v="2 - FATURADO"/>
    <n v="0"/>
    <x v="0"/>
    <x v="1"/>
    <m/>
  </r>
  <r>
    <x v="978"/>
    <s v="46.523.197/0001-44"/>
    <s v="NF SERVICOS DO"/>
    <n v="395978"/>
    <d v="2026-04-20T00:00:00"/>
    <n v="403013"/>
    <d v="2026-04-22T00:00:00"/>
    <m/>
    <n v="295.01"/>
    <d v="2026-05-20T00:00:00"/>
    <s v="E0250910"/>
    <s v="PD025910"/>
    <s v="Serviços de Publicidade Eletrônica"/>
    <n v="280.85000000000002"/>
    <m/>
    <x v="0"/>
    <m/>
    <m/>
    <m/>
    <s v="2 - FATURADO"/>
    <n v="0"/>
    <x v="0"/>
    <x v="1"/>
    <m/>
  </r>
  <r>
    <x v="978"/>
    <s v="46.523.197/0001-44"/>
    <s v="NF SERVICOS DO"/>
    <n v="396346"/>
    <d v="2026-04-23T00:00:00"/>
    <n v="403174"/>
    <d v="2026-04-24T00:00:00"/>
    <m/>
    <n v="590.02"/>
    <d v="2026-05-23T00:00:00"/>
    <s v="E0250910"/>
    <s v="PD025910"/>
    <s v="Serviços de Publicidade Eletrônica"/>
    <n v="561.70000000000005"/>
    <m/>
    <x v="0"/>
    <m/>
    <m/>
    <m/>
    <s v="2 - FATURADO"/>
    <n v="0"/>
    <x v="0"/>
    <x v="1"/>
    <m/>
  </r>
  <r>
    <x v="978"/>
    <s v="46.523.197/0001-44"/>
    <s v="NF SERVICOS DO"/>
    <n v="396592"/>
    <d v="2026-04-24T00:00:00"/>
    <n v="403505"/>
    <d v="2026-04-24T00:00:00"/>
    <m/>
    <n v="1401.29"/>
    <d v="2026-05-24T00:00:00"/>
    <s v="E0250910"/>
    <s v="PD025910"/>
    <s v="Serviços de Publicidade Eletrônica"/>
    <n v="1334.03"/>
    <m/>
    <x v="0"/>
    <m/>
    <m/>
    <m/>
    <s v="2 - FATURADO"/>
    <n v="0"/>
    <x v="0"/>
    <x v="1"/>
    <m/>
  </r>
  <r>
    <x v="978"/>
    <s v="46.523.197/0001-44"/>
    <s v="NF SERVICOS DO"/>
    <n v="396670"/>
    <d v="2026-04-24T00:00:00"/>
    <n v="403554"/>
    <d v="2026-04-24T00:00:00"/>
    <m/>
    <n v="516.26"/>
    <d v="2026-05-24T00:00:00"/>
    <s v="E0250910"/>
    <s v="PD025910"/>
    <s v="Serviços de Publicidade Eletrônica"/>
    <n v="491.48"/>
    <m/>
    <x v="0"/>
    <m/>
    <m/>
    <m/>
    <s v="2 - FATURADO"/>
    <n v="0"/>
    <x v="0"/>
    <x v="1"/>
    <m/>
  </r>
  <r>
    <x v="978"/>
    <s v="46.523.197/0001-44"/>
    <s v="NF SERVICOS DO"/>
    <n v="396864"/>
    <d v="2026-04-24T00:00:00"/>
    <n v="403811"/>
    <d v="2026-04-24T00:00:00"/>
    <m/>
    <n v="2433.8200000000002"/>
    <d v="2026-05-24T00:00:00"/>
    <s v="E0250910"/>
    <s v="PD025910"/>
    <s v="Serviços de Publicidade Eletrônica"/>
    <n v="2317"/>
    <m/>
    <x v="0"/>
    <m/>
    <m/>
    <m/>
    <s v="2 - FATURADO"/>
    <n v="0"/>
    <x v="0"/>
    <x v="1"/>
    <m/>
  </r>
  <r>
    <x v="978"/>
    <s v="46.523.197/0001-44"/>
    <s v="NF SERVICOS DO"/>
    <n v="397502"/>
    <d v="2026-04-24T00:00:00"/>
    <n v="404175"/>
    <d v="2026-04-24T00:00:00"/>
    <m/>
    <n v="1991.3"/>
    <d v="2026-05-24T00:00:00"/>
    <s v="E0250910"/>
    <s v="PD025910"/>
    <s v="Serviços de Publicidade Eletrônica"/>
    <n v="1895.72"/>
    <m/>
    <x v="0"/>
    <m/>
    <m/>
    <m/>
    <s v="2 - FATURADO"/>
    <n v="0"/>
    <x v="0"/>
    <x v="1"/>
    <m/>
  </r>
  <r>
    <x v="978"/>
    <s v="46.523.197/0001-44"/>
    <s v="NF SERVICOS DO"/>
    <n v="397774"/>
    <d v="2026-04-24T00:00:00"/>
    <n v="404621"/>
    <d v="2026-04-24T00:00:00"/>
    <m/>
    <n v="737.52"/>
    <d v="2026-05-24T00:00:00"/>
    <s v="E0250910"/>
    <s v="PD025910"/>
    <s v="Serviços de Publicidade Eletrônica"/>
    <n v="702.12"/>
    <m/>
    <x v="0"/>
    <m/>
    <m/>
    <m/>
    <s v="2 - FATURADO"/>
    <n v="0"/>
    <x v="0"/>
    <x v="1"/>
    <m/>
  </r>
  <r>
    <x v="978"/>
    <s v="46.523.197/0001-44"/>
    <s v="NF SERVICOS DO"/>
    <n v="397864"/>
    <d v="2026-04-27T00:00:00"/>
    <n v="404786"/>
    <d v="2026-04-27T00:00:00"/>
    <m/>
    <n v="885.02"/>
    <d v="2026-05-27T00:00:00"/>
    <s v="E0250910"/>
    <s v="PD025910"/>
    <s v="Serviços de Publicidade Eletrônica"/>
    <n v="842.54"/>
    <m/>
    <x v="0"/>
    <m/>
    <m/>
    <m/>
    <s v="2 - FATURADO"/>
    <n v="0"/>
    <x v="0"/>
    <x v="1"/>
    <m/>
  </r>
  <r>
    <x v="978"/>
    <s v="46.523.197/0001-44"/>
    <s v="NF SERVICOS DO"/>
    <n v="398516"/>
    <d v="2026-04-29T00:00:00"/>
    <n v="405526"/>
    <d v="2026-04-29T00:00:00"/>
    <m/>
    <n v="737.52"/>
    <d v="2026-05-29T00:00:00"/>
    <s v="E0250910"/>
    <s v="PD025910"/>
    <s v="Serviços de Publicidade Eletrônica"/>
    <n v="702.12"/>
    <m/>
    <x v="0"/>
    <m/>
    <m/>
    <m/>
    <s v="2 - FATURADO"/>
    <n v="0"/>
    <x v="0"/>
    <x v="1"/>
    <m/>
  </r>
  <r>
    <x v="978"/>
    <s v="46.523.197/0001-44"/>
    <s v="NF SERVICOS DO"/>
    <n v="398782"/>
    <d v="2026-04-30T00:00:00"/>
    <n v="405942"/>
    <d v="2026-04-30T00:00:00"/>
    <m/>
    <n v="1106.28"/>
    <d v="2026-05-30T00:00:00"/>
    <s v="E0250910"/>
    <s v="PD025910"/>
    <s v="Serviços de Publicidade Eletrônica"/>
    <n v="1053.18"/>
    <m/>
    <x v="0"/>
    <m/>
    <m/>
    <m/>
    <s v="2 - FATURADO"/>
    <n v="0"/>
    <x v="0"/>
    <x v="1"/>
    <m/>
  </r>
  <r>
    <x v="979"/>
    <s v="46.523.239/0001-47"/>
    <s v="NF SERVICOS DO"/>
    <n v="393130"/>
    <d v="2026-03-31T00:00:00"/>
    <n v="399962"/>
    <d v="2026-04-01T00:00:00"/>
    <m/>
    <n v="497.83"/>
    <d v="2026-05-01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3283"/>
    <d v="2026-03-31T00:00:00"/>
    <n v="400115"/>
    <d v="2026-04-01T00:00:00"/>
    <m/>
    <n v="497.83"/>
    <d v="2026-05-01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3295"/>
    <d v="2026-03-31T00:00:00"/>
    <n v="400127"/>
    <d v="2026-04-01T00:00:00"/>
    <m/>
    <n v="331.88"/>
    <d v="2026-05-01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979"/>
    <s v="46.523.239/0001-47"/>
    <s v="NF SERVICOS"/>
    <n v="207671"/>
    <d v="2026-04-07T00:00:00"/>
    <n v="2152091"/>
    <d v="2026-04-07T00:00:00"/>
    <d v="2026-03-01T00:00:00"/>
    <n v="348514.28"/>
    <d v="2026-05-07T00:00:00"/>
    <s v="E0220504"/>
    <s v="PD022504"/>
    <s v="PREFEITURA CADASTRO"/>
    <n v="331785.59000000003"/>
    <d v="2026-03-01T00:00:00"/>
    <x v="0"/>
    <s v="NR. SA.201.1 No. 37/2022"/>
    <s v="nr. 211/2022"/>
    <s v="359.0000.2750/2024-32-APPS\ITO"/>
    <s v="2 - FATURADO"/>
    <n v="0"/>
    <x v="0"/>
    <x v="0"/>
    <m/>
  </r>
  <r>
    <x v="979"/>
    <s v="46.523.239/0001-47"/>
    <s v="NF SERVICOS DO"/>
    <n v="394300"/>
    <d v="2026-04-15T00:00:00"/>
    <n v="401158"/>
    <d v="2026-04-16T00:00:00"/>
    <m/>
    <n v="829.71"/>
    <d v="2026-05-15T00:00:00"/>
    <s v="E0230761"/>
    <s v="PD023761"/>
    <s v="Serviços de Publicidade Eletrônica"/>
    <n v="789.88"/>
    <m/>
    <x v="0"/>
    <m/>
    <m/>
    <m/>
    <s v="2 - FATURADO"/>
    <n v="0"/>
    <x v="0"/>
    <x v="1"/>
    <m/>
  </r>
  <r>
    <x v="979"/>
    <s v="46.523.239/0001-47"/>
    <s v="NF SERVICOS DO"/>
    <n v="394445"/>
    <d v="2026-04-16T00:00:00"/>
    <n v="401304"/>
    <d v="2026-04-16T00:00:00"/>
    <m/>
    <n v="497.83"/>
    <d v="2026-05-16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4584"/>
    <d v="2026-04-16T00:00:00"/>
    <n v="401407"/>
    <d v="2026-04-16T00:00:00"/>
    <m/>
    <n v="248.91"/>
    <d v="2026-05-16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979"/>
    <s v="46.523.239/0001-47"/>
    <s v="NF SERVICOS DO"/>
    <n v="395635"/>
    <d v="2026-04-20T00:00:00"/>
    <n v="402514"/>
    <d v="2026-04-20T00:00:00"/>
    <m/>
    <n v="414.86"/>
    <d v="2026-05-20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979"/>
    <s v="46.523.239/0001-47"/>
    <s v="NF SERVICOS DO"/>
    <n v="395707"/>
    <d v="2026-04-20T00:00:00"/>
    <n v="402541"/>
    <d v="2026-04-20T00:00:00"/>
    <m/>
    <n v="497.83"/>
    <d v="2026-05-20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5851"/>
    <d v="2026-04-20T00:00:00"/>
    <n v="402533"/>
    <d v="2026-04-20T00:00:00"/>
    <m/>
    <n v="414.86"/>
    <d v="2026-05-20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979"/>
    <s v="46.523.239/0001-47"/>
    <s v="NF SERVICOS DO"/>
    <n v="396509"/>
    <d v="2026-04-23T00:00:00"/>
    <n v="403085"/>
    <d v="2026-04-24T00:00:00"/>
    <m/>
    <n v="580.79999999999995"/>
    <d v="2026-05-23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979"/>
    <s v="46.523.239/0001-47"/>
    <s v="NF SERVICOS DO"/>
    <n v="396543"/>
    <d v="2026-04-24T00:00:00"/>
    <n v="403600"/>
    <d v="2026-04-24T00:00:00"/>
    <m/>
    <n v="331.88"/>
    <d v="2026-05-24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979"/>
    <s v="46.523.239/0001-47"/>
    <s v="NF SERVICOS DO"/>
    <n v="396591"/>
    <d v="2026-04-24T00:00:00"/>
    <n v="403570"/>
    <d v="2026-04-24T00:00:00"/>
    <m/>
    <n v="497.83"/>
    <d v="2026-05-24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7006"/>
    <d v="2026-04-24T00:00:00"/>
    <n v="404014"/>
    <d v="2026-04-24T00:00:00"/>
    <m/>
    <n v="497.83"/>
    <d v="2026-05-24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7308"/>
    <d v="2026-04-24T00:00:00"/>
    <n v="404149"/>
    <d v="2026-04-24T00:00:00"/>
    <m/>
    <n v="746.74"/>
    <d v="2026-05-24T00:00:00"/>
    <s v="E0230761"/>
    <s v="PD023761"/>
    <s v="Serviços de Publicidade Eletrônica"/>
    <n v="710.9"/>
    <m/>
    <x v="0"/>
    <m/>
    <m/>
    <m/>
    <s v="2 - FATURADO"/>
    <n v="0"/>
    <x v="0"/>
    <x v="1"/>
    <m/>
  </r>
  <r>
    <x v="979"/>
    <s v="46.523.239/0001-47"/>
    <s v="NF SERVICOS DO"/>
    <n v="397455"/>
    <d v="2026-04-24T00:00:00"/>
    <n v="404127"/>
    <d v="2026-04-24T00:00:00"/>
    <m/>
    <n v="414.85"/>
    <d v="2026-05-24T00:00:00"/>
    <s v="E0230761"/>
    <s v="PD023761"/>
    <s v="Serviços de Publicidade Eletrônica"/>
    <n v="394.94"/>
    <m/>
    <x v="0"/>
    <m/>
    <m/>
    <m/>
    <s v="2 - FATURADO"/>
    <n v="0"/>
    <x v="0"/>
    <x v="1"/>
    <m/>
  </r>
  <r>
    <x v="979"/>
    <s v="46.523.239/0001-47"/>
    <s v="NF SERVICOS DO"/>
    <n v="397765"/>
    <d v="2026-04-24T00:00:00"/>
    <n v="404550"/>
    <d v="2026-04-24T00:00:00"/>
    <m/>
    <n v="497.83"/>
    <d v="2026-05-24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7987"/>
    <d v="2026-04-27T00:00:00"/>
    <n v="404837"/>
    <d v="2026-04-27T00:00:00"/>
    <m/>
    <n v="580.79999999999995"/>
    <d v="2026-05-27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979"/>
    <s v="46.523.239/0001-47"/>
    <s v="NF SERVICOS DO"/>
    <n v="398518"/>
    <d v="2026-04-29T00:00:00"/>
    <n v="405392"/>
    <d v="2026-04-29T00:00:00"/>
    <m/>
    <n v="497.83"/>
    <d v="2026-05-29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8995"/>
    <d v="2026-04-30T00:00:00"/>
    <n v="405804"/>
    <d v="2026-04-30T00:00:00"/>
    <m/>
    <n v="497.83"/>
    <d v="2026-05-30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979"/>
    <s v="46.523.239/0001-47"/>
    <s v="NF SERVICOS DO"/>
    <n v="399263"/>
    <d v="2026-04-30T00:00:00"/>
    <n v="406099"/>
    <d v="2026-04-30T00:00:00"/>
    <m/>
    <n v="248.91"/>
    <d v="2026-05-30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980"/>
    <s v="46.523.247/0001-93"/>
    <s v="NF SERVICOS DO"/>
    <n v="393265"/>
    <d v="2026-03-31T00:00:00"/>
    <n v="400097"/>
    <d v="2026-04-01T00:00:00"/>
    <m/>
    <n v="295.01"/>
    <d v="2026-05-01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980"/>
    <s v="46.523.247/0001-93"/>
    <s v="NF SERVICOS DO"/>
    <n v="393950"/>
    <d v="2026-04-05T00:00:00"/>
    <n v="400744"/>
    <d v="2026-04-14T00:00:00"/>
    <m/>
    <n v="737.52"/>
    <d v="2026-05-13T00:00:00"/>
    <s v="E0230857"/>
    <s v="PD023857"/>
    <s v="Serviços de Publicidade Eletrônica"/>
    <n v="702.12"/>
    <m/>
    <x v="0"/>
    <m/>
    <m/>
    <m/>
    <s v="2 - FATURADO"/>
    <n v="0"/>
    <x v="0"/>
    <x v="1"/>
    <m/>
  </r>
  <r>
    <x v="980"/>
    <s v="46.523.247/0001-93"/>
    <s v="NF SERVICOS"/>
    <n v="208524"/>
    <d v="2026-04-14T00:00:00"/>
    <n v="2173417"/>
    <d v="2026-04-14T00:00:00"/>
    <d v="2026-03-01T00:00:00"/>
    <n v="214091.51999999999"/>
    <d v="2026-05-14T00:00:00"/>
    <s v="E0230676"/>
    <s v="PD023676"/>
    <s v="PREFEITURA CADASTRO"/>
    <n v="203815.13"/>
    <d v="2026-03-01T00:00:00"/>
    <x v="0"/>
    <s v="83/2023"/>
    <s v="PROCE.PMDI 31.139/2023"/>
    <s v="359.00007382/2023-38 - ITO/APPS"/>
    <s v="2 - FATURADO"/>
    <n v="0"/>
    <x v="0"/>
    <x v="0"/>
    <m/>
  </r>
  <r>
    <x v="980"/>
    <s v="46.523.247/0001-93"/>
    <s v="NF SERVICOS DO"/>
    <n v="394298"/>
    <d v="2026-04-15T00:00:00"/>
    <n v="401159"/>
    <d v="2026-04-16T00:00:00"/>
    <m/>
    <n v="295.01"/>
    <d v="2026-05-15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980"/>
    <s v="46.523.247/0001-93"/>
    <s v="NF SERVICOS DO"/>
    <n v="394427"/>
    <d v="2026-04-16T00:00:00"/>
    <n v="401306"/>
    <d v="2026-04-16T00:00:00"/>
    <m/>
    <n v="442.51"/>
    <d v="2026-05-16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980"/>
    <s v="46.523.247/0001-93"/>
    <s v="NF SERVICOS DO"/>
    <n v="394514"/>
    <d v="2026-04-16T00:00:00"/>
    <n v="401513"/>
    <d v="2026-04-16T00:00:00"/>
    <m/>
    <n v="590.02"/>
    <d v="2026-05-16T00:00:00"/>
    <s v="E0230857"/>
    <s v="PD023857"/>
    <s v="Serviços de Publicidade Eletrônica"/>
    <n v="561.70000000000005"/>
    <m/>
    <x v="0"/>
    <m/>
    <m/>
    <m/>
    <s v="2 - FATURADO"/>
    <n v="0"/>
    <x v="0"/>
    <x v="1"/>
    <m/>
  </r>
  <r>
    <x v="980"/>
    <s v="46.523.247/0001-93"/>
    <s v="NF SERVICOS DO"/>
    <n v="394629"/>
    <d v="2026-04-16T00:00:00"/>
    <n v="401350"/>
    <d v="2026-04-16T00:00:00"/>
    <m/>
    <n v="221.26"/>
    <d v="2026-05-1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980"/>
    <s v="46.523.247/0001-93"/>
    <s v="NF SERVICOS DO"/>
    <n v="394967"/>
    <d v="2026-04-17T00:00:00"/>
    <n v="401705"/>
    <d v="2026-04-17T00:00:00"/>
    <m/>
    <n v="885.02"/>
    <d v="2026-05-17T00:00:00"/>
    <s v="E0230857"/>
    <s v="PD023857"/>
    <s v="Serviços de Publicidade Eletrônica"/>
    <n v="842.54"/>
    <m/>
    <x v="0"/>
    <m/>
    <m/>
    <m/>
    <s v="2 - FATURADO"/>
    <n v="0"/>
    <x v="0"/>
    <x v="1"/>
    <m/>
  </r>
  <r>
    <x v="980"/>
    <s v="46.523.247/0001-93"/>
    <s v="NF SERVICOS DO"/>
    <n v="394973"/>
    <d v="2026-04-17T00:00:00"/>
    <n v="401884"/>
    <d v="2026-04-17T00:00:00"/>
    <m/>
    <n v="368.76"/>
    <d v="2026-05-17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980"/>
    <s v="46.523.247/0001-93"/>
    <s v="NF SERVICOS DO"/>
    <n v="395075"/>
    <d v="2026-04-17T00:00:00"/>
    <n v="401970"/>
    <d v="2026-04-17T00:00:00"/>
    <m/>
    <n v="442.51"/>
    <d v="2026-05-17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980"/>
    <s v="46.523.247/0001-93"/>
    <s v="NF SERVICOS DO"/>
    <n v="395488"/>
    <d v="2026-04-17T00:00:00"/>
    <n v="402230"/>
    <d v="2026-04-17T00:00:00"/>
    <m/>
    <n v="295.01"/>
    <d v="2026-05-17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980"/>
    <s v="46.523.247/0001-93"/>
    <s v="NF SERVICOS DO"/>
    <n v="395528"/>
    <d v="2026-04-17T00:00:00"/>
    <n v="402473"/>
    <d v="2026-04-17T00:00:00"/>
    <m/>
    <n v="221.26"/>
    <d v="2026-05-17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980"/>
    <s v="46.523.247/0001-93"/>
    <s v="NF SERVICOS DO"/>
    <n v="395980"/>
    <d v="2026-04-20T00:00:00"/>
    <n v="403022"/>
    <d v="2026-04-22T00:00:00"/>
    <m/>
    <n v="295.01"/>
    <d v="2026-05-20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980"/>
    <s v="46.523.247/0001-93"/>
    <s v="NF SERVICOS DO"/>
    <n v="396497"/>
    <d v="2026-04-23T00:00:00"/>
    <n v="403163"/>
    <d v="2026-04-24T00:00:00"/>
    <m/>
    <n v="295.01"/>
    <d v="2026-05-23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980"/>
    <s v="46.523.247/0001-93"/>
    <s v="NF SERVICOS DO"/>
    <n v="396724"/>
    <d v="2026-04-24T00:00:00"/>
    <n v="403454"/>
    <d v="2026-04-24T00:00:00"/>
    <m/>
    <n v="221.26"/>
    <d v="2026-05-24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980"/>
    <s v="46.523.247/0001-93"/>
    <s v="NF SERVICOS DO"/>
    <n v="396916"/>
    <d v="2026-04-24T00:00:00"/>
    <n v="404026"/>
    <d v="2026-04-24T00:00:00"/>
    <m/>
    <n v="663.77"/>
    <d v="2026-05-24T00:00:00"/>
    <s v="E0230857"/>
    <s v="PD023857"/>
    <s v="Serviços de Publicidade Eletrônica"/>
    <n v="631.91"/>
    <m/>
    <x v="0"/>
    <m/>
    <m/>
    <m/>
    <s v="2 - FATURADO"/>
    <n v="0"/>
    <x v="0"/>
    <x v="1"/>
    <m/>
  </r>
  <r>
    <x v="980"/>
    <s v="46.523.247/0001-93"/>
    <s v="NF SERVICOS DO"/>
    <n v="397103"/>
    <d v="2026-04-24T00:00:00"/>
    <n v="403864"/>
    <d v="2026-04-24T00:00:00"/>
    <m/>
    <n v="295.01"/>
    <d v="2026-05-24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980"/>
    <s v="46.523.247/0001-93"/>
    <s v="NF SERVICOS DO"/>
    <n v="398138"/>
    <d v="2026-04-28T00:00:00"/>
    <n v="405157"/>
    <d v="2026-04-28T00:00:00"/>
    <m/>
    <n v="442.51"/>
    <d v="2026-05-28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980"/>
    <s v="46.523.247/0001-93"/>
    <s v="NF SERVICOS DO"/>
    <n v="398605"/>
    <d v="2026-04-29T00:00:00"/>
    <n v="405404"/>
    <d v="2026-04-29T00:00:00"/>
    <m/>
    <n v="295.01"/>
    <d v="2026-05-29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980"/>
    <s v="46.523.247/0001-93"/>
    <s v="NF SERVICOS DO"/>
    <n v="398740"/>
    <d v="2026-04-29T00:00:00"/>
    <n v="405596"/>
    <d v="2026-04-29T00:00:00"/>
    <m/>
    <n v="442.51"/>
    <d v="2026-05-29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980"/>
    <s v="46.523.247/0001-93"/>
    <s v="NF SERVICOS DO"/>
    <n v="399280"/>
    <d v="2026-04-30T00:00:00"/>
    <n v="406096"/>
    <d v="2026-04-30T00:00:00"/>
    <m/>
    <n v="221.26"/>
    <d v="2026-05-30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981"/>
    <s v="46.523.262/0001-31"/>
    <s v="NF SERVICOS DO"/>
    <n v="391240"/>
    <d v="2026-03-23T00:00:00"/>
    <n v="398072"/>
    <d v="2026-03-24T00:00:00"/>
    <m/>
    <n v="276.57"/>
    <d v="2026-04-23T00:00:00"/>
    <s v="E0230765"/>
    <s v="PD023765"/>
    <s v="Serviços de Publicidade Eletrônica"/>
    <n v="263.29000000000002"/>
    <m/>
    <x v="0"/>
    <m/>
    <m/>
    <m/>
    <s v="2 - FATURADO"/>
    <n v="7"/>
    <x v="2"/>
    <x v="1"/>
    <m/>
  </r>
  <r>
    <x v="981"/>
    <s v="46.523.262/0001-31"/>
    <s v="NF SERVICOS DO"/>
    <n v="393717"/>
    <d v="2026-04-05T00:00:00"/>
    <n v="400614"/>
    <d v="2026-04-14T00:00:00"/>
    <m/>
    <n v="165.94"/>
    <d v="2026-05-13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981"/>
    <s v="46.523.262/0001-31"/>
    <s v="NF SERVICOS"/>
    <n v="207913"/>
    <d v="2026-04-07T00:00:00"/>
    <n v="2152496"/>
    <d v="2026-04-07T00:00:00"/>
    <d v="2026-03-01T00:00:00"/>
    <n v="39588.400000000001"/>
    <d v="2026-05-07T00:00:00"/>
    <s v="E0240612"/>
    <s v="PD024612"/>
    <s v="PREFEITURA CADASTRO"/>
    <n v="37688.160000000003"/>
    <d v="2026-03-01T00:00:00"/>
    <x v="0"/>
    <m/>
    <m/>
    <s v="359.00005286/2024-36 APPS/ITO"/>
    <s v="2 - FATURADO"/>
    <n v="0"/>
    <x v="0"/>
    <x v="0"/>
    <m/>
  </r>
  <r>
    <x v="981"/>
    <s v="46.523.262/0001-31"/>
    <s v="NF SERVICOS"/>
    <n v="208794"/>
    <d v="2026-04-16T00:00:00"/>
    <n v="2173687"/>
    <d v="2026-04-16T00:00:00"/>
    <d v="2026-03-01T00:00:00"/>
    <n v="468.72"/>
    <d v="2026-05-16T00:00:00"/>
    <s v="E0251055"/>
    <s v="PD251040"/>
    <s v="PLATAFORMA COLABORATIVA I"/>
    <n v="446.22"/>
    <d v="2026-03-01T00:00:00"/>
    <x v="0"/>
    <s v="63/2025"/>
    <s v="188/2025"/>
    <s v="359.00001973/2025-63 - ITO"/>
    <s v="2 - FATURADO"/>
    <n v="0"/>
    <x v="0"/>
    <x v="0"/>
    <m/>
  </r>
  <r>
    <x v="981"/>
    <s v="46.523.262/0001-31"/>
    <s v="NF SERVICOS"/>
    <n v="208805"/>
    <d v="2026-04-16T00:00:00"/>
    <n v="2173698"/>
    <d v="2026-04-16T00:00:00"/>
    <d v="2026-03-01T00:00:00"/>
    <n v="13352.63"/>
    <d v="2026-05-16T00:00:00"/>
    <s v="E0251055"/>
    <s v="PD251040"/>
    <s v="PLATAFORMA COLABORATIVA I"/>
    <n v="12711.7"/>
    <d v="2026-03-01T00:00:00"/>
    <x v="0"/>
    <s v="63/2025"/>
    <s v="188/2025"/>
    <s v="359.00001973/2025-63 - ITO"/>
    <s v="2 - FATURADO"/>
    <n v="0"/>
    <x v="0"/>
    <x v="0"/>
    <m/>
  </r>
  <r>
    <x v="981"/>
    <s v="46.523.262/0001-31"/>
    <s v="NF SERVICOS DO"/>
    <n v="396987"/>
    <d v="2026-04-24T00:00:00"/>
    <n v="404013"/>
    <d v="2026-04-24T00:00:00"/>
    <m/>
    <n v="940.34"/>
    <d v="2026-05-24T00:00:00"/>
    <s v="E0230765"/>
    <s v="PD023765"/>
    <s v="Serviços de Publicidade Eletrônica"/>
    <n v="895.2"/>
    <m/>
    <x v="0"/>
    <m/>
    <m/>
    <m/>
    <s v="2 - FATURADO"/>
    <n v="0"/>
    <x v="0"/>
    <x v="1"/>
    <m/>
  </r>
  <r>
    <x v="981"/>
    <s v="46.523.262/0001-31"/>
    <s v="NF SERVICOS DO"/>
    <n v="397004"/>
    <d v="2026-04-24T00:00:00"/>
    <n v="403774"/>
    <d v="2026-04-24T00:00:00"/>
    <m/>
    <n v="442.51"/>
    <d v="2026-05-24T00:00:00"/>
    <s v="E0230765"/>
    <s v="PD023765"/>
    <s v="Serviços de Publicidade Eletrônica"/>
    <n v="421.27"/>
    <m/>
    <x v="0"/>
    <m/>
    <m/>
    <m/>
    <s v="2 - FATURADO"/>
    <n v="0"/>
    <x v="0"/>
    <x v="1"/>
    <m/>
  </r>
  <r>
    <x v="981"/>
    <s v="46.523.262/0001-31"/>
    <s v="NF SERVICOS DO"/>
    <n v="397237"/>
    <d v="2026-04-24T00:00:00"/>
    <n v="404220"/>
    <d v="2026-04-24T00:00:00"/>
    <m/>
    <n v="165.94"/>
    <d v="2026-05-24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981"/>
    <s v="46.523.262/0001-31"/>
    <s v="NF SERVICOS DO"/>
    <n v="397472"/>
    <d v="2026-04-24T00:00:00"/>
    <n v="404377"/>
    <d v="2026-04-24T00:00:00"/>
    <m/>
    <n v="331.88"/>
    <d v="2026-05-24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981"/>
    <s v="46.523.262/0001-31"/>
    <s v="NF SERVICOS DO"/>
    <n v="398088"/>
    <d v="2026-04-27T00:00:00"/>
    <n v="404849"/>
    <d v="2026-04-27T00:00:00"/>
    <m/>
    <n v="553.14"/>
    <d v="2026-05-27T00:00:00"/>
    <s v="E0230765"/>
    <s v="PD023765"/>
    <s v="Serviços de Publicidade Eletrônica"/>
    <n v="526.59"/>
    <m/>
    <x v="0"/>
    <m/>
    <m/>
    <m/>
    <s v="2 - FATURADO"/>
    <n v="0"/>
    <x v="0"/>
    <x v="1"/>
    <m/>
  </r>
  <r>
    <x v="981"/>
    <s v="46.523.262/0001-31"/>
    <s v="NF SERVICOS DO"/>
    <n v="398387"/>
    <d v="2026-04-28T00:00:00"/>
    <n v="405309"/>
    <d v="2026-04-28T00:00:00"/>
    <m/>
    <n v="165.94"/>
    <d v="2026-05-28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982"/>
    <s v="46.523.270/0001-88"/>
    <s v="NF SERVICOS"/>
    <n v="207731"/>
    <d v="2026-04-07T00:00:00"/>
    <n v="2152314"/>
    <d v="2026-04-07T00:00:00"/>
    <d v="2026-03-01T00:00:00"/>
    <n v="179050.52"/>
    <d v="2026-05-07T00:00:00"/>
    <s v="E0220527"/>
    <s v="PD022527"/>
    <s v="PREFEITURA CADASTRO"/>
    <n v="170456.1"/>
    <d v="2026-03-01T00:00:00"/>
    <x v="0"/>
    <s v="Nº 72"/>
    <s v="PMMC 5.104/2024"/>
    <s v="PD-PRC-2022/01944  SEI:  359.00006040/2024-81 APPS/ITO"/>
    <s v="2 - FATURADO"/>
    <n v="0"/>
    <x v="0"/>
    <x v="0"/>
    <m/>
  </r>
  <r>
    <x v="982"/>
    <s v="46.523.270/0001-88"/>
    <s v="NF SERVICOS DO"/>
    <n v="394342"/>
    <d v="2026-04-16T00:00:00"/>
    <n v="401228"/>
    <d v="2026-04-16T00:00:00"/>
    <m/>
    <n v="442.51"/>
    <d v="2026-05-16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982"/>
    <s v="46.523.270/0001-88"/>
    <s v="NF SERVICOS DO"/>
    <n v="395028"/>
    <d v="2026-04-17T00:00:00"/>
    <n v="401831"/>
    <d v="2026-04-17T00:00:00"/>
    <m/>
    <n v="295.01"/>
    <d v="2026-05-17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982"/>
    <s v="46.523.270/0001-88"/>
    <s v="NF SERVICOS DO"/>
    <n v="395832"/>
    <d v="2026-04-20T00:00:00"/>
    <n v="402531"/>
    <d v="2026-04-20T00:00:00"/>
    <m/>
    <n v="442.51"/>
    <d v="2026-05-20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982"/>
    <s v="46.523.270/0001-88"/>
    <s v="NF SERVICOS DO"/>
    <n v="396234"/>
    <d v="2026-04-23T00:00:00"/>
    <n v="403098"/>
    <d v="2026-04-24T00:00:00"/>
    <m/>
    <n v="368.76"/>
    <d v="2026-05-23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982"/>
    <s v="46.523.270/0001-88"/>
    <s v="NF SERVICOS DO"/>
    <n v="397171"/>
    <d v="2026-04-24T00:00:00"/>
    <n v="404206"/>
    <d v="2026-04-24T00:00:00"/>
    <m/>
    <n v="516.26"/>
    <d v="2026-05-24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982"/>
    <s v="46.523.270/0001-88"/>
    <s v="NF SERVICOS DO"/>
    <n v="397851"/>
    <d v="2026-04-27T00:00:00"/>
    <n v="404824"/>
    <d v="2026-04-27T00:00:00"/>
    <m/>
    <n v="295.01"/>
    <d v="2026-05-27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982"/>
    <s v="46.523.270/0001-88"/>
    <s v="NF SERVICOS DO"/>
    <n v="398391"/>
    <d v="2026-04-28T00:00:00"/>
    <n v="405057"/>
    <d v="2026-04-28T00:00:00"/>
    <m/>
    <n v="368.76"/>
    <d v="2026-05-28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982"/>
    <s v="46.523.270/0001-88"/>
    <s v="NF SERVICOS DO"/>
    <n v="398571"/>
    <d v="2026-04-29T00:00:00"/>
    <n v="405406"/>
    <d v="2026-04-29T00:00:00"/>
    <m/>
    <n v="295.01"/>
    <d v="2026-05-29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982"/>
    <s v="46.523.270/0001-88"/>
    <s v="NF SERVICOS DO"/>
    <n v="398687"/>
    <d v="2026-04-29T00:00:00"/>
    <n v="405393"/>
    <d v="2026-04-29T00:00:00"/>
    <m/>
    <n v="516.26"/>
    <d v="2026-05-29T00:00:00"/>
    <s v="E0220666"/>
    <s v="PD022666"/>
    <s v="Serviços de Publicidade Eletrônica"/>
    <n v="491.48"/>
    <m/>
    <x v="0"/>
    <m/>
    <m/>
    <m/>
    <s v="2 - FATURADO"/>
    <n v="0"/>
    <x v="0"/>
    <x v="1"/>
    <m/>
  </r>
  <r>
    <x v="982"/>
    <s v="46.523.270/0001-88"/>
    <s v="NF SERVICOS DO"/>
    <n v="399024"/>
    <d v="2026-04-30T00:00:00"/>
    <n v="405846"/>
    <d v="2026-04-30T00:00:00"/>
    <m/>
    <n v="368.76"/>
    <d v="2026-05-30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982"/>
    <s v="46.523.270/0001-88"/>
    <s v="NF SERVICOS DO"/>
    <n v="399167"/>
    <d v="2026-04-30T00:00:00"/>
    <n v="406000"/>
    <d v="2026-04-30T00:00:00"/>
    <m/>
    <n v="590.02"/>
    <d v="2026-05-30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982"/>
    <s v="46.523.270/0001-88"/>
    <s v="NF SERVICOS DO"/>
    <n v="399171"/>
    <d v="2026-04-30T00:00:00"/>
    <n v="406084"/>
    <d v="2026-04-30T00:00:00"/>
    <m/>
    <n v="442.51"/>
    <d v="2026-05-30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983"/>
    <s v="46.523.288/0001-80"/>
    <s v="NF SERVICOS DO"/>
    <n v="347907"/>
    <d v="2025-08-08T00:00:00"/>
    <n v="354695"/>
    <d v="2025-08-08T00:00:00"/>
    <m/>
    <n v="663.77"/>
    <d v="2025-09-07T00:00:00"/>
    <s v="E0201103"/>
    <s v="PD201103"/>
    <s v="Serviços de Publicidade Eletrônica"/>
    <n v="631.91"/>
    <m/>
    <x v="0"/>
    <m/>
    <m/>
    <m/>
    <s v="2 - FATURADO"/>
    <n v="235"/>
    <x v="4"/>
    <x v="1"/>
    <m/>
  </r>
  <r>
    <x v="983"/>
    <s v="46.523.288/0001-80"/>
    <s v="NF SERVICOS DO"/>
    <n v="348221"/>
    <d v="2025-08-08T00:00:00"/>
    <n v="355009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235"/>
    <x v="4"/>
    <x v="1"/>
    <m/>
  </r>
  <r>
    <x v="983"/>
    <s v="46.523.288/0001-80"/>
    <s v="NF SERVICOS DO"/>
    <n v="348223"/>
    <d v="2025-08-08T00:00:00"/>
    <n v="355011"/>
    <d v="2025-08-08T00:00:00"/>
    <m/>
    <n v="331.88"/>
    <d v="2025-09-07T00:00:00"/>
    <s v="E0201103"/>
    <s v="PD201103"/>
    <s v="Serviços de Publicidade Eletrônica"/>
    <n v="315.95"/>
    <m/>
    <x v="0"/>
    <m/>
    <m/>
    <m/>
    <s v="2 - FATURADO"/>
    <n v="235"/>
    <x v="4"/>
    <x v="1"/>
    <m/>
  </r>
  <r>
    <x v="983"/>
    <s v="46.523.288/0001-80"/>
    <s v="NF SERVICOS DO"/>
    <n v="348305"/>
    <d v="2025-08-08T00:00:00"/>
    <n v="355093"/>
    <d v="2025-08-08T00:00:00"/>
    <m/>
    <n v="497.83"/>
    <d v="2025-09-07T00:00:00"/>
    <s v="E0201103"/>
    <s v="PD201103"/>
    <s v="Serviços de Publicidade Eletrônica"/>
    <n v="473.93"/>
    <m/>
    <x v="0"/>
    <m/>
    <m/>
    <m/>
    <s v="2 - FATURADO"/>
    <n v="235"/>
    <x v="4"/>
    <x v="1"/>
    <m/>
  </r>
  <r>
    <x v="983"/>
    <s v="46.523.288/0001-80"/>
    <s v="NF SERVICOS DO"/>
    <n v="348347"/>
    <d v="2025-08-08T00:00:00"/>
    <n v="355135"/>
    <d v="2025-08-08T00:00:00"/>
    <m/>
    <n v="221.26"/>
    <d v="2025-09-07T00:00:00"/>
    <s v="E0201103"/>
    <s v="PD201103"/>
    <s v="Serviços de Publicidade Eletrônica"/>
    <n v="210.64"/>
    <m/>
    <x v="0"/>
    <m/>
    <m/>
    <m/>
    <s v="2 - FATURADO"/>
    <n v="235"/>
    <x v="4"/>
    <x v="1"/>
    <m/>
  </r>
  <r>
    <x v="983"/>
    <s v="46.523.288/0001-80"/>
    <s v="NF SERVICOS DO"/>
    <n v="348348"/>
    <d v="2025-08-08T00:00:00"/>
    <n v="355136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235"/>
    <x v="4"/>
    <x v="1"/>
    <m/>
  </r>
  <r>
    <x v="983"/>
    <s v="46.523.288/0001-80"/>
    <s v="NF SERVICOS DO"/>
    <n v="348402"/>
    <d v="2025-08-08T00:00:00"/>
    <n v="355190"/>
    <d v="2025-08-08T00:00:00"/>
    <m/>
    <n v="276.57"/>
    <d v="2025-09-07T00:00:00"/>
    <s v="E0201103"/>
    <s v="PD201103"/>
    <s v="Serviços de Publicidade Eletrônica"/>
    <n v="263.29000000000002"/>
    <m/>
    <x v="0"/>
    <m/>
    <m/>
    <m/>
    <s v="2 - FATURADO"/>
    <n v="235"/>
    <x v="4"/>
    <x v="1"/>
    <m/>
  </r>
  <r>
    <x v="983"/>
    <s v="46.523.288/0001-80"/>
    <s v="NF SERVICOS DO"/>
    <n v="348498"/>
    <d v="2025-08-08T00:00:00"/>
    <n v="355286"/>
    <d v="2025-08-08T00:00:00"/>
    <m/>
    <n v="387.2"/>
    <d v="2025-09-07T00:00:00"/>
    <s v="E0201103"/>
    <s v="PD201103"/>
    <s v="Serviços de Publicidade Eletrônica"/>
    <n v="368.61"/>
    <m/>
    <x v="0"/>
    <m/>
    <m/>
    <m/>
    <s v="2 - FATURADO"/>
    <n v="235"/>
    <x v="4"/>
    <x v="1"/>
    <m/>
  </r>
  <r>
    <x v="983"/>
    <s v="46.523.288/0001-80"/>
    <s v="ND-POUPATEMPO 4.0"/>
    <n v="8116"/>
    <d v="2026-04-06T00:00:00"/>
    <s v="PPT00751"/>
    <s v="PPT00751"/>
    <d v="2026-04-01T00:00:00"/>
    <n v="20937.09"/>
    <d v="2026-05-06T00:00:00"/>
    <s v="PPT00751"/>
    <s v="PP00751"/>
    <s v="IMPLANTAÇÃO E OPERAÇÃO DO POUPATEMPO BIRITIBA MIRIM"/>
    <n v="20937.09"/>
    <d v="2026-04-01T00:00:00"/>
    <x v="0"/>
    <m/>
    <s v="PD-PRC-2022/02320"/>
    <m/>
    <s v="2 - FATURADO"/>
    <n v="0"/>
    <x v="0"/>
    <x v="13"/>
    <m/>
  </r>
  <r>
    <x v="984"/>
    <s v="46.523.296/0001-26"/>
    <s v="NF SERVICOS DO"/>
    <n v="393527"/>
    <d v="2026-04-01T00:00:00"/>
    <n v="400254"/>
    <m/>
    <m/>
    <n v="230.47"/>
    <d v="2026-05-02T00:00:00"/>
    <s v="E0231023"/>
    <s v="PD231004"/>
    <s v="Serviços de Publicidade Eletrônica"/>
    <n v="0.01"/>
    <m/>
    <x v="0"/>
    <m/>
    <m/>
    <m/>
    <s v="2 - FATURADO"/>
    <n v="0"/>
    <x v="0"/>
    <x v="1"/>
    <m/>
  </r>
  <r>
    <x v="984"/>
    <s v="46.523.296/0001-26"/>
    <s v="NF SERVICOS DO"/>
    <n v="393850"/>
    <d v="2026-04-05T00:00:00"/>
    <n v="400875"/>
    <d v="2026-04-14T00:00:00"/>
    <m/>
    <n v="230.47"/>
    <d v="2026-05-13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984"/>
    <s v="46.523.296/0001-26"/>
    <s v="NF SERVICOS DO"/>
    <n v="394181"/>
    <d v="2026-04-15T00:00:00"/>
    <n v="401061"/>
    <d v="2026-04-15T00:00:00"/>
    <m/>
    <n v="184.38"/>
    <d v="2026-05-15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984"/>
    <s v="46.523.296/0001-26"/>
    <s v="NF SERVICOS DO"/>
    <n v="394291"/>
    <d v="2026-04-15T00:00:00"/>
    <n v="401182"/>
    <d v="2026-04-16T00:00:00"/>
    <m/>
    <n v="276.57"/>
    <d v="2026-05-15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984"/>
    <s v="46.523.296/0001-26"/>
    <s v="NF SERVICOS DO"/>
    <n v="394526"/>
    <d v="2026-04-16T00:00:00"/>
    <n v="401597"/>
    <d v="2026-04-16T00:00:00"/>
    <m/>
    <n v="230.47"/>
    <d v="2026-05-16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984"/>
    <s v="46.523.296/0001-26"/>
    <s v="NF SERVICOS DO"/>
    <n v="394797"/>
    <d v="2026-04-17T00:00:00"/>
    <n v="401861"/>
    <d v="2026-04-17T00:00:00"/>
    <m/>
    <n v="276.57"/>
    <d v="2026-05-17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984"/>
    <s v="46.523.296/0001-26"/>
    <s v="NF SERVICOS DO"/>
    <n v="394846"/>
    <d v="2026-04-17T00:00:00"/>
    <n v="401824"/>
    <d v="2026-04-17T00:00:00"/>
    <m/>
    <n v="414.85"/>
    <d v="2026-05-17T00:00:00"/>
    <s v="E0231023"/>
    <s v="PD231004"/>
    <s v="Serviços de Publicidade Eletrônica"/>
    <n v="394.94"/>
    <m/>
    <x v="0"/>
    <m/>
    <m/>
    <m/>
    <s v="2 - FATURADO"/>
    <n v="0"/>
    <x v="0"/>
    <x v="1"/>
    <m/>
  </r>
  <r>
    <x v="984"/>
    <s v="46.523.296/0001-26"/>
    <s v="NF SERVICOS DO"/>
    <n v="395095"/>
    <d v="2026-04-17T00:00:00"/>
    <n v="402056"/>
    <d v="2026-04-17T00:00:00"/>
    <m/>
    <n v="322.67"/>
    <d v="2026-05-17T00:00:00"/>
    <s v="E0231023"/>
    <s v="PD231004"/>
    <s v="Serviços de Publicidade Eletrônica"/>
    <n v="307.18"/>
    <m/>
    <x v="0"/>
    <m/>
    <m/>
    <m/>
    <s v="2 - FATURADO"/>
    <n v="0"/>
    <x v="0"/>
    <x v="1"/>
    <m/>
  </r>
  <r>
    <x v="984"/>
    <s v="46.523.296/0001-26"/>
    <s v="NF SERVICOS DO"/>
    <n v="395231"/>
    <d v="2026-04-17T00:00:00"/>
    <n v="402027"/>
    <d v="2026-04-17T00:00:00"/>
    <m/>
    <n v="184.38"/>
    <d v="2026-05-17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984"/>
    <s v="46.523.296/0001-26"/>
    <s v="NF SERVICOS DO"/>
    <n v="395254"/>
    <d v="2026-04-17T00:00:00"/>
    <n v="401946"/>
    <d v="2026-04-17T00:00:00"/>
    <m/>
    <n v="322.67"/>
    <d v="2026-05-17T00:00:00"/>
    <s v="E0231023"/>
    <s v="PD231004"/>
    <s v="Serviços de Publicidade Eletrônica"/>
    <n v="307.18"/>
    <m/>
    <x v="0"/>
    <m/>
    <m/>
    <m/>
    <s v="2 - FATURADO"/>
    <n v="0"/>
    <x v="0"/>
    <x v="1"/>
    <m/>
  </r>
  <r>
    <x v="984"/>
    <s v="46.523.296/0001-26"/>
    <s v="NF SERVICOS DO"/>
    <n v="395566"/>
    <d v="2026-04-17T00:00:00"/>
    <n v="402385"/>
    <d v="2026-04-17T00:00:00"/>
    <m/>
    <n v="691.42"/>
    <d v="2026-05-17T00:00:00"/>
    <s v="E0231023"/>
    <s v="PD231004"/>
    <s v="Serviços de Publicidade Eletrônica"/>
    <n v="658.23"/>
    <m/>
    <x v="0"/>
    <m/>
    <m/>
    <m/>
    <s v="2 - FATURADO"/>
    <n v="0"/>
    <x v="0"/>
    <x v="1"/>
    <m/>
  </r>
  <r>
    <x v="984"/>
    <s v="46.523.296/0001-26"/>
    <s v="NF SERVICOS DO"/>
    <n v="395604"/>
    <d v="2026-04-17T00:00:00"/>
    <n v="402298"/>
    <d v="2026-04-17T00:00:00"/>
    <m/>
    <n v="691.42"/>
    <d v="2026-05-17T00:00:00"/>
    <s v="E0231023"/>
    <s v="PD231004"/>
    <s v="Serviços de Publicidade Eletrônica"/>
    <n v="658.23"/>
    <m/>
    <x v="0"/>
    <m/>
    <m/>
    <m/>
    <s v="2 - FATURADO"/>
    <n v="0"/>
    <x v="0"/>
    <x v="1"/>
    <m/>
  </r>
  <r>
    <x v="984"/>
    <s v="46.523.296/0001-26"/>
    <s v="NF SERVICOS DO"/>
    <n v="395790"/>
    <d v="2026-04-20T00:00:00"/>
    <n v="402603"/>
    <d v="2026-04-20T00:00:00"/>
    <m/>
    <n v="276.57"/>
    <d v="2026-05-20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984"/>
    <s v="46.523.296/0001-26"/>
    <s v="NF SERVICOS DO"/>
    <n v="395805"/>
    <d v="2026-04-20T00:00:00"/>
    <n v="402577"/>
    <d v="2026-04-20T00:00:00"/>
    <m/>
    <n v="1060.18"/>
    <d v="2026-05-20T00:00:00"/>
    <s v="E0231023"/>
    <s v="PD231004"/>
    <s v="Serviços de Publicidade Eletrônica"/>
    <n v="1009.29"/>
    <m/>
    <x v="0"/>
    <m/>
    <m/>
    <m/>
    <s v="2 - FATURADO"/>
    <n v="0"/>
    <x v="0"/>
    <x v="1"/>
    <m/>
  </r>
  <r>
    <x v="984"/>
    <s v="46.523.296/0001-26"/>
    <s v="NF SERVICOS DO"/>
    <n v="396155"/>
    <d v="2026-04-20T00:00:00"/>
    <n v="403004"/>
    <d v="2026-04-22T00:00:00"/>
    <m/>
    <n v="184.38"/>
    <d v="2026-05-20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984"/>
    <s v="46.523.296/0001-26"/>
    <s v="NF SERVICOS DO"/>
    <n v="396287"/>
    <d v="2026-04-23T00:00:00"/>
    <n v="403158"/>
    <d v="2026-04-24T00:00:00"/>
    <m/>
    <n v="184.38"/>
    <d v="2026-05-23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984"/>
    <s v="46.523.296/0001-26"/>
    <s v="NF SERVICOS DO"/>
    <n v="396565"/>
    <d v="2026-04-24T00:00:00"/>
    <n v="403496"/>
    <d v="2026-04-24T00:00:00"/>
    <m/>
    <n v="368.76"/>
    <d v="2026-05-24T00:00:00"/>
    <s v="E0231023"/>
    <s v="PD231004"/>
    <s v="Serviços de Publicidade Eletrônica"/>
    <n v="351.06"/>
    <m/>
    <x v="0"/>
    <m/>
    <m/>
    <m/>
    <s v="2 - FATURADO"/>
    <n v="0"/>
    <x v="0"/>
    <x v="1"/>
    <m/>
  </r>
  <r>
    <x v="984"/>
    <s v="46.523.296/0001-26"/>
    <s v="NF SERVICOS DO"/>
    <n v="396572"/>
    <d v="2026-04-24T00:00:00"/>
    <n v="403671"/>
    <d v="2026-04-24T00:00:00"/>
    <m/>
    <n v="322.66000000000003"/>
    <d v="2026-05-24T00:00:00"/>
    <s v="E0231023"/>
    <s v="PD231004"/>
    <s v="Serviços de Publicidade Eletrônica"/>
    <n v="307.17"/>
    <m/>
    <x v="0"/>
    <m/>
    <m/>
    <m/>
    <s v="2 - FATURADO"/>
    <n v="0"/>
    <x v="0"/>
    <x v="1"/>
    <m/>
  </r>
  <r>
    <x v="984"/>
    <s v="46.523.296/0001-26"/>
    <s v="NF SERVICOS DO"/>
    <n v="396808"/>
    <d v="2026-04-24T00:00:00"/>
    <n v="403780"/>
    <d v="2026-04-24T00:00:00"/>
    <m/>
    <n v="276.57"/>
    <d v="2026-05-24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984"/>
    <s v="46.523.296/0001-26"/>
    <s v="NF SERVICOS DO"/>
    <n v="396905"/>
    <d v="2026-04-24T00:00:00"/>
    <n v="403895"/>
    <d v="2026-04-24T00:00:00"/>
    <m/>
    <n v="184.38"/>
    <d v="2026-05-24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984"/>
    <s v="46.523.296/0001-26"/>
    <s v="NF SERVICOS DO"/>
    <n v="397222"/>
    <d v="2026-04-24T00:00:00"/>
    <n v="404088"/>
    <d v="2026-04-24T00:00:00"/>
    <m/>
    <n v="184.38"/>
    <d v="2026-05-24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984"/>
    <s v="46.523.296/0001-26"/>
    <s v="NF SERVICOS DO"/>
    <n v="397326"/>
    <d v="2026-04-24T00:00:00"/>
    <n v="404313"/>
    <d v="2026-04-24T00:00:00"/>
    <m/>
    <n v="230.47"/>
    <d v="2026-05-24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984"/>
    <s v="46.523.296/0001-26"/>
    <s v="NF SERVICOS DO"/>
    <n v="397433"/>
    <d v="2026-04-24T00:00:00"/>
    <n v="404255"/>
    <d v="2026-04-24T00:00:00"/>
    <m/>
    <n v="414.85"/>
    <d v="2026-05-24T00:00:00"/>
    <s v="E0231023"/>
    <s v="PD231004"/>
    <s v="Serviços de Publicidade Eletrônica"/>
    <n v="394.94"/>
    <m/>
    <x v="0"/>
    <m/>
    <m/>
    <m/>
    <s v="2 - FATURADO"/>
    <n v="0"/>
    <x v="0"/>
    <x v="1"/>
    <m/>
  </r>
  <r>
    <x v="984"/>
    <s v="46.523.296/0001-26"/>
    <s v="NF SERVICOS DO"/>
    <n v="397480"/>
    <d v="2026-04-24T00:00:00"/>
    <n v="404089"/>
    <d v="2026-04-24T00:00:00"/>
    <m/>
    <n v="138.28"/>
    <d v="2026-05-24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984"/>
    <s v="46.523.296/0001-26"/>
    <s v="NF SERVICOS DO"/>
    <n v="397683"/>
    <d v="2026-04-24T00:00:00"/>
    <n v="404455"/>
    <d v="2026-04-24T00:00:00"/>
    <m/>
    <n v="553.14"/>
    <d v="2026-05-24T00:00:00"/>
    <s v="E0231023"/>
    <s v="PD231004"/>
    <s v="Serviços de Publicidade Eletrônica"/>
    <n v="526.59"/>
    <m/>
    <x v="0"/>
    <m/>
    <m/>
    <m/>
    <s v="2 - FATURADO"/>
    <n v="0"/>
    <x v="0"/>
    <x v="1"/>
    <m/>
  </r>
  <r>
    <x v="984"/>
    <s v="46.523.296/0001-26"/>
    <s v="NF SERVICOS DO"/>
    <n v="397768"/>
    <d v="2026-04-24T00:00:00"/>
    <n v="404586"/>
    <d v="2026-04-24T00:00:00"/>
    <m/>
    <n v="691.42"/>
    <d v="2026-05-24T00:00:00"/>
    <s v="E0231023"/>
    <s v="PD231004"/>
    <s v="Serviços de Publicidade Eletrônica"/>
    <n v="658.23"/>
    <m/>
    <x v="0"/>
    <m/>
    <m/>
    <m/>
    <s v="2 - FATURADO"/>
    <n v="0"/>
    <x v="0"/>
    <x v="1"/>
    <m/>
  </r>
  <r>
    <x v="984"/>
    <s v="46.523.296/0001-26"/>
    <s v="NF SERVICOS DO"/>
    <n v="397836"/>
    <d v="2026-04-27T00:00:00"/>
    <n v="404875"/>
    <d v="2026-04-27T00:00:00"/>
    <m/>
    <n v="368.76"/>
    <d v="2026-05-27T00:00:00"/>
    <s v="E0231023"/>
    <s v="PD231004"/>
    <s v="Serviços de Publicidade Eletrônica"/>
    <n v="351.06"/>
    <m/>
    <x v="0"/>
    <m/>
    <m/>
    <m/>
    <s v="2 - FATURADO"/>
    <n v="0"/>
    <x v="0"/>
    <x v="1"/>
    <m/>
  </r>
  <r>
    <x v="984"/>
    <s v="46.523.296/0001-26"/>
    <s v="NF SERVICOS DO"/>
    <n v="398204"/>
    <d v="2026-04-28T00:00:00"/>
    <n v="405132"/>
    <d v="2026-04-28T00:00:00"/>
    <m/>
    <n v="276.57"/>
    <d v="2026-05-28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984"/>
    <s v="46.523.296/0001-26"/>
    <s v="NF SERVICOS DO"/>
    <n v="398223"/>
    <d v="2026-04-28T00:00:00"/>
    <n v="405253"/>
    <d v="2026-04-28T00:00:00"/>
    <m/>
    <n v="138.28"/>
    <d v="2026-05-28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984"/>
    <s v="46.523.296/0001-26"/>
    <s v="NF SERVICOS DO"/>
    <n v="398231"/>
    <d v="2026-04-28T00:00:00"/>
    <n v="405305"/>
    <d v="2026-04-28T00:00:00"/>
    <m/>
    <n v="276.57"/>
    <d v="2026-05-28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984"/>
    <s v="46.523.296/0001-26"/>
    <s v="NF SERVICOS DO"/>
    <n v="398332"/>
    <d v="2026-04-28T00:00:00"/>
    <n v="405312"/>
    <d v="2026-04-28T00:00:00"/>
    <m/>
    <n v="230.47"/>
    <d v="2026-05-28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984"/>
    <s v="46.523.296/0001-26"/>
    <s v="NF SERVICOS DO"/>
    <n v="398532"/>
    <d v="2026-04-29T00:00:00"/>
    <n v="405639"/>
    <d v="2026-04-29T00:00:00"/>
    <m/>
    <n v="276.57"/>
    <d v="2026-05-29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984"/>
    <s v="46.523.296/0001-26"/>
    <s v="NF SERVICOS DO"/>
    <n v="398796"/>
    <d v="2026-04-30T00:00:00"/>
    <n v="405746"/>
    <d v="2026-04-30T00:00:00"/>
    <m/>
    <n v="138.28"/>
    <d v="2026-05-30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984"/>
    <s v="46.523.296/0001-26"/>
    <s v="NF SERVICOS DO"/>
    <n v="398991"/>
    <d v="2026-04-30T00:00:00"/>
    <n v="405930"/>
    <d v="2026-04-30T00:00:00"/>
    <m/>
    <n v="599.23"/>
    <d v="2026-05-30T00:00:00"/>
    <s v="E0231023"/>
    <s v="PD231004"/>
    <s v="Serviços de Publicidade Eletrônica"/>
    <n v="570.47"/>
    <m/>
    <x v="0"/>
    <m/>
    <m/>
    <m/>
    <s v="2 - FATURADO"/>
    <n v="0"/>
    <x v="0"/>
    <x v="1"/>
    <m/>
  </r>
  <r>
    <x v="984"/>
    <s v="46.523.296/0001-26"/>
    <s v="NF SERVICOS DO"/>
    <n v="399056"/>
    <d v="2026-04-30T00:00:00"/>
    <n v="405829"/>
    <d v="2026-04-30T00:00:00"/>
    <m/>
    <n v="322.66000000000003"/>
    <d v="2026-05-30T00:00:00"/>
    <s v="E0231023"/>
    <s v="PD231004"/>
    <s v="Serviços de Publicidade Eletrônica"/>
    <n v="307.17"/>
    <m/>
    <x v="0"/>
    <m/>
    <m/>
    <m/>
    <s v="2 - FATURADO"/>
    <n v="0"/>
    <x v="0"/>
    <x v="1"/>
    <m/>
  </r>
  <r>
    <x v="985"/>
    <s v="46.578.498/0001-75"/>
    <s v="ND-POUPATEMPO 4.0"/>
    <n v="8103"/>
    <d v="2026-04-06T00:00:00"/>
    <s v="PPT00589"/>
    <s v="PPT00589"/>
    <d v="2026-04-01T00:00:00"/>
    <n v="27371.02"/>
    <d v="2026-05-06T00:00:00"/>
    <s v="PPT00589"/>
    <s v="PP00589"/>
    <s v="IMPLANTACAO E OPERACAO DO POUPATEMPO ITANHAEM"/>
    <n v="27371.02"/>
    <d v="2026-04-01T00:00:00"/>
    <x v="0"/>
    <m/>
    <s v="PD-PRC-2021/02057"/>
    <m/>
    <s v="2 - FATURADO"/>
    <n v="0"/>
    <x v="0"/>
    <x v="13"/>
    <m/>
  </r>
  <r>
    <x v="985"/>
    <s v="46.578.498/0001-75"/>
    <s v="NF SERVICOS DO"/>
    <n v="394205"/>
    <d v="2026-04-15T00:00:00"/>
    <n v="401104"/>
    <d v="2026-04-16T00:00:00"/>
    <m/>
    <n v="516.26"/>
    <d v="2026-05-15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4308"/>
    <d v="2026-04-16T00:00:00"/>
    <n v="401209"/>
    <d v="2026-04-16T00:00:00"/>
    <m/>
    <n v="516.26"/>
    <d v="2026-05-1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4352"/>
    <d v="2026-04-16T00:00:00"/>
    <n v="401230"/>
    <d v="2026-04-16T00:00:00"/>
    <m/>
    <n v="2876.33"/>
    <d v="2026-05-16T00:00:00"/>
    <s v="E0240836"/>
    <s v="PD024836"/>
    <s v="Serviços de Publicidade Eletrônica"/>
    <n v="2738.27"/>
    <m/>
    <x v="0"/>
    <m/>
    <m/>
    <m/>
    <s v="2 - FATURADO"/>
    <n v="0"/>
    <x v="0"/>
    <x v="1"/>
    <m/>
  </r>
  <r>
    <x v="985"/>
    <s v="46.578.498/0001-75"/>
    <s v="NF SERVICOS DO"/>
    <n v="394429"/>
    <d v="2026-04-16T00:00:00"/>
    <n v="401305"/>
    <d v="2026-04-16T00:00:00"/>
    <m/>
    <n v="516.26"/>
    <d v="2026-05-1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4520"/>
    <d v="2026-04-16T00:00:00"/>
    <n v="401453"/>
    <d v="2026-04-16T00:00:00"/>
    <m/>
    <n v="516.26"/>
    <d v="2026-05-1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4598"/>
    <d v="2026-04-16T00:00:00"/>
    <n v="401588"/>
    <d v="2026-04-16T00:00:00"/>
    <m/>
    <n v="442.51"/>
    <d v="2026-05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985"/>
    <s v="46.578.498/0001-75"/>
    <s v="NF SERVICOS DO"/>
    <n v="394684"/>
    <d v="2026-04-16T00:00:00"/>
    <n v="401559"/>
    <d v="2026-04-16T00:00:00"/>
    <m/>
    <n v="368.76"/>
    <d v="2026-05-1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985"/>
    <s v="46.578.498/0001-75"/>
    <s v="NF SERVICOS DO"/>
    <n v="395127"/>
    <d v="2026-04-17T00:00:00"/>
    <n v="402069"/>
    <d v="2026-04-17T00:00:00"/>
    <m/>
    <n v="442.51"/>
    <d v="2026-05-1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985"/>
    <s v="46.578.498/0001-75"/>
    <s v="NF SERVICOS DO"/>
    <n v="395691"/>
    <d v="2026-04-20T00:00:00"/>
    <n v="402561"/>
    <d v="2026-04-20T00:00:00"/>
    <m/>
    <n v="221.26"/>
    <d v="2026-05-20T00:00:00"/>
    <s v="E0240836"/>
    <s v="PD024836"/>
    <s v="Serviços de Publicidade Eletrônica"/>
    <n v="210.64"/>
    <m/>
    <x v="0"/>
    <m/>
    <m/>
    <m/>
    <s v="2 - FATURADO"/>
    <n v="0"/>
    <x v="0"/>
    <x v="1"/>
    <m/>
  </r>
  <r>
    <x v="985"/>
    <s v="46.578.498/0001-75"/>
    <s v="NF SERVICOS DO"/>
    <n v="396029"/>
    <d v="2026-04-20T00:00:00"/>
    <n v="402896"/>
    <d v="2026-04-22T00:00:00"/>
    <m/>
    <n v="295.01"/>
    <d v="2026-05-20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985"/>
    <s v="46.578.498/0001-75"/>
    <s v="NF SERVICOS DO"/>
    <n v="396211"/>
    <d v="2026-04-23T00:00:00"/>
    <n v="403125"/>
    <d v="2026-04-24T00:00:00"/>
    <m/>
    <n v="442.51"/>
    <d v="2026-05-23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985"/>
    <s v="46.578.498/0001-75"/>
    <s v="NF SERVICOS DO"/>
    <n v="396285"/>
    <d v="2026-04-23T00:00:00"/>
    <n v="403110"/>
    <d v="2026-04-24T00:00:00"/>
    <m/>
    <n v="516.26"/>
    <d v="2026-05-23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6388"/>
    <d v="2026-04-23T00:00:00"/>
    <n v="403121"/>
    <d v="2026-04-24T00:00:00"/>
    <m/>
    <n v="442.51"/>
    <d v="2026-05-23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985"/>
    <s v="46.578.498/0001-75"/>
    <s v="NF SERVICOS DO"/>
    <n v="396581"/>
    <d v="2026-04-24T00:00:00"/>
    <n v="403532"/>
    <d v="2026-04-24T00:00:00"/>
    <m/>
    <n v="516.26"/>
    <d v="2026-05-24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6806"/>
    <d v="2026-04-24T00:00:00"/>
    <n v="403770"/>
    <d v="2026-04-24T00:00:00"/>
    <m/>
    <n v="516.26"/>
    <d v="2026-05-24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7358"/>
    <d v="2026-04-24T00:00:00"/>
    <n v="404285"/>
    <d v="2026-04-24T00:00:00"/>
    <m/>
    <n v="3245.09"/>
    <d v="2026-05-24T00:00:00"/>
    <s v="E0240836"/>
    <s v="PD024836"/>
    <s v="Serviços de Publicidade Eletrônica"/>
    <n v="3089.33"/>
    <m/>
    <x v="0"/>
    <m/>
    <m/>
    <m/>
    <s v="2 - FATURADO"/>
    <n v="0"/>
    <x v="0"/>
    <x v="1"/>
    <m/>
  </r>
  <r>
    <x v="985"/>
    <s v="46.578.498/0001-75"/>
    <s v="NF SERVICOS DO"/>
    <n v="397952"/>
    <d v="2026-04-27T00:00:00"/>
    <n v="405006"/>
    <d v="2026-04-27T00:00:00"/>
    <m/>
    <n v="442.51"/>
    <d v="2026-05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985"/>
    <s v="46.578.498/0001-75"/>
    <s v="NF SERVICOS DO"/>
    <n v="398249"/>
    <d v="2026-04-28T00:00:00"/>
    <n v="405276"/>
    <d v="2026-04-28T00:00:00"/>
    <m/>
    <n v="590.02"/>
    <d v="2026-05-28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985"/>
    <s v="46.578.498/0001-75"/>
    <s v="NF SERVICOS DO"/>
    <n v="398818"/>
    <d v="2026-04-30T00:00:00"/>
    <n v="405881"/>
    <d v="2026-04-30T00:00:00"/>
    <m/>
    <n v="516.26"/>
    <d v="2026-05-30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5"/>
    <s v="46.578.498/0001-75"/>
    <s v="NF SERVICOS DO"/>
    <n v="398908"/>
    <d v="2026-04-30T00:00:00"/>
    <n v="405924"/>
    <d v="2026-04-30T00:00:00"/>
    <m/>
    <n v="442.51"/>
    <d v="2026-05-3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985"/>
    <s v="46.578.498/0001-75"/>
    <s v="NF SERVICOS DO"/>
    <n v="399279"/>
    <d v="2026-04-30T00:00:00"/>
    <n v="406186"/>
    <d v="2026-04-30T00:00:00"/>
    <m/>
    <n v="516.26"/>
    <d v="2026-05-30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986"/>
    <s v="46.578.506/0001-83"/>
    <s v="ND-POUPATEMPO 4.0"/>
    <n v="8107"/>
    <d v="2026-04-06T00:00:00"/>
    <s v="PPT00655"/>
    <s v="PPT00655"/>
    <d v="2026-04-01T00:00:00"/>
    <n v="20229.919999999998"/>
    <d v="2026-05-06T00:00:00"/>
    <s v="PPT00655"/>
    <s v="PP00655"/>
    <s v="IMPLANTACAO E OPERACAO DO POUPATEMPO MONGAGUA"/>
    <n v="20229.919999999998"/>
    <d v="2026-04-01T00:00:00"/>
    <x v="0"/>
    <m/>
    <s v="PD-PRC-2022/01064"/>
    <m/>
    <s v="2 - FATURADO"/>
    <n v="0"/>
    <x v="0"/>
    <x v="13"/>
    <m/>
  </r>
  <r>
    <x v="986"/>
    <s v="46.578.506/0001-83"/>
    <s v="NF SERVICOS"/>
    <n v="207865"/>
    <d v="2026-04-07T00:00:00"/>
    <n v="2152448"/>
    <d v="2026-04-07T00:00:00"/>
    <d v="2026-03-01T00:00:00"/>
    <n v="12708"/>
    <d v="2026-05-07T00:00:00"/>
    <s v="E0240722"/>
    <s v="PD024722"/>
    <s v="PREFEITURA - CADASTRO"/>
    <n v="12098.02"/>
    <d v="2026-03-01T00:00:00"/>
    <x v="0"/>
    <s v="038/2025"/>
    <m/>
    <s v="359.00005723/2025-01 - APPS/ITO"/>
    <s v="2 - FATURADO"/>
    <n v="0"/>
    <x v="0"/>
    <x v="0"/>
    <m/>
  </r>
  <r>
    <x v="987"/>
    <s v="46.578.514/0001-20"/>
    <s v="NF SERVICOS DO"/>
    <n v="393851"/>
    <d v="2026-04-05T00:00:00"/>
    <n v="400724"/>
    <d v="2026-04-14T00:00:00"/>
    <m/>
    <n v="322.66000000000003"/>
    <d v="2026-05-13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987"/>
    <s v="46.578.514/0001-20"/>
    <s v="NF SERVICOS DO"/>
    <n v="394021"/>
    <d v="2026-04-15T00:00:00"/>
    <n v="400888"/>
    <d v="2026-04-15T00:00:00"/>
    <m/>
    <n v="774.4"/>
    <d v="2026-05-15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987"/>
    <s v="46.578.514/0001-20"/>
    <s v="NF SERVICOS DO"/>
    <n v="394081"/>
    <d v="2026-04-15T00:00:00"/>
    <n v="400964"/>
    <d v="2026-04-15T00:00:00"/>
    <m/>
    <n v="580.79999999999995"/>
    <d v="2026-05-15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987"/>
    <s v="46.578.514/0001-20"/>
    <s v="NF SERVICOS DO"/>
    <n v="394150"/>
    <d v="2026-04-15T00:00:00"/>
    <n v="401010"/>
    <d v="2026-04-15T00:00:00"/>
    <m/>
    <n v="258.13"/>
    <d v="2026-05-15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4240"/>
    <d v="2026-04-15T00:00:00"/>
    <n v="401101"/>
    <d v="2026-04-16T00:00:00"/>
    <m/>
    <n v="645.33000000000004"/>
    <d v="2026-05-15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987"/>
    <s v="46.578.514/0001-20"/>
    <s v="NF SERVICOS DO"/>
    <n v="394265"/>
    <d v="2026-04-15T00:00:00"/>
    <n v="401144"/>
    <d v="2026-04-16T00:00:00"/>
    <m/>
    <n v="838.93"/>
    <d v="2026-05-15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987"/>
    <s v="46.578.514/0001-20"/>
    <s v="NF SERVICOS DO"/>
    <n v="394302"/>
    <d v="2026-04-15T00:00:00"/>
    <n v="401181"/>
    <d v="2026-04-16T00:00:00"/>
    <m/>
    <n v="774.4"/>
    <d v="2026-05-15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987"/>
    <s v="46.578.514/0001-20"/>
    <s v="NF SERVICOS DO"/>
    <n v="394384"/>
    <d v="2026-04-16T00:00:00"/>
    <n v="401265"/>
    <d v="2026-04-16T00:00:00"/>
    <m/>
    <n v="580.79999999999995"/>
    <d v="2026-05-16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987"/>
    <s v="46.578.514/0001-20"/>
    <s v="NF SERVICOS DO"/>
    <n v="394548"/>
    <d v="2026-04-16T00:00:00"/>
    <n v="401600"/>
    <d v="2026-04-16T00:00:00"/>
    <m/>
    <n v="387.2"/>
    <d v="2026-05-16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987"/>
    <s v="46.578.514/0001-20"/>
    <s v="NF SERVICOS DO"/>
    <n v="394627"/>
    <d v="2026-04-16T00:00:00"/>
    <n v="401586"/>
    <d v="2026-04-16T00:00:00"/>
    <m/>
    <n v="387.2"/>
    <d v="2026-05-16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987"/>
    <s v="46.578.514/0001-20"/>
    <s v="NF SERVICOS DO"/>
    <n v="394658"/>
    <d v="2026-04-16T00:00:00"/>
    <n v="401492"/>
    <d v="2026-04-16T00:00:00"/>
    <m/>
    <n v="193.6"/>
    <d v="2026-05-16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987"/>
    <s v="46.578.514/0001-20"/>
    <s v="NF SERVICOS DO"/>
    <n v="394736"/>
    <d v="2026-04-16T00:00:00"/>
    <n v="401547"/>
    <d v="2026-04-16T00:00:00"/>
    <m/>
    <n v="193.6"/>
    <d v="2026-05-16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987"/>
    <s v="46.578.514/0001-20"/>
    <s v="NF SERVICOS DO"/>
    <n v="394742"/>
    <d v="2026-04-16T00:00:00"/>
    <n v="401636"/>
    <d v="2026-04-17T00:00:00"/>
    <m/>
    <n v="258.13"/>
    <d v="2026-05-1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4758"/>
    <d v="2026-04-16T00:00:00"/>
    <n v="401433"/>
    <d v="2026-04-16T00:00:00"/>
    <m/>
    <n v="387.2"/>
    <d v="2026-05-16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987"/>
    <s v="46.578.514/0001-20"/>
    <s v="NF SERVICOS DO"/>
    <n v="395072"/>
    <d v="2026-04-17T00:00:00"/>
    <n v="402057"/>
    <d v="2026-04-17T00:00:00"/>
    <m/>
    <n v="709.86"/>
    <d v="2026-05-17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987"/>
    <s v="46.578.514/0001-20"/>
    <s v="NF SERVICOS DO"/>
    <n v="395109"/>
    <d v="2026-04-17T00:00:00"/>
    <n v="401984"/>
    <d v="2026-04-17T00:00:00"/>
    <m/>
    <n v="258.13"/>
    <d v="2026-05-1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5198"/>
    <d v="2026-04-17T00:00:00"/>
    <n v="401960"/>
    <d v="2026-04-17T00:00:00"/>
    <m/>
    <n v="193.6"/>
    <d v="2026-05-17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987"/>
    <s v="46.578.514/0001-20"/>
    <s v="NF SERVICOS DO"/>
    <n v="395272"/>
    <d v="2026-04-17T00:00:00"/>
    <n v="402143"/>
    <d v="2026-04-17T00:00:00"/>
    <m/>
    <n v="258.13"/>
    <d v="2026-05-1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5478"/>
    <d v="2026-04-17T00:00:00"/>
    <n v="402366"/>
    <d v="2026-04-17T00:00:00"/>
    <m/>
    <n v="387.2"/>
    <d v="2026-05-17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987"/>
    <s v="46.578.514/0001-20"/>
    <s v="NF SERVICOS DO"/>
    <n v="395751"/>
    <d v="2026-04-20T00:00:00"/>
    <n v="402676"/>
    <d v="2026-04-20T00:00:00"/>
    <m/>
    <n v="774.4"/>
    <d v="2026-05-20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987"/>
    <s v="46.578.514/0001-20"/>
    <s v="NF SERVICOS DO"/>
    <n v="395825"/>
    <d v="2026-04-20T00:00:00"/>
    <n v="402814"/>
    <d v="2026-04-22T00:00:00"/>
    <m/>
    <n v="903.46"/>
    <d v="2026-05-20T00:00:00"/>
    <s v="E0230802"/>
    <s v="PD023802"/>
    <s v="Serviços de Publicidade Eletrônica"/>
    <n v="860.09"/>
    <m/>
    <x v="0"/>
    <m/>
    <m/>
    <m/>
    <s v="2 - FATURADO"/>
    <n v="0"/>
    <x v="0"/>
    <x v="1"/>
    <m/>
  </r>
  <r>
    <x v="987"/>
    <s v="46.578.514/0001-20"/>
    <s v="NF SERVICOS DO"/>
    <n v="395870"/>
    <d v="2026-04-20T00:00:00"/>
    <n v="402677"/>
    <d v="2026-04-20T00:00:00"/>
    <m/>
    <n v="387.2"/>
    <d v="2026-05-20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987"/>
    <s v="46.578.514/0001-20"/>
    <s v="NF SERVICOS DO"/>
    <n v="396002"/>
    <d v="2026-04-20T00:00:00"/>
    <n v="403038"/>
    <d v="2026-04-22T00:00:00"/>
    <m/>
    <n v="258.13"/>
    <d v="2026-05-2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6025"/>
    <d v="2026-04-20T00:00:00"/>
    <n v="402942"/>
    <d v="2026-04-22T00:00:00"/>
    <m/>
    <n v="193.6"/>
    <d v="2026-05-20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987"/>
    <s v="46.578.514/0001-20"/>
    <s v="NF SERVICOS DO"/>
    <n v="396144"/>
    <d v="2026-04-20T00:00:00"/>
    <n v="403009"/>
    <d v="2026-04-22T00:00:00"/>
    <m/>
    <n v="322.66000000000003"/>
    <d v="2026-05-20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987"/>
    <s v="46.578.514/0001-20"/>
    <s v="NF SERVICOS DO"/>
    <n v="396267"/>
    <d v="2026-04-23T00:00:00"/>
    <n v="403237"/>
    <d v="2026-04-24T00:00:00"/>
    <m/>
    <n v="1484.26"/>
    <d v="2026-05-23T00:00:00"/>
    <s v="E0230802"/>
    <s v="PD023802"/>
    <s v="Serviços de Publicidade Eletrônica"/>
    <n v="1413.02"/>
    <m/>
    <x v="0"/>
    <m/>
    <m/>
    <m/>
    <s v="2 - FATURADO"/>
    <n v="0"/>
    <x v="0"/>
    <x v="1"/>
    <m/>
  </r>
  <r>
    <x v="987"/>
    <s v="46.578.514/0001-20"/>
    <s v="NF SERVICOS DO"/>
    <n v="396405"/>
    <d v="2026-04-23T00:00:00"/>
    <n v="403227"/>
    <d v="2026-04-24T00:00:00"/>
    <m/>
    <n v="1097.06"/>
    <d v="2026-05-23T00:00:00"/>
    <s v="E0230802"/>
    <s v="PD023802"/>
    <s v="Serviços de Publicidade Eletrônica"/>
    <n v="1044.4000000000001"/>
    <m/>
    <x v="0"/>
    <m/>
    <m/>
    <m/>
    <s v="2 - FATURADO"/>
    <n v="0"/>
    <x v="0"/>
    <x v="1"/>
    <m/>
  </r>
  <r>
    <x v="987"/>
    <s v="46.578.514/0001-20"/>
    <s v="NF SERVICOS DO"/>
    <n v="396887"/>
    <d v="2026-04-24T00:00:00"/>
    <n v="403804"/>
    <d v="2026-04-24T00:00:00"/>
    <m/>
    <n v="774.4"/>
    <d v="2026-05-24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987"/>
    <s v="46.578.514/0001-20"/>
    <s v="NF SERVICOS DO"/>
    <n v="396963"/>
    <d v="2026-04-24T00:00:00"/>
    <n v="403852"/>
    <d v="2026-04-24T00:00:00"/>
    <m/>
    <n v="580.79999999999995"/>
    <d v="2026-05-24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987"/>
    <s v="46.578.514/0001-20"/>
    <s v="NF SERVICOS DO"/>
    <n v="396968"/>
    <d v="2026-04-24T00:00:00"/>
    <n v="403853"/>
    <d v="2026-04-24T00:00:00"/>
    <m/>
    <n v="903.46"/>
    <d v="2026-05-24T00:00:00"/>
    <s v="E0230802"/>
    <s v="PD023802"/>
    <s v="Serviços de Publicidade Eletrônica"/>
    <n v="860.09"/>
    <m/>
    <x v="0"/>
    <m/>
    <m/>
    <m/>
    <s v="2 - FATURADO"/>
    <n v="0"/>
    <x v="0"/>
    <x v="1"/>
    <m/>
  </r>
  <r>
    <x v="987"/>
    <s v="46.578.514/0001-20"/>
    <s v="NF SERVICOS DO"/>
    <n v="397166"/>
    <d v="2026-04-24T00:00:00"/>
    <n v="403941"/>
    <d v="2026-04-24T00:00:00"/>
    <m/>
    <n v="322.66000000000003"/>
    <d v="2026-05-24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987"/>
    <s v="46.578.514/0001-20"/>
    <s v="NF SERVICOS DO"/>
    <n v="397645"/>
    <d v="2026-04-24T00:00:00"/>
    <n v="404489"/>
    <d v="2026-04-24T00:00:00"/>
    <m/>
    <n v="258.13"/>
    <d v="2026-05-24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7942"/>
    <d v="2026-04-27T00:00:00"/>
    <n v="404939"/>
    <d v="2026-04-27T00:00:00"/>
    <m/>
    <n v="258.13"/>
    <d v="2026-05-2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7946"/>
    <d v="2026-04-27T00:00:00"/>
    <n v="404767"/>
    <d v="2026-04-27T00:00:00"/>
    <m/>
    <n v="322.66000000000003"/>
    <d v="2026-05-2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987"/>
    <s v="46.578.514/0001-20"/>
    <s v="NF SERVICOS DO"/>
    <n v="398033"/>
    <d v="2026-04-27T00:00:00"/>
    <n v="404811"/>
    <d v="2026-04-27T00:00:00"/>
    <m/>
    <n v="193.6"/>
    <d v="2026-05-27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987"/>
    <s v="46.578.514/0001-20"/>
    <s v="NF SERVICOS DO"/>
    <n v="398092"/>
    <d v="2026-04-27T00:00:00"/>
    <n v="404732"/>
    <d v="2026-04-27T00:00:00"/>
    <m/>
    <n v="580.79999999999995"/>
    <d v="2026-05-27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987"/>
    <s v="46.578.514/0001-20"/>
    <s v="NF SERVICOS DO"/>
    <n v="398100"/>
    <d v="2026-04-27T00:00:00"/>
    <n v="404841"/>
    <d v="2026-04-27T00:00:00"/>
    <m/>
    <n v="774.4"/>
    <d v="2026-05-27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987"/>
    <s v="46.578.514/0001-20"/>
    <s v="NF SERVICOS DO"/>
    <n v="398487"/>
    <d v="2026-04-29T00:00:00"/>
    <n v="405470"/>
    <d v="2026-04-29T00:00:00"/>
    <m/>
    <n v="387.2"/>
    <d v="2026-05-29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987"/>
    <s v="46.578.514/0001-20"/>
    <s v="NF SERVICOS DO"/>
    <n v="398550"/>
    <d v="2026-04-29T00:00:00"/>
    <n v="405641"/>
    <d v="2026-04-29T00:00:00"/>
    <m/>
    <n v="1097.06"/>
    <d v="2026-05-29T00:00:00"/>
    <s v="E0230802"/>
    <s v="PD023802"/>
    <s v="Serviços de Publicidade Eletrônica"/>
    <n v="1044.4000000000001"/>
    <m/>
    <x v="0"/>
    <m/>
    <m/>
    <m/>
    <s v="2 - FATURADO"/>
    <n v="0"/>
    <x v="0"/>
    <x v="1"/>
    <m/>
  </r>
  <r>
    <x v="987"/>
    <s v="46.578.514/0001-20"/>
    <s v="NF SERVICOS DO"/>
    <n v="398708"/>
    <d v="2026-04-29T00:00:00"/>
    <n v="405324"/>
    <d v="2026-04-29T00:00:00"/>
    <m/>
    <n v="258.13"/>
    <d v="2026-05-29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987"/>
    <s v="46.578.514/0001-20"/>
    <s v="NF SERVICOS DO"/>
    <n v="399195"/>
    <d v="2026-04-30T00:00:00"/>
    <n v="406169"/>
    <d v="2026-04-30T00:00:00"/>
    <m/>
    <n v="774.4"/>
    <d v="2026-05-30T00:00:00"/>
    <m/>
    <m/>
    <s v="Serviços de Publicidade Eletrônica"/>
    <n v="737.23"/>
    <m/>
    <x v="0"/>
    <m/>
    <m/>
    <m/>
    <s v="2 - FATURADO"/>
    <n v="0"/>
    <x v="0"/>
    <x v="1"/>
    <m/>
  </r>
  <r>
    <x v="988"/>
    <s v="46.578.522/0001-76"/>
    <s v="NF SERVICOS DO"/>
    <n v="393541"/>
    <d v="2026-04-01T00:00:00"/>
    <n v="400415"/>
    <m/>
    <m/>
    <n v="414.85"/>
    <d v="2026-05-02T00:00:00"/>
    <s v="E0240806"/>
    <s v="PD024806"/>
    <s v="Serviços de Publicidade Eletrônica"/>
    <n v="0.01"/>
    <m/>
    <x v="0"/>
    <m/>
    <m/>
    <m/>
    <s v="2 - FATURADO"/>
    <n v="0"/>
    <x v="0"/>
    <x v="1"/>
    <m/>
  </r>
  <r>
    <x v="988"/>
    <s v="46.578.522/0001-76"/>
    <s v="NF SERVICOS DO"/>
    <n v="393701"/>
    <d v="2026-04-05T00:00:00"/>
    <n v="400610"/>
    <d v="2026-04-14T00:00:00"/>
    <m/>
    <n v="414.85"/>
    <d v="2026-05-13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988"/>
    <s v="46.578.522/0001-76"/>
    <s v="NF SERVICOS DO"/>
    <n v="393972"/>
    <d v="2026-04-05T00:00:00"/>
    <n v="400691"/>
    <d v="2026-04-14T00:00:00"/>
    <m/>
    <n v="553.14"/>
    <d v="2026-05-13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988"/>
    <s v="46.578.522/0001-76"/>
    <s v="NF SERVICOS DO"/>
    <n v="394218"/>
    <d v="2026-04-15T00:00:00"/>
    <n v="401115"/>
    <d v="2026-04-16T00:00:00"/>
    <m/>
    <n v="230.47"/>
    <d v="2026-05-15T00:00:00"/>
    <s v="E0240806"/>
    <s v="PD024806"/>
    <s v="Serviços de Publicidade Eletrônica"/>
    <n v="219.41"/>
    <m/>
    <x v="0"/>
    <m/>
    <m/>
    <m/>
    <s v="2 - FATURADO"/>
    <n v="0"/>
    <x v="0"/>
    <x v="1"/>
    <m/>
  </r>
  <r>
    <x v="988"/>
    <s v="46.578.522/0001-76"/>
    <s v="NF SERVICOS DO"/>
    <n v="394362"/>
    <d v="2026-04-16T00:00:00"/>
    <n v="401239"/>
    <d v="2026-04-16T00:00:00"/>
    <m/>
    <n v="507.05"/>
    <d v="2026-05-16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988"/>
    <s v="46.578.522/0001-76"/>
    <s v="NF SERVICOS DO"/>
    <n v="394467"/>
    <d v="2026-04-16T00:00:00"/>
    <n v="401413"/>
    <d v="2026-04-16T00:00:00"/>
    <m/>
    <n v="553.14"/>
    <d v="2026-05-16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988"/>
    <s v="46.578.522/0001-76"/>
    <s v="NF SERVICOS DO"/>
    <n v="394478"/>
    <d v="2026-04-16T00:00:00"/>
    <n v="401412"/>
    <d v="2026-04-16T00:00:00"/>
    <m/>
    <n v="783.61"/>
    <d v="2026-05-16T00:00:00"/>
    <s v="E0240806"/>
    <s v="PD024806"/>
    <s v="Serviços de Publicidade Eletrônica"/>
    <n v="746"/>
    <m/>
    <x v="0"/>
    <m/>
    <m/>
    <m/>
    <s v="2 - FATURADO"/>
    <n v="0"/>
    <x v="0"/>
    <x v="1"/>
    <m/>
  </r>
  <r>
    <x v="988"/>
    <s v="46.578.522/0001-76"/>
    <s v="NF SERVICOS DO"/>
    <n v="394479"/>
    <d v="2026-04-16T00:00:00"/>
    <n v="401604"/>
    <d v="2026-04-16T00:00:00"/>
    <m/>
    <n v="507.05"/>
    <d v="2026-05-16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988"/>
    <s v="46.578.522/0001-76"/>
    <s v="NF SERVICOS DO"/>
    <n v="394620"/>
    <d v="2026-04-16T00:00:00"/>
    <n v="401386"/>
    <d v="2026-04-16T00:00:00"/>
    <m/>
    <n v="691.42"/>
    <d v="2026-05-16T00:00:00"/>
    <s v="E0240806"/>
    <s v="PD024806"/>
    <s v="Serviços de Publicidade Eletrônica"/>
    <n v="658.23"/>
    <m/>
    <x v="0"/>
    <m/>
    <m/>
    <m/>
    <s v="2 - FATURADO"/>
    <n v="0"/>
    <x v="0"/>
    <x v="1"/>
    <m/>
  </r>
  <r>
    <x v="988"/>
    <s v="46.578.522/0001-76"/>
    <s v="NF SERVICOS DO"/>
    <n v="394789"/>
    <d v="2026-04-17T00:00:00"/>
    <n v="401732"/>
    <d v="2026-04-17T00:00:00"/>
    <m/>
    <n v="368.76"/>
    <d v="2026-05-17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988"/>
    <s v="46.578.522/0001-76"/>
    <s v="NF SERVICOS DO"/>
    <n v="395016"/>
    <d v="2026-04-17T00:00:00"/>
    <n v="401925"/>
    <d v="2026-04-17T00:00:00"/>
    <m/>
    <n v="875.8"/>
    <d v="2026-05-17T00:00:00"/>
    <s v="E0240806"/>
    <s v="PD024806"/>
    <s v="Serviços de Publicidade Eletrônica"/>
    <n v="833.76"/>
    <m/>
    <x v="0"/>
    <m/>
    <m/>
    <m/>
    <s v="2 - FATURADO"/>
    <n v="0"/>
    <x v="0"/>
    <x v="1"/>
    <m/>
  </r>
  <r>
    <x v="988"/>
    <s v="46.578.522/0001-76"/>
    <s v="NF SERVICOS DO"/>
    <n v="395719"/>
    <d v="2026-04-20T00:00:00"/>
    <n v="402562"/>
    <d v="2026-04-20T00:00:00"/>
    <m/>
    <n v="553.14"/>
    <d v="2026-05-20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988"/>
    <s v="46.578.522/0001-76"/>
    <s v="NF SERVICOS DO"/>
    <n v="396647"/>
    <d v="2026-04-24T00:00:00"/>
    <n v="403541"/>
    <d v="2026-04-24T00:00:00"/>
    <m/>
    <n v="368.76"/>
    <d v="2026-05-24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988"/>
    <s v="46.578.522/0001-76"/>
    <s v="NF SERVICOS DO"/>
    <n v="397042"/>
    <d v="2026-04-24T00:00:00"/>
    <n v="404016"/>
    <d v="2026-04-24T00:00:00"/>
    <m/>
    <n v="460.95"/>
    <d v="2026-05-24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988"/>
    <s v="46.578.522/0001-76"/>
    <s v="NF SERVICOS DO"/>
    <n v="397121"/>
    <d v="2026-04-24T00:00:00"/>
    <n v="404018"/>
    <d v="2026-04-24T00:00:00"/>
    <m/>
    <n v="599.23"/>
    <d v="2026-05-24T00:00:00"/>
    <s v="E0240806"/>
    <s v="PD024806"/>
    <s v="Serviços de Publicidade Eletrônica"/>
    <n v="570.47"/>
    <m/>
    <x v="0"/>
    <m/>
    <m/>
    <m/>
    <s v="2 - FATURADO"/>
    <n v="0"/>
    <x v="0"/>
    <x v="1"/>
    <m/>
  </r>
  <r>
    <x v="988"/>
    <s v="46.578.522/0001-76"/>
    <s v="NF SERVICOS DO"/>
    <n v="397327"/>
    <d v="2026-04-24T00:00:00"/>
    <n v="404371"/>
    <d v="2026-04-24T00:00:00"/>
    <m/>
    <n v="138.28"/>
    <d v="2026-05-24T00:00:00"/>
    <s v="E0240806"/>
    <s v="PD024806"/>
    <s v="Serviços de Publicidade Eletrônica"/>
    <n v="131.63999999999999"/>
    <m/>
    <x v="0"/>
    <m/>
    <m/>
    <m/>
    <s v="2 - FATURADO"/>
    <n v="0"/>
    <x v="0"/>
    <x v="1"/>
    <m/>
  </r>
  <r>
    <x v="988"/>
    <s v="46.578.522/0001-76"/>
    <s v="NF SERVICOS DO"/>
    <n v="398089"/>
    <d v="2026-04-27T00:00:00"/>
    <n v="404773"/>
    <d v="2026-04-27T00:00:00"/>
    <m/>
    <n v="507.04"/>
    <d v="2026-05-27T00:00:00"/>
    <s v="E0240806"/>
    <s v="PD024806"/>
    <s v="Serviços de Publicidade Eletrônica"/>
    <n v="482.7"/>
    <m/>
    <x v="0"/>
    <m/>
    <m/>
    <m/>
    <s v="2 - FATURADO"/>
    <n v="0"/>
    <x v="0"/>
    <x v="1"/>
    <m/>
  </r>
  <r>
    <x v="988"/>
    <s v="46.578.522/0001-76"/>
    <s v="NF SERVICOS DO"/>
    <n v="398405"/>
    <d v="2026-04-28T00:00:00"/>
    <n v="405249"/>
    <d v="2026-04-28T00:00:00"/>
    <m/>
    <n v="276.57"/>
    <d v="2026-05-28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988"/>
    <s v="46.578.522/0001-76"/>
    <s v="NF SERVICOS DO"/>
    <n v="398538"/>
    <d v="2026-04-29T00:00:00"/>
    <n v="405620"/>
    <d v="2026-04-29T00:00:00"/>
    <m/>
    <n v="368.76"/>
    <d v="2026-05-29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988"/>
    <s v="46.578.522/0001-76"/>
    <s v="NF SERVICOS DO"/>
    <n v="398910"/>
    <d v="2026-04-30T00:00:00"/>
    <n v="405787"/>
    <d v="2026-04-30T00:00:00"/>
    <m/>
    <n v="276.57"/>
    <d v="2026-05-30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988"/>
    <s v="46.578.522/0001-76"/>
    <s v="NF SERVICOS DO"/>
    <n v="399109"/>
    <d v="2026-04-30T00:00:00"/>
    <n v="406047"/>
    <d v="2026-04-30T00:00:00"/>
    <m/>
    <n v="507.04"/>
    <d v="2026-05-30T00:00:00"/>
    <s v="E0240806"/>
    <s v="PD024806"/>
    <s v="Serviços de Publicidade Eletrônica"/>
    <n v="482.7"/>
    <m/>
    <x v="0"/>
    <m/>
    <m/>
    <m/>
    <s v="2 - FATURADO"/>
    <n v="0"/>
    <x v="0"/>
    <x v="1"/>
    <m/>
  </r>
  <r>
    <x v="988"/>
    <s v="46.578.522/0001-76"/>
    <s v="NF SERVICOS DO"/>
    <n v="399265"/>
    <d v="2026-04-30T00:00:00"/>
    <n v="406130"/>
    <d v="2026-04-30T00:00:00"/>
    <m/>
    <n v="553.14"/>
    <d v="2026-05-30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989"/>
    <s v="46.578.530/0001-12"/>
    <s v="NF SERVICOS DO"/>
    <n v="363681"/>
    <d v="2025-10-17T00:00:00"/>
    <n v="370496"/>
    <d v="2025-10-21T00:00:00"/>
    <m/>
    <n v="138.28"/>
    <d v="2025-11-20T00:00:00"/>
    <s v="E0230904"/>
    <s v="PD023904"/>
    <s v="Serviços de Publicidade Eletrônica"/>
    <n v="131.63999999999999"/>
    <m/>
    <x v="0"/>
    <m/>
    <m/>
    <m/>
    <s v="2 - FATURADO"/>
    <n v="161"/>
    <x v="3"/>
    <x v="1"/>
    <m/>
  </r>
  <r>
    <x v="990"/>
    <s v="46.582.185/0001-90"/>
    <s v="NF SERVICOS"/>
    <n v="207892"/>
    <d v="2026-04-07T00:00:00"/>
    <n v="2152475"/>
    <d v="2026-04-07T00:00:00"/>
    <d v="2026-03-01T00:00:00"/>
    <n v="693"/>
    <d v="2026-05-07T00:00:00"/>
    <s v="E0220588"/>
    <s v="PD022588"/>
    <s v="PREFEITURA CADASTRO"/>
    <n v="659.74"/>
    <d v="2026-03-01T00:00:00"/>
    <x v="0"/>
    <s v="86/2022"/>
    <s v="014/2022"/>
    <s v="PD-PRC-2022/04691 - 359.00010333/2024-63 ITO/APPS"/>
    <s v="2 - FATURADO"/>
    <n v="0"/>
    <x v="0"/>
    <x v="0"/>
    <m/>
  </r>
  <r>
    <x v="991"/>
    <s v="46.585.956/0001-01"/>
    <s v="NF SERVICOS"/>
    <n v="201678"/>
    <d v="2026-01-16T00:00:00"/>
    <n v="2104971"/>
    <d v="2026-01-19T00:00:00"/>
    <d v="2025-12-01T00:00:00"/>
    <n v="660.3"/>
    <d v="2026-02-15T00:00:00"/>
    <s v="E0220810"/>
    <s v="PD022810"/>
    <s v="PREFEITURA SIM"/>
    <n v="628.61"/>
    <d v="2025-12-01T00:00:00"/>
    <x v="0"/>
    <s v="NR. 002/2022"/>
    <s v="NR. 001/2022"/>
    <s v="359.00005802/2024-22  APPS/ITO"/>
    <s v="2 - FATURADO"/>
    <n v="74"/>
    <x v="5"/>
    <x v="0"/>
    <m/>
  </r>
  <r>
    <x v="991"/>
    <s v="46.585.956/0001-01"/>
    <s v="NF SERVICOS"/>
    <n v="207793"/>
    <d v="2026-04-07T00:00:00"/>
    <n v="2152376"/>
    <d v="2026-04-07T00:00:00"/>
    <d v="2026-03-01T00:00:00"/>
    <n v="2456.16"/>
    <d v="2026-05-07T00:00:00"/>
    <s v="E0260196"/>
    <s v="PD260148"/>
    <s v="SIM PREFEITURA"/>
    <n v="2338.2600000000002"/>
    <d v="2026-03-01T00:00:00"/>
    <x v="0"/>
    <m/>
    <s v="001/2022"/>
    <s v="359.00002191/2026-22 - APPS/ITO"/>
    <s v="2 - FATURADO"/>
    <n v="0"/>
    <x v="0"/>
    <x v="0"/>
    <m/>
  </r>
  <r>
    <x v="991"/>
    <s v="46.585.956/0001-01"/>
    <s v="NF SERVICOS DO"/>
    <n v="394859"/>
    <d v="2026-04-17T00:00:00"/>
    <n v="401759"/>
    <d v="2026-04-17T00:00:00"/>
    <m/>
    <n v="184.38"/>
    <d v="2026-05-17T00:00:00"/>
    <s v="E0211079"/>
    <s v="PD211079"/>
    <s v="Serviços de Publicidade Eletrônica"/>
    <n v="175.53"/>
    <m/>
    <x v="0"/>
    <m/>
    <m/>
    <m/>
    <s v="2 - FATURADO"/>
    <n v="0"/>
    <x v="0"/>
    <x v="1"/>
    <m/>
  </r>
  <r>
    <x v="991"/>
    <s v="46.585.956/0001-01"/>
    <s v="NF SERVICOS DO"/>
    <n v="396970"/>
    <d v="2026-04-24T00:00:00"/>
    <n v="403906"/>
    <d v="2026-04-24T00:00:00"/>
    <m/>
    <n v="230.47"/>
    <d v="2026-05-24T00:00:00"/>
    <s v="E0211079"/>
    <s v="PD211079"/>
    <s v="Serviços de Publicidade Eletrônica"/>
    <n v="219.41"/>
    <m/>
    <x v="0"/>
    <m/>
    <m/>
    <m/>
    <s v="2 - FATURADO"/>
    <n v="0"/>
    <x v="0"/>
    <x v="1"/>
    <m/>
  </r>
  <r>
    <x v="991"/>
    <s v="46.585.956/0001-01"/>
    <s v="NF SERVICOS DO"/>
    <n v="399221"/>
    <d v="2026-04-30T00:00:00"/>
    <n v="406032"/>
    <d v="2026-04-30T00:00:00"/>
    <m/>
    <n v="184.38"/>
    <d v="2026-05-30T00:00:00"/>
    <m/>
    <m/>
    <s v="Serviços de Publicidade Eletrônica"/>
    <n v="175.53"/>
    <m/>
    <x v="0"/>
    <m/>
    <m/>
    <m/>
    <s v="2 - FATURADO"/>
    <n v="0"/>
    <x v="0"/>
    <x v="1"/>
    <m/>
  </r>
  <r>
    <x v="992"/>
    <s v="46.588.950/0001-80"/>
    <s v="NF SERVICOS DO"/>
    <n v="393629"/>
    <d v="2026-04-01T00:00:00"/>
    <n v="400461"/>
    <m/>
    <m/>
    <n v="221.26"/>
    <d v="2026-05-02T00:00:00"/>
    <s v="E0240876"/>
    <s v="PD024876"/>
    <s v="Serviços de Publicidade Eletrônica"/>
    <n v="0.01"/>
    <m/>
    <x v="0"/>
    <m/>
    <m/>
    <m/>
    <s v="2 - FATURADO"/>
    <n v="0"/>
    <x v="0"/>
    <x v="1"/>
    <m/>
  </r>
  <r>
    <x v="992"/>
    <s v="46.588.950/0001-80"/>
    <s v="NF SERVICOS DO"/>
    <n v="393743"/>
    <d v="2026-04-05T00:00:00"/>
    <n v="400599"/>
    <d v="2026-04-14T00:00:00"/>
    <m/>
    <n v="221.26"/>
    <d v="2026-05-13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992"/>
    <s v="46.588.950/0001-80"/>
    <s v="NF SERVICOS DO"/>
    <n v="393955"/>
    <d v="2026-04-05T00:00:00"/>
    <n v="400782"/>
    <d v="2026-04-14T00:00:00"/>
    <m/>
    <n v="368.76"/>
    <d v="2026-05-13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992"/>
    <s v="46.588.950/0001-80"/>
    <s v="NF SERVICOS DO"/>
    <n v="393991"/>
    <d v="2026-04-05T00:00:00"/>
    <n v="400803"/>
    <d v="2026-04-14T00:00:00"/>
    <m/>
    <n v="516.26"/>
    <d v="2026-05-13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992"/>
    <s v="46.588.950/0001-80"/>
    <s v="NF SERVICOS DO"/>
    <n v="394795"/>
    <d v="2026-04-17T00:00:00"/>
    <n v="401891"/>
    <d v="2026-04-17T00:00:00"/>
    <m/>
    <n v="368.76"/>
    <d v="2026-05-17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992"/>
    <s v="46.588.950/0001-80"/>
    <s v="NF SERVICOS DO"/>
    <n v="394863"/>
    <d v="2026-04-17T00:00:00"/>
    <n v="401804"/>
    <d v="2026-04-17T00:00:00"/>
    <m/>
    <n v="368.76"/>
    <d v="2026-05-17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992"/>
    <s v="46.588.950/0001-80"/>
    <s v="NF SERVICOS DO"/>
    <n v="395085"/>
    <d v="2026-04-17T00:00:00"/>
    <n v="402168"/>
    <d v="2026-04-17T00:00:00"/>
    <m/>
    <n v="221.26"/>
    <d v="2026-05-17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992"/>
    <s v="46.588.950/0001-80"/>
    <s v="NF SERVICOS DO"/>
    <n v="395407"/>
    <d v="2026-04-17T00:00:00"/>
    <n v="402467"/>
    <d v="2026-04-17T00:00:00"/>
    <m/>
    <n v="221.26"/>
    <d v="2026-05-17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992"/>
    <s v="46.588.950/0001-80"/>
    <s v="NF SERVICOS DO"/>
    <n v="395526"/>
    <d v="2026-04-17T00:00:00"/>
    <n v="402463"/>
    <d v="2026-04-17T00:00:00"/>
    <m/>
    <n v="147.5"/>
    <d v="2026-05-17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992"/>
    <s v="46.588.950/0001-80"/>
    <s v="NF SERVICOS DO"/>
    <n v="395543"/>
    <d v="2026-04-17T00:00:00"/>
    <n v="402393"/>
    <d v="2026-04-17T00:00:00"/>
    <m/>
    <n v="221.26"/>
    <d v="2026-05-17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992"/>
    <s v="46.588.950/0001-80"/>
    <s v="NF SERVICOS DO"/>
    <n v="396622"/>
    <d v="2026-04-24T00:00:00"/>
    <n v="403540"/>
    <d v="2026-04-24T00:00:00"/>
    <m/>
    <n v="442.51"/>
    <d v="2026-05-24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992"/>
    <s v="46.588.950/0001-80"/>
    <s v="NF SERVICOS DO"/>
    <n v="398050"/>
    <d v="2026-04-27T00:00:00"/>
    <n v="404998"/>
    <d v="2026-04-27T00:00:00"/>
    <m/>
    <n v="221.26"/>
    <d v="2026-05-27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992"/>
    <s v="46.588.950/0001-80"/>
    <s v="NF SERVICOS DO"/>
    <n v="398256"/>
    <d v="2026-04-28T00:00:00"/>
    <n v="405180"/>
    <d v="2026-04-28T00:00:00"/>
    <m/>
    <n v="590.02"/>
    <d v="2026-05-28T00:00:00"/>
    <s v="E0240876"/>
    <s v="PD024876"/>
    <s v="Serviços de Publicidade Eletrônica"/>
    <n v="561.70000000000005"/>
    <m/>
    <x v="0"/>
    <m/>
    <m/>
    <m/>
    <s v="2 - FATURADO"/>
    <n v="0"/>
    <x v="0"/>
    <x v="1"/>
    <m/>
  </r>
  <r>
    <x v="992"/>
    <s v="46.588.950/0001-80"/>
    <s v="NF SERVICOS DO"/>
    <n v="398394"/>
    <d v="2026-04-28T00:00:00"/>
    <n v="405151"/>
    <d v="2026-04-28T00:00:00"/>
    <m/>
    <n v="147.5"/>
    <d v="2026-05-28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993"/>
    <s v="46.596.151/0001-55"/>
    <s v="NF SERVICOS DO"/>
    <n v="393134"/>
    <d v="2026-03-31T00:00:00"/>
    <n v="399966"/>
    <d v="2026-04-01T00:00:00"/>
    <m/>
    <n v="645.33000000000004"/>
    <d v="2026-05-01T00:00:00"/>
    <s v="E0240886"/>
    <s v="PD024886"/>
    <s v="Serviços de Publicidade Eletrônica"/>
    <n v="614.35"/>
    <m/>
    <x v="0"/>
    <m/>
    <m/>
    <m/>
    <s v="2 - FATURADO"/>
    <n v="0"/>
    <x v="0"/>
    <x v="1"/>
    <m/>
  </r>
  <r>
    <x v="993"/>
    <s v="46.596.151/0001-55"/>
    <s v="NF SERVICOS DO"/>
    <n v="393198"/>
    <d v="2026-03-31T00:00:00"/>
    <n v="400030"/>
    <d v="2026-04-01T00:00:00"/>
    <m/>
    <n v="387.2"/>
    <d v="2026-05-01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3289"/>
    <d v="2026-03-31T00:00:00"/>
    <n v="400121"/>
    <d v="2026-04-01T00:00:00"/>
    <m/>
    <n v="709.86"/>
    <d v="2026-05-01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993"/>
    <s v="46.596.151/0001-55"/>
    <s v="NF SERVICOS DO"/>
    <n v="393698"/>
    <d v="2026-04-05T00:00:00"/>
    <n v="400576"/>
    <d v="2026-04-14T00:00:00"/>
    <m/>
    <n v="258.13"/>
    <d v="2026-05-13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993"/>
    <s v="46.596.151/0001-55"/>
    <s v="ND-POUPATEMPO 4.0"/>
    <n v="8197"/>
    <d v="2026-04-06T00:00:00"/>
    <s v="PPT00597"/>
    <s v="PPT00597"/>
    <d v="2026-04-01T00:00:00"/>
    <n v="17966.29"/>
    <d v="2026-05-06T00:00:00"/>
    <s v="PPT00597"/>
    <s v="PP00597"/>
    <s v="IMPLANTACAO E OPERACAO DO POUPATEMPO OLIMPIA"/>
    <n v="17966.29"/>
    <d v="2026-04-01T00:00:00"/>
    <x v="0"/>
    <m/>
    <s v="PD-PRC-2021/02353"/>
    <m/>
    <s v="2 - FATURADO"/>
    <n v="0"/>
    <x v="0"/>
    <x v="13"/>
    <m/>
  </r>
  <r>
    <x v="993"/>
    <s v="46.596.151/0001-55"/>
    <s v="NF SERVICOS DO"/>
    <n v="394080"/>
    <d v="2026-04-15T00:00:00"/>
    <n v="400926"/>
    <d v="2026-04-15T00:00:00"/>
    <m/>
    <n v="451.73"/>
    <d v="2026-05-15T00:00:00"/>
    <s v="E0240886"/>
    <s v="PD024886"/>
    <s v="Serviços de Publicidade Eletrônica"/>
    <n v="430.05"/>
    <m/>
    <x v="0"/>
    <m/>
    <m/>
    <m/>
    <s v="2 - FATURADO"/>
    <n v="0"/>
    <x v="0"/>
    <x v="1"/>
    <m/>
  </r>
  <r>
    <x v="993"/>
    <s v="46.596.151/0001-55"/>
    <s v="NF SERVICOS DO"/>
    <n v="394268"/>
    <d v="2026-04-15T00:00:00"/>
    <n v="401133"/>
    <d v="2026-04-16T00:00:00"/>
    <m/>
    <n v="322.66000000000003"/>
    <d v="2026-05-15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993"/>
    <s v="46.596.151/0001-55"/>
    <s v="NF SERVICOS DO"/>
    <n v="394456"/>
    <d v="2026-04-16T00:00:00"/>
    <n v="401424"/>
    <d v="2026-04-16T00:00:00"/>
    <m/>
    <n v="322.66000000000003"/>
    <d v="2026-05-16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993"/>
    <s v="46.596.151/0001-55"/>
    <s v="NF SERVICOS DO"/>
    <n v="394483"/>
    <d v="2026-04-16T00:00:00"/>
    <n v="401390"/>
    <d v="2026-04-16T00:00:00"/>
    <m/>
    <n v="967.99"/>
    <d v="2026-05-16T00:00:00"/>
    <s v="E0240886"/>
    <s v="PD024886"/>
    <s v="Serviços de Publicidade Eletrônica"/>
    <n v="921.53"/>
    <m/>
    <x v="0"/>
    <m/>
    <m/>
    <m/>
    <s v="2 - FATURADO"/>
    <n v="0"/>
    <x v="0"/>
    <x v="1"/>
    <m/>
  </r>
  <r>
    <x v="993"/>
    <s v="46.596.151/0001-55"/>
    <s v="NF SERVICOS DO"/>
    <n v="394989"/>
    <d v="2026-04-17T00:00:00"/>
    <n v="401853"/>
    <d v="2026-04-17T00:00:00"/>
    <m/>
    <n v="387.2"/>
    <d v="2026-05-17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5156"/>
    <d v="2026-04-17T00:00:00"/>
    <n v="402065"/>
    <d v="2026-04-17T00:00:00"/>
    <m/>
    <n v="193.6"/>
    <d v="2026-05-17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5361"/>
    <d v="2026-04-17T00:00:00"/>
    <n v="402251"/>
    <d v="2026-04-17T00:00:00"/>
    <m/>
    <n v="387.2"/>
    <d v="2026-05-17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5562"/>
    <d v="2026-04-17T00:00:00"/>
    <n v="402229"/>
    <d v="2026-04-17T00:00:00"/>
    <m/>
    <n v="838.93"/>
    <d v="2026-05-17T00:00:00"/>
    <s v="E0240886"/>
    <s v="PD024886"/>
    <s v="Serviços de Publicidade Eletrônica"/>
    <n v="798.66"/>
    <m/>
    <x v="0"/>
    <m/>
    <m/>
    <m/>
    <s v="2 - FATURADO"/>
    <n v="0"/>
    <x v="0"/>
    <x v="1"/>
    <m/>
  </r>
  <r>
    <x v="993"/>
    <s v="46.596.151/0001-55"/>
    <s v="NF SERVICOS DO"/>
    <n v="395776"/>
    <d v="2026-04-20T00:00:00"/>
    <n v="402746"/>
    <d v="2026-04-20T00:00:00"/>
    <m/>
    <n v="387.2"/>
    <d v="2026-05-20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5777"/>
    <d v="2026-04-20T00:00:00"/>
    <n v="402805"/>
    <d v="2026-04-22T00:00:00"/>
    <m/>
    <n v="193.6"/>
    <d v="2026-05-20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5896"/>
    <d v="2026-04-20T00:00:00"/>
    <n v="402720"/>
    <d v="2026-04-20T00:00:00"/>
    <m/>
    <n v="258.13"/>
    <d v="2026-05-20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993"/>
    <s v="46.596.151/0001-55"/>
    <s v="NF SERVICOS DO"/>
    <n v="395945"/>
    <d v="2026-04-20T00:00:00"/>
    <n v="403026"/>
    <d v="2026-04-22T00:00:00"/>
    <m/>
    <n v="387.2"/>
    <d v="2026-05-20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6055"/>
    <d v="2026-04-20T00:00:00"/>
    <n v="403046"/>
    <d v="2026-04-22T00:00:00"/>
    <m/>
    <n v="645.33000000000004"/>
    <d v="2026-05-20T00:00:00"/>
    <s v="E0240886"/>
    <s v="PD024886"/>
    <s v="Serviços de Publicidade Eletrônica"/>
    <n v="614.35"/>
    <m/>
    <x v="0"/>
    <m/>
    <m/>
    <m/>
    <s v="2 - FATURADO"/>
    <n v="0"/>
    <x v="0"/>
    <x v="1"/>
    <m/>
  </r>
  <r>
    <x v="993"/>
    <s v="46.596.151/0001-55"/>
    <s v="NF SERVICOS DO"/>
    <n v="396391"/>
    <d v="2026-04-23T00:00:00"/>
    <n v="403341"/>
    <d v="2026-04-24T00:00:00"/>
    <m/>
    <n v="193.6"/>
    <d v="2026-05-23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6495"/>
    <d v="2026-04-23T00:00:00"/>
    <n v="403344"/>
    <d v="2026-04-24T00:00:00"/>
    <m/>
    <n v="709.86"/>
    <d v="2026-05-23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993"/>
    <s v="46.596.151/0001-55"/>
    <s v="NF SERVICOS DO"/>
    <n v="396735"/>
    <d v="2026-04-24T00:00:00"/>
    <n v="403424"/>
    <d v="2026-04-24T00:00:00"/>
    <m/>
    <n v="258.13"/>
    <d v="2026-05-24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993"/>
    <s v="46.596.151/0001-55"/>
    <s v="NF SERVICOS DO"/>
    <n v="396840"/>
    <d v="2026-04-24T00:00:00"/>
    <n v="403957"/>
    <d v="2026-04-24T00:00:00"/>
    <m/>
    <n v="322.66000000000003"/>
    <d v="2026-05-24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993"/>
    <s v="46.596.151/0001-55"/>
    <s v="NF SERVICOS DO"/>
    <n v="396867"/>
    <d v="2026-04-24T00:00:00"/>
    <n v="403754"/>
    <d v="2026-04-24T00:00:00"/>
    <m/>
    <n v="193.6"/>
    <d v="2026-05-24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6899"/>
    <d v="2026-04-24T00:00:00"/>
    <n v="403701"/>
    <d v="2026-04-24T00:00:00"/>
    <m/>
    <n v="322.66000000000003"/>
    <d v="2026-05-24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993"/>
    <s v="46.596.151/0001-55"/>
    <s v="NF SERVICOS DO"/>
    <n v="396925"/>
    <d v="2026-04-24T00:00:00"/>
    <n v="403871"/>
    <d v="2026-04-24T00:00:00"/>
    <m/>
    <n v="258.13"/>
    <d v="2026-05-24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993"/>
    <s v="46.596.151/0001-55"/>
    <s v="NF SERVICOS DO"/>
    <n v="397017"/>
    <d v="2026-04-24T00:00:00"/>
    <n v="403717"/>
    <d v="2026-04-24T00:00:00"/>
    <m/>
    <n v="258.13"/>
    <d v="2026-05-24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993"/>
    <s v="46.596.151/0001-55"/>
    <s v="NF SERVICOS DO"/>
    <n v="397168"/>
    <d v="2026-04-24T00:00:00"/>
    <n v="404052"/>
    <d v="2026-04-24T00:00:00"/>
    <m/>
    <n v="709.86"/>
    <d v="2026-05-24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993"/>
    <s v="46.596.151/0001-55"/>
    <s v="NF SERVICOS DO"/>
    <n v="397196"/>
    <d v="2026-04-24T00:00:00"/>
    <n v="404354"/>
    <d v="2026-04-24T00:00:00"/>
    <m/>
    <n v="193.6"/>
    <d v="2026-05-24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7280"/>
    <d v="2026-04-24T00:00:00"/>
    <n v="404050"/>
    <d v="2026-04-24T00:00:00"/>
    <m/>
    <n v="387.2"/>
    <d v="2026-05-24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7302"/>
    <d v="2026-04-24T00:00:00"/>
    <n v="404105"/>
    <d v="2026-04-24T00:00:00"/>
    <m/>
    <n v="322.66000000000003"/>
    <d v="2026-05-24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993"/>
    <s v="46.596.151/0001-55"/>
    <s v="NF SERVICOS DO"/>
    <n v="397324"/>
    <d v="2026-04-24T00:00:00"/>
    <n v="404144"/>
    <d v="2026-04-24T00:00:00"/>
    <m/>
    <n v="193.6"/>
    <d v="2026-05-24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7625"/>
    <d v="2026-04-24T00:00:00"/>
    <n v="404649"/>
    <d v="2026-04-24T00:00:00"/>
    <m/>
    <n v="1226.1300000000001"/>
    <d v="2026-05-24T00:00:00"/>
    <s v="E0240886"/>
    <s v="PD024886"/>
    <s v="Serviços de Publicidade Eletrônica"/>
    <n v="1167.28"/>
    <m/>
    <x v="0"/>
    <m/>
    <m/>
    <m/>
    <s v="2 - FATURADO"/>
    <n v="0"/>
    <x v="0"/>
    <x v="1"/>
    <m/>
  </r>
  <r>
    <x v="993"/>
    <s v="46.596.151/0001-55"/>
    <s v="NF SERVICOS DO"/>
    <n v="397653"/>
    <d v="2026-04-24T00:00:00"/>
    <n v="404607"/>
    <d v="2026-04-24T00:00:00"/>
    <m/>
    <n v="387.2"/>
    <d v="2026-05-24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7781"/>
    <d v="2026-04-24T00:00:00"/>
    <n v="404679"/>
    <d v="2026-04-24T00:00:00"/>
    <m/>
    <n v="193.6"/>
    <d v="2026-05-24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7981"/>
    <d v="2026-04-27T00:00:00"/>
    <n v="404764"/>
    <d v="2026-04-27T00:00:00"/>
    <m/>
    <n v="774.4"/>
    <d v="2026-05-27T00:00:00"/>
    <s v="E0240886"/>
    <s v="PD024886"/>
    <s v="Serviços de Publicidade Eletrônica"/>
    <n v="737.23"/>
    <m/>
    <x v="0"/>
    <m/>
    <m/>
    <m/>
    <s v="2 - FATURADO"/>
    <n v="0"/>
    <x v="0"/>
    <x v="1"/>
    <m/>
  </r>
  <r>
    <x v="993"/>
    <s v="46.596.151/0001-55"/>
    <s v="NF SERVICOS DO"/>
    <n v="397991"/>
    <d v="2026-04-27T00:00:00"/>
    <n v="404916"/>
    <d v="2026-04-27T00:00:00"/>
    <m/>
    <n v="193.6"/>
    <d v="2026-05-27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8236"/>
    <d v="2026-04-28T00:00:00"/>
    <n v="405243"/>
    <d v="2026-04-28T00:00:00"/>
    <m/>
    <n v="258.13"/>
    <d v="2026-05-28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993"/>
    <s v="46.596.151/0001-55"/>
    <s v="NF SERVICOS DO"/>
    <n v="398319"/>
    <d v="2026-04-28T00:00:00"/>
    <n v="405101"/>
    <d v="2026-04-28T00:00:00"/>
    <m/>
    <n v="322.66000000000003"/>
    <d v="2026-05-28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993"/>
    <s v="46.596.151/0001-55"/>
    <s v="NF SERVICOS DO"/>
    <n v="398327"/>
    <d v="2026-04-28T00:00:00"/>
    <n v="405240"/>
    <d v="2026-04-28T00:00:00"/>
    <m/>
    <n v="1032.53"/>
    <d v="2026-05-28T00:00:00"/>
    <s v="E0240886"/>
    <s v="PD024886"/>
    <s v="Serviços de Publicidade Eletrônica"/>
    <n v="982.97"/>
    <m/>
    <x v="0"/>
    <m/>
    <m/>
    <m/>
    <s v="2 - FATURADO"/>
    <n v="0"/>
    <x v="0"/>
    <x v="1"/>
    <m/>
  </r>
  <r>
    <x v="993"/>
    <s v="46.596.151/0001-55"/>
    <s v="NF SERVICOS DO"/>
    <n v="398711"/>
    <d v="2026-04-29T00:00:00"/>
    <n v="405630"/>
    <d v="2026-04-29T00:00:00"/>
    <m/>
    <n v="580.79999999999995"/>
    <d v="2026-05-29T00:00:00"/>
    <s v="E0240886"/>
    <s v="PD024886"/>
    <s v="Serviços de Publicidade Eletrônica"/>
    <n v="552.91999999999996"/>
    <m/>
    <x v="0"/>
    <m/>
    <m/>
    <m/>
    <s v="2 - FATURADO"/>
    <n v="0"/>
    <x v="0"/>
    <x v="1"/>
    <m/>
  </r>
  <r>
    <x v="993"/>
    <s v="46.596.151/0001-55"/>
    <s v="NF SERVICOS DO"/>
    <n v="398722"/>
    <d v="2026-04-29T00:00:00"/>
    <n v="405422"/>
    <d v="2026-04-29T00:00:00"/>
    <m/>
    <n v="516.26"/>
    <d v="2026-05-29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993"/>
    <s v="46.596.151/0001-55"/>
    <s v="NF SERVICOS DO"/>
    <n v="398944"/>
    <d v="2026-04-30T00:00:00"/>
    <n v="405749"/>
    <d v="2026-04-30T00:00:00"/>
    <m/>
    <n v="193.6"/>
    <d v="2026-05-30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993"/>
    <s v="46.596.151/0001-55"/>
    <s v="NF SERVICOS DO"/>
    <n v="399099"/>
    <d v="2026-04-30T00:00:00"/>
    <n v="405814"/>
    <d v="2026-04-30T00:00:00"/>
    <m/>
    <n v="387.2"/>
    <d v="2026-05-30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993"/>
    <s v="46.596.151/0001-55"/>
    <s v="NF SERVICOS DO"/>
    <n v="399222"/>
    <d v="2026-04-30T00:00:00"/>
    <n v="406189"/>
    <d v="2026-04-30T00:00:00"/>
    <m/>
    <n v="322.66000000000003"/>
    <d v="2026-05-30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993"/>
    <s v="46.596.151/0001-55"/>
    <s v="NF SERVICOS DO"/>
    <n v="399232"/>
    <d v="2026-04-30T00:00:00"/>
    <n v="406033"/>
    <d v="2026-04-30T00:00:00"/>
    <m/>
    <n v="1032.53"/>
    <d v="2026-05-30T00:00:00"/>
    <s v="E0240886"/>
    <s v="PD024886"/>
    <s v="Serviços de Publicidade Eletrônica"/>
    <n v="982.97"/>
    <m/>
    <x v="0"/>
    <m/>
    <m/>
    <m/>
    <s v="2 - FATURADO"/>
    <n v="0"/>
    <x v="0"/>
    <x v="1"/>
    <m/>
  </r>
  <r>
    <x v="994"/>
    <s v="46.596.235/0001-99"/>
    <s v="NF SERVICOS"/>
    <n v="207891"/>
    <d v="2026-04-07T00:00:00"/>
    <n v="2152474"/>
    <d v="2026-04-07T00:00:00"/>
    <d v="2026-03-01T00:00:00"/>
    <n v="676.2"/>
    <d v="2026-05-07T00:00:00"/>
    <s v="E0240674"/>
    <s v="PD024674"/>
    <s v="PREFEITURA CADASTRO"/>
    <n v="643.74"/>
    <d v="2026-03-01T00:00:00"/>
    <x v="0"/>
    <m/>
    <s v="0098/24 - 000113/2024"/>
    <s v="359.00006733/2024-74 APPS\ITO"/>
    <s v="2 - FATURADO"/>
    <n v="0"/>
    <x v="0"/>
    <x v="0"/>
    <m/>
  </r>
  <r>
    <x v="994"/>
    <s v="46.596.235/0001-99"/>
    <s v="NF SERVICOS DO"/>
    <n v="395356"/>
    <d v="2026-04-17T00:00:00"/>
    <n v="402456"/>
    <d v="2026-04-17T00:00:00"/>
    <m/>
    <n v="230.47"/>
    <d v="2026-05-17T00:00:00"/>
    <s v="E0250852"/>
    <s v="PD025852"/>
    <s v="Serviços de Publicidade Eletrônica"/>
    <n v="219.41"/>
    <m/>
    <x v="0"/>
    <m/>
    <m/>
    <m/>
    <s v="2 - FATURADO"/>
    <n v="0"/>
    <x v="0"/>
    <x v="1"/>
    <m/>
  </r>
  <r>
    <x v="994"/>
    <s v="46.596.235/0001-99"/>
    <s v="NF SERVICOS DO"/>
    <n v="398022"/>
    <d v="2026-04-27T00:00:00"/>
    <n v="404958"/>
    <d v="2026-04-27T00:00:00"/>
    <m/>
    <n v="553.14"/>
    <d v="2026-05-27T00:00:00"/>
    <s v="E0250852"/>
    <s v="PD025852"/>
    <s v="Serviços de Publicidade Eletrônica"/>
    <n v="526.59"/>
    <m/>
    <x v="0"/>
    <m/>
    <m/>
    <m/>
    <s v="2 - FATURADO"/>
    <n v="0"/>
    <x v="0"/>
    <x v="1"/>
    <m/>
  </r>
  <r>
    <x v="995"/>
    <s v="46.596.318/0001-88"/>
    <s v="NF SERVICOS DO"/>
    <n v="391781"/>
    <d v="2026-03-26T00:00:00"/>
    <n v="398611"/>
    <d v="2026-03-27T00:00:00"/>
    <m/>
    <n v="230.47"/>
    <d v="2026-04-26T00:00:00"/>
    <s v="E0230770"/>
    <s v="PD023770"/>
    <s v="Serviços de Publicidade Eletrônica"/>
    <n v="219.41"/>
    <m/>
    <x v="0"/>
    <m/>
    <m/>
    <m/>
    <s v="2 - FATURADO"/>
    <n v="4"/>
    <x v="2"/>
    <x v="1"/>
    <m/>
  </r>
  <r>
    <x v="995"/>
    <s v="46.596.318/0001-88"/>
    <s v="NF SERVICOS DO"/>
    <n v="392956"/>
    <d v="2026-03-30T00:00:00"/>
    <n v="399864"/>
    <d v="2026-03-31T00:00:00"/>
    <m/>
    <n v="276.57"/>
    <d v="2026-04-30T00:00:00"/>
    <s v="E0230770"/>
    <s v="PD023770"/>
    <s v="Serviços de Publicidade Eletrônica"/>
    <n v="263.29000000000002"/>
    <m/>
    <x v="0"/>
    <m/>
    <m/>
    <m/>
    <s v="2 - FATURADO"/>
    <n v="1"/>
    <x v="2"/>
    <x v="1"/>
    <m/>
  </r>
  <r>
    <x v="995"/>
    <s v="46.596.318/0001-88"/>
    <s v="NF SERVICOS DO"/>
    <n v="393142"/>
    <d v="2026-03-31T00:00:00"/>
    <n v="399974"/>
    <d v="2026-04-01T00:00:00"/>
    <m/>
    <n v="276.57"/>
    <d v="2026-05-01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3798"/>
    <d v="2026-04-05T00:00:00"/>
    <n v="400670"/>
    <d v="2026-04-14T00:00:00"/>
    <m/>
    <n v="184.38"/>
    <d v="2026-05-13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995"/>
    <s v="46.596.318/0001-88"/>
    <s v="NF SERVICOS DO"/>
    <n v="395340"/>
    <d v="2026-04-17T00:00:00"/>
    <n v="402269"/>
    <d v="2026-04-17T00:00:00"/>
    <m/>
    <n v="276.57"/>
    <d v="2026-05-1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5437"/>
    <d v="2026-04-17T00:00:00"/>
    <n v="402295"/>
    <d v="2026-04-17T00:00:00"/>
    <m/>
    <n v="276.57"/>
    <d v="2026-05-1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5856"/>
    <d v="2026-04-20T00:00:00"/>
    <n v="402799"/>
    <d v="2026-04-22T00:00:00"/>
    <m/>
    <n v="276.57"/>
    <d v="2026-05-20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6104"/>
    <d v="2026-04-20T00:00:00"/>
    <n v="402820"/>
    <d v="2026-04-22T00:00:00"/>
    <m/>
    <n v="230.47"/>
    <d v="2026-05-20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995"/>
    <s v="46.596.318/0001-88"/>
    <s v="NF SERVICOS DO"/>
    <n v="396691"/>
    <d v="2026-04-24T00:00:00"/>
    <n v="403401"/>
    <d v="2026-04-24T00:00:00"/>
    <m/>
    <n v="184.38"/>
    <d v="2026-05-24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995"/>
    <s v="46.596.318/0001-88"/>
    <s v="NF SERVICOS DO"/>
    <n v="396727"/>
    <d v="2026-04-24T00:00:00"/>
    <n v="403527"/>
    <d v="2026-04-24T00:00:00"/>
    <m/>
    <n v="322.66000000000003"/>
    <d v="2026-05-24T00:00:00"/>
    <s v="E0230770"/>
    <s v="PD023770"/>
    <s v="Serviços de Publicidade Eletrônica"/>
    <n v="307.17"/>
    <m/>
    <x v="0"/>
    <m/>
    <m/>
    <m/>
    <s v="2 - FATURADO"/>
    <n v="0"/>
    <x v="0"/>
    <x v="1"/>
    <m/>
  </r>
  <r>
    <x v="995"/>
    <s v="46.596.318/0001-88"/>
    <s v="NF SERVICOS DO"/>
    <n v="396752"/>
    <d v="2026-04-24T00:00:00"/>
    <n v="403574"/>
    <d v="2026-04-24T00:00:00"/>
    <m/>
    <n v="230.47"/>
    <d v="2026-05-24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995"/>
    <s v="46.596.318/0001-88"/>
    <s v="NF SERVICOS DO"/>
    <n v="397190"/>
    <d v="2026-04-24T00:00:00"/>
    <n v="404239"/>
    <d v="2026-04-24T00:00:00"/>
    <m/>
    <n v="276.57"/>
    <d v="2026-05-24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7279"/>
    <d v="2026-04-24T00:00:00"/>
    <n v="404356"/>
    <d v="2026-04-24T00:00:00"/>
    <m/>
    <n v="276.57"/>
    <d v="2026-05-24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7440"/>
    <d v="2026-04-24T00:00:00"/>
    <n v="404081"/>
    <d v="2026-04-24T00:00:00"/>
    <m/>
    <n v="230.47"/>
    <d v="2026-05-24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995"/>
    <s v="46.596.318/0001-88"/>
    <s v="NF SERVICOS DO"/>
    <n v="397453"/>
    <d v="2026-04-24T00:00:00"/>
    <n v="404361"/>
    <d v="2026-04-24T00:00:00"/>
    <m/>
    <n v="184.38"/>
    <d v="2026-05-24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995"/>
    <s v="46.596.318/0001-88"/>
    <s v="NF SERVICOS DO"/>
    <n v="397508"/>
    <d v="2026-04-24T00:00:00"/>
    <n v="404211"/>
    <d v="2026-04-24T00:00:00"/>
    <m/>
    <n v="276.57"/>
    <d v="2026-05-24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7649"/>
    <d v="2026-04-24T00:00:00"/>
    <n v="404637"/>
    <d v="2026-04-24T00:00:00"/>
    <m/>
    <n v="276.57"/>
    <d v="2026-05-24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8978"/>
    <d v="2026-04-30T00:00:00"/>
    <n v="405920"/>
    <d v="2026-04-30T00:00:00"/>
    <m/>
    <n v="276.57"/>
    <d v="2026-05-30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995"/>
    <s v="46.596.318/0001-88"/>
    <s v="NF SERVICOS DO"/>
    <n v="399187"/>
    <d v="2026-04-30T00:00:00"/>
    <n v="406163"/>
    <d v="2026-04-30T00:00:00"/>
    <m/>
    <n v="414.85"/>
    <d v="2026-05-30T00:00:00"/>
    <s v="E0230770"/>
    <s v="PD023770"/>
    <s v="Serviços de Publicidade Eletrônica"/>
    <n v="394.94"/>
    <m/>
    <x v="0"/>
    <m/>
    <m/>
    <m/>
    <s v="2 - FATURADO"/>
    <n v="0"/>
    <x v="0"/>
    <x v="1"/>
    <m/>
  </r>
  <r>
    <x v="996"/>
    <s v="46.599.270/0001-61"/>
    <s v="NF SERVICOS DO"/>
    <n v="394706"/>
    <d v="2026-04-16T00:00:00"/>
    <n v="401582"/>
    <d v="2026-04-16T00:00:00"/>
    <m/>
    <n v="414.85"/>
    <d v="2026-05-16T00:00:00"/>
    <s v="E0231043"/>
    <s v="PD231024"/>
    <s v="Serviços de Publicidade Eletrônica"/>
    <n v="394.94"/>
    <m/>
    <x v="0"/>
    <m/>
    <m/>
    <m/>
    <s v="2 - FATURADO"/>
    <n v="0"/>
    <x v="0"/>
    <x v="1"/>
    <m/>
  </r>
  <r>
    <x v="996"/>
    <s v="46.599.270/0001-61"/>
    <s v="NF SERVICOS DO"/>
    <n v="395323"/>
    <d v="2026-04-17T00:00:00"/>
    <n v="402048"/>
    <d v="2026-04-17T00:00:00"/>
    <m/>
    <n v="875.8"/>
    <d v="2026-05-17T00:00:00"/>
    <s v="E0231043"/>
    <s v="PD231024"/>
    <s v="Serviços de Publicidade Eletrônica"/>
    <n v="833.76"/>
    <m/>
    <x v="0"/>
    <m/>
    <m/>
    <m/>
    <s v="2 - FATURADO"/>
    <n v="0"/>
    <x v="0"/>
    <x v="1"/>
    <m/>
  </r>
  <r>
    <x v="996"/>
    <s v="46.599.270/0001-61"/>
    <s v="NF SERVICOS DO"/>
    <n v="396302"/>
    <d v="2026-04-23T00:00:00"/>
    <n v="403136"/>
    <d v="2026-04-24T00:00:00"/>
    <m/>
    <n v="1244.56"/>
    <d v="2026-05-23T00:00:00"/>
    <s v="E0231043"/>
    <s v="PD231024"/>
    <s v="Serviços de Publicidade Eletrônica"/>
    <n v="1184.82"/>
    <m/>
    <x v="0"/>
    <m/>
    <m/>
    <m/>
    <s v="2 - FATURADO"/>
    <n v="0"/>
    <x v="0"/>
    <x v="1"/>
    <m/>
  </r>
  <r>
    <x v="996"/>
    <s v="46.599.270/0001-61"/>
    <s v="NF SERVICOS DO"/>
    <n v="398190"/>
    <d v="2026-04-28T00:00:00"/>
    <n v="405265"/>
    <d v="2026-04-28T00:00:00"/>
    <m/>
    <n v="368.76"/>
    <d v="2026-05-28T00:00:00"/>
    <s v="E0231043"/>
    <s v="PD231024"/>
    <s v="Serviços de Publicidade Eletrônica"/>
    <n v="351.06"/>
    <m/>
    <x v="0"/>
    <m/>
    <m/>
    <m/>
    <s v="2 - FATURADO"/>
    <n v="0"/>
    <x v="0"/>
    <x v="1"/>
    <m/>
  </r>
  <r>
    <x v="996"/>
    <s v="46.599.270/0001-61"/>
    <s v="NF SERVICOS DO"/>
    <n v="399226"/>
    <d v="2026-04-30T00:00:00"/>
    <n v="406167"/>
    <d v="2026-04-30T00:00:00"/>
    <m/>
    <n v="737.52"/>
    <d v="2026-05-30T00:00:00"/>
    <m/>
    <m/>
    <s v="Serviços de Publicidade Eletrônica"/>
    <n v="702.12"/>
    <m/>
    <x v="0"/>
    <m/>
    <m/>
    <m/>
    <s v="2 - FATURADO"/>
    <n v="0"/>
    <x v="0"/>
    <x v="1"/>
    <m/>
  </r>
  <r>
    <x v="996"/>
    <s v="46.599.270/0001-61"/>
    <s v="NF SERVICOS DO"/>
    <n v="399320"/>
    <d v="2026-04-30T00:00:00"/>
    <n v="406048"/>
    <d v="2026-04-30T00:00:00"/>
    <m/>
    <n v="507.04"/>
    <d v="2026-05-30T00:00:00"/>
    <s v="E0231043"/>
    <s v="PD231024"/>
    <s v="Serviços de Publicidade Eletrônica"/>
    <n v="482.7"/>
    <m/>
    <x v="0"/>
    <m/>
    <m/>
    <m/>
    <s v="2 - FATURADO"/>
    <n v="0"/>
    <x v="0"/>
    <x v="1"/>
    <m/>
  </r>
  <r>
    <x v="997"/>
    <s v="46.599.809/0001-82"/>
    <s v="NF SERVICOS"/>
    <n v="207896"/>
    <d v="2026-04-07T00:00:00"/>
    <n v="2152479"/>
    <d v="2026-04-07T00:00:00"/>
    <d v="2026-03-01T00:00:00"/>
    <n v="24796.400000000001"/>
    <d v="2026-05-07T00:00:00"/>
    <s v="E0230630"/>
    <s v="PD023630"/>
    <s v="PREFEITURA CADASTRO"/>
    <n v="23606.17"/>
    <d v="2026-03-01T00:00:00"/>
    <x v="0"/>
    <s v="194/2023"/>
    <s v="194/2023 46/2023 057/2023"/>
    <s v="PD-PRC-2023/01307 359.00005783/2024-34 APPS/ITO"/>
    <s v="2 - FATURADO"/>
    <n v="0"/>
    <x v="0"/>
    <x v="0"/>
    <m/>
  </r>
  <r>
    <x v="997"/>
    <s v="46.599.809/0001-82"/>
    <s v="NF SERVICOS DO"/>
    <n v="394112"/>
    <d v="2026-04-15T00:00:00"/>
    <n v="401024"/>
    <d v="2026-04-15T00:00:00"/>
    <m/>
    <n v="322.66000000000003"/>
    <d v="2026-05-15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997"/>
    <s v="46.599.809/0001-82"/>
    <s v="NF SERVICOS DO"/>
    <n v="396310"/>
    <d v="2026-04-23T00:00:00"/>
    <n v="403197"/>
    <d v="2026-04-24T00:00:00"/>
    <m/>
    <n v="322.66000000000003"/>
    <d v="2026-05-23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998"/>
    <s v="46.599.833/0001-11"/>
    <s v="NF SERVICOS DO"/>
    <n v="393594"/>
    <d v="2026-04-01T00:00:00"/>
    <n v="400548"/>
    <m/>
    <m/>
    <n v="507.05"/>
    <d v="2026-05-02T00:00:00"/>
    <s v="E0231000"/>
    <s v="PD023981"/>
    <s v="Serviços de Publicidade Eletrônica"/>
    <n v="482.71"/>
    <m/>
    <x v="0"/>
    <m/>
    <m/>
    <m/>
    <s v="2 - FATURADO"/>
    <n v="0"/>
    <x v="0"/>
    <x v="1"/>
    <m/>
  </r>
  <r>
    <x v="998"/>
    <s v="46.599.833/0001-11"/>
    <s v="NF SERVICOS DO"/>
    <n v="393929"/>
    <d v="2026-04-05T00:00:00"/>
    <n v="400719"/>
    <d v="2026-04-14T00:00:00"/>
    <m/>
    <n v="507.05"/>
    <d v="2026-05-13T00:00:00"/>
    <s v="E0231000"/>
    <s v="PD023981"/>
    <s v="Serviços de Publicidade Eletrônica"/>
    <n v="482.72"/>
    <m/>
    <x v="0"/>
    <m/>
    <m/>
    <m/>
    <s v="2 - FATURADO"/>
    <n v="0"/>
    <x v="0"/>
    <x v="1"/>
    <m/>
  </r>
  <r>
    <x v="998"/>
    <s v="46.599.833/0001-11"/>
    <s v="NF SERVICOS DO"/>
    <n v="394380"/>
    <d v="2026-04-16T00:00:00"/>
    <n v="401240"/>
    <d v="2026-04-16T00:00:00"/>
    <m/>
    <n v="460.95"/>
    <d v="2026-05-16T00:00:00"/>
    <s v="E0231000"/>
    <s v="PD023981"/>
    <s v="Serviços de Publicidade Eletrônica"/>
    <n v="438.82"/>
    <m/>
    <x v="0"/>
    <m/>
    <m/>
    <m/>
    <s v="2 - FATURADO"/>
    <n v="0"/>
    <x v="0"/>
    <x v="1"/>
    <m/>
  </r>
  <r>
    <x v="998"/>
    <s v="46.599.833/0001-11"/>
    <s v="NF SERVICOS DO"/>
    <n v="394908"/>
    <d v="2026-04-17T00:00:00"/>
    <n v="401737"/>
    <d v="2026-04-17T00:00:00"/>
    <m/>
    <n v="368.76"/>
    <d v="2026-05-17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998"/>
    <s v="46.599.833/0001-11"/>
    <s v="NF SERVICOS DO"/>
    <n v="396182"/>
    <d v="2026-04-20T00:00:00"/>
    <n v="402876"/>
    <d v="2026-04-22T00:00:00"/>
    <m/>
    <n v="368.76"/>
    <d v="2026-05-20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998"/>
    <s v="46.599.833/0001-11"/>
    <s v="NF SERVICOS DO"/>
    <n v="396335"/>
    <d v="2026-04-23T00:00:00"/>
    <n v="403239"/>
    <d v="2026-04-24T00:00:00"/>
    <m/>
    <n v="414.85"/>
    <d v="2026-05-23T00:00:00"/>
    <s v="E0231000"/>
    <s v="PD023981"/>
    <s v="Serviços de Publicidade Eletrônica"/>
    <n v="394.94"/>
    <m/>
    <x v="0"/>
    <m/>
    <m/>
    <m/>
    <s v="2 - FATURADO"/>
    <n v="0"/>
    <x v="0"/>
    <x v="1"/>
    <m/>
  </r>
  <r>
    <x v="999"/>
    <s v="46.608.063/0001-26"/>
    <s v="NF SERVICOS DO"/>
    <n v="356718"/>
    <d v="2025-09-16T00:00:00"/>
    <n v="363532"/>
    <d v="2025-09-17T00:00:00"/>
    <m/>
    <n v="230.47"/>
    <d v="2025-10-17T00:00:00"/>
    <s v="E0240797"/>
    <s v="PD024797"/>
    <s v="Serviços de Publicidade Eletrônica"/>
    <n v="219.41"/>
    <m/>
    <x v="0"/>
    <m/>
    <m/>
    <m/>
    <s v="2 - FATURADO"/>
    <n v="195"/>
    <x v="4"/>
    <x v="1"/>
    <m/>
  </r>
  <r>
    <x v="999"/>
    <s v="46.608.063/0001-26"/>
    <s v="NF SERVICOS DO"/>
    <n v="359077"/>
    <d v="2025-09-26T00:00:00"/>
    <n v="365892"/>
    <d v="2025-09-29T00:00:00"/>
    <m/>
    <n v="322.67"/>
    <d v="2025-10-29T00:00:00"/>
    <s v="E0240797"/>
    <s v="PD024797"/>
    <s v="Serviços de Publicidade Eletrônica"/>
    <n v="307.18"/>
    <m/>
    <x v="0"/>
    <m/>
    <m/>
    <m/>
    <s v="2 - FATURADO"/>
    <n v="183"/>
    <x v="4"/>
    <x v="1"/>
    <m/>
  </r>
  <r>
    <x v="1000"/>
    <s v="46.611.117/0001-02"/>
    <s v="NF SERVICOS DO"/>
    <n v="393126"/>
    <d v="2026-03-31T00:00:00"/>
    <n v="399958"/>
    <d v="2026-04-01T00:00:00"/>
    <m/>
    <n v="368.76"/>
    <d v="2026-05-01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000"/>
    <s v="46.611.117/0001-02"/>
    <s v="NF SERVICOS DO"/>
    <n v="394053"/>
    <d v="2026-04-15T00:00:00"/>
    <n v="400925"/>
    <d v="2026-04-15T00:00:00"/>
    <m/>
    <n v="368.76"/>
    <d v="2026-05-15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000"/>
    <s v="46.611.117/0001-02"/>
    <s v="NF SERVICOS DO"/>
    <n v="394087"/>
    <d v="2026-04-15T00:00:00"/>
    <n v="400965"/>
    <d v="2026-04-15T00:00:00"/>
    <m/>
    <n v="276.57"/>
    <d v="2026-05-15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000"/>
    <s v="46.611.117/0001-02"/>
    <s v="NF SERVICOS DO"/>
    <n v="394102"/>
    <d v="2026-04-15T00:00:00"/>
    <n v="401004"/>
    <d v="2026-04-15T00:00:00"/>
    <m/>
    <n v="368.76"/>
    <d v="2026-05-15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000"/>
    <s v="46.611.117/0001-02"/>
    <s v="NF SERVICOS DO"/>
    <n v="394793"/>
    <d v="2026-04-17T00:00:00"/>
    <n v="401894"/>
    <d v="2026-04-17T00:00:00"/>
    <m/>
    <n v="414.85"/>
    <d v="2026-05-17T00:00:00"/>
    <s v="E0250797"/>
    <s v="PD025797"/>
    <s v="Serviços de Publicidade Eletrônica"/>
    <n v="394.94"/>
    <m/>
    <x v="0"/>
    <m/>
    <m/>
    <m/>
    <s v="2 - FATURADO"/>
    <n v="0"/>
    <x v="0"/>
    <x v="1"/>
    <m/>
  </r>
  <r>
    <x v="1000"/>
    <s v="46.611.117/0001-02"/>
    <s v="NF SERVICOS DO"/>
    <n v="394798"/>
    <d v="2026-04-17T00:00:00"/>
    <n v="401818"/>
    <d v="2026-04-17T00:00:00"/>
    <m/>
    <n v="414.85"/>
    <d v="2026-05-17T00:00:00"/>
    <s v="E0250797"/>
    <s v="PD025797"/>
    <s v="Serviços de Publicidade Eletrônica"/>
    <n v="394.94"/>
    <m/>
    <x v="0"/>
    <m/>
    <m/>
    <m/>
    <s v="2 - FATURADO"/>
    <n v="0"/>
    <x v="0"/>
    <x v="1"/>
    <m/>
  </r>
  <r>
    <x v="1000"/>
    <s v="46.611.117/0001-02"/>
    <s v="NF SERVICOS DO"/>
    <n v="394918"/>
    <d v="2026-04-17T00:00:00"/>
    <n v="401801"/>
    <d v="2026-04-17T00:00:00"/>
    <m/>
    <n v="368.76"/>
    <d v="2026-05-17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000"/>
    <s v="46.611.117/0001-02"/>
    <s v="NF SERVICOS DO"/>
    <n v="394965"/>
    <d v="2026-04-17T00:00:00"/>
    <n v="401691"/>
    <d v="2026-04-17T00:00:00"/>
    <m/>
    <n v="414.85"/>
    <d v="2026-05-17T00:00:00"/>
    <s v="E0250797"/>
    <s v="PD025797"/>
    <s v="Serviços de Publicidade Eletrônica"/>
    <n v="394.94"/>
    <m/>
    <x v="0"/>
    <m/>
    <m/>
    <m/>
    <s v="2 - FATURADO"/>
    <n v="0"/>
    <x v="0"/>
    <x v="1"/>
    <m/>
  </r>
  <r>
    <x v="1000"/>
    <s v="46.611.117/0001-02"/>
    <s v="NF SERVICOS DO"/>
    <n v="395037"/>
    <d v="2026-04-17T00:00:00"/>
    <n v="401815"/>
    <d v="2026-04-17T00:00:00"/>
    <m/>
    <n v="276.57"/>
    <d v="2026-05-17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000"/>
    <s v="46.611.117/0001-02"/>
    <s v="NF SERVICOS DO"/>
    <n v="395050"/>
    <d v="2026-04-17T00:00:00"/>
    <n v="401994"/>
    <d v="2026-04-17T00:00:00"/>
    <m/>
    <n v="322.67"/>
    <d v="2026-05-17T00:00:00"/>
    <s v="E0250797"/>
    <s v="PD025797"/>
    <s v="Serviços de Publicidade Eletrônica"/>
    <n v="307.18"/>
    <m/>
    <x v="0"/>
    <m/>
    <m/>
    <m/>
    <s v="2 - FATURADO"/>
    <n v="0"/>
    <x v="0"/>
    <x v="1"/>
    <m/>
  </r>
  <r>
    <x v="1000"/>
    <s v="46.611.117/0001-02"/>
    <s v="NF SERVICOS DO"/>
    <n v="395130"/>
    <d v="2026-04-17T00:00:00"/>
    <n v="402097"/>
    <d v="2026-04-17T00:00:00"/>
    <m/>
    <n v="368.76"/>
    <d v="2026-05-17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000"/>
    <s v="46.611.117/0001-02"/>
    <s v="NF SERVICOS DO"/>
    <n v="395236"/>
    <d v="2026-04-17T00:00:00"/>
    <n v="402156"/>
    <d v="2026-04-17T00:00:00"/>
    <m/>
    <n v="230.47"/>
    <d v="2026-05-17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000"/>
    <s v="46.611.117/0001-02"/>
    <s v="NF SERVICOS DO"/>
    <n v="396386"/>
    <d v="2026-04-23T00:00:00"/>
    <n v="403309"/>
    <d v="2026-04-24T00:00:00"/>
    <m/>
    <n v="414.85"/>
    <d v="2026-05-23T00:00:00"/>
    <s v="E0250797"/>
    <s v="PD025797"/>
    <s v="Serviços de Publicidade Eletrônica"/>
    <n v="394.94"/>
    <m/>
    <x v="0"/>
    <m/>
    <m/>
    <m/>
    <s v="2 - FATURADO"/>
    <n v="0"/>
    <x v="0"/>
    <x v="1"/>
    <m/>
  </r>
  <r>
    <x v="1000"/>
    <s v="46.611.117/0001-02"/>
    <s v="NF SERVICOS DO"/>
    <n v="396601"/>
    <d v="2026-04-24T00:00:00"/>
    <n v="403446"/>
    <d v="2026-04-24T00:00:00"/>
    <m/>
    <n v="276.57"/>
    <d v="2026-05-24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000"/>
    <s v="46.611.117/0001-02"/>
    <s v="NF SERVICOS DO"/>
    <n v="396676"/>
    <d v="2026-04-24T00:00:00"/>
    <n v="403523"/>
    <d v="2026-04-24T00:00:00"/>
    <m/>
    <n v="368.76"/>
    <d v="2026-05-24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000"/>
    <s v="46.611.117/0001-02"/>
    <s v="NF SERVICOS DO"/>
    <n v="397421"/>
    <d v="2026-04-24T00:00:00"/>
    <n v="404341"/>
    <d v="2026-04-24T00:00:00"/>
    <m/>
    <n v="230.47"/>
    <d v="2026-05-24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000"/>
    <s v="46.611.117/0001-02"/>
    <s v="NF SERVICOS DO"/>
    <n v="397871"/>
    <d v="2026-04-27T00:00:00"/>
    <n v="404751"/>
    <d v="2026-04-27T00:00:00"/>
    <m/>
    <n v="230.47"/>
    <d v="2026-05-27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000"/>
    <s v="46.611.117/0001-02"/>
    <s v="NF SERVICOS DO"/>
    <n v="398039"/>
    <d v="2026-04-27T00:00:00"/>
    <n v="404754"/>
    <d v="2026-04-27T00:00:00"/>
    <m/>
    <n v="276.57"/>
    <d v="2026-05-27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000"/>
    <s v="46.611.117/0001-02"/>
    <s v="NF SERVICOS DO"/>
    <n v="398171"/>
    <d v="2026-04-28T00:00:00"/>
    <n v="405238"/>
    <d v="2026-04-28T00:00:00"/>
    <m/>
    <n v="184.38"/>
    <d v="2026-05-28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000"/>
    <s v="46.611.117/0001-02"/>
    <s v="NF SERVICOS DO"/>
    <n v="398215"/>
    <d v="2026-04-28T00:00:00"/>
    <n v="405210"/>
    <d v="2026-04-28T00:00:00"/>
    <m/>
    <n v="184.38"/>
    <d v="2026-05-28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000"/>
    <s v="46.611.117/0001-02"/>
    <s v="NF SERVICOS DO"/>
    <n v="398318"/>
    <d v="2026-04-28T00:00:00"/>
    <n v="405295"/>
    <d v="2026-04-28T00:00:00"/>
    <m/>
    <n v="184.38"/>
    <d v="2026-05-28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001"/>
    <s v="46.612.032/0001-49"/>
    <s v="NF SERVICOS DO"/>
    <n v="393628"/>
    <d v="2026-04-01T00:00:00"/>
    <n v="400392"/>
    <m/>
    <m/>
    <n v="451.73"/>
    <d v="2026-05-02T00:00:00"/>
    <s v="E0221010"/>
    <s v="PD221010"/>
    <s v="Serviços de Publicidade Eletrônica"/>
    <n v="0.01"/>
    <m/>
    <x v="0"/>
    <m/>
    <m/>
    <m/>
    <s v="2 - FATURADO"/>
    <n v="0"/>
    <x v="0"/>
    <x v="1"/>
    <m/>
  </r>
  <r>
    <x v="1001"/>
    <s v="46.612.032/0001-49"/>
    <s v="NF SERVICOS DO"/>
    <n v="393897"/>
    <d v="2026-04-05T00:00:00"/>
    <n v="400730"/>
    <d v="2026-04-14T00:00:00"/>
    <m/>
    <n v="451.73"/>
    <d v="2026-05-13T00:00:00"/>
    <s v="E0221010"/>
    <s v="PD221010"/>
    <s v="Serviços de Publicidade Eletrônica"/>
    <n v="430.05"/>
    <m/>
    <x v="0"/>
    <m/>
    <m/>
    <m/>
    <s v="2 - FATURADO"/>
    <n v="0"/>
    <x v="0"/>
    <x v="1"/>
    <m/>
  </r>
  <r>
    <x v="1001"/>
    <s v="46.612.032/0001-49"/>
    <s v="ND-POUPATEMPO 4.0"/>
    <n v="8089"/>
    <d v="2026-04-06T00:00:00"/>
    <s v="PPT00640"/>
    <s v="PPT00640"/>
    <d v="2026-04-01T00:00:00"/>
    <n v="21782.82"/>
    <d v="2026-05-06T00:00:00"/>
    <s v="PPT00640"/>
    <s v="PP00640"/>
    <s v="IMPLANTAÇÃO E OPERAÇÃO DO POUPATEMPO MIRASSOL"/>
    <n v="21782.82"/>
    <d v="2026-04-01T00:00:00"/>
    <x v="0"/>
    <m/>
    <s v="PD-PRC-2022/00371"/>
    <m/>
    <s v="2 - FATURADO"/>
    <n v="0"/>
    <x v="0"/>
    <x v="13"/>
    <m/>
  </r>
  <r>
    <x v="1001"/>
    <s v="46.612.032/0001-49"/>
    <s v="NF SERVICOS"/>
    <n v="207866"/>
    <d v="2026-04-07T00:00:00"/>
    <n v="2152449"/>
    <d v="2026-04-07T00:00:00"/>
    <d v="2026-03-01T00:00:00"/>
    <n v="644.4"/>
    <d v="2026-05-07T00:00:00"/>
    <s v="E0251719"/>
    <s v="PD251604"/>
    <s v="PREFEITURA CADASTRO"/>
    <n v="613.47"/>
    <d v="2026-03-01T00:00:00"/>
    <x v="0"/>
    <m/>
    <m/>
    <s v="359.00009877/2025-63 APPS/ITO"/>
    <s v="2 - FATURADO"/>
    <n v="0"/>
    <x v="0"/>
    <x v="0"/>
    <m/>
  </r>
  <r>
    <x v="1001"/>
    <s v="46.612.032/0001-49"/>
    <s v="NF SERVICOS DO"/>
    <n v="394034"/>
    <d v="2026-04-15T00:00:00"/>
    <n v="400940"/>
    <d v="2026-04-15T00:00:00"/>
    <m/>
    <n v="129.07"/>
    <d v="2026-05-15T00:00:00"/>
    <s v="E0221010"/>
    <s v="PD221010"/>
    <s v="Serviços de Publicidade Eletrônica"/>
    <n v="122.87"/>
    <m/>
    <x v="0"/>
    <m/>
    <m/>
    <m/>
    <s v="2 - FATURADO"/>
    <n v="0"/>
    <x v="0"/>
    <x v="1"/>
    <m/>
  </r>
  <r>
    <x v="1001"/>
    <s v="46.612.032/0001-49"/>
    <s v="NF SERVICOS DO"/>
    <n v="394639"/>
    <d v="2026-04-16T00:00:00"/>
    <n v="401384"/>
    <d v="2026-04-16T00:00:00"/>
    <m/>
    <n v="774.4"/>
    <d v="2026-05-16T00:00:00"/>
    <s v="E0221010"/>
    <s v="PD221010"/>
    <s v="Serviços de Publicidade Eletrônica"/>
    <n v="737.23"/>
    <m/>
    <x v="0"/>
    <m/>
    <m/>
    <m/>
    <s v="2 - FATURADO"/>
    <n v="0"/>
    <x v="0"/>
    <x v="1"/>
    <m/>
  </r>
  <r>
    <x v="1001"/>
    <s v="46.612.032/0001-49"/>
    <s v="NF SERVICOS DO"/>
    <n v="396163"/>
    <d v="2026-04-20T00:00:00"/>
    <n v="402946"/>
    <d v="2026-04-22T00:00:00"/>
    <m/>
    <n v="451.73"/>
    <d v="2026-05-20T00:00:00"/>
    <s v="E0221010"/>
    <s v="PD221010"/>
    <s v="Serviços de Publicidade Eletrônica"/>
    <n v="430.05"/>
    <m/>
    <x v="0"/>
    <m/>
    <m/>
    <m/>
    <s v="2 - FATURADO"/>
    <n v="0"/>
    <x v="0"/>
    <x v="1"/>
    <m/>
  </r>
  <r>
    <x v="1001"/>
    <s v="46.612.032/0001-49"/>
    <s v="NF SERVICOS DO"/>
    <n v="398697"/>
    <d v="2026-04-29T00:00:00"/>
    <n v="405604"/>
    <d v="2026-04-29T00:00:00"/>
    <m/>
    <n v="645.33000000000004"/>
    <d v="2026-05-29T00:00:00"/>
    <s v="E0221010"/>
    <s v="PD221010"/>
    <s v="Serviços de Publicidade Eletrônica"/>
    <n v="614.35"/>
    <m/>
    <x v="0"/>
    <m/>
    <m/>
    <m/>
    <s v="2 - FATURADO"/>
    <n v="0"/>
    <x v="0"/>
    <x v="1"/>
    <m/>
  </r>
  <r>
    <x v="1002"/>
    <s v="46.631.248/0001-51"/>
    <s v="NF SERVICOS DO"/>
    <n v="393582"/>
    <d v="2026-04-01T00:00:00"/>
    <n v="400456"/>
    <m/>
    <m/>
    <n v="230.47"/>
    <d v="2026-05-02T00:00:00"/>
    <s v="E0240883"/>
    <s v="PD024883"/>
    <s v="Serviços de Publicidade Eletrônica"/>
    <n v="0.01"/>
    <m/>
    <x v="0"/>
    <m/>
    <m/>
    <m/>
    <s v="2 - FATURADO"/>
    <n v="0"/>
    <x v="0"/>
    <x v="1"/>
    <m/>
  </r>
  <r>
    <x v="1002"/>
    <s v="46.631.248/0001-51"/>
    <s v="NF SERVICOS DO"/>
    <n v="393585"/>
    <d v="2026-04-01T00:00:00"/>
    <n v="400453"/>
    <m/>
    <m/>
    <n v="230.47"/>
    <d v="2026-05-02T00:00:00"/>
    <s v="E0240883"/>
    <s v="PD024883"/>
    <s v="Serviços de Publicidade Eletrônica"/>
    <n v="0.01"/>
    <m/>
    <x v="0"/>
    <m/>
    <m/>
    <m/>
    <s v="2 - FATURADO"/>
    <n v="0"/>
    <x v="0"/>
    <x v="1"/>
    <m/>
  </r>
  <r>
    <x v="1002"/>
    <s v="46.631.248/0001-51"/>
    <s v="NF SERVICOS DO"/>
    <n v="393858"/>
    <d v="2026-04-05T00:00:00"/>
    <n v="400877"/>
    <d v="2026-04-15T00:00:00"/>
    <m/>
    <n v="230.47"/>
    <d v="2026-05-13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02"/>
    <s v="46.631.248/0001-51"/>
    <s v="NF SERVICOS DO"/>
    <n v="393925"/>
    <d v="2026-04-05T00:00:00"/>
    <n v="400878"/>
    <d v="2026-04-15T00:00:00"/>
    <m/>
    <n v="230.47"/>
    <d v="2026-05-13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02"/>
    <s v="46.631.248/0001-51"/>
    <s v="NF SERVICOS DO"/>
    <n v="395360"/>
    <d v="2026-04-17T00:00:00"/>
    <n v="402221"/>
    <d v="2026-04-17T00:00:00"/>
    <m/>
    <n v="230.47"/>
    <d v="2026-05-1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02"/>
    <s v="46.631.248/0001-51"/>
    <s v="NF SERVICOS DO"/>
    <n v="395813"/>
    <d v="2026-04-20T00:00:00"/>
    <n v="402736"/>
    <d v="2026-04-20T00:00:00"/>
    <m/>
    <n v="276.57"/>
    <d v="2026-05-20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002"/>
    <s v="46.631.248/0001-51"/>
    <s v="NF SERVICOS DO"/>
    <n v="395906"/>
    <d v="2026-04-20T00:00:00"/>
    <n v="402750"/>
    <d v="2026-04-20T00:00:00"/>
    <m/>
    <n v="276.57"/>
    <d v="2026-05-20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002"/>
    <s v="46.631.248/0001-51"/>
    <s v="NF SERVICOS DO"/>
    <n v="395948"/>
    <d v="2026-04-20T00:00:00"/>
    <n v="402919"/>
    <d v="2026-04-22T00:00:00"/>
    <m/>
    <n v="230.47"/>
    <d v="2026-05-20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02"/>
    <s v="46.631.248/0001-51"/>
    <s v="NF SERVICOS DO"/>
    <n v="396613"/>
    <d v="2026-04-24T00:00:00"/>
    <n v="403558"/>
    <d v="2026-04-24T00:00:00"/>
    <m/>
    <n v="230.47"/>
    <d v="2026-05-24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02"/>
    <s v="46.631.248/0001-51"/>
    <s v="NF SERVICOS DO"/>
    <n v="397203"/>
    <d v="2026-04-24T00:00:00"/>
    <n v="404140"/>
    <d v="2026-04-24T00:00:00"/>
    <m/>
    <n v="230.47"/>
    <d v="2026-05-24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02"/>
    <s v="46.631.248/0001-51"/>
    <s v="NF SERVICOS DO"/>
    <n v="397309"/>
    <d v="2026-04-24T00:00:00"/>
    <n v="404244"/>
    <d v="2026-04-24T00:00:00"/>
    <m/>
    <n v="230.47"/>
    <d v="2026-05-24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02"/>
    <s v="46.631.248/0001-51"/>
    <s v="NF SERVICOS DO"/>
    <n v="397475"/>
    <d v="2026-04-24T00:00:00"/>
    <n v="404240"/>
    <d v="2026-04-24T00:00:00"/>
    <m/>
    <n v="276.57"/>
    <d v="2026-05-24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002"/>
    <s v="46.631.248/0001-51"/>
    <s v="NF SERVICOS DO"/>
    <n v="398072"/>
    <d v="2026-04-27T00:00:00"/>
    <n v="404989"/>
    <d v="2026-04-27T00:00:00"/>
    <m/>
    <n v="414.85"/>
    <d v="2026-05-27T00:00:00"/>
    <s v="E0240883"/>
    <s v="PD024883"/>
    <s v="Serviços de Publicidade Eletrônica"/>
    <n v="394.94"/>
    <m/>
    <x v="0"/>
    <m/>
    <m/>
    <m/>
    <s v="2 - FATURADO"/>
    <n v="0"/>
    <x v="0"/>
    <x v="1"/>
    <m/>
  </r>
  <r>
    <x v="1003"/>
    <s v="46.634.044/0001-74"/>
    <s v="NF SERVICOS E_GOV"/>
    <n v="200838"/>
    <d v="2025-12-19T00:00:00"/>
    <n v="2085391"/>
    <d v="2025-12-19T00:00:00"/>
    <m/>
    <n v="251.97"/>
    <d v="2026-01-18T00:00:00"/>
    <m/>
    <m/>
    <s v="Certificado e-CNPJ A3 (somente certificado) - 36 meses Gov"/>
    <n v="239.88"/>
    <m/>
    <x v="0"/>
    <m/>
    <m/>
    <m/>
    <s v="2 - FATURADO"/>
    <n v="102"/>
    <x v="8"/>
    <x v="1"/>
    <m/>
  </r>
  <r>
    <x v="1003"/>
    <s v="46.634.044/0001-74"/>
    <s v="NF SERVICOS"/>
    <n v="207840"/>
    <d v="2026-04-07T00:00:00"/>
    <n v="2152423"/>
    <d v="2026-04-07T00:00:00"/>
    <d v="2026-03-01T00:00:00"/>
    <n v="165011.75"/>
    <d v="2026-05-07T00:00:00"/>
    <s v="E0210705"/>
    <s v="PD021705"/>
    <s v="PREFEITURA CADASTRO"/>
    <n v="157091.19"/>
    <d v="2026-03-01T00:00:00"/>
    <x v="0"/>
    <s v="223/2021"/>
    <s v="067/2021"/>
    <s v="954693/01 PD-PRC-2021/013297 359.00004254/2024-13 APPS/ITO"/>
    <s v="2 - FATURADO"/>
    <n v="0"/>
    <x v="0"/>
    <x v="0"/>
    <m/>
  </r>
  <r>
    <x v="1003"/>
    <s v="46.634.044/0001-74"/>
    <s v="NF SERVICOS E_GOV"/>
    <n v="208253"/>
    <d v="2026-04-09T00:00:00"/>
    <n v="2156435"/>
    <d v="2026-04-09T00:00:00"/>
    <m/>
    <n v="91.57"/>
    <d v="2026-05-09T00:00:00"/>
    <m/>
    <m/>
    <s v="Certificado e-CPF A3 (renovação) - 24 meses Gov"/>
    <n v="87.17"/>
    <m/>
    <x v="0"/>
    <m/>
    <m/>
    <m/>
    <s v="2 - FATURADO"/>
    <n v="0"/>
    <x v="0"/>
    <x v="1"/>
    <m/>
  </r>
  <r>
    <x v="1003"/>
    <s v="46.634.044/0001-74"/>
    <s v="NF SERVICOS DO"/>
    <n v="394484"/>
    <d v="2026-04-16T00:00:00"/>
    <n v="401416"/>
    <d v="2026-04-16T00:00:00"/>
    <m/>
    <n v="414.86"/>
    <d v="2026-05-1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03"/>
    <s v="46.634.044/0001-74"/>
    <s v="NF SERVICOS DO"/>
    <n v="394552"/>
    <d v="2026-04-16T00:00:00"/>
    <n v="401427"/>
    <d v="2026-04-16T00:00:00"/>
    <m/>
    <n v="497.83"/>
    <d v="2026-05-16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03"/>
    <s v="46.634.044/0001-74"/>
    <s v="NF SERVICOS DO"/>
    <n v="394757"/>
    <d v="2026-04-16T00:00:00"/>
    <n v="401516"/>
    <d v="2026-04-16T00:00:00"/>
    <m/>
    <n v="414.86"/>
    <d v="2026-05-1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03"/>
    <s v="46.634.044/0001-74"/>
    <s v="NF SERVICOS DO"/>
    <n v="395110"/>
    <d v="2026-04-17T00:00:00"/>
    <n v="402013"/>
    <d v="2026-04-17T00:00:00"/>
    <m/>
    <n v="497.83"/>
    <d v="2026-05-17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03"/>
    <s v="46.634.044/0001-74"/>
    <s v="NF SERVICOS DO"/>
    <n v="395142"/>
    <d v="2026-04-17T00:00:00"/>
    <n v="402197"/>
    <d v="2026-04-17T00:00:00"/>
    <m/>
    <n v="497.83"/>
    <d v="2026-05-17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03"/>
    <s v="46.634.044/0001-74"/>
    <s v="NF SERVICOS DO"/>
    <n v="396208"/>
    <d v="2026-04-23T00:00:00"/>
    <n v="403117"/>
    <d v="2026-04-24T00:00:00"/>
    <m/>
    <n v="497.83"/>
    <d v="2026-05-23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03"/>
    <s v="46.634.044/0001-74"/>
    <s v="NF SERVICOS DO"/>
    <n v="397496"/>
    <d v="2026-04-24T00:00:00"/>
    <n v="404351"/>
    <d v="2026-04-24T00:00:00"/>
    <m/>
    <n v="414.85"/>
    <d v="2026-05-24T00:00:00"/>
    <s v="E0250840"/>
    <s v="PD025840"/>
    <s v="Serviços de Publicidade Eletrônica"/>
    <n v="394.94"/>
    <m/>
    <x v="0"/>
    <m/>
    <m/>
    <m/>
    <s v="2 - FATURADO"/>
    <n v="0"/>
    <x v="0"/>
    <x v="1"/>
    <m/>
  </r>
  <r>
    <x v="1003"/>
    <s v="46.634.044/0001-74"/>
    <s v="NF SERVICOS DO"/>
    <n v="397691"/>
    <d v="2026-04-24T00:00:00"/>
    <n v="404402"/>
    <d v="2026-04-24T00:00:00"/>
    <m/>
    <n v="414.85"/>
    <d v="2026-05-24T00:00:00"/>
    <s v="E0250840"/>
    <s v="PD025840"/>
    <s v="Serviços de Publicidade Eletrônica"/>
    <n v="394.94"/>
    <m/>
    <x v="0"/>
    <m/>
    <m/>
    <m/>
    <s v="2 - FATURADO"/>
    <n v="0"/>
    <x v="0"/>
    <x v="1"/>
    <m/>
  </r>
  <r>
    <x v="1003"/>
    <s v="46.634.044/0001-74"/>
    <s v="NF SERVICOS DO"/>
    <n v="397878"/>
    <d v="2026-04-27T00:00:00"/>
    <n v="404864"/>
    <d v="2026-04-27T00:00:00"/>
    <m/>
    <n v="414.85"/>
    <d v="2026-05-27T00:00:00"/>
    <s v="E0250840"/>
    <s v="PD025840"/>
    <s v="Serviços de Publicidade Eletrônica"/>
    <n v="394.94"/>
    <m/>
    <x v="0"/>
    <m/>
    <m/>
    <m/>
    <s v="2 - FATURADO"/>
    <n v="0"/>
    <x v="0"/>
    <x v="1"/>
    <m/>
  </r>
  <r>
    <x v="1003"/>
    <s v="46.634.044/0001-74"/>
    <s v="NF SERVICOS E_GOV"/>
    <n v="209693"/>
    <d v="2026-04-29T00:00:00"/>
    <n v="2174586"/>
    <d v="2026-04-29T00:00:00"/>
    <m/>
    <n v="124.99"/>
    <d v="2026-05-29T00:00:00"/>
    <m/>
    <m/>
    <s v="e-CPF A1 - 12 meses (Gov)"/>
    <n v="118.99"/>
    <m/>
    <x v="0"/>
    <m/>
    <m/>
    <m/>
    <s v="2 - FATURADO"/>
    <n v="0"/>
    <x v="0"/>
    <x v="1"/>
    <m/>
  </r>
  <r>
    <x v="1004"/>
    <s v="46.634.051/0001-76"/>
    <s v="NF SERVICOS DO"/>
    <n v="393735"/>
    <d v="2026-04-05T00:00:00"/>
    <n v="400625"/>
    <d v="2026-04-14T00:00:00"/>
    <m/>
    <n v="442.51"/>
    <d v="2026-05-13T00:00:00"/>
    <s v="E0240955"/>
    <s v="PD024955"/>
    <s v="Serviços de Publicidade Eletrônica"/>
    <n v="421.27"/>
    <m/>
    <x v="0"/>
    <m/>
    <m/>
    <m/>
    <s v="2 - FATURADO"/>
    <n v="0"/>
    <x v="0"/>
    <x v="1"/>
    <m/>
  </r>
  <r>
    <x v="1004"/>
    <s v="46.634.051/0001-76"/>
    <s v="ND-POUPATEMPO 4.0"/>
    <n v="8198"/>
    <d v="2026-04-06T00:00:00"/>
    <s v="PPT00619"/>
    <s v="PPT00619"/>
    <d v="2026-04-01T00:00:00"/>
    <n v="32785.18"/>
    <d v="2026-05-06T00:00:00"/>
    <s v="PPT00619"/>
    <s v="PP00619"/>
    <s v="IMPLANTACAO E OPERACAO DO POUPATEMPO VOTORANTIM"/>
    <n v="32785.18"/>
    <d v="2026-04-01T00:00:00"/>
    <x v="0"/>
    <m/>
    <s v="PD-PRC-2021/02800"/>
    <m/>
    <s v="2 - FATURADO"/>
    <n v="0"/>
    <x v="0"/>
    <x v="13"/>
    <m/>
  </r>
  <r>
    <x v="1004"/>
    <s v="46.634.051/0001-76"/>
    <s v="NF SERVICOS"/>
    <n v="207750"/>
    <d v="2026-04-07T00:00:00"/>
    <n v="2152333"/>
    <d v="2026-04-07T00:00:00"/>
    <d v="2026-03-01T00:00:00"/>
    <n v="1811.2"/>
    <d v="2026-05-07T00:00:00"/>
    <s v="E0240677"/>
    <s v="PD024677"/>
    <s v="PREFEITURA CADASTRO"/>
    <n v="1724.26"/>
    <d v="2026-03-01T00:00:00"/>
    <x v="0"/>
    <s v="92/2024"/>
    <m/>
    <s v="359.00006904/2024-65-ITO/APPS"/>
    <s v="2 - FATURADO"/>
    <n v="0"/>
    <x v="0"/>
    <x v="0"/>
    <m/>
  </r>
  <r>
    <x v="1004"/>
    <s v="46.634.051/0001-76"/>
    <s v="NF SERVICOS DO"/>
    <n v="394473"/>
    <d v="2026-04-16T00:00:00"/>
    <n v="401580"/>
    <d v="2026-04-16T00:00:00"/>
    <m/>
    <n v="737.52"/>
    <d v="2026-05-16T00:00:00"/>
    <s v="E0240955"/>
    <s v="PD024955"/>
    <s v="Serviços de Publicidade Eletrônica"/>
    <n v="702.12"/>
    <m/>
    <x v="0"/>
    <m/>
    <m/>
    <m/>
    <s v="2 - FATURADO"/>
    <n v="0"/>
    <x v="0"/>
    <x v="1"/>
    <m/>
  </r>
  <r>
    <x v="1004"/>
    <s v="46.634.051/0001-76"/>
    <s v="NF SERVICOS DO"/>
    <n v="394681"/>
    <d v="2026-04-16T00:00:00"/>
    <n v="401338"/>
    <d v="2026-04-16T00:00:00"/>
    <m/>
    <n v="516.26"/>
    <d v="2026-05-16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004"/>
    <s v="46.634.051/0001-76"/>
    <s v="NF SERVICOS DO"/>
    <n v="396972"/>
    <d v="2026-04-24T00:00:00"/>
    <n v="404031"/>
    <d v="2026-04-24T00:00:00"/>
    <m/>
    <n v="368.76"/>
    <d v="2026-05-24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004"/>
    <s v="46.634.051/0001-76"/>
    <s v="NF SERVICOS DO"/>
    <n v="397901"/>
    <d v="2026-04-27T00:00:00"/>
    <n v="404729"/>
    <d v="2026-04-27T00:00:00"/>
    <m/>
    <n v="368.76"/>
    <d v="2026-05-27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004"/>
    <s v="46.634.051/0001-76"/>
    <s v="NF SERVICOS DO"/>
    <n v="398586"/>
    <d v="2026-04-29T00:00:00"/>
    <n v="405631"/>
    <d v="2026-04-29T00:00:00"/>
    <m/>
    <n v="368.76"/>
    <d v="2026-05-29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005"/>
    <s v="46.634.069/0001-78"/>
    <s v="NF SERVICOS DO"/>
    <n v="381549"/>
    <d v="2026-01-28T00:00:00"/>
    <n v="388372"/>
    <d v="2026-01-29T00:00:00"/>
    <m/>
    <n v="276.57"/>
    <d v="2026-02-28T00:00:00"/>
    <s v="E0211054"/>
    <s v="PD211054"/>
    <s v="Serviços de Publicidade Eletrônica"/>
    <n v="263.29000000000002"/>
    <m/>
    <x v="0"/>
    <m/>
    <m/>
    <m/>
    <s v="2 - FATURADO"/>
    <n v="61"/>
    <x v="5"/>
    <x v="1"/>
    <m/>
  </r>
  <r>
    <x v="1005"/>
    <s v="46.634.069/0001-78"/>
    <s v="ND-POUPATEMPO 4.0"/>
    <n v="8078"/>
    <d v="2026-04-06T00:00:00"/>
    <s v="PPT00740"/>
    <s v="PPT00740"/>
    <d v="2026-04-01T00:00:00"/>
    <n v="19177.95"/>
    <d v="2026-05-06T00:00:00"/>
    <s v="PPT00740"/>
    <s v="PP00740"/>
    <s v="IMPLANTACAO E OPERACAO DO POUPATEMPO ARACOIABA DA SERRA"/>
    <n v="19177.95"/>
    <d v="2026-04-01T00:00:00"/>
    <x v="0"/>
    <m/>
    <s v="PD-PRC-2022/01989"/>
    <m/>
    <s v="2 - FATURADO"/>
    <n v="0"/>
    <x v="0"/>
    <x v="13"/>
    <m/>
  </r>
  <r>
    <x v="1005"/>
    <s v="46.634.069/0001-78"/>
    <s v="NF SERVICOS"/>
    <n v="207933"/>
    <d v="2026-04-07T00:00:00"/>
    <n v="2152516"/>
    <d v="2026-04-07T00:00:00"/>
    <d v="2026-03-01T00:00:00"/>
    <n v="5960.71"/>
    <d v="2026-05-07T00:00:00"/>
    <s v="E0220580"/>
    <s v="PD022580"/>
    <s v="PREFEITURA SIM"/>
    <n v="5674.6"/>
    <d v="2026-03-01T00:00:00"/>
    <x v="0"/>
    <s v="021/2023"/>
    <s v="050/2023"/>
    <s v="PD-PRC-2023/00264 359.00002531/2025-34 - ITO/APPS"/>
    <s v="2 - FATURADO"/>
    <n v="0"/>
    <x v="0"/>
    <x v="0"/>
    <m/>
  </r>
  <r>
    <x v="1006"/>
    <s v="46.634.077/0001-14"/>
    <s v="NF SERVICOS DO"/>
    <n v="382619"/>
    <d v="2026-02-06T00:00:00"/>
    <n v="389442"/>
    <d v="2026-02-06T00:00:00"/>
    <m/>
    <n v="276.57"/>
    <d v="2026-03-08T00:00:00"/>
    <s v="E0240823"/>
    <s v="PD024823"/>
    <s v="Serviços de Publicidade Eletrônica"/>
    <n v="263.29000000000002"/>
    <m/>
    <x v="0"/>
    <m/>
    <m/>
    <m/>
    <s v="2 - FATURADO"/>
    <n v="53"/>
    <x v="6"/>
    <x v="1"/>
    <m/>
  </r>
  <r>
    <x v="1006"/>
    <s v="46.634.077/0001-14"/>
    <s v="NF SERVICOS DO"/>
    <n v="383033"/>
    <d v="2026-02-06T00:00:00"/>
    <n v="389856"/>
    <d v="2026-02-06T00:00:00"/>
    <m/>
    <n v="368.76"/>
    <d v="2026-03-08T00:00:00"/>
    <s v="E0240823"/>
    <s v="PD024823"/>
    <s v="Serviços de Publicidade Eletrônica"/>
    <n v="351.06"/>
    <m/>
    <x v="0"/>
    <m/>
    <m/>
    <m/>
    <s v="2 - FATURADO"/>
    <n v="53"/>
    <x v="6"/>
    <x v="1"/>
    <m/>
  </r>
  <r>
    <x v="1006"/>
    <s v="46.634.077/0001-14"/>
    <s v="ND-POUPATEMPO 4.0"/>
    <n v="8111"/>
    <d v="2026-04-06T00:00:00"/>
    <s v="PPT00730"/>
    <s v="PPT00730"/>
    <d v="2026-04-01T00:00:00"/>
    <n v="22065.18"/>
    <d v="2026-05-06T00:00:00"/>
    <s v="PPT00730"/>
    <s v="PP00730"/>
    <s v="IMPLANTAÇÃO E OPERAÇÃO DO POUPATEMPO CAPELA DO ALTO"/>
    <n v="22065.18"/>
    <d v="2026-04-01T00:00:00"/>
    <x v="0"/>
    <m/>
    <s v="SEI 359.00000733/2023-80"/>
    <m/>
    <s v="2 - FATURADO"/>
    <n v="0"/>
    <x v="0"/>
    <x v="13"/>
    <m/>
  </r>
  <r>
    <x v="1006"/>
    <s v="46.634.077/0001-14"/>
    <s v="NF SERVICOS"/>
    <n v="207684"/>
    <d v="2026-04-07T00:00:00"/>
    <n v="2152267"/>
    <d v="2026-04-07T00:00:00"/>
    <d v="2026-03-01T00:00:00"/>
    <n v="1031.2"/>
    <d v="2026-05-07T00:00:00"/>
    <s v="E0220552"/>
    <s v="PD022552"/>
    <s v="PREFEITURA SIM"/>
    <n v="981.7"/>
    <d v="2026-03-01T00:00:00"/>
    <x v="0"/>
    <s v="nº 133/2022"/>
    <s v="nº 259/2022"/>
    <s v="PD-PRC-2022/02540 - 359.00008185/2024-17 - APPS/ITO"/>
    <s v="2 - FATURADO"/>
    <n v="0"/>
    <x v="0"/>
    <x v="0"/>
    <m/>
  </r>
  <r>
    <x v="1006"/>
    <s v="46.634.077/0001-14"/>
    <s v="NF SERVICOS DO"/>
    <n v="394106"/>
    <d v="2026-04-15T00:00:00"/>
    <n v="401031"/>
    <d v="2026-04-15T00:00:00"/>
    <m/>
    <n v="368.76"/>
    <d v="2026-05-15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006"/>
    <s v="46.634.077/0001-14"/>
    <s v="NF SERVICOS DO"/>
    <n v="395775"/>
    <d v="2026-04-20T00:00:00"/>
    <n v="402698"/>
    <d v="2026-04-20T00:00:00"/>
    <m/>
    <n v="553.14"/>
    <d v="2026-05-20T00:00:00"/>
    <s v="E0240823"/>
    <s v="PD024823"/>
    <s v="Serviços de Publicidade Eletrônica"/>
    <n v="526.59"/>
    <m/>
    <x v="0"/>
    <m/>
    <m/>
    <m/>
    <s v="2 - FATURADO"/>
    <n v="0"/>
    <x v="0"/>
    <x v="1"/>
    <m/>
  </r>
  <r>
    <x v="1006"/>
    <s v="46.634.077/0001-14"/>
    <s v="NF SERVICOS DO"/>
    <n v="396165"/>
    <d v="2026-04-20T00:00:00"/>
    <n v="402848"/>
    <d v="2026-04-22T00:00:00"/>
    <m/>
    <n v="276.57"/>
    <d v="2026-05-20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006"/>
    <s v="46.634.077/0001-14"/>
    <s v="NF SERVICOS DO"/>
    <n v="396456"/>
    <d v="2026-04-23T00:00:00"/>
    <n v="403322"/>
    <d v="2026-04-24T00:00:00"/>
    <m/>
    <n v="507.04"/>
    <d v="2026-05-23T00:00:00"/>
    <s v="E0240823"/>
    <s v="PD024823"/>
    <s v="Serviços de Publicidade Eletrônica"/>
    <n v="482.7"/>
    <m/>
    <x v="0"/>
    <m/>
    <m/>
    <m/>
    <s v="2 - FATURADO"/>
    <n v="0"/>
    <x v="0"/>
    <x v="1"/>
    <m/>
  </r>
  <r>
    <x v="1006"/>
    <s v="46.634.077/0001-14"/>
    <s v="NF SERVICOS DO"/>
    <n v="397242"/>
    <d v="2026-04-24T00:00:00"/>
    <n v="404342"/>
    <d v="2026-04-24T00:00:00"/>
    <m/>
    <n v="368.76"/>
    <d v="2026-05-24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006"/>
    <s v="46.634.077/0001-14"/>
    <s v="NF SERVICOS DO"/>
    <n v="397797"/>
    <d v="2026-04-24T00:00:00"/>
    <n v="404510"/>
    <d v="2026-04-24T00:00:00"/>
    <m/>
    <n v="322.66000000000003"/>
    <d v="2026-05-24T00:00:00"/>
    <s v="E0240823"/>
    <s v="PD024823"/>
    <s v="Serviços de Publicidade Eletrônica"/>
    <n v="307.17"/>
    <m/>
    <x v="0"/>
    <m/>
    <m/>
    <m/>
    <s v="2 - FATURADO"/>
    <n v="0"/>
    <x v="0"/>
    <x v="1"/>
    <m/>
  </r>
  <r>
    <x v="1006"/>
    <s v="46.634.077/0001-14"/>
    <s v="NF SERVICOS DO"/>
    <n v="398271"/>
    <d v="2026-04-28T00:00:00"/>
    <n v="405271"/>
    <d v="2026-04-28T00:00:00"/>
    <m/>
    <n v="322.66000000000003"/>
    <d v="2026-05-28T00:00:00"/>
    <s v="E0240823"/>
    <s v="PD024823"/>
    <s v="Serviços de Publicidade Eletrônica"/>
    <n v="307.17"/>
    <m/>
    <x v="0"/>
    <m/>
    <m/>
    <m/>
    <s v="2 - FATURADO"/>
    <n v="0"/>
    <x v="0"/>
    <x v="1"/>
    <m/>
  </r>
  <r>
    <x v="1006"/>
    <s v="46.634.077/0001-14"/>
    <s v="NF SERVICOS DO"/>
    <n v="398278"/>
    <d v="2026-04-28T00:00:00"/>
    <n v="405177"/>
    <d v="2026-04-28T00:00:00"/>
    <m/>
    <n v="322.66000000000003"/>
    <d v="2026-05-28T00:00:00"/>
    <s v="E0240823"/>
    <s v="PD024823"/>
    <s v="Serviços de Publicidade Eletrônica"/>
    <n v="307.17"/>
    <m/>
    <x v="0"/>
    <m/>
    <m/>
    <m/>
    <s v="2 - FATURADO"/>
    <n v="0"/>
    <x v="0"/>
    <x v="1"/>
    <m/>
  </r>
  <r>
    <x v="1006"/>
    <s v="46.634.077/0001-14"/>
    <s v="NF SERVICOS DO"/>
    <n v="398463"/>
    <d v="2026-04-29T00:00:00"/>
    <n v="405524"/>
    <d v="2026-04-29T00:00:00"/>
    <m/>
    <n v="276.57"/>
    <d v="2026-05-29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006"/>
    <s v="46.634.077/0001-14"/>
    <s v="NF SERVICOS DO"/>
    <n v="398891"/>
    <d v="2026-04-30T00:00:00"/>
    <n v="405854"/>
    <d v="2026-04-30T00:00:00"/>
    <m/>
    <n v="645.33000000000004"/>
    <d v="2026-05-30T00:00:00"/>
    <s v="E0240823"/>
    <s v="PD024823"/>
    <s v="Serviços de Publicidade Eletrônica"/>
    <n v="614.35"/>
    <m/>
    <x v="0"/>
    <m/>
    <m/>
    <m/>
    <s v="2 - FATURADO"/>
    <n v="0"/>
    <x v="0"/>
    <x v="1"/>
    <m/>
  </r>
  <r>
    <x v="1007"/>
    <s v="46.634.085/0001-60"/>
    <s v="NF SERVICOS"/>
    <n v="201675"/>
    <d v="2026-01-16T00:00:00"/>
    <n v="2104968"/>
    <d v="2026-01-19T00:00:00"/>
    <d v="2025-12-01T00:00:00"/>
    <n v="1229.24"/>
    <d v="2026-02-15T00:00:00"/>
    <s v="E0220571"/>
    <s v="PD022571"/>
    <s v="PREFEITURA SIM"/>
    <n v="1170.24"/>
    <d v="2025-12-01T00:00:00"/>
    <x v="0"/>
    <s v="86/2022"/>
    <s v="95/2022"/>
    <s v="PD-PRC-2022/02694 - ITO/APPS"/>
    <s v="2 - FATURADO"/>
    <n v="74"/>
    <x v="5"/>
    <x v="0"/>
    <m/>
  </r>
  <r>
    <x v="1007"/>
    <s v="46.634.085/0001-60"/>
    <s v="NF SERVICOS DO"/>
    <n v="391078"/>
    <d v="2026-03-20T00:00:00"/>
    <n v="397910"/>
    <d v="2026-03-23T00:00:00"/>
    <m/>
    <n v="276.57"/>
    <d v="2026-04-22T00:00:00"/>
    <s v="E0230860"/>
    <s v="PD023860"/>
    <s v="Serviços de Publicidade Eletrônica"/>
    <n v="263.29000000000002"/>
    <m/>
    <x v="0"/>
    <m/>
    <m/>
    <m/>
    <s v="2 - FATURADO"/>
    <n v="8"/>
    <x v="2"/>
    <x v="1"/>
    <m/>
  </r>
  <r>
    <x v="1007"/>
    <s v="46.634.085/0001-60"/>
    <s v="NF SERVICOS DO"/>
    <n v="393326"/>
    <d v="2026-03-31T00:00:00"/>
    <n v="400158"/>
    <d v="2026-04-01T00:00:00"/>
    <m/>
    <n v="276.57"/>
    <d v="2026-05-01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007"/>
    <s v="46.634.085/0001-60"/>
    <s v="ND-POUPATEMPO 4.0"/>
    <n v="8104"/>
    <d v="2026-04-06T00:00:00"/>
    <s v="PPT00623"/>
    <s v="PPT00623"/>
    <d v="2026-04-01T00:00:00"/>
    <n v="18574.240000000002"/>
    <d v="2026-05-06T00:00:00"/>
    <s v="PPT00623"/>
    <s v="PP00623"/>
    <s v="IMPLANTACAO E OPERACAO DO POUPATEMPO IPERO"/>
    <n v="18574.240000000002"/>
    <d v="2026-04-01T00:00:00"/>
    <x v="0"/>
    <m/>
    <s v="PD-PRC-2021/02866"/>
    <m/>
    <s v="2 - FATURADO"/>
    <n v="0"/>
    <x v="0"/>
    <x v="13"/>
    <m/>
  </r>
  <r>
    <x v="1007"/>
    <s v="46.634.085/0001-60"/>
    <s v="NF SERVICOS"/>
    <n v="207765"/>
    <d v="2026-04-07T00:00:00"/>
    <n v="2152348"/>
    <d v="2026-04-07T00:00:00"/>
    <d v="2026-03-01T00:00:00"/>
    <n v="1569.72"/>
    <d v="2026-05-07T00:00:00"/>
    <s v="E0220571"/>
    <s v="PD022571"/>
    <s v="PREFEITURA SIM"/>
    <n v="1494.37"/>
    <d v="2026-03-01T00:00:00"/>
    <x v="0"/>
    <s v="86/2022"/>
    <s v="95/2022"/>
    <s v="PD-PRC-2022/02694 - ITO/APPS"/>
    <s v="2 - FATURADO"/>
    <n v="0"/>
    <x v="0"/>
    <x v="0"/>
    <m/>
  </r>
  <r>
    <x v="1007"/>
    <s v="46.634.085/0001-60"/>
    <s v="NF SERVICOS DO"/>
    <n v="396108"/>
    <d v="2026-04-20T00:00:00"/>
    <n v="402847"/>
    <d v="2026-04-22T00:00:00"/>
    <m/>
    <n v="387.2"/>
    <d v="2026-05-20T00:00:00"/>
    <s v="E0230860"/>
    <s v="PD023860"/>
    <s v="Serviços de Publicidade Eletrônica"/>
    <n v="368.61"/>
    <m/>
    <x v="0"/>
    <m/>
    <m/>
    <m/>
    <s v="2 - FATURADO"/>
    <n v="0"/>
    <x v="0"/>
    <x v="1"/>
    <m/>
  </r>
  <r>
    <x v="1008"/>
    <s v="46.634.093/0001-07"/>
    <s v="NF SERVICOS"/>
    <n v="207818"/>
    <d v="2026-04-07T00:00:00"/>
    <n v="2152401"/>
    <d v="2026-04-07T00:00:00"/>
    <d v="2026-03-01T00:00:00"/>
    <n v="3507.74"/>
    <d v="2026-05-07T00:00:00"/>
    <s v="E0240634"/>
    <s v="PD024634"/>
    <s v="PREFEITURA SIM"/>
    <n v="3339.37"/>
    <d v="2026-03-01T00:00:00"/>
    <x v="0"/>
    <s v="043/2024"/>
    <m/>
    <s v="359.00003457/2024-92 - APPS/ITO"/>
    <s v="2 - FATURADO"/>
    <n v="0"/>
    <x v="0"/>
    <x v="0"/>
    <m/>
  </r>
  <r>
    <x v="1008"/>
    <s v="46.634.093/0001-07"/>
    <s v="NF SERVICOS DO"/>
    <n v="397648"/>
    <d v="2026-04-24T00:00:00"/>
    <n v="404691"/>
    <d v="2026-04-24T00:00:00"/>
    <m/>
    <n v="331.88"/>
    <d v="2026-05-24T00:00:00"/>
    <s v="E0230886"/>
    <s v="PD023886"/>
    <s v="Serviços de Publicidade Eletrônica"/>
    <n v="315.95"/>
    <m/>
    <x v="0"/>
    <m/>
    <m/>
    <m/>
    <s v="2 - FATURADO"/>
    <n v="0"/>
    <x v="0"/>
    <x v="1"/>
    <m/>
  </r>
  <r>
    <x v="1008"/>
    <s v="46.634.093/0001-07"/>
    <s v="NF SERVICOS DO"/>
    <n v="398046"/>
    <d v="2026-04-27T00:00:00"/>
    <n v="404951"/>
    <d v="2026-04-27T00:00:00"/>
    <m/>
    <n v="387.2"/>
    <d v="2026-05-27T00:00:00"/>
    <s v="E0230886"/>
    <s v="PD023886"/>
    <s v="Serviços de Publicidade Eletrônica"/>
    <n v="368.61"/>
    <m/>
    <x v="0"/>
    <m/>
    <m/>
    <m/>
    <s v="2 - FATURADO"/>
    <n v="0"/>
    <x v="0"/>
    <x v="1"/>
    <m/>
  </r>
  <r>
    <x v="1008"/>
    <s v="46.634.093/0001-07"/>
    <s v="NF SERVICOS DO"/>
    <n v="398160"/>
    <d v="2026-04-28T00:00:00"/>
    <n v="405085"/>
    <d v="2026-04-28T00:00:00"/>
    <m/>
    <n v="387.2"/>
    <d v="2026-05-28T00:00:00"/>
    <s v="E0230886"/>
    <s v="PD023886"/>
    <s v="Serviços de Publicidade Eletrônica"/>
    <n v="368.61"/>
    <m/>
    <x v="0"/>
    <m/>
    <m/>
    <m/>
    <s v="2 - FATURADO"/>
    <n v="0"/>
    <x v="0"/>
    <x v="1"/>
    <m/>
  </r>
  <r>
    <x v="1009"/>
    <s v="46.634.119/0001-17"/>
    <s v="NF SERVICOS DO"/>
    <n v="393606"/>
    <d v="2026-04-01T00:00:00"/>
    <n v="400265"/>
    <m/>
    <m/>
    <n v="230.47"/>
    <d v="2026-05-02T00:00:00"/>
    <s v="E0221020"/>
    <s v="PD221020"/>
    <s v="Serviços de Publicidade Eletrônica"/>
    <n v="0.01"/>
    <m/>
    <x v="0"/>
    <m/>
    <m/>
    <m/>
    <s v="2 - FATURADO"/>
    <n v="0"/>
    <x v="0"/>
    <x v="1"/>
    <m/>
  </r>
  <r>
    <x v="1009"/>
    <s v="46.634.119/0001-17"/>
    <s v="NF SERVICOS DO"/>
    <n v="393665"/>
    <d v="2026-04-01T00:00:00"/>
    <n v="400390"/>
    <m/>
    <m/>
    <n v="414.85"/>
    <d v="2026-05-02T00:00:00"/>
    <s v="E0221020"/>
    <s v="PD221020"/>
    <s v="Serviços de Publicidade Eletrônica"/>
    <n v="0.01"/>
    <m/>
    <x v="0"/>
    <m/>
    <m/>
    <m/>
    <s v="2 - FATURADO"/>
    <n v="0"/>
    <x v="0"/>
    <x v="1"/>
    <m/>
  </r>
  <r>
    <x v="1009"/>
    <s v="46.634.119/0001-17"/>
    <s v="NF SERVICOS"/>
    <n v="207868"/>
    <d v="2026-04-07T00:00:00"/>
    <n v="2152451"/>
    <d v="2026-04-07T00:00:00"/>
    <d v="2026-03-01T00:00:00"/>
    <n v="849.84"/>
    <d v="2026-05-07T00:00:00"/>
    <s v="E0251547"/>
    <s v="PD251438"/>
    <s v="PREFEITURA SIM"/>
    <n v="809.05"/>
    <d v="2026-03-01T00:00:00"/>
    <x v="0"/>
    <s v="118/2025"/>
    <m/>
    <s v="359.00008446/2025-80 - APPS/ITO"/>
    <s v="2 - FATURADO"/>
    <n v="0"/>
    <x v="0"/>
    <x v="0"/>
    <m/>
  </r>
  <r>
    <x v="1010"/>
    <s v="46.634.127/0001-63"/>
    <s v="ND-POUPATEMPO 4.0"/>
    <n v="8079"/>
    <d v="2026-04-06T00:00:00"/>
    <s v="PPT00849"/>
    <s v="PPT00849"/>
    <d v="2026-04-01T00:00:00"/>
    <n v="2518.58"/>
    <d v="2026-05-06T00:00:00"/>
    <s v="PPT00849"/>
    <s v="PP00849"/>
    <s v="IMPLANTACAO E OPERACAO DO POUPATEMPO ITATINGA"/>
    <n v="2518.58"/>
    <d v="2026-04-01T00:00:00"/>
    <x v="0"/>
    <m/>
    <s v="SEI 359.00000903/2023-26"/>
    <m/>
    <s v="2 - FATURADO"/>
    <n v="0"/>
    <x v="0"/>
    <x v="13"/>
    <m/>
  </r>
  <r>
    <x v="1010"/>
    <s v="46.634.127/0001-63"/>
    <s v="ND-POUPATEMPO 4.0"/>
    <n v="8178"/>
    <d v="2026-04-06T00:00:00"/>
    <s v="PPT00530"/>
    <s v="PPT00530"/>
    <d v="2026-04-01T00:00:00"/>
    <n v="21989.91"/>
    <d v="2026-05-06T00:00:00"/>
    <s v="PPT00530"/>
    <s v="PP00530"/>
    <s v="IMPLANTACAO E OPERACAO DO POUPATEMPO ITATINGA"/>
    <n v="21989.91"/>
    <d v="2026-04-01T00:00:00"/>
    <x v="0"/>
    <m/>
    <s v="PD-PRC-2020/00936"/>
    <m/>
    <s v="2 - FATURADO"/>
    <n v="0"/>
    <x v="0"/>
    <x v="13"/>
    <m/>
  </r>
  <r>
    <x v="1011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4"/>
    <m/>
    <m/>
    <m/>
    <s v="2 - FATURADO"/>
    <n v="1258"/>
    <x v="1"/>
    <x v="1"/>
    <m/>
  </r>
  <r>
    <x v="1012"/>
    <s v="46.634.143/0001-56"/>
    <s v="NF SERVICOS DO"/>
    <n v="327394"/>
    <d v="2025-05-07T00:00:00"/>
    <n v="334086"/>
    <d v="2025-05-07T00:00:00"/>
    <m/>
    <n v="230.47"/>
    <d v="2025-06-06T00:00:00"/>
    <s v="E0220627"/>
    <s v="PD022627"/>
    <s v="Serviços de Publicidade Eletrônica"/>
    <n v="219.41"/>
    <m/>
    <x v="0"/>
    <m/>
    <m/>
    <m/>
    <s v="2 - FATURADO"/>
    <n v="328"/>
    <x v="4"/>
    <x v="1"/>
    <m/>
  </r>
  <r>
    <x v="1012"/>
    <s v="46.634.143/0001-56"/>
    <s v="NF SERVICOS DO"/>
    <n v="335230"/>
    <d v="2025-06-06T00:00:00"/>
    <n v="341956"/>
    <d v="2025-06-10T00:00:00"/>
    <m/>
    <n v="553.14"/>
    <d v="2025-07-10T00:00:00"/>
    <s v="E0220627"/>
    <s v="PD022627"/>
    <s v="Serviços de Publicidade Eletrônica"/>
    <n v="526.59"/>
    <m/>
    <x v="0"/>
    <m/>
    <m/>
    <m/>
    <s v="2 - FATURADO"/>
    <n v="294"/>
    <x v="4"/>
    <x v="1"/>
    <m/>
  </r>
  <r>
    <x v="1012"/>
    <s v="46.634.143/0001-56"/>
    <s v="NF SERVICOS DO"/>
    <n v="336816"/>
    <d v="2025-06-12T00:00:00"/>
    <n v="343548"/>
    <d v="2025-06-13T00:00:00"/>
    <m/>
    <n v="460.95"/>
    <d v="2025-07-13T00:00:00"/>
    <s v="E0220627"/>
    <s v="PD022627"/>
    <s v="Serviços de Publicidade Eletrônica"/>
    <n v="438.82"/>
    <m/>
    <x v="0"/>
    <m/>
    <m/>
    <m/>
    <s v="2 - FATURADO"/>
    <n v="291"/>
    <x v="4"/>
    <x v="1"/>
    <m/>
  </r>
  <r>
    <x v="1012"/>
    <s v="46.634.143/0001-56"/>
    <s v="NF SERVICOS DO"/>
    <n v="339234"/>
    <d v="2025-06-26T00:00:00"/>
    <n v="345980"/>
    <d v="2025-06-27T00:00:00"/>
    <m/>
    <n v="230.47"/>
    <d v="2025-07-27T00:00:00"/>
    <s v="E0220627"/>
    <s v="PD022627"/>
    <s v="Serviços de Publicidade Eletrônica"/>
    <n v="219.41"/>
    <m/>
    <x v="0"/>
    <m/>
    <m/>
    <m/>
    <s v="2 - FATURADO"/>
    <n v="277"/>
    <x v="4"/>
    <x v="1"/>
    <m/>
  </r>
  <r>
    <x v="1012"/>
    <s v="46.634.143/0001-56"/>
    <s v="NF SERVICOS DO"/>
    <n v="339424"/>
    <d v="2025-06-26T00:00:00"/>
    <n v="346170"/>
    <d v="2025-06-27T00:00:00"/>
    <m/>
    <n v="276.57"/>
    <d v="2025-07-27T00:00:00"/>
    <s v="E0220627"/>
    <s v="PD022627"/>
    <s v="Serviços de Publicidade Eletrônica"/>
    <n v="263.29000000000002"/>
    <m/>
    <x v="0"/>
    <m/>
    <m/>
    <m/>
    <s v="2 - FATURADO"/>
    <n v="277"/>
    <x v="4"/>
    <x v="1"/>
    <m/>
  </r>
  <r>
    <x v="1012"/>
    <s v="46.634.143/0001-56"/>
    <s v="NF SERVICOS DO"/>
    <n v="339802"/>
    <d v="2025-07-08T00:00:00"/>
    <n v="346552"/>
    <d v="2025-07-08T00:00:00"/>
    <m/>
    <n v="230.47"/>
    <d v="2025-08-07T00:00:00"/>
    <s v="E0220627"/>
    <s v="PD022627"/>
    <s v="Serviços de Publicidade Eletrônica"/>
    <n v="219.41"/>
    <m/>
    <x v="0"/>
    <m/>
    <m/>
    <m/>
    <s v="2 - FATURADO"/>
    <n v="266"/>
    <x v="4"/>
    <x v="1"/>
    <m/>
  </r>
  <r>
    <x v="1012"/>
    <s v="46.634.143/0001-56"/>
    <s v="NF SERVICOS DO"/>
    <n v="341608"/>
    <d v="2025-07-08T00:00:00"/>
    <n v="348358"/>
    <d v="2025-07-08T00:00:00"/>
    <m/>
    <n v="322.67"/>
    <d v="2025-08-07T00:00:00"/>
    <s v="E0220627"/>
    <s v="PD022627"/>
    <s v="Serviços de Publicidade Eletrônica"/>
    <n v="307.18"/>
    <m/>
    <x v="0"/>
    <m/>
    <m/>
    <m/>
    <s v="2 - FATURADO"/>
    <n v="266"/>
    <x v="4"/>
    <x v="1"/>
    <m/>
  </r>
  <r>
    <x v="1012"/>
    <s v="46.634.143/0001-56"/>
    <s v="NF SERVICOS DO"/>
    <n v="341669"/>
    <d v="2025-07-08T00:00:00"/>
    <n v="348419"/>
    <d v="2025-07-08T00:00:00"/>
    <m/>
    <n v="276.57"/>
    <d v="2025-08-07T00:00:00"/>
    <s v="E0220627"/>
    <s v="PD022627"/>
    <s v="Serviços de Publicidade Eletrônica"/>
    <n v="263.29000000000002"/>
    <m/>
    <x v="0"/>
    <m/>
    <m/>
    <m/>
    <s v="2 - FATURADO"/>
    <n v="266"/>
    <x v="4"/>
    <x v="1"/>
    <m/>
  </r>
  <r>
    <x v="1013"/>
    <s v="46.634.150/0001-58"/>
    <s v="NF SERVICOS DO"/>
    <n v="393568"/>
    <d v="2026-04-01T00:00:00"/>
    <n v="400445"/>
    <m/>
    <m/>
    <n v="414.85"/>
    <d v="2026-05-02T00:00:00"/>
    <s v="E0202047"/>
    <s v="PD202047"/>
    <s v="Serviços de Publicidade Eletrônica"/>
    <n v="0.01"/>
    <m/>
    <x v="0"/>
    <m/>
    <m/>
    <m/>
    <s v="2 - FATURADO"/>
    <n v="0"/>
    <x v="0"/>
    <x v="1"/>
    <m/>
  </r>
  <r>
    <x v="1013"/>
    <s v="46.634.150/0001-58"/>
    <s v="NF SERVICOS DO"/>
    <n v="393710"/>
    <d v="2026-04-05T00:00:00"/>
    <n v="400601"/>
    <d v="2026-04-14T00:00:00"/>
    <m/>
    <n v="414.85"/>
    <d v="2026-05-13T00:00:00"/>
    <s v="E0202047"/>
    <s v="PD202047"/>
    <s v="Serviços de Publicidade Eletrônica"/>
    <n v="394.94"/>
    <m/>
    <x v="0"/>
    <m/>
    <m/>
    <m/>
    <s v="2 - FATURADO"/>
    <n v="0"/>
    <x v="0"/>
    <x v="1"/>
    <m/>
  </r>
  <r>
    <x v="1013"/>
    <s v="46.634.150/0001-58"/>
    <s v="NF SERVICOS DO"/>
    <n v="393732"/>
    <d v="2026-04-05T00:00:00"/>
    <n v="400594"/>
    <d v="2026-04-14T00:00:00"/>
    <m/>
    <n v="507.05"/>
    <d v="2026-05-13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013"/>
    <s v="46.634.150/0001-58"/>
    <s v="NF SERVICOS DO"/>
    <n v="394375"/>
    <d v="2026-04-16T00:00:00"/>
    <n v="401223"/>
    <d v="2026-04-16T00:00:00"/>
    <m/>
    <n v="460.95"/>
    <d v="2026-05-16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013"/>
    <s v="46.634.150/0001-58"/>
    <s v="NF SERVICOS DO"/>
    <n v="394472"/>
    <d v="2026-04-16T00:00:00"/>
    <n v="401385"/>
    <d v="2026-04-16T00:00:00"/>
    <m/>
    <n v="691.42"/>
    <d v="2026-05-16T00:00:00"/>
    <s v="E0202047"/>
    <s v="PD202047"/>
    <s v="Serviços de Publicidade Eletrônica"/>
    <n v="658.23"/>
    <m/>
    <x v="0"/>
    <m/>
    <m/>
    <m/>
    <s v="2 - FATURADO"/>
    <n v="0"/>
    <x v="0"/>
    <x v="1"/>
    <m/>
  </r>
  <r>
    <x v="1013"/>
    <s v="46.634.150/0001-58"/>
    <s v="NF SERVICOS DO"/>
    <n v="394823"/>
    <d v="2026-04-17T00:00:00"/>
    <n v="401813"/>
    <d v="2026-04-17T00:00:00"/>
    <m/>
    <n v="322.67"/>
    <d v="2026-05-17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013"/>
    <s v="46.634.150/0001-58"/>
    <s v="NF SERVICOS DO"/>
    <n v="395162"/>
    <d v="2026-04-17T00:00:00"/>
    <n v="402111"/>
    <d v="2026-04-17T00:00:00"/>
    <m/>
    <n v="138.28"/>
    <d v="2026-05-1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13"/>
    <s v="46.634.150/0001-58"/>
    <s v="NF SERVICOS DO"/>
    <n v="395237"/>
    <d v="2026-04-17T00:00:00"/>
    <n v="401966"/>
    <d v="2026-04-17T00:00:00"/>
    <m/>
    <n v="138.28"/>
    <d v="2026-05-1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13"/>
    <s v="46.634.150/0001-58"/>
    <s v="NF SERVICOS DO"/>
    <n v="395258"/>
    <d v="2026-04-17T00:00:00"/>
    <n v="402049"/>
    <d v="2026-04-17T00:00:00"/>
    <m/>
    <n v="92.19"/>
    <d v="2026-05-17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013"/>
    <s v="46.634.150/0001-58"/>
    <s v="NF SERVICOS DO"/>
    <n v="395589"/>
    <d v="2026-04-17T00:00:00"/>
    <n v="402254"/>
    <d v="2026-04-17T00:00:00"/>
    <m/>
    <n v="138.28"/>
    <d v="2026-05-1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13"/>
    <s v="46.634.150/0001-58"/>
    <s v="NF SERVICOS DO"/>
    <n v="396301"/>
    <d v="2026-04-23T00:00:00"/>
    <n v="403190"/>
    <d v="2026-04-24T00:00:00"/>
    <m/>
    <n v="138.28"/>
    <d v="2026-05-23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13"/>
    <s v="46.634.150/0001-58"/>
    <s v="NF SERVICOS DO"/>
    <n v="397214"/>
    <d v="2026-04-24T00:00:00"/>
    <n v="404097"/>
    <d v="2026-04-24T00:00:00"/>
    <m/>
    <n v="553.14"/>
    <d v="2026-05-24T00:00:00"/>
    <s v="E0202047"/>
    <s v="PD202047"/>
    <s v="Serviços de Publicidade Eletrônica"/>
    <n v="526.59"/>
    <m/>
    <x v="0"/>
    <m/>
    <m/>
    <m/>
    <s v="2 - FATURADO"/>
    <n v="0"/>
    <x v="0"/>
    <x v="1"/>
    <m/>
  </r>
  <r>
    <x v="1013"/>
    <s v="46.634.150/0001-58"/>
    <s v="NF SERVICOS DO"/>
    <n v="397674"/>
    <d v="2026-04-24T00:00:00"/>
    <n v="404425"/>
    <d v="2026-04-24T00:00:00"/>
    <m/>
    <n v="691.42"/>
    <d v="2026-05-24T00:00:00"/>
    <s v="E0202047"/>
    <s v="PD202047"/>
    <s v="Serviços de Publicidade Eletrônica"/>
    <n v="658.23"/>
    <m/>
    <x v="0"/>
    <m/>
    <m/>
    <m/>
    <s v="2 - FATURADO"/>
    <n v="0"/>
    <x v="0"/>
    <x v="1"/>
    <m/>
  </r>
  <r>
    <x v="1013"/>
    <s v="46.634.150/0001-58"/>
    <s v="NF SERVICOS DO"/>
    <n v="397706"/>
    <d v="2026-04-24T00:00:00"/>
    <n v="404581"/>
    <d v="2026-04-24T00:00:00"/>
    <m/>
    <n v="1014.09"/>
    <d v="2026-05-24T00:00:00"/>
    <s v="E0202047"/>
    <s v="PD202047"/>
    <s v="Serviços de Publicidade Eletrônica"/>
    <n v="965.41"/>
    <m/>
    <x v="0"/>
    <m/>
    <m/>
    <m/>
    <s v="2 - FATURADO"/>
    <n v="0"/>
    <x v="0"/>
    <x v="1"/>
    <m/>
  </r>
  <r>
    <x v="1013"/>
    <s v="46.634.150/0001-58"/>
    <s v="NF SERVICOS DO"/>
    <n v="397853"/>
    <d v="2026-04-27T00:00:00"/>
    <n v="405009"/>
    <d v="2026-04-27T00:00:00"/>
    <m/>
    <n v="138.28"/>
    <d v="2026-05-2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13"/>
    <s v="46.634.150/0001-58"/>
    <s v="NF SERVICOS DO"/>
    <n v="398153"/>
    <d v="2026-04-28T00:00:00"/>
    <n v="405219"/>
    <d v="2026-04-28T00:00:00"/>
    <m/>
    <n v="138.28"/>
    <d v="2026-05-28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13"/>
    <s v="46.634.150/0001-58"/>
    <s v="NF SERVICOS DO"/>
    <n v="398283"/>
    <d v="2026-04-28T00:00:00"/>
    <n v="405277"/>
    <d v="2026-04-28T00:00:00"/>
    <m/>
    <n v="967.99"/>
    <d v="2026-05-28T00:00:00"/>
    <s v="E0202047"/>
    <s v="PD202047"/>
    <s v="Serviços de Publicidade Eletrônica"/>
    <n v="921.53"/>
    <m/>
    <x v="0"/>
    <m/>
    <m/>
    <m/>
    <s v="2 - FATURADO"/>
    <n v="0"/>
    <x v="0"/>
    <x v="1"/>
    <m/>
  </r>
  <r>
    <x v="1013"/>
    <s v="46.634.150/0001-58"/>
    <s v="NF SERVICOS DO"/>
    <n v="398619"/>
    <d v="2026-04-29T00:00:00"/>
    <n v="405335"/>
    <d v="2026-04-29T00:00:00"/>
    <m/>
    <n v="230.47"/>
    <d v="2026-05-29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013"/>
    <s v="46.634.150/0001-58"/>
    <s v="NF SERVICOS DO"/>
    <n v="398633"/>
    <d v="2026-04-29T00:00:00"/>
    <n v="405458"/>
    <d v="2026-04-29T00:00:00"/>
    <m/>
    <n v="460.95"/>
    <d v="2026-05-29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013"/>
    <s v="46.634.150/0001-58"/>
    <s v="NF SERVICOS DO"/>
    <n v="398636"/>
    <d v="2026-04-29T00:00:00"/>
    <n v="405622"/>
    <d v="2026-04-29T00:00:00"/>
    <m/>
    <n v="507.04"/>
    <d v="2026-05-29T00:00:00"/>
    <s v="E0202047"/>
    <s v="PD202047"/>
    <s v="Serviços de Publicidade Eletrônica"/>
    <n v="482.7"/>
    <m/>
    <x v="0"/>
    <m/>
    <m/>
    <m/>
    <s v="2 - FATURADO"/>
    <n v="0"/>
    <x v="0"/>
    <x v="1"/>
    <m/>
  </r>
  <r>
    <x v="1013"/>
    <s v="46.634.150/0001-58"/>
    <s v="NF SERVICOS DO"/>
    <n v="398664"/>
    <d v="2026-04-29T00:00:00"/>
    <n v="405507"/>
    <d v="2026-04-29T00:00:00"/>
    <m/>
    <n v="460.95"/>
    <d v="2026-05-29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013"/>
    <s v="46.634.150/0001-58"/>
    <s v="NF SERVICOS DO"/>
    <n v="398721"/>
    <d v="2026-04-29T00:00:00"/>
    <n v="405599"/>
    <d v="2026-04-29T00:00:00"/>
    <m/>
    <n v="368.76"/>
    <d v="2026-05-29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013"/>
    <s v="46.634.150/0001-58"/>
    <s v="NF SERVICOS DO"/>
    <n v="398822"/>
    <d v="2026-04-30T00:00:00"/>
    <n v="405808"/>
    <d v="2026-04-30T00:00:00"/>
    <m/>
    <n v="460.95"/>
    <d v="2026-05-30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013"/>
    <s v="46.634.150/0001-58"/>
    <s v="NF SERVICOS DO"/>
    <n v="398866"/>
    <d v="2026-04-30T00:00:00"/>
    <n v="405670"/>
    <d v="2026-04-30T00:00:00"/>
    <m/>
    <n v="645.33000000000004"/>
    <d v="2026-05-30T00:00:00"/>
    <s v="E0202047"/>
    <s v="PD202047"/>
    <s v="Serviços de Publicidade Eletrônica"/>
    <n v="614.35"/>
    <m/>
    <x v="0"/>
    <m/>
    <m/>
    <m/>
    <s v="2 - FATURADO"/>
    <n v="0"/>
    <x v="0"/>
    <x v="1"/>
    <m/>
  </r>
  <r>
    <x v="1013"/>
    <s v="46.634.150/0001-58"/>
    <s v="NF SERVICOS DO"/>
    <n v="398896"/>
    <d v="2026-04-30T00:00:00"/>
    <n v="405727"/>
    <d v="2026-04-30T00:00:00"/>
    <m/>
    <n v="460.95"/>
    <d v="2026-05-30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013"/>
    <s v="46.634.150/0001-58"/>
    <s v="NF SERVICOS DO"/>
    <n v="398906"/>
    <d v="2026-04-30T00:00:00"/>
    <n v="405723"/>
    <d v="2026-04-30T00:00:00"/>
    <m/>
    <n v="230.47"/>
    <d v="2026-05-30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013"/>
    <s v="46.634.150/0001-58"/>
    <s v="NF SERVICOS DO"/>
    <n v="399095"/>
    <d v="2026-04-30T00:00:00"/>
    <n v="405672"/>
    <d v="2026-04-30T00:00:00"/>
    <m/>
    <n v="414.85"/>
    <d v="2026-05-30T00:00:00"/>
    <s v="E0202047"/>
    <s v="PD202047"/>
    <s v="Serviços de Publicidade Eletrônica"/>
    <n v="394.94"/>
    <m/>
    <x v="0"/>
    <m/>
    <m/>
    <m/>
    <s v="2 - FATURADO"/>
    <n v="0"/>
    <x v="0"/>
    <x v="1"/>
    <m/>
  </r>
  <r>
    <x v="1013"/>
    <s v="46.634.150/0001-58"/>
    <s v="NF SERVICOS DO"/>
    <n v="399130"/>
    <d v="2026-04-30T00:00:00"/>
    <n v="406182"/>
    <d v="2026-04-30T00:00:00"/>
    <m/>
    <n v="368.76"/>
    <d v="2026-05-30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013"/>
    <s v="46.634.150/0001-58"/>
    <s v="NF SERVICOS DO"/>
    <n v="399161"/>
    <d v="2026-04-30T00:00:00"/>
    <n v="406076"/>
    <d v="2026-04-30T00:00:00"/>
    <m/>
    <n v="138.28"/>
    <d v="2026-05-30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14"/>
    <s v="46.634.168/0001-50"/>
    <s v="NF SERVICOS DO"/>
    <n v="394435"/>
    <d v="2026-04-16T00:00:00"/>
    <n v="401308"/>
    <d v="2026-04-16T00:00:00"/>
    <m/>
    <n v="5614.37"/>
    <d v="2026-05-16T00:00:00"/>
    <s v="E0231062"/>
    <s v="PD231043"/>
    <s v="Serviços de Publicidade Eletrônica"/>
    <n v="5344.88"/>
    <m/>
    <x v="0"/>
    <m/>
    <m/>
    <m/>
    <s v="2 - FATURADO"/>
    <n v="0"/>
    <x v="0"/>
    <x v="1"/>
    <m/>
  </r>
  <r>
    <x v="1014"/>
    <s v="46.634.168/0001-50"/>
    <s v="NF SERVICOS DO"/>
    <n v="395637"/>
    <d v="2026-04-20T00:00:00"/>
    <n v="402601"/>
    <d v="2026-04-20T00:00:00"/>
    <m/>
    <n v="7808.49"/>
    <d v="2026-05-20T00:00:00"/>
    <s v="E0231062"/>
    <s v="PD231043"/>
    <s v="Serviços de Publicidade Eletrônica"/>
    <n v="7433.68"/>
    <m/>
    <x v="0"/>
    <m/>
    <m/>
    <m/>
    <s v="2 - FATURADO"/>
    <n v="0"/>
    <x v="0"/>
    <x v="1"/>
    <m/>
  </r>
  <r>
    <x v="1014"/>
    <s v="46.634.168/0001-50"/>
    <s v="NF SERVICOS DO"/>
    <n v="397487"/>
    <d v="2026-04-24T00:00:00"/>
    <n v="404176"/>
    <d v="2026-04-24T00:00:00"/>
    <m/>
    <n v="7808.49"/>
    <d v="2026-05-24T00:00:00"/>
    <s v="E0231062"/>
    <s v="PD231043"/>
    <s v="Serviços de Publicidade Eletrônica"/>
    <n v="7433.68"/>
    <m/>
    <x v="0"/>
    <m/>
    <m/>
    <m/>
    <s v="2 - FATURADO"/>
    <n v="0"/>
    <x v="0"/>
    <x v="1"/>
    <m/>
  </r>
  <r>
    <x v="1014"/>
    <s v="46.634.168/0001-50"/>
    <s v="NF SERVICOS DO"/>
    <n v="397847"/>
    <d v="2026-04-27T00:00:00"/>
    <n v="404715"/>
    <d v="2026-04-27T00:00:00"/>
    <m/>
    <n v="516.26"/>
    <d v="2026-05-27T00:00:00"/>
    <s v="E0231062"/>
    <s v="PD231043"/>
    <s v="Serviços de Publicidade Eletrônica"/>
    <n v="491.48"/>
    <m/>
    <x v="0"/>
    <m/>
    <m/>
    <m/>
    <s v="2 - FATURADO"/>
    <n v="0"/>
    <x v="0"/>
    <x v="1"/>
    <m/>
  </r>
  <r>
    <x v="1014"/>
    <s v="46.634.168/0001-50"/>
    <s v="NF SERVICOS DO"/>
    <n v="398367"/>
    <d v="2026-04-28T00:00:00"/>
    <n v="405117"/>
    <d v="2026-04-28T00:00:00"/>
    <m/>
    <n v="3549.31"/>
    <d v="2026-05-28T00:00:00"/>
    <s v="E0231062"/>
    <s v="PD231043"/>
    <s v="Serviços de Publicidade Eletrônica"/>
    <n v="3378.94"/>
    <m/>
    <x v="0"/>
    <m/>
    <m/>
    <m/>
    <s v="2 - FATURADO"/>
    <n v="0"/>
    <x v="0"/>
    <x v="1"/>
    <m/>
  </r>
  <r>
    <x v="1014"/>
    <s v="46.634.168/0001-50"/>
    <s v="NF SERVICOS DO"/>
    <n v="398584"/>
    <d v="2026-04-29T00:00:00"/>
    <n v="405489"/>
    <d v="2026-04-29T00:00:00"/>
    <m/>
    <n v="1484.26"/>
    <d v="2026-05-29T00:00:00"/>
    <s v="E0231062"/>
    <s v="PD231043"/>
    <s v="Serviços de Publicidade Eletrônica"/>
    <n v="1413.02"/>
    <m/>
    <x v="0"/>
    <m/>
    <m/>
    <m/>
    <s v="2 - FATURADO"/>
    <n v="0"/>
    <x v="0"/>
    <x v="1"/>
    <m/>
  </r>
  <r>
    <x v="1014"/>
    <s v="46.634.168/0001-50"/>
    <s v="NF SERVICOS DO"/>
    <n v="399092"/>
    <d v="2026-04-30T00:00:00"/>
    <n v="405669"/>
    <d v="2026-04-30T00:00:00"/>
    <m/>
    <n v="258.13"/>
    <d v="2026-05-30T00:00:00"/>
    <s v="E0231062"/>
    <s v="PD231043"/>
    <s v="Serviços de Publicidade Eletrônica"/>
    <n v="245.74"/>
    <m/>
    <x v="0"/>
    <m/>
    <m/>
    <m/>
    <s v="2 - FATURADO"/>
    <n v="0"/>
    <x v="0"/>
    <x v="1"/>
    <m/>
  </r>
  <r>
    <x v="1015"/>
    <s v="46.634.176/0001-04"/>
    <s v="NF SERVICOS DO"/>
    <n v="393197"/>
    <d v="2026-03-31T00:00:00"/>
    <n v="400029"/>
    <d v="2026-04-01T00:00:00"/>
    <m/>
    <n v="230.47"/>
    <d v="2026-05-01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015"/>
    <s v="46.634.176/0001-04"/>
    <s v="NF SERVICOS DO"/>
    <n v="393353"/>
    <d v="2026-03-31T00:00:00"/>
    <n v="400185"/>
    <d v="2026-04-01T00:00:00"/>
    <m/>
    <n v="230.47"/>
    <d v="2026-05-01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015"/>
    <s v="46.634.176/0001-04"/>
    <s v="NF SERVICOS DO"/>
    <n v="393391"/>
    <d v="2026-04-01T00:00:00"/>
    <n v="400351"/>
    <m/>
    <m/>
    <n v="276.57"/>
    <d v="2026-05-02T00:00:00"/>
    <s v="E0220745"/>
    <s v="PD022745"/>
    <s v="Serviços de Publicidade Eletrônica"/>
    <n v="-0.01"/>
    <m/>
    <x v="0"/>
    <m/>
    <m/>
    <m/>
    <s v="2 - FATURADO"/>
    <n v="0"/>
    <x v="0"/>
    <x v="1"/>
    <m/>
  </r>
  <r>
    <x v="1015"/>
    <s v="46.634.176/0001-04"/>
    <s v="NF SERVICOS DO"/>
    <n v="393731"/>
    <d v="2026-04-05T00:00:00"/>
    <n v="400611"/>
    <d v="2026-04-14T00:00:00"/>
    <m/>
    <n v="276.57"/>
    <d v="2026-05-13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015"/>
    <s v="46.634.176/0001-04"/>
    <s v="NF SERVICOS DO"/>
    <n v="395113"/>
    <d v="2026-04-17T00:00:00"/>
    <n v="401951"/>
    <d v="2026-04-17T00:00:00"/>
    <m/>
    <n v="276.57"/>
    <d v="2026-05-17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015"/>
    <s v="46.634.176/0001-04"/>
    <s v="NF SERVICOS DO"/>
    <n v="395145"/>
    <d v="2026-04-17T00:00:00"/>
    <n v="402001"/>
    <d v="2026-04-17T00:00:00"/>
    <m/>
    <n v="230.47"/>
    <d v="2026-05-17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015"/>
    <s v="46.634.176/0001-04"/>
    <s v="NF SERVICOS DO"/>
    <n v="395388"/>
    <d v="2026-04-17T00:00:00"/>
    <n v="402482"/>
    <d v="2026-04-17T00:00:00"/>
    <m/>
    <n v="276.57"/>
    <d v="2026-05-17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015"/>
    <s v="46.634.176/0001-04"/>
    <s v="NF SERVICOS DO"/>
    <n v="395517"/>
    <d v="2026-04-17T00:00:00"/>
    <n v="402446"/>
    <d v="2026-04-17T00:00:00"/>
    <m/>
    <n v="276.57"/>
    <d v="2026-05-17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015"/>
    <s v="46.634.176/0001-04"/>
    <s v="NF SERVICOS DO"/>
    <n v="396582"/>
    <d v="2026-04-24T00:00:00"/>
    <n v="403565"/>
    <d v="2026-04-24T00:00:00"/>
    <m/>
    <n v="276.57"/>
    <d v="2026-05-24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015"/>
    <s v="46.634.176/0001-04"/>
    <s v="NF SERVICOS DO"/>
    <n v="396751"/>
    <d v="2026-04-24T00:00:00"/>
    <n v="403463"/>
    <d v="2026-04-24T00:00:00"/>
    <m/>
    <n v="230.47"/>
    <d v="2026-05-24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015"/>
    <s v="46.634.176/0001-04"/>
    <s v="NF SERVICOS DO"/>
    <n v="397610"/>
    <d v="2026-04-24T00:00:00"/>
    <n v="404589"/>
    <d v="2026-04-24T00:00:00"/>
    <m/>
    <n v="276.57"/>
    <d v="2026-05-24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015"/>
    <s v="46.634.176/0001-04"/>
    <s v="NF SERVICOS DO"/>
    <n v="397912"/>
    <d v="2026-04-27T00:00:00"/>
    <n v="404980"/>
    <d v="2026-04-27T00:00:00"/>
    <m/>
    <n v="230.47"/>
    <d v="2026-05-27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015"/>
    <s v="46.634.176/0001-04"/>
    <s v="NF SERVICOS DO"/>
    <n v="398014"/>
    <d v="2026-04-27T00:00:00"/>
    <n v="404771"/>
    <d v="2026-04-27T00:00:00"/>
    <m/>
    <n v="230.47"/>
    <d v="2026-05-27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015"/>
    <s v="46.634.176/0001-04"/>
    <s v="NF SERVICOS DO"/>
    <n v="398044"/>
    <d v="2026-04-27T00:00:00"/>
    <n v="404991"/>
    <d v="2026-04-27T00:00:00"/>
    <m/>
    <n v="276.57"/>
    <d v="2026-05-27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015"/>
    <s v="46.634.176/0001-04"/>
    <s v="NF SERVICOS DO"/>
    <n v="398173"/>
    <d v="2026-04-28T00:00:00"/>
    <n v="405103"/>
    <d v="2026-04-28T00:00:00"/>
    <m/>
    <n v="230.47"/>
    <d v="2026-05-28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016"/>
    <s v="46.634.184/0001-42"/>
    <s v="NF SERVICOS"/>
    <n v="207743"/>
    <d v="2026-04-07T00:00:00"/>
    <n v="2152326"/>
    <d v="2026-04-07T00:00:00"/>
    <d v="2026-03-01T00:00:00"/>
    <n v="669"/>
    <d v="2026-05-07T00:00:00"/>
    <s v="E0240647"/>
    <s v="PD024647"/>
    <s v="PREFEITURA CADASTRO"/>
    <n v="636.89"/>
    <d v="2026-03-01T00:00:00"/>
    <x v="0"/>
    <s v="089/2024"/>
    <s v="144/2024"/>
    <s v="359.00011107/2024-08 APPS/ITO"/>
    <s v="2 - FATURADO"/>
    <n v="0"/>
    <x v="0"/>
    <x v="0"/>
    <m/>
  </r>
  <r>
    <x v="1016"/>
    <s v="46.634.184/0001-42"/>
    <s v="NF SERVICOS DO"/>
    <n v="397638"/>
    <d v="2026-04-24T00:00:00"/>
    <n v="404544"/>
    <d v="2026-04-24T00:00:00"/>
    <m/>
    <n v="414.85"/>
    <d v="2026-05-24T00:00:00"/>
    <s v="E0250909"/>
    <s v="PD025909"/>
    <s v="Serviços de Publicidade Eletrônica"/>
    <n v="394.94"/>
    <m/>
    <x v="0"/>
    <m/>
    <m/>
    <m/>
    <s v="2 - FATURADO"/>
    <n v="0"/>
    <x v="0"/>
    <x v="1"/>
    <m/>
  </r>
  <r>
    <x v="1016"/>
    <s v="46.634.184/0001-42"/>
    <s v="NF SERVICOS DO"/>
    <n v="398811"/>
    <d v="2026-04-30T00:00:00"/>
    <n v="405684"/>
    <d v="2026-04-30T00:00:00"/>
    <m/>
    <n v="414.85"/>
    <d v="2026-05-30T00:00:00"/>
    <s v="E0250909"/>
    <s v="PD025909"/>
    <s v="Serviços de Publicidade Eletrônica"/>
    <n v="394.94"/>
    <m/>
    <x v="0"/>
    <m/>
    <m/>
    <m/>
    <s v="2 - FATURADO"/>
    <n v="0"/>
    <x v="0"/>
    <x v="1"/>
    <m/>
  </r>
  <r>
    <x v="1017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774"/>
    <x v="1"/>
    <x v="1"/>
    <m/>
  </r>
  <r>
    <x v="1017"/>
    <s v="46.634.200/0001-05"/>
    <s v="NF SERVICOS DO"/>
    <n v="394424"/>
    <d v="2026-04-16T00:00:00"/>
    <n v="401310"/>
    <d v="2026-04-16T00:00:00"/>
    <m/>
    <n v="663.77"/>
    <d v="2026-05-16T00:00:00"/>
    <s v="E0250851"/>
    <s v="PD025851"/>
    <s v="Serviços de Publicidade Eletrônica"/>
    <n v="631.91"/>
    <m/>
    <x v="0"/>
    <m/>
    <m/>
    <m/>
    <s v="2 - FATURADO"/>
    <n v="0"/>
    <x v="0"/>
    <x v="1"/>
    <m/>
  </r>
  <r>
    <x v="1017"/>
    <s v="46.634.200/0001-05"/>
    <s v="NF SERVICOS DO"/>
    <n v="394719"/>
    <d v="2026-04-16T00:00:00"/>
    <n v="401596"/>
    <d v="2026-04-16T00:00:00"/>
    <m/>
    <n v="1106.28"/>
    <d v="2026-05-16T00:00:00"/>
    <s v="E0250851"/>
    <s v="PD025851"/>
    <s v="Serviços de Publicidade Eletrônica"/>
    <n v="1053.18"/>
    <m/>
    <x v="0"/>
    <m/>
    <m/>
    <m/>
    <s v="2 - FATURADO"/>
    <n v="0"/>
    <x v="0"/>
    <x v="1"/>
    <m/>
  </r>
  <r>
    <x v="1017"/>
    <s v="46.634.200/0001-05"/>
    <s v="NF SERVICOS DO"/>
    <n v="395239"/>
    <d v="2026-04-17T00:00:00"/>
    <n v="402205"/>
    <d v="2026-04-17T00:00:00"/>
    <m/>
    <n v="442.51"/>
    <d v="2026-05-17T00:00:00"/>
    <s v="E0250851"/>
    <s v="PD025851"/>
    <s v="Serviços de Publicidade Eletrônica"/>
    <n v="421.27"/>
    <m/>
    <x v="0"/>
    <m/>
    <m/>
    <m/>
    <s v="2 - FATURADO"/>
    <n v="0"/>
    <x v="0"/>
    <x v="1"/>
    <m/>
  </r>
  <r>
    <x v="1017"/>
    <s v="46.634.200/0001-05"/>
    <s v="NF SERVICOS DO"/>
    <n v="395596"/>
    <d v="2026-04-17T00:00:00"/>
    <n v="402302"/>
    <d v="2026-04-17T00:00:00"/>
    <m/>
    <n v="2655.07"/>
    <d v="2026-05-17T00:00:00"/>
    <s v="E0250851"/>
    <s v="PD025851"/>
    <s v="Serviços de Publicidade Eletrônica"/>
    <n v="2527.63"/>
    <m/>
    <x v="0"/>
    <m/>
    <m/>
    <m/>
    <s v="2 - FATURADO"/>
    <n v="0"/>
    <x v="0"/>
    <x v="1"/>
    <m/>
  </r>
  <r>
    <x v="1017"/>
    <s v="46.634.200/0001-05"/>
    <s v="NF SERVICOS DO"/>
    <n v="396781"/>
    <d v="2026-04-24T00:00:00"/>
    <n v="403404"/>
    <d v="2026-04-24T00:00:00"/>
    <m/>
    <n v="1272.22"/>
    <d v="2026-05-24T00:00:00"/>
    <s v="E0250851"/>
    <s v="PD025851"/>
    <s v="Serviços de Publicidade Eletrônica"/>
    <n v="1211.1500000000001"/>
    <m/>
    <x v="0"/>
    <m/>
    <m/>
    <m/>
    <s v="2 - FATURADO"/>
    <n v="0"/>
    <x v="0"/>
    <x v="1"/>
    <m/>
  </r>
  <r>
    <x v="1017"/>
    <s v="46.634.200/0001-05"/>
    <s v="NF SERVICOS DO"/>
    <n v="397388"/>
    <d v="2026-04-24T00:00:00"/>
    <n v="404151"/>
    <d v="2026-04-24T00:00:00"/>
    <m/>
    <n v="1935.99"/>
    <d v="2026-05-24T00:00:00"/>
    <s v="E0250851"/>
    <s v="PD025851"/>
    <s v="Serviços de Publicidade Eletrônica"/>
    <n v="1843.06"/>
    <m/>
    <x v="0"/>
    <m/>
    <m/>
    <m/>
    <s v="2 - FATURADO"/>
    <n v="0"/>
    <x v="0"/>
    <x v="1"/>
    <m/>
  </r>
  <r>
    <x v="1017"/>
    <s v="46.634.200/0001-05"/>
    <s v="NF SERVICOS DO"/>
    <n v="397762"/>
    <d v="2026-04-24T00:00:00"/>
    <n v="404453"/>
    <d v="2026-04-24T00:00:00"/>
    <m/>
    <n v="1050.97"/>
    <d v="2026-05-24T00:00:00"/>
    <s v="E0250851"/>
    <s v="PD025851"/>
    <s v="Serviços de Publicidade Eletrônica"/>
    <n v="1000.52"/>
    <m/>
    <x v="0"/>
    <m/>
    <m/>
    <m/>
    <s v="2 - FATURADO"/>
    <n v="0"/>
    <x v="0"/>
    <x v="1"/>
    <m/>
  </r>
  <r>
    <x v="1017"/>
    <s v="46.634.200/0001-05"/>
    <s v="NF SERVICOS DO"/>
    <n v="397891"/>
    <d v="2026-04-27T00:00:00"/>
    <n v="404714"/>
    <d v="2026-04-27T00:00:00"/>
    <m/>
    <n v="663.77"/>
    <d v="2026-05-27T00:00:00"/>
    <s v="E0250851"/>
    <s v="PD025851"/>
    <s v="Serviços de Publicidade Eletrônica"/>
    <n v="631.91"/>
    <m/>
    <x v="0"/>
    <m/>
    <m/>
    <m/>
    <s v="2 - FATURADO"/>
    <n v="0"/>
    <x v="0"/>
    <x v="1"/>
    <m/>
  </r>
  <r>
    <x v="1017"/>
    <s v="46.634.200/0001-05"/>
    <s v="NF SERVICOS DO"/>
    <n v="398276"/>
    <d v="2026-04-28T00:00:00"/>
    <n v="405303"/>
    <d v="2026-04-28T00:00:00"/>
    <m/>
    <n v="663.77"/>
    <d v="2026-05-28T00:00:00"/>
    <s v="E0250851"/>
    <s v="PD025851"/>
    <s v="Serviços de Publicidade Eletrônica"/>
    <n v="631.91"/>
    <m/>
    <x v="0"/>
    <m/>
    <m/>
    <m/>
    <s v="2 - FATURADO"/>
    <n v="0"/>
    <x v="0"/>
    <x v="1"/>
    <m/>
  </r>
  <r>
    <x v="1017"/>
    <s v="46.634.200/0001-05"/>
    <s v="NF SERVICOS DO"/>
    <n v="398568"/>
    <d v="2026-04-29T00:00:00"/>
    <n v="405491"/>
    <d v="2026-04-29T00:00:00"/>
    <m/>
    <n v="221.26"/>
    <d v="2026-05-29T00:00:00"/>
    <s v="E0250851"/>
    <s v="PD025851"/>
    <s v="Serviços de Publicidade Eletrônica"/>
    <n v="210.64"/>
    <m/>
    <x v="0"/>
    <m/>
    <m/>
    <m/>
    <s v="2 - FATURADO"/>
    <n v="0"/>
    <x v="0"/>
    <x v="1"/>
    <m/>
  </r>
  <r>
    <x v="1018"/>
    <s v="46.634.218/0001-07"/>
    <s v="NF SERVICOS"/>
    <n v="201527"/>
    <d v="2026-01-16T00:00:00"/>
    <n v="2104820"/>
    <d v="2026-01-19T00:00:00"/>
    <d v="2025-12-01T00:00:00"/>
    <n v="678"/>
    <d v="2026-02-15T00:00:00"/>
    <s v="E0240629"/>
    <s v="PD024629"/>
    <s v="PREFEITURA CADASTRO"/>
    <n v="645.46"/>
    <d v="2025-12-01T00:00:00"/>
    <x v="0"/>
    <m/>
    <m/>
    <s v="359.00003536/2024-01-ITO/APPS"/>
    <s v="2 - FATURADO"/>
    <n v="74"/>
    <x v="5"/>
    <x v="0"/>
    <m/>
  </r>
  <r>
    <x v="1018"/>
    <s v="46.634.218/0001-07"/>
    <s v="NF SERVICOS"/>
    <n v="203769"/>
    <d v="2026-02-10T00:00:00"/>
    <n v="2107723"/>
    <d v="2026-02-10T00:00:00"/>
    <d v="2026-01-01T00:00:00"/>
    <n v="678"/>
    <d v="2026-03-12T00:00:00"/>
    <s v="E0240629"/>
    <s v="PD024629"/>
    <s v="PREFEITURA CADASTRO"/>
    <n v="645.46"/>
    <d v="2026-01-01T00:00:00"/>
    <x v="0"/>
    <m/>
    <m/>
    <s v="359.00003536/2024-01-ITO/APPS"/>
    <s v="2 - FATURADO"/>
    <n v="49"/>
    <x v="6"/>
    <x v="0"/>
    <m/>
  </r>
  <r>
    <x v="1018"/>
    <s v="46.634.218/0001-07"/>
    <s v="NF SERVICOS"/>
    <n v="206098"/>
    <d v="2026-03-11T00:00:00"/>
    <n v="2150518"/>
    <d v="2026-03-13T00:00:00"/>
    <d v="2026-02-01T00:00:00"/>
    <n v="678"/>
    <d v="2026-04-10T00:00:00"/>
    <s v="E0240629"/>
    <s v="PD024629"/>
    <s v="PREFEITURA CADASTRO"/>
    <n v="645.46"/>
    <d v="2026-02-01T00:00:00"/>
    <x v="0"/>
    <m/>
    <m/>
    <s v="359.00003536/2024-01-ITO/APPS"/>
    <s v="2 - FATURADO"/>
    <n v="20"/>
    <x v="2"/>
    <x v="0"/>
    <m/>
  </r>
  <r>
    <x v="1018"/>
    <s v="46.634.218/0001-07"/>
    <s v="NF SERVICOS DO"/>
    <n v="390093"/>
    <d v="2026-03-17T00:00:00"/>
    <n v="396922"/>
    <d v="2026-03-18T00:00:00"/>
    <m/>
    <n v="414.85"/>
    <d v="2026-04-17T00:00:00"/>
    <s v="E0220763"/>
    <s v="PD022763"/>
    <s v="Serviços de Publicidade Eletrônica"/>
    <n v="394.94"/>
    <m/>
    <x v="0"/>
    <m/>
    <m/>
    <m/>
    <s v="2 - FATURADO"/>
    <n v="13"/>
    <x v="2"/>
    <x v="1"/>
    <m/>
  </r>
  <r>
    <x v="1018"/>
    <s v="46.634.218/0001-07"/>
    <s v="NF SERVICOS DO"/>
    <n v="392395"/>
    <d v="2026-03-30T00:00:00"/>
    <n v="399227"/>
    <d v="2026-03-30T00:00:00"/>
    <m/>
    <n v="368.76"/>
    <d v="2026-04-29T00:00:00"/>
    <s v="E0220763"/>
    <s v="PD022763"/>
    <s v="Serviços de Publicidade Eletrônica"/>
    <n v="351.06"/>
    <m/>
    <x v="0"/>
    <m/>
    <m/>
    <m/>
    <s v="2 - FATURADO"/>
    <n v="1"/>
    <x v="2"/>
    <x v="1"/>
    <m/>
  </r>
  <r>
    <x v="1018"/>
    <s v="46.634.218/0001-07"/>
    <s v="NF SERVICOS DO"/>
    <n v="393377"/>
    <d v="2026-04-01T00:00:00"/>
    <n v="400291"/>
    <m/>
    <m/>
    <n v="414.85"/>
    <d v="2026-05-02T00:00:00"/>
    <s v="E0220763"/>
    <s v="PD022763"/>
    <s v="Serviços de Publicidade Eletrônica"/>
    <n v="0.01"/>
    <m/>
    <x v="0"/>
    <m/>
    <m/>
    <m/>
    <s v="2 - FATURADO"/>
    <n v="0"/>
    <x v="0"/>
    <x v="1"/>
    <m/>
  </r>
  <r>
    <x v="1018"/>
    <s v="46.634.218/0001-07"/>
    <s v="NF SERVICOS DO"/>
    <n v="393707"/>
    <d v="2026-04-05T00:00:00"/>
    <n v="400617"/>
    <d v="2026-04-14T00:00:00"/>
    <m/>
    <n v="414.85"/>
    <d v="2026-05-13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D-POUPATEMPO 4.0"/>
    <n v="8123"/>
    <d v="2026-04-06T00:00:00"/>
    <s v="PPT00673"/>
    <s v="PPT00673"/>
    <d v="2026-04-01T00:00:00"/>
    <n v="21375.119999999999"/>
    <d v="2026-05-06T00:00:00"/>
    <s v="PPT00673"/>
    <s v="PP00673"/>
    <s v="IMPLANTACAO E OPERACAO DO POUPATEMPO TAQUARITUBA"/>
    <n v="21375.119999999999"/>
    <d v="2026-04-01T00:00:00"/>
    <x v="0"/>
    <m/>
    <s v="PD-PRC-2022/01599"/>
    <m/>
    <s v="2 - FATURADO"/>
    <n v="0"/>
    <x v="0"/>
    <x v="13"/>
    <m/>
  </r>
  <r>
    <x v="1018"/>
    <s v="46.634.218/0001-07"/>
    <s v="NF SERVICOS"/>
    <n v="207784"/>
    <d v="2026-04-07T00:00:00"/>
    <n v="2152367"/>
    <d v="2026-04-07T00:00:00"/>
    <d v="2026-03-01T00:00:00"/>
    <n v="678"/>
    <d v="2026-05-07T00:00:00"/>
    <s v="E0240629"/>
    <s v="PD024629"/>
    <s v="PREFEITURA CADASTRO"/>
    <n v="645.46"/>
    <d v="2026-03-01T00:00:00"/>
    <x v="0"/>
    <m/>
    <m/>
    <s v="359.00003536/2024-01-ITO/APPS"/>
    <s v="2 - FATURADO"/>
    <n v="0"/>
    <x v="0"/>
    <x v="0"/>
    <m/>
  </r>
  <r>
    <x v="1018"/>
    <s v="46.634.218/0001-07"/>
    <s v="NF SERVICOS DO"/>
    <n v="394189"/>
    <d v="2026-04-15T00:00:00"/>
    <n v="401060"/>
    <d v="2026-04-15T00:00:00"/>
    <m/>
    <n v="414.85"/>
    <d v="2026-05-15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F SERVICOS DO"/>
    <n v="394734"/>
    <d v="2026-04-16T00:00:00"/>
    <n v="401470"/>
    <d v="2026-04-16T00:00:00"/>
    <m/>
    <n v="507.05"/>
    <d v="2026-05-16T00:00:00"/>
    <s v="E0220763"/>
    <s v="PD022763"/>
    <s v="Serviços de Publicidade Eletrônica"/>
    <n v="482.71"/>
    <m/>
    <x v="0"/>
    <m/>
    <m/>
    <m/>
    <s v="2 - FATURADO"/>
    <n v="0"/>
    <x v="0"/>
    <x v="1"/>
    <m/>
  </r>
  <r>
    <x v="1018"/>
    <s v="46.634.218/0001-07"/>
    <s v="NF SERVICOS DO"/>
    <n v="395144"/>
    <d v="2026-04-17T00:00:00"/>
    <n v="402134"/>
    <d v="2026-04-17T00:00:00"/>
    <m/>
    <n v="414.85"/>
    <d v="2026-05-17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F SERVICOS DO"/>
    <n v="396116"/>
    <d v="2026-04-20T00:00:00"/>
    <n v="402837"/>
    <d v="2026-04-22T00:00:00"/>
    <m/>
    <n v="414.85"/>
    <d v="2026-05-20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F SERVICOS DO"/>
    <n v="396469"/>
    <d v="2026-04-23T00:00:00"/>
    <n v="403088"/>
    <d v="2026-04-24T00:00:00"/>
    <m/>
    <n v="414.85"/>
    <d v="2026-05-23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F SERVICOS DO"/>
    <n v="396619"/>
    <d v="2026-04-24T00:00:00"/>
    <n v="403577"/>
    <d v="2026-04-24T00:00:00"/>
    <m/>
    <n v="368.76"/>
    <d v="2026-05-24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018"/>
    <s v="46.634.218/0001-07"/>
    <s v="NF SERVICOS DO"/>
    <n v="397216"/>
    <d v="2026-04-24T00:00:00"/>
    <n v="404339"/>
    <d v="2026-04-24T00:00:00"/>
    <m/>
    <n v="414.85"/>
    <d v="2026-05-24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F SERVICOS DO"/>
    <n v="397316"/>
    <d v="2026-04-24T00:00:00"/>
    <n v="404282"/>
    <d v="2026-04-24T00:00:00"/>
    <m/>
    <n v="414.85"/>
    <d v="2026-05-24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F SERVICOS DO"/>
    <n v="398111"/>
    <d v="2026-04-27T00:00:00"/>
    <n v="404781"/>
    <d v="2026-04-27T00:00:00"/>
    <m/>
    <n v="414.85"/>
    <d v="2026-05-27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018"/>
    <s v="46.634.218/0001-07"/>
    <s v="NF SERVICOS DO"/>
    <n v="398232"/>
    <d v="2026-04-28T00:00:00"/>
    <n v="405021"/>
    <d v="2026-04-28T00:00:00"/>
    <m/>
    <n v="460.95"/>
    <d v="2026-05-28T00:00:00"/>
    <s v="E0220763"/>
    <s v="PD022763"/>
    <s v="Serviços de Publicidade Eletrônica"/>
    <n v="438.82"/>
    <m/>
    <x v="0"/>
    <m/>
    <m/>
    <m/>
    <s v="2 - FATURADO"/>
    <n v="0"/>
    <x v="0"/>
    <x v="1"/>
    <m/>
  </r>
  <r>
    <x v="1019"/>
    <s v="46.634.234/0001-91"/>
    <s v="NF SERVICOS"/>
    <n v="203685"/>
    <d v="2026-02-10T00:00:00"/>
    <n v="2107639"/>
    <d v="2026-02-10T00:00:00"/>
    <d v="2026-01-01T00:00:00"/>
    <n v="676.2"/>
    <d v="2026-03-12T00:00:00"/>
    <s v="E0240649"/>
    <s v="PD024649"/>
    <s v="PREFEITURA CADASTRO"/>
    <n v="643.74"/>
    <d v="2026-01-01T00:00:00"/>
    <x v="0"/>
    <s v="049/2024"/>
    <s v="036/2024 -  D.L 016/2024"/>
    <s v="359.00006518/2024-73 APPS\ITO"/>
    <s v="2 - FATURADO"/>
    <n v="49"/>
    <x v="6"/>
    <x v="0"/>
    <m/>
  </r>
  <r>
    <x v="1019"/>
    <s v="46.634.234/0001-91"/>
    <s v="NF SERVICOS DO"/>
    <n v="393482"/>
    <d v="2026-04-01T00:00:00"/>
    <n v="400259"/>
    <m/>
    <m/>
    <n v="414.85"/>
    <d v="2026-05-02T00:00:00"/>
    <s v="E0240869"/>
    <s v="PD024869"/>
    <s v="Serviços de Publicidade Eletrônica"/>
    <n v="0.01"/>
    <m/>
    <x v="0"/>
    <m/>
    <m/>
    <m/>
    <s v="2 - FATURADO"/>
    <n v="0"/>
    <x v="0"/>
    <x v="1"/>
    <m/>
  </r>
  <r>
    <x v="1019"/>
    <s v="46.634.234/0001-91"/>
    <s v="NF SERVICOS DO"/>
    <n v="393911"/>
    <d v="2026-04-05T00:00:00"/>
    <n v="400767"/>
    <d v="2026-04-14T00:00:00"/>
    <m/>
    <n v="414.85"/>
    <d v="2026-05-13T00:00:00"/>
    <s v="E0240869"/>
    <s v="PD024869"/>
    <s v="Serviços de Publicidade Eletrônica"/>
    <n v="394.94"/>
    <m/>
    <x v="0"/>
    <m/>
    <m/>
    <m/>
    <s v="2 - FATURADO"/>
    <n v="0"/>
    <x v="0"/>
    <x v="1"/>
    <m/>
  </r>
  <r>
    <x v="1019"/>
    <s v="46.634.234/0001-91"/>
    <s v="ND-POUPATEMPO 4.0"/>
    <n v="8093"/>
    <d v="2026-04-06T00:00:00"/>
    <s v="PPT00698"/>
    <s v="PPT00698"/>
    <d v="2026-04-01T00:00:00"/>
    <n v="19648.68"/>
    <d v="2026-05-06T00:00:00"/>
    <s v="PPT00698"/>
    <s v="PP00698"/>
    <s v="IMPLANTACAO E OPERACAO DO POUPATEMPO ANGATUBA"/>
    <n v="19648.68"/>
    <d v="2026-04-01T00:00:00"/>
    <x v="0"/>
    <m/>
    <s v="2022/01499"/>
    <m/>
    <s v="2 - FATURADO"/>
    <n v="0"/>
    <x v="0"/>
    <x v="13"/>
    <m/>
  </r>
  <r>
    <x v="1019"/>
    <s v="46.634.234/0001-91"/>
    <s v="NF SERVICOS"/>
    <n v="207691"/>
    <d v="2026-04-07T00:00:00"/>
    <n v="2152274"/>
    <d v="2026-04-07T00:00:00"/>
    <d v="2026-03-01T00:00:00"/>
    <n v="676.2"/>
    <d v="2026-05-07T00:00:00"/>
    <s v="E0240649"/>
    <s v="PD024649"/>
    <s v="PREFEITURA CADASTRO"/>
    <n v="643.74"/>
    <d v="2026-03-01T00:00:00"/>
    <x v="0"/>
    <s v="049/2024"/>
    <s v="036/2024 -  D.L 016/2024"/>
    <s v="359.00006518/2024-73 APPS\ITO"/>
    <s v="2 - FATURADO"/>
    <n v="0"/>
    <x v="0"/>
    <x v="0"/>
    <m/>
  </r>
  <r>
    <x v="1019"/>
    <s v="46.634.234/0001-91"/>
    <s v="NF SERVICOS DO"/>
    <n v="396186"/>
    <d v="2026-04-20T00:00:00"/>
    <n v="403070"/>
    <d v="2026-04-22T00:00:00"/>
    <m/>
    <n v="230.47"/>
    <d v="2026-05-20T00:00:00"/>
    <s v="E0240869"/>
    <s v="PD024869"/>
    <s v="Serviços de Publicidade Eletrônica"/>
    <n v="219.41"/>
    <m/>
    <x v="0"/>
    <m/>
    <m/>
    <m/>
    <s v="2 - FATURADO"/>
    <n v="0"/>
    <x v="0"/>
    <x v="1"/>
    <m/>
  </r>
  <r>
    <x v="1019"/>
    <s v="46.634.234/0001-91"/>
    <s v="NF SERVICOS DO"/>
    <n v="398108"/>
    <d v="2026-04-27T00:00:00"/>
    <n v="404890"/>
    <d v="2026-04-27T00:00:00"/>
    <m/>
    <n v="553.14"/>
    <d v="2026-05-27T00:00:00"/>
    <s v="E0240869"/>
    <s v="PD024869"/>
    <s v="Serviços de Publicidade Eletrônica"/>
    <n v="526.59"/>
    <m/>
    <x v="0"/>
    <m/>
    <m/>
    <m/>
    <s v="2 - FATURADO"/>
    <n v="0"/>
    <x v="0"/>
    <x v="1"/>
    <m/>
  </r>
  <r>
    <x v="1019"/>
    <s v="46.634.234/0001-91"/>
    <s v="NF SERVICOS DO"/>
    <n v="398659"/>
    <d v="2026-04-29T00:00:00"/>
    <n v="405383"/>
    <d v="2026-04-29T00:00:00"/>
    <m/>
    <n v="230.47"/>
    <d v="2026-05-29T00:00:00"/>
    <s v="E0240869"/>
    <s v="PD024869"/>
    <s v="Serviços de Publicidade Eletrônica"/>
    <n v="219.41"/>
    <m/>
    <x v="0"/>
    <m/>
    <m/>
    <m/>
    <s v="2 - FATURADO"/>
    <n v="0"/>
    <x v="0"/>
    <x v="1"/>
    <m/>
  </r>
  <r>
    <x v="1019"/>
    <s v="46.634.234/0001-91"/>
    <s v="NF SERVICOS DO"/>
    <n v="398985"/>
    <d v="2026-04-30T00:00:00"/>
    <n v="405896"/>
    <d v="2026-04-30T00:00:00"/>
    <m/>
    <n v="276.57"/>
    <d v="2026-05-30T00:00:00"/>
    <s v="E0240869"/>
    <s v="PD024869"/>
    <s v="Serviços de Publicidade Eletrônica"/>
    <n v="263.29000000000002"/>
    <m/>
    <x v="0"/>
    <m/>
    <m/>
    <m/>
    <s v="2 - FATURADO"/>
    <n v="0"/>
    <x v="0"/>
    <x v="1"/>
    <m/>
  </r>
  <r>
    <x v="1020"/>
    <s v="46.634.242/0001-38"/>
    <s v="NF SERVICOS DO"/>
    <n v="393366"/>
    <d v="2026-04-01T00:00:00"/>
    <n v="400377"/>
    <m/>
    <m/>
    <n v="230.47"/>
    <d v="2026-05-02T00:00:00"/>
    <s v="E0220639"/>
    <s v="PD022639"/>
    <s v="Serviços de Publicidade Eletrônica"/>
    <n v="0.01"/>
    <m/>
    <x v="0"/>
    <m/>
    <m/>
    <m/>
    <s v="2 - FATURADO"/>
    <n v="0"/>
    <x v="0"/>
    <x v="1"/>
    <m/>
  </r>
  <r>
    <x v="1020"/>
    <s v="46.634.242/0001-38"/>
    <s v="NF SERVICOS DO"/>
    <n v="393928"/>
    <d v="2026-04-05T00:00:00"/>
    <n v="400689"/>
    <d v="2026-04-14T00:00:00"/>
    <m/>
    <n v="230.47"/>
    <d v="2026-05-13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020"/>
    <s v="46.634.242/0001-38"/>
    <s v="ND-POUPATEMPO 4.0"/>
    <n v="8235"/>
    <d v="2026-04-06T00:00:00"/>
    <s v="PPT00666"/>
    <s v="PPT00666"/>
    <d v="2026-04-01T00:00:00"/>
    <n v="20035.25"/>
    <d v="2026-05-06T00:00:00"/>
    <s v="PPT00666"/>
    <s v="PP00666"/>
    <s v="IMPLANTACAO E OPERACAO DO POUPATEMPO APIAI"/>
    <n v="20035.25"/>
    <d v="2026-04-01T00:00:00"/>
    <x v="0"/>
    <m/>
    <s v="PD-PRC-2022/01517"/>
    <m/>
    <s v="2 - FATURADO"/>
    <n v="0"/>
    <x v="0"/>
    <x v="13"/>
    <m/>
  </r>
  <r>
    <x v="1020"/>
    <s v="46.634.242/0001-38"/>
    <s v="NF SERVICOS"/>
    <n v="207676"/>
    <d v="2026-04-07T00:00:00"/>
    <n v="2152259"/>
    <d v="2026-04-07T00:00:00"/>
    <d v="2026-03-01T00:00:00"/>
    <n v="1630.68"/>
    <d v="2026-05-07T00:00:00"/>
    <s v="E0220806"/>
    <s v="PD022806"/>
    <s v="PREFEITURA SIM"/>
    <n v="1552.41"/>
    <d v="2026-03-01T00:00:00"/>
    <x v="0"/>
    <s v="NR. 15/2022"/>
    <m/>
    <s v="359.00004302/2024-73-APPS\ITO"/>
    <s v="2 - FATURADO"/>
    <n v="0"/>
    <x v="0"/>
    <x v="0"/>
    <m/>
  </r>
  <r>
    <x v="1020"/>
    <s v="46.634.242/0001-38"/>
    <s v="NF SERVICOS DO"/>
    <n v="394077"/>
    <d v="2026-04-15T00:00:00"/>
    <n v="400934"/>
    <d v="2026-04-15T00:00:00"/>
    <m/>
    <n v="184.38"/>
    <d v="2026-05-15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020"/>
    <s v="46.634.242/0001-38"/>
    <s v="NF SERVICOS DO"/>
    <n v="394911"/>
    <d v="2026-04-17T00:00:00"/>
    <n v="401642"/>
    <d v="2026-04-17T00:00:00"/>
    <m/>
    <n v="230.47"/>
    <d v="2026-05-17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020"/>
    <s v="46.634.242/0001-38"/>
    <s v="NF SERVICOS DO"/>
    <n v="395542"/>
    <d v="2026-04-17T00:00:00"/>
    <n v="402338"/>
    <d v="2026-04-17T00:00:00"/>
    <m/>
    <n v="184.38"/>
    <d v="2026-05-1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020"/>
    <s v="46.634.242/0001-38"/>
    <s v="NF SERVICOS DO"/>
    <n v="395575"/>
    <d v="2026-04-17T00:00:00"/>
    <n v="402464"/>
    <d v="2026-04-17T00:00:00"/>
    <m/>
    <n v="230.47"/>
    <d v="2026-05-17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020"/>
    <s v="46.634.242/0001-38"/>
    <s v="NF SERVICOS DO"/>
    <n v="396969"/>
    <d v="2026-04-24T00:00:00"/>
    <n v="403905"/>
    <d v="2026-04-24T00:00:00"/>
    <m/>
    <n v="230.47"/>
    <d v="2026-05-24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020"/>
    <s v="46.634.242/0001-38"/>
    <s v="NF SERVICOS DO"/>
    <n v="397713"/>
    <d v="2026-04-24T00:00:00"/>
    <n v="404422"/>
    <d v="2026-04-24T00:00:00"/>
    <m/>
    <n v="184.38"/>
    <d v="2026-05-24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021"/>
    <s v="46.634.259/0001-95"/>
    <s v="ND-POUPATEMPO 4.0"/>
    <n v="8136"/>
    <d v="2026-04-06T00:00:00"/>
    <s v="PPT00546"/>
    <s v="PPT00546"/>
    <d v="2026-04-01T00:00:00"/>
    <n v="22695.35"/>
    <d v="2026-05-06T00:00:00"/>
    <s v="PPT00546"/>
    <s v="PP00546"/>
    <s v="IMPLANTACAO E OPERACAO DO POUPATEMPO CAPAO BONITO"/>
    <n v="22695.35"/>
    <d v="2026-04-01T00:00:00"/>
    <x v="0"/>
    <m/>
    <s v="PD-PRC-2021/00072"/>
    <m/>
    <s v="2 - FATURADO"/>
    <n v="0"/>
    <x v="0"/>
    <x v="13"/>
    <m/>
  </r>
  <r>
    <x v="1021"/>
    <s v="46.634.259/0001-95"/>
    <s v="NF SERVICOS"/>
    <n v="207820"/>
    <d v="2026-04-07T00:00:00"/>
    <n v="2152403"/>
    <d v="2026-04-07T00:00:00"/>
    <d v="2026-03-01T00:00:00"/>
    <n v="1182.3"/>
    <d v="2026-05-07T00:00:00"/>
    <s v="E0240694"/>
    <s v="PD024694"/>
    <s v="PREFEITURA CADASTRO"/>
    <n v="1125.55"/>
    <d v="2026-03-01T00:00:00"/>
    <x v="0"/>
    <s v="147/2024"/>
    <s v="9597/2024"/>
    <s v="359.00008250/2024-12 - APPS\ITO"/>
    <s v="2 - FATURADO"/>
    <n v="0"/>
    <x v="0"/>
    <x v="0"/>
    <m/>
  </r>
  <r>
    <x v="1021"/>
    <s v="46.634.259/0001-95"/>
    <s v="NF SERVICOS DO"/>
    <n v="394206"/>
    <d v="2026-04-15T00:00:00"/>
    <n v="401106"/>
    <d v="2026-04-16T00:00:00"/>
    <m/>
    <n v="276.57"/>
    <d v="2026-05-15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021"/>
    <s v="46.634.259/0001-95"/>
    <s v="NF SERVICOS DO"/>
    <n v="394531"/>
    <d v="2026-04-16T00:00:00"/>
    <n v="401572"/>
    <d v="2026-04-16T00:00:00"/>
    <m/>
    <n v="442.51"/>
    <d v="2026-05-16T00:00:00"/>
    <s v="E0231100"/>
    <s v="PD231081"/>
    <s v="Serviços de Publicidade Eletrônica"/>
    <n v="421.27"/>
    <m/>
    <x v="0"/>
    <m/>
    <m/>
    <m/>
    <s v="2 - FATURADO"/>
    <n v="0"/>
    <x v="0"/>
    <x v="1"/>
    <m/>
  </r>
  <r>
    <x v="1021"/>
    <s v="46.634.259/0001-95"/>
    <s v="NF SERVICOS DO"/>
    <n v="395101"/>
    <d v="2026-04-17T00:00:00"/>
    <n v="402062"/>
    <d v="2026-04-17T00:00:00"/>
    <m/>
    <n v="276.57"/>
    <d v="2026-05-17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021"/>
    <s v="46.634.259/0001-95"/>
    <s v="NF SERVICOS DO"/>
    <n v="395666"/>
    <d v="2026-04-20T00:00:00"/>
    <n v="402520"/>
    <d v="2026-04-20T00:00:00"/>
    <m/>
    <n v="497.83"/>
    <d v="2026-05-20T00:00:00"/>
    <s v="E0231100"/>
    <s v="PD231081"/>
    <s v="Serviços de Publicidade Eletrônica"/>
    <n v="473.93"/>
    <m/>
    <x v="0"/>
    <m/>
    <m/>
    <m/>
    <s v="2 - FATURADO"/>
    <n v="0"/>
    <x v="0"/>
    <x v="1"/>
    <m/>
  </r>
  <r>
    <x v="1021"/>
    <s v="46.634.259/0001-95"/>
    <s v="NF SERVICOS DO"/>
    <n v="395702"/>
    <d v="2026-04-20T00:00:00"/>
    <n v="402518"/>
    <d v="2026-04-20T00:00:00"/>
    <m/>
    <n v="276.57"/>
    <d v="2026-05-20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021"/>
    <s v="46.634.259/0001-95"/>
    <s v="NF SERVICOS DO"/>
    <n v="396594"/>
    <d v="2026-04-24T00:00:00"/>
    <n v="403484"/>
    <d v="2026-04-24T00:00:00"/>
    <m/>
    <n v="774.4"/>
    <d v="2026-05-24T00:00:00"/>
    <s v="E0231100"/>
    <s v="PD231081"/>
    <s v="Serviços de Publicidade Eletrônica"/>
    <n v="737.23"/>
    <m/>
    <x v="0"/>
    <m/>
    <m/>
    <m/>
    <s v="2 - FATURADO"/>
    <n v="0"/>
    <x v="0"/>
    <x v="1"/>
    <m/>
  </r>
  <r>
    <x v="1021"/>
    <s v="46.634.259/0001-95"/>
    <s v="NF SERVICOS DO"/>
    <n v="396705"/>
    <d v="2026-04-24T00:00:00"/>
    <n v="403429"/>
    <d v="2026-04-24T00:00:00"/>
    <m/>
    <n v="719.08"/>
    <d v="2026-05-24T00:00:00"/>
    <s v="E0231100"/>
    <s v="PD231081"/>
    <s v="Serviços de Publicidade Eletrônica"/>
    <n v="684.56"/>
    <m/>
    <x v="0"/>
    <m/>
    <m/>
    <m/>
    <s v="2 - FATURADO"/>
    <n v="0"/>
    <x v="0"/>
    <x v="1"/>
    <m/>
  </r>
  <r>
    <x v="1021"/>
    <s v="46.634.259/0001-95"/>
    <s v="NF SERVICOS DO"/>
    <n v="396976"/>
    <d v="2026-04-24T00:00:00"/>
    <n v="403960"/>
    <d v="2026-04-24T00:00:00"/>
    <m/>
    <n v="387.2"/>
    <d v="2026-05-24T00:00:00"/>
    <s v="E0231100"/>
    <s v="PD231081"/>
    <s v="Serviços de Publicidade Eletrônica"/>
    <n v="368.61"/>
    <m/>
    <x v="0"/>
    <m/>
    <m/>
    <m/>
    <s v="2 - FATURADO"/>
    <n v="0"/>
    <x v="0"/>
    <x v="1"/>
    <m/>
  </r>
  <r>
    <x v="1021"/>
    <s v="46.634.259/0001-95"/>
    <s v="NF SERVICOS DO"/>
    <n v="397192"/>
    <d v="2026-04-24T00:00:00"/>
    <n v="404345"/>
    <d v="2026-04-24T00:00:00"/>
    <m/>
    <n v="331.88"/>
    <d v="2026-05-24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021"/>
    <s v="46.634.259/0001-95"/>
    <s v="NF SERVICOS DO"/>
    <n v="397553"/>
    <d v="2026-04-24T00:00:00"/>
    <n v="404545"/>
    <d v="2026-04-24T00:00:00"/>
    <m/>
    <n v="331.88"/>
    <d v="2026-05-24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021"/>
    <s v="46.634.259/0001-95"/>
    <s v="NF SERVICOS DO"/>
    <n v="397973"/>
    <d v="2026-04-27T00:00:00"/>
    <n v="404943"/>
    <d v="2026-04-27T00:00:00"/>
    <m/>
    <n v="276.57"/>
    <d v="2026-05-27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022"/>
    <s v="46.634.267/0001-31"/>
    <s v="NF SERVICOS"/>
    <n v="207856"/>
    <d v="2026-04-07T00:00:00"/>
    <n v="2152439"/>
    <d v="2026-04-07T00:00:00"/>
    <d v="2026-03-01T00:00:00"/>
    <n v="644.4"/>
    <d v="2026-05-07T00:00:00"/>
    <s v="E0251335"/>
    <s v="PD251188"/>
    <s v="PREFEITURA CADASTRO"/>
    <n v="613.47"/>
    <d v="2026-03-01T00:00:00"/>
    <x v="0"/>
    <m/>
    <m/>
    <s v="359.00005207/2025-78 - APPS/ITO"/>
    <s v="2 - FATURADO"/>
    <n v="0"/>
    <x v="0"/>
    <x v="0"/>
    <m/>
  </r>
  <r>
    <x v="1022"/>
    <s v="46.634.267/0001-31"/>
    <s v="NF SERVICOS DO"/>
    <n v="396607"/>
    <d v="2026-04-24T00:00:00"/>
    <n v="403416"/>
    <d v="2026-04-24T00:00:00"/>
    <m/>
    <n v="322.66000000000003"/>
    <d v="2026-05-24T00:00:00"/>
    <s v="E0230924"/>
    <s v="PD023924"/>
    <s v="Serviços de Publicidade Eletrônica"/>
    <n v="307.17"/>
    <m/>
    <x v="0"/>
    <m/>
    <m/>
    <m/>
    <s v="2 - FATURADO"/>
    <n v="0"/>
    <x v="0"/>
    <x v="1"/>
    <m/>
  </r>
  <r>
    <x v="1023"/>
    <s v="46.634.275/0001-88"/>
    <s v="NF SERVICOS"/>
    <n v="206063"/>
    <d v="2026-03-11T00:00:00"/>
    <n v="2150483"/>
    <d v="2026-03-13T00:00:00"/>
    <d v="2026-02-01T00:00:00"/>
    <n v="489.72"/>
    <d v="2026-04-10T00:00:00"/>
    <s v="E0251213"/>
    <s v="PD251118"/>
    <s v="PREFEITURA SIM"/>
    <n v="466.21"/>
    <d v="2026-02-01T00:00:00"/>
    <x v="0"/>
    <m/>
    <m/>
    <s v="359.00003740/2025-03 APPS/ITO"/>
    <s v="2 - FATURADO"/>
    <n v="20"/>
    <x v="2"/>
    <x v="0"/>
    <m/>
  </r>
  <r>
    <x v="1023"/>
    <s v="46.634.275/0001-88"/>
    <s v="NF SERVICOS"/>
    <n v="207799"/>
    <d v="2026-04-07T00:00:00"/>
    <n v="2152382"/>
    <d v="2026-04-07T00:00:00"/>
    <d v="2026-03-01T00:00:00"/>
    <n v="515.4"/>
    <d v="2026-05-07T00:00:00"/>
    <s v="E0251213"/>
    <s v="PD251118"/>
    <s v="PREFEITURA SIM"/>
    <n v="490.66"/>
    <d v="2026-03-01T00:00:00"/>
    <x v="0"/>
    <m/>
    <m/>
    <s v="359.00003740/2025-03 APPS/ITO"/>
    <s v="2 - FATURADO"/>
    <n v="0"/>
    <x v="0"/>
    <x v="0"/>
    <m/>
  </r>
  <r>
    <x v="1023"/>
    <s v="46.634.275/0001-88"/>
    <s v="NF SERVICOS DO"/>
    <n v="399076"/>
    <d v="2026-04-30T00:00:00"/>
    <n v="405910"/>
    <d v="2026-04-30T00:00:00"/>
    <m/>
    <n v="507.04"/>
    <d v="2026-05-30T00:00:00"/>
    <s v="E0220698"/>
    <s v="PD022698"/>
    <s v="Serviços de Publicidade Eletrônica"/>
    <n v="482.7"/>
    <m/>
    <x v="0"/>
    <m/>
    <m/>
    <m/>
    <s v="2 - FATURADO"/>
    <n v="0"/>
    <x v="0"/>
    <x v="1"/>
    <m/>
  </r>
  <r>
    <x v="1024"/>
    <s v="46.634.283/0001-24"/>
    <s v="NF SERVICOS DO"/>
    <n v="385028"/>
    <d v="2026-02-19T00:00:00"/>
    <n v="391854"/>
    <d v="2026-02-20T00:00:00"/>
    <m/>
    <n v="460.95"/>
    <d v="2026-03-22T00:00:00"/>
    <s v="E0230999"/>
    <s v="PD023980"/>
    <s v="Serviços de Publicidade Eletrônica"/>
    <n v="438.82"/>
    <m/>
    <x v="0"/>
    <m/>
    <m/>
    <m/>
    <s v="2 - FATURADO"/>
    <n v="39"/>
    <x v="6"/>
    <x v="1"/>
    <m/>
  </r>
  <r>
    <x v="1024"/>
    <s v="46.634.283/0001-24"/>
    <s v="NF SERVICOS DO"/>
    <n v="385526"/>
    <d v="2026-02-23T00:00:00"/>
    <n v="392352"/>
    <d v="2026-02-24T00:00:00"/>
    <m/>
    <n v="507.05"/>
    <d v="2026-03-26T00:00:00"/>
    <s v="E0230999"/>
    <s v="PD023980"/>
    <s v="Serviços de Publicidade Eletrônica"/>
    <n v="482.71"/>
    <m/>
    <x v="0"/>
    <m/>
    <m/>
    <m/>
    <s v="2 - FATURADO"/>
    <n v="35"/>
    <x v="6"/>
    <x v="1"/>
    <m/>
  </r>
  <r>
    <x v="1024"/>
    <s v="46.634.283/0001-24"/>
    <s v="NF SERVICOS DO"/>
    <n v="386326"/>
    <d v="2026-02-26T00:00:00"/>
    <n v="393152"/>
    <d v="2026-02-27T00:00:00"/>
    <m/>
    <n v="368.76"/>
    <d v="2026-03-29T00:00:00"/>
    <s v="E0230999"/>
    <s v="PD023980"/>
    <s v="Serviços de Publicidade Eletrônica"/>
    <n v="351.06"/>
    <m/>
    <x v="0"/>
    <m/>
    <m/>
    <m/>
    <s v="2 - FATURADO"/>
    <n v="32"/>
    <x v="6"/>
    <x v="1"/>
    <m/>
  </r>
  <r>
    <x v="1024"/>
    <s v="46.634.283/0001-24"/>
    <s v="NF SERVICOS DO"/>
    <n v="387664"/>
    <d v="2026-03-04T00:00:00"/>
    <n v="394493"/>
    <d v="2026-03-06T00:00:00"/>
    <m/>
    <n v="322.67"/>
    <d v="2026-04-05T00:00:00"/>
    <s v="E0230999"/>
    <s v="PD023980"/>
    <s v="Serviços de Publicidade Eletrônica"/>
    <n v="307.18"/>
    <m/>
    <x v="0"/>
    <m/>
    <m/>
    <m/>
    <s v="2 - FATURADO"/>
    <n v="25"/>
    <x v="2"/>
    <x v="1"/>
    <m/>
  </r>
  <r>
    <x v="1024"/>
    <s v="46.634.283/0001-24"/>
    <s v="NF SERVICOS DO"/>
    <n v="389012"/>
    <d v="2026-03-11T00:00:00"/>
    <n v="395841"/>
    <d v="2026-03-12T00:00:00"/>
    <m/>
    <n v="368.76"/>
    <d v="2026-04-11T00:00:00"/>
    <s v="E0230999"/>
    <s v="PD023980"/>
    <s v="Serviços de Publicidade Eletrônica"/>
    <n v="351.06"/>
    <m/>
    <x v="0"/>
    <m/>
    <m/>
    <m/>
    <s v="2 - FATURADO"/>
    <n v="19"/>
    <x v="2"/>
    <x v="1"/>
    <m/>
  </r>
  <r>
    <x v="1024"/>
    <s v="46.634.283/0001-24"/>
    <s v="NF SERVICOS DO"/>
    <n v="394413"/>
    <d v="2026-04-16T00:00:00"/>
    <n v="401298"/>
    <d v="2026-04-16T00:00:00"/>
    <m/>
    <n v="368.76"/>
    <d v="2026-05-16T00:00:00"/>
    <s v="E0230999"/>
    <s v="PD023980"/>
    <s v="Serviços de Publicidade Eletrônica"/>
    <n v="351.06"/>
    <m/>
    <x v="0"/>
    <m/>
    <m/>
    <m/>
    <s v="2 - FATURADO"/>
    <n v="0"/>
    <x v="0"/>
    <x v="1"/>
    <m/>
  </r>
  <r>
    <x v="1025"/>
    <s v="46.634.291/0001-70"/>
    <s v="NF SERVICOS"/>
    <n v="207851"/>
    <d v="2026-04-07T00:00:00"/>
    <n v="2152434"/>
    <d v="2026-04-07T00:00:00"/>
    <d v="2026-03-01T00:00:00"/>
    <n v="7603.62"/>
    <d v="2026-05-07T00:00:00"/>
    <s v="E0251022"/>
    <s v="PD251018"/>
    <s v="PREFEITURA CADASTRO"/>
    <n v="7238.65"/>
    <d v="2026-03-01T00:00:00"/>
    <x v="0"/>
    <s v="33/2025 DP 1/2025"/>
    <s v="71.088/2024"/>
    <s v="359.00002469/2025-81 APPS/ITO"/>
    <s v="2 - FATURADO"/>
    <n v="0"/>
    <x v="0"/>
    <x v="0"/>
    <m/>
  </r>
  <r>
    <x v="1025"/>
    <s v="46.634.291/0001-70"/>
    <s v="NF SERVICOS DO"/>
    <n v="394130"/>
    <d v="2026-04-15T00:00:00"/>
    <n v="400991"/>
    <d v="2026-04-15T00:00:00"/>
    <m/>
    <n v="958.78"/>
    <d v="2026-05-15T00:00:00"/>
    <s v="E0250881"/>
    <s v="PD025881"/>
    <s v="Serviços de Publicidade Eletrônica"/>
    <n v="912.76"/>
    <m/>
    <x v="0"/>
    <m/>
    <m/>
    <m/>
    <s v="2 - FATURADO"/>
    <n v="0"/>
    <x v="0"/>
    <x v="1"/>
    <m/>
  </r>
  <r>
    <x v="1025"/>
    <s v="46.634.291/0001-70"/>
    <s v="NF SERVICOS DO"/>
    <n v="394571"/>
    <d v="2026-04-16T00:00:00"/>
    <n v="401442"/>
    <d v="2026-04-16T00:00:00"/>
    <m/>
    <n v="295.01"/>
    <d v="2026-05-16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025"/>
    <s v="46.634.291/0001-70"/>
    <s v="NF SERVICOS DO"/>
    <n v="394996"/>
    <d v="2026-04-17T00:00:00"/>
    <n v="401662"/>
    <d v="2026-04-17T00:00:00"/>
    <m/>
    <n v="368.76"/>
    <d v="2026-05-17T00:00:00"/>
    <s v="E0250881"/>
    <s v="PD025881"/>
    <s v="Serviços de Publicidade Eletrônica"/>
    <n v="351.06"/>
    <m/>
    <x v="0"/>
    <m/>
    <m/>
    <m/>
    <s v="2 - FATURADO"/>
    <n v="0"/>
    <x v="0"/>
    <x v="1"/>
    <m/>
  </r>
  <r>
    <x v="1025"/>
    <s v="46.634.291/0001-70"/>
    <s v="NF SERVICOS DO"/>
    <n v="395099"/>
    <d v="2026-04-17T00:00:00"/>
    <n v="401944"/>
    <d v="2026-04-17T00:00:00"/>
    <m/>
    <n v="590.02"/>
    <d v="2026-05-17T00:00:00"/>
    <s v="E0250881"/>
    <s v="PD025881"/>
    <s v="Serviços de Publicidade Eletrônica"/>
    <n v="561.70000000000005"/>
    <m/>
    <x v="0"/>
    <m/>
    <m/>
    <m/>
    <s v="2 - FATURADO"/>
    <n v="0"/>
    <x v="0"/>
    <x v="1"/>
    <m/>
  </r>
  <r>
    <x v="1025"/>
    <s v="46.634.291/0001-70"/>
    <s v="NF SERVICOS DO"/>
    <n v="395242"/>
    <d v="2026-04-17T00:00:00"/>
    <n v="402000"/>
    <d v="2026-04-17T00:00:00"/>
    <m/>
    <n v="295.01"/>
    <d v="2026-05-17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025"/>
    <s v="46.634.291/0001-70"/>
    <s v="NF SERVICOS DO"/>
    <n v="395578"/>
    <d v="2026-04-17T00:00:00"/>
    <n v="402394"/>
    <d v="2026-04-17T00:00:00"/>
    <m/>
    <n v="737.52"/>
    <d v="2026-05-17T00:00:00"/>
    <s v="E0250881"/>
    <s v="PD025881"/>
    <s v="Serviços de Publicidade Eletrônica"/>
    <n v="702.12"/>
    <m/>
    <x v="0"/>
    <m/>
    <m/>
    <m/>
    <s v="2 - FATURADO"/>
    <n v="0"/>
    <x v="0"/>
    <x v="1"/>
    <m/>
  </r>
  <r>
    <x v="1025"/>
    <s v="46.634.291/0001-70"/>
    <s v="NF SERVICOS DO"/>
    <n v="395676"/>
    <d v="2026-04-20T00:00:00"/>
    <n v="402614"/>
    <d v="2026-04-20T00:00:00"/>
    <m/>
    <n v="737.52"/>
    <d v="2026-05-20T00:00:00"/>
    <s v="E0250881"/>
    <s v="PD025881"/>
    <s v="Serviços de Publicidade Eletrônica"/>
    <n v="702.12"/>
    <m/>
    <x v="0"/>
    <m/>
    <m/>
    <m/>
    <s v="2 - FATURADO"/>
    <n v="0"/>
    <x v="0"/>
    <x v="1"/>
    <m/>
  </r>
  <r>
    <x v="1025"/>
    <s v="46.634.291/0001-70"/>
    <s v="NF SERVICOS DO"/>
    <n v="395917"/>
    <d v="2026-04-20T00:00:00"/>
    <n v="402817"/>
    <d v="2026-04-22T00:00:00"/>
    <m/>
    <n v="737.52"/>
    <d v="2026-05-20T00:00:00"/>
    <s v="E0250881"/>
    <s v="PD025881"/>
    <s v="Serviços de Publicidade Eletrônica"/>
    <n v="702.12"/>
    <m/>
    <x v="0"/>
    <m/>
    <m/>
    <m/>
    <s v="2 - FATURADO"/>
    <n v="0"/>
    <x v="0"/>
    <x v="1"/>
    <m/>
  </r>
  <r>
    <x v="1025"/>
    <s v="46.634.291/0001-70"/>
    <s v="NF SERVICOS"/>
    <n v="209205"/>
    <d v="2026-04-24T00:00:00"/>
    <n v="2174098"/>
    <d v="2026-04-24T00:00:00"/>
    <d v="2026-03-01T00:00:00"/>
    <n v="3562.4"/>
    <d v="2026-05-24T00:00:00"/>
    <s v="E0251022"/>
    <s v="PD251018"/>
    <s v="PREFEITURA CADASTRO"/>
    <n v="3391.4"/>
    <d v="2026-03-01T00:00:00"/>
    <x v="0"/>
    <s v="33/2025 DP 1/2025"/>
    <s v="71.088/2024"/>
    <s v="359.00002469/2025-81 APPS/ITO"/>
    <s v="2 - FATURADO"/>
    <n v="0"/>
    <x v="0"/>
    <x v="0"/>
    <m/>
  </r>
  <r>
    <x v="1025"/>
    <s v="46.634.291/0001-70"/>
    <s v="NF SERVICOS DO"/>
    <n v="396956"/>
    <d v="2026-04-24T00:00:00"/>
    <n v="403813"/>
    <d v="2026-04-24T00:00:00"/>
    <m/>
    <n v="590.02"/>
    <d v="2026-05-24T00:00:00"/>
    <s v="E0250881"/>
    <s v="PD025881"/>
    <s v="Serviços de Publicidade Eletrônica"/>
    <n v="561.70000000000005"/>
    <m/>
    <x v="0"/>
    <m/>
    <m/>
    <m/>
    <s v="2 - FATURADO"/>
    <n v="0"/>
    <x v="0"/>
    <x v="1"/>
    <m/>
  </r>
  <r>
    <x v="1025"/>
    <s v="46.634.291/0001-70"/>
    <s v="NF SERVICOS DO"/>
    <n v="397037"/>
    <d v="2026-04-24T00:00:00"/>
    <n v="403736"/>
    <d v="2026-04-24T00:00:00"/>
    <m/>
    <n v="368.76"/>
    <d v="2026-05-24T00:00:00"/>
    <s v="E0250881"/>
    <s v="PD025881"/>
    <s v="Serviços de Publicidade Eletrônica"/>
    <n v="351.06"/>
    <m/>
    <x v="0"/>
    <m/>
    <m/>
    <m/>
    <s v="2 - FATURADO"/>
    <n v="0"/>
    <x v="0"/>
    <x v="1"/>
    <m/>
  </r>
  <r>
    <x v="1025"/>
    <s v="46.634.291/0001-70"/>
    <s v="NF SERVICOS DO"/>
    <n v="397379"/>
    <d v="2026-04-24T00:00:00"/>
    <n v="404069"/>
    <d v="2026-04-24T00:00:00"/>
    <m/>
    <n v="1253.78"/>
    <d v="2026-05-24T00:00:00"/>
    <s v="E0250881"/>
    <s v="PD025881"/>
    <s v="Serviços de Publicidade Eletrônica"/>
    <n v="1193.5999999999999"/>
    <m/>
    <x v="0"/>
    <m/>
    <m/>
    <m/>
    <s v="2 - FATURADO"/>
    <n v="0"/>
    <x v="0"/>
    <x v="1"/>
    <m/>
  </r>
  <r>
    <x v="1025"/>
    <s v="46.634.291/0001-70"/>
    <s v="NF SERVICOS DO"/>
    <n v="398228"/>
    <d v="2026-04-28T00:00:00"/>
    <n v="405118"/>
    <d v="2026-04-28T00:00:00"/>
    <m/>
    <n v="442.51"/>
    <d v="2026-05-28T00:00:00"/>
    <s v="E0250881"/>
    <s v="PD025881"/>
    <s v="Serviços de Publicidade Eletrônica"/>
    <n v="421.27"/>
    <m/>
    <x v="0"/>
    <m/>
    <m/>
    <m/>
    <s v="2 - FATURADO"/>
    <n v="0"/>
    <x v="0"/>
    <x v="1"/>
    <m/>
  </r>
  <r>
    <x v="1025"/>
    <s v="46.634.291/0001-70"/>
    <s v="NF SERVICOS DO"/>
    <n v="398241"/>
    <d v="2026-04-28T00:00:00"/>
    <n v="405099"/>
    <d v="2026-04-28T00:00:00"/>
    <m/>
    <n v="5457.65"/>
    <d v="2026-05-28T00:00:00"/>
    <s v="E0250881"/>
    <s v="PD025881"/>
    <s v="Serviços de Publicidade Eletrônica"/>
    <n v="5195.68"/>
    <m/>
    <x v="0"/>
    <m/>
    <m/>
    <m/>
    <s v="2 - FATURADO"/>
    <n v="0"/>
    <x v="0"/>
    <x v="1"/>
    <m/>
  </r>
  <r>
    <x v="1025"/>
    <s v="46.634.291/0001-70"/>
    <s v="NF SERVICOS DO"/>
    <n v="398389"/>
    <d v="2026-04-28T00:00:00"/>
    <n v="405069"/>
    <d v="2026-04-28T00:00:00"/>
    <m/>
    <n v="516.26"/>
    <d v="2026-05-28T00:00:00"/>
    <s v="E0250881"/>
    <s v="PD025881"/>
    <s v="Serviços de Publicidade Eletrônica"/>
    <n v="491.48"/>
    <m/>
    <x v="0"/>
    <m/>
    <m/>
    <m/>
    <s v="2 - FATURADO"/>
    <n v="0"/>
    <x v="0"/>
    <x v="1"/>
    <m/>
  </r>
  <r>
    <x v="1025"/>
    <s v="46.634.291/0001-70"/>
    <s v="NF SERVICOS DO"/>
    <n v="398412"/>
    <d v="2026-04-28T00:00:00"/>
    <n v="405025"/>
    <d v="2026-04-28T00:00:00"/>
    <m/>
    <n v="221.26"/>
    <d v="2026-05-28T00:00:00"/>
    <s v="E0250881"/>
    <s v="PD025881"/>
    <s v="Serviços de Publicidade Eletrônica"/>
    <n v="210.64"/>
    <m/>
    <x v="0"/>
    <m/>
    <m/>
    <m/>
    <s v="2 - FATURADO"/>
    <n v="0"/>
    <x v="0"/>
    <x v="1"/>
    <m/>
  </r>
  <r>
    <x v="1025"/>
    <s v="46.634.291/0001-70"/>
    <s v="NF SERVICOS DO"/>
    <n v="398471"/>
    <d v="2026-04-29T00:00:00"/>
    <n v="405403"/>
    <d v="2026-04-29T00:00:00"/>
    <m/>
    <n v="368.76"/>
    <d v="2026-05-29T00:00:00"/>
    <s v="E0250881"/>
    <s v="PD025881"/>
    <s v="Serviços de Publicidade Eletrônica"/>
    <n v="351.06"/>
    <m/>
    <x v="0"/>
    <m/>
    <m/>
    <m/>
    <s v="2 - FATURADO"/>
    <n v="0"/>
    <x v="0"/>
    <x v="1"/>
    <m/>
  </r>
  <r>
    <x v="1026"/>
    <s v="46.634.325/0001-27"/>
    <s v="NF SERVICOS DO"/>
    <n v="389331"/>
    <d v="2026-03-12T00:00:00"/>
    <n v="396160"/>
    <d v="2026-03-13T00:00:00"/>
    <m/>
    <n v="553.14"/>
    <d v="2026-04-12T00:00:00"/>
    <s v="E0240830"/>
    <s v="PD024830"/>
    <s v="Serviços de Publicidade Eletrônica"/>
    <n v="526.59"/>
    <m/>
    <x v="0"/>
    <m/>
    <m/>
    <m/>
    <s v="2 - FATURADO"/>
    <n v="18"/>
    <x v="2"/>
    <x v="1"/>
    <m/>
  </r>
  <r>
    <x v="1026"/>
    <s v="46.634.325/0001-27"/>
    <s v="NF SERVICOS DO"/>
    <n v="392659"/>
    <d v="2026-03-30T00:00:00"/>
    <n v="399491"/>
    <d v="2026-03-31T00:00:00"/>
    <m/>
    <n v="276.57"/>
    <d v="2026-04-29T00:00:00"/>
    <s v="E0240830"/>
    <s v="PD024830"/>
    <s v="Serviços de Publicidade Eletrônica"/>
    <n v="263.29000000000002"/>
    <m/>
    <x v="0"/>
    <m/>
    <m/>
    <m/>
    <s v="2 - FATURADO"/>
    <n v="1"/>
    <x v="2"/>
    <x v="1"/>
    <m/>
  </r>
  <r>
    <x v="1026"/>
    <s v="46.634.325/0001-27"/>
    <s v="NF SERVICOS DO"/>
    <n v="398266"/>
    <d v="2026-04-28T00:00:00"/>
    <n v="405193"/>
    <d v="2026-04-28T00:00:00"/>
    <m/>
    <n v="507.04"/>
    <d v="2026-05-28T00:00:00"/>
    <s v="E0240830"/>
    <s v="PD024830"/>
    <s v="Serviços de Publicidade Eletrônica"/>
    <n v="482.7"/>
    <m/>
    <x v="0"/>
    <m/>
    <m/>
    <m/>
    <s v="2 - FATURADO"/>
    <n v="0"/>
    <x v="0"/>
    <x v="1"/>
    <m/>
  </r>
  <r>
    <x v="1026"/>
    <s v="46.634.325/0001-27"/>
    <s v="NF SERVICOS DO"/>
    <n v="398622"/>
    <d v="2026-04-29T00:00:00"/>
    <n v="405454"/>
    <d v="2026-04-29T00:00:00"/>
    <m/>
    <n v="276.57"/>
    <d v="2026-05-29T00:00:00"/>
    <s v="E0240830"/>
    <s v="PD024830"/>
    <s v="Serviços de Publicidade Eletrônica"/>
    <n v="263.29000000000002"/>
    <m/>
    <x v="0"/>
    <m/>
    <m/>
    <m/>
    <s v="2 - FATURADO"/>
    <n v="0"/>
    <x v="0"/>
    <x v="1"/>
    <m/>
  </r>
  <r>
    <x v="1026"/>
    <s v="46.634.325/0001-27"/>
    <s v="NF SERVICOS DO"/>
    <n v="398979"/>
    <d v="2026-04-30T00:00:00"/>
    <n v="405817"/>
    <d v="2026-04-30T00:00:00"/>
    <m/>
    <n v="322.66000000000003"/>
    <d v="2026-05-30T00:00:00"/>
    <s v="E0240830"/>
    <s v="PD024830"/>
    <s v="Serviços de Publicidade Eletrônica"/>
    <n v="307.17"/>
    <m/>
    <x v="0"/>
    <m/>
    <m/>
    <m/>
    <s v="2 - FATURADO"/>
    <n v="0"/>
    <x v="0"/>
    <x v="1"/>
    <m/>
  </r>
  <r>
    <x v="1026"/>
    <s v="46.634.325/0001-27"/>
    <s v="NF SERVICOS DO"/>
    <n v="399212"/>
    <d v="2026-04-30T00:00:00"/>
    <n v="406058"/>
    <d v="2026-04-30T00:00:00"/>
    <m/>
    <n v="230.47"/>
    <d v="2026-05-30T00:00:00"/>
    <s v="E0240830"/>
    <s v="PD024830"/>
    <s v="Serviços de Publicidade Eletrônica"/>
    <n v="219.41"/>
    <m/>
    <x v="0"/>
    <m/>
    <m/>
    <m/>
    <s v="2 - FATURADO"/>
    <n v="0"/>
    <x v="0"/>
    <x v="1"/>
    <m/>
  </r>
  <r>
    <x v="1027"/>
    <s v="46.634.333/0001-73"/>
    <s v="NF SERVICOS DO"/>
    <n v="393703"/>
    <d v="2026-04-05T00:00:00"/>
    <n v="400631"/>
    <d v="2026-04-14T00:00:00"/>
    <m/>
    <n v="331.88"/>
    <d v="2026-05-13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027"/>
    <s v="46.634.333/0001-73"/>
    <s v="NF SERVICOS DO"/>
    <n v="393772"/>
    <d v="2026-04-05T00:00:00"/>
    <n v="400653"/>
    <d v="2026-04-14T00:00:00"/>
    <m/>
    <n v="331.88"/>
    <d v="2026-05-13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027"/>
    <s v="46.634.333/0001-73"/>
    <s v="NF SERVICOS DO"/>
    <n v="393814"/>
    <d v="2026-04-05T00:00:00"/>
    <n v="400798"/>
    <d v="2026-04-14T00:00:00"/>
    <m/>
    <n v="387.2"/>
    <d v="2026-05-13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027"/>
    <s v="46.634.333/0001-73"/>
    <s v="NF SERVICOS DO"/>
    <n v="393848"/>
    <d v="2026-04-05T00:00:00"/>
    <n v="400870"/>
    <d v="2026-04-14T00:00:00"/>
    <m/>
    <n v="442.51"/>
    <d v="2026-05-13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027"/>
    <s v="46.634.333/0001-73"/>
    <s v="NF SERVICOS DO"/>
    <n v="393948"/>
    <d v="2026-04-05T00:00:00"/>
    <n v="400842"/>
    <d v="2026-04-14T00:00:00"/>
    <m/>
    <n v="442.51"/>
    <d v="2026-05-13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027"/>
    <s v="46.634.333/0001-73"/>
    <s v="ND-POUPATEMPO 4.0"/>
    <n v="8109"/>
    <d v="2026-04-06T00:00:00"/>
    <s v="PPT00754"/>
    <s v="PPT00754"/>
    <d v="2026-04-01T00:00:00"/>
    <n v="20426.48"/>
    <d v="2026-05-06T00:00:00"/>
    <s v="PPT00754"/>
    <s v="PP00754"/>
    <s v="IMPLANTAÇÃO E OPERAÇÃO DO POUPATEMPO SÃO MIGUEL ARCANJO"/>
    <n v="20426.48"/>
    <d v="2026-04-01T00:00:00"/>
    <x v="0"/>
    <m/>
    <s v="PD-PRC-2022/01988"/>
    <m/>
    <s v="2 - FATURADO"/>
    <n v="0"/>
    <x v="0"/>
    <x v="13"/>
    <m/>
  </r>
  <r>
    <x v="1027"/>
    <s v="46.634.333/0001-73"/>
    <s v="NF SERVICOS DO"/>
    <n v="394614"/>
    <d v="2026-04-16T00:00:00"/>
    <n v="401362"/>
    <d v="2026-04-16T00:00:00"/>
    <m/>
    <n v="442.51"/>
    <d v="2026-05-16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027"/>
    <s v="46.634.333/0001-73"/>
    <s v="NF SERVICOS DO"/>
    <n v="395105"/>
    <d v="2026-04-17T00:00:00"/>
    <n v="402148"/>
    <d v="2026-04-17T00:00:00"/>
    <m/>
    <n v="3429.47"/>
    <d v="2026-05-17T00:00:00"/>
    <s v="E0230931"/>
    <s v="PD023931"/>
    <s v="Serviços de Publicidade Eletrônica"/>
    <n v="3264.86"/>
    <m/>
    <x v="0"/>
    <m/>
    <m/>
    <m/>
    <s v="2 - FATURADO"/>
    <n v="0"/>
    <x v="0"/>
    <x v="1"/>
    <m/>
  </r>
  <r>
    <x v="1027"/>
    <s v="46.634.333/0001-73"/>
    <s v="NF SERVICOS DO"/>
    <n v="395314"/>
    <d v="2026-04-17T00:00:00"/>
    <n v="402060"/>
    <d v="2026-04-17T00:00:00"/>
    <m/>
    <n v="442.51"/>
    <d v="2026-05-17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027"/>
    <s v="46.634.333/0001-73"/>
    <s v="NF SERVICOS DO"/>
    <n v="395670"/>
    <d v="2026-04-20T00:00:00"/>
    <n v="402739"/>
    <d v="2026-04-20T00:00:00"/>
    <m/>
    <n v="497.83"/>
    <d v="2026-05-20T00:00:00"/>
    <s v="E0230931"/>
    <s v="PD023931"/>
    <s v="Serviços de Publicidade Eletrônica"/>
    <n v="473.93"/>
    <m/>
    <x v="0"/>
    <m/>
    <m/>
    <m/>
    <s v="2 - FATURADO"/>
    <n v="0"/>
    <x v="0"/>
    <x v="1"/>
    <m/>
  </r>
  <r>
    <x v="1027"/>
    <s v="46.634.333/0001-73"/>
    <s v="NF SERVICOS DO"/>
    <n v="395695"/>
    <d v="2026-04-20T00:00:00"/>
    <n v="402681"/>
    <d v="2026-04-20T00:00:00"/>
    <m/>
    <n v="276.57"/>
    <d v="2026-05-20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027"/>
    <s v="46.634.333/0001-73"/>
    <s v="NF SERVICOS DO"/>
    <n v="395809"/>
    <d v="2026-04-20T00:00:00"/>
    <n v="402718"/>
    <d v="2026-04-20T00:00:00"/>
    <m/>
    <n v="442.51"/>
    <d v="2026-05-20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027"/>
    <s v="46.634.333/0001-73"/>
    <s v="NF SERVICOS DO"/>
    <n v="398746"/>
    <d v="2026-04-29T00:00:00"/>
    <n v="405326"/>
    <d v="2026-04-29T00:00:00"/>
    <m/>
    <n v="442.51"/>
    <d v="2026-05-29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027"/>
    <s v="46.634.333/0001-73"/>
    <s v="NF SERVICOS DO"/>
    <n v="398887"/>
    <d v="2026-04-30T00:00:00"/>
    <n v="405847"/>
    <d v="2026-04-30T00:00:00"/>
    <m/>
    <n v="221.26"/>
    <d v="2026-05-30T00:00:00"/>
    <s v="E0230931"/>
    <s v="PD023931"/>
    <s v="Serviços de Publicidade Eletrônica"/>
    <n v="210.64"/>
    <m/>
    <x v="0"/>
    <m/>
    <m/>
    <m/>
    <s v="2 - FATURADO"/>
    <n v="0"/>
    <x v="0"/>
    <x v="1"/>
    <m/>
  </r>
  <r>
    <x v="1027"/>
    <s v="46.634.333/0001-73"/>
    <s v="NF SERVICOS DO"/>
    <n v="399008"/>
    <d v="2026-04-30T00:00:00"/>
    <n v="405902"/>
    <d v="2026-04-30T00:00:00"/>
    <m/>
    <n v="497.83"/>
    <d v="2026-05-30T00:00:00"/>
    <s v="E0230931"/>
    <s v="PD023931"/>
    <s v="Serviços de Publicidade Eletrônica"/>
    <n v="473.93"/>
    <m/>
    <x v="0"/>
    <m/>
    <m/>
    <m/>
    <s v="2 - FATURADO"/>
    <n v="0"/>
    <x v="0"/>
    <x v="1"/>
    <m/>
  </r>
  <r>
    <x v="1028"/>
    <s v="46.634.341/0001-10"/>
    <s v="NF SERVICOS"/>
    <n v="207867"/>
    <d v="2026-04-07T00:00:00"/>
    <n v="2152450"/>
    <d v="2026-04-07T00:00:00"/>
    <d v="2026-03-01T00:00:00"/>
    <n v="675.6"/>
    <d v="2026-05-07T00:00:00"/>
    <s v="E0240686"/>
    <s v="PD024686"/>
    <s v="PREFEITURA CADASTRO"/>
    <n v="643.16999999999996"/>
    <d v="2026-03-01T00:00:00"/>
    <x v="0"/>
    <s v="66/2024"/>
    <s v="PROCE 6668/2024 DISP 371/2024"/>
    <s v="359.00007519/2024-35 APPS\ITO"/>
    <s v="2 - FATURADO"/>
    <n v="0"/>
    <x v="0"/>
    <x v="0"/>
    <m/>
  </r>
  <r>
    <x v="1029"/>
    <s v="46.634.358/0001-77"/>
    <s v="NF SERVICOS"/>
    <n v="207824"/>
    <d v="2026-04-07T00:00:00"/>
    <n v="2152407"/>
    <d v="2026-04-07T00:00:00"/>
    <d v="2026-03-01T00:00:00"/>
    <n v="17073.52"/>
    <d v="2026-05-07T00:00:00"/>
    <s v="E0210730"/>
    <s v="PD021730"/>
    <s v="PREFEITURA CADASTRO"/>
    <n v="16253.99"/>
    <d v="2026-03-01T00:00:00"/>
    <x v="0"/>
    <m/>
    <m/>
    <s v="2022/00065-PD-PRC-2022/00065 APPS/ITO"/>
    <s v="2 - FATURADO"/>
    <n v="0"/>
    <x v="0"/>
    <x v="0"/>
    <m/>
  </r>
  <r>
    <x v="1029"/>
    <s v="46.634.358/0001-77"/>
    <s v="NF SERVICOS DO"/>
    <n v="396556"/>
    <d v="2026-04-24T00:00:00"/>
    <n v="403406"/>
    <d v="2026-04-24T00:00:00"/>
    <m/>
    <n v="580.79999999999995"/>
    <d v="2026-05-24T00:00:00"/>
    <s v="E0230865"/>
    <s v="PD023865"/>
    <s v="Serviços de Publicidade Eletrônica"/>
    <n v="552.91999999999996"/>
    <m/>
    <x v="0"/>
    <m/>
    <m/>
    <m/>
    <s v="2 - FATURADO"/>
    <n v="0"/>
    <x v="0"/>
    <x v="1"/>
    <m/>
  </r>
  <r>
    <x v="1029"/>
    <s v="46.634.358/0001-77"/>
    <s v="NF SERVICOS DO"/>
    <n v="398725"/>
    <d v="2026-04-29T00:00:00"/>
    <n v="405623"/>
    <d v="2026-04-29T00:00:00"/>
    <m/>
    <n v="322.66000000000003"/>
    <d v="2026-05-29T00:00:00"/>
    <s v="E0230865"/>
    <s v="PD023865"/>
    <s v="Serviços de Publicidade Eletrônica"/>
    <n v="307.17"/>
    <m/>
    <x v="0"/>
    <m/>
    <m/>
    <m/>
    <s v="2 - FATURADO"/>
    <n v="0"/>
    <x v="0"/>
    <x v="1"/>
    <m/>
  </r>
  <r>
    <x v="1030"/>
    <s v="46.634.366/0001-13"/>
    <s v="NF SERVICOS"/>
    <n v="205845"/>
    <d v="2026-03-11T00:00:00"/>
    <n v="2150265"/>
    <d v="2026-03-13T00:00:00"/>
    <d v="2026-02-01T00:00:00"/>
    <n v="861.75"/>
    <d v="2026-04-10T00:00:00"/>
    <s v="E0230650"/>
    <s v="PD023650"/>
    <s v="PREFEITURA CADASTRO"/>
    <n v="820.39"/>
    <d v="2026-02-01T00:00:00"/>
    <x v="0"/>
    <m/>
    <m/>
    <s v="PD-PRC-2023/01328-359.00006675/2024-89-ITO/APPS"/>
    <s v="2 - FATURADO"/>
    <n v="20"/>
    <x v="2"/>
    <x v="0"/>
    <m/>
  </r>
  <r>
    <x v="1030"/>
    <s v="46.634.366/0001-13"/>
    <s v="NF SERVICOS"/>
    <n v="207832"/>
    <d v="2026-04-07T00:00:00"/>
    <n v="2152415"/>
    <d v="2026-04-07T00:00:00"/>
    <d v="2026-03-01T00:00:00"/>
    <n v="861.75"/>
    <d v="2026-05-07T00:00:00"/>
    <s v="E0230650"/>
    <s v="PD023650"/>
    <s v="PREFEITURA CADASTRO"/>
    <n v="820.39"/>
    <d v="2026-03-01T00:00:00"/>
    <x v="0"/>
    <m/>
    <m/>
    <s v="PD-PRC-2023/01328-359.00006675/2024-89-ITO/APPS"/>
    <s v="2 - FATURADO"/>
    <n v="0"/>
    <x v="0"/>
    <x v="0"/>
    <m/>
  </r>
  <r>
    <x v="1031"/>
    <s v="46.634.374/0001-60"/>
    <s v="NF SERVICOS"/>
    <n v="197992"/>
    <d v="2025-11-13T00:00:00"/>
    <n v="2064434"/>
    <d v="2025-11-13T00:00:00"/>
    <d v="2025-10-01T00:00:00"/>
    <n v="644.4"/>
    <d v="2025-12-13T00:00:00"/>
    <s v="E0240631"/>
    <s v="PD024631"/>
    <s v="PREFEITURA CADASTRO"/>
    <n v="613.47"/>
    <d v="2025-10-01T00:00:00"/>
    <x v="0"/>
    <s v="34/2024 NP:581/25 NE: 1510"/>
    <s v="70/2024 DISP. 23/2024"/>
    <s v="359.00005676/2024-14 - APPS/ITO"/>
    <s v="2 - FATURADO"/>
    <n v="138"/>
    <x v="7"/>
    <x v="0"/>
    <m/>
  </r>
  <r>
    <x v="1031"/>
    <s v="46.634.374/0001-60"/>
    <s v="NF SERVICOS DO"/>
    <n v="388254"/>
    <d v="2026-03-06T00:00:00"/>
    <n v="395083"/>
    <d v="2026-03-09T00:00:00"/>
    <m/>
    <n v="276.57"/>
    <d v="2026-04-08T00:00:00"/>
    <s v="E0240943"/>
    <s v="PD024943"/>
    <s v="Serviços de Publicidade Eletrônica"/>
    <n v="263.29000000000002"/>
    <m/>
    <x v="0"/>
    <m/>
    <m/>
    <m/>
    <s v="2 - FATURADO"/>
    <n v="22"/>
    <x v="2"/>
    <x v="1"/>
    <m/>
  </r>
  <r>
    <x v="1031"/>
    <s v="46.634.374/0001-60"/>
    <s v="NF SERVICOS"/>
    <n v="205951"/>
    <d v="2026-03-11T00:00:00"/>
    <n v="2150371"/>
    <d v="2026-03-13T00:00:00"/>
    <d v="2026-02-01T00:00:00"/>
    <n v="794.76"/>
    <d v="2026-04-10T00:00:00"/>
    <s v="E0240631"/>
    <s v="PD024631"/>
    <s v="PREFEITURA CADASTRO"/>
    <n v="756.61"/>
    <d v="2026-02-01T00:00:00"/>
    <x v="0"/>
    <s v="34/2024 NP:581/25 NE: 1510"/>
    <s v="70/2024 DISP. 23/2024"/>
    <s v="359.00005676/2024-14 - APPS/ITO"/>
    <s v="2 - FATURADO"/>
    <n v="20"/>
    <x v="2"/>
    <x v="0"/>
    <m/>
  </r>
  <r>
    <x v="1031"/>
    <s v="46.634.374/0001-60"/>
    <s v="NF SERVICOS DO"/>
    <n v="389852"/>
    <d v="2026-03-16T00:00:00"/>
    <n v="396681"/>
    <d v="2026-03-17T00:00:00"/>
    <m/>
    <n v="276.57"/>
    <d v="2026-04-16T00:00:00"/>
    <s v="E0240943"/>
    <s v="PD024943"/>
    <s v="Serviços de Publicidade Eletrônica"/>
    <n v="263.29000000000002"/>
    <m/>
    <x v="0"/>
    <m/>
    <m/>
    <m/>
    <s v="2 - FATURADO"/>
    <n v="14"/>
    <x v="2"/>
    <x v="1"/>
    <m/>
  </r>
  <r>
    <x v="1031"/>
    <s v="46.634.374/0001-60"/>
    <s v="NF SERVICOS DO"/>
    <n v="391088"/>
    <d v="2026-03-20T00:00:00"/>
    <n v="397920"/>
    <d v="2026-03-23T00:00:00"/>
    <m/>
    <n v="230.47"/>
    <d v="2026-04-22T00:00:00"/>
    <s v="E0240943"/>
    <s v="PD024943"/>
    <s v="Serviços de Publicidade Eletrônica"/>
    <n v="219.41"/>
    <m/>
    <x v="0"/>
    <m/>
    <m/>
    <m/>
    <s v="2 - FATURADO"/>
    <n v="8"/>
    <x v="2"/>
    <x v="1"/>
    <m/>
  </r>
  <r>
    <x v="1031"/>
    <s v="46.634.374/0001-60"/>
    <s v="NF SERVICOS DO"/>
    <n v="392022"/>
    <d v="2026-03-27T00:00:00"/>
    <n v="398854"/>
    <d v="2026-03-27T00:00:00"/>
    <m/>
    <n v="691.42"/>
    <d v="2026-04-26T00:00:00"/>
    <s v="E0240943"/>
    <s v="PD024943"/>
    <s v="Serviços de Publicidade Eletrônica"/>
    <n v="658.23"/>
    <m/>
    <x v="0"/>
    <m/>
    <m/>
    <m/>
    <s v="2 - FATURADO"/>
    <n v="4"/>
    <x v="2"/>
    <x v="1"/>
    <m/>
  </r>
  <r>
    <x v="1031"/>
    <s v="46.634.374/0001-60"/>
    <s v="NF SERVICOS DO"/>
    <n v="394063"/>
    <d v="2026-04-15T00:00:00"/>
    <n v="400957"/>
    <d v="2026-04-15T00:00:00"/>
    <m/>
    <n v="1060.18"/>
    <d v="2026-05-15T00:00:00"/>
    <s v="E0240943"/>
    <s v="PD024943"/>
    <s v="Serviços de Publicidade Eletrônica"/>
    <n v="1009.29"/>
    <m/>
    <x v="0"/>
    <m/>
    <m/>
    <m/>
    <s v="2 - FATURADO"/>
    <n v="0"/>
    <x v="0"/>
    <x v="1"/>
    <m/>
  </r>
  <r>
    <x v="1031"/>
    <s v="46.634.374/0001-60"/>
    <s v="NF SERVICOS DO"/>
    <n v="394217"/>
    <d v="2026-04-15T00:00:00"/>
    <n v="401084"/>
    <d v="2026-04-16T00:00:00"/>
    <m/>
    <n v="230.47"/>
    <d v="2026-05-15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031"/>
    <s v="46.634.374/0001-60"/>
    <s v="NF SERVICOS DO"/>
    <n v="395031"/>
    <d v="2026-04-17T00:00:00"/>
    <n v="401695"/>
    <d v="2026-04-17T00:00:00"/>
    <m/>
    <n v="230.47"/>
    <d v="2026-05-1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031"/>
    <s v="46.634.374/0001-60"/>
    <s v="NF SERVICOS DO"/>
    <n v="395229"/>
    <d v="2026-04-17T00:00:00"/>
    <n v="402124"/>
    <d v="2026-04-17T00:00:00"/>
    <m/>
    <n v="184.38"/>
    <d v="2026-05-1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031"/>
    <s v="46.634.374/0001-60"/>
    <s v="NF SERVICOS DO"/>
    <n v="396575"/>
    <d v="2026-04-24T00:00:00"/>
    <n v="403468"/>
    <d v="2026-04-24T00:00:00"/>
    <m/>
    <n v="230.47"/>
    <d v="2026-05-24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031"/>
    <s v="46.634.374/0001-60"/>
    <s v="NF SERVICOS DO"/>
    <n v="396664"/>
    <d v="2026-04-24T00:00:00"/>
    <n v="403592"/>
    <d v="2026-04-24T00:00:00"/>
    <m/>
    <n v="1244.56"/>
    <d v="2026-05-24T00:00:00"/>
    <s v="E0240943"/>
    <s v="PD024943"/>
    <s v="Serviços de Publicidade Eletrônica"/>
    <n v="1184.82"/>
    <m/>
    <x v="0"/>
    <m/>
    <m/>
    <m/>
    <s v="2 - FATURADO"/>
    <n v="0"/>
    <x v="0"/>
    <x v="1"/>
    <m/>
  </r>
  <r>
    <x v="1031"/>
    <s v="46.634.374/0001-60"/>
    <s v="NF SERVICOS DO"/>
    <n v="397263"/>
    <d v="2026-04-24T00:00:00"/>
    <n v="404199"/>
    <d v="2026-04-24T00:00:00"/>
    <m/>
    <n v="276.57"/>
    <d v="2026-05-24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031"/>
    <s v="46.634.374/0001-60"/>
    <s v="NF SERVICOS DO"/>
    <n v="397350"/>
    <d v="2026-04-24T00:00:00"/>
    <n v="404322"/>
    <d v="2026-04-24T00:00:00"/>
    <m/>
    <n v="230.47"/>
    <d v="2026-05-24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031"/>
    <s v="46.634.374/0001-60"/>
    <s v="NF SERVICOS DO"/>
    <n v="397476"/>
    <d v="2026-04-24T00:00:00"/>
    <n v="404364"/>
    <d v="2026-04-24T00:00:00"/>
    <m/>
    <n v="276.57"/>
    <d v="2026-05-24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031"/>
    <s v="46.634.374/0001-60"/>
    <s v="NF SERVICOS DO"/>
    <n v="397559"/>
    <d v="2026-04-24T00:00:00"/>
    <n v="404611"/>
    <d v="2026-04-24T00:00:00"/>
    <m/>
    <n v="276.57"/>
    <d v="2026-05-24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031"/>
    <s v="46.634.374/0001-60"/>
    <s v="NF SERVICOS DO"/>
    <n v="397750"/>
    <d v="2026-04-24T00:00:00"/>
    <n v="404670"/>
    <d v="2026-04-24T00:00:00"/>
    <m/>
    <n v="230.47"/>
    <d v="2026-05-24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031"/>
    <s v="46.634.374/0001-60"/>
    <s v="NF SERVICOS DO"/>
    <n v="397895"/>
    <d v="2026-04-27T00:00:00"/>
    <n v="404745"/>
    <d v="2026-04-27T00:00:00"/>
    <m/>
    <n v="276.57"/>
    <d v="2026-05-27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031"/>
    <s v="46.634.374/0001-60"/>
    <s v="NF SERVICOS DO"/>
    <n v="398132"/>
    <d v="2026-04-27T00:00:00"/>
    <n v="404920"/>
    <d v="2026-04-27T00:00:00"/>
    <m/>
    <n v="276.57"/>
    <d v="2026-05-27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031"/>
    <s v="46.634.374/0001-60"/>
    <s v="NF SERVICOS DO"/>
    <n v="398498"/>
    <d v="2026-04-29T00:00:00"/>
    <n v="405459"/>
    <d v="2026-04-29T00:00:00"/>
    <m/>
    <n v="276.57"/>
    <d v="2026-05-29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031"/>
    <s v="46.634.374/0001-60"/>
    <s v="NF SERVICOS DO"/>
    <n v="398770"/>
    <d v="2026-04-29T00:00:00"/>
    <n v="405547"/>
    <d v="2026-04-29T00:00:00"/>
    <m/>
    <n v="276.57"/>
    <d v="2026-05-29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031"/>
    <s v="46.634.374/0001-60"/>
    <s v="NF SERVICOS DO"/>
    <n v="399207"/>
    <d v="2026-04-30T00:00:00"/>
    <n v="406184"/>
    <d v="2026-04-30T00:00:00"/>
    <m/>
    <n v="230.47"/>
    <d v="2026-05-3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032"/>
    <s v="46.634.382/0001-06"/>
    <s v="NF SERVICOS DO"/>
    <n v="381903"/>
    <d v="2026-02-06T00:00:00"/>
    <n v="388726"/>
    <d v="2026-02-06T00:00:00"/>
    <m/>
    <n v="460.95"/>
    <d v="2026-03-08T00:00:00"/>
    <s v="E0250918"/>
    <s v="PD025918"/>
    <s v="Serviços de Publicidade Eletrônica"/>
    <n v="438.82"/>
    <m/>
    <x v="0"/>
    <m/>
    <m/>
    <m/>
    <s v="2 - FATURADO"/>
    <n v="53"/>
    <x v="6"/>
    <x v="1"/>
    <m/>
  </r>
  <r>
    <x v="1032"/>
    <s v="46.634.382/0001-06"/>
    <s v="NF SERVICOS DO"/>
    <n v="385312"/>
    <d v="2026-02-20T00:00:00"/>
    <n v="392138"/>
    <d v="2026-02-23T00:00:00"/>
    <m/>
    <n v="368.76"/>
    <d v="2026-03-25T00:00:00"/>
    <s v="E0250918"/>
    <s v="PD025918"/>
    <s v="Serviços de Publicidade Eletrônica"/>
    <n v="351.06"/>
    <m/>
    <x v="0"/>
    <m/>
    <m/>
    <m/>
    <s v="2 - FATURADO"/>
    <n v="36"/>
    <x v="6"/>
    <x v="1"/>
    <m/>
  </r>
  <r>
    <x v="1032"/>
    <s v="46.634.382/0001-06"/>
    <s v="NF SERVICOS"/>
    <n v="206042"/>
    <d v="2026-03-11T00:00:00"/>
    <n v="2150462"/>
    <d v="2026-03-13T00:00:00"/>
    <d v="2026-02-01T00:00:00"/>
    <n v="675.6"/>
    <d v="2026-04-10T00:00:00"/>
    <s v="E0240636"/>
    <s v="PD024636"/>
    <s v="PREFEITURA CADASTRO"/>
    <n v="643.16999999999996"/>
    <d v="2026-02-01T00:00:00"/>
    <x v="0"/>
    <s v="33/2024"/>
    <s v="1579/2024"/>
    <s v="SEI:  359.00003371/2024-60 APPS/ITO"/>
    <s v="2 - FATURADO"/>
    <n v="20"/>
    <x v="2"/>
    <x v="0"/>
    <m/>
  </r>
  <r>
    <x v="1032"/>
    <s v="46.634.382/0001-06"/>
    <s v="ND-POUPATEMPO 4.0"/>
    <n v="8231"/>
    <d v="2026-04-06T00:00:00"/>
    <s v="PPT00667"/>
    <s v="PPT00667"/>
    <d v="2026-04-01T00:00:00"/>
    <n v="21254"/>
    <d v="2026-05-06T00:00:00"/>
    <s v="PPT00667"/>
    <s v="PP00667"/>
    <s v="IMPLANTACAO E OPERACAO DO POUPATEMPO BURI"/>
    <n v="21254"/>
    <d v="2026-04-01T00:00:00"/>
    <x v="0"/>
    <m/>
    <s v="PD-PRC-2022/01379"/>
    <m/>
    <s v="2 - FATURADO"/>
    <n v="0"/>
    <x v="0"/>
    <x v="13"/>
    <m/>
  </r>
  <r>
    <x v="1032"/>
    <s v="46.634.382/0001-06"/>
    <s v="NF SERVICOS"/>
    <n v="207794"/>
    <d v="2026-04-07T00:00:00"/>
    <n v="2152377"/>
    <d v="2026-04-07T00:00:00"/>
    <d v="2026-03-01T00:00:00"/>
    <n v="855.76"/>
    <d v="2026-05-07T00:00:00"/>
    <s v="E0240636"/>
    <s v="PD024636"/>
    <s v="PREFEITURA CADASTRO"/>
    <n v="814.68"/>
    <d v="2026-03-01T00:00:00"/>
    <x v="0"/>
    <s v="33/2024"/>
    <s v="1579/2024"/>
    <s v="SEI:  359.00003371/2024-60 APPS/ITO"/>
    <s v="2 - FATURADO"/>
    <n v="0"/>
    <x v="0"/>
    <x v="0"/>
    <m/>
  </r>
  <r>
    <x v="1032"/>
    <s v="46.634.382/0001-06"/>
    <s v="NF SERVICOS DO"/>
    <n v="394041"/>
    <d v="2026-04-15T00:00:00"/>
    <n v="400961"/>
    <d v="2026-04-15T00:00:00"/>
    <m/>
    <n v="368.76"/>
    <d v="2026-05-15T00:00:00"/>
    <s v="E0250918"/>
    <s v="PD025918"/>
    <s v="Serviços de Publicidade Eletrônica"/>
    <n v="351.06"/>
    <m/>
    <x v="0"/>
    <m/>
    <m/>
    <m/>
    <s v="2 - FATURADO"/>
    <n v="0"/>
    <x v="0"/>
    <x v="1"/>
    <m/>
  </r>
  <r>
    <x v="1032"/>
    <s v="46.634.382/0001-06"/>
    <s v="NF SERVICOS DO"/>
    <n v="396997"/>
    <d v="2026-04-24T00:00:00"/>
    <n v="404005"/>
    <d v="2026-04-24T00:00:00"/>
    <m/>
    <n v="368.76"/>
    <d v="2026-05-24T00:00:00"/>
    <s v="E0250918"/>
    <s v="PD025918"/>
    <s v="Serviços de Publicidade Eletrônica"/>
    <n v="351.06"/>
    <m/>
    <x v="0"/>
    <m/>
    <m/>
    <m/>
    <s v="2 - FATURADO"/>
    <n v="0"/>
    <x v="0"/>
    <x v="1"/>
    <m/>
  </r>
  <r>
    <x v="1032"/>
    <s v="46.634.382/0001-06"/>
    <s v="NF SERVICOS DO"/>
    <n v="397092"/>
    <d v="2026-04-24T00:00:00"/>
    <n v="403919"/>
    <d v="2026-04-24T00:00:00"/>
    <m/>
    <n v="460.95"/>
    <d v="2026-05-24T00:00:00"/>
    <s v="E0250918"/>
    <s v="PD025918"/>
    <s v="Serviços de Publicidade Eletrônica"/>
    <n v="438.82"/>
    <m/>
    <x v="0"/>
    <m/>
    <m/>
    <m/>
    <s v="2 - FATURADO"/>
    <n v="0"/>
    <x v="0"/>
    <x v="1"/>
    <m/>
  </r>
  <r>
    <x v="1032"/>
    <s v="46.634.382/0001-06"/>
    <s v="NF SERVICOS DO"/>
    <n v="397823"/>
    <d v="2026-04-27T00:00:00"/>
    <n v="404826"/>
    <d v="2026-04-27T00:00:00"/>
    <m/>
    <n v="368.76"/>
    <d v="2026-05-27T00:00:00"/>
    <s v="E0250918"/>
    <s v="PD025918"/>
    <s v="Serviços de Publicidade Eletrônica"/>
    <n v="351.06"/>
    <m/>
    <x v="0"/>
    <m/>
    <m/>
    <m/>
    <s v="2 - FATURADO"/>
    <n v="0"/>
    <x v="0"/>
    <x v="1"/>
    <m/>
  </r>
  <r>
    <x v="1033"/>
    <s v="46.634.390/0001-52"/>
    <s v="NF SERVICOS DO"/>
    <n v="392205"/>
    <d v="2026-03-30T00:00:00"/>
    <n v="399037"/>
    <d v="2026-03-30T00:00:00"/>
    <m/>
    <n v="1106.28"/>
    <d v="2026-04-29T00:00:00"/>
    <s v="E0240767"/>
    <s v="PD024767"/>
    <s v="Serviços de Publicidade Eletrônica"/>
    <n v="1053.18"/>
    <m/>
    <x v="0"/>
    <m/>
    <m/>
    <m/>
    <s v="2 - FATURADO"/>
    <n v="1"/>
    <x v="2"/>
    <x v="1"/>
    <m/>
  </r>
  <r>
    <x v="1033"/>
    <s v="46.634.390/0001-52"/>
    <s v="NF SERVICOS DO"/>
    <n v="393742"/>
    <d v="2026-04-05T00:00:00"/>
    <n v="400592"/>
    <d v="2026-04-14T00:00:00"/>
    <m/>
    <n v="331.88"/>
    <d v="2026-05-13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033"/>
    <s v="46.634.390/0001-52"/>
    <s v="ND-POUPATEMPO 4.0"/>
    <n v="8187"/>
    <d v="2026-04-06T00:00:00"/>
    <s v="PPT00574"/>
    <s v="PPT00574"/>
    <d v="2026-04-01T00:00:00"/>
    <n v="16021.86"/>
    <d v="2026-05-06T00:00:00"/>
    <s v="PPT00574"/>
    <s v="PP00574"/>
    <s v="IMPLANTACAO E OPERACAO DO POUPATEMPO ITARARE"/>
    <n v="16021.86"/>
    <d v="2026-04-01T00:00:00"/>
    <x v="0"/>
    <m/>
    <s v="PD-PRC-2021/01718"/>
    <m/>
    <s v="2 - FATURADO"/>
    <n v="0"/>
    <x v="0"/>
    <x v="13"/>
    <m/>
  </r>
  <r>
    <x v="1033"/>
    <s v="46.634.390/0001-52"/>
    <s v="NF SERVICOS DO"/>
    <n v="394707"/>
    <d v="2026-04-16T00:00:00"/>
    <n v="401421"/>
    <d v="2026-04-16T00:00:00"/>
    <m/>
    <n v="331.88"/>
    <d v="2026-05-16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033"/>
    <s v="46.634.390/0001-52"/>
    <s v="NF SERVICOS DO"/>
    <n v="395467"/>
    <d v="2026-04-17T00:00:00"/>
    <n v="402392"/>
    <d v="2026-04-17T00:00:00"/>
    <m/>
    <n v="442.51"/>
    <d v="2026-05-17T00:00:00"/>
    <s v="E0240767"/>
    <s v="PD024767"/>
    <s v="Serviços de Publicidade Eletrônica"/>
    <n v="421.27"/>
    <m/>
    <x v="0"/>
    <m/>
    <m/>
    <m/>
    <s v="2 - FATURADO"/>
    <n v="0"/>
    <x v="0"/>
    <x v="1"/>
    <m/>
  </r>
  <r>
    <x v="1033"/>
    <s v="46.634.390/0001-52"/>
    <s v="NF SERVICOS DO"/>
    <n v="395784"/>
    <d v="2026-04-20T00:00:00"/>
    <n v="402549"/>
    <d v="2026-04-20T00:00:00"/>
    <m/>
    <n v="497.83"/>
    <d v="2026-05-20T00:00:00"/>
    <s v="E0240767"/>
    <s v="PD024767"/>
    <s v="Serviços de Publicidade Eletrônica"/>
    <n v="473.93"/>
    <m/>
    <x v="0"/>
    <m/>
    <m/>
    <m/>
    <s v="2 - FATURADO"/>
    <n v="0"/>
    <x v="0"/>
    <x v="1"/>
    <m/>
  </r>
  <r>
    <x v="1033"/>
    <s v="46.634.390/0001-52"/>
    <s v="NF SERVICOS DO"/>
    <n v="395800"/>
    <d v="2026-04-20T00:00:00"/>
    <n v="402550"/>
    <d v="2026-04-20T00:00:00"/>
    <m/>
    <n v="6195.17"/>
    <d v="2026-05-20T00:00:00"/>
    <s v="E0240767"/>
    <s v="PD024767"/>
    <s v="Serviços de Publicidade Eletrônica"/>
    <n v="5897.8"/>
    <m/>
    <x v="0"/>
    <m/>
    <m/>
    <m/>
    <s v="2 - FATURADO"/>
    <n v="0"/>
    <x v="0"/>
    <x v="1"/>
    <m/>
  </r>
  <r>
    <x v="1033"/>
    <s v="46.634.390/0001-52"/>
    <s v="NF SERVICOS DO"/>
    <n v="396283"/>
    <d v="2026-04-23T00:00:00"/>
    <n v="403112"/>
    <d v="2026-04-24T00:00:00"/>
    <m/>
    <n v="331.88"/>
    <d v="2026-05-23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033"/>
    <s v="46.634.390/0001-52"/>
    <s v="NF SERVICOS DO"/>
    <n v="396701"/>
    <d v="2026-04-24T00:00:00"/>
    <n v="403448"/>
    <d v="2026-04-24T00:00:00"/>
    <m/>
    <n v="331.88"/>
    <d v="2026-05-24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033"/>
    <s v="46.634.390/0001-52"/>
    <s v="NF SERVICOS DO"/>
    <n v="397402"/>
    <d v="2026-04-24T00:00:00"/>
    <n v="404133"/>
    <d v="2026-04-24T00:00:00"/>
    <m/>
    <n v="276.57"/>
    <d v="2026-05-24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033"/>
    <s v="46.634.390/0001-52"/>
    <s v="NF SERVICOS DO"/>
    <n v="397798"/>
    <d v="2026-04-24T00:00:00"/>
    <n v="404418"/>
    <d v="2026-04-24T00:00:00"/>
    <m/>
    <n v="774.4"/>
    <d v="2026-05-24T00:00:00"/>
    <s v="E0240767"/>
    <s v="PD024767"/>
    <s v="Serviços de Publicidade Eletrônica"/>
    <n v="737.23"/>
    <m/>
    <x v="0"/>
    <m/>
    <m/>
    <m/>
    <s v="2 - FATURADO"/>
    <n v="0"/>
    <x v="0"/>
    <x v="1"/>
    <m/>
  </r>
  <r>
    <x v="1033"/>
    <s v="46.634.390/0001-52"/>
    <s v="NF SERVICOS DO"/>
    <n v="398094"/>
    <d v="2026-04-27T00:00:00"/>
    <n v="404868"/>
    <d v="2026-04-27T00:00:00"/>
    <m/>
    <n v="442.51"/>
    <d v="2026-05-27T00:00:00"/>
    <s v="E0240767"/>
    <s v="PD024767"/>
    <s v="Serviços de Publicidade Eletrônica"/>
    <n v="421.27"/>
    <m/>
    <x v="0"/>
    <m/>
    <m/>
    <m/>
    <s v="2 - FATURADO"/>
    <n v="0"/>
    <x v="0"/>
    <x v="1"/>
    <m/>
  </r>
  <r>
    <x v="1033"/>
    <s v="46.634.390/0001-52"/>
    <s v="NF SERVICOS DO"/>
    <n v="398314"/>
    <d v="2026-04-28T00:00:00"/>
    <n v="405285"/>
    <d v="2026-04-28T00:00:00"/>
    <m/>
    <n v="497.83"/>
    <d v="2026-05-28T00:00:00"/>
    <s v="E0240767"/>
    <s v="PD024767"/>
    <s v="Serviços de Publicidade Eletrônica"/>
    <n v="473.93"/>
    <m/>
    <x v="0"/>
    <m/>
    <m/>
    <m/>
    <s v="2 - FATURADO"/>
    <n v="0"/>
    <x v="0"/>
    <x v="1"/>
    <m/>
  </r>
  <r>
    <x v="1033"/>
    <s v="46.634.390/0001-52"/>
    <s v="NF SERVICOS DO"/>
    <n v="398620"/>
    <d v="2026-04-29T00:00:00"/>
    <n v="405431"/>
    <d v="2026-04-29T00:00:00"/>
    <m/>
    <n v="276.57"/>
    <d v="2026-05-29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034"/>
    <s v="46.634.408/0001-16"/>
    <s v="NF SERVICOS DO"/>
    <n v="394540"/>
    <d v="2026-04-16T00:00:00"/>
    <n v="401476"/>
    <d v="2026-04-16T00:00:00"/>
    <m/>
    <n v="783.61"/>
    <d v="2026-05-16T00:00:00"/>
    <s v="E0250868"/>
    <s v="PD025868"/>
    <s v="Serviços de Publicidade Eletrônica"/>
    <n v="746"/>
    <m/>
    <x v="0"/>
    <m/>
    <m/>
    <m/>
    <s v="2 - FATURADO"/>
    <n v="0"/>
    <x v="0"/>
    <x v="1"/>
    <m/>
  </r>
  <r>
    <x v="1034"/>
    <s v="46.634.408/0001-16"/>
    <s v="NF SERVICOS DO"/>
    <n v="394776"/>
    <d v="2026-04-17T00:00:00"/>
    <n v="401856"/>
    <d v="2026-04-17T00:00:00"/>
    <m/>
    <n v="737.52"/>
    <d v="2026-05-17T00:00:00"/>
    <s v="E0250868"/>
    <s v="PD025868"/>
    <s v="Serviços de Publicidade Eletrônica"/>
    <n v="702.12"/>
    <m/>
    <x v="0"/>
    <m/>
    <m/>
    <m/>
    <s v="2 - FATURADO"/>
    <n v="0"/>
    <x v="0"/>
    <x v="1"/>
    <m/>
  </r>
  <r>
    <x v="1034"/>
    <s v="46.634.408/0001-16"/>
    <s v="NF SERVICOS DO"/>
    <n v="396454"/>
    <d v="2026-04-23T00:00:00"/>
    <n v="403154"/>
    <d v="2026-04-24T00:00:00"/>
    <m/>
    <n v="1152.3699999999999"/>
    <d v="2026-05-23T00:00:00"/>
    <s v="E0250868"/>
    <s v="PD025868"/>
    <s v="Serviços de Publicidade Eletrônica"/>
    <n v="1097.06"/>
    <m/>
    <x v="0"/>
    <m/>
    <m/>
    <m/>
    <s v="2 - FATURADO"/>
    <n v="0"/>
    <x v="0"/>
    <x v="1"/>
    <m/>
  </r>
  <r>
    <x v="1034"/>
    <s v="46.634.408/0001-16"/>
    <s v="NF SERVICOS DO"/>
    <n v="397227"/>
    <d v="2026-04-24T00:00:00"/>
    <n v="404087"/>
    <d v="2026-04-24T00:00:00"/>
    <m/>
    <n v="553.14"/>
    <d v="2026-05-24T00:00:00"/>
    <s v="E0250868"/>
    <s v="PD025868"/>
    <s v="Serviços de Publicidade Eletrônica"/>
    <n v="526.59"/>
    <m/>
    <x v="0"/>
    <m/>
    <m/>
    <m/>
    <s v="2 - FATURADO"/>
    <n v="0"/>
    <x v="0"/>
    <x v="1"/>
    <m/>
  </r>
  <r>
    <x v="1034"/>
    <s v="46.634.408/0001-16"/>
    <s v="NF SERVICOS DO"/>
    <n v="397550"/>
    <d v="2026-04-24T00:00:00"/>
    <n v="404627"/>
    <d v="2026-04-24T00:00:00"/>
    <m/>
    <n v="184.38"/>
    <d v="2026-05-24T00:00:00"/>
    <s v="E0250868"/>
    <s v="PD025868"/>
    <s v="Serviços de Publicidade Eletrônica"/>
    <n v="175.53"/>
    <m/>
    <x v="0"/>
    <m/>
    <m/>
    <m/>
    <s v="2 - FATURADO"/>
    <n v="0"/>
    <x v="0"/>
    <x v="1"/>
    <m/>
  </r>
  <r>
    <x v="1034"/>
    <s v="46.634.408/0001-16"/>
    <s v="NF SERVICOS DO"/>
    <n v="397831"/>
    <d v="2026-04-27T00:00:00"/>
    <n v="404742"/>
    <d v="2026-04-27T00:00:00"/>
    <m/>
    <n v="783.61"/>
    <d v="2026-05-27T00:00:00"/>
    <s v="E0250868"/>
    <s v="PD025868"/>
    <s v="Serviços de Publicidade Eletrônica"/>
    <n v="746"/>
    <m/>
    <x v="0"/>
    <m/>
    <m/>
    <m/>
    <s v="2 - FATURADO"/>
    <n v="0"/>
    <x v="0"/>
    <x v="1"/>
    <m/>
  </r>
  <r>
    <x v="1034"/>
    <s v="46.634.408/0001-16"/>
    <s v="NF SERVICOS DO"/>
    <n v="399050"/>
    <d v="2026-04-30T00:00:00"/>
    <n v="405893"/>
    <d v="2026-04-30T00:00:00"/>
    <m/>
    <n v="276.57"/>
    <d v="2026-05-30T00:00:00"/>
    <s v="E0250868"/>
    <s v="PD025868"/>
    <s v="Serviços de Publicidade Eletrônica"/>
    <n v="263.29000000000002"/>
    <m/>
    <x v="0"/>
    <m/>
    <m/>
    <m/>
    <s v="2 - FATURADO"/>
    <n v="0"/>
    <x v="0"/>
    <x v="1"/>
    <m/>
  </r>
  <r>
    <x v="1035"/>
    <s v="46.634.424/0001-09"/>
    <s v="NF SERVICOS DO"/>
    <n v="372152"/>
    <d v="2025-12-01T00:00:00"/>
    <n v="378969"/>
    <d v="2025-12-08T00:00:00"/>
    <m/>
    <n v="645.33000000000004"/>
    <d v="2026-01-07T00:00:00"/>
    <s v="E0240783"/>
    <s v="PD024783"/>
    <s v="Serviços de Publicidade Eletrônica"/>
    <n v="614.35"/>
    <m/>
    <x v="0"/>
    <m/>
    <m/>
    <m/>
    <s v="2 - FATURADO"/>
    <n v="113"/>
    <x v="8"/>
    <x v="1"/>
    <m/>
  </r>
  <r>
    <x v="1035"/>
    <s v="46.634.424/0001-09"/>
    <s v="NF SERVICOS DO"/>
    <n v="372297"/>
    <d v="2025-12-01T00:00:00"/>
    <n v="379114"/>
    <d v="2025-12-08T00:00:00"/>
    <m/>
    <n v="460.95"/>
    <d v="2026-01-07T00:00:00"/>
    <s v="E0240783"/>
    <s v="PD024783"/>
    <s v="Serviços de Publicidade Eletrônica"/>
    <n v="438.82"/>
    <m/>
    <x v="0"/>
    <m/>
    <m/>
    <m/>
    <s v="2 - FATURADO"/>
    <n v="113"/>
    <x v="8"/>
    <x v="1"/>
    <m/>
  </r>
  <r>
    <x v="1035"/>
    <s v="46.634.424/0001-09"/>
    <s v="NF SERVICOS DO"/>
    <n v="384787"/>
    <d v="2026-02-18T00:00:00"/>
    <n v="391614"/>
    <d v="2026-02-20T00:00:00"/>
    <m/>
    <n v="599.23"/>
    <d v="2026-03-22T00:00:00"/>
    <s v="E0240783"/>
    <s v="PD024783"/>
    <s v="Serviços de Publicidade Eletrônica"/>
    <n v="570.47"/>
    <m/>
    <x v="0"/>
    <m/>
    <m/>
    <m/>
    <s v="2 - FATURADO"/>
    <n v="39"/>
    <x v="6"/>
    <x v="1"/>
    <m/>
  </r>
  <r>
    <x v="1035"/>
    <s v="46.634.424/0001-09"/>
    <s v="NF SERVICOS DO"/>
    <n v="385023"/>
    <d v="2026-02-18T00:00:00"/>
    <n v="391849"/>
    <d v="2026-02-20T00:00:00"/>
    <m/>
    <n v="645.33000000000004"/>
    <d v="2026-03-22T00:00:00"/>
    <s v="E0240783"/>
    <s v="PD024783"/>
    <s v="Serviços de Publicidade Eletrônica"/>
    <n v="614.35"/>
    <m/>
    <x v="0"/>
    <m/>
    <m/>
    <m/>
    <s v="2 - FATURADO"/>
    <n v="39"/>
    <x v="6"/>
    <x v="1"/>
    <m/>
  </r>
  <r>
    <x v="1036"/>
    <s v="46.634.432/0001-55"/>
    <s v="ND-POUPATEMPO 4.0"/>
    <n v="8129"/>
    <d v="2026-04-06T00:00:00"/>
    <s v="PPT00586"/>
    <s v="PPT00586"/>
    <d v="2026-04-01T00:00:00"/>
    <n v="17393.580000000002"/>
    <d v="2026-05-06T00:00:00"/>
    <s v="PPT00586"/>
    <s v="PP00586"/>
    <s v="IMPLANTACAO E OPERACAO DO POUPATEMPO CABREUVA"/>
    <n v="17393.580000000002"/>
    <d v="2026-04-01T00:00:00"/>
    <x v="0"/>
    <m/>
    <s v="PD-PRC-2021/01926"/>
    <m/>
    <s v="2 - FATURADO"/>
    <n v="0"/>
    <x v="0"/>
    <x v="13"/>
    <m/>
  </r>
  <r>
    <x v="1036"/>
    <s v="46.634.432/0001-55"/>
    <s v="NF SERVICOS"/>
    <n v="207699"/>
    <d v="2026-04-07T00:00:00"/>
    <n v="2152282"/>
    <d v="2026-04-07T00:00:00"/>
    <d v="2026-03-01T00:00:00"/>
    <n v="6407.12"/>
    <d v="2026-05-07T00:00:00"/>
    <s v="E0240687"/>
    <s v="PD024687"/>
    <s v="PREFEITURA CADASTRO"/>
    <n v="6099.58"/>
    <d v="2026-03-01T00:00:00"/>
    <x v="0"/>
    <s v="62/2024"/>
    <s v="5310/2024"/>
    <s v="359.00007607/2024-37- 359.00007616/2024-28 - ITO/APPS"/>
    <s v="2 - FATURADO"/>
    <n v="0"/>
    <x v="0"/>
    <x v="0"/>
    <m/>
  </r>
  <r>
    <x v="1036"/>
    <s v="46.634.432/0001-55"/>
    <s v="NF SERVICOS DO"/>
    <n v="394139"/>
    <d v="2026-04-15T00:00:00"/>
    <n v="401023"/>
    <d v="2026-04-15T00:00:00"/>
    <m/>
    <n v="774.4"/>
    <d v="2026-05-15T00:00:00"/>
    <s v="E0230771"/>
    <s v="PD023771"/>
    <s v="Serviços de Publicidade Eletrônica"/>
    <n v="737.23"/>
    <m/>
    <x v="0"/>
    <m/>
    <m/>
    <m/>
    <s v="2 - FATURADO"/>
    <n v="0"/>
    <x v="0"/>
    <x v="1"/>
    <m/>
  </r>
  <r>
    <x v="1036"/>
    <s v="46.634.432/0001-55"/>
    <s v="NF SERVICOS DO"/>
    <n v="397989"/>
    <d v="2026-04-27T00:00:00"/>
    <n v="404976"/>
    <d v="2026-04-27T00:00:00"/>
    <m/>
    <n v="553.14"/>
    <d v="2026-05-27T00:00:00"/>
    <s v="E0230771"/>
    <s v="PD023771"/>
    <s v="Serviços de Publicidade Eletrônica"/>
    <n v="526.59"/>
    <m/>
    <x v="0"/>
    <m/>
    <m/>
    <m/>
    <s v="2 - FATURADO"/>
    <n v="0"/>
    <x v="0"/>
    <x v="1"/>
    <m/>
  </r>
  <r>
    <x v="1037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691"/>
    <x v="1"/>
    <x v="1"/>
    <m/>
  </r>
  <r>
    <x v="1037"/>
    <s v="46.634.440/0001-00"/>
    <s v="NF SERVICOS"/>
    <n v="201644"/>
    <d v="2026-01-16T00:00:00"/>
    <n v="2104937"/>
    <d v="2026-01-19T00:00:00"/>
    <d v="2025-12-01T00:00:00"/>
    <n v="19231.27"/>
    <d v="2026-02-15T00:00:00"/>
    <s v="E0210651"/>
    <s v="PD021651"/>
    <s v="PREFEITURA SIM"/>
    <n v="18308.169999999998"/>
    <d v="2025-12-01T00:00:00"/>
    <x v="0"/>
    <s v="NR. 142/2021"/>
    <s v="NR. 2.111/2021"/>
    <s v="PD-PRC-2022/00082   APPS/ITO"/>
    <s v="2 - FATURADO"/>
    <n v="74"/>
    <x v="5"/>
    <x v="0"/>
    <m/>
  </r>
  <r>
    <x v="1037"/>
    <s v="46.634.440/0001-00"/>
    <s v="NF SERVICOS DO"/>
    <n v="387704"/>
    <d v="2026-03-04T00:00:00"/>
    <n v="394533"/>
    <d v="2026-03-06T00:00:00"/>
    <m/>
    <n v="368.76"/>
    <d v="2026-04-05T00:00:00"/>
    <s v="E0211039"/>
    <s v="PD211039"/>
    <s v="Serviços de Publicidade Eletrônica"/>
    <n v="351.06"/>
    <m/>
    <x v="0"/>
    <m/>
    <m/>
    <m/>
    <s v="2 - FATURADO"/>
    <n v="25"/>
    <x v="2"/>
    <x v="1"/>
    <m/>
  </r>
  <r>
    <x v="1037"/>
    <s v="46.634.440/0001-00"/>
    <s v="NF SERVICOS DO"/>
    <n v="387952"/>
    <d v="2026-03-05T00:00:00"/>
    <n v="394781"/>
    <d v="2026-03-06T00:00:00"/>
    <m/>
    <n v="1180.03"/>
    <d v="2026-04-05T00:00:00"/>
    <s v="E0211039"/>
    <s v="PD211039"/>
    <s v="Serviços de Publicidade Eletrônica"/>
    <n v="1123.3900000000001"/>
    <m/>
    <x v="0"/>
    <m/>
    <m/>
    <m/>
    <s v="2 - FATURADO"/>
    <n v="25"/>
    <x v="2"/>
    <x v="1"/>
    <m/>
  </r>
  <r>
    <x v="1037"/>
    <s v="46.634.440/0001-00"/>
    <s v="NF SERVICOS DO"/>
    <n v="390544"/>
    <d v="2026-03-18T00:00:00"/>
    <n v="397373"/>
    <d v="2026-03-19T00:00:00"/>
    <m/>
    <n v="590.02"/>
    <d v="2026-04-18T00:00:00"/>
    <s v="E0211039"/>
    <s v="PD211039"/>
    <s v="Serviços de Publicidade Eletrônica"/>
    <n v="561.70000000000005"/>
    <m/>
    <x v="0"/>
    <m/>
    <m/>
    <m/>
    <s v="2 - FATURADO"/>
    <n v="12"/>
    <x v="2"/>
    <x v="1"/>
    <m/>
  </r>
  <r>
    <x v="1037"/>
    <s v="46.634.440/0001-00"/>
    <s v="NF SERVICOS"/>
    <n v="207852"/>
    <d v="2026-04-07T00:00:00"/>
    <n v="2152435"/>
    <d v="2026-04-07T00:00:00"/>
    <d v="2026-03-01T00:00:00"/>
    <n v="31945.919999999998"/>
    <d v="2026-05-07T00:00:00"/>
    <s v="E0210651"/>
    <s v="PD021651"/>
    <s v="PREFEITURA SIM"/>
    <n v="30412.52"/>
    <d v="2026-03-01T00:00:00"/>
    <x v="0"/>
    <s v="NR. 142/2021"/>
    <s v="NR. 2.111/2021"/>
    <s v="PD-PRC-2022/00082   APPS/ITO"/>
    <s v="2 - FATURADO"/>
    <n v="0"/>
    <x v="0"/>
    <x v="0"/>
    <m/>
  </r>
  <r>
    <x v="1037"/>
    <s v="46.634.440/0001-00"/>
    <s v="NF SERVICOS DO"/>
    <n v="394030"/>
    <d v="2026-04-15T00:00:00"/>
    <n v="400897"/>
    <d v="2026-04-15T00:00:00"/>
    <m/>
    <n v="368.76"/>
    <d v="2026-05-1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037"/>
    <s v="46.634.440/0001-00"/>
    <s v="NF SERVICOS DO"/>
    <n v="394082"/>
    <d v="2026-04-15T00:00:00"/>
    <n v="400979"/>
    <d v="2026-04-15T00:00:00"/>
    <m/>
    <n v="295.01"/>
    <d v="2026-05-15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037"/>
    <s v="46.634.440/0001-00"/>
    <s v="NF SERVICOS DO"/>
    <n v="394171"/>
    <d v="2026-04-15T00:00:00"/>
    <n v="401070"/>
    <d v="2026-04-15T00:00:00"/>
    <m/>
    <n v="368.76"/>
    <d v="2026-05-1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037"/>
    <s v="46.634.440/0001-00"/>
    <s v="NF SERVICOS DO"/>
    <n v="394208"/>
    <d v="2026-04-15T00:00:00"/>
    <n v="401105"/>
    <d v="2026-04-16T00:00:00"/>
    <m/>
    <n v="590.02"/>
    <d v="2026-05-15T00:00:00"/>
    <s v="E0211039"/>
    <s v="PD211039"/>
    <s v="Serviços de Publicidade Eletrônica"/>
    <n v="561.70000000000005"/>
    <m/>
    <x v="0"/>
    <m/>
    <m/>
    <m/>
    <s v="2 - FATURADO"/>
    <n v="0"/>
    <x v="0"/>
    <x v="1"/>
    <m/>
  </r>
  <r>
    <x v="1037"/>
    <s v="46.634.440/0001-00"/>
    <s v="NF SERVICOS DO"/>
    <n v="394737"/>
    <d v="2026-04-16T00:00:00"/>
    <n v="401515"/>
    <d v="2026-04-16T00:00:00"/>
    <m/>
    <n v="442.51"/>
    <d v="2026-05-16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037"/>
    <s v="46.634.440/0001-00"/>
    <s v="NF SERVICOS DO"/>
    <n v="394937"/>
    <d v="2026-04-17T00:00:00"/>
    <n v="401707"/>
    <d v="2026-04-17T00:00:00"/>
    <m/>
    <n v="590.02"/>
    <d v="2026-05-17T00:00:00"/>
    <s v="E0211039"/>
    <s v="PD211039"/>
    <s v="Serviços de Publicidade Eletrônica"/>
    <n v="561.70000000000005"/>
    <m/>
    <x v="0"/>
    <m/>
    <m/>
    <m/>
    <s v="2 - FATURADO"/>
    <n v="0"/>
    <x v="0"/>
    <x v="1"/>
    <m/>
  </r>
  <r>
    <x v="1037"/>
    <s v="46.634.440/0001-00"/>
    <s v="NF SERVICOS DO"/>
    <n v="395245"/>
    <d v="2026-04-17T00:00:00"/>
    <n v="401947"/>
    <d v="2026-04-17T00:00:00"/>
    <m/>
    <n v="368.76"/>
    <d v="2026-05-17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037"/>
    <s v="46.634.440/0001-00"/>
    <s v="NF SERVICOS DO"/>
    <n v="395307"/>
    <d v="2026-04-17T00:00:00"/>
    <n v="402125"/>
    <d v="2026-04-17T00:00:00"/>
    <m/>
    <n v="737.52"/>
    <d v="2026-05-17T00:00:00"/>
    <s v="E0211039"/>
    <s v="PD211039"/>
    <s v="Serviços de Publicidade Eletrônica"/>
    <n v="702.12"/>
    <m/>
    <x v="0"/>
    <m/>
    <m/>
    <m/>
    <s v="2 - FATURADO"/>
    <n v="0"/>
    <x v="0"/>
    <x v="1"/>
    <m/>
  </r>
  <r>
    <x v="1037"/>
    <s v="46.634.440/0001-00"/>
    <s v="NF SERVICOS DO"/>
    <n v="395633"/>
    <d v="2026-04-20T00:00:00"/>
    <n v="402644"/>
    <d v="2026-04-20T00:00:00"/>
    <m/>
    <n v="368.76"/>
    <d v="2026-05-2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037"/>
    <s v="46.634.440/0001-00"/>
    <s v="NF SERVICOS DO"/>
    <n v="395745"/>
    <d v="2026-04-20T00:00:00"/>
    <n v="402628"/>
    <d v="2026-04-20T00:00:00"/>
    <m/>
    <n v="368.76"/>
    <d v="2026-05-2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037"/>
    <s v="46.634.440/0001-00"/>
    <s v="NF SERVICOS DO"/>
    <n v="395788"/>
    <d v="2026-04-20T00:00:00"/>
    <n v="402646"/>
    <d v="2026-04-20T00:00:00"/>
    <m/>
    <n v="368.76"/>
    <d v="2026-05-2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037"/>
    <s v="46.634.440/0001-00"/>
    <s v="NF SERVICOS DO"/>
    <n v="395918"/>
    <d v="2026-04-20T00:00:00"/>
    <n v="402807"/>
    <d v="2026-04-22T00:00:00"/>
    <m/>
    <n v="590.02"/>
    <d v="2026-05-20T00:00:00"/>
    <s v="E0211039"/>
    <s v="PD211039"/>
    <s v="Serviços de Publicidade Eletrônica"/>
    <n v="561.70000000000005"/>
    <m/>
    <x v="0"/>
    <m/>
    <m/>
    <m/>
    <s v="2 - FATURADO"/>
    <n v="0"/>
    <x v="0"/>
    <x v="1"/>
    <m/>
  </r>
  <r>
    <x v="1037"/>
    <s v="46.634.440/0001-00"/>
    <s v="NF SERVICOS DO"/>
    <n v="396031"/>
    <d v="2026-04-20T00:00:00"/>
    <n v="402940"/>
    <d v="2026-04-22T00:00:00"/>
    <m/>
    <n v="295.01"/>
    <d v="2026-05-2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037"/>
    <s v="46.634.440/0001-00"/>
    <s v="NF SERVICOS DO"/>
    <n v="396470"/>
    <d v="2026-04-23T00:00:00"/>
    <n v="403198"/>
    <d v="2026-04-24T00:00:00"/>
    <m/>
    <n v="295.01"/>
    <d v="2026-05-23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037"/>
    <s v="46.634.440/0001-00"/>
    <s v="NF SERVICOS DO"/>
    <n v="396742"/>
    <d v="2026-04-24T00:00:00"/>
    <n v="403640"/>
    <d v="2026-04-24T00:00:00"/>
    <m/>
    <n v="221.26"/>
    <d v="2026-05-24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037"/>
    <s v="46.634.440/0001-00"/>
    <s v="NF SERVICOS DO"/>
    <n v="396782"/>
    <d v="2026-04-24T00:00:00"/>
    <n v="403499"/>
    <d v="2026-04-24T00:00:00"/>
    <m/>
    <n v="442.51"/>
    <d v="2026-05-24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037"/>
    <s v="46.634.440/0001-00"/>
    <s v="NF SERVICOS DO"/>
    <n v="396847"/>
    <d v="2026-04-24T00:00:00"/>
    <n v="403894"/>
    <d v="2026-04-24T00:00:00"/>
    <m/>
    <n v="295.01"/>
    <d v="2026-05-24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037"/>
    <s v="46.634.440/0001-00"/>
    <s v="NF SERVICOS DO"/>
    <n v="397401"/>
    <d v="2026-04-24T00:00:00"/>
    <n v="404075"/>
    <d v="2026-04-24T00:00:00"/>
    <m/>
    <n v="442.51"/>
    <d v="2026-05-24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037"/>
    <s v="46.634.440/0001-00"/>
    <s v="NF SERVICOS DO"/>
    <n v="398292"/>
    <d v="2026-04-28T00:00:00"/>
    <n v="405158"/>
    <d v="2026-04-28T00:00:00"/>
    <m/>
    <n v="442.51"/>
    <d v="2026-05-28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037"/>
    <s v="46.634.440/0001-00"/>
    <s v="NF SERVICOS DO"/>
    <n v="398520"/>
    <d v="2026-04-29T00:00:00"/>
    <n v="405413"/>
    <d v="2026-04-29T00:00:00"/>
    <m/>
    <n v="590.02"/>
    <d v="2026-05-29T00:00:00"/>
    <s v="E0211039"/>
    <s v="PD211039"/>
    <s v="Serviços de Publicidade Eletrônica"/>
    <n v="561.70000000000005"/>
    <m/>
    <x v="0"/>
    <m/>
    <m/>
    <m/>
    <s v="2 - FATURADO"/>
    <n v="0"/>
    <x v="0"/>
    <x v="1"/>
    <m/>
  </r>
  <r>
    <x v="1037"/>
    <s v="46.634.440/0001-00"/>
    <s v="NF SERVICOS DO"/>
    <n v="398637"/>
    <d v="2026-04-29T00:00:00"/>
    <n v="405548"/>
    <d v="2026-04-29T00:00:00"/>
    <m/>
    <n v="590.02"/>
    <d v="2026-05-29T00:00:00"/>
    <s v="E0211039"/>
    <s v="PD211039"/>
    <s v="Serviços de Publicidade Eletrônica"/>
    <n v="561.70000000000005"/>
    <m/>
    <x v="0"/>
    <m/>
    <m/>
    <m/>
    <s v="2 - FATURADO"/>
    <n v="0"/>
    <x v="0"/>
    <x v="1"/>
    <m/>
  </r>
  <r>
    <x v="1037"/>
    <s v="46.634.440/0001-00"/>
    <s v="NF SERVICOS DO"/>
    <n v="399304"/>
    <d v="2026-04-30T00:00:00"/>
    <n v="406059"/>
    <d v="2026-04-30T00:00:00"/>
    <m/>
    <n v="442.51"/>
    <d v="2026-05-30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038"/>
    <s v="46.634.457/0001-59"/>
    <s v="ND-POUPATEMPO 4.0"/>
    <n v="8087"/>
    <d v="2026-04-06T00:00:00"/>
    <s v="PPT00672"/>
    <s v="PPT00672"/>
    <d v="2026-04-01T00:00:00"/>
    <n v="22271.9"/>
    <d v="2026-05-06T00:00:00"/>
    <s v="PPT00672"/>
    <s v="PP00672"/>
    <s v="IMPLANTACAO E OPERACAO DO POUPATEMPO PIEDADE"/>
    <n v="22271.9"/>
    <d v="2026-04-01T00:00:00"/>
    <x v="0"/>
    <m/>
    <s v="PD-PRC-2022/01845"/>
    <m/>
    <s v="2 - FATURADO"/>
    <n v="0"/>
    <x v="0"/>
    <x v="13"/>
    <m/>
  </r>
  <r>
    <x v="1038"/>
    <s v="46.634.457/0001-59"/>
    <s v="NF SERVICOS"/>
    <n v="207827"/>
    <d v="2026-04-07T00:00:00"/>
    <n v="2152410"/>
    <d v="2026-04-07T00:00:00"/>
    <d v="2026-03-01T00:00:00"/>
    <n v="10986"/>
    <d v="2026-05-07T00:00:00"/>
    <s v="E0252006"/>
    <s v="PD251828"/>
    <s v="CADASTRO DE MULTAS"/>
    <n v="10458.67"/>
    <d v="2026-03-01T00:00:00"/>
    <x v="0"/>
    <m/>
    <m/>
    <s v="359.00012712/2025-79 APPS/ ITO"/>
    <s v="2 - FATURADO"/>
    <n v="0"/>
    <x v="0"/>
    <x v="0"/>
    <m/>
  </r>
  <r>
    <x v="1038"/>
    <s v="46.634.457/0001-59"/>
    <s v="NF SERVICOS DO"/>
    <n v="394617"/>
    <d v="2026-04-16T00:00:00"/>
    <n v="401379"/>
    <d v="2026-04-16T00:00:00"/>
    <m/>
    <n v="1419.73"/>
    <d v="2026-05-16T00:00:00"/>
    <s v="E0240809"/>
    <s v="PD024809"/>
    <s v="Serviços de Publicidade Eletrônica"/>
    <n v="1351.58"/>
    <m/>
    <x v="0"/>
    <m/>
    <m/>
    <m/>
    <s v="2 - FATURADO"/>
    <n v="0"/>
    <x v="0"/>
    <x v="1"/>
    <m/>
  </r>
  <r>
    <x v="1038"/>
    <s v="46.634.457/0001-59"/>
    <s v="NF SERVICOS DO"/>
    <n v="394902"/>
    <d v="2026-04-17T00:00:00"/>
    <n v="401766"/>
    <d v="2026-04-17T00:00:00"/>
    <m/>
    <n v="322.66000000000003"/>
    <d v="2026-05-17T00:00:00"/>
    <s v="E0240809"/>
    <s v="PD024809"/>
    <s v="Serviços de Publicidade Eletrônica"/>
    <n v="307.17"/>
    <m/>
    <x v="0"/>
    <m/>
    <m/>
    <m/>
    <s v="2 - FATURADO"/>
    <n v="0"/>
    <x v="0"/>
    <x v="1"/>
    <m/>
  </r>
  <r>
    <x v="1038"/>
    <s v="46.634.457/0001-59"/>
    <s v="NF SERVICOS DO"/>
    <n v="395565"/>
    <d v="2026-04-17T00:00:00"/>
    <n v="402429"/>
    <d v="2026-04-17T00:00:00"/>
    <m/>
    <n v="645.33000000000004"/>
    <d v="2026-05-17T00:00:00"/>
    <s v="E0240809"/>
    <s v="PD024809"/>
    <s v="Serviços de Publicidade Eletrônica"/>
    <n v="614.35"/>
    <m/>
    <x v="0"/>
    <m/>
    <m/>
    <m/>
    <s v="2 - FATURADO"/>
    <n v="0"/>
    <x v="0"/>
    <x v="1"/>
    <m/>
  </r>
  <r>
    <x v="1038"/>
    <s v="46.634.457/0001-59"/>
    <s v="NF SERVICOS DO"/>
    <n v="395752"/>
    <d v="2026-04-20T00:00:00"/>
    <n v="402524"/>
    <d v="2026-04-20T00:00:00"/>
    <m/>
    <n v="1742.39"/>
    <d v="2026-05-20T00:00:00"/>
    <s v="E0240809"/>
    <s v="PD024809"/>
    <s v="Serviços de Publicidade Eletrônica"/>
    <n v="1658.76"/>
    <m/>
    <x v="0"/>
    <m/>
    <m/>
    <m/>
    <s v="2 - FATURADO"/>
    <n v="0"/>
    <x v="0"/>
    <x v="1"/>
    <m/>
  </r>
  <r>
    <x v="1038"/>
    <s v="46.634.457/0001-59"/>
    <s v="NF SERVICOS DO"/>
    <n v="395931"/>
    <d v="2026-04-20T00:00:00"/>
    <n v="402547"/>
    <d v="2026-04-20T00:00:00"/>
    <m/>
    <n v="1032.53"/>
    <d v="2026-05-20T00:00:00"/>
    <s v="E0240809"/>
    <s v="PD024809"/>
    <s v="Serviços de Publicidade Eletrônica"/>
    <n v="982.97"/>
    <m/>
    <x v="0"/>
    <m/>
    <m/>
    <m/>
    <s v="2 - FATURADO"/>
    <n v="0"/>
    <x v="0"/>
    <x v="1"/>
    <m/>
  </r>
  <r>
    <x v="1038"/>
    <s v="46.634.457/0001-59"/>
    <s v="NF SERVICOS DO"/>
    <n v="396195"/>
    <d v="2026-04-20T00:00:00"/>
    <n v="402856"/>
    <d v="2026-04-22T00:00:00"/>
    <m/>
    <n v="580.79999999999995"/>
    <d v="2026-05-20T00:00:00"/>
    <s v="E0240809"/>
    <s v="PD024809"/>
    <s v="Serviços de Publicidade Eletrônica"/>
    <n v="552.91999999999996"/>
    <m/>
    <x v="0"/>
    <m/>
    <m/>
    <m/>
    <s v="2 - FATURADO"/>
    <n v="0"/>
    <x v="0"/>
    <x v="1"/>
    <m/>
  </r>
  <r>
    <x v="1038"/>
    <s v="46.634.457/0001-59"/>
    <s v="NF SERVICOS DO"/>
    <n v="397022"/>
    <d v="2026-04-24T00:00:00"/>
    <n v="403740"/>
    <d v="2026-04-24T00:00:00"/>
    <m/>
    <n v="1097.06"/>
    <d v="2026-05-24T00:00:00"/>
    <s v="E0240809"/>
    <s v="PD024809"/>
    <s v="Serviços de Publicidade Eletrônica"/>
    <n v="1044.4000000000001"/>
    <m/>
    <x v="0"/>
    <m/>
    <m/>
    <m/>
    <s v="2 - FATURADO"/>
    <n v="0"/>
    <x v="0"/>
    <x v="1"/>
    <m/>
  </r>
  <r>
    <x v="1038"/>
    <s v="46.634.457/0001-59"/>
    <s v="NF SERVICOS DO"/>
    <n v="398849"/>
    <d v="2026-04-30T00:00:00"/>
    <n v="405747"/>
    <d v="2026-04-30T00:00:00"/>
    <m/>
    <n v="580.79999999999995"/>
    <d v="2026-05-30T00:00:00"/>
    <s v="E0240809"/>
    <s v="PD024809"/>
    <s v="Serviços de Publicidade Eletrônica"/>
    <n v="552.91999999999996"/>
    <m/>
    <x v="0"/>
    <m/>
    <m/>
    <m/>
    <s v="2 - FATURADO"/>
    <n v="0"/>
    <x v="0"/>
    <x v="1"/>
    <m/>
  </r>
  <r>
    <x v="1039"/>
    <s v="46.634.465/0001-03"/>
    <s v="NF SERVICOS DO"/>
    <n v="386158"/>
    <d v="2026-02-25T00:00:00"/>
    <n v="392985"/>
    <d v="2026-02-26T00:00:00"/>
    <m/>
    <n v="414.85"/>
    <d v="2026-03-28T00:00:00"/>
    <s v="E0230839"/>
    <s v="PD023839"/>
    <s v="Serviços de Publicidade Eletrônica"/>
    <n v="394.94"/>
    <m/>
    <x v="0"/>
    <m/>
    <m/>
    <m/>
    <s v="2 - FATURADO"/>
    <n v="33"/>
    <x v="6"/>
    <x v="1"/>
    <m/>
  </r>
  <r>
    <x v="1039"/>
    <s v="46.634.465/0001-03"/>
    <s v="NF SERVICOS DO"/>
    <n v="393574"/>
    <d v="2026-04-01T00:00:00"/>
    <n v="400447"/>
    <m/>
    <m/>
    <n v="414.85"/>
    <d v="2026-05-02T00:00:00"/>
    <s v="E0230839"/>
    <s v="PD023839"/>
    <s v="Serviços de Publicidade Eletrônica"/>
    <n v="0.01"/>
    <m/>
    <x v="0"/>
    <m/>
    <m/>
    <m/>
    <s v="2 - FATURADO"/>
    <n v="0"/>
    <x v="0"/>
    <x v="1"/>
    <m/>
  </r>
  <r>
    <x v="1039"/>
    <s v="46.634.465/0001-03"/>
    <s v="NF SERVICOS DO"/>
    <n v="393861"/>
    <d v="2026-04-05T00:00:00"/>
    <n v="400811"/>
    <d v="2026-04-14T00:00:00"/>
    <m/>
    <n v="414.85"/>
    <d v="2026-05-13T00:00:00"/>
    <s v="E0230839"/>
    <s v="PD023839"/>
    <s v="Serviços de Publicidade Eletrônica"/>
    <n v="394.94"/>
    <m/>
    <x v="0"/>
    <m/>
    <m/>
    <m/>
    <s v="2 - FATURADO"/>
    <n v="0"/>
    <x v="0"/>
    <x v="1"/>
    <m/>
  </r>
  <r>
    <x v="1040"/>
    <s v="46.634.473/0001-41"/>
    <s v="NF SERVICOS DO"/>
    <n v="398201"/>
    <d v="2026-04-28T00:00:00"/>
    <n v="405307"/>
    <d v="2026-04-28T00:00:00"/>
    <m/>
    <n v="331.88"/>
    <d v="2026-05-28T00:00:00"/>
    <s v="E0230877"/>
    <s v="PD023877"/>
    <s v="Serviços de Publicidade Eletrônica"/>
    <n v="315.95"/>
    <m/>
    <x v="0"/>
    <m/>
    <m/>
    <m/>
    <s v="2 - FATURADO"/>
    <n v="0"/>
    <x v="0"/>
    <x v="1"/>
    <m/>
  </r>
  <r>
    <x v="1041"/>
    <s v="46.634.481/0001-98"/>
    <s v="NF SERVICOS"/>
    <n v="194041"/>
    <d v="2025-09-12T00:00:00"/>
    <n v="2025675"/>
    <d v="2025-09-12T00:00:00"/>
    <d v="2025-08-01T00:00:00"/>
    <n v="1262.5"/>
    <d v="2025-10-12T00:00:00"/>
    <s v="E0220497"/>
    <s v="PD022383"/>
    <s v="DAAS  NOTEBOOK PLUS"/>
    <n v="332.94"/>
    <d v="2025-08-01T00:00:00"/>
    <x v="0"/>
    <s v="138/2022"/>
    <s v="15.847/2022"/>
    <s v="PD-PRC-2022/04200 ITO"/>
    <s v="2 - FATURADO"/>
    <n v="200"/>
    <x v="4"/>
    <x v="0"/>
    <m/>
  </r>
  <r>
    <x v="1041"/>
    <s v="46.634.481/0001-98"/>
    <s v="NF SERVICOS"/>
    <n v="201900"/>
    <d v="2026-01-20T00:00:00"/>
    <n v="2105193"/>
    <d v="2026-01-20T00:00:00"/>
    <d v="2025-12-01T00:00:00"/>
    <n v="1262.5"/>
    <d v="2026-02-19T00:00:00"/>
    <s v="E0220497"/>
    <s v="PD022383"/>
    <s v="DAAS  NOTEBOOK PLUS"/>
    <n v="1201.9000000000001"/>
    <d v="2025-12-01T00:00:00"/>
    <x v="0"/>
    <s v="138/2022"/>
    <s v="15.847/2022"/>
    <s v="PD-PRC-2022/04200 ITO"/>
    <s v="2 - FATURADO"/>
    <n v="70"/>
    <x v="5"/>
    <x v="0"/>
    <m/>
  </r>
  <r>
    <x v="1041"/>
    <s v="46.634.481/0001-98"/>
    <s v="ND-LOCACAO BENS MOVE"/>
    <n v="1490"/>
    <d v="2026-01-21T00:00:00"/>
    <m/>
    <m/>
    <m/>
    <n v="6936.25"/>
    <d v="2026-02-20T00:00:00"/>
    <s v="E0220497"/>
    <s v="PD022383"/>
    <s v="Locação de Bens Móveis - Desktop Plus - 36 ms"/>
    <n v="6936.25"/>
    <m/>
    <x v="0"/>
    <m/>
    <m/>
    <m/>
    <s v="2 - FATURADO"/>
    <n v="69"/>
    <x v="5"/>
    <x v="6"/>
    <m/>
  </r>
  <r>
    <x v="1041"/>
    <s v="46.634.481/0001-98"/>
    <s v="ND-LOCACAO BENS MOVE"/>
    <n v="1519"/>
    <d v="2026-02-20T00:00:00"/>
    <m/>
    <m/>
    <m/>
    <n v="6936.25"/>
    <d v="2026-03-22T00:00:00"/>
    <s v="E0220497"/>
    <s v="PD022383"/>
    <s v="Locação de Bens Móveis - Desktop Plus - 36 ms"/>
    <n v="6936.25"/>
    <m/>
    <x v="0"/>
    <m/>
    <m/>
    <m/>
    <s v="2 - FATURADO"/>
    <n v="39"/>
    <x v="6"/>
    <x v="6"/>
    <m/>
  </r>
  <r>
    <x v="1041"/>
    <s v="46.634.481/0001-98"/>
    <s v="NF SERVICOS"/>
    <n v="204546"/>
    <d v="2026-02-20T00:00:00"/>
    <n v="2125534"/>
    <d v="2026-02-20T00:00:00"/>
    <d v="2026-01-01T00:00:00"/>
    <n v="1262.5"/>
    <d v="2026-03-22T00:00:00"/>
    <s v="E0220497"/>
    <s v="PD022383"/>
    <s v="DAAS  NOTEBOOK PLUS"/>
    <n v="1201.9000000000001"/>
    <d v="2026-01-01T00:00:00"/>
    <x v="0"/>
    <s v="138/2022"/>
    <s v="15.847/2022"/>
    <s v="PD-PRC-2022/04200 ITO"/>
    <s v="2 - FATURADO"/>
    <n v="39"/>
    <x v="6"/>
    <x v="0"/>
    <m/>
  </r>
  <r>
    <x v="1041"/>
    <s v="46.634.481/0001-98"/>
    <s v="NF SERVICOS DO"/>
    <n v="394381"/>
    <d v="2026-04-16T00:00:00"/>
    <n v="401269"/>
    <d v="2026-04-16T00:00:00"/>
    <m/>
    <n v="193.6"/>
    <d v="2026-05-16T00:00:00"/>
    <s v="E0220732"/>
    <s v="PD022732"/>
    <s v="Serviços de Publicidade Eletrônica"/>
    <n v="184.31"/>
    <m/>
    <x v="0"/>
    <m/>
    <m/>
    <m/>
    <s v="2 - FATURADO"/>
    <n v="0"/>
    <x v="0"/>
    <x v="1"/>
    <m/>
  </r>
  <r>
    <x v="1041"/>
    <s v="46.634.481/0001-98"/>
    <s v="NF SERVICOS DO"/>
    <n v="394442"/>
    <d v="2026-04-16T00:00:00"/>
    <n v="401314"/>
    <d v="2026-04-16T00:00:00"/>
    <m/>
    <n v="193.6"/>
    <d v="2026-05-16T00:00:00"/>
    <s v="E0220732"/>
    <s v="PD022732"/>
    <s v="Serviços de Publicidade Eletrônica"/>
    <n v="184.31"/>
    <m/>
    <x v="0"/>
    <m/>
    <m/>
    <m/>
    <s v="2 - FATURADO"/>
    <n v="0"/>
    <x v="0"/>
    <x v="1"/>
    <m/>
  </r>
  <r>
    <x v="1041"/>
    <s v="46.634.481/0001-98"/>
    <s v="NF SERVICOS DO"/>
    <n v="395055"/>
    <d v="2026-04-17T00:00:00"/>
    <n v="402170"/>
    <d v="2026-04-17T00:00:00"/>
    <m/>
    <n v="387.2"/>
    <d v="2026-05-17T00:00:00"/>
    <s v="E0220732"/>
    <s v="PD022732"/>
    <s v="Serviços de Publicidade Eletrônica"/>
    <n v="368.61"/>
    <m/>
    <x v="0"/>
    <m/>
    <m/>
    <m/>
    <s v="2 - FATURADO"/>
    <n v="0"/>
    <x v="0"/>
    <x v="1"/>
    <m/>
  </r>
  <r>
    <x v="1041"/>
    <s v="46.634.481/0001-98"/>
    <s v="NF SERVICOS"/>
    <n v="209473"/>
    <d v="2026-04-27T00:00:00"/>
    <n v="2174366"/>
    <d v="2026-04-28T00:00:00"/>
    <d v="2025-12-01T00:00:00"/>
    <n v="1262.5"/>
    <d v="2026-05-28T00:00:00"/>
    <s v="E0220497"/>
    <s v="PD022383"/>
    <s v="DAAS  NOTEBOOK PLUS"/>
    <n v="1201.9000000000001"/>
    <d v="2025-12-01T00:00:00"/>
    <x v="0"/>
    <s v="138/2022"/>
    <s v="15.847/2022"/>
    <s v="PD-PRC-2022/04200 ITO"/>
    <s v="2 - FATURADO"/>
    <n v="0"/>
    <x v="0"/>
    <x v="0"/>
    <m/>
  </r>
  <r>
    <x v="1041"/>
    <s v="46.634.481/0001-98"/>
    <s v="NF SERVICOS"/>
    <n v="209476"/>
    <d v="2026-04-27T00:00:00"/>
    <n v="2174369"/>
    <d v="2026-04-28T00:00:00"/>
    <d v="2026-01-01T00:00:00"/>
    <n v="1262.5"/>
    <d v="2026-05-28T00:00:00"/>
    <s v="E0220497"/>
    <s v="PD022383"/>
    <s v="DAAS  NOTEBOOK PLUS"/>
    <n v="1201.9000000000001"/>
    <d v="2026-01-01T00:00:00"/>
    <x v="0"/>
    <s v="138/2022"/>
    <s v="15.847/2022"/>
    <s v="PD-PRC-2022/04200 ITO"/>
    <s v="2 - FATURADO"/>
    <n v="0"/>
    <x v="0"/>
    <x v="0"/>
    <m/>
  </r>
  <r>
    <x v="1041"/>
    <s v="46.634.481/0001-98"/>
    <s v="NF SERVICOS"/>
    <n v="209479"/>
    <d v="2026-04-27T00:00:00"/>
    <n v="2174372"/>
    <d v="2026-04-28T00:00:00"/>
    <d v="2026-02-01T00:00:00"/>
    <n v="1262.5"/>
    <d v="2026-05-28T00:00:00"/>
    <s v="E0220497"/>
    <s v="PD022383"/>
    <s v="DAAS  NOTEBOOK PLUS"/>
    <n v="1201.9000000000001"/>
    <d v="2026-02-01T00:00:00"/>
    <x v="0"/>
    <s v="138/2022"/>
    <s v="15.847/2022"/>
    <s v="PD-PRC-2022/04200 ITO"/>
    <s v="2 - FATURADO"/>
    <n v="0"/>
    <x v="0"/>
    <x v="0"/>
    <m/>
  </r>
  <r>
    <x v="1041"/>
    <s v="46.634.481/0001-98"/>
    <s v="NF SERVICOS DO"/>
    <n v="398057"/>
    <d v="2026-04-27T00:00:00"/>
    <n v="404900"/>
    <d v="2026-04-27T00:00:00"/>
    <m/>
    <n v="193.6"/>
    <d v="2026-05-27T00:00:00"/>
    <s v="E0220732"/>
    <s v="PD022732"/>
    <s v="Serviços de Publicidade Eletrônica"/>
    <n v="184.31"/>
    <m/>
    <x v="0"/>
    <m/>
    <m/>
    <m/>
    <s v="2 - FATURADO"/>
    <n v="0"/>
    <x v="0"/>
    <x v="1"/>
    <m/>
  </r>
  <r>
    <x v="1042"/>
    <s v="46.634.499/0001-90"/>
    <s v="ND-POUPATEMPO 4.0"/>
    <n v="8151"/>
    <d v="2026-04-06T00:00:00"/>
    <s v="PPT00570"/>
    <s v="PPT00570"/>
    <d v="2026-04-01T00:00:00"/>
    <n v="23669.68"/>
    <d v="2026-05-06T00:00:00"/>
    <s v="PPT00570"/>
    <s v="PP00570"/>
    <s v="IMPLANTACAO E OPERACAO DO POUPATEMPO BOITUVA"/>
    <n v="23669.68"/>
    <d v="2026-04-01T00:00:00"/>
    <x v="0"/>
    <m/>
    <s v="PD-PRC-2021/01616"/>
    <m/>
    <s v="2 - FATURADO"/>
    <n v="0"/>
    <x v="0"/>
    <x v="13"/>
    <m/>
  </r>
  <r>
    <x v="1042"/>
    <s v="46.634.499/0001-90"/>
    <s v="NF SERVICOS"/>
    <n v="207837"/>
    <d v="2026-04-07T00:00:00"/>
    <n v="2152420"/>
    <d v="2026-04-07T00:00:00"/>
    <d v="2026-03-01T00:00:00"/>
    <n v="24319.200000000001"/>
    <d v="2026-05-07T00:00:00"/>
    <s v="E0251039"/>
    <s v="PD251032"/>
    <s v="PREFEITURA CADASTRO"/>
    <n v="23151.88"/>
    <d v="2026-03-01T00:00:00"/>
    <x v="0"/>
    <m/>
    <s v="1114/2025"/>
    <s v="359.00002604/2025-98 - APPS/ITO"/>
    <s v="2 - FATURADO"/>
    <n v="0"/>
    <x v="0"/>
    <x v="0"/>
    <m/>
  </r>
  <r>
    <x v="1042"/>
    <s v="46.634.499/0001-90"/>
    <s v="NF SERVICOS DO"/>
    <n v="394847"/>
    <d v="2026-04-17T00:00:00"/>
    <n v="401782"/>
    <d v="2026-04-17T00:00:00"/>
    <m/>
    <n v="258.13"/>
    <d v="2026-05-17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042"/>
    <s v="46.634.499/0001-90"/>
    <s v="NF SERVICOS DO"/>
    <n v="395489"/>
    <d v="2026-04-17T00:00:00"/>
    <n v="402492"/>
    <d v="2026-04-17T00:00:00"/>
    <m/>
    <n v="516.26"/>
    <d v="2026-05-17T00:00:00"/>
    <s v="E0220647"/>
    <s v="PD022647"/>
    <s v="Serviços de Publicidade Eletrônica"/>
    <n v="491.48"/>
    <m/>
    <x v="0"/>
    <m/>
    <m/>
    <m/>
    <s v="2 - FATURADO"/>
    <n v="0"/>
    <x v="0"/>
    <x v="1"/>
    <m/>
  </r>
  <r>
    <x v="1043"/>
    <s v="46.634.507/0001-06"/>
    <s v="ND-POUPATEMPO 4.0"/>
    <n v="7989"/>
    <d v="2026-03-04T00:00:00"/>
    <s v="PPT00765"/>
    <s v="PPT00765"/>
    <d v="2026-03-01T00:00:00"/>
    <n v="44228.32"/>
    <d v="2026-04-03T00:00:00"/>
    <s v="PPT00765"/>
    <s v="PP00765"/>
    <s v="OPERACAO DO POUPATEMPO DE SALTO"/>
    <n v="44228.32"/>
    <d v="2026-03-01T00:00:00"/>
    <x v="0"/>
    <m/>
    <s v="PD-PRC-2021/00562"/>
    <m/>
    <s v="2 - FATURADO"/>
    <n v="27"/>
    <x v="2"/>
    <x v="13"/>
    <m/>
  </r>
  <r>
    <x v="1043"/>
    <s v="46.634.507/0001-06"/>
    <s v="ND-POUPATEMPO 4.0"/>
    <n v="8165"/>
    <d v="2026-04-06T00:00:00"/>
    <s v="PPT00765"/>
    <s v="PPT00765"/>
    <d v="2026-04-01T00:00:00"/>
    <n v="44228.32"/>
    <d v="2026-05-06T00:00:00"/>
    <s v="PPT00765"/>
    <s v="PP00765"/>
    <s v="OPERACAO DO POUPATEMPO DE SALTO"/>
    <n v="44228.32"/>
    <d v="2026-04-01T00:00:00"/>
    <x v="0"/>
    <m/>
    <s v="PD-PRC-2021/00562"/>
    <m/>
    <s v="2 - FATURADO"/>
    <n v="0"/>
    <x v="0"/>
    <x v="13"/>
    <m/>
  </r>
  <r>
    <x v="1043"/>
    <s v="46.634.507/0001-06"/>
    <s v="NF SERVICOS DO"/>
    <n v="394378"/>
    <d v="2026-04-16T00:00:00"/>
    <n v="401252"/>
    <d v="2026-04-16T00:00:00"/>
    <m/>
    <n v="1696.3"/>
    <d v="2026-05-16T00:00:00"/>
    <s v="E0250912"/>
    <s v="PD025912"/>
    <s v="Serviços de Publicidade Eletrônica"/>
    <n v="1614.88"/>
    <m/>
    <x v="0"/>
    <m/>
    <m/>
    <m/>
    <s v="2 - FATURADO"/>
    <n v="0"/>
    <x v="0"/>
    <x v="1"/>
    <m/>
  </r>
  <r>
    <x v="1043"/>
    <s v="46.634.507/0001-06"/>
    <s v="NF SERVICOS DO"/>
    <n v="394619"/>
    <d v="2026-04-16T00:00:00"/>
    <n v="401353"/>
    <d v="2026-04-16T00:00:00"/>
    <m/>
    <n v="885.02"/>
    <d v="2026-05-16T00:00:00"/>
    <s v="E0250912"/>
    <s v="PD025912"/>
    <s v="Serviços de Publicidade Eletrônica"/>
    <n v="842.54"/>
    <m/>
    <x v="0"/>
    <m/>
    <m/>
    <m/>
    <s v="2 - FATURADO"/>
    <n v="0"/>
    <x v="0"/>
    <x v="1"/>
    <m/>
  </r>
  <r>
    <x v="1043"/>
    <s v="46.634.507/0001-06"/>
    <s v="NF SERVICOS DO"/>
    <n v="395008"/>
    <d v="2026-04-17T00:00:00"/>
    <n v="401745"/>
    <d v="2026-04-17T00:00:00"/>
    <m/>
    <n v="2433.8200000000002"/>
    <d v="2026-05-17T00:00:00"/>
    <s v="E0250912"/>
    <s v="PD025912"/>
    <s v="Serviços de Publicidade Eletrônica"/>
    <n v="2317"/>
    <m/>
    <x v="0"/>
    <m/>
    <m/>
    <m/>
    <s v="2 - FATURADO"/>
    <n v="0"/>
    <x v="0"/>
    <x v="1"/>
    <m/>
  </r>
  <r>
    <x v="1043"/>
    <s v="46.634.507/0001-06"/>
    <s v="NF SERVICOS DO"/>
    <n v="395036"/>
    <d v="2026-04-17T00:00:00"/>
    <n v="401883"/>
    <d v="2026-04-17T00:00:00"/>
    <m/>
    <n v="811.27"/>
    <d v="2026-05-17T00:00:00"/>
    <s v="E0250912"/>
    <s v="PD025912"/>
    <s v="Serviços de Publicidade Eletrônica"/>
    <n v="772.33"/>
    <m/>
    <x v="0"/>
    <m/>
    <m/>
    <m/>
    <s v="2 - FATURADO"/>
    <n v="0"/>
    <x v="0"/>
    <x v="1"/>
    <m/>
  </r>
  <r>
    <x v="1043"/>
    <s v="46.634.507/0001-06"/>
    <s v="NF SERVICOS DO"/>
    <n v="395903"/>
    <d v="2026-04-20T00:00:00"/>
    <n v="402634"/>
    <d v="2026-04-20T00:00:00"/>
    <m/>
    <n v="885.02"/>
    <d v="2026-05-20T00:00:00"/>
    <s v="E0250912"/>
    <s v="PD025912"/>
    <s v="Serviços de Publicidade Eletrônica"/>
    <n v="842.54"/>
    <m/>
    <x v="0"/>
    <m/>
    <m/>
    <m/>
    <s v="2 - FATURADO"/>
    <n v="0"/>
    <x v="0"/>
    <x v="1"/>
    <m/>
  </r>
  <r>
    <x v="1043"/>
    <s v="46.634.507/0001-06"/>
    <s v="NF SERVICOS DO"/>
    <n v="396392"/>
    <d v="2026-04-23T00:00:00"/>
    <n v="403184"/>
    <d v="2026-04-24T00:00:00"/>
    <m/>
    <n v="1032.53"/>
    <d v="2026-05-23T00:00:00"/>
    <s v="E0250912"/>
    <s v="PD025912"/>
    <s v="Serviços de Publicidade Eletrônica"/>
    <n v="982.97"/>
    <m/>
    <x v="0"/>
    <m/>
    <m/>
    <m/>
    <s v="2 - FATURADO"/>
    <n v="0"/>
    <x v="0"/>
    <x v="1"/>
    <m/>
  </r>
  <r>
    <x v="1043"/>
    <s v="46.634.507/0001-06"/>
    <s v="NF SERVICOS DO"/>
    <n v="396665"/>
    <d v="2026-04-24T00:00:00"/>
    <n v="403617"/>
    <d v="2026-04-24T00:00:00"/>
    <m/>
    <n v="663.77"/>
    <d v="2026-05-24T00:00:00"/>
    <s v="E0250912"/>
    <s v="PD025912"/>
    <s v="Serviços de Publicidade Eletrônica"/>
    <n v="631.91"/>
    <m/>
    <x v="0"/>
    <m/>
    <m/>
    <m/>
    <s v="2 - FATURADO"/>
    <n v="0"/>
    <x v="0"/>
    <x v="1"/>
    <m/>
  </r>
  <r>
    <x v="1043"/>
    <s v="46.634.507/0001-06"/>
    <s v="NF SERVICOS DO"/>
    <n v="396858"/>
    <d v="2026-04-24T00:00:00"/>
    <n v="403798"/>
    <d v="2026-04-24T00:00:00"/>
    <m/>
    <n v="2507.5700000000002"/>
    <d v="2026-05-24T00:00:00"/>
    <s v="E0250912"/>
    <s v="PD025912"/>
    <s v="Serviços de Publicidade Eletrônica"/>
    <n v="2387.21"/>
    <m/>
    <x v="0"/>
    <m/>
    <m/>
    <m/>
    <s v="2 - FATURADO"/>
    <n v="0"/>
    <x v="0"/>
    <x v="1"/>
    <m/>
  </r>
  <r>
    <x v="1043"/>
    <s v="46.634.507/0001-06"/>
    <s v="NF SERVICOS DO"/>
    <n v="397133"/>
    <d v="2026-04-24T00:00:00"/>
    <n v="403835"/>
    <d v="2026-04-24T00:00:00"/>
    <m/>
    <n v="1253.78"/>
    <d v="2026-05-24T00:00:00"/>
    <s v="E0250912"/>
    <s v="PD025912"/>
    <s v="Serviços de Publicidade Eletrônica"/>
    <n v="1193.5999999999999"/>
    <m/>
    <x v="0"/>
    <m/>
    <m/>
    <m/>
    <s v="2 - FATURADO"/>
    <n v="0"/>
    <x v="0"/>
    <x v="1"/>
    <m/>
  </r>
  <r>
    <x v="1043"/>
    <s v="46.634.507/0001-06"/>
    <s v="NF SERVICOS DO"/>
    <n v="397224"/>
    <d v="2026-04-24T00:00:00"/>
    <n v="404248"/>
    <d v="2026-04-24T00:00:00"/>
    <m/>
    <n v="516.26"/>
    <d v="2026-05-24T00:00:00"/>
    <s v="E0250912"/>
    <s v="PD025912"/>
    <s v="Serviços de Publicidade Eletrônica"/>
    <n v="491.48"/>
    <m/>
    <x v="0"/>
    <m/>
    <m/>
    <m/>
    <s v="2 - FATURADO"/>
    <n v="0"/>
    <x v="0"/>
    <x v="1"/>
    <m/>
  </r>
  <r>
    <x v="1043"/>
    <s v="46.634.507/0001-06"/>
    <s v="NF SERVICOS DO"/>
    <n v="397353"/>
    <d v="2026-04-24T00:00:00"/>
    <n v="404204"/>
    <d v="2026-04-24T00:00:00"/>
    <m/>
    <n v="3023.83"/>
    <d v="2026-05-24T00:00:00"/>
    <s v="E0250912"/>
    <s v="PD025912"/>
    <s v="Serviços de Publicidade Eletrônica"/>
    <n v="2878.69"/>
    <m/>
    <x v="0"/>
    <m/>
    <m/>
    <m/>
    <s v="2 - FATURADO"/>
    <n v="0"/>
    <x v="0"/>
    <x v="1"/>
    <m/>
  </r>
  <r>
    <x v="1043"/>
    <s v="46.634.507/0001-06"/>
    <s v="NF SERVICOS DO"/>
    <n v="397399"/>
    <d v="2026-04-24T00:00:00"/>
    <n v="404380"/>
    <d v="2026-04-24T00:00:00"/>
    <m/>
    <n v="590.02"/>
    <d v="2026-05-24T00:00:00"/>
    <s v="E0250912"/>
    <s v="PD025912"/>
    <s v="Serviços de Publicidade Eletrônica"/>
    <n v="561.70000000000005"/>
    <m/>
    <x v="0"/>
    <m/>
    <m/>
    <m/>
    <s v="2 - FATURADO"/>
    <n v="0"/>
    <x v="0"/>
    <x v="1"/>
    <m/>
  </r>
  <r>
    <x v="1043"/>
    <s v="46.634.507/0001-06"/>
    <s v="NF SERVICOS DO"/>
    <n v="397720"/>
    <d v="2026-04-24T00:00:00"/>
    <n v="404419"/>
    <d v="2026-04-24T00:00:00"/>
    <m/>
    <n v="885.02"/>
    <d v="2026-05-24T00:00:00"/>
    <s v="E0250912"/>
    <s v="PD025912"/>
    <s v="Serviços de Publicidade Eletrônica"/>
    <n v="842.54"/>
    <m/>
    <x v="0"/>
    <m/>
    <m/>
    <m/>
    <s v="2 - FATURADO"/>
    <n v="0"/>
    <x v="0"/>
    <x v="1"/>
    <m/>
  </r>
  <r>
    <x v="1043"/>
    <s v="46.634.507/0001-06"/>
    <s v="NF SERVICOS DO"/>
    <n v="397937"/>
    <d v="2026-04-27T00:00:00"/>
    <n v="404723"/>
    <d v="2026-04-27T00:00:00"/>
    <m/>
    <n v="811.27"/>
    <d v="2026-05-27T00:00:00"/>
    <s v="E0250912"/>
    <s v="PD025912"/>
    <s v="Serviços de Publicidade Eletrônica"/>
    <n v="772.33"/>
    <m/>
    <x v="0"/>
    <m/>
    <m/>
    <m/>
    <s v="2 - FATURADO"/>
    <n v="0"/>
    <x v="0"/>
    <x v="1"/>
    <m/>
  </r>
  <r>
    <x v="1043"/>
    <s v="46.634.507/0001-06"/>
    <s v="NF SERVICOS DO"/>
    <n v="398067"/>
    <d v="2026-04-27T00:00:00"/>
    <n v="404962"/>
    <d v="2026-04-27T00:00:00"/>
    <m/>
    <n v="1401.29"/>
    <d v="2026-05-27T00:00:00"/>
    <s v="E0250912"/>
    <s v="PD025912"/>
    <s v="Serviços de Publicidade Eletrônica"/>
    <n v="1334.03"/>
    <m/>
    <x v="0"/>
    <m/>
    <m/>
    <m/>
    <s v="2 - FATURADO"/>
    <n v="0"/>
    <x v="0"/>
    <x v="1"/>
    <m/>
  </r>
  <r>
    <x v="1043"/>
    <s v="46.634.507/0001-06"/>
    <s v="NF SERVICOS DO"/>
    <n v="398090"/>
    <d v="2026-04-27T00:00:00"/>
    <n v="404869"/>
    <d v="2026-04-27T00:00:00"/>
    <m/>
    <n v="958.78"/>
    <d v="2026-05-27T00:00:00"/>
    <s v="E0250912"/>
    <s v="PD025912"/>
    <s v="Serviços de Publicidade Eletrônica"/>
    <n v="912.76"/>
    <m/>
    <x v="0"/>
    <m/>
    <m/>
    <m/>
    <s v="2 - FATURADO"/>
    <n v="0"/>
    <x v="0"/>
    <x v="1"/>
    <m/>
  </r>
  <r>
    <x v="1043"/>
    <s v="46.634.507/0001-06"/>
    <s v="NF SERVICOS DO"/>
    <n v="398821"/>
    <d v="2026-04-30T00:00:00"/>
    <n v="405751"/>
    <d v="2026-04-30T00:00:00"/>
    <m/>
    <n v="663.77"/>
    <d v="2026-05-30T00:00:00"/>
    <s v="E0250912"/>
    <s v="PD025912"/>
    <s v="Serviços de Publicidade Eletrônica"/>
    <n v="631.91"/>
    <m/>
    <x v="0"/>
    <m/>
    <m/>
    <m/>
    <s v="2 - FATURADO"/>
    <n v="0"/>
    <x v="0"/>
    <x v="1"/>
    <m/>
  </r>
  <r>
    <x v="1044"/>
    <s v="46.634.515/0001-44"/>
    <s v="NF SERVICOS DO"/>
    <n v="393292"/>
    <d v="2026-03-31T00:00:00"/>
    <n v="400124"/>
    <d v="2026-04-01T00:00:00"/>
    <m/>
    <n v="184.38"/>
    <d v="2026-05-01T00:00:00"/>
    <s v="E0230811"/>
    <s v="PD023811"/>
    <s v="Serviços de Publicidade Eletrônica"/>
    <n v="175.53"/>
    <m/>
    <x v="0"/>
    <m/>
    <m/>
    <m/>
    <s v="2 - FATURADO"/>
    <n v="0"/>
    <x v="0"/>
    <x v="1"/>
    <m/>
  </r>
  <r>
    <x v="1044"/>
    <s v="46.634.515/0001-44"/>
    <s v="NF SERVICOS DO"/>
    <n v="394414"/>
    <d v="2026-04-16T00:00:00"/>
    <n v="401294"/>
    <d v="2026-04-16T00:00:00"/>
    <m/>
    <n v="230.47"/>
    <d v="2026-05-16T00:00:00"/>
    <s v="E0230811"/>
    <s v="PD023811"/>
    <s v="Serviços de Publicidade Eletrônica"/>
    <n v="219.41"/>
    <m/>
    <x v="0"/>
    <m/>
    <m/>
    <m/>
    <s v="2 - FATURADO"/>
    <n v="0"/>
    <x v="0"/>
    <x v="1"/>
    <m/>
  </r>
  <r>
    <x v="1044"/>
    <s v="46.634.515/0001-44"/>
    <s v="NF SERVICOS DO"/>
    <n v="397240"/>
    <d v="2026-04-24T00:00:00"/>
    <n v="404275"/>
    <d v="2026-04-24T00:00:00"/>
    <m/>
    <n v="553.14"/>
    <d v="2026-05-24T00:00:00"/>
    <s v="E0230811"/>
    <s v="PD023811"/>
    <s v="Serviços de Publicidade Eletrônica"/>
    <n v="526.59"/>
    <m/>
    <x v="0"/>
    <m/>
    <m/>
    <m/>
    <s v="2 - FATURADO"/>
    <n v="0"/>
    <x v="0"/>
    <x v="1"/>
    <m/>
  </r>
  <r>
    <x v="1044"/>
    <s v="46.634.515/0001-44"/>
    <s v="NF SERVICOS DO"/>
    <n v="398583"/>
    <d v="2026-04-29T00:00:00"/>
    <n v="405472"/>
    <d v="2026-04-29T00:00:00"/>
    <m/>
    <n v="507.04"/>
    <d v="2026-05-29T00:00:00"/>
    <s v="E0230811"/>
    <s v="PD023811"/>
    <s v="Serviços de Publicidade Eletrônica"/>
    <n v="482.7"/>
    <m/>
    <x v="0"/>
    <m/>
    <m/>
    <m/>
    <s v="2 - FATURADO"/>
    <n v="0"/>
    <x v="0"/>
    <x v="1"/>
    <m/>
  </r>
  <r>
    <x v="1044"/>
    <s v="46.634.515/0001-44"/>
    <s v="NF SERVICOS DO"/>
    <n v="398904"/>
    <d v="2026-04-30T00:00:00"/>
    <n v="405935"/>
    <d v="2026-04-30T00:00:00"/>
    <m/>
    <n v="737.52"/>
    <d v="2026-05-30T00:00:00"/>
    <s v="E0230811"/>
    <s v="PD023811"/>
    <s v="Serviços de Publicidade Eletrônica"/>
    <n v="702.12"/>
    <m/>
    <x v="0"/>
    <m/>
    <m/>
    <m/>
    <s v="2 - FATURADO"/>
    <n v="0"/>
    <x v="0"/>
    <x v="1"/>
    <m/>
  </r>
  <r>
    <x v="1045"/>
    <s v="46.634.523/0001-90"/>
    <s v="NF SERVICOS"/>
    <n v="205938"/>
    <d v="2026-03-11T00:00:00"/>
    <n v="2150358"/>
    <d v="2026-03-13T00:00:00"/>
    <d v="2026-02-01T00:00:00"/>
    <n v="2373.1799999999998"/>
    <d v="2026-04-10T00:00:00"/>
    <s v="E0240679"/>
    <s v="PD024679"/>
    <s v="PREFEITURA SIM"/>
    <n v="2259.27"/>
    <d v="2026-02-01T00:00:00"/>
    <x v="0"/>
    <m/>
    <m/>
    <s v="359.00007235/2024-49-ITO/APPS"/>
    <s v="2 - FATURADO"/>
    <n v="20"/>
    <x v="2"/>
    <x v="0"/>
    <m/>
  </r>
  <r>
    <x v="1045"/>
    <s v="46.634.523/0001-90"/>
    <s v="NF SERVICOS DO"/>
    <n v="393967"/>
    <d v="2026-04-05T00:00:00"/>
    <n v="400697"/>
    <d v="2026-04-14T00:00:00"/>
    <m/>
    <n v="331.88"/>
    <d v="2026-05-1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D-POUPATEMPO 4.0"/>
    <n v="8199"/>
    <d v="2026-04-06T00:00:00"/>
    <s v="PPT00729"/>
    <s v="PPT00729"/>
    <d v="2026-04-01T00:00:00"/>
    <n v="22227.95"/>
    <d v="2026-05-06T00:00:00"/>
    <s v="PPT00729"/>
    <s v="PP00729"/>
    <s v="IMPLANTACAO E OPERACAO DO POUPATEMPO SAO MANUEL"/>
    <n v="22227.95"/>
    <d v="2026-04-01T00:00:00"/>
    <x v="0"/>
    <m/>
    <s v="PD-PRC-2022/03712"/>
    <m/>
    <s v="2 - FATURADO"/>
    <n v="0"/>
    <x v="0"/>
    <x v="13"/>
    <m/>
  </r>
  <r>
    <x v="1045"/>
    <s v="46.634.523/0001-90"/>
    <s v="NF SERVICOS"/>
    <n v="207787"/>
    <d v="2026-04-07T00:00:00"/>
    <n v="2152370"/>
    <d v="2026-04-07T00:00:00"/>
    <d v="2026-03-01T00:00:00"/>
    <n v="1510.08"/>
    <d v="2026-05-07T00:00:00"/>
    <s v="E0240679"/>
    <s v="PD024679"/>
    <s v="PREFEITURA SIM"/>
    <n v="1437.6"/>
    <d v="2026-03-01T00:00:00"/>
    <x v="0"/>
    <m/>
    <m/>
    <s v="359.00007235/2024-49-ITO/APPS"/>
    <s v="2 - FATURADO"/>
    <n v="0"/>
    <x v="0"/>
    <x v="0"/>
    <m/>
  </r>
  <r>
    <x v="1045"/>
    <s v="46.634.523/0001-90"/>
    <s v="NF SERVICOS DO"/>
    <n v="394094"/>
    <d v="2026-04-15T00:00:00"/>
    <n v="400973"/>
    <d v="2026-04-15T00:00:00"/>
    <m/>
    <n v="221.26"/>
    <d v="2026-05-15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045"/>
    <s v="46.634.523/0001-90"/>
    <s v="NF SERVICOS DO"/>
    <n v="394516"/>
    <d v="2026-04-16T00:00:00"/>
    <n v="401527"/>
    <d v="2026-04-16T00:00:00"/>
    <m/>
    <n v="331.88"/>
    <d v="2026-05-16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4715"/>
    <d v="2026-04-16T00:00:00"/>
    <n v="401352"/>
    <d v="2026-04-16T00:00:00"/>
    <m/>
    <n v="331.88"/>
    <d v="2026-05-16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5038"/>
    <d v="2026-04-17T00:00:00"/>
    <n v="401908"/>
    <d v="2026-04-17T00:00:00"/>
    <m/>
    <n v="276.57"/>
    <d v="2026-05-1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5056"/>
    <d v="2026-04-17T00:00:00"/>
    <n v="402045"/>
    <d v="2026-04-17T00:00:00"/>
    <m/>
    <n v="331.88"/>
    <d v="2026-05-1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5078"/>
    <d v="2026-04-17T00:00:00"/>
    <n v="402050"/>
    <d v="2026-04-17T00:00:00"/>
    <m/>
    <n v="331.88"/>
    <d v="2026-05-1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5433"/>
    <d v="2026-04-17T00:00:00"/>
    <n v="402275"/>
    <d v="2026-04-17T00:00:00"/>
    <m/>
    <n v="276.57"/>
    <d v="2026-05-1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5597"/>
    <d v="2026-04-17T00:00:00"/>
    <n v="402280"/>
    <d v="2026-04-17T00:00:00"/>
    <m/>
    <n v="165.94"/>
    <d v="2026-05-17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045"/>
    <s v="46.634.523/0001-90"/>
    <s v="NF SERVICOS DO"/>
    <n v="395645"/>
    <d v="2026-04-20T00:00:00"/>
    <n v="402540"/>
    <d v="2026-04-20T00:00:00"/>
    <m/>
    <n v="331.88"/>
    <d v="2026-05-2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6198"/>
    <d v="2026-04-23T00:00:00"/>
    <n v="403106"/>
    <d v="2026-04-24T00:00:00"/>
    <m/>
    <n v="331.88"/>
    <d v="2026-05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6258"/>
    <d v="2026-04-23T00:00:00"/>
    <n v="403104"/>
    <d v="2026-04-24T00:00:00"/>
    <m/>
    <n v="276.57"/>
    <d v="2026-05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6259"/>
    <d v="2026-04-23T00:00:00"/>
    <n v="403111"/>
    <d v="2026-04-24T00:00:00"/>
    <m/>
    <n v="331.88"/>
    <d v="2026-05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6366"/>
    <d v="2026-04-23T00:00:00"/>
    <n v="403099"/>
    <d v="2026-04-24T00:00:00"/>
    <m/>
    <n v="276.57"/>
    <d v="2026-05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6378"/>
    <d v="2026-04-23T00:00:00"/>
    <n v="403100"/>
    <d v="2026-04-24T00:00:00"/>
    <m/>
    <n v="331.88"/>
    <d v="2026-05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6410"/>
    <d v="2026-04-23T00:00:00"/>
    <n v="403103"/>
    <d v="2026-04-24T00:00:00"/>
    <m/>
    <n v="331.88"/>
    <d v="2026-05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6427"/>
    <d v="2026-04-23T00:00:00"/>
    <n v="403089"/>
    <d v="2026-04-24T00:00:00"/>
    <m/>
    <n v="276.57"/>
    <d v="2026-05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6504"/>
    <d v="2026-04-23T00:00:00"/>
    <n v="403108"/>
    <d v="2026-04-24T00:00:00"/>
    <m/>
    <n v="276.57"/>
    <d v="2026-05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6745"/>
    <d v="2026-04-24T00:00:00"/>
    <n v="403474"/>
    <d v="2026-04-24T00:00:00"/>
    <m/>
    <n v="165.94"/>
    <d v="2026-05-24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045"/>
    <s v="46.634.523/0001-90"/>
    <s v="NF SERVICOS DO"/>
    <n v="396906"/>
    <d v="2026-04-24T00:00:00"/>
    <n v="404042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6992"/>
    <d v="2026-04-24T00:00:00"/>
    <n v="403716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7041"/>
    <d v="2026-04-24T00:00:00"/>
    <n v="403765"/>
    <d v="2026-04-24T00:00:00"/>
    <m/>
    <n v="331.88"/>
    <d v="2026-05-24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7352"/>
    <d v="2026-04-24T00:00:00"/>
    <n v="404147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7374"/>
    <d v="2026-04-24T00:00:00"/>
    <n v="404209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7384"/>
    <d v="2026-04-24T00:00:00"/>
    <n v="404280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7544"/>
    <d v="2026-04-24T00:00:00"/>
    <n v="404615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7545"/>
    <d v="2026-04-24T00:00:00"/>
    <n v="404651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7609"/>
    <d v="2026-04-24T00:00:00"/>
    <n v="404577"/>
    <d v="2026-04-24T00:00:00"/>
    <m/>
    <n v="331.88"/>
    <d v="2026-05-24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5"/>
    <s v="46.634.523/0001-90"/>
    <s v="NF SERVICOS DO"/>
    <n v="397724"/>
    <d v="2026-04-24T00:00:00"/>
    <n v="404578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7758"/>
    <d v="2026-04-24T00:00:00"/>
    <n v="404424"/>
    <d v="2026-04-24T00:00:00"/>
    <m/>
    <n v="276.57"/>
    <d v="2026-05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8333"/>
    <d v="2026-04-28T00:00:00"/>
    <n v="405244"/>
    <d v="2026-04-28T00:00:00"/>
    <m/>
    <n v="276.57"/>
    <d v="2026-05-2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045"/>
    <s v="46.634.523/0001-90"/>
    <s v="NF SERVICOS DO"/>
    <n v="398474"/>
    <d v="2026-04-29T00:00:00"/>
    <n v="405333"/>
    <d v="2026-04-29T00:00:00"/>
    <m/>
    <n v="331.88"/>
    <d v="2026-05-29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046"/>
    <s v="46.634.531/0001-37"/>
    <s v="NF SERVICOS"/>
    <n v="203621"/>
    <d v="2026-02-10T00:00:00"/>
    <n v="2107575"/>
    <d v="2026-02-10T00:00:00"/>
    <d v="2026-01-01T00:00:00"/>
    <n v="4059.72"/>
    <d v="2026-03-12T00:00:00"/>
    <s v="E0251077"/>
    <s v="PD251053"/>
    <s v="PREFEITURA CADASTRO"/>
    <n v="3864.85"/>
    <d v="2026-01-01T00:00:00"/>
    <x v="0"/>
    <m/>
    <m/>
    <s v="359.00002964/2025-90 - APPS/ITO"/>
    <s v="2 - FATURADO"/>
    <n v="49"/>
    <x v="6"/>
    <x v="0"/>
    <m/>
  </r>
  <r>
    <x v="1046"/>
    <s v="46.634.531/0001-37"/>
    <s v="ND-POUPATEMPO 4.0"/>
    <n v="8024"/>
    <d v="2026-03-04T00:00:00"/>
    <s v="PPT00643"/>
    <s v="PPT00643"/>
    <d v="2026-03-01T00:00:00"/>
    <n v="24493.23"/>
    <d v="2026-04-03T00:00:00"/>
    <s v="PPT00643"/>
    <s v="PP00643"/>
    <s v="IMPLANTACAO E OPERACAO DO POUPATEMPO IBIUNA"/>
    <n v="24493.23"/>
    <d v="2026-03-01T00:00:00"/>
    <x v="0"/>
    <m/>
    <s v="PD-PRC-2022/00452"/>
    <m/>
    <s v="2 - FATURADO"/>
    <n v="27"/>
    <x v="2"/>
    <x v="13"/>
    <m/>
  </r>
  <r>
    <x v="1046"/>
    <s v="46.634.531/0001-37"/>
    <s v="NF SERVICOS DO"/>
    <n v="393221"/>
    <d v="2026-03-31T00:00:00"/>
    <n v="400053"/>
    <d v="2026-04-01T00:00:00"/>
    <m/>
    <n v="258.13"/>
    <d v="2026-05-01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046"/>
    <s v="46.634.531/0001-37"/>
    <s v="NF SERVICOS DO"/>
    <n v="393963"/>
    <d v="2026-04-05T00:00:00"/>
    <n v="400704"/>
    <d v="2026-04-14T00:00:00"/>
    <m/>
    <n v="774.4"/>
    <d v="2026-05-13T00:00:00"/>
    <s v="E0240946"/>
    <s v="PD024946"/>
    <s v="Serviços de Publicidade Eletrônica"/>
    <n v="737.23"/>
    <m/>
    <x v="0"/>
    <m/>
    <m/>
    <m/>
    <s v="2 - FATURADO"/>
    <n v="0"/>
    <x v="0"/>
    <x v="1"/>
    <m/>
  </r>
  <r>
    <x v="1046"/>
    <s v="46.634.531/0001-37"/>
    <s v="ND-POUPATEMPO 4.0"/>
    <n v="8086"/>
    <d v="2026-04-06T00:00:00"/>
    <s v="PPT00643"/>
    <s v="PPT00643"/>
    <d v="2026-04-01T00:00:00"/>
    <n v="24493.23"/>
    <d v="2026-05-06T00:00:00"/>
    <s v="PPT00643"/>
    <s v="PP00643"/>
    <s v="IMPLANTACAO E OPERACAO DO POUPATEMPO IBIUNA"/>
    <n v="24493.23"/>
    <d v="2026-04-01T00:00:00"/>
    <x v="0"/>
    <m/>
    <s v="PD-PRC-2022/00452"/>
    <m/>
    <s v="2 - FATURADO"/>
    <n v="0"/>
    <x v="0"/>
    <x v="13"/>
    <m/>
  </r>
  <r>
    <x v="1046"/>
    <s v="46.634.531/0001-37"/>
    <s v="NF SERVICOS"/>
    <n v="207822"/>
    <d v="2026-04-07T00:00:00"/>
    <n v="2152405"/>
    <d v="2026-04-07T00:00:00"/>
    <d v="2026-03-01T00:00:00"/>
    <n v="4274.5200000000004"/>
    <d v="2026-05-07T00:00:00"/>
    <s v="E0251077"/>
    <s v="PD251053"/>
    <s v="PREFEITURA CADASTRO"/>
    <n v="4069.34"/>
    <d v="2026-03-01T00:00:00"/>
    <x v="0"/>
    <m/>
    <m/>
    <s v="359.00002964/2025-90 - APPS/ITO"/>
    <s v="2 - FATURADO"/>
    <n v="0"/>
    <x v="0"/>
    <x v="0"/>
    <m/>
  </r>
  <r>
    <x v="1046"/>
    <s v="46.634.531/0001-37"/>
    <s v="NF SERVICOS DO"/>
    <n v="394401"/>
    <d v="2026-04-16T00:00:00"/>
    <n v="401295"/>
    <d v="2026-04-16T00:00:00"/>
    <m/>
    <n v="580.79999999999995"/>
    <d v="2026-05-16T00:00:00"/>
    <s v="E0240946"/>
    <s v="PD024946"/>
    <s v="Serviços de Publicidade Eletrônica"/>
    <n v="552.91999999999996"/>
    <m/>
    <x v="0"/>
    <m/>
    <m/>
    <m/>
    <s v="2 - FATURADO"/>
    <n v="0"/>
    <x v="0"/>
    <x v="1"/>
    <m/>
  </r>
  <r>
    <x v="1046"/>
    <s v="46.634.531/0001-37"/>
    <s v="NF SERVICOS DO"/>
    <n v="394411"/>
    <d v="2026-04-16T00:00:00"/>
    <n v="401293"/>
    <d v="2026-04-16T00:00:00"/>
    <m/>
    <n v="838.93"/>
    <d v="2026-05-16T00:00:00"/>
    <s v="E0240946"/>
    <s v="PD024946"/>
    <s v="Serviços de Publicidade Eletrônica"/>
    <n v="798.66"/>
    <m/>
    <x v="0"/>
    <m/>
    <m/>
    <m/>
    <s v="2 - FATURADO"/>
    <n v="0"/>
    <x v="0"/>
    <x v="1"/>
    <m/>
  </r>
  <r>
    <x v="1046"/>
    <s v="46.634.531/0001-37"/>
    <s v="NF SERVICOS DO"/>
    <n v="394910"/>
    <d v="2026-04-17T00:00:00"/>
    <n v="401687"/>
    <d v="2026-04-17T00:00:00"/>
    <m/>
    <n v="645.33000000000004"/>
    <d v="2026-05-17T00:00:00"/>
    <s v="E0240946"/>
    <s v="PD024946"/>
    <s v="Serviços de Publicidade Eletrônica"/>
    <n v="614.35"/>
    <m/>
    <x v="0"/>
    <m/>
    <m/>
    <m/>
    <s v="2 - FATURADO"/>
    <n v="0"/>
    <x v="0"/>
    <x v="1"/>
    <m/>
  </r>
  <r>
    <x v="1046"/>
    <s v="46.634.531/0001-37"/>
    <s v="NF SERVICOS DO"/>
    <n v="394950"/>
    <d v="2026-04-17T00:00:00"/>
    <n v="401865"/>
    <d v="2026-04-17T00:00:00"/>
    <m/>
    <n v="774.4"/>
    <d v="2026-05-17T00:00:00"/>
    <s v="E0240946"/>
    <s v="PD024946"/>
    <s v="Serviços de Publicidade Eletrônica"/>
    <n v="737.23"/>
    <m/>
    <x v="0"/>
    <m/>
    <m/>
    <m/>
    <s v="2 - FATURADO"/>
    <n v="0"/>
    <x v="0"/>
    <x v="1"/>
    <m/>
  </r>
  <r>
    <x v="1046"/>
    <s v="46.634.531/0001-37"/>
    <s v="NF SERVICOS DO"/>
    <n v="395119"/>
    <d v="2026-04-17T00:00:00"/>
    <n v="401995"/>
    <d v="2026-04-17T00:00:00"/>
    <m/>
    <n v="709.86"/>
    <d v="2026-05-17T00:00:00"/>
    <s v="E0240946"/>
    <s v="PD024946"/>
    <s v="Serviços de Publicidade Eletrônica"/>
    <n v="675.79"/>
    <m/>
    <x v="0"/>
    <m/>
    <m/>
    <m/>
    <s v="2 - FATURADO"/>
    <n v="0"/>
    <x v="0"/>
    <x v="1"/>
    <m/>
  </r>
  <r>
    <x v="1046"/>
    <s v="46.634.531/0001-37"/>
    <s v="NF SERVICOS DO"/>
    <n v="395170"/>
    <d v="2026-04-17T00:00:00"/>
    <n v="401957"/>
    <d v="2026-04-17T00:00:00"/>
    <m/>
    <n v="774.4"/>
    <d v="2026-05-17T00:00:00"/>
    <s v="E0240946"/>
    <s v="PD024946"/>
    <s v="Serviços de Publicidade Eletrônica"/>
    <n v="737.23"/>
    <m/>
    <x v="0"/>
    <m/>
    <m/>
    <m/>
    <s v="2 - FATURADO"/>
    <n v="0"/>
    <x v="0"/>
    <x v="1"/>
    <m/>
  </r>
  <r>
    <x v="1046"/>
    <s v="46.634.531/0001-37"/>
    <s v="NF SERVICOS DO"/>
    <n v="395234"/>
    <d v="2026-04-17T00:00:00"/>
    <n v="401993"/>
    <d v="2026-04-17T00:00:00"/>
    <m/>
    <n v="645.33000000000004"/>
    <d v="2026-05-17T00:00:00"/>
    <s v="E0240946"/>
    <s v="PD024946"/>
    <s v="Serviços de Publicidade Eletrônica"/>
    <n v="614.35"/>
    <m/>
    <x v="0"/>
    <m/>
    <m/>
    <m/>
    <s v="2 - FATURADO"/>
    <n v="0"/>
    <x v="0"/>
    <x v="1"/>
    <m/>
  </r>
  <r>
    <x v="1046"/>
    <s v="46.634.531/0001-37"/>
    <s v="NF SERVICOS DO"/>
    <n v="395624"/>
    <d v="2026-04-17T00:00:00"/>
    <n v="402400"/>
    <d v="2026-04-17T00:00:00"/>
    <m/>
    <n v="645.33000000000004"/>
    <d v="2026-05-17T00:00:00"/>
    <s v="E0240946"/>
    <s v="PD024946"/>
    <s v="Serviços de Publicidade Eletrônica"/>
    <n v="614.35"/>
    <m/>
    <x v="0"/>
    <m/>
    <m/>
    <m/>
    <s v="2 - FATURADO"/>
    <n v="0"/>
    <x v="0"/>
    <x v="1"/>
    <m/>
  </r>
  <r>
    <x v="1046"/>
    <s v="46.634.531/0001-37"/>
    <s v="NF SERVICOS DO"/>
    <n v="395730"/>
    <d v="2026-04-20T00:00:00"/>
    <n v="402702"/>
    <d v="2026-04-20T00:00:00"/>
    <m/>
    <n v="322.66000000000003"/>
    <d v="2026-05-20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046"/>
    <s v="46.634.531/0001-37"/>
    <s v="NF SERVICOS DO"/>
    <n v="395761"/>
    <d v="2026-04-20T00:00:00"/>
    <n v="402800"/>
    <d v="2026-04-22T00:00:00"/>
    <m/>
    <n v="258.13"/>
    <d v="2026-05-20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046"/>
    <s v="46.634.531/0001-37"/>
    <s v="NF SERVICOS DO"/>
    <n v="395836"/>
    <d v="2026-04-20T00:00:00"/>
    <n v="402705"/>
    <d v="2026-04-20T00:00:00"/>
    <m/>
    <n v="322.66000000000003"/>
    <d v="2026-05-20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046"/>
    <s v="46.634.531/0001-37"/>
    <s v="NF SERVICOS DO"/>
    <n v="395965"/>
    <d v="2026-04-20T00:00:00"/>
    <n v="403030"/>
    <d v="2026-04-22T00:00:00"/>
    <m/>
    <n v="645.33000000000004"/>
    <d v="2026-05-20T00:00:00"/>
    <s v="E0240946"/>
    <s v="PD024946"/>
    <s v="Serviços de Publicidade Eletrônica"/>
    <n v="614.35"/>
    <m/>
    <x v="0"/>
    <m/>
    <m/>
    <m/>
    <s v="2 - FATURADO"/>
    <n v="0"/>
    <x v="0"/>
    <x v="1"/>
    <m/>
  </r>
  <r>
    <x v="1046"/>
    <s v="46.634.531/0001-37"/>
    <s v="NF SERVICOS DO"/>
    <n v="395981"/>
    <d v="2026-04-20T00:00:00"/>
    <n v="402953"/>
    <d v="2026-04-22T00:00:00"/>
    <m/>
    <n v="258.13"/>
    <d v="2026-05-20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046"/>
    <s v="46.634.531/0001-37"/>
    <s v="NF SERVICOS DO"/>
    <n v="396890"/>
    <d v="2026-04-24T00:00:00"/>
    <n v="403956"/>
    <d v="2026-04-24T00:00:00"/>
    <m/>
    <n v="2323.19"/>
    <d v="2026-05-24T00:00:00"/>
    <s v="E0240946"/>
    <s v="PD024946"/>
    <s v="Serviços de Publicidade Eletrônica"/>
    <n v="2211.6799999999998"/>
    <m/>
    <x v="0"/>
    <m/>
    <m/>
    <m/>
    <s v="2 - FATURADO"/>
    <n v="0"/>
    <x v="0"/>
    <x v="1"/>
    <m/>
  </r>
  <r>
    <x v="1046"/>
    <s v="46.634.531/0001-37"/>
    <s v="NF SERVICOS DO"/>
    <n v="397578"/>
    <d v="2026-04-24T00:00:00"/>
    <n v="404507"/>
    <d v="2026-04-24T00:00:00"/>
    <m/>
    <n v="645.33000000000004"/>
    <d v="2026-05-24T00:00:00"/>
    <s v="E0240946"/>
    <s v="PD024946"/>
    <s v="Serviços de Publicidade Eletrônica"/>
    <n v="614.35"/>
    <m/>
    <x v="0"/>
    <m/>
    <m/>
    <m/>
    <s v="2 - FATURADO"/>
    <n v="0"/>
    <x v="0"/>
    <x v="1"/>
    <m/>
  </r>
  <r>
    <x v="1046"/>
    <s v="46.634.531/0001-37"/>
    <s v="NF SERVICOS DO"/>
    <n v="397628"/>
    <d v="2026-04-24T00:00:00"/>
    <n v="404541"/>
    <d v="2026-04-24T00:00:00"/>
    <m/>
    <n v="774.4"/>
    <d v="2026-05-24T00:00:00"/>
    <s v="E0240946"/>
    <s v="PD024946"/>
    <s v="Serviços de Publicidade Eletrônica"/>
    <n v="737.23"/>
    <m/>
    <x v="0"/>
    <m/>
    <m/>
    <m/>
    <s v="2 - FATURADO"/>
    <n v="0"/>
    <x v="0"/>
    <x v="1"/>
    <m/>
  </r>
  <r>
    <x v="1046"/>
    <s v="46.634.531/0001-37"/>
    <s v="NF SERVICOS DO"/>
    <n v="397756"/>
    <d v="2026-04-24T00:00:00"/>
    <n v="404633"/>
    <d v="2026-04-24T00:00:00"/>
    <m/>
    <n v="580.79999999999995"/>
    <d v="2026-05-24T00:00:00"/>
    <s v="E0240946"/>
    <s v="PD024946"/>
    <s v="Serviços de Publicidade Eletrônica"/>
    <n v="552.91999999999996"/>
    <m/>
    <x v="0"/>
    <m/>
    <m/>
    <m/>
    <s v="2 - FATURADO"/>
    <n v="0"/>
    <x v="0"/>
    <x v="1"/>
    <m/>
  </r>
  <r>
    <x v="1046"/>
    <s v="46.634.531/0001-37"/>
    <s v="NF SERVICOS DO"/>
    <n v="397894"/>
    <d v="2026-04-27T00:00:00"/>
    <n v="404857"/>
    <d v="2026-04-27T00:00:00"/>
    <m/>
    <n v="580.79999999999995"/>
    <d v="2026-05-27T00:00:00"/>
    <s v="E0240946"/>
    <s v="PD024946"/>
    <s v="Serviços de Publicidade Eletrônica"/>
    <n v="552.91999999999996"/>
    <m/>
    <x v="0"/>
    <m/>
    <m/>
    <m/>
    <s v="2 - FATURADO"/>
    <n v="0"/>
    <x v="0"/>
    <x v="1"/>
    <m/>
  </r>
  <r>
    <x v="1046"/>
    <s v="46.634.531/0001-37"/>
    <s v="NF SERVICOS DO"/>
    <n v="397996"/>
    <d v="2026-04-27T00:00:00"/>
    <n v="404906"/>
    <d v="2026-04-27T00:00:00"/>
    <m/>
    <n v="387.2"/>
    <d v="2026-05-27T00:00:00"/>
    <s v="E0240946"/>
    <s v="PD024946"/>
    <s v="Serviços de Publicidade Eletrônica"/>
    <n v="368.61"/>
    <m/>
    <x v="0"/>
    <m/>
    <m/>
    <m/>
    <s v="2 - FATURADO"/>
    <n v="0"/>
    <x v="0"/>
    <x v="1"/>
    <m/>
  </r>
  <r>
    <x v="1046"/>
    <s v="46.634.531/0001-37"/>
    <s v="NF SERVICOS DO"/>
    <n v="398499"/>
    <d v="2026-04-29T00:00:00"/>
    <n v="405549"/>
    <d v="2026-04-29T00:00:00"/>
    <m/>
    <n v="451.73"/>
    <d v="2026-05-29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046"/>
    <s v="46.634.531/0001-37"/>
    <s v="NF SERVICOS DO"/>
    <n v="398737"/>
    <d v="2026-04-29T00:00:00"/>
    <n v="405321"/>
    <d v="2026-04-29T00:00:00"/>
    <m/>
    <n v="193.6"/>
    <d v="2026-05-29T00:00:00"/>
    <s v="E0240946"/>
    <s v="PD024946"/>
    <s v="Serviços de Publicidade Eletrônica"/>
    <n v="184.31"/>
    <m/>
    <x v="0"/>
    <m/>
    <m/>
    <m/>
    <s v="2 - FATURADO"/>
    <n v="0"/>
    <x v="0"/>
    <x v="1"/>
    <m/>
  </r>
  <r>
    <x v="1046"/>
    <s v="46.634.531/0001-37"/>
    <s v="NF SERVICOS DO"/>
    <n v="399072"/>
    <d v="2026-04-30T00:00:00"/>
    <n v="405798"/>
    <d v="2026-04-30T00:00:00"/>
    <m/>
    <n v="1161.5899999999999"/>
    <d v="2026-05-30T00:00:00"/>
    <s v="E0240946"/>
    <s v="PD024946"/>
    <s v="Serviços de Publicidade Eletrônica"/>
    <n v="1105.83"/>
    <m/>
    <x v="0"/>
    <m/>
    <m/>
    <m/>
    <s v="2 - FATURADO"/>
    <n v="0"/>
    <x v="0"/>
    <x v="1"/>
    <m/>
  </r>
  <r>
    <x v="1047"/>
    <s v="46.634.564/0001-87"/>
    <s v="NF SERVICOS"/>
    <n v="201663"/>
    <d v="2026-01-16T00:00:00"/>
    <n v="2104956"/>
    <d v="2026-01-19T00:00:00"/>
    <d v="2025-12-01T00:00:00"/>
    <n v="16166.73"/>
    <d v="2026-02-15T00:00:00"/>
    <s v="E0251026"/>
    <s v="PD251020"/>
    <s v="PREFEITURA SIM"/>
    <n v="15390.73"/>
    <d v="2025-12-01T00:00:00"/>
    <x v="0"/>
    <s v="009/2025"/>
    <s v="053/2025"/>
    <s v="SEI: 359.00002514/2025-05 APPS/ITO"/>
    <s v="2 - FATURADO"/>
    <n v="74"/>
    <x v="5"/>
    <x v="0"/>
    <m/>
  </r>
  <r>
    <x v="1047"/>
    <s v="46.634.564/0001-87"/>
    <s v="NF SERVICOS DO"/>
    <n v="393734"/>
    <d v="2026-04-05T00:00:00"/>
    <n v="400633"/>
    <d v="2026-04-14T00:00:00"/>
    <m/>
    <n v="368.76"/>
    <d v="2026-05-13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047"/>
    <s v="46.634.564/0001-87"/>
    <s v="NF SERVICOS DO"/>
    <n v="393783"/>
    <d v="2026-04-05T00:00:00"/>
    <n v="400646"/>
    <d v="2026-04-14T00:00:00"/>
    <m/>
    <n v="368.76"/>
    <d v="2026-05-13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047"/>
    <s v="46.634.564/0001-87"/>
    <s v="NF SERVICOS"/>
    <n v="207762"/>
    <d v="2026-04-07T00:00:00"/>
    <n v="2152345"/>
    <d v="2026-04-07T00:00:00"/>
    <d v="2026-03-01T00:00:00"/>
    <n v="39040.86"/>
    <d v="2026-05-07T00:00:00"/>
    <s v="E0251026"/>
    <s v="PD251020"/>
    <s v="PREFEITURA SIM"/>
    <n v="37166.9"/>
    <d v="2026-03-01T00:00:00"/>
    <x v="0"/>
    <s v="009/2025"/>
    <s v="053/2025"/>
    <s v="SEI: 359.00002514/2025-05 APPS/ITO"/>
    <s v="2 - FATURADO"/>
    <n v="0"/>
    <x v="0"/>
    <x v="0"/>
    <m/>
  </r>
  <r>
    <x v="1047"/>
    <s v="46.634.564/0001-87"/>
    <s v="NF SERVICOS DO"/>
    <n v="395051"/>
    <d v="2026-04-17T00:00:00"/>
    <n v="402023"/>
    <d v="2026-04-17T00:00:00"/>
    <m/>
    <n v="221.26"/>
    <d v="2026-05-17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047"/>
    <s v="46.634.564/0001-87"/>
    <s v="NF SERVICOS DO"/>
    <n v="395207"/>
    <d v="2026-04-17T00:00:00"/>
    <n v="402011"/>
    <d v="2026-04-17T00:00:00"/>
    <m/>
    <n v="295.01"/>
    <d v="2026-05-1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047"/>
    <s v="46.634.564/0001-87"/>
    <s v="NF SERVICOS DO"/>
    <n v="395226"/>
    <d v="2026-04-17T00:00:00"/>
    <n v="402094"/>
    <d v="2026-04-17T00:00:00"/>
    <m/>
    <n v="1696.3"/>
    <d v="2026-05-17T00:00:00"/>
    <s v="E0240950"/>
    <s v="PD024950"/>
    <s v="Serviços de Publicidade Eletrônica"/>
    <n v="1614.88"/>
    <m/>
    <x v="0"/>
    <m/>
    <m/>
    <m/>
    <s v="2 - FATURADO"/>
    <n v="0"/>
    <x v="0"/>
    <x v="1"/>
    <m/>
  </r>
  <r>
    <x v="1047"/>
    <s v="46.634.564/0001-87"/>
    <s v="NF SERVICOS DO"/>
    <n v="395457"/>
    <d v="2026-04-17T00:00:00"/>
    <n v="402406"/>
    <d v="2026-04-17T00:00:00"/>
    <m/>
    <n v="442.51"/>
    <d v="2026-05-17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047"/>
    <s v="46.634.564/0001-87"/>
    <s v="NF SERVICOS DO"/>
    <n v="395821"/>
    <d v="2026-04-20T00:00:00"/>
    <n v="402633"/>
    <d v="2026-04-20T00:00:00"/>
    <m/>
    <n v="295.01"/>
    <d v="2026-05-2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047"/>
    <s v="46.634.564/0001-87"/>
    <s v="NF SERVICOS DO"/>
    <n v="395861"/>
    <d v="2026-04-20T00:00:00"/>
    <n v="402635"/>
    <d v="2026-04-20T00:00:00"/>
    <m/>
    <n v="811.27"/>
    <d v="2026-05-20T00:00:00"/>
    <s v="E0240950"/>
    <s v="PD024950"/>
    <s v="Serviços de Publicidade Eletrônica"/>
    <n v="772.33"/>
    <m/>
    <x v="0"/>
    <m/>
    <m/>
    <m/>
    <s v="2 - FATURADO"/>
    <n v="0"/>
    <x v="0"/>
    <x v="1"/>
    <m/>
  </r>
  <r>
    <x v="1047"/>
    <s v="46.634.564/0001-87"/>
    <s v="NF SERVICOS DO"/>
    <n v="397329"/>
    <d v="2026-04-24T00:00:00"/>
    <n v="404118"/>
    <d v="2026-04-24T00:00:00"/>
    <m/>
    <n v="221.26"/>
    <d v="2026-05-24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047"/>
    <s v="46.634.564/0001-87"/>
    <s v="NF SERVICOS DO"/>
    <n v="397351"/>
    <d v="2026-04-24T00:00:00"/>
    <n v="404376"/>
    <d v="2026-04-24T00:00:00"/>
    <m/>
    <n v="295.01"/>
    <d v="2026-05-24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047"/>
    <s v="46.634.564/0001-87"/>
    <s v="NF SERVICOS DO"/>
    <n v="397482"/>
    <d v="2026-04-24T00:00:00"/>
    <n v="404372"/>
    <d v="2026-04-24T00:00:00"/>
    <m/>
    <n v="1032.53"/>
    <d v="2026-05-24T00:00:00"/>
    <s v="E0240950"/>
    <s v="PD024950"/>
    <s v="Serviços de Publicidade Eletrônica"/>
    <n v="982.97"/>
    <m/>
    <x v="0"/>
    <m/>
    <m/>
    <m/>
    <s v="2 - FATURADO"/>
    <n v="0"/>
    <x v="0"/>
    <x v="1"/>
    <m/>
  </r>
  <r>
    <x v="1047"/>
    <s v="46.634.564/0001-87"/>
    <s v="NF SERVICOS DO"/>
    <n v="397624"/>
    <d v="2026-04-24T00:00:00"/>
    <n v="404475"/>
    <d v="2026-04-24T00:00:00"/>
    <m/>
    <n v="958.78"/>
    <d v="2026-05-24T00:00:00"/>
    <s v="E0240950"/>
    <s v="PD024950"/>
    <s v="Serviços de Publicidade Eletrônica"/>
    <n v="912.76"/>
    <m/>
    <x v="0"/>
    <m/>
    <m/>
    <m/>
    <s v="2 - FATURADO"/>
    <n v="0"/>
    <x v="0"/>
    <x v="1"/>
    <m/>
  </r>
  <r>
    <x v="1047"/>
    <s v="46.634.564/0001-87"/>
    <s v="NF SERVICOS DO"/>
    <n v="398068"/>
    <d v="2026-04-27T00:00:00"/>
    <n v="404938"/>
    <d v="2026-04-27T00:00:00"/>
    <m/>
    <n v="295.01"/>
    <d v="2026-05-2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047"/>
    <s v="46.634.564/0001-87"/>
    <s v="NF SERVICOS DO"/>
    <n v="398287"/>
    <d v="2026-04-28T00:00:00"/>
    <n v="405039"/>
    <d v="2026-04-28T00:00:00"/>
    <m/>
    <n v="295.01"/>
    <d v="2026-05-28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047"/>
    <s v="46.634.564/0001-87"/>
    <s v="NF SERVICOS DO"/>
    <n v="398629"/>
    <d v="2026-04-29T00:00:00"/>
    <n v="405424"/>
    <d v="2026-04-29T00:00:00"/>
    <m/>
    <n v="295.01"/>
    <d v="2026-05-2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047"/>
    <s v="46.634.564/0001-87"/>
    <s v="NF SERVICOS DO"/>
    <n v="398975"/>
    <d v="2026-04-30T00:00:00"/>
    <n v="405743"/>
    <d v="2026-04-30T00:00:00"/>
    <m/>
    <n v="295.01"/>
    <d v="2026-05-3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047"/>
    <s v="46.634.564/0001-87"/>
    <s v="NF SERVICOS DO"/>
    <n v="399227"/>
    <d v="2026-04-30T00:00:00"/>
    <n v="406079"/>
    <d v="2026-04-30T00:00:00"/>
    <m/>
    <n v="221.26"/>
    <d v="2026-05-30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048"/>
    <s v="46.634.572/0001-23"/>
    <s v="NF SERVICOS"/>
    <n v="207843"/>
    <d v="2026-04-07T00:00:00"/>
    <n v="2152426"/>
    <d v="2026-04-07T00:00:00"/>
    <d v="2026-03-01T00:00:00"/>
    <n v="751.79"/>
    <d v="2026-05-07T00:00:00"/>
    <s v="E0210654"/>
    <s v="PD021654"/>
    <s v="PREFEITURA SIM"/>
    <n v="715.7"/>
    <d v="2026-03-01T00:00:00"/>
    <x v="0"/>
    <m/>
    <s v="NR. 50/2021"/>
    <s v="PD-PRC-2022/00083-359.00000111/2025-13 - APPS\ITO"/>
    <s v="2 - FATURADO"/>
    <n v="0"/>
    <x v="0"/>
    <x v="0"/>
    <m/>
  </r>
  <r>
    <x v="1048"/>
    <s v="46.634.572/0001-23"/>
    <s v="NF SERVICOS DO"/>
    <n v="394524"/>
    <d v="2026-04-16T00:00:00"/>
    <n v="401369"/>
    <d v="2026-04-16T00:00:00"/>
    <m/>
    <n v="507.05"/>
    <d v="2026-05-16T00:00:00"/>
    <s v="E0250831"/>
    <s v="PD025831"/>
    <s v="Serviços de Publicidade Eletrônica"/>
    <n v="482.71"/>
    <m/>
    <x v="0"/>
    <m/>
    <m/>
    <m/>
    <s v="2 - FATURADO"/>
    <n v="0"/>
    <x v="0"/>
    <x v="1"/>
    <m/>
  </r>
  <r>
    <x v="1048"/>
    <s v="46.634.572/0001-23"/>
    <s v="NF SERVICOS DO"/>
    <n v="394688"/>
    <d v="2026-04-16T00:00:00"/>
    <n v="401484"/>
    <d v="2026-04-16T00:00:00"/>
    <m/>
    <n v="368.76"/>
    <d v="2026-05-16T00:00:00"/>
    <s v="E0250831"/>
    <s v="PD025831"/>
    <s v="Serviços de Publicidade Eletrônica"/>
    <n v="351.06"/>
    <m/>
    <x v="0"/>
    <m/>
    <m/>
    <m/>
    <s v="2 - FATURADO"/>
    <n v="0"/>
    <x v="0"/>
    <x v="1"/>
    <m/>
  </r>
  <r>
    <x v="1048"/>
    <s v="46.634.572/0001-23"/>
    <s v="NF SERVICOS DO"/>
    <n v="394961"/>
    <d v="2026-04-17T00:00:00"/>
    <n v="401850"/>
    <d v="2026-04-17T00:00:00"/>
    <m/>
    <n v="230.47"/>
    <d v="2026-05-17T00:00:00"/>
    <s v="E0250831"/>
    <s v="PD025831"/>
    <s v="Serviços de Publicidade Eletrônica"/>
    <n v="219.41"/>
    <m/>
    <x v="0"/>
    <m/>
    <m/>
    <m/>
    <s v="2 - FATURADO"/>
    <n v="0"/>
    <x v="0"/>
    <x v="1"/>
    <m/>
  </r>
  <r>
    <x v="1048"/>
    <s v="46.634.572/0001-23"/>
    <s v="NF SERVICOS DO"/>
    <n v="395615"/>
    <d v="2026-04-17T00:00:00"/>
    <n v="402276"/>
    <d v="2026-04-17T00:00:00"/>
    <m/>
    <n v="553.14"/>
    <d v="2026-05-17T00:00:00"/>
    <s v="E0250831"/>
    <s v="PD025831"/>
    <s v="Serviços de Publicidade Eletrônica"/>
    <n v="526.59"/>
    <m/>
    <x v="0"/>
    <m/>
    <m/>
    <m/>
    <s v="2 - FATURADO"/>
    <n v="0"/>
    <x v="0"/>
    <x v="1"/>
    <m/>
  </r>
  <r>
    <x v="1048"/>
    <s v="46.634.572/0001-23"/>
    <s v="NF SERVICOS DO"/>
    <n v="395857"/>
    <d v="2026-04-20T00:00:00"/>
    <n v="402559"/>
    <d v="2026-04-20T00:00:00"/>
    <m/>
    <n v="322.67"/>
    <d v="2026-05-20T00:00:00"/>
    <s v="E0250831"/>
    <s v="PD025831"/>
    <s v="Serviços de Publicidade Eletrônica"/>
    <n v="307.18"/>
    <m/>
    <x v="0"/>
    <m/>
    <m/>
    <m/>
    <s v="2 - FATURADO"/>
    <n v="0"/>
    <x v="0"/>
    <x v="1"/>
    <m/>
  </r>
  <r>
    <x v="1048"/>
    <s v="46.634.572/0001-23"/>
    <s v="NF SERVICOS DO"/>
    <n v="396671"/>
    <d v="2026-04-24T00:00:00"/>
    <n v="403415"/>
    <d v="2026-04-24T00:00:00"/>
    <m/>
    <n v="368.76"/>
    <d v="2026-05-24T00:00:00"/>
    <s v="E0250831"/>
    <s v="PD025831"/>
    <s v="Serviços de Publicidade Eletrônica"/>
    <n v="351.06"/>
    <m/>
    <x v="0"/>
    <m/>
    <m/>
    <m/>
    <s v="2 - FATURADO"/>
    <n v="0"/>
    <x v="0"/>
    <x v="1"/>
    <m/>
  </r>
  <r>
    <x v="1048"/>
    <s v="46.634.572/0001-23"/>
    <s v="NF SERVICOS DO"/>
    <n v="396868"/>
    <d v="2026-04-24T00:00:00"/>
    <n v="403984"/>
    <d v="2026-04-24T00:00:00"/>
    <m/>
    <n v="230.47"/>
    <d v="2026-05-24T00:00:00"/>
    <s v="E0250831"/>
    <s v="PD025831"/>
    <s v="Serviços de Publicidade Eletrônica"/>
    <n v="219.41"/>
    <m/>
    <x v="0"/>
    <m/>
    <m/>
    <m/>
    <s v="2 - FATURADO"/>
    <n v="0"/>
    <x v="0"/>
    <x v="1"/>
    <m/>
  </r>
  <r>
    <x v="1048"/>
    <s v="46.634.572/0001-23"/>
    <s v="NF SERVICOS DO"/>
    <n v="397070"/>
    <d v="2026-04-24T00:00:00"/>
    <n v="403772"/>
    <d v="2026-04-24T00:00:00"/>
    <m/>
    <n v="414.85"/>
    <d v="2026-05-24T00:00:00"/>
    <s v="E0250831"/>
    <s v="PD025831"/>
    <s v="Serviços de Publicidade Eletrônica"/>
    <n v="394.94"/>
    <m/>
    <x v="0"/>
    <m/>
    <m/>
    <m/>
    <s v="2 - FATURADO"/>
    <n v="0"/>
    <x v="0"/>
    <x v="1"/>
    <m/>
  </r>
  <r>
    <x v="1048"/>
    <s v="46.634.572/0001-23"/>
    <s v="NF SERVICOS DO"/>
    <n v="397513"/>
    <d v="2026-04-24T00:00:00"/>
    <n v="404347"/>
    <d v="2026-04-24T00:00:00"/>
    <m/>
    <n v="460.95"/>
    <d v="2026-05-24T00:00:00"/>
    <s v="E0250831"/>
    <s v="PD025831"/>
    <s v="Serviços de Publicidade Eletrônica"/>
    <n v="438.82"/>
    <m/>
    <x v="0"/>
    <m/>
    <m/>
    <m/>
    <s v="2 - FATURADO"/>
    <n v="0"/>
    <x v="0"/>
    <x v="1"/>
    <m/>
  </r>
  <r>
    <x v="1048"/>
    <s v="46.634.572/0001-23"/>
    <s v="NF SERVICOS DO"/>
    <n v="397521"/>
    <d v="2026-04-24T00:00:00"/>
    <n v="404557"/>
    <d v="2026-04-24T00:00:00"/>
    <m/>
    <n v="691.42"/>
    <d v="2026-05-24T00:00:00"/>
    <s v="E0250831"/>
    <s v="PD025831"/>
    <s v="Serviços de Publicidade Eletrônica"/>
    <n v="658.23"/>
    <m/>
    <x v="0"/>
    <m/>
    <m/>
    <m/>
    <s v="2 - FATURADO"/>
    <n v="0"/>
    <x v="0"/>
    <x v="1"/>
    <m/>
  </r>
  <r>
    <x v="1048"/>
    <s v="46.634.572/0001-23"/>
    <s v="NF SERVICOS DO"/>
    <n v="397858"/>
    <d v="2026-04-27T00:00:00"/>
    <n v="404934"/>
    <d v="2026-04-27T00:00:00"/>
    <m/>
    <n v="645.33000000000004"/>
    <d v="2026-05-27T00:00:00"/>
    <s v="E0250831"/>
    <s v="PD025831"/>
    <s v="Serviços de Publicidade Eletrônica"/>
    <n v="614.35"/>
    <m/>
    <x v="0"/>
    <m/>
    <m/>
    <m/>
    <s v="2 - FATURADO"/>
    <n v="0"/>
    <x v="0"/>
    <x v="1"/>
    <m/>
  </r>
  <r>
    <x v="1048"/>
    <s v="46.634.572/0001-23"/>
    <s v="NF SERVICOS DO"/>
    <n v="397861"/>
    <d v="2026-04-27T00:00:00"/>
    <n v="404719"/>
    <d v="2026-04-27T00:00:00"/>
    <m/>
    <n v="138.28"/>
    <d v="2026-05-27T00:00:00"/>
    <s v="E0250831"/>
    <s v="PD025831"/>
    <s v="Serviços de Publicidade Eletrônica"/>
    <n v="131.63999999999999"/>
    <m/>
    <x v="0"/>
    <m/>
    <m/>
    <m/>
    <s v="2 - FATURADO"/>
    <n v="0"/>
    <x v="0"/>
    <x v="1"/>
    <m/>
  </r>
  <r>
    <x v="1048"/>
    <s v="46.634.572/0001-23"/>
    <s v="NF SERVICOS DO"/>
    <n v="399074"/>
    <d v="2026-04-30T00:00:00"/>
    <n v="405693"/>
    <d v="2026-04-30T00:00:00"/>
    <m/>
    <n v="276.57"/>
    <d v="2026-05-30T00:00:00"/>
    <s v="E0250831"/>
    <s v="PD025831"/>
    <s v="Serviços de Publicidade Eletrônica"/>
    <n v="263.29000000000002"/>
    <m/>
    <x v="0"/>
    <m/>
    <m/>
    <m/>
    <s v="2 - FATURADO"/>
    <n v="0"/>
    <x v="0"/>
    <x v="1"/>
    <m/>
  </r>
  <r>
    <x v="1048"/>
    <s v="46.634.572/0001-23"/>
    <s v="NF SERVICOS DO"/>
    <n v="399080"/>
    <d v="2026-04-30T00:00:00"/>
    <n v="405701"/>
    <d v="2026-04-30T00:00:00"/>
    <m/>
    <n v="507.04"/>
    <d v="2026-05-30T00:00:00"/>
    <s v="E0250831"/>
    <s v="PD025831"/>
    <s v="Serviços de Publicidade Eletrônica"/>
    <n v="482.7"/>
    <m/>
    <x v="0"/>
    <m/>
    <m/>
    <m/>
    <s v="2 - FATURADO"/>
    <n v="0"/>
    <x v="0"/>
    <x v="1"/>
    <m/>
  </r>
  <r>
    <x v="1049"/>
    <s v="46.634.580/0001-70"/>
    <s v="NF SERVICOS"/>
    <n v="203580"/>
    <d v="2026-02-10T00:00:00"/>
    <n v="2107534"/>
    <d v="2026-02-10T00:00:00"/>
    <d v="2026-01-01T00:00:00"/>
    <n v="644.4"/>
    <d v="2026-03-12T00:00:00"/>
    <s v="E0251375"/>
    <s v="PD251275"/>
    <s v="PREFEITURA CADASTRO"/>
    <n v="613.47"/>
    <d v="2026-01-01T00:00:00"/>
    <x v="0"/>
    <s v="43/2025"/>
    <s v="320/2025"/>
    <s v="359.00008889/2025-71 APPS/ITO"/>
    <s v="2 - FATURADO"/>
    <n v="49"/>
    <x v="6"/>
    <x v="0"/>
    <m/>
  </r>
  <r>
    <x v="1049"/>
    <s v="46.634.580/0001-70"/>
    <s v="NF SERVICOS"/>
    <n v="206024"/>
    <d v="2026-03-11T00:00:00"/>
    <n v="2150444"/>
    <d v="2026-03-13T00:00:00"/>
    <d v="2026-02-01T00:00:00"/>
    <n v="644.4"/>
    <d v="2026-04-10T00:00:00"/>
    <s v="E0251375"/>
    <s v="PD251275"/>
    <s v="PREFEITURA CADASTRO"/>
    <n v="613.47"/>
    <d v="2026-02-01T00:00:00"/>
    <x v="0"/>
    <s v="43/2025"/>
    <s v="320/2025"/>
    <s v="359.00008889/2025-71 APPS/ITO"/>
    <s v="2 - FATURADO"/>
    <n v="20"/>
    <x v="2"/>
    <x v="0"/>
    <m/>
  </r>
  <r>
    <x v="1049"/>
    <s v="46.634.580/0001-70"/>
    <s v="NF SERVICOS DO"/>
    <n v="389297"/>
    <d v="2026-03-12T00:00:00"/>
    <n v="396126"/>
    <d v="2026-03-13T00:00:00"/>
    <m/>
    <n v="184.38"/>
    <d v="2026-04-12T00:00:00"/>
    <s v="E0250765"/>
    <s v="PD025765"/>
    <s v="Serviços de Publicidade Eletrônica"/>
    <n v="175.53"/>
    <m/>
    <x v="0"/>
    <m/>
    <m/>
    <m/>
    <s v="2 - FATURADO"/>
    <n v="18"/>
    <x v="2"/>
    <x v="1"/>
    <m/>
  </r>
  <r>
    <x v="1049"/>
    <s v="46.634.580/0001-70"/>
    <s v="NF SERVICOS"/>
    <n v="207886"/>
    <d v="2026-04-07T00:00:00"/>
    <n v="2152469"/>
    <d v="2026-04-07T00:00:00"/>
    <d v="2026-03-01T00:00:00"/>
    <n v="698.1"/>
    <d v="2026-05-07T00:00:00"/>
    <s v="E0251375"/>
    <s v="PD251275"/>
    <s v="PREFEITURA CADASTRO"/>
    <n v="664.59"/>
    <d v="2026-03-01T00:00:00"/>
    <x v="0"/>
    <s v="43/2025"/>
    <s v="320/2025"/>
    <s v="359.00008889/2025-71 APPS/ITO"/>
    <s v="2 - FATURADO"/>
    <n v="0"/>
    <x v="0"/>
    <x v="0"/>
    <m/>
  </r>
  <r>
    <x v="1049"/>
    <s v="46.634.580/0001-70"/>
    <s v="NF SERVICOS DO"/>
    <n v="395647"/>
    <d v="2026-04-20T00:00:00"/>
    <n v="402558"/>
    <d v="2026-04-20T00:00:00"/>
    <m/>
    <n v="230.47"/>
    <d v="2026-05-20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049"/>
    <s v="46.634.580/0001-70"/>
    <s v="NF SERVICOS DO"/>
    <n v="395814"/>
    <d v="2026-04-20T00:00:00"/>
    <n v="402564"/>
    <d v="2026-04-20T00:00:00"/>
    <m/>
    <n v="230.47"/>
    <d v="2026-05-20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049"/>
    <s v="46.634.580/0001-70"/>
    <s v="NF SERVICOS DO"/>
    <n v="395830"/>
    <d v="2026-04-20T00:00:00"/>
    <n v="402560"/>
    <d v="2026-04-20T00:00:00"/>
    <m/>
    <n v="184.38"/>
    <d v="2026-05-20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049"/>
    <s v="46.634.580/0001-70"/>
    <s v="NF SERVICOS DO"/>
    <n v="395843"/>
    <d v="2026-04-20T00:00:00"/>
    <n v="402545"/>
    <d v="2026-04-20T00:00:00"/>
    <m/>
    <n v="184.38"/>
    <d v="2026-05-20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049"/>
    <s v="46.634.580/0001-70"/>
    <s v="NF SERVICOS DO"/>
    <n v="396852"/>
    <d v="2026-04-24T00:00:00"/>
    <n v="403886"/>
    <d v="2026-04-24T00:00:00"/>
    <m/>
    <n v="184.38"/>
    <d v="2026-05-24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049"/>
    <s v="46.634.580/0001-70"/>
    <s v="NF SERVICOS DO"/>
    <n v="397134"/>
    <d v="2026-04-24T00:00:00"/>
    <n v="403926"/>
    <d v="2026-04-24T00:00:00"/>
    <m/>
    <n v="230.47"/>
    <d v="2026-05-24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050"/>
    <s v="46.634.598/0001-71"/>
    <s v="ND-POUPATEMPO 4.0"/>
    <n v="8101"/>
    <d v="2026-04-06T00:00:00"/>
    <s v="PPT00749"/>
    <s v="PPT00749"/>
    <d v="2026-04-01T00:00:00"/>
    <n v="21817.46"/>
    <d v="2026-05-06T00:00:00"/>
    <s v="PPT00749"/>
    <s v="PP00749"/>
    <s v="IMPLANTAÇÃO E OPERAÇÃO DO POUPATEMPO TIETÊ"/>
    <n v="21817.46"/>
    <d v="2026-04-01T00:00:00"/>
    <x v="0"/>
    <m/>
    <s v="PD-PRC-2021/02724"/>
    <m/>
    <s v="2 - FATURADO"/>
    <n v="0"/>
    <x v="0"/>
    <x v="13"/>
    <m/>
  </r>
  <r>
    <x v="1050"/>
    <s v="46.634.598/0001-71"/>
    <s v="NF SERVICOS"/>
    <n v="207815"/>
    <d v="2026-04-07T00:00:00"/>
    <n v="2152398"/>
    <d v="2026-04-07T00:00:00"/>
    <d v="2026-03-01T00:00:00"/>
    <n v="678"/>
    <d v="2026-05-07T00:00:00"/>
    <s v="E0240628"/>
    <s v="PD024628"/>
    <s v="PREFEITURA CADASTRO"/>
    <n v="645.46"/>
    <d v="2026-03-01T00:00:00"/>
    <x v="0"/>
    <s v="36/2024"/>
    <m/>
    <s v="359.00003452/2024-60 - APPS/ITO"/>
    <s v="2 - FATURADO"/>
    <n v="0"/>
    <x v="0"/>
    <x v="0"/>
    <m/>
  </r>
  <r>
    <x v="1051"/>
    <s v="46.634.606/0001-80"/>
    <s v="NF SERVICOS DO"/>
    <n v="393719"/>
    <d v="2026-04-05T00:00:00"/>
    <n v="400627"/>
    <d v="2026-04-14T00:00:00"/>
    <m/>
    <n v="331.88"/>
    <d v="2026-05-13T00:00:00"/>
    <s v="E0230849"/>
    <s v="PD023849"/>
    <s v="Serviços de Publicidade Eletrônica"/>
    <n v="315.95"/>
    <m/>
    <x v="0"/>
    <m/>
    <m/>
    <m/>
    <s v="2 - FATURADO"/>
    <n v="0"/>
    <x v="0"/>
    <x v="1"/>
    <m/>
  </r>
  <r>
    <x v="1051"/>
    <s v="46.634.606/0001-80"/>
    <s v="ND-POUPATEMPO 4.0"/>
    <n v="8162"/>
    <d v="2026-04-06T00:00:00"/>
    <s v="PPT00709"/>
    <s v="PPT00709"/>
    <d v="2026-04-01T00:00:00"/>
    <n v="19718.490000000002"/>
    <d v="2026-05-06T00:00:00"/>
    <s v="PPT00709"/>
    <s v="PP00709"/>
    <s v="IMPLANTACAO E OPERACAO DO POUPATEMPO LARANJAL PAULISTA"/>
    <n v="19718.490000000002"/>
    <d v="2026-04-01T00:00:00"/>
    <x v="0"/>
    <m/>
    <s v="PD-PRC-2022/01552"/>
    <m/>
    <s v="2 - FATURADO"/>
    <n v="0"/>
    <x v="0"/>
    <x v="13"/>
    <m/>
  </r>
  <r>
    <x v="1051"/>
    <s v="46.634.606/0001-80"/>
    <s v="NF SERVICOS"/>
    <n v="207702"/>
    <d v="2026-04-07T00:00:00"/>
    <n v="2152285"/>
    <d v="2026-04-07T00:00:00"/>
    <d v="2026-03-01T00:00:00"/>
    <n v="669"/>
    <d v="2026-05-07T00:00:00"/>
    <s v="E0240696"/>
    <s v="PD024696"/>
    <s v="PREFEITURA CADASTRO"/>
    <n v="636.89"/>
    <d v="2026-03-01T00:00:00"/>
    <x v="0"/>
    <s v="070/2024"/>
    <s v="065/2024"/>
    <s v="359.00011354/2024-04 APPS\ITO"/>
    <s v="2 - FATURADO"/>
    <n v="0"/>
    <x v="0"/>
    <x v="0"/>
    <m/>
  </r>
  <r>
    <x v="1051"/>
    <s v="46.634.606/0001-80"/>
    <s v="NF SERVICOS DO"/>
    <n v="394437"/>
    <d v="2026-04-16T00:00:00"/>
    <n v="401331"/>
    <d v="2026-04-16T00:00:00"/>
    <m/>
    <n v="221.26"/>
    <d v="2026-05-16T00:00:00"/>
    <s v="E0230849"/>
    <s v="PD023849"/>
    <s v="Serviços de Publicidade Eletrônica"/>
    <n v="210.64"/>
    <m/>
    <x v="0"/>
    <m/>
    <m/>
    <m/>
    <s v="2 - FATURADO"/>
    <n v="0"/>
    <x v="0"/>
    <x v="1"/>
    <m/>
  </r>
  <r>
    <x v="1051"/>
    <s v="46.634.606/0001-80"/>
    <s v="NF SERVICOS DO"/>
    <n v="394653"/>
    <d v="2026-04-16T00:00:00"/>
    <n v="401493"/>
    <d v="2026-04-16T00:00:00"/>
    <m/>
    <n v="442.51"/>
    <d v="2026-05-16T00:00:00"/>
    <s v="E0230849"/>
    <s v="PD023849"/>
    <s v="Serviços de Publicidade Eletrônica"/>
    <n v="421.27"/>
    <m/>
    <x v="0"/>
    <m/>
    <m/>
    <m/>
    <s v="2 - FATURADO"/>
    <n v="0"/>
    <x v="0"/>
    <x v="1"/>
    <m/>
  </r>
  <r>
    <x v="1051"/>
    <s v="46.634.606/0001-80"/>
    <s v="NF SERVICOS DO"/>
    <n v="396958"/>
    <d v="2026-04-24T00:00:00"/>
    <n v="403730"/>
    <d v="2026-04-24T00:00:00"/>
    <m/>
    <n v="497.83"/>
    <d v="2026-05-24T00:00:00"/>
    <s v="E0230849"/>
    <s v="PD023849"/>
    <s v="Serviços de Publicidade Eletrônica"/>
    <n v="473.93"/>
    <m/>
    <x v="0"/>
    <m/>
    <m/>
    <m/>
    <s v="2 - FATURADO"/>
    <n v="0"/>
    <x v="0"/>
    <x v="1"/>
    <m/>
  </r>
  <r>
    <x v="1052"/>
    <s v="46.634.614/0001-26"/>
    <s v="ND-POUPATEMPO 4.0"/>
    <n v="8110"/>
    <d v="2026-04-06T00:00:00"/>
    <s v="PPT00572"/>
    <s v="PPT00572"/>
    <d v="2026-04-01T00:00:00"/>
    <n v="17266.490000000002"/>
    <d v="2026-05-06T00:00:00"/>
    <s v="PPT00572"/>
    <s v="PP00572"/>
    <s v="IMPLANTACAO E OPERACAO DO POUPATEMPO CERQUILHO"/>
    <n v="17266.490000000002"/>
    <d v="2026-04-01T00:00:00"/>
    <x v="0"/>
    <m/>
    <s v="PD-PRC-2021/01711"/>
    <m/>
    <s v="2 - FATURADO"/>
    <n v="0"/>
    <x v="0"/>
    <x v="13"/>
    <m/>
  </r>
  <r>
    <x v="1052"/>
    <s v="46.634.614/0001-26"/>
    <s v="NF SERVICOS"/>
    <n v="207907"/>
    <d v="2026-04-07T00:00:00"/>
    <n v="2152490"/>
    <d v="2026-04-07T00:00:00"/>
    <d v="2026-03-01T00:00:00"/>
    <n v="1084.3800000000001"/>
    <d v="2026-05-07T00:00:00"/>
    <s v="E0230625"/>
    <s v="PD023625"/>
    <s v="PREFEITURA CADASTRO"/>
    <n v="1032.33"/>
    <d v="2026-03-01T00:00:00"/>
    <x v="0"/>
    <s v="40/2023-SF"/>
    <m/>
    <s v="PD-PRC-2023/00570-359.00005435/2024-67- ITO/APPS"/>
    <s v="2 - FATURADO"/>
    <n v="0"/>
    <x v="0"/>
    <x v="0"/>
    <m/>
  </r>
  <r>
    <x v="1052"/>
    <s v="46.634.614/0001-26"/>
    <s v="NF SERVICOS DO"/>
    <n v="394995"/>
    <d v="2026-04-17T00:00:00"/>
    <n v="401797"/>
    <d v="2026-04-17T00:00:00"/>
    <m/>
    <n v="165.94"/>
    <d v="2026-05-17T00:00:00"/>
    <s v="E0250819"/>
    <s v="PD025819"/>
    <s v="Serviços de Publicidade Eletrônica"/>
    <n v="157.97"/>
    <m/>
    <x v="0"/>
    <m/>
    <m/>
    <m/>
    <s v="2 - FATURADO"/>
    <n v="0"/>
    <x v="0"/>
    <x v="1"/>
    <m/>
  </r>
  <r>
    <x v="1052"/>
    <s v="46.634.614/0001-26"/>
    <s v="NF SERVICOS DO"/>
    <n v="396127"/>
    <d v="2026-04-20T00:00:00"/>
    <n v="402819"/>
    <d v="2026-04-22T00:00:00"/>
    <m/>
    <n v="276.57"/>
    <d v="2026-05-20T00:00:00"/>
    <s v="E0250819"/>
    <s v="PD025819"/>
    <s v="Serviços de Publicidade Eletrônica"/>
    <n v="263.29000000000002"/>
    <m/>
    <x v="0"/>
    <m/>
    <m/>
    <m/>
    <s v="2 - FATURADO"/>
    <n v="0"/>
    <x v="0"/>
    <x v="1"/>
    <m/>
  </r>
  <r>
    <x v="1052"/>
    <s v="46.634.614/0001-26"/>
    <s v="NF SERVICOS DO"/>
    <n v="396876"/>
    <d v="2026-04-24T00:00:00"/>
    <n v="403892"/>
    <d v="2026-04-24T00:00:00"/>
    <m/>
    <n v="276.57"/>
    <d v="2026-05-24T00:00:00"/>
    <s v="E0250819"/>
    <s v="PD025819"/>
    <s v="Serviços de Publicidade Eletrônica"/>
    <n v="263.29000000000002"/>
    <m/>
    <x v="0"/>
    <m/>
    <m/>
    <m/>
    <s v="2 - FATURADO"/>
    <n v="0"/>
    <x v="0"/>
    <x v="1"/>
    <m/>
  </r>
  <r>
    <x v="1052"/>
    <s v="46.634.614/0001-26"/>
    <s v="NF SERVICOS DO"/>
    <n v="398956"/>
    <d v="2026-04-30T00:00:00"/>
    <n v="405928"/>
    <d v="2026-04-30T00:00:00"/>
    <m/>
    <n v="276.57"/>
    <d v="2026-05-30T00:00:00"/>
    <s v="E0250819"/>
    <s v="PD025819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3591"/>
    <d v="2026-04-01T00:00:00"/>
    <n v="400434"/>
    <m/>
    <m/>
    <n v="276.57"/>
    <d v="2026-05-02T00:00:00"/>
    <s v="E0220661"/>
    <s v="PD022661"/>
    <s v="Serviços de Publicidade Eletrônica"/>
    <n v="-0.01"/>
    <m/>
    <x v="0"/>
    <m/>
    <m/>
    <m/>
    <s v="2 - FATURADO"/>
    <n v="0"/>
    <x v="0"/>
    <x v="1"/>
    <m/>
  </r>
  <r>
    <x v="1053"/>
    <s v="46.634.622/0001-72"/>
    <s v="NF SERVICOS DO"/>
    <n v="393984"/>
    <d v="2026-04-05T00:00:00"/>
    <n v="400802"/>
    <d v="2026-04-14T00:00:00"/>
    <m/>
    <n v="276.57"/>
    <d v="2026-05-13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4677"/>
    <d v="2026-04-16T00:00:00"/>
    <n v="401473"/>
    <d v="2026-04-16T00:00:00"/>
    <m/>
    <n v="276.57"/>
    <d v="2026-05-16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4882"/>
    <d v="2026-04-17T00:00:00"/>
    <n v="401651"/>
    <d v="2026-04-17T00:00:00"/>
    <m/>
    <n v="276.57"/>
    <d v="2026-05-17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5219"/>
    <d v="2026-04-17T00:00:00"/>
    <n v="402153"/>
    <d v="2026-04-17T00:00:00"/>
    <m/>
    <n v="276.57"/>
    <d v="2026-05-17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6150"/>
    <d v="2026-04-20T00:00:00"/>
    <n v="402858"/>
    <d v="2026-04-22T00:00:00"/>
    <m/>
    <n v="322.67"/>
    <d v="2026-05-20T00:00:00"/>
    <s v="E0220661"/>
    <s v="PD022661"/>
    <s v="Serviços de Publicidade Eletrônica"/>
    <n v="307.18"/>
    <m/>
    <x v="0"/>
    <m/>
    <m/>
    <m/>
    <s v="2 - FATURADO"/>
    <n v="0"/>
    <x v="0"/>
    <x v="1"/>
    <m/>
  </r>
  <r>
    <x v="1053"/>
    <s v="46.634.622/0001-72"/>
    <s v="NF SERVICOS DO"/>
    <n v="396349"/>
    <d v="2026-04-23T00:00:00"/>
    <n v="403196"/>
    <d v="2026-04-24T00:00:00"/>
    <m/>
    <n v="184.38"/>
    <d v="2026-05-23T00:00:00"/>
    <s v="E0220661"/>
    <s v="PD022661"/>
    <s v="Serviços de Publicidade Eletrônica"/>
    <n v="175.53"/>
    <m/>
    <x v="0"/>
    <m/>
    <m/>
    <m/>
    <s v="2 - FATURADO"/>
    <n v="0"/>
    <x v="0"/>
    <x v="1"/>
    <m/>
  </r>
  <r>
    <x v="1053"/>
    <s v="46.634.622/0001-72"/>
    <s v="NF SERVICOS DO"/>
    <n v="396546"/>
    <d v="2026-04-24T00:00:00"/>
    <n v="403588"/>
    <d v="2026-04-24T00:00:00"/>
    <m/>
    <n v="276.57"/>
    <d v="2026-05-24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7719"/>
    <d v="2026-04-24T00:00:00"/>
    <n v="404433"/>
    <d v="2026-04-24T00:00:00"/>
    <m/>
    <n v="276.57"/>
    <d v="2026-05-24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8008"/>
    <d v="2026-04-27T00:00:00"/>
    <n v="404901"/>
    <d v="2026-04-27T00:00:00"/>
    <m/>
    <n v="276.57"/>
    <d v="2026-05-27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053"/>
    <s v="46.634.622/0001-72"/>
    <s v="NF SERVICOS DO"/>
    <n v="398449"/>
    <d v="2026-04-29T00:00:00"/>
    <n v="405389"/>
    <d v="2026-04-29T00:00:00"/>
    <m/>
    <n v="460.95"/>
    <d v="2026-05-29T00:00:00"/>
    <s v="E0220661"/>
    <s v="PD022661"/>
    <s v="Serviços de Publicidade Eletrônica"/>
    <n v="438.82"/>
    <m/>
    <x v="0"/>
    <m/>
    <m/>
    <m/>
    <s v="2 - FATURADO"/>
    <n v="0"/>
    <x v="0"/>
    <x v="1"/>
    <m/>
  </r>
  <r>
    <x v="1054"/>
    <s v="46.638.714/0001-20"/>
    <s v="NF SERVICOS DO"/>
    <n v="398434"/>
    <d v="2026-04-28T00:00:00"/>
    <n v="405194"/>
    <d v="2026-04-28T00:00:00"/>
    <m/>
    <n v="387.2"/>
    <d v="2026-05-28T00:00:00"/>
    <s v="E0240763"/>
    <s v="PD024763"/>
    <s v="Serviços de Publicidade Eletrônica"/>
    <n v="368.61"/>
    <m/>
    <x v="0"/>
    <m/>
    <m/>
    <m/>
    <s v="2 - FATURADO"/>
    <n v="0"/>
    <x v="0"/>
    <x v="1"/>
    <m/>
  </r>
  <r>
    <x v="1054"/>
    <s v="46.638.714/0001-20"/>
    <s v="NF SERVICOS DO"/>
    <n v="399211"/>
    <d v="2026-04-30T00:00:00"/>
    <n v="406149"/>
    <d v="2026-04-30T00:00:00"/>
    <m/>
    <n v="451.73"/>
    <d v="2026-05-30T00:00:00"/>
    <s v="E0240763"/>
    <s v="PD024763"/>
    <s v="Serviços de Publicidade Eletrônica"/>
    <n v="430.05"/>
    <m/>
    <x v="0"/>
    <m/>
    <m/>
    <m/>
    <s v="2 - FATURADO"/>
    <n v="0"/>
    <x v="0"/>
    <x v="1"/>
    <m/>
  </r>
  <r>
    <x v="1055"/>
    <s v="46.643.474/0001-52"/>
    <s v="NF SERVICOS DO"/>
    <n v="398603"/>
    <d v="2026-04-29T00:00:00"/>
    <n v="405651"/>
    <d v="2026-04-29T00:00:00"/>
    <m/>
    <n v="230.47"/>
    <d v="2026-05-29T00:00:00"/>
    <s v="E0220665"/>
    <s v="PD022665"/>
    <s v="Serviços de Publicidade Eletrônica"/>
    <n v="219.41"/>
    <m/>
    <x v="0"/>
    <m/>
    <m/>
    <m/>
    <s v="2 - FATURADO"/>
    <n v="0"/>
    <x v="0"/>
    <x v="1"/>
    <m/>
  </r>
  <r>
    <x v="1055"/>
    <s v="46.643.474/0001-52"/>
    <s v="NF SERVICOS DO"/>
    <n v="398781"/>
    <d v="2026-04-30T00:00:00"/>
    <n v="405731"/>
    <d v="2026-04-30T00:00:00"/>
    <m/>
    <n v="230.47"/>
    <d v="2026-05-30T00:00:00"/>
    <s v="E0220665"/>
    <s v="PD022665"/>
    <s v="Serviços de Publicidade Eletrônica"/>
    <n v="219.41"/>
    <m/>
    <x v="0"/>
    <m/>
    <m/>
    <m/>
    <s v="2 - FATURADO"/>
    <n v="0"/>
    <x v="0"/>
    <x v="1"/>
    <m/>
  </r>
  <r>
    <x v="1056"/>
    <s v="46.643.482/0001-07"/>
    <s v="NF SERVICOS DO"/>
    <n v="393410"/>
    <d v="2026-04-01T00:00:00"/>
    <n v="400324"/>
    <m/>
    <m/>
    <n v="276.57"/>
    <d v="2026-05-02T00:00:00"/>
    <s v="E0240808"/>
    <s v="PD024808"/>
    <s v="Serviços de Publicidade Eletrônica"/>
    <n v="-0.01"/>
    <m/>
    <x v="0"/>
    <m/>
    <m/>
    <m/>
    <s v="2 - FATURADO"/>
    <n v="0"/>
    <x v="0"/>
    <x v="1"/>
    <m/>
  </r>
  <r>
    <x v="1056"/>
    <s v="46.643.482/0001-07"/>
    <s v="NF SERVICOS DO"/>
    <n v="393425"/>
    <d v="2026-04-01T00:00:00"/>
    <n v="400301"/>
    <m/>
    <m/>
    <n v="276.57"/>
    <d v="2026-05-02T00:00:00"/>
    <s v="E0240808"/>
    <s v="PD024808"/>
    <s v="Serviços de Publicidade Eletrônica"/>
    <n v="-0.01"/>
    <m/>
    <x v="0"/>
    <m/>
    <m/>
    <m/>
    <s v="2 - FATURADO"/>
    <n v="0"/>
    <x v="0"/>
    <x v="1"/>
    <m/>
  </r>
  <r>
    <x v="1056"/>
    <s v="46.643.482/0001-07"/>
    <s v="NF SERVICOS DO"/>
    <n v="393738"/>
    <d v="2026-04-05T00:00:00"/>
    <n v="400604"/>
    <d v="2026-04-14T00:00:00"/>
    <m/>
    <n v="276.57"/>
    <d v="2026-05-13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056"/>
    <s v="46.643.482/0001-07"/>
    <s v="NF SERVICOS DO"/>
    <n v="393806"/>
    <d v="2026-04-05T00:00:00"/>
    <n v="400793"/>
    <d v="2026-04-14T00:00:00"/>
    <m/>
    <n v="276.57"/>
    <d v="2026-05-13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056"/>
    <s v="46.643.482/0001-07"/>
    <s v="NF SERVICOS DO"/>
    <n v="394091"/>
    <d v="2026-04-15T00:00:00"/>
    <n v="400981"/>
    <d v="2026-04-15T00:00:00"/>
    <m/>
    <n v="184.38"/>
    <d v="2026-05-15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056"/>
    <s v="46.643.482/0001-07"/>
    <s v="NF SERVICOS DO"/>
    <n v="394501"/>
    <d v="2026-04-16T00:00:00"/>
    <n v="401481"/>
    <d v="2026-04-16T00:00:00"/>
    <m/>
    <n v="230.47"/>
    <d v="2026-05-1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056"/>
    <s v="46.643.482/0001-07"/>
    <s v="NF SERVICOS DO"/>
    <n v="394611"/>
    <d v="2026-04-16T00:00:00"/>
    <n v="401529"/>
    <d v="2026-04-16T00:00:00"/>
    <m/>
    <n v="276.57"/>
    <d v="2026-05-16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056"/>
    <s v="46.643.482/0001-07"/>
    <s v="NF SERVICOS DO"/>
    <n v="394744"/>
    <d v="2026-04-16T00:00:00"/>
    <n v="401425"/>
    <d v="2026-04-16T00:00:00"/>
    <m/>
    <n v="184.38"/>
    <d v="2026-05-16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056"/>
    <s v="46.643.482/0001-07"/>
    <s v="NF SERVICOS DO"/>
    <n v="394853"/>
    <d v="2026-04-17T00:00:00"/>
    <n v="401849"/>
    <d v="2026-04-17T00:00:00"/>
    <m/>
    <n v="322.67"/>
    <d v="2026-05-17T00:00:00"/>
    <s v="E0240808"/>
    <s v="PD024808"/>
    <s v="Serviços de Publicidade Eletrônica"/>
    <n v="307.18"/>
    <m/>
    <x v="0"/>
    <m/>
    <m/>
    <m/>
    <s v="2 - FATURADO"/>
    <n v="0"/>
    <x v="0"/>
    <x v="1"/>
    <m/>
  </r>
  <r>
    <x v="1056"/>
    <s v="46.643.482/0001-07"/>
    <s v="NF SERVICOS DO"/>
    <n v="395013"/>
    <d v="2026-04-17T00:00:00"/>
    <n v="401864"/>
    <d v="2026-04-17T00:00:00"/>
    <m/>
    <n v="322.67"/>
    <d v="2026-05-17T00:00:00"/>
    <s v="E0240808"/>
    <s v="PD024808"/>
    <s v="Serviços de Publicidade Eletrônica"/>
    <n v="307.18"/>
    <m/>
    <x v="0"/>
    <m/>
    <m/>
    <m/>
    <s v="2 - FATURADO"/>
    <n v="0"/>
    <x v="0"/>
    <x v="1"/>
    <m/>
  </r>
  <r>
    <x v="1056"/>
    <s v="46.643.482/0001-07"/>
    <s v="NF SERVICOS DO"/>
    <n v="395472"/>
    <d v="2026-04-17T00:00:00"/>
    <n v="402372"/>
    <d v="2026-04-17T00:00:00"/>
    <m/>
    <n v="230.47"/>
    <d v="2026-05-17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056"/>
    <s v="46.643.482/0001-07"/>
    <s v="NF SERVICOS DO"/>
    <n v="395483"/>
    <d v="2026-04-17T00:00:00"/>
    <n v="402452"/>
    <d v="2026-04-17T00:00:00"/>
    <m/>
    <n v="230.47"/>
    <d v="2026-05-17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056"/>
    <s v="46.643.482/0001-07"/>
    <s v="NF SERVICOS DO"/>
    <n v="395693"/>
    <d v="2026-04-20T00:00:00"/>
    <n v="402735"/>
    <d v="2026-04-20T00:00:00"/>
    <m/>
    <n v="276.57"/>
    <d v="2026-05-20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056"/>
    <s v="46.643.482/0001-07"/>
    <s v="NF SERVICOS DO"/>
    <n v="396023"/>
    <d v="2026-04-20T00:00:00"/>
    <n v="402918"/>
    <d v="2026-04-22T00:00:00"/>
    <m/>
    <n v="230.47"/>
    <d v="2026-05-2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056"/>
    <s v="46.643.482/0001-07"/>
    <s v="NF SERVICOS DO"/>
    <n v="396063"/>
    <d v="2026-04-20T00:00:00"/>
    <n v="402908"/>
    <d v="2026-04-22T00:00:00"/>
    <m/>
    <n v="230.47"/>
    <d v="2026-05-2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056"/>
    <s v="46.643.482/0001-07"/>
    <s v="NF SERVICOS DO"/>
    <n v="396570"/>
    <d v="2026-04-24T00:00:00"/>
    <n v="403521"/>
    <d v="2026-04-24T00:00:00"/>
    <m/>
    <n v="184.38"/>
    <d v="2026-05-24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056"/>
    <s v="46.643.482/0001-07"/>
    <s v="NF SERVICOS DO"/>
    <n v="397303"/>
    <d v="2026-04-24T00:00:00"/>
    <n v="404311"/>
    <d v="2026-04-24T00:00:00"/>
    <m/>
    <n v="184.38"/>
    <d v="2026-05-24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056"/>
    <s v="46.643.482/0001-07"/>
    <s v="NF SERVICOS DO"/>
    <n v="397611"/>
    <d v="2026-04-24T00:00:00"/>
    <n v="404682"/>
    <d v="2026-04-24T00:00:00"/>
    <m/>
    <n v="276.57"/>
    <d v="2026-05-24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056"/>
    <s v="46.643.482/0001-07"/>
    <s v="NF SERVICOS DO"/>
    <n v="398060"/>
    <d v="2026-04-27T00:00:00"/>
    <n v="404914"/>
    <d v="2026-04-27T00:00:00"/>
    <m/>
    <n v="184.38"/>
    <d v="2026-05-27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056"/>
    <s v="46.643.482/0001-07"/>
    <s v="NF SERVICOS DO"/>
    <n v="398525"/>
    <d v="2026-04-29T00:00:00"/>
    <n v="405430"/>
    <d v="2026-04-29T00:00:00"/>
    <m/>
    <n v="230.47"/>
    <d v="2026-05-29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056"/>
    <s v="46.643.482/0001-07"/>
    <s v="NF SERVICOS DO"/>
    <n v="398972"/>
    <d v="2026-04-30T00:00:00"/>
    <n v="405769"/>
    <d v="2026-04-30T00:00:00"/>
    <m/>
    <n v="230.47"/>
    <d v="2026-05-3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057"/>
    <s v="46.668.596/0001-01"/>
    <s v="NF SERVICOS"/>
    <n v="198621"/>
    <d v="2025-11-19T00:00:00"/>
    <n v="2065063"/>
    <d v="2025-11-19T00:00:00"/>
    <d v="2025-10-01T00:00:00"/>
    <n v="4875.96"/>
    <d v="2025-12-19T00:00:00"/>
    <s v="E0240729"/>
    <s v="PD024729"/>
    <s v="PREFEITURA CADASTRO"/>
    <n v="4641.91"/>
    <d v="2025-10-01T00:00:00"/>
    <x v="0"/>
    <s v="75/2024"/>
    <s v="13590/2024,"/>
    <s v="359.00011586/2024-54 APPS/ITO"/>
    <s v="2 - FATURADO"/>
    <n v="132"/>
    <x v="7"/>
    <x v="0"/>
    <m/>
  </r>
  <r>
    <x v="1057"/>
    <s v="46.668.596/0001-01"/>
    <s v="NF SERVICOS"/>
    <n v="200059"/>
    <d v="2025-12-10T00:00:00"/>
    <n v="2084612"/>
    <d v="2025-12-10T00:00:00"/>
    <d v="2025-11-01T00:00:00"/>
    <n v="2373.54"/>
    <d v="2026-01-09T00:00:00"/>
    <s v="E0240729"/>
    <s v="PD024729"/>
    <s v="PREFEITURA CADASTRO"/>
    <n v="2259.61"/>
    <d v="2025-11-01T00:00:00"/>
    <x v="0"/>
    <s v="75/2024"/>
    <s v="13590/2024,"/>
    <s v="359.00011586/2024-54 APPS/ITO"/>
    <s v="2 - FATURADO"/>
    <n v="111"/>
    <x v="8"/>
    <x v="0"/>
    <m/>
  </r>
  <r>
    <x v="1057"/>
    <s v="46.668.596/0001-01"/>
    <s v="NF SERVICOS DO"/>
    <n v="379968"/>
    <d v="2026-01-20T00:00:00"/>
    <n v="386791"/>
    <d v="2026-01-21T00:00:00"/>
    <m/>
    <n v="516.26"/>
    <d v="2026-02-20T00:00:00"/>
    <s v="E0202002"/>
    <s v="PD202002"/>
    <s v="Serviços de Publicidade Eletrônica"/>
    <n v="491.48"/>
    <m/>
    <x v="0"/>
    <m/>
    <m/>
    <m/>
    <s v="2 - FATURADO"/>
    <n v="69"/>
    <x v="5"/>
    <x v="1"/>
    <m/>
  </r>
  <r>
    <x v="1057"/>
    <s v="46.668.596/0001-01"/>
    <s v="NF SERVICOS DO"/>
    <n v="380065"/>
    <d v="2026-01-20T00:00:00"/>
    <n v="386888"/>
    <d v="2026-01-21T00:00:00"/>
    <m/>
    <n v="322.66000000000003"/>
    <d v="2026-02-20T00:00:00"/>
    <s v="E0202002"/>
    <s v="PD202002"/>
    <s v="Serviços de Publicidade Eletrônica"/>
    <n v="307.17"/>
    <m/>
    <x v="0"/>
    <m/>
    <m/>
    <m/>
    <s v="2 - FATURADO"/>
    <n v="69"/>
    <x v="5"/>
    <x v="1"/>
    <m/>
  </r>
  <r>
    <x v="1057"/>
    <s v="46.668.596/0001-01"/>
    <s v="NF SERVICOS DO"/>
    <n v="380071"/>
    <d v="2026-01-20T00:00:00"/>
    <n v="386894"/>
    <d v="2026-01-21T00:00:00"/>
    <m/>
    <n v="645.33000000000004"/>
    <d v="2026-02-20T00:00:00"/>
    <s v="E0202002"/>
    <s v="PD202002"/>
    <s v="Serviços de Publicidade Eletrônica"/>
    <n v="614.35"/>
    <m/>
    <x v="0"/>
    <m/>
    <m/>
    <m/>
    <s v="2 - FATURADO"/>
    <n v="69"/>
    <x v="5"/>
    <x v="1"/>
    <m/>
  </r>
  <r>
    <x v="1057"/>
    <s v="46.668.596/0001-01"/>
    <s v="NF SERVICOS DO"/>
    <n v="380363"/>
    <d v="2026-01-21T00:00:00"/>
    <n v="387186"/>
    <d v="2026-01-22T00:00:00"/>
    <m/>
    <n v="774.4"/>
    <d v="2026-02-21T00:00:00"/>
    <s v="E0202002"/>
    <s v="PD202002"/>
    <s v="Serviços de Publicidade Eletrônica"/>
    <n v="737.23"/>
    <m/>
    <x v="0"/>
    <m/>
    <m/>
    <m/>
    <s v="2 - FATURADO"/>
    <n v="68"/>
    <x v="5"/>
    <x v="1"/>
    <m/>
  </r>
  <r>
    <x v="1057"/>
    <s v="46.668.596/0001-01"/>
    <s v="NF SERVICOS DO"/>
    <n v="380474"/>
    <d v="2026-01-23T00:00:00"/>
    <n v="387297"/>
    <d v="2026-01-23T00:00:00"/>
    <m/>
    <n v="580.79999999999995"/>
    <d v="2026-02-22T00:00:00"/>
    <s v="E0202002"/>
    <s v="PD202002"/>
    <s v="Serviços de Publicidade Eletrônica"/>
    <n v="552.91999999999996"/>
    <m/>
    <x v="0"/>
    <m/>
    <m/>
    <m/>
    <s v="2 - FATURADO"/>
    <n v="67"/>
    <x v="5"/>
    <x v="1"/>
    <m/>
  </r>
  <r>
    <x v="1057"/>
    <s v="46.668.596/0001-01"/>
    <s v="NF SERVICOS DO"/>
    <n v="380610"/>
    <d v="2026-01-23T00:00:00"/>
    <n v="387433"/>
    <d v="2026-01-23T00:00:00"/>
    <m/>
    <n v="1290.6600000000001"/>
    <d v="2026-02-22T00:00:00"/>
    <s v="E0202002"/>
    <s v="PD202002"/>
    <s v="Serviços de Publicidade Eletrônica"/>
    <n v="1228.71"/>
    <m/>
    <x v="0"/>
    <m/>
    <m/>
    <m/>
    <s v="2 - FATURADO"/>
    <n v="67"/>
    <x v="5"/>
    <x v="1"/>
    <m/>
  </r>
  <r>
    <x v="1057"/>
    <s v="46.668.596/0001-01"/>
    <s v="NF SERVICOS DO"/>
    <n v="380634"/>
    <d v="2026-01-23T00:00:00"/>
    <n v="387457"/>
    <d v="2026-01-26T00:00:00"/>
    <m/>
    <n v="1677.86"/>
    <d v="2026-02-25T00:00:00"/>
    <s v="E0202002"/>
    <s v="PD202002"/>
    <s v="Serviços de Publicidade Eletrônica"/>
    <n v="1597.32"/>
    <m/>
    <x v="0"/>
    <m/>
    <m/>
    <m/>
    <s v="2 - FATURADO"/>
    <n v="64"/>
    <x v="5"/>
    <x v="1"/>
    <m/>
  </r>
  <r>
    <x v="1057"/>
    <s v="46.668.596/0001-01"/>
    <s v="NF SERVICOS DO"/>
    <n v="380888"/>
    <d v="2026-01-26T00:00:00"/>
    <n v="387711"/>
    <d v="2026-01-27T00:00:00"/>
    <m/>
    <n v="451.73"/>
    <d v="2026-02-26T00:00:00"/>
    <s v="E0202002"/>
    <s v="PD202002"/>
    <s v="Serviços de Publicidade Eletrônica"/>
    <n v="430.05"/>
    <m/>
    <x v="0"/>
    <m/>
    <m/>
    <m/>
    <s v="2 - FATURADO"/>
    <n v="63"/>
    <x v="5"/>
    <x v="1"/>
    <m/>
  </r>
  <r>
    <x v="1057"/>
    <s v="46.668.596/0001-01"/>
    <s v="NF SERVICOS DO"/>
    <n v="381110"/>
    <d v="2026-01-26T00:00:00"/>
    <n v="387933"/>
    <d v="2026-01-27T00:00:00"/>
    <m/>
    <n v="580.79999999999995"/>
    <d v="2026-02-26T00:00:00"/>
    <s v="E0202002"/>
    <s v="PD202002"/>
    <s v="Serviços de Publicidade Eletrônica"/>
    <n v="552.91999999999996"/>
    <m/>
    <x v="0"/>
    <m/>
    <m/>
    <m/>
    <s v="2 - FATURADO"/>
    <n v="63"/>
    <x v="5"/>
    <x v="1"/>
    <m/>
  </r>
  <r>
    <x v="1057"/>
    <s v="46.668.596/0001-01"/>
    <s v="NF SERVICOS DO"/>
    <n v="381193"/>
    <d v="2026-01-27T00:00:00"/>
    <n v="388016"/>
    <d v="2026-01-28T00:00:00"/>
    <m/>
    <n v="322.66000000000003"/>
    <d v="2026-02-27T00:00:00"/>
    <s v="E0202002"/>
    <s v="PD202002"/>
    <s v="Serviços de Publicidade Eletrônica"/>
    <n v="307.17"/>
    <m/>
    <x v="0"/>
    <m/>
    <m/>
    <m/>
    <s v="2 - FATURADO"/>
    <n v="62"/>
    <x v="5"/>
    <x v="1"/>
    <m/>
  </r>
  <r>
    <x v="1057"/>
    <s v="46.668.596/0001-01"/>
    <s v="NF SERVICOS DO"/>
    <n v="381480"/>
    <d v="2026-01-28T00:00:00"/>
    <n v="388303"/>
    <d v="2026-01-29T00:00:00"/>
    <m/>
    <n v="322.66000000000003"/>
    <d v="2026-02-28T00:00:00"/>
    <s v="E0202002"/>
    <s v="PD202002"/>
    <s v="Serviços de Publicidade Eletrônica"/>
    <n v="307.17"/>
    <m/>
    <x v="0"/>
    <m/>
    <m/>
    <m/>
    <s v="2 - FATURADO"/>
    <n v="61"/>
    <x v="5"/>
    <x v="1"/>
    <m/>
  </r>
  <r>
    <x v="1057"/>
    <s v="46.668.596/0001-01"/>
    <s v="ND-POUPATEMPO 4.0"/>
    <n v="7859"/>
    <d v="2026-02-04T00:00:00"/>
    <s v="PPT00568"/>
    <s v="PPT00568"/>
    <d v="2026-02-01T00:00:00"/>
    <n v="17683.669999999998"/>
    <d v="2026-03-06T00:00:00"/>
    <s v="PPT00568"/>
    <s v="PP00568"/>
    <s v="IMPLANTACAO E OPERACAO DO POUPATEMPO CRUZEIRO"/>
    <n v="17683.669999999998"/>
    <d v="2026-02-01T00:00:00"/>
    <x v="0"/>
    <m/>
    <s v="PD-PRC-2021/01361"/>
    <m/>
    <s v="2 - FATURADO"/>
    <n v="55"/>
    <x v="6"/>
    <x v="13"/>
    <m/>
  </r>
  <r>
    <x v="1057"/>
    <s v="46.668.596/0001-01"/>
    <s v="NF SERVICOS DO"/>
    <n v="381950"/>
    <d v="2026-02-06T00:00:00"/>
    <n v="388773"/>
    <d v="2026-02-06T00:00:00"/>
    <m/>
    <n v="903.46"/>
    <d v="2026-03-08T00:00:00"/>
    <s v="E0202002"/>
    <s v="PD202002"/>
    <s v="Serviços de Publicidade Eletrônica"/>
    <n v="860.09"/>
    <m/>
    <x v="0"/>
    <m/>
    <m/>
    <m/>
    <s v="2 - FATURADO"/>
    <n v="53"/>
    <x v="6"/>
    <x v="1"/>
    <m/>
  </r>
  <r>
    <x v="1057"/>
    <s v="46.668.596/0001-01"/>
    <s v="NF SERVICOS DO"/>
    <n v="382098"/>
    <d v="2026-02-06T00:00:00"/>
    <n v="388921"/>
    <d v="2026-02-06T00:00:00"/>
    <m/>
    <n v="1226.1300000000001"/>
    <d v="2026-03-08T00:00:00"/>
    <s v="E0202002"/>
    <s v="PD202002"/>
    <s v="Serviços de Publicidade Eletrônica"/>
    <n v="1167.28"/>
    <m/>
    <x v="0"/>
    <m/>
    <m/>
    <m/>
    <s v="2 - FATURADO"/>
    <n v="53"/>
    <x v="6"/>
    <x v="1"/>
    <m/>
  </r>
  <r>
    <x v="1057"/>
    <s v="46.668.596/0001-01"/>
    <s v="NF SERVICOS DO"/>
    <n v="382580"/>
    <d v="2026-02-06T00:00:00"/>
    <n v="389403"/>
    <d v="2026-02-06T00:00:00"/>
    <m/>
    <n v="1161.5899999999999"/>
    <d v="2026-03-08T00:00:00"/>
    <s v="E0202002"/>
    <s v="PD202002"/>
    <s v="Serviços de Publicidade Eletrônica"/>
    <n v="1105.83"/>
    <m/>
    <x v="0"/>
    <m/>
    <m/>
    <m/>
    <s v="2 - FATURADO"/>
    <n v="53"/>
    <x v="6"/>
    <x v="1"/>
    <m/>
  </r>
  <r>
    <x v="1057"/>
    <s v="46.668.596/0001-01"/>
    <s v="NF SERVICOS DO"/>
    <n v="382848"/>
    <d v="2026-02-06T00:00:00"/>
    <n v="389671"/>
    <d v="2026-02-06T00:00:00"/>
    <m/>
    <n v="1032.53"/>
    <d v="2026-03-08T00:00:00"/>
    <s v="E0202002"/>
    <s v="PD202002"/>
    <s v="Serviços de Publicidade Eletrônica"/>
    <n v="982.97"/>
    <m/>
    <x v="0"/>
    <m/>
    <m/>
    <m/>
    <s v="2 - FATURADO"/>
    <n v="53"/>
    <x v="6"/>
    <x v="1"/>
    <m/>
  </r>
  <r>
    <x v="1057"/>
    <s v="46.668.596/0001-01"/>
    <s v="NF SERVICOS DO"/>
    <n v="383112"/>
    <d v="2026-02-06T00:00:00"/>
    <n v="389935"/>
    <d v="2026-02-06T00:00:00"/>
    <m/>
    <n v="322.66000000000003"/>
    <d v="2026-03-08T00:00:00"/>
    <s v="E0202002"/>
    <s v="PD202002"/>
    <s v="Serviços de Publicidade Eletrônica"/>
    <n v="307.17"/>
    <m/>
    <x v="0"/>
    <m/>
    <m/>
    <m/>
    <s v="2 - FATURADO"/>
    <n v="53"/>
    <x v="6"/>
    <x v="1"/>
    <m/>
  </r>
  <r>
    <x v="1057"/>
    <s v="46.668.596/0001-01"/>
    <s v="NF SERVICOS DO"/>
    <n v="383284"/>
    <d v="2026-02-06T00:00:00"/>
    <n v="390107"/>
    <d v="2026-02-09T00:00:00"/>
    <m/>
    <n v="709.86"/>
    <d v="2026-03-11T00:00:00"/>
    <s v="E0202002"/>
    <s v="PD202002"/>
    <s v="Serviços de Publicidade Eletrônica"/>
    <n v="675.79"/>
    <m/>
    <x v="0"/>
    <m/>
    <m/>
    <m/>
    <s v="2 - FATURADO"/>
    <n v="50"/>
    <x v="6"/>
    <x v="1"/>
    <m/>
  </r>
  <r>
    <x v="1057"/>
    <s v="46.668.596/0001-01"/>
    <s v="NF SERVICOS DO"/>
    <n v="383617"/>
    <d v="2026-02-09T00:00:00"/>
    <n v="390443"/>
    <d v="2026-02-11T00:00:00"/>
    <m/>
    <n v="387.2"/>
    <d v="2026-03-13T00:00:00"/>
    <s v="E0202002"/>
    <s v="PD202002"/>
    <s v="Serviços de Publicidade Eletrônica"/>
    <n v="368.61"/>
    <m/>
    <x v="0"/>
    <m/>
    <m/>
    <m/>
    <s v="2 - FATURADO"/>
    <n v="48"/>
    <x v="6"/>
    <x v="1"/>
    <m/>
  </r>
  <r>
    <x v="1057"/>
    <s v="46.668.596/0001-01"/>
    <s v="NF SERVICOS DO"/>
    <n v="383845"/>
    <d v="2026-02-10T00:00:00"/>
    <n v="390671"/>
    <d v="2026-02-11T00:00:00"/>
    <m/>
    <n v="516.26"/>
    <d v="2026-03-13T00:00:00"/>
    <s v="E0202002"/>
    <s v="PD202002"/>
    <s v="Serviços de Publicidade Eletrônica"/>
    <n v="491.48"/>
    <m/>
    <x v="0"/>
    <m/>
    <m/>
    <m/>
    <s v="2 - FATURADO"/>
    <n v="48"/>
    <x v="6"/>
    <x v="1"/>
    <m/>
  </r>
  <r>
    <x v="1057"/>
    <s v="46.668.596/0001-01"/>
    <s v="NF SERVICOS DO"/>
    <n v="384025"/>
    <d v="2026-02-12T00:00:00"/>
    <n v="390851"/>
    <d v="2026-02-12T00:00:00"/>
    <m/>
    <n v="1161.5899999999999"/>
    <d v="2026-03-14T00:00:00"/>
    <s v="E0202002"/>
    <s v="PD202002"/>
    <s v="Serviços de Publicidade Eletrônica"/>
    <n v="1105.83"/>
    <m/>
    <x v="0"/>
    <m/>
    <m/>
    <m/>
    <s v="2 - FATURADO"/>
    <n v="47"/>
    <x v="6"/>
    <x v="1"/>
    <m/>
  </r>
  <r>
    <x v="1057"/>
    <s v="46.668.596/0001-01"/>
    <s v="NF SERVICOS DO"/>
    <n v="384805"/>
    <d v="2026-02-18T00:00:00"/>
    <n v="391632"/>
    <d v="2026-02-20T00:00:00"/>
    <m/>
    <n v="258.13"/>
    <d v="2026-03-22T00:00:00"/>
    <s v="E0202002"/>
    <s v="PD202002"/>
    <s v="Serviços de Publicidade Eletrônica"/>
    <n v="245.74"/>
    <m/>
    <x v="0"/>
    <m/>
    <m/>
    <m/>
    <s v="2 - FATURADO"/>
    <n v="39"/>
    <x v="6"/>
    <x v="1"/>
    <m/>
  </r>
  <r>
    <x v="1057"/>
    <s v="46.668.596/0001-01"/>
    <s v="NF SERVICOS DO"/>
    <n v="384896"/>
    <d v="2026-02-18T00:00:00"/>
    <n v="391723"/>
    <d v="2026-02-20T00:00:00"/>
    <m/>
    <n v="709.86"/>
    <d v="2026-03-22T00:00:00"/>
    <s v="E0202002"/>
    <s v="PD202002"/>
    <s v="Serviços de Publicidade Eletrônica"/>
    <n v="675.79"/>
    <m/>
    <x v="0"/>
    <m/>
    <m/>
    <m/>
    <s v="2 - FATURADO"/>
    <n v="39"/>
    <x v="6"/>
    <x v="1"/>
    <m/>
  </r>
  <r>
    <x v="1057"/>
    <s v="46.668.596/0001-01"/>
    <s v="NF SERVICOS DO"/>
    <n v="384934"/>
    <d v="2026-02-18T00:00:00"/>
    <n v="391760"/>
    <d v="2026-02-20T00:00:00"/>
    <m/>
    <n v="258.13"/>
    <d v="2026-03-22T00:00:00"/>
    <s v="E0202002"/>
    <s v="PD202002"/>
    <s v="Serviços de Publicidade Eletrônica"/>
    <n v="245.74"/>
    <m/>
    <x v="0"/>
    <m/>
    <m/>
    <m/>
    <s v="2 - FATURADO"/>
    <n v="39"/>
    <x v="6"/>
    <x v="1"/>
    <m/>
  </r>
  <r>
    <x v="1057"/>
    <s v="46.668.596/0001-01"/>
    <s v="NF SERVICOS DO"/>
    <n v="385480"/>
    <d v="2026-02-23T00:00:00"/>
    <n v="392306"/>
    <d v="2026-02-24T00:00:00"/>
    <m/>
    <n v="451.73"/>
    <d v="2026-03-26T00:00:00"/>
    <s v="E0202002"/>
    <s v="PD202002"/>
    <s v="Serviços de Publicidade Eletrônica"/>
    <n v="430.05"/>
    <m/>
    <x v="0"/>
    <m/>
    <m/>
    <m/>
    <s v="2 - FATURADO"/>
    <n v="35"/>
    <x v="6"/>
    <x v="1"/>
    <m/>
  </r>
  <r>
    <x v="1057"/>
    <s v="46.668.596/0001-01"/>
    <s v="NF SERVICOS DO"/>
    <n v="385514"/>
    <d v="2026-02-23T00:00:00"/>
    <n v="392340"/>
    <d v="2026-02-24T00:00:00"/>
    <m/>
    <n v="193.6"/>
    <d v="2026-03-26T00:00:00"/>
    <s v="E0202002"/>
    <s v="PD202002"/>
    <s v="Serviços de Publicidade Eletrônica"/>
    <n v="184.31"/>
    <m/>
    <x v="0"/>
    <m/>
    <m/>
    <m/>
    <s v="2 - FATURADO"/>
    <n v="35"/>
    <x v="6"/>
    <x v="1"/>
    <m/>
  </r>
  <r>
    <x v="1057"/>
    <s v="46.668.596/0001-01"/>
    <s v="NF SERVICOS DO"/>
    <n v="386344"/>
    <d v="2026-02-26T00:00:00"/>
    <n v="393170"/>
    <d v="2026-02-27T00:00:00"/>
    <m/>
    <n v="387.2"/>
    <d v="2026-03-29T00:00:00"/>
    <s v="E0202002"/>
    <s v="PD202002"/>
    <s v="Serviços de Publicidade Eletrônica"/>
    <n v="368.61"/>
    <m/>
    <x v="0"/>
    <m/>
    <m/>
    <m/>
    <s v="2 - FATURADO"/>
    <n v="32"/>
    <x v="6"/>
    <x v="1"/>
    <m/>
  </r>
  <r>
    <x v="1057"/>
    <s v="46.668.596/0001-01"/>
    <s v="NF SERVICOS DO"/>
    <n v="386440"/>
    <d v="2026-02-26T00:00:00"/>
    <n v="393266"/>
    <d v="2026-02-27T00:00:00"/>
    <m/>
    <n v="322.66000000000003"/>
    <d v="2026-03-29T00:00:00"/>
    <s v="E0202002"/>
    <s v="PD202002"/>
    <s v="Serviços de Publicidade Eletrônica"/>
    <n v="307.17"/>
    <m/>
    <x v="0"/>
    <m/>
    <m/>
    <m/>
    <s v="2 - FATURADO"/>
    <n v="32"/>
    <x v="6"/>
    <x v="1"/>
    <m/>
  </r>
  <r>
    <x v="1057"/>
    <s v="46.668.596/0001-01"/>
    <s v="NF SERVICOS DO"/>
    <n v="386926"/>
    <d v="2026-03-04T00:00:00"/>
    <n v="393755"/>
    <d v="2026-03-04T00:00:00"/>
    <m/>
    <n v="1097.06"/>
    <d v="2026-04-03T00:00:00"/>
    <s v="E0202002"/>
    <s v="PD202002"/>
    <s v="Serviços de Publicidade Eletrônica"/>
    <n v="1044.4000000000001"/>
    <m/>
    <x v="0"/>
    <m/>
    <m/>
    <m/>
    <s v="2 - FATURADO"/>
    <n v="27"/>
    <x v="2"/>
    <x v="1"/>
    <m/>
  </r>
  <r>
    <x v="1057"/>
    <s v="46.668.596/0001-01"/>
    <s v="NF SERVICOS DO"/>
    <n v="387232"/>
    <d v="2026-03-04T00:00:00"/>
    <n v="394061"/>
    <d v="2026-03-04T00:00:00"/>
    <m/>
    <n v="2065.06"/>
    <d v="2026-04-03T00:00:00"/>
    <s v="E0202002"/>
    <s v="PD202002"/>
    <s v="Serviços de Publicidade Eletrônica"/>
    <n v="1965.94"/>
    <m/>
    <x v="0"/>
    <m/>
    <m/>
    <m/>
    <s v="2 - FATURADO"/>
    <n v="27"/>
    <x v="2"/>
    <x v="1"/>
    <m/>
  </r>
  <r>
    <x v="1057"/>
    <s v="46.668.596/0001-01"/>
    <s v="NF SERVICOS DO"/>
    <n v="387707"/>
    <d v="2026-03-04T00:00:00"/>
    <n v="394536"/>
    <d v="2026-03-06T00:00:00"/>
    <m/>
    <n v="193.6"/>
    <d v="2026-04-05T00:00:00"/>
    <s v="E0202002"/>
    <s v="PD202002"/>
    <s v="Serviços de Publicidade Eletrônica"/>
    <n v="184.31"/>
    <m/>
    <x v="0"/>
    <m/>
    <m/>
    <m/>
    <s v="2 - FATURADO"/>
    <n v="25"/>
    <x v="2"/>
    <x v="1"/>
    <m/>
  </r>
  <r>
    <x v="1057"/>
    <s v="46.668.596/0001-01"/>
    <s v="ND-POUPATEMPO 4.0"/>
    <n v="8071"/>
    <d v="2026-03-04T00:00:00"/>
    <s v="PPT00568"/>
    <s v="PPT00568"/>
    <d v="2026-03-01T00:00:00"/>
    <n v="17683.669999999998"/>
    <d v="2026-04-03T00:00:00"/>
    <s v="PPT00568"/>
    <s v="PP00568"/>
    <s v="IMPLANTACAO E OPERACAO DO POUPATEMPO CRUZEIRO"/>
    <n v="17683.669999999998"/>
    <d v="2026-03-01T00:00:00"/>
    <x v="0"/>
    <m/>
    <s v="PD-PRC-2021/01361"/>
    <m/>
    <s v="2 - FATURADO"/>
    <n v="27"/>
    <x v="2"/>
    <x v="13"/>
    <m/>
  </r>
  <r>
    <x v="1057"/>
    <s v="46.668.596/0001-01"/>
    <s v="NF SERVICOS DO"/>
    <n v="388176"/>
    <d v="2026-03-06T00:00:00"/>
    <n v="395005"/>
    <d v="2026-03-09T00:00:00"/>
    <m/>
    <n v="774.4"/>
    <d v="2026-04-08T00:00:00"/>
    <s v="E0202002"/>
    <s v="PD202002"/>
    <s v="Serviços de Publicidade Eletrônica"/>
    <n v="737.23"/>
    <m/>
    <x v="0"/>
    <m/>
    <m/>
    <m/>
    <s v="2 - FATURADO"/>
    <n v="22"/>
    <x v="2"/>
    <x v="1"/>
    <m/>
  </r>
  <r>
    <x v="1057"/>
    <s v="46.668.596/0001-01"/>
    <s v="NF SERVICOS DO"/>
    <n v="388570"/>
    <d v="2026-03-09T00:00:00"/>
    <n v="395399"/>
    <d v="2026-03-10T00:00:00"/>
    <m/>
    <n v="1935.99"/>
    <d v="2026-04-09T00:00:00"/>
    <s v="E0202002"/>
    <s v="PD202002"/>
    <s v="Serviços de Publicidade Eletrônica"/>
    <n v="1843.06"/>
    <m/>
    <x v="0"/>
    <m/>
    <m/>
    <m/>
    <s v="2 - FATURADO"/>
    <n v="21"/>
    <x v="2"/>
    <x v="1"/>
    <m/>
  </r>
  <r>
    <x v="1057"/>
    <s v="46.668.596/0001-01"/>
    <s v="NF SERVICOS DO"/>
    <n v="388660"/>
    <d v="2026-03-10T00:00:00"/>
    <n v="395489"/>
    <d v="2026-03-11T00:00:00"/>
    <m/>
    <n v="258.13"/>
    <d v="2026-04-10T00:00:00"/>
    <s v="E0202002"/>
    <s v="PD202002"/>
    <s v="Serviços de Publicidade Eletrônica"/>
    <n v="245.74"/>
    <m/>
    <x v="0"/>
    <m/>
    <m/>
    <m/>
    <s v="2 - FATURADO"/>
    <n v="20"/>
    <x v="2"/>
    <x v="1"/>
    <m/>
  </r>
  <r>
    <x v="1057"/>
    <s v="46.668.596/0001-01"/>
    <s v="NF SERVICOS DO"/>
    <n v="389022"/>
    <d v="2026-03-11T00:00:00"/>
    <n v="395851"/>
    <d v="2026-03-12T00:00:00"/>
    <m/>
    <n v="967.99"/>
    <d v="2026-04-11T00:00:00"/>
    <s v="E0202002"/>
    <s v="PD202002"/>
    <s v="Serviços de Publicidade Eletrônica"/>
    <n v="921.53"/>
    <m/>
    <x v="0"/>
    <m/>
    <m/>
    <m/>
    <s v="2 - FATURADO"/>
    <n v="19"/>
    <x v="2"/>
    <x v="1"/>
    <m/>
  </r>
  <r>
    <x v="1057"/>
    <s v="46.668.596/0001-01"/>
    <s v="NF SERVICOS DO"/>
    <n v="389464"/>
    <d v="2026-03-12T00:00:00"/>
    <n v="396293"/>
    <d v="2026-03-13T00:00:00"/>
    <m/>
    <n v="1161.5899999999999"/>
    <d v="2026-04-12T00:00:00"/>
    <s v="E0202002"/>
    <s v="PD202002"/>
    <s v="Serviços de Publicidade Eletrônica"/>
    <n v="1105.83"/>
    <m/>
    <x v="0"/>
    <m/>
    <m/>
    <m/>
    <s v="2 - FATURADO"/>
    <n v="18"/>
    <x v="2"/>
    <x v="1"/>
    <m/>
  </r>
  <r>
    <x v="1057"/>
    <s v="46.668.596/0001-01"/>
    <s v="NF SERVICOS DO"/>
    <n v="389604"/>
    <d v="2026-03-13T00:00:00"/>
    <n v="396433"/>
    <d v="2026-03-16T00:00:00"/>
    <m/>
    <n v="1226.1300000000001"/>
    <d v="2026-04-15T00:00:00"/>
    <s v="E0202002"/>
    <s v="PD202002"/>
    <s v="Serviços de Publicidade Eletrônica"/>
    <n v="1167.28"/>
    <m/>
    <x v="0"/>
    <m/>
    <m/>
    <m/>
    <s v="2 - FATURADO"/>
    <n v="15"/>
    <x v="2"/>
    <x v="1"/>
    <m/>
  </r>
  <r>
    <x v="1057"/>
    <s v="46.668.596/0001-01"/>
    <s v="NF SERVICOS DO"/>
    <n v="390018"/>
    <d v="2026-03-16T00:00:00"/>
    <n v="396847"/>
    <d v="2026-03-17T00:00:00"/>
    <m/>
    <n v="322.66000000000003"/>
    <d v="2026-04-16T00:00:00"/>
    <s v="E0202002"/>
    <s v="PD202002"/>
    <s v="Serviços de Publicidade Eletrônica"/>
    <n v="307.17"/>
    <m/>
    <x v="0"/>
    <m/>
    <m/>
    <m/>
    <s v="2 - FATURADO"/>
    <n v="14"/>
    <x v="2"/>
    <x v="1"/>
    <m/>
  </r>
  <r>
    <x v="1057"/>
    <s v="46.668.596/0001-01"/>
    <s v="NF SERVICOS DO"/>
    <n v="390119"/>
    <d v="2026-03-17T00:00:00"/>
    <n v="396948"/>
    <d v="2026-03-18T00:00:00"/>
    <m/>
    <n v="967.99"/>
    <d v="2026-04-17T00:00:00"/>
    <s v="E0202002"/>
    <s v="PD202002"/>
    <s v="Serviços de Publicidade Eletrônica"/>
    <n v="921.53"/>
    <m/>
    <x v="0"/>
    <m/>
    <m/>
    <m/>
    <s v="2 - FATURADO"/>
    <n v="13"/>
    <x v="2"/>
    <x v="1"/>
    <m/>
  </r>
  <r>
    <x v="1057"/>
    <s v="46.668.596/0001-01"/>
    <s v="NF SERVICOS DO"/>
    <n v="390246"/>
    <d v="2026-03-17T00:00:00"/>
    <n v="397075"/>
    <d v="2026-03-18T00:00:00"/>
    <m/>
    <n v="258.13"/>
    <d v="2026-04-17T00:00:00"/>
    <s v="E0202002"/>
    <s v="PD202002"/>
    <s v="Serviços de Publicidade Eletrônica"/>
    <n v="245.74"/>
    <m/>
    <x v="0"/>
    <m/>
    <m/>
    <m/>
    <s v="2 - FATURADO"/>
    <n v="13"/>
    <x v="2"/>
    <x v="1"/>
    <m/>
  </r>
  <r>
    <x v="1057"/>
    <s v="46.668.596/0001-01"/>
    <s v="NF SERVICOS DO"/>
    <n v="390376"/>
    <d v="2026-03-18T00:00:00"/>
    <n v="397205"/>
    <d v="2026-03-19T00:00:00"/>
    <m/>
    <n v="258.13"/>
    <d v="2026-04-18T00:00:00"/>
    <s v="E0202002"/>
    <s v="PD202002"/>
    <s v="Serviços de Publicidade Eletrônica"/>
    <n v="245.74"/>
    <m/>
    <x v="0"/>
    <m/>
    <m/>
    <m/>
    <s v="2 - FATURADO"/>
    <n v="12"/>
    <x v="2"/>
    <x v="1"/>
    <m/>
  </r>
  <r>
    <x v="1057"/>
    <s v="46.668.596/0001-01"/>
    <s v="NF SERVICOS DO"/>
    <n v="390902"/>
    <d v="2026-03-19T00:00:00"/>
    <n v="397731"/>
    <d v="2026-03-20T00:00:00"/>
    <m/>
    <n v="322.66000000000003"/>
    <d v="2026-04-19T00:00:00"/>
    <s v="E0202002"/>
    <s v="PD202002"/>
    <s v="Serviços de Publicidade Eletrônica"/>
    <n v="307.17"/>
    <m/>
    <x v="0"/>
    <m/>
    <m/>
    <m/>
    <s v="2 - FATURADO"/>
    <n v="11"/>
    <x v="2"/>
    <x v="1"/>
    <m/>
  </r>
  <r>
    <x v="1057"/>
    <s v="46.668.596/0001-01"/>
    <s v="NF SERVICOS DO"/>
    <n v="390928"/>
    <d v="2026-03-19T00:00:00"/>
    <n v="397757"/>
    <d v="2026-03-20T00:00:00"/>
    <m/>
    <n v="580.79999999999995"/>
    <d v="2026-04-19T00:00:00"/>
    <s v="E0202002"/>
    <s v="PD202002"/>
    <s v="Serviços de Publicidade Eletrônica"/>
    <n v="552.91999999999996"/>
    <m/>
    <x v="0"/>
    <m/>
    <m/>
    <m/>
    <s v="2 - FATURADO"/>
    <n v="11"/>
    <x v="2"/>
    <x v="1"/>
    <m/>
  </r>
  <r>
    <x v="1057"/>
    <s v="46.668.596/0001-01"/>
    <s v="NF SERVICOS DO"/>
    <n v="391110"/>
    <d v="2026-03-20T00:00:00"/>
    <n v="397942"/>
    <d v="2026-03-23T00:00:00"/>
    <m/>
    <n v="322.66000000000003"/>
    <d v="2026-04-22T00:00:00"/>
    <s v="E0202002"/>
    <s v="PD202002"/>
    <s v="Serviços de Publicidade Eletrônica"/>
    <n v="307.17"/>
    <m/>
    <x v="0"/>
    <m/>
    <m/>
    <m/>
    <s v="2 - FATURADO"/>
    <n v="8"/>
    <x v="2"/>
    <x v="1"/>
    <m/>
  </r>
  <r>
    <x v="1057"/>
    <s v="46.668.596/0001-01"/>
    <s v="NF SERVICOS DO"/>
    <n v="391147"/>
    <d v="2026-03-20T00:00:00"/>
    <n v="397979"/>
    <d v="2026-03-23T00:00:00"/>
    <m/>
    <n v="258.13"/>
    <d v="2026-04-22T00:00:00"/>
    <s v="E0202002"/>
    <s v="PD202002"/>
    <s v="Serviços de Publicidade Eletrônica"/>
    <n v="245.74"/>
    <m/>
    <x v="0"/>
    <m/>
    <m/>
    <m/>
    <s v="2 - FATURADO"/>
    <n v="8"/>
    <x v="2"/>
    <x v="1"/>
    <m/>
  </r>
  <r>
    <x v="1057"/>
    <s v="46.668.596/0001-01"/>
    <s v="NF SERVICOS DO"/>
    <n v="391441"/>
    <d v="2026-03-23T00:00:00"/>
    <n v="398273"/>
    <d v="2026-03-25T00:00:00"/>
    <m/>
    <n v="193.6"/>
    <d v="2026-04-24T00:00:00"/>
    <s v="E0202002"/>
    <s v="PD202002"/>
    <s v="Serviços de Publicidade Eletrônica"/>
    <n v="184.31"/>
    <m/>
    <x v="0"/>
    <m/>
    <m/>
    <m/>
    <s v="2 - FATURADO"/>
    <n v="6"/>
    <x v="2"/>
    <x v="1"/>
    <m/>
  </r>
  <r>
    <x v="1057"/>
    <s v="46.668.596/0001-01"/>
    <s v="NF SERVICOS DO"/>
    <n v="391559"/>
    <d v="2026-03-26T00:00:00"/>
    <n v="398391"/>
    <d v="2026-03-26T00:00:00"/>
    <m/>
    <n v="709.86"/>
    <d v="2026-04-25T00:00:00"/>
    <s v="E0202002"/>
    <s v="PD202002"/>
    <s v="Serviços de Publicidade Eletrônica"/>
    <n v="675.79"/>
    <m/>
    <x v="0"/>
    <m/>
    <m/>
    <m/>
    <s v="2 - FATURADO"/>
    <n v="5"/>
    <x v="2"/>
    <x v="1"/>
    <m/>
  </r>
  <r>
    <x v="1057"/>
    <s v="46.668.596/0001-01"/>
    <s v="NF SERVICOS DO"/>
    <n v="391981"/>
    <d v="2026-03-27T00:00:00"/>
    <n v="398813"/>
    <d v="2026-03-27T00:00:00"/>
    <m/>
    <n v="838.93"/>
    <d v="2026-04-26T00:00:00"/>
    <s v="E0202002"/>
    <s v="PD202002"/>
    <s v="Serviços de Publicidade Eletrônica"/>
    <n v="798.66"/>
    <m/>
    <x v="0"/>
    <m/>
    <m/>
    <m/>
    <s v="2 - FATURADO"/>
    <n v="4"/>
    <x v="2"/>
    <x v="1"/>
    <m/>
  </r>
  <r>
    <x v="1057"/>
    <s v="46.668.596/0001-01"/>
    <s v="NF SERVICOS DO"/>
    <n v="392215"/>
    <d v="2026-03-30T00:00:00"/>
    <n v="399047"/>
    <d v="2026-03-30T00:00:00"/>
    <m/>
    <n v="580.79999999999995"/>
    <d v="2026-04-29T00:00:00"/>
    <s v="E0202002"/>
    <s v="PD202002"/>
    <s v="Serviços de Publicidade Eletrônica"/>
    <n v="552.91999999999996"/>
    <m/>
    <x v="0"/>
    <m/>
    <m/>
    <m/>
    <s v="2 - FATURADO"/>
    <n v="1"/>
    <x v="2"/>
    <x v="1"/>
    <m/>
  </r>
  <r>
    <x v="1057"/>
    <s v="46.668.596/0001-01"/>
    <s v="NF SERVICOS DO"/>
    <n v="392878"/>
    <d v="2026-03-30T00:00:00"/>
    <n v="399786"/>
    <d v="2026-03-31T00:00:00"/>
    <m/>
    <n v="709.86"/>
    <d v="2026-04-30T00:00:00"/>
    <s v="E0202002"/>
    <s v="PD202002"/>
    <s v="Serviços de Publicidade Eletrônica"/>
    <n v="675.79"/>
    <m/>
    <x v="0"/>
    <m/>
    <m/>
    <m/>
    <s v="2 - FATURADO"/>
    <n v="1"/>
    <x v="2"/>
    <x v="1"/>
    <m/>
  </r>
  <r>
    <x v="1057"/>
    <s v="46.668.596/0001-01"/>
    <s v="NF SERVICOS DO"/>
    <n v="392879"/>
    <d v="2026-03-30T00:00:00"/>
    <n v="399787"/>
    <d v="2026-03-31T00:00:00"/>
    <m/>
    <n v="645.33000000000004"/>
    <d v="2026-04-30T00:00:00"/>
    <s v="E0202002"/>
    <s v="PD202002"/>
    <s v="Serviços de Publicidade Eletrônica"/>
    <n v="614.35"/>
    <m/>
    <x v="0"/>
    <m/>
    <m/>
    <m/>
    <s v="2 - FATURADO"/>
    <n v="1"/>
    <x v="2"/>
    <x v="1"/>
    <m/>
  </r>
  <r>
    <x v="1057"/>
    <s v="46.668.596/0001-01"/>
    <s v="NF SERVICOS DO"/>
    <n v="393210"/>
    <d v="2026-03-31T00:00:00"/>
    <n v="400042"/>
    <d v="2026-04-01T00:00:00"/>
    <m/>
    <n v="709.86"/>
    <d v="2026-05-01T00:00:00"/>
    <s v="E0202002"/>
    <s v="PD202002"/>
    <s v="Serviços de Publicidade Eletrônica"/>
    <n v="675.79"/>
    <m/>
    <x v="0"/>
    <m/>
    <m/>
    <m/>
    <s v="2 - FATURADO"/>
    <n v="0"/>
    <x v="0"/>
    <x v="1"/>
    <m/>
  </r>
  <r>
    <x v="1057"/>
    <s v="46.668.596/0001-01"/>
    <s v="NF SERVICOS DO"/>
    <n v="393287"/>
    <d v="2026-03-31T00:00:00"/>
    <n v="400119"/>
    <d v="2026-04-01T00:00:00"/>
    <m/>
    <n v="322.66000000000003"/>
    <d v="2026-05-01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057"/>
    <s v="46.668.596/0001-01"/>
    <s v="NF SERVICOS DO"/>
    <n v="393705"/>
    <d v="2026-04-05T00:00:00"/>
    <n v="400584"/>
    <d v="2026-04-14T00:00:00"/>
    <m/>
    <n v="322.66000000000003"/>
    <d v="2026-05-13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057"/>
    <s v="46.668.596/0001-01"/>
    <s v="NF SERVICOS DO"/>
    <n v="393947"/>
    <d v="2026-04-05T00:00:00"/>
    <n v="400846"/>
    <d v="2026-04-14T00:00:00"/>
    <m/>
    <n v="258.13"/>
    <d v="2026-05-13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057"/>
    <s v="46.668.596/0001-01"/>
    <s v="ND-POUPATEMPO 4.0"/>
    <n v="8237"/>
    <d v="2026-04-06T00:00:00"/>
    <s v="PPT00568"/>
    <s v="PPT00568"/>
    <d v="2026-04-01T00:00:00"/>
    <n v="17683.669999999998"/>
    <d v="2026-05-06T00:00:00"/>
    <s v="PPT00568"/>
    <s v="PP00568"/>
    <s v="IMPLANTACAO E OPERACAO DO POUPATEMPO CRUZEIRO"/>
    <n v="17683.669999999998"/>
    <d v="2026-04-01T00:00:00"/>
    <x v="0"/>
    <m/>
    <s v="PD-PRC-2021/01361"/>
    <m/>
    <s v="2 - FATURADO"/>
    <n v="0"/>
    <x v="0"/>
    <x v="13"/>
    <m/>
  </r>
  <r>
    <x v="1058"/>
    <s v="46.675.997/0001-80"/>
    <s v="NF SERVICOS DO"/>
    <n v="393995"/>
    <d v="2026-04-05T00:00:00"/>
    <n v="400739"/>
    <d v="2026-04-14T00:00:00"/>
    <m/>
    <n v="737.52"/>
    <d v="2026-05-13T00:00:00"/>
    <s v="E0221002"/>
    <s v="PD221002"/>
    <s v="Serviços de Publicidade Eletrônica"/>
    <n v="702.12"/>
    <m/>
    <x v="0"/>
    <m/>
    <m/>
    <m/>
    <s v="2 - FATURADO"/>
    <n v="0"/>
    <x v="0"/>
    <x v="1"/>
    <m/>
  </r>
  <r>
    <x v="1058"/>
    <s v="46.675.997/0001-80"/>
    <s v="NF SERVICOS DO"/>
    <n v="395459"/>
    <d v="2026-04-17T00:00:00"/>
    <n v="402347"/>
    <d v="2026-04-17T00:00:00"/>
    <m/>
    <n v="737.52"/>
    <d v="2026-05-17T00:00:00"/>
    <s v="E0221002"/>
    <s v="PD221002"/>
    <s v="Serviços de Publicidade Eletrônica"/>
    <n v="702.12"/>
    <m/>
    <x v="0"/>
    <m/>
    <m/>
    <m/>
    <s v="2 - FATURADO"/>
    <n v="0"/>
    <x v="0"/>
    <x v="1"/>
    <m/>
  </r>
  <r>
    <x v="1059"/>
    <s v="46.680.500/0001-12"/>
    <s v="NF SERVICOS DO"/>
    <n v="377291"/>
    <d v="2026-01-08T00:00:00"/>
    <n v="384111"/>
    <d v="2026-01-08T00:00:00"/>
    <m/>
    <n v="221.26"/>
    <d v="2026-02-07T00:00:00"/>
    <s v="E0230773"/>
    <s v="PD023773"/>
    <s v="Serviços de Publicidade Eletrônica"/>
    <n v="210.64"/>
    <m/>
    <x v="0"/>
    <m/>
    <m/>
    <m/>
    <s v="2 - FATURADO"/>
    <n v="82"/>
    <x v="5"/>
    <x v="1"/>
    <m/>
  </r>
  <r>
    <x v="1059"/>
    <s v="46.680.500/0001-12"/>
    <s v="NF SERVICOS DO"/>
    <n v="377367"/>
    <d v="2026-01-08T00:00:00"/>
    <n v="384187"/>
    <d v="2026-01-08T00:00:00"/>
    <m/>
    <n v="221.26"/>
    <d v="2026-02-07T00:00:00"/>
    <s v="E0230773"/>
    <s v="PD023773"/>
    <s v="Serviços de Publicidade Eletrônica"/>
    <n v="210.64"/>
    <m/>
    <x v="0"/>
    <m/>
    <m/>
    <m/>
    <s v="2 - FATURADO"/>
    <n v="82"/>
    <x v="5"/>
    <x v="1"/>
    <m/>
  </r>
  <r>
    <x v="1059"/>
    <s v="46.680.500/0001-12"/>
    <s v="NF SERVICOS DO"/>
    <n v="377446"/>
    <d v="2026-01-09T00:00:00"/>
    <n v="384266"/>
    <d v="2026-01-09T00:00:00"/>
    <m/>
    <n v="221.26"/>
    <d v="2026-02-08T00:00:00"/>
    <s v="E0230773"/>
    <s v="PD023773"/>
    <s v="Serviços de Publicidade Eletrônica"/>
    <n v="210.64"/>
    <m/>
    <x v="0"/>
    <m/>
    <m/>
    <m/>
    <s v="2 - FATURADO"/>
    <n v="81"/>
    <x v="5"/>
    <x v="1"/>
    <m/>
  </r>
  <r>
    <x v="1059"/>
    <s v="46.680.500/0001-12"/>
    <s v="NF SERVICOS DO"/>
    <n v="378988"/>
    <d v="2026-01-13T00:00:00"/>
    <n v="385808"/>
    <d v="2026-01-14T00:00:00"/>
    <m/>
    <n v="295.01"/>
    <d v="2026-02-13T00:00:00"/>
    <s v="E0230773"/>
    <s v="PD023773"/>
    <s v="Serviços de Publicidade Eletrônica"/>
    <n v="280.85000000000002"/>
    <m/>
    <x v="0"/>
    <m/>
    <m/>
    <m/>
    <s v="2 - FATURADO"/>
    <n v="76"/>
    <x v="5"/>
    <x v="1"/>
    <m/>
  </r>
  <r>
    <x v="1059"/>
    <s v="46.680.500/0001-12"/>
    <s v="NF SERVICOS DO"/>
    <n v="379017"/>
    <d v="2026-01-13T00:00:00"/>
    <n v="385837"/>
    <d v="2026-01-14T00:00:00"/>
    <m/>
    <n v="221.26"/>
    <d v="2026-02-13T00:00:00"/>
    <s v="E0230773"/>
    <s v="PD023773"/>
    <s v="Serviços de Publicidade Eletrônica"/>
    <n v="210.64"/>
    <m/>
    <x v="0"/>
    <m/>
    <m/>
    <m/>
    <s v="2 - FATURADO"/>
    <n v="76"/>
    <x v="5"/>
    <x v="1"/>
    <m/>
  </r>
  <r>
    <x v="1059"/>
    <s v="46.680.500/0001-12"/>
    <s v="NF SERVICOS DO"/>
    <n v="379127"/>
    <d v="2026-01-14T00:00:00"/>
    <n v="385947"/>
    <d v="2026-01-15T00:00:00"/>
    <m/>
    <n v="295.01"/>
    <d v="2026-02-14T00:00:00"/>
    <s v="E0230773"/>
    <s v="PD023773"/>
    <s v="Serviços de Publicidade Eletrônica"/>
    <n v="280.85000000000002"/>
    <m/>
    <x v="0"/>
    <m/>
    <m/>
    <m/>
    <s v="2 - FATURADO"/>
    <n v="75"/>
    <x v="5"/>
    <x v="1"/>
    <m/>
  </r>
  <r>
    <x v="1059"/>
    <s v="46.680.500/0001-12"/>
    <s v="NF SERVICOS DO"/>
    <n v="379634"/>
    <d v="2026-01-16T00:00:00"/>
    <n v="386456"/>
    <d v="2026-01-20T00:00:00"/>
    <m/>
    <n v="295.01"/>
    <d v="2026-02-19T00:00:00"/>
    <s v="E0230773"/>
    <s v="PD023773"/>
    <s v="Serviços de Publicidade Eletrônica"/>
    <n v="280.85000000000002"/>
    <m/>
    <x v="0"/>
    <m/>
    <m/>
    <m/>
    <s v="2 - FATURADO"/>
    <n v="70"/>
    <x v="5"/>
    <x v="1"/>
    <m/>
  </r>
  <r>
    <x v="1059"/>
    <s v="46.680.500/0001-12"/>
    <s v="NF SERVICOS DO"/>
    <n v="379695"/>
    <d v="2026-01-16T00:00:00"/>
    <n v="386517"/>
    <d v="2026-01-20T00:00:00"/>
    <m/>
    <n v="221.26"/>
    <d v="2026-02-19T00:00:00"/>
    <s v="E0230773"/>
    <s v="PD023773"/>
    <s v="Serviços de Publicidade Eletrônica"/>
    <n v="210.64"/>
    <m/>
    <x v="0"/>
    <m/>
    <m/>
    <m/>
    <s v="2 - FATURADO"/>
    <n v="70"/>
    <x v="5"/>
    <x v="1"/>
    <m/>
  </r>
  <r>
    <x v="1059"/>
    <s v="46.680.500/0001-12"/>
    <s v="NF SERVICOS DO"/>
    <n v="383147"/>
    <d v="2026-02-06T00:00:00"/>
    <n v="389970"/>
    <d v="2026-02-09T00:00:00"/>
    <m/>
    <n v="221.26"/>
    <d v="2026-03-11T00:00:00"/>
    <s v="E0230773"/>
    <s v="PD023773"/>
    <s v="Serviços de Publicidade Eletrônica"/>
    <n v="210.64"/>
    <m/>
    <x v="0"/>
    <m/>
    <m/>
    <m/>
    <s v="2 - FATURADO"/>
    <n v="50"/>
    <x v="6"/>
    <x v="1"/>
    <m/>
  </r>
  <r>
    <x v="1059"/>
    <s v="46.680.500/0001-12"/>
    <s v="NF SERVICOS DO"/>
    <n v="384203"/>
    <d v="2026-02-12T00:00:00"/>
    <n v="391029"/>
    <d v="2026-02-12T00:00:00"/>
    <m/>
    <n v="147.5"/>
    <d v="2026-03-14T00:00:00"/>
    <s v="E0230773"/>
    <s v="PD023773"/>
    <s v="Serviços de Publicidade Eletrônica"/>
    <n v="140.41999999999999"/>
    <m/>
    <x v="0"/>
    <m/>
    <m/>
    <m/>
    <s v="2 - FATURADO"/>
    <n v="47"/>
    <x v="6"/>
    <x v="1"/>
    <m/>
  </r>
  <r>
    <x v="1059"/>
    <s v="46.680.500/0001-12"/>
    <s v="NF SERVICOS DO"/>
    <n v="384226"/>
    <d v="2026-02-12T00:00:00"/>
    <n v="391052"/>
    <d v="2026-02-13T00:00:00"/>
    <m/>
    <n v="221.26"/>
    <d v="2026-03-15T00:00:00"/>
    <s v="E0230773"/>
    <s v="PD023773"/>
    <s v="Serviços de Publicidade Eletrônica"/>
    <n v="210.64"/>
    <m/>
    <x v="0"/>
    <m/>
    <m/>
    <m/>
    <s v="2 - FATURADO"/>
    <n v="46"/>
    <x v="6"/>
    <x v="1"/>
    <m/>
  </r>
  <r>
    <x v="1059"/>
    <s v="46.680.500/0001-12"/>
    <s v="NF SERVICOS DO"/>
    <n v="386654"/>
    <d v="2026-03-04T00:00:00"/>
    <n v="393483"/>
    <d v="2026-03-04T00:00:00"/>
    <m/>
    <n v="295.01"/>
    <d v="2026-04-03T00:00:00"/>
    <s v="E0230773"/>
    <s v="PD023773"/>
    <s v="Serviços de Publicidade Eletrônica"/>
    <n v="280.85000000000002"/>
    <m/>
    <x v="0"/>
    <m/>
    <m/>
    <m/>
    <s v="2 - FATURADO"/>
    <n v="27"/>
    <x v="2"/>
    <x v="1"/>
    <m/>
  </r>
  <r>
    <x v="1059"/>
    <s v="46.680.500/0001-12"/>
    <s v="NF SERVICOS DO"/>
    <n v="387021"/>
    <d v="2026-03-04T00:00:00"/>
    <n v="393850"/>
    <d v="2026-03-04T00:00:00"/>
    <m/>
    <n v="295.01"/>
    <d v="2026-04-03T00:00:00"/>
    <s v="E0230773"/>
    <s v="PD023773"/>
    <s v="Serviços de Publicidade Eletrônica"/>
    <n v="280.85000000000002"/>
    <m/>
    <x v="0"/>
    <m/>
    <m/>
    <m/>
    <s v="2 - FATURADO"/>
    <n v="27"/>
    <x v="2"/>
    <x v="1"/>
    <m/>
  </r>
  <r>
    <x v="1059"/>
    <s v="46.680.500/0001-12"/>
    <s v="NF SERVICOS"/>
    <n v="207875"/>
    <d v="2026-04-07T00:00:00"/>
    <n v="2152458"/>
    <d v="2026-04-07T00:00:00"/>
    <d v="2026-03-01T00:00:00"/>
    <n v="17997.400000000001"/>
    <d v="2026-05-07T00:00:00"/>
    <s v="E0240713"/>
    <s v="PD024713"/>
    <s v="PREFEITURA CADASTRO"/>
    <n v="17133.52"/>
    <d v="2026-03-01T00:00:00"/>
    <x v="0"/>
    <s v="213/24"/>
    <s v="DISP 024/2024"/>
    <s v="359.00010843/2024-31 - APPS\ITO"/>
    <s v="2 - FATURADO"/>
    <n v="0"/>
    <x v="0"/>
    <x v="0"/>
    <m/>
  </r>
  <r>
    <x v="1060"/>
    <s v="46.680.518/0001-14"/>
    <s v="NF SERVICOS DO"/>
    <n v="393776"/>
    <d v="2026-04-05T00:00:00"/>
    <n v="400651"/>
    <d v="2026-04-14T00:00:00"/>
    <m/>
    <n v="165.94"/>
    <d v="2026-05-13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3913"/>
    <d v="2026-04-05T00:00:00"/>
    <n v="400708"/>
    <d v="2026-04-14T00:00:00"/>
    <m/>
    <n v="165.94"/>
    <d v="2026-05-13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D-POUPATEMPO 4.0"/>
    <n v="8097"/>
    <d v="2026-04-06T00:00:00"/>
    <s v="PPT00676"/>
    <s v="PPT00676"/>
    <d v="2026-04-01T00:00:00"/>
    <n v="19809.060000000001"/>
    <d v="2026-05-06T00:00:00"/>
    <s v="PPT00676"/>
    <s v="PP00676"/>
    <s v="IMPLANTACAO E OPERACAO DO POUPATEMPO APARECIDA"/>
    <n v="19809.060000000001"/>
    <d v="2026-04-01T00:00:00"/>
    <x v="0"/>
    <m/>
    <s v="PD-PRC-2022/01462"/>
    <m/>
    <s v="2 - FATURADO"/>
    <n v="0"/>
    <x v="0"/>
    <x v="13"/>
    <m/>
  </r>
  <r>
    <x v="1060"/>
    <s v="46.680.518/0001-14"/>
    <s v="NF SERVICOS DO"/>
    <n v="394072"/>
    <d v="2026-04-15T00:00:00"/>
    <n v="400931"/>
    <d v="2026-04-15T00:00:00"/>
    <m/>
    <n v="276.57"/>
    <d v="2026-05-15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4542"/>
    <d v="2026-04-16T00:00:00"/>
    <n v="401556"/>
    <d v="2026-04-16T00:00:00"/>
    <m/>
    <n v="276.57"/>
    <d v="2026-05-16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4553"/>
    <d v="2026-04-16T00:00:00"/>
    <n v="401578"/>
    <d v="2026-04-16T00:00:00"/>
    <m/>
    <n v="221.26"/>
    <d v="2026-05-16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060"/>
    <s v="46.680.518/0001-14"/>
    <s v="NF SERVICOS DO"/>
    <n v="395317"/>
    <d v="2026-04-17T00:00:00"/>
    <n v="401964"/>
    <d v="2026-04-17T00:00:00"/>
    <m/>
    <n v="221.26"/>
    <d v="2026-05-17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060"/>
    <s v="46.680.518/0001-14"/>
    <s v="NF SERVICOS DO"/>
    <n v="395579"/>
    <d v="2026-04-17T00:00:00"/>
    <n v="402250"/>
    <d v="2026-04-17T00:00:00"/>
    <m/>
    <n v="165.94"/>
    <d v="2026-05-17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5684"/>
    <d v="2026-04-20T00:00:00"/>
    <n v="402667"/>
    <d v="2026-04-20T00:00:00"/>
    <m/>
    <n v="221.26"/>
    <d v="2026-05-2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060"/>
    <s v="46.680.518/0001-14"/>
    <s v="NF SERVICOS DO"/>
    <n v="395904"/>
    <d v="2026-04-20T00:00:00"/>
    <n v="402659"/>
    <d v="2026-04-20T00:00:00"/>
    <m/>
    <n v="165.94"/>
    <d v="2026-05-2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6270"/>
    <d v="2026-04-23T00:00:00"/>
    <n v="403226"/>
    <d v="2026-04-24T00:00:00"/>
    <m/>
    <n v="165.94"/>
    <d v="2026-05-23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6462"/>
    <d v="2026-04-23T00:00:00"/>
    <n v="403228"/>
    <d v="2026-04-24T00:00:00"/>
    <m/>
    <n v="165.94"/>
    <d v="2026-05-23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6518"/>
    <d v="2026-04-24T00:00:00"/>
    <n v="403419"/>
    <d v="2026-04-24T00:00:00"/>
    <m/>
    <n v="165.94"/>
    <d v="2026-05-24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6538"/>
    <d v="2026-04-24T00:00:00"/>
    <n v="403639"/>
    <d v="2026-04-24T00:00:00"/>
    <m/>
    <n v="276.57"/>
    <d v="2026-05-24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6584"/>
    <d v="2026-04-24T00:00:00"/>
    <n v="403485"/>
    <d v="2026-04-24T00:00:00"/>
    <m/>
    <n v="1050.97"/>
    <d v="2026-05-24T00:00:00"/>
    <s v="E0230763"/>
    <s v="PD023763"/>
    <s v="Serviços de Publicidade Eletrônica"/>
    <n v="1000.52"/>
    <m/>
    <x v="0"/>
    <m/>
    <m/>
    <m/>
    <s v="2 - FATURADO"/>
    <n v="0"/>
    <x v="0"/>
    <x v="1"/>
    <m/>
  </r>
  <r>
    <x v="1060"/>
    <s v="46.680.518/0001-14"/>
    <s v="NF SERVICOS DO"/>
    <n v="396716"/>
    <d v="2026-04-24T00:00:00"/>
    <n v="403520"/>
    <d v="2026-04-24T00:00:00"/>
    <m/>
    <n v="165.94"/>
    <d v="2026-05-24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6731"/>
    <d v="2026-04-24T00:00:00"/>
    <n v="403402"/>
    <d v="2026-04-24T00:00:00"/>
    <m/>
    <n v="1714.73"/>
    <d v="2026-05-24T00:00:00"/>
    <s v="E0230763"/>
    <s v="PD023763"/>
    <s v="Serviços de Publicidade Eletrônica"/>
    <n v="1632.42"/>
    <m/>
    <x v="0"/>
    <m/>
    <m/>
    <m/>
    <s v="2 - FATURADO"/>
    <n v="0"/>
    <x v="0"/>
    <x v="1"/>
    <m/>
  </r>
  <r>
    <x v="1060"/>
    <s v="46.680.518/0001-14"/>
    <s v="NF SERVICOS DO"/>
    <n v="396768"/>
    <d v="2026-04-24T00:00:00"/>
    <n v="403478"/>
    <d v="2026-04-24T00:00:00"/>
    <m/>
    <n v="221.26"/>
    <d v="2026-05-24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060"/>
    <s v="46.680.518/0001-14"/>
    <s v="NF SERVICOS DO"/>
    <n v="396802"/>
    <d v="2026-04-24T00:00:00"/>
    <n v="404047"/>
    <d v="2026-04-24T00:00:00"/>
    <m/>
    <n v="165.94"/>
    <d v="2026-05-24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6922"/>
    <d v="2026-04-24T00:00:00"/>
    <n v="403757"/>
    <d v="2026-04-24T00:00:00"/>
    <m/>
    <n v="165.94"/>
    <d v="2026-05-24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6967"/>
    <d v="2026-04-24T00:00:00"/>
    <n v="403722"/>
    <d v="2026-04-24T00:00:00"/>
    <m/>
    <n v="276.57"/>
    <d v="2026-05-24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7008"/>
    <d v="2026-04-24T00:00:00"/>
    <n v="404029"/>
    <d v="2026-04-24T00:00:00"/>
    <m/>
    <n v="221.26"/>
    <d v="2026-05-24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060"/>
    <s v="46.680.518/0001-14"/>
    <s v="NF SERVICOS DO"/>
    <n v="397207"/>
    <d v="2026-04-24T00:00:00"/>
    <n v="404301"/>
    <d v="2026-04-24T00:00:00"/>
    <m/>
    <n v="276.57"/>
    <d v="2026-05-24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7311"/>
    <d v="2026-04-24T00:00:00"/>
    <n v="404296"/>
    <d v="2026-04-24T00:00:00"/>
    <m/>
    <n v="276.57"/>
    <d v="2026-05-24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7458"/>
    <d v="2026-04-24T00:00:00"/>
    <n v="404330"/>
    <d v="2026-04-24T00:00:00"/>
    <m/>
    <n v="276.57"/>
    <d v="2026-05-24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7483"/>
    <d v="2026-04-24T00:00:00"/>
    <n v="404234"/>
    <d v="2026-04-24T00:00:00"/>
    <m/>
    <n v="276.57"/>
    <d v="2026-05-24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7825"/>
    <d v="2026-04-27T00:00:00"/>
    <n v="404903"/>
    <d v="2026-04-27T00:00:00"/>
    <m/>
    <n v="165.94"/>
    <d v="2026-05-27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7860"/>
    <d v="2026-04-27T00:00:00"/>
    <n v="404881"/>
    <d v="2026-04-27T00:00:00"/>
    <m/>
    <n v="165.94"/>
    <d v="2026-05-27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7898"/>
    <d v="2026-04-27T00:00:00"/>
    <n v="404806"/>
    <d v="2026-04-27T00:00:00"/>
    <m/>
    <n v="165.94"/>
    <d v="2026-05-27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7933"/>
    <d v="2026-04-27T00:00:00"/>
    <n v="404865"/>
    <d v="2026-04-27T00:00:00"/>
    <m/>
    <n v="165.94"/>
    <d v="2026-05-27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8209"/>
    <d v="2026-04-28T00:00:00"/>
    <n v="405083"/>
    <d v="2026-04-28T00:00:00"/>
    <m/>
    <n v="110.63"/>
    <d v="2026-05-28T00:00:00"/>
    <s v="E0230763"/>
    <s v="PD023763"/>
    <s v="Serviços de Publicidade Eletrônica"/>
    <n v="105.32"/>
    <m/>
    <x v="0"/>
    <m/>
    <m/>
    <m/>
    <s v="2 - FATURADO"/>
    <n v="0"/>
    <x v="0"/>
    <x v="1"/>
    <m/>
  </r>
  <r>
    <x v="1060"/>
    <s v="46.680.518/0001-14"/>
    <s v="NF SERVICOS DO"/>
    <n v="398381"/>
    <d v="2026-04-28T00:00:00"/>
    <n v="405258"/>
    <d v="2026-04-28T00:00:00"/>
    <m/>
    <n v="276.57"/>
    <d v="2026-05-2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8390"/>
    <d v="2026-04-28T00:00:00"/>
    <n v="405264"/>
    <d v="2026-04-28T00:00:00"/>
    <m/>
    <n v="165.94"/>
    <d v="2026-05-28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8444"/>
    <d v="2026-04-29T00:00:00"/>
    <n v="405411"/>
    <d v="2026-04-29T00:00:00"/>
    <m/>
    <n v="165.94"/>
    <d v="2026-05-29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8453"/>
    <d v="2026-04-29T00:00:00"/>
    <n v="405432"/>
    <d v="2026-04-29T00:00:00"/>
    <m/>
    <n v="165.94"/>
    <d v="2026-05-29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8577"/>
    <d v="2026-04-29T00:00:00"/>
    <n v="405357"/>
    <d v="2026-04-29T00:00:00"/>
    <m/>
    <n v="165.94"/>
    <d v="2026-05-29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8856"/>
    <d v="2026-04-30T00:00:00"/>
    <n v="405963"/>
    <d v="2026-04-30T00:00:00"/>
    <m/>
    <n v="110.63"/>
    <d v="2026-05-30T00:00:00"/>
    <s v="E0230763"/>
    <s v="PD023763"/>
    <s v="Serviços de Publicidade Eletrônica"/>
    <n v="105.32"/>
    <m/>
    <x v="0"/>
    <m/>
    <m/>
    <m/>
    <s v="2 - FATURADO"/>
    <n v="0"/>
    <x v="0"/>
    <x v="1"/>
    <m/>
  </r>
  <r>
    <x v="1060"/>
    <s v="46.680.518/0001-14"/>
    <s v="NF SERVICOS DO"/>
    <n v="398915"/>
    <d v="2026-04-30T00:00:00"/>
    <n v="405905"/>
    <d v="2026-04-30T00:00:00"/>
    <m/>
    <n v="276.57"/>
    <d v="2026-05-3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8939"/>
    <d v="2026-04-30T00:00:00"/>
    <n v="405768"/>
    <d v="2026-04-30T00:00:00"/>
    <m/>
    <n v="165.94"/>
    <d v="2026-05-3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9047"/>
    <d v="2026-04-30T00:00:00"/>
    <n v="405710"/>
    <d v="2026-04-30T00:00:00"/>
    <m/>
    <n v="165.94"/>
    <d v="2026-05-3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060"/>
    <s v="46.680.518/0001-14"/>
    <s v="NF SERVICOS DO"/>
    <n v="399153"/>
    <d v="2026-04-30T00:00:00"/>
    <n v="406067"/>
    <d v="2026-04-30T00:00:00"/>
    <m/>
    <n v="276.57"/>
    <d v="2026-05-3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060"/>
    <s v="46.680.518/0001-14"/>
    <s v="NF SERVICOS DO"/>
    <n v="399261"/>
    <d v="2026-04-30T00:00:00"/>
    <n v="406015"/>
    <d v="2026-04-30T00:00:00"/>
    <m/>
    <n v="221.26"/>
    <d v="2026-05-3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061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4"/>
    <m/>
    <m/>
    <m/>
    <s v="2 - FATURADO"/>
    <n v="1684"/>
    <x v="1"/>
    <x v="1"/>
    <m/>
  </r>
  <r>
    <x v="1061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4"/>
    <m/>
    <m/>
    <m/>
    <s v="2 - FATURADO"/>
    <n v="1684"/>
    <x v="1"/>
    <x v="1"/>
    <m/>
  </r>
  <r>
    <x v="1061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4"/>
    <m/>
    <m/>
    <m/>
    <s v="2 - FATURADO"/>
    <n v="1701"/>
    <x v="1"/>
    <x v="1"/>
    <m/>
  </r>
  <r>
    <x v="1061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4"/>
    <m/>
    <m/>
    <m/>
    <s v="2 - FATURADO"/>
    <n v="1687"/>
    <x v="1"/>
    <x v="1"/>
    <m/>
  </r>
  <r>
    <x v="1061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4"/>
    <m/>
    <m/>
    <m/>
    <s v="2 - FATURADO"/>
    <n v="1687"/>
    <x v="1"/>
    <x v="1"/>
    <m/>
  </r>
  <r>
    <x v="1061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4"/>
    <m/>
    <m/>
    <m/>
    <s v="2 - FATURADO"/>
    <n v="1681"/>
    <x v="1"/>
    <x v="1"/>
    <m/>
  </r>
  <r>
    <x v="1061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4"/>
    <m/>
    <m/>
    <m/>
    <s v="2 - FATURADO"/>
    <n v="1677"/>
    <x v="1"/>
    <x v="1"/>
    <m/>
  </r>
  <r>
    <x v="1061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4"/>
    <m/>
    <m/>
    <m/>
    <s v="2 - FATURADO"/>
    <n v="1660"/>
    <x v="1"/>
    <x v="1"/>
    <m/>
  </r>
  <r>
    <x v="1061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4"/>
    <m/>
    <m/>
    <m/>
    <s v="2 - FATURADO"/>
    <n v="1649"/>
    <x v="1"/>
    <x v="1"/>
    <m/>
  </r>
  <r>
    <x v="1061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4"/>
    <m/>
    <m/>
    <m/>
    <s v="2 - FATURADO"/>
    <n v="1645"/>
    <x v="1"/>
    <x v="1"/>
    <m/>
  </r>
  <r>
    <x v="1061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4"/>
    <m/>
    <m/>
    <m/>
    <s v="2 - FATURADO"/>
    <n v="1643"/>
    <x v="1"/>
    <x v="1"/>
    <m/>
  </r>
  <r>
    <x v="1061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4"/>
    <m/>
    <m/>
    <m/>
    <s v="2 - FATURADO"/>
    <n v="1630"/>
    <x v="1"/>
    <x v="1"/>
    <m/>
  </r>
  <r>
    <x v="1061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4"/>
    <m/>
    <m/>
    <m/>
    <s v="2 - FATURADO"/>
    <n v="1629"/>
    <x v="1"/>
    <x v="1"/>
    <m/>
  </r>
  <r>
    <x v="1061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4"/>
    <m/>
    <m/>
    <m/>
    <s v="2 - FATURADO"/>
    <n v="1623"/>
    <x v="1"/>
    <x v="1"/>
    <m/>
  </r>
  <r>
    <x v="1061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4"/>
    <m/>
    <m/>
    <m/>
    <s v="2 - FATURADO"/>
    <n v="1621"/>
    <x v="1"/>
    <x v="1"/>
    <m/>
  </r>
  <r>
    <x v="1061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4"/>
    <m/>
    <m/>
    <m/>
    <s v="2 - FATURADO"/>
    <n v="1617"/>
    <x v="1"/>
    <x v="1"/>
    <m/>
  </r>
  <r>
    <x v="1061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4"/>
    <m/>
    <m/>
    <m/>
    <s v="2 - FATURADO"/>
    <n v="1600"/>
    <x v="1"/>
    <x v="1"/>
    <m/>
  </r>
  <r>
    <x v="1061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4"/>
    <m/>
    <m/>
    <m/>
    <s v="2 - FATURADO"/>
    <n v="1600"/>
    <x v="1"/>
    <x v="1"/>
    <m/>
  </r>
  <r>
    <x v="1061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4"/>
    <m/>
    <m/>
    <m/>
    <s v="2 - FATURADO"/>
    <n v="1600"/>
    <x v="1"/>
    <x v="1"/>
    <m/>
  </r>
  <r>
    <x v="1061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4"/>
    <m/>
    <m/>
    <m/>
    <s v="2 - FATURADO"/>
    <n v="1593"/>
    <x v="1"/>
    <x v="1"/>
    <m/>
  </r>
  <r>
    <x v="1061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4"/>
    <m/>
    <m/>
    <m/>
    <s v="2 - FATURADO"/>
    <n v="1569"/>
    <x v="1"/>
    <x v="1"/>
    <m/>
  </r>
  <r>
    <x v="1061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4"/>
    <m/>
    <m/>
    <m/>
    <s v="2 - FATURADO"/>
    <n v="1569"/>
    <x v="1"/>
    <x v="1"/>
    <m/>
  </r>
  <r>
    <x v="1061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4"/>
    <m/>
    <m/>
    <m/>
    <s v="2 - FATURADO"/>
    <n v="1525"/>
    <x v="1"/>
    <x v="1"/>
    <m/>
  </r>
  <r>
    <x v="1061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4"/>
    <m/>
    <m/>
    <m/>
    <s v="2 - FATURADO"/>
    <n v="1341"/>
    <x v="1"/>
    <x v="1"/>
    <m/>
  </r>
  <r>
    <x v="1061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4"/>
    <m/>
    <m/>
    <m/>
    <s v="2 - FATURADO"/>
    <n v="1324"/>
    <x v="1"/>
    <x v="1"/>
    <m/>
  </r>
  <r>
    <x v="1061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4"/>
    <m/>
    <m/>
    <m/>
    <s v="2 - FATURADO"/>
    <n v="1323"/>
    <x v="1"/>
    <x v="1"/>
    <m/>
  </r>
  <r>
    <x v="1061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4"/>
    <m/>
    <m/>
    <m/>
    <s v="2 - FATURADO"/>
    <n v="1322"/>
    <x v="1"/>
    <x v="1"/>
    <m/>
  </r>
  <r>
    <x v="1061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4"/>
    <m/>
    <m/>
    <m/>
    <s v="2 - FATURADO"/>
    <n v="1322"/>
    <x v="1"/>
    <x v="1"/>
    <m/>
  </r>
  <r>
    <x v="1061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4"/>
    <m/>
    <m/>
    <m/>
    <s v="2 - FATURADO"/>
    <n v="1309"/>
    <x v="1"/>
    <x v="1"/>
    <m/>
  </r>
  <r>
    <x v="1061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4"/>
    <m/>
    <m/>
    <m/>
    <s v="2 - FATURADO"/>
    <n v="1307"/>
    <x v="1"/>
    <x v="1"/>
    <m/>
  </r>
  <r>
    <x v="1061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4"/>
    <m/>
    <m/>
    <m/>
    <s v="2 - FATURADO"/>
    <n v="1294"/>
    <x v="1"/>
    <x v="1"/>
    <m/>
  </r>
  <r>
    <x v="1061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4"/>
    <m/>
    <m/>
    <m/>
    <s v="2 - FATURADO"/>
    <n v="1293"/>
    <x v="1"/>
    <x v="1"/>
    <m/>
  </r>
  <r>
    <x v="1061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4"/>
    <m/>
    <m/>
    <m/>
    <s v="2 - FATURADO"/>
    <n v="1278"/>
    <x v="1"/>
    <x v="1"/>
    <m/>
  </r>
  <r>
    <x v="1061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4"/>
    <m/>
    <m/>
    <m/>
    <s v="2 - FATURADO"/>
    <n v="1225"/>
    <x v="1"/>
    <x v="1"/>
    <m/>
  </r>
  <r>
    <x v="1061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4"/>
    <m/>
    <m/>
    <m/>
    <s v="2 - FATURADO"/>
    <n v="1201"/>
    <x v="1"/>
    <x v="1"/>
    <m/>
  </r>
  <r>
    <x v="1061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4"/>
    <m/>
    <m/>
    <m/>
    <s v="2 - FATURADO"/>
    <n v="1170"/>
    <x v="1"/>
    <x v="1"/>
    <m/>
  </r>
  <r>
    <x v="1062"/>
    <s v="46.694.139/0001-83"/>
    <s v="NF SERVICOS"/>
    <n v="194876"/>
    <d v="2025-09-24T00:00:00"/>
    <n v="2026510"/>
    <d v="2025-09-25T00:00:00"/>
    <d v="2025-08-01T00:00:00"/>
    <n v="50790"/>
    <d v="2025-10-25T00:00:00"/>
    <s v="E0240417"/>
    <s v="PD024281"/>
    <s v="OFFICE  BASICO"/>
    <n v="48352.08"/>
    <d v="2025-08-01T00:00:00"/>
    <x v="0"/>
    <s v="45654/2024"/>
    <s v="45654/2024"/>
    <s v="SEI: 359.00006912/2024-10  ITO"/>
    <s v="2 - FATURADO"/>
    <n v="187"/>
    <x v="4"/>
    <x v="0"/>
    <m/>
  </r>
  <r>
    <x v="1062"/>
    <s v="46.694.139/0001-83"/>
    <s v="NF SERVICOS DO"/>
    <n v="393979"/>
    <d v="2026-04-05T00:00:00"/>
    <n v="400855"/>
    <d v="2026-04-14T00:00:00"/>
    <m/>
    <n v="590.02"/>
    <d v="2026-05-13T00:00:00"/>
    <s v="E0265008"/>
    <s v="PD265008"/>
    <s v="Serviços de Publicidade Eletrônica"/>
    <n v="561.70000000000005"/>
    <m/>
    <x v="0"/>
    <m/>
    <m/>
    <m/>
    <s v="2 - FATURADO"/>
    <n v="0"/>
    <x v="0"/>
    <x v="1"/>
    <m/>
  </r>
  <r>
    <x v="1062"/>
    <s v="46.694.139/0001-83"/>
    <s v="NF SERVICOS"/>
    <n v="207775"/>
    <d v="2026-04-07T00:00:00"/>
    <n v="2152358"/>
    <d v="2026-04-07T00:00:00"/>
    <d v="2026-03-01T00:00:00"/>
    <n v="127424.52"/>
    <d v="2026-05-07T00:00:00"/>
    <s v="E0230688"/>
    <s v="PD023688"/>
    <s v="PREFEITURA CADASTRO"/>
    <n v="121308.14"/>
    <d v="2026-03-01T00:00:00"/>
    <x v="0"/>
    <m/>
    <s v="4066.00/2023"/>
    <s v="359.00008822/2023-74-ITO/APPS"/>
    <s v="2 - FATURADO"/>
    <n v="0"/>
    <x v="0"/>
    <x v="0"/>
    <m/>
  </r>
  <r>
    <x v="1062"/>
    <s v="46.694.139/0001-83"/>
    <s v="NF SERVICOS"/>
    <n v="208804"/>
    <d v="2026-04-16T00:00:00"/>
    <n v="2173697"/>
    <d v="2026-04-16T00:00:00"/>
    <d v="2026-03-01T00:00:00"/>
    <n v="7979.4"/>
    <d v="2026-05-16T00:00:00"/>
    <s v="E0251147"/>
    <s v="PD251232"/>
    <s v="PLATAFORMA COLABORATIVA I"/>
    <n v="7596.39"/>
    <d v="2026-03-01T00:00:00"/>
    <x v="0"/>
    <s v="72995/2025"/>
    <m/>
    <s v="359.00003282/2025-02 - ITO"/>
    <s v="2 - FATURADO"/>
    <n v="0"/>
    <x v="0"/>
    <x v="0"/>
    <m/>
  </r>
  <r>
    <x v="1062"/>
    <s v="46.694.139/0001-83"/>
    <s v="NF SERVICOS"/>
    <n v="208808"/>
    <d v="2026-04-16T00:00:00"/>
    <n v="2173701"/>
    <d v="2026-04-16T00:00:00"/>
    <d v="2026-03-01T00:00:00"/>
    <n v="63972"/>
    <d v="2026-05-16T00:00:00"/>
    <s v="E0251147"/>
    <s v="PD251232"/>
    <s v="PLATAFORMA COLABORATIVA I"/>
    <n v="60901.34"/>
    <d v="2026-03-01T00:00:00"/>
    <x v="0"/>
    <s v="72995/2025"/>
    <m/>
    <s v="359.00003282/2025-02 - ITO"/>
    <s v="2 - FATURADO"/>
    <n v="0"/>
    <x v="0"/>
    <x v="0"/>
    <m/>
  </r>
  <r>
    <x v="1062"/>
    <s v="46.694.139/0001-83"/>
    <s v="NF SERVICOS DO"/>
    <n v="395611"/>
    <d v="2026-04-17T00:00:00"/>
    <n v="402214"/>
    <d v="2026-04-17T00:00:00"/>
    <m/>
    <n v="368.76"/>
    <d v="2026-05-17T00:00:00"/>
    <s v="E0265008"/>
    <s v="PD265008"/>
    <s v="Serviços de Publicidade Eletrônica"/>
    <n v="351.06"/>
    <m/>
    <x v="0"/>
    <m/>
    <m/>
    <m/>
    <s v="2 - FATURADO"/>
    <n v="0"/>
    <x v="0"/>
    <x v="1"/>
    <m/>
  </r>
  <r>
    <x v="1062"/>
    <s v="46.694.139/0001-83"/>
    <s v="NF SERVICOS DO"/>
    <n v="396385"/>
    <d v="2026-04-23T00:00:00"/>
    <n v="403101"/>
    <d v="2026-04-24T00:00:00"/>
    <m/>
    <n v="590.02"/>
    <d v="2026-05-23T00:00:00"/>
    <s v="E0265008"/>
    <s v="PD265008"/>
    <s v="Serviços de Publicidade Eletrônica"/>
    <n v="561.70000000000005"/>
    <m/>
    <x v="0"/>
    <m/>
    <m/>
    <m/>
    <s v="2 - FATURADO"/>
    <n v="0"/>
    <x v="0"/>
    <x v="1"/>
    <m/>
  </r>
  <r>
    <x v="1062"/>
    <s v="46.694.139/0001-83"/>
    <s v="NF SERVICOS DO"/>
    <n v="396853"/>
    <d v="2026-04-24T00:00:00"/>
    <n v="403762"/>
    <d v="2026-04-24T00:00:00"/>
    <m/>
    <n v="958.78"/>
    <d v="2026-05-24T00:00:00"/>
    <s v="E0265008"/>
    <s v="PD265008"/>
    <s v="Serviços de Publicidade Eletrônica"/>
    <n v="912.76"/>
    <m/>
    <x v="0"/>
    <m/>
    <m/>
    <m/>
    <s v="2 - FATURADO"/>
    <n v="0"/>
    <x v="0"/>
    <x v="1"/>
    <m/>
  </r>
  <r>
    <x v="1062"/>
    <s v="46.694.139/0001-83"/>
    <s v="NF SERVICOS DO"/>
    <n v="397423"/>
    <d v="2026-04-24T00:00:00"/>
    <n v="404130"/>
    <d v="2026-04-24T00:00:00"/>
    <m/>
    <n v="368.76"/>
    <d v="2026-05-24T00:00:00"/>
    <s v="E0265008"/>
    <s v="PD265008"/>
    <s v="Serviços de Publicidade Eletrônica"/>
    <n v="351.06"/>
    <m/>
    <x v="0"/>
    <m/>
    <m/>
    <m/>
    <s v="2 - FATURADO"/>
    <n v="0"/>
    <x v="0"/>
    <x v="1"/>
    <m/>
  </r>
  <r>
    <x v="1062"/>
    <s v="46.694.139/0001-83"/>
    <s v="NF SERVICOS DO"/>
    <n v="397838"/>
    <d v="2026-04-27T00:00:00"/>
    <n v="404820"/>
    <d v="2026-04-27T00:00:00"/>
    <m/>
    <n v="442.51"/>
    <d v="2026-05-27T00:00:00"/>
    <s v="E0265008"/>
    <s v="PD265008"/>
    <s v="Serviços de Publicidade Eletrônica"/>
    <n v="421.27"/>
    <m/>
    <x v="0"/>
    <m/>
    <m/>
    <m/>
    <s v="2 - FATURADO"/>
    <n v="0"/>
    <x v="0"/>
    <x v="1"/>
    <m/>
  </r>
  <r>
    <x v="1062"/>
    <s v="46.694.139/0001-83"/>
    <s v="NF SERVICOS DO"/>
    <n v="399193"/>
    <d v="2026-04-30T00:00:00"/>
    <n v="406113"/>
    <d v="2026-04-30T00:00:00"/>
    <m/>
    <n v="1180.03"/>
    <d v="2026-05-30T00:00:00"/>
    <s v="E0265008"/>
    <s v="PD265008"/>
    <s v="Serviços de Publicidade Eletrônica"/>
    <n v="1123.3900000000001"/>
    <m/>
    <x v="0"/>
    <m/>
    <m/>
    <m/>
    <s v="2 - FATURADO"/>
    <n v="0"/>
    <x v="0"/>
    <x v="1"/>
    <m/>
  </r>
  <r>
    <x v="1063"/>
    <s v="46.709.309/0001-56"/>
    <s v="NF SERVICOS DO"/>
    <n v="395175"/>
    <d v="2026-04-17T00:00:00"/>
    <n v="402088"/>
    <d v="2026-04-17T00:00:00"/>
    <m/>
    <n v="737.52"/>
    <d v="2026-05-17T00:00:00"/>
    <s v="E0250937"/>
    <s v="PD025937"/>
    <s v="Serviços de Publicidade Eletrônica"/>
    <n v="702.12"/>
    <m/>
    <x v="0"/>
    <m/>
    <m/>
    <m/>
    <s v="2 - FATURADO"/>
    <n v="0"/>
    <x v="0"/>
    <x v="1"/>
    <m/>
  </r>
  <r>
    <x v="1063"/>
    <s v="46.709.309/0001-56"/>
    <s v="NF SERVICOS DO"/>
    <n v="395205"/>
    <d v="2026-04-17T00:00:00"/>
    <n v="402041"/>
    <d v="2026-04-17T00:00:00"/>
    <m/>
    <n v="645.33000000000004"/>
    <d v="2026-05-17T00:00:00"/>
    <s v="E0250937"/>
    <s v="PD025937"/>
    <s v="Serviços de Publicidade Eletrônica"/>
    <n v="614.35"/>
    <m/>
    <x v="0"/>
    <m/>
    <m/>
    <m/>
    <s v="2 - FATURADO"/>
    <n v="0"/>
    <x v="0"/>
    <x v="1"/>
    <m/>
  </r>
  <r>
    <x v="1064"/>
    <s v="46.710.422/0001-51"/>
    <s v="ND-POUPATEMPO 4.0"/>
    <n v="8170"/>
    <d v="2026-04-06T00:00:00"/>
    <s v="PPT00674"/>
    <s v="PPT00674"/>
    <d v="2026-04-01T00:00:00"/>
    <n v="21482.47"/>
    <d v="2026-05-06T00:00:00"/>
    <s v="PPT00674"/>
    <s v="PP00674"/>
    <s v="IMPLANTACAO E OPERACAO DO POUPATEMPO ITUVERAVA"/>
    <n v="21482.47"/>
    <d v="2026-04-01T00:00:00"/>
    <x v="0"/>
    <m/>
    <s v="PD-PRC-2022/01846"/>
    <m/>
    <s v="2 - FATURADO"/>
    <n v="0"/>
    <x v="0"/>
    <x v="13"/>
    <m/>
  </r>
  <r>
    <x v="1064"/>
    <s v="46.710.422/0001-51"/>
    <s v="NF SERVICOS DO"/>
    <n v="395696"/>
    <d v="2026-04-20T00:00:00"/>
    <n v="402792"/>
    <d v="2026-04-22T00:00:00"/>
    <m/>
    <n v="276.57"/>
    <d v="2026-05-20T00:00:00"/>
    <s v="E0231123"/>
    <s v="PD231104"/>
    <s v="Serviços de Publicidade Eletrônica"/>
    <n v="263.29000000000002"/>
    <m/>
    <x v="0"/>
    <m/>
    <m/>
    <m/>
    <s v="2 - FATURADO"/>
    <n v="0"/>
    <x v="0"/>
    <x v="1"/>
    <m/>
  </r>
  <r>
    <x v="1064"/>
    <s v="46.710.422/0001-51"/>
    <s v="NF SERVICOS DO"/>
    <n v="399173"/>
    <d v="2026-04-30T00:00:00"/>
    <n v="406123"/>
    <d v="2026-04-30T00:00:00"/>
    <m/>
    <n v="3429.47"/>
    <d v="2026-05-30T00:00:00"/>
    <s v="E0231123"/>
    <s v="PD231104"/>
    <s v="Serviços de Publicidade Eletrônica"/>
    <n v="3264.86"/>
    <m/>
    <x v="0"/>
    <m/>
    <m/>
    <m/>
    <s v="2 - FATURADO"/>
    <n v="0"/>
    <x v="0"/>
    <x v="1"/>
    <m/>
  </r>
  <r>
    <x v="1065"/>
    <s v="46.711.362/0001-91"/>
    <s v="NF SERVICOS DO"/>
    <n v="397238"/>
    <d v="2026-04-24T00:00:00"/>
    <n v="404198"/>
    <d v="2026-04-24T00:00:00"/>
    <m/>
    <n v="553.14"/>
    <d v="2026-05-24T00:00:00"/>
    <s v="E0231064"/>
    <s v="PD231045"/>
    <s v="Serviços de Publicidade Eletrônica"/>
    <n v="526.59"/>
    <m/>
    <x v="0"/>
    <m/>
    <m/>
    <m/>
    <s v="2 - FATURADO"/>
    <n v="0"/>
    <x v="0"/>
    <x v="1"/>
    <m/>
  </r>
  <r>
    <x v="1065"/>
    <s v="46.711.362/0001-91"/>
    <s v="NF SERVICOS DO"/>
    <n v="398295"/>
    <d v="2026-04-28T00:00:00"/>
    <n v="405044"/>
    <d v="2026-04-28T00:00:00"/>
    <m/>
    <n v="921.9"/>
    <d v="2026-05-28T00:00:00"/>
    <s v="E0231064"/>
    <s v="PD231045"/>
    <s v="Serviços de Publicidade Eletrônica"/>
    <n v="877.65"/>
    <m/>
    <x v="0"/>
    <m/>
    <m/>
    <m/>
    <s v="2 - FATURADO"/>
    <n v="0"/>
    <x v="0"/>
    <x v="1"/>
    <m/>
  </r>
  <r>
    <x v="1065"/>
    <s v="46.711.362/0001-91"/>
    <s v="NF SERVICOS DO"/>
    <n v="398938"/>
    <d v="2026-04-30T00:00:00"/>
    <n v="405878"/>
    <d v="2026-04-30T00:00:00"/>
    <m/>
    <n v="460.95"/>
    <d v="2026-05-30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066"/>
    <s v="46.717.104/0001-12"/>
    <s v="NF SERVICOS DO"/>
    <n v="353437"/>
    <d v="2025-09-08T00:00:00"/>
    <n v="360246"/>
    <d v="2025-09-08T00:00:00"/>
    <m/>
    <n v="875.8"/>
    <d v="2025-10-08T00:00:00"/>
    <s v="E0220641"/>
    <s v="PD022641"/>
    <s v="Serviços de Publicidade Eletrônica"/>
    <n v="833.76"/>
    <m/>
    <x v="0"/>
    <m/>
    <m/>
    <m/>
    <s v="2 - FATURADO"/>
    <n v="204"/>
    <x v="4"/>
    <x v="1"/>
    <m/>
  </r>
  <r>
    <x v="1067"/>
    <s v="46.732.442/0001-23"/>
    <s v="ND-POUPATEMPO 4.0"/>
    <n v="8217"/>
    <d v="2026-04-06T00:00:00"/>
    <s v="PPT00644"/>
    <s v="PPT00644"/>
    <d v="2026-04-01T00:00:00"/>
    <n v="18394.830000000002"/>
    <d v="2026-05-06T00:00:00"/>
    <s v="PPT00644"/>
    <s v="PP00644"/>
    <s v="IMPLANTACAO E OPERACAO DO POUPATEMPO DESCALVADO"/>
    <n v="18394.830000000002"/>
    <d v="2026-04-01T00:00:00"/>
    <x v="0"/>
    <m/>
    <s v="PD-PRC-2022/00474"/>
    <m/>
    <s v="2 - FATURADO"/>
    <n v="0"/>
    <x v="0"/>
    <x v="13"/>
    <m/>
  </r>
  <r>
    <x v="1068"/>
    <s v="46.737.219/0001-79"/>
    <s v="NF SERVICOS DO"/>
    <n v="394220"/>
    <d v="2026-04-15T00:00:00"/>
    <n v="401112"/>
    <d v="2026-04-16T00:00:00"/>
    <m/>
    <n v="414.85"/>
    <d v="2026-05-15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068"/>
    <s v="46.737.219/0001-79"/>
    <s v="NF SERVICOS DO"/>
    <n v="394866"/>
    <d v="2026-04-17T00:00:00"/>
    <n v="401881"/>
    <d v="2026-04-17T00:00:00"/>
    <m/>
    <n v="368.76"/>
    <d v="2026-05-17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068"/>
    <s v="46.737.219/0001-79"/>
    <s v="NF SERVICOS DO"/>
    <n v="395086"/>
    <d v="2026-04-17T00:00:00"/>
    <n v="401958"/>
    <d v="2026-04-17T00:00:00"/>
    <m/>
    <n v="414.85"/>
    <d v="2026-05-17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068"/>
    <s v="46.737.219/0001-79"/>
    <s v="NF SERVICOS DO"/>
    <n v="398861"/>
    <d v="2026-04-30T00:00:00"/>
    <n v="405939"/>
    <d v="2026-04-30T00:00:00"/>
    <m/>
    <n v="368.76"/>
    <d v="2026-05-30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069"/>
    <s v="46.742.026/0001-06"/>
    <s v="ND-OPERADORA CIELO"/>
    <n v="28851"/>
    <d v="2026-04-09T00:00:00"/>
    <m/>
    <m/>
    <m/>
    <n v="124.99"/>
    <d v="2026-04-09T00:00:00"/>
    <m/>
    <m/>
    <s v="e-CPF A1 (renovacao) em Software (12 meses) "/>
    <n v="124.99"/>
    <m/>
    <x v="0"/>
    <m/>
    <m/>
    <m/>
    <s v="1 - VENDA A VISTA"/>
    <n v="21"/>
    <x v="2"/>
    <x v="3"/>
    <m/>
  </r>
  <r>
    <x v="1070"/>
    <s v="46.756.029/0001-07"/>
    <s v="NF SERVICOS DO"/>
    <n v="359060"/>
    <d v="2025-09-26T00:00:00"/>
    <n v="365875"/>
    <d v="2025-09-29T00:00:00"/>
    <m/>
    <n v="553.14"/>
    <d v="2025-10-29T00:00:00"/>
    <s v="E0230948"/>
    <s v="PD023948"/>
    <s v="Serviços de Publicidade Eletrônica"/>
    <n v="526.59"/>
    <m/>
    <x v="0"/>
    <m/>
    <m/>
    <m/>
    <s v="2 - FATURADO"/>
    <n v="183"/>
    <x v="4"/>
    <x v="1"/>
    <m/>
  </r>
  <r>
    <x v="1071"/>
    <s v="46.787.644/0001-72"/>
    <s v="NF SERVICOS DO"/>
    <n v="395380"/>
    <d v="2026-04-17T00:00:00"/>
    <n v="402414"/>
    <d v="2026-04-17T00:00:00"/>
    <m/>
    <n v="276.57"/>
    <d v="2026-05-17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071"/>
    <s v="46.787.644/0001-72"/>
    <s v="NF SERVICOS DO"/>
    <n v="396659"/>
    <d v="2026-04-24T00:00:00"/>
    <n v="403472"/>
    <d v="2026-04-24T00:00:00"/>
    <m/>
    <n v="230.47"/>
    <d v="2026-05-24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071"/>
    <s v="46.787.644/0001-72"/>
    <s v="NF SERVICOS DO"/>
    <n v="398653"/>
    <d v="2026-04-29T00:00:00"/>
    <n v="405625"/>
    <d v="2026-04-29T00:00:00"/>
    <m/>
    <n v="645.33000000000004"/>
    <d v="2026-05-29T00:00:00"/>
    <s v="E0240878"/>
    <s v="PD024878"/>
    <s v="Serviços de Publicidade Eletrônica"/>
    <n v="614.35"/>
    <m/>
    <x v="0"/>
    <m/>
    <m/>
    <m/>
    <s v="2 - FATURADO"/>
    <n v="0"/>
    <x v="0"/>
    <x v="1"/>
    <m/>
  </r>
  <r>
    <x v="1071"/>
    <s v="46.787.644/0001-72"/>
    <s v="NF SERVICOS DO"/>
    <n v="398730"/>
    <d v="2026-04-29T00:00:00"/>
    <n v="405559"/>
    <d v="2026-04-29T00:00:00"/>
    <m/>
    <n v="184.38"/>
    <d v="2026-05-29T00:00:00"/>
    <s v="E0240878"/>
    <s v="PD024878"/>
    <s v="Serviços de Publicidade Eletrônica"/>
    <n v="175.53"/>
    <m/>
    <x v="0"/>
    <m/>
    <m/>
    <m/>
    <s v="2 - FATURADO"/>
    <n v="0"/>
    <x v="0"/>
    <x v="1"/>
    <m/>
  </r>
  <r>
    <x v="1071"/>
    <s v="46.787.644/0001-72"/>
    <s v="NF SERVICOS DO"/>
    <n v="399006"/>
    <d v="2026-04-30T00:00:00"/>
    <n v="405941"/>
    <d v="2026-04-30T00:00:00"/>
    <m/>
    <n v="322.66000000000003"/>
    <d v="2026-05-30T00:00:00"/>
    <s v="E0240878"/>
    <s v="PD024878"/>
    <s v="Serviços de Publicidade Eletrônica"/>
    <n v="307.17"/>
    <m/>
    <x v="0"/>
    <m/>
    <m/>
    <m/>
    <s v="2 - FATURADO"/>
    <n v="0"/>
    <x v="0"/>
    <x v="1"/>
    <m/>
  </r>
  <r>
    <x v="1072"/>
    <s v="46.853.800/0001-56"/>
    <s v="NF SERVICOS"/>
    <n v="207073"/>
    <d v="2026-03-23T00:00:00"/>
    <n v="2151493"/>
    <d v="2026-03-23T00:00:00"/>
    <d v="2026-02-01T00:00:00"/>
    <n v="33593.279999999999"/>
    <d v="2026-04-22T00:00:00"/>
    <s v="E0240324"/>
    <s v="PD024208"/>
    <s v="DESENVOLVIMENTO E MANUTENÇÃO DO SISTEMA SOE-DAEE -"/>
    <n v="31980.799999999999"/>
    <d v="2026-02-01T00:00:00"/>
    <x v="0"/>
    <s v="2024/23/0074/00/01/00"/>
    <s v="SEI 137.00006149/2024-32"/>
    <s v="359.00008941/2024-16 APPS"/>
    <s v="2 - FATURADO"/>
    <n v="8"/>
    <x v="2"/>
    <x v="0"/>
    <m/>
  </r>
  <r>
    <x v="1072"/>
    <s v="46.853.800/0001-56"/>
    <s v="NF SERVICOS KIT"/>
    <n v="207217"/>
    <d v="2026-03-24T00:00:00"/>
    <n v="2151637"/>
    <d v="2026-03-24T00:00:00"/>
    <d v="2026-02-01T00:00:00"/>
    <n v="285.05"/>
    <d v="2026-04-23T00:00:00"/>
    <s v="E0220925"/>
    <s v="PD022478"/>
    <s v="CERTIFICADO DIGITAL e-CPF"/>
    <n v="271.37"/>
    <d v="2026-02-01T00:00:00"/>
    <x v="0"/>
    <s v="2023/23/00028.0"/>
    <s v="DAEE-PRC-2022/01437"/>
    <s v="PD-PRC-2023/01036-ITO"/>
    <s v="2 - FATURADO"/>
    <n v="7"/>
    <x v="2"/>
    <x v="1"/>
    <m/>
  </r>
  <r>
    <x v="1072"/>
    <s v="46.853.800/0001-56"/>
    <s v="NF SERVICOS"/>
    <n v="208500"/>
    <d v="2026-04-13T00:00:00"/>
    <n v="2173393"/>
    <d v="2026-04-13T00:00:00"/>
    <d v="2025-11-01T00:00:00"/>
    <n v="2855.53"/>
    <d v="2026-05-13T00:00:00"/>
    <s v="E0240416"/>
    <s v="PD024280"/>
    <s v="OFFICE  BASICO - INTERMEDIARIO"/>
    <n v="2718.46"/>
    <d v="2025-11-01T00:00:00"/>
    <x v="0"/>
    <s v="2024/23/0063/00/01/00"/>
    <s v="137.00009121/2024-57"/>
    <s v="359.00005851/2024-65   ITO"/>
    <s v="2 - FATURADO"/>
    <n v="0"/>
    <x v="0"/>
    <x v="0"/>
    <m/>
  </r>
  <r>
    <x v="1072"/>
    <s v="46.853.800/0001-56"/>
    <s v="NF SERVICOS"/>
    <n v="208501"/>
    <d v="2026-04-13T00:00:00"/>
    <n v="2173394"/>
    <d v="2026-04-13T00:00:00"/>
    <d v="2025-08-01T00:00:00"/>
    <n v="6636.65"/>
    <d v="2026-05-13T00:00:00"/>
    <s v="E0240416"/>
    <s v="PD024280"/>
    <s v="OFFICE  BASICO - INTERMEDIARIO"/>
    <n v="6318.09"/>
    <d v="2025-08-01T00:00:00"/>
    <x v="0"/>
    <s v="2024/23/0063/00/01/00"/>
    <s v="137.00009121/2024-57"/>
    <s v="359.00005851/2024-65   ITO"/>
    <s v="2 - FATURADO"/>
    <n v="0"/>
    <x v="0"/>
    <x v="0"/>
    <m/>
  </r>
  <r>
    <x v="1072"/>
    <s v="46.853.800/0001-56"/>
    <s v="NF SERVICOS"/>
    <n v="208502"/>
    <d v="2026-04-13T00:00:00"/>
    <n v="2173395"/>
    <d v="2026-04-13T00:00:00"/>
    <d v="2025-11-01T00:00:00"/>
    <n v="6269.86"/>
    <d v="2026-05-13T00:00:00"/>
    <s v="E0240416"/>
    <s v="PD024280"/>
    <s v="OFFICE  BASICO - INTERMEDIARIO"/>
    <n v="5968.91"/>
    <d v="2025-11-01T00:00:00"/>
    <x v="0"/>
    <s v="2024/23/0063/00/01/00"/>
    <s v="137.00009121/2024-57"/>
    <s v="359.00005851/2024-65   ITO"/>
    <s v="2 - FATURADO"/>
    <n v="0"/>
    <x v="0"/>
    <x v="0"/>
    <m/>
  </r>
  <r>
    <x v="1072"/>
    <s v="46.853.800/0001-56"/>
    <s v="NF SERVICOS"/>
    <n v="208504"/>
    <d v="2026-04-13T00:00:00"/>
    <n v="2173397"/>
    <d v="2026-04-13T00:00:00"/>
    <d v="2025-09-01T00:00:00"/>
    <n v="24887.4"/>
    <d v="2026-05-13T00:00:00"/>
    <s v="E0240416"/>
    <s v="PD024280"/>
    <s v="OFFICE  BASICO - INTERMEDIARIO"/>
    <n v="23692.799999999999"/>
    <d v="2025-09-01T00:00:00"/>
    <x v="0"/>
    <s v="2024/23/0063/00/01/00"/>
    <s v="137.00009121/2024-57"/>
    <s v="359.00005851/2024-65   ITO"/>
    <s v="2 - FATURADO"/>
    <n v="0"/>
    <x v="0"/>
    <x v="0"/>
    <m/>
  </r>
  <r>
    <x v="1072"/>
    <s v="46.853.800/0001-56"/>
    <s v="NF SERVICOS"/>
    <n v="208505"/>
    <d v="2026-04-13T00:00:00"/>
    <n v="2173398"/>
    <d v="2026-04-13T00:00:00"/>
    <d v="2025-10-01T00:00:00"/>
    <n v="24887.4"/>
    <d v="2026-05-13T00:00:00"/>
    <s v="E0240416"/>
    <s v="PD024280"/>
    <s v="OFFICE  BASICO - INTERMEDIARIO"/>
    <n v="23692.799999999999"/>
    <d v="2025-10-01T00:00:00"/>
    <x v="0"/>
    <s v="2024/23/0063/00/01/00"/>
    <s v="137.00009121/2024-57"/>
    <s v="359.00005851/2024-65   ITO"/>
    <s v="2 - FATURADO"/>
    <n v="0"/>
    <x v="0"/>
    <x v="0"/>
    <m/>
  </r>
  <r>
    <x v="1072"/>
    <s v="46.853.800/0001-56"/>
    <s v="NF SERVICOS"/>
    <n v="208509"/>
    <d v="2026-04-13T00:00:00"/>
    <n v="2173402"/>
    <d v="2026-04-13T00:00:00"/>
    <d v="2025-01-01T00:00:00"/>
    <n v="15793.35"/>
    <d v="2026-05-13T00:00:00"/>
    <s v="E0240094"/>
    <s v="PD024064"/>
    <s v="INFRAESTRUTURA FISICA"/>
    <n v="15035.27"/>
    <d v="2025-01-01T00:00:00"/>
    <x v="0"/>
    <s v="DAEE nº 2024/23/0015/00/01/00"/>
    <s v="SEI Nº 137.00009440/2023-81"/>
    <s v="359.00001331/2024-83    ITO"/>
    <s v="2 - FATURADO"/>
    <n v="0"/>
    <x v="0"/>
    <x v="0"/>
    <m/>
  </r>
  <r>
    <x v="1072"/>
    <s v="46.853.800/0001-56"/>
    <s v="NF SERVICOS"/>
    <n v="208511"/>
    <d v="2026-04-13T00:00:00"/>
    <n v="2173404"/>
    <d v="2026-04-13T00:00:00"/>
    <d v="2025-01-01T00:00:00"/>
    <n v="632.61"/>
    <d v="2026-05-13T00:00:00"/>
    <s v="E0240094"/>
    <s v="PD024064"/>
    <s v="INFRAESTRUTURA FISICA"/>
    <n v="602.24"/>
    <d v="2025-01-01T00:00:00"/>
    <x v="0"/>
    <s v="DAEE nº 2024/23/0015/00/01/00"/>
    <s v="SEI Nº 137.00009440/2023-81"/>
    <s v="359.00001331/2024-83    ITO"/>
    <s v="2 - FATURADO"/>
    <n v="0"/>
    <x v="0"/>
    <x v="0"/>
    <m/>
  </r>
  <r>
    <x v="1072"/>
    <s v="46.853.800/0001-56"/>
    <s v="NF SERVICOS"/>
    <n v="208512"/>
    <d v="2026-04-13T00:00:00"/>
    <n v="2173405"/>
    <d v="2026-04-13T00:00:00"/>
    <d v="2025-02-01T00:00:00"/>
    <n v="11815.89"/>
    <d v="2026-05-13T00:00:00"/>
    <s v="E0240094"/>
    <s v="PD024064"/>
    <s v="INFRAESTRUTURA FISICA"/>
    <n v="11248.73"/>
    <d v="2025-02-01T00:00:00"/>
    <x v="0"/>
    <s v="DAEE nº 2024/23/0015/00/01/00"/>
    <s v="SEI Nº 137.00009440/2023-81"/>
    <s v="359.00001331/2024-83    ITO"/>
    <s v="2 - FATURADO"/>
    <n v="0"/>
    <x v="0"/>
    <x v="0"/>
    <m/>
  </r>
  <r>
    <x v="1072"/>
    <s v="46.853.800/0001-56"/>
    <s v="ND-LOCACAO BENS MOVE"/>
    <n v="1563"/>
    <d v="2026-04-22T00:00:00"/>
    <m/>
    <m/>
    <m/>
    <n v="1577.09"/>
    <d v="2026-05-22T00:00:00"/>
    <s v="E0210007"/>
    <s v="PD021006"/>
    <s v="Locação de Bens Móveis - Desktop Basic - 24 ms"/>
    <n v="1577.09"/>
    <m/>
    <x v="0"/>
    <m/>
    <m/>
    <m/>
    <s v="2 - FATURADO"/>
    <n v="0"/>
    <x v="0"/>
    <x v="6"/>
    <m/>
  </r>
  <r>
    <x v="1072"/>
    <s v="46.853.800/0001-56"/>
    <s v="ND-LOCACAO BENS MOVE"/>
    <n v="1564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65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66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67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68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69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70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71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72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73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74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75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D-LOCACAO BENS MOVE"/>
    <n v="1576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n v="0"/>
    <x v="0"/>
    <x v="6"/>
    <m/>
  </r>
  <r>
    <x v="1072"/>
    <s v="46.853.800/0001-56"/>
    <s v="NF SERVICOS"/>
    <n v="208996"/>
    <d v="2026-04-22T00:00:00"/>
    <n v="2173889"/>
    <d v="2026-04-22T00:00:00"/>
    <d v="2025-02-01T00:00:00"/>
    <n v="326.60000000000002"/>
    <d v="2026-05-22T00:00:00"/>
    <s v="E0210007"/>
    <s v="PD021006"/>
    <s v="DESKTOP COMO SERVIÇO - DaaS"/>
    <n v="310.92"/>
    <d v="2025-02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8999"/>
    <d v="2026-04-22T00:00:00"/>
    <n v="2173892"/>
    <d v="2026-04-22T00:00:00"/>
    <d v="2025-08-01T00:00:00"/>
    <n v="478.44"/>
    <d v="2026-05-22T00:00:00"/>
    <s v="E0210007"/>
    <s v="PD021006"/>
    <s v="DESKTOP COMO SERVIÇO - DaaS"/>
    <n v="455.47"/>
    <d v="2025-08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00"/>
    <d v="2026-04-22T00:00:00"/>
    <n v="2173893"/>
    <d v="2026-04-22T00:00:00"/>
    <d v="2025-07-01T00:00:00"/>
    <n v="703.8"/>
    <d v="2026-05-22T00:00:00"/>
    <s v="E0210007"/>
    <s v="PD021006"/>
    <s v="DESKTOP COMO SERVIÇO - DaaS"/>
    <n v="670.02"/>
    <d v="2025-07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11"/>
    <d v="2026-04-22T00:00:00"/>
    <n v="2173904"/>
    <d v="2026-04-22T00:00:00"/>
    <d v="2025-08-01T00:00:00"/>
    <n v="225.36"/>
    <d v="2026-05-22T00:00:00"/>
    <s v="E0210007"/>
    <s v="PD021006"/>
    <s v="DESKTOP COMO SERVIÇO - DaaS"/>
    <n v="214.54"/>
    <d v="2025-08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14"/>
    <d v="2026-04-22T00:00:00"/>
    <n v="2173907"/>
    <d v="2026-04-22T00:00:00"/>
    <d v="2025-04-01T00:00:00"/>
    <n v="703.8"/>
    <d v="2026-05-22T00:00:00"/>
    <s v="E0210007"/>
    <s v="PD021006"/>
    <s v="DESKTOP COMO SERVIÇO - DaaS"/>
    <n v="670.02"/>
    <d v="2025-04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15"/>
    <d v="2026-04-22T00:00:00"/>
    <n v="2173908"/>
    <d v="2026-04-22T00:00:00"/>
    <d v="2025-03-01T00:00:00"/>
    <n v="703.8"/>
    <d v="2026-05-22T00:00:00"/>
    <s v="E0210007"/>
    <s v="PD021006"/>
    <s v="DESKTOP COMO SERVIÇO - DaaS"/>
    <n v="670.02"/>
    <d v="2025-03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19"/>
    <d v="2026-04-22T00:00:00"/>
    <n v="2173912"/>
    <d v="2026-04-22T00:00:00"/>
    <d v="2025-06-01T00:00:00"/>
    <n v="703.8"/>
    <d v="2026-05-22T00:00:00"/>
    <s v="E0210007"/>
    <s v="PD021006"/>
    <s v="DESKTOP COMO SERVIÇO - DaaS"/>
    <n v="670.02"/>
    <d v="2025-06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25"/>
    <d v="2026-04-22T00:00:00"/>
    <n v="2173918"/>
    <d v="2026-04-22T00:00:00"/>
    <d v="2025-05-01T00:00:00"/>
    <n v="703.8"/>
    <d v="2026-05-22T00:00:00"/>
    <s v="E0210007"/>
    <s v="PD021006"/>
    <s v="DESKTOP COMO SERVIÇO - DaaS"/>
    <n v="670.02"/>
    <d v="2025-05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27"/>
    <d v="2026-04-22T00:00:00"/>
    <n v="2173920"/>
    <d v="2026-04-22T00:00:00"/>
    <d v="2026-03-01T00:00:00"/>
    <n v="225.36"/>
    <d v="2026-05-22T00:00:00"/>
    <s v="E0210007"/>
    <s v="PD021006"/>
    <s v="DESKTOP COMO SERVIÇO - DaaS"/>
    <n v="214.54"/>
    <d v="2026-03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28"/>
    <d v="2026-04-22T00:00:00"/>
    <n v="2173921"/>
    <d v="2026-04-22T00:00:00"/>
    <d v="2025-11-01T00:00:00"/>
    <n v="703.8"/>
    <d v="2026-05-22T00:00:00"/>
    <s v="E0210007"/>
    <s v="PD021006"/>
    <s v="DESKTOP COMO SERVIÇO - DaaS"/>
    <n v="670.02"/>
    <d v="2025-11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52"/>
    <d v="2026-04-22T00:00:00"/>
    <n v="2173945"/>
    <d v="2026-04-22T00:00:00"/>
    <d v="2026-01-01T00:00:00"/>
    <n v="703.8"/>
    <d v="2026-05-22T00:00:00"/>
    <s v="E0210007"/>
    <s v="PD021006"/>
    <s v="DESKTOP COMO SERVIÇO - DaaS"/>
    <n v="670.02"/>
    <d v="2026-01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61"/>
    <d v="2026-04-22T00:00:00"/>
    <n v="2173954"/>
    <d v="2026-04-22T00:00:00"/>
    <d v="2025-12-01T00:00:00"/>
    <n v="703.8"/>
    <d v="2026-05-22T00:00:00"/>
    <s v="E0210007"/>
    <s v="PD021006"/>
    <s v="DESKTOP COMO SERVIÇO - DaaS"/>
    <n v="670.02"/>
    <d v="2025-12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62"/>
    <d v="2026-04-22T00:00:00"/>
    <n v="2173955"/>
    <d v="2026-04-22T00:00:00"/>
    <d v="2026-03-01T00:00:00"/>
    <n v="478.44"/>
    <d v="2026-05-22T00:00:00"/>
    <s v="E0210007"/>
    <s v="PD021006"/>
    <s v="DESKTOP COMO SERVIÇO - DaaS"/>
    <n v="455.47"/>
    <d v="2026-03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77"/>
    <d v="2026-04-22T00:00:00"/>
    <n v="2173970"/>
    <d v="2026-04-22T00:00:00"/>
    <d v="2025-09-01T00:00:00"/>
    <n v="703.8"/>
    <d v="2026-05-22T00:00:00"/>
    <s v="E0210007"/>
    <s v="PD021006"/>
    <s v="DESKTOP COMO SERVIÇO - DaaS"/>
    <n v="670.02"/>
    <d v="2025-09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84"/>
    <d v="2026-04-22T00:00:00"/>
    <n v="2173977"/>
    <d v="2026-04-22T00:00:00"/>
    <d v="2026-02-01T00:00:00"/>
    <n v="703.8"/>
    <d v="2026-05-22T00:00:00"/>
    <s v="E0210007"/>
    <s v="PD021006"/>
    <s v="DESKTOP COMO SERVIÇO - DaaS"/>
    <n v="670.02"/>
    <d v="2026-02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085"/>
    <d v="2026-04-22T00:00:00"/>
    <n v="2173978"/>
    <d v="2026-04-22T00:00:00"/>
    <d v="2025-10-01T00:00:00"/>
    <n v="703.8"/>
    <d v="2026-05-22T00:00:00"/>
    <s v="E0210007"/>
    <s v="PD021006"/>
    <s v="DESKTOP COMO SERVIÇO - DaaS"/>
    <n v="670.02"/>
    <d v="2025-10-01T00:00:00"/>
    <x v="0"/>
    <s v="2021/23100016.4"/>
    <s v="137.00000212/2023-46"/>
    <s v="PD-PRC-2021/00282   359.00001559/2024-73 - ITO"/>
    <s v="2 - FATURADO"/>
    <n v="0"/>
    <x v="0"/>
    <x v="0"/>
    <m/>
  </r>
  <r>
    <x v="1072"/>
    <s v="46.853.800/0001-56"/>
    <s v="NF SERVICOS"/>
    <n v="209364"/>
    <d v="2026-04-27T00:00:00"/>
    <n v="2174257"/>
    <d v="2026-04-27T00:00:00"/>
    <d v="2026-03-01T00:00:00"/>
    <n v="750.86"/>
    <d v="2026-05-27T00:00:00"/>
    <s v="E0230286"/>
    <s v="PD023251"/>
    <s v="FOLHA PAGAMENTO"/>
    <n v="714.82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65"/>
    <d v="2026-04-27T00:00:00"/>
    <n v="2174258"/>
    <d v="2026-04-27T00:00:00"/>
    <d v="2026-03-01T00:00:00"/>
    <n v="123.19"/>
    <d v="2026-05-27T00:00:00"/>
    <s v="E0230285"/>
    <s v="PD023251"/>
    <s v="AMBIENTE DE HOSPEDAGEM  DOS SISTEMAS DAEE"/>
    <n v="117.28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66"/>
    <d v="2026-04-27T00:00:00"/>
    <n v="2174259"/>
    <d v="2026-04-27T00:00:00"/>
    <d v="2026-03-01T00:00:00"/>
    <n v="11530.72"/>
    <d v="2026-05-27T00:00:00"/>
    <s v="E0230285"/>
    <s v="PD023251"/>
    <s v="AMBIENTE DE HOSPEDAGEM  DOS SISTEMAS DAEE"/>
    <n v="10977.25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68"/>
    <d v="2026-04-27T00:00:00"/>
    <n v="2174261"/>
    <d v="2026-04-27T00:00:00"/>
    <d v="2026-03-01T00:00:00"/>
    <n v="22187.18"/>
    <d v="2026-05-27T00:00:00"/>
    <s v="E0230284"/>
    <s v="PD023251"/>
    <s v="MANUTENÇÃO DOS SISTEMAS GERENCIA DOS RECURSOS HIDRICOS"/>
    <n v="21122.2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69"/>
    <d v="2026-04-27T00:00:00"/>
    <n v="2174262"/>
    <d v="2026-04-27T00:00:00"/>
    <d v="2026-03-01T00:00:00"/>
    <n v="4333.75"/>
    <d v="2026-05-27T00:00:00"/>
    <s v="E0230288"/>
    <s v="PD023251"/>
    <s v="SERVIÇOS DE GESTÃO CENTRALIZADA PARA INFRAESTRUTURA DE TIC"/>
    <n v="4125.7299999999996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71"/>
    <d v="2026-04-27T00:00:00"/>
    <n v="2174264"/>
    <d v="2026-04-27T00:00:00"/>
    <d v="2026-03-01T00:00:00"/>
    <n v="4447.37"/>
    <d v="2026-05-27T00:00:00"/>
    <s v="E0230288"/>
    <s v="PD023251"/>
    <s v="SERVIÇOS DE GESTÃO CENTRALIZADA PARA INFRAESTRUTURA DE TIC"/>
    <n v="4233.8999999999996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72"/>
    <d v="2026-04-27T00:00:00"/>
    <n v="2174265"/>
    <d v="2026-04-27T00:00:00"/>
    <d v="2026-03-01T00:00:00"/>
    <n v="98.04"/>
    <d v="2026-05-27T00:00:00"/>
    <s v="E0230287"/>
    <s v="PD023251"/>
    <s v="SAM PATRIMONIO"/>
    <n v="93.33"/>
    <d v="2026-03-01T00:00:00"/>
    <x v="0"/>
    <s v="2023/23/00075.9"/>
    <s v="137.00000031/2023-10"/>
    <s v="359.00002448/2023-01-ITO"/>
    <s v="2 - FATURADO"/>
    <n v="0"/>
    <x v="0"/>
    <x v="0"/>
    <m/>
  </r>
  <r>
    <x v="1072"/>
    <s v="46.853.800/0001-56"/>
    <s v="NF SERVICOS"/>
    <n v="209374"/>
    <d v="2026-04-27T00:00:00"/>
    <n v="2174267"/>
    <d v="2026-04-27T00:00:00"/>
    <d v="2026-03-01T00:00:00"/>
    <n v="4436.05"/>
    <d v="2026-05-27T00:00:00"/>
    <s v="E0230285"/>
    <s v="PD023251"/>
    <s v="AMBIENTE DE HOSPEDAGEM  DOS SISTEMAS DAEE"/>
    <n v="4223.12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75"/>
    <d v="2026-04-27T00:00:00"/>
    <n v="2174268"/>
    <d v="2026-04-27T00:00:00"/>
    <d v="2026-03-01T00:00:00"/>
    <n v="610.24"/>
    <d v="2026-05-27T00:00:00"/>
    <s v="E0230285"/>
    <s v="PD023251"/>
    <s v="AMBIENTE DE HOSPEDAGEM  DOS SISTEMAS DAEE"/>
    <n v="580.95000000000005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76"/>
    <d v="2026-04-27T00:00:00"/>
    <n v="2174269"/>
    <d v="2026-04-27T00:00:00"/>
    <d v="2026-03-01T00:00:00"/>
    <n v="6757.77"/>
    <d v="2026-05-27T00:00:00"/>
    <s v="E0230286"/>
    <s v="PD023251"/>
    <s v="FOLHA PAGAMENTO"/>
    <n v="6433.4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77"/>
    <d v="2026-04-27T00:00:00"/>
    <n v="2174270"/>
    <d v="2026-04-27T00:00:00"/>
    <d v="2026-03-01T00:00:00"/>
    <n v="1108.7"/>
    <d v="2026-05-27T00:00:00"/>
    <s v="E0230285"/>
    <s v="PD023251"/>
    <s v="AMBIENTE DE HOSPEDAGEM  DOS SISTEMAS DAEE"/>
    <n v="1055.48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78"/>
    <d v="2026-04-27T00:00:00"/>
    <n v="2174271"/>
    <d v="2026-04-27T00:00:00"/>
    <d v="2026-03-01T00:00:00"/>
    <n v="31993.599999999999"/>
    <d v="2026-05-27T00:00:00"/>
    <s v="E0240324"/>
    <s v="PD024208"/>
    <s v="DESENVOLVIMENTO E MANUTENÇÃO DO SISTEMA SOE-DAEE -"/>
    <n v="30457.91"/>
    <d v="2026-03-01T00:00:00"/>
    <x v="0"/>
    <s v="2024/23/0074/00/01/00"/>
    <s v="SEI 137.00006149/2024-32"/>
    <s v="359.00008941/2024-16 APPS"/>
    <s v="2 - FATURADO"/>
    <n v="0"/>
    <x v="0"/>
    <x v="0"/>
    <m/>
  </r>
  <r>
    <x v="1072"/>
    <s v="46.853.800/0001-56"/>
    <s v="NF SERVICOS"/>
    <n v="209379"/>
    <d v="2026-04-27T00:00:00"/>
    <n v="2174272"/>
    <d v="2026-04-27T00:00:00"/>
    <d v="2026-03-01T00:00:00"/>
    <n v="199684.6"/>
    <d v="2026-05-27T00:00:00"/>
    <s v="E0230284"/>
    <s v="PD023251"/>
    <s v="MANUTENÇÃO DOS SISTEMAS GERENCIA DOS RECURSOS HIDRICOS"/>
    <n v="190099.74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80"/>
    <d v="2026-04-27T00:00:00"/>
    <n v="2174273"/>
    <d v="2026-04-27T00:00:00"/>
    <d v="2026-03-01T00:00:00"/>
    <n v="39003.760000000002"/>
    <d v="2026-05-27T00:00:00"/>
    <s v="E0230288"/>
    <s v="PD023251"/>
    <s v="SERVIÇOS DE GESTÃO CENTRALIZADA PARA INFRAESTRUTURA DE TIC"/>
    <n v="37131.58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81"/>
    <d v="2026-04-27T00:00:00"/>
    <n v="2174274"/>
    <d v="2026-04-27T00:00:00"/>
    <d v="2026-03-01T00:00:00"/>
    <n v="39924.5"/>
    <d v="2026-05-27T00:00:00"/>
    <s v="E0230285"/>
    <s v="PD023251"/>
    <s v="AMBIENTE DE HOSPEDAGEM  DOS SISTEMAS DAEE"/>
    <n v="38008.120000000003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82"/>
    <d v="2026-04-27T00:00:00"/>
    <n v="2174275"/>
    <d v="2026-04-27T00:00:00"/>
    <d v="2026-03-01T00:00:00"/>
    <n v="103776.7"/>
    <d v="2026-05-27T00:00:00"/>
    <s v="E0230285"/>
    <s v="PD023251"/>
    <s v="AMBIENTE DE HOSPEDAGEM  DOS SISTEMAS DAEE"/>
    <n v="98795.42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83"/>
    <d v="2026-04-27T00:00:00"/>
    <n v="2174276"/>
    <d v="2026-04-27T00:00:00"/>
    <d v="2026-03-01T00:00:00"/>
    <n v="90472"/>
    <d v="2026-05-27T00:00:00"/>
    <s v="EC240323"/>
    <s v="PD024208"/>
    <s v="DESENVOLVIMENTO E MANUTENÇÃO DO SISTEMA SOE-DAEE -"/>
    <n v="86129.34"/>
    <d v="2026-03-01T00:00:00"/>
    <x v="0"/>
    <s v="2024/23/0074/00/01/00"/>
    <s v="SEI 137.00006149/2024-32"/>
    <s v="359.00008941/2024-16 APPS"/>
    <s v="2 - FATURADO"/>
    <n v="0"/>
    <x v="0"/>
    <x v="0"/>
    <m/>
  </r>
  <r>
    <x v="1072"/>
    <s v="46.853.800/0001-56"/>
    <s v="NF SERVICOS"/>
    <n v="209384"/>
    <d v="2026-04-27T00:00:00"/>
    <n v="2174277"/>
    <d v="2026-04-27T00:00:00"/>
    <d v="2026-03-01T00:00:00"/>
    <n v="40026.31"/>
    <d v="2026-05-27T00:00:00"/>
    <s v="E0230288"/>
    <s v="PD023251"/>
    <s v="SERVIÇOS DE GESTÃO CENTRALIZADA PARA INFRAESTRUTURA DE TIC"/>
    <n v="38105.050000000003"/>
    <d v="2026-03-01T00:00:00"/>
    <x v="0"/>
    <s v="2023/23/00075.9"/>
    <s v="137.00000031/2023-10"/>
    <s v="359.00002448/2023-01 APPS"/>
    <s v="2 - FATURADO"/>
    <n v="0"/>
    <x v="0"/>
    <x v="0"/>
    <m/>
  </r>
  <r>
    <x v="1072"/>
    <s v="46.853.800/0001-56"/>
    <s v="NF SERVICOS"/>
    <n v="209385"/>
    <d v="2026-04-27T00:00:00"/>
    <n v="2174278"/>
    <d v="2026-04-27T00:00:00"/>
    <d v="2026-03-01T00:00:00"/>
    <n v="925.07"/>
    <d v="2026-05-27T00:00:00"/>
    <s v="E0230287"/>
    <s v="PD023251"/>
    <s v="SAM PATRIMONIO"/>
    <n v="880.67"/>
    <d v="2026-03-01T00:00:00"/>
    <x v="0"/>
    <s v="2023/23/00075.9"/>
    <s v="137.00000031/2023-10"/>
    <s v="359.00002448/2023-01-ITO"/>
    <s v="2 - FATURADO"/>
    <n v="0"/>
    <x v="0"/>
    <x v="0"/>
    <m/>
  </r>
  <r>
    <x v="1072"/>
    <s v="46.853.800/0001-56"/>
    <s v="NF SERVICOS"/>
    <n v="209386"/>
    <d v="2026-04-27T00:00:00"/>
    <n v="2174279"/>
    <d v="2026-04-27T00:00:00"/>
    <d v="2026-03-01T00:00:00"/>
    <n v="5492.12"/>
    <d v="2026-05-27T00:00:00"/>
    <s v="E0230285"/>
    <s v="PD023251"/>
    <s v="AMBIENTE DE HOSPEDAGEM  DOS SISTEMAS DAEE"/>
    <n v="5228.5"/>
    <d v="2026-03-01T00:00:00"/>
    <x v="0"/>
    <s v="2023/23/00075.9"/>
    <s v="137.00000031/2023-10"/>
    <s v="359.00002448/2023-01 ITO"/>
    <s v="2 - FATURADO"/>
    <n v="0"/>
    <x v="0"/>
    <x v="0"/>
    <m/>
  </r>
  <r>
    <x v="1072"/>
    <s v="46.853.800/0001-56"/>
    <s v="NF SERVICOS"/>
    <n v="209389"/>
    <d v="2026-04-27T00:00:00"/>
    <n v="2174282"/>
    <d v="2026-04-27T00:00:00"/>
    <d v="2026-03-01T00:00:00"/>
    <n v="31884.799999999999"/>
    <d v="2026-05-27T00:00:00"/>
    <s v="E0251150"/>
    <s v="PD251233"/>
    <s v="PLATAFORMA COLABORATIVA I"/>
    <n v="30354.33"/>
    <d v="2026-03-01T00:00:00"/>
    <x v="0"/>
    <s v="2025/23/0027/00/01/00"/>
    <s v="137.00010436/2025-28"/>
    <s v="359.00003312/2025-72 - ITO"/>
    <s v="2 - FATURADO"/>
    <n v="0"/>
    <x v="0"/>
    <x v="0"/>
    <m/>
  </r>
  <r>
    <x v="1072"/>
    <s v="46.853.800/0001-56"/>
    <s v="NF SERVICOS"/>
    <n v="209392"/>
    <d v="2026-04-27T00:00:00"/>
    <n v="2174285"/>
    <d v="2026-04-27T00:00:00"/>
    <d v="2026-03-01T00:00:00"/>
    <n v="1464.9"/>
    <d v="2026-05-27T00:00:00"/>
    <s v="E0241022"/>
    <s v="PD024453"/>
    <s v="SAM ESTOQUE"/>
    <n v="1394.58"/>
    <d v="2026-03-01T00:00:00"/>
    <x v="0"/>
    <s v="2024/23/0077/00/01/00"/>
    <s v="137.00015391/2024-05"/>
    <s v="359.00008990/2024-41-ITO"/>
    <s v="2 - FATURADO"/>
    <n v="0"/>
    <x v="0"/>
    <x v="0"/>
    <m/>
  </r>
  <r>
    <x v="1073"/>
    <s v="46.935.763/0001-25"/>
    <s v="NF SERVICOS DO"/>
    <n v="395121"/>
    <d v="2026-04-17T00:00:00"/>
    <n v="402195"/>
    <d v="2026-04-17T00:00:00"/>
    <m/>
    <n v="414.85"/>
    <d v="2026-05-17T00:00:00"/>
    <s v="E0240805"/>
    <s v="PD024805"/>
    <s v="Serviços de Publicidade Eletrônica"/>
    <n v="394.94"/>
    <m/>
    <x v="0"/>
    <m/>
    <m/>
    <m/>
    <s v="2 - FATURADO"/>
    <n v="0"/>
    <x v="0"/>
    <x v="1"/>
    <m/>
  </r>
  <r>
    <x v="1074"/>
    <s v="46.940.888/0001-43"/>
    <s v="NF SERVICOS DO"/>
    <n v="397151"/>
    <d v="2026-04-24T00:00:00"/>
    <n v="404048"/>
    <d v="2026-04-24T00:00:00"/>
    <m/>
    <n v="460.95"/>
    <d v="2026-05-24T00:00:00"/>
    <s v="E0220709"/>
    <s v="PD022709"/>
    <s v="Serviços de Publicidade Eletrônica"/>
    <n v="438.82"/>
    <m/>
    <x v="0"/>
    <m/>
    <m/>
    <m/>
    <s v="2 - FATURADO"/>
    <n v="0"/>
    <x v="0"/>
    <x v="1"/>
    <m/>
  </r>
  <r>
    <x v="1075"/>
    <s v="46.947.396/0001-80"/>
    <s v="NF SERVICOS DO"/>
    <n v="379557"/>
    <d v="2026-01-16T00:00:00"/>
    <n v="386380"/>
    <d v="2026-01-20T00:00:00"/>
    <m/>
    <n v="414.85"/>
    <d v="2026-02-19T00:00:00"/>
    <s v="E0240846"/>
    <s v="PD024846"/>
    <s v="Serviços de Publicidade Eletrônica"/>
    <n v="394.94"/>
    <m/>
    <x v="0"/>
    <m/>
    <m/>
    <m/>
    <s v="2 - FATURADO"/>
    <n v="70"/>
    <x v="5"/>
    <x v="1"/>
    <m/>
  </r>
  <r>
    <x v="1076"/>
    <s v="46.965.083/0001-54"/>
    <s v="NF SERVICOS E_GOV"/>
    <n v="207157"/>
    <d v="2026-03-23T00:00:00"/>
    <n v="2151577"/>
    <d v="2026-03-23T00:00:00"/>
    <m/>
    <n v="91.57"/>
    <d v="2026-05-06T00:00:00"/>
    <m/>
    <m/>
    <s v="Certificado e-CPF A3 (renovação) - 24 meses Gov"/>
    <n v="87.17"/>
    <m/>
    <x v="0"/>
    <m/>
    <m/>
    <m/>
    <s v="2 - FATURADO"/>
    <n v="0"/>
    <x v="0"/>
    <x v="1"/>
    <m/>
  </r>
  <r>
    <x v="1076"/>
    <s v="46.965.083/0001-54"/>
    <s v="NF SERVICOS DO"/>
    <n v="393699"/>
    <d v="2026-04-05T00:00:00"/>
    <n v="400574"/>
    <d v="2026-04-14T00:00:00"/>
    <m/>
    <n v="368.76"/>
    <d v="2026-05-13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076"/>
    <s v="46.965.083/0001-54"/>
    <s v="NF SERVICOS DO"/>
    <n v="393763"/>
    <d v="2026-04-05T00:00:00"/>
    <n v="400645"/>
    <d v="2026-04-14T00:00:00"/>
    <m/>
    <n v="460.95"/>
    <d v="2026-05-13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076"/>
    <s v="46.965.083/0001-54"/>
    <s v="NF SERVICOS DO"/>
    <n v="394486"/>
    <d v="2026-04-16T00:00:00"/>
    <n v="401447"/>
    <d v="2026-04-16T00:00:00"/>
    <m/>
    <n v="368.76"/>
    <d v="2026-05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076"/>
    <s v="46.965.083/0001-54"/>
    <s v="NF SERVICOS DO"/>
    <n v="394609"/>
    <d v="2026-04-16T00:00:00"/>
    <n v="401577"/>
    <d v="2026-04-16T00:00:00"/>
    <m/>
    <n v="368.76"/>
    <d v="2026-05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076"/>
    <s v="46.965.083/0001-54"/>
    <s v="NF SERVICOS DO"/>
    <n v="394873"/>
    <d v="2026-04-17T00:00:00"/>
    <n v="401656"/>
    <d v="2026-04-17T00:00:00"/>
    <m/>
    <n v="276.57"/>
    <d v="2026-05-17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4916"/>
    <d v="2026-04-17T00:00:00"/>
    <n v="401675"/>
    <d v="2026-04-17T00:00:00"/>
    <m/>
    <n v="553.14"/>
    <d v="2026-05-17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076"/>
    <s v="46.965.083/0001-54"/>
    <s v="NF SERVICOS DO"/>
    <n v="395998"/>
    <d v="2026-04-20T00:00:00"/>
    <n v="403044"/>
    <d v="2026-04-22T00:00:00"/>
    <m/>
    <n v="276.57"/>
    <d v="2026-05-20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6102"/>
    <d v="2026-04-20T00:00:00"/>
    <n v="402879"/>
    <d v="2026-04-22T00:00:00"/>
    <m/>
    <n v="368.76"/>
    <d v="2026-05-20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076"/>
    <s v="46.965.083/0001-54"/>
    <s v="NF SERVICOS DO"/>
    <n v="396125"/>
    <d v="2026-04-20T00:00:00"/>
    <n v="402832"/>
    <d v="2026-04-22T00:00:00"/>
    <m/>
    <n v="645.33000000000004"/>
    <d v="2026-05-20T00:00:00"/>
    <s v="E0211022"/>
    <s v="PD211022"/>
    <s v="Serviços de Publicidade Eletrônica"/>
    <n v="614.35"/>
    <m/>
    <x v="0"/>
    <m/>
    <m/>
    <m/>
    <s v="2 - FATURADO"/>
    <n v="0"/>
    <x v="0"/>
    <x v="1"/>
    <m/>
  </r>
  <r>
    <x v="1076"/>
    <s v="46.965.083/0001-54"/>
    <s v="NF SERVICOS DO"/>
    <n v="396337"/>
    <d v="2026-04-23T00:00:00"/>
    <n v="403086"/>
    <d v="2026-04-24T00:00:00"/>
    <m/>
    <n v="460.95"/>
    <d v="2026-05-23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076"/>
    <s v="46.965.083/0001-54"/>
    <s v="NF SERVICOS DO"/>
    <n v="396579"/>
    <d v="2026-04-24T00:00:00"/>
    <n v="403417"/>
    <d v="2026-04-24T00:00:00"/>
    <m/>
    <n v="276.57"/>
    <d v="2026-05-24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6590"/>
    <d v="2026-04-24T00:00:00"/>
    <n v="403494"/>
    <d v="2026-04-24T00:00:00"/>
    <m/>
    <n v="276.57"/>
    <d v="2026-05-24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6947"/>
    <d v="2026-04-24T00:00:00"/>
    <n v="403889"/>
    <d v="2026-04-24T00:00:00"/>
    <m/>
    <n v="460.95"/>
    <d v="2026-05-24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076"/>
    <s v="46.965.083/0001-54"/>
    <s v="NF SERVICOS DO"/>
    <n v="397175"/>
    <d v="2026-04-24T00:00:00"/>
    <n v="404060"/>
    <d v="2026-04-24T00:00:00"/>
    <m/>
    <n v="460.95"/>
    <d v="2026-05-24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076"/>
    <s v="46.965.083/0001-54"/>
    <s v="NF SERVICOS DO"/>
    <n v="397591"/>
    <d v="2026-04-24T00:00:00"/>
    <n v="404549"/>
    <d v="2026-04-24T00:00:00"/>
    <m/>
    <n v="276.57"/>
    <d v="2026-05-24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7598"/>
    <d v="2026-04-24T00:00:00"/>
    <n v="404582"/>
    <d v="2026-04-24T00:00:00"/>
    <m/>
    <n v="460.95"/>
    <d v="2026-05-24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076"/>
    <s v="46.965.083/0001-54"/>
    <s v="NF SERVICOS DO"/>
    <n v="397692"/>
    <d v="2026-04-24T00:00:00"/>
    <n v="404606"/>
    <d v="2026-04-24T00:00:00"/>
    <m/>
    <n v="276.57"/>
    <d v="2026-05-24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7745"/>
    <d v="2026-04-24T00:00:00"/>
    <n v="404528"/>
    <d v="2026-04-24T00:00:00"/>
    <m/>
    <n v="276.57"/>
    <d v="2026-05-24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7804"/>
    <d v="2026-04-24T00:00:00"/>
    <n v="404416"/>
    <d v="2026-04-24T00:00:00"/>
    <m/>
    <n v="276.57"/>
    <d v="2026-05-24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076"/>
    <s v="46.965.083/0001-54"/>
    <s v="NF SERVICOS DO"/>
    <n v="398766"/>
    <d v="2026-04-29T00:00:00"/>
    <n v="405495"/>
    <d v="2026-04-29T00:00:00"/>
    <m/>
    <n v="460.95"/>
    <d v="2026-05-29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076"/>
    <s v="46.965.083/0001-54"/>
    <s v="NF SERVICOS DO"/>
    <n v="398787"/>
    <d v="2026-04-30T00:00:00"/>
    <n v="405813"/>
    <d v="2026-04-30T00:00:00"/>
    <m/>
    <n v="553.14"/>
    <d v="2026-05-30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076"/>
    <s v="46.965.083/0001-54"/>
    <s v="NF SERVICOS DO"/>
    <n v="398909"/>
    <d v="2026-04-30T00:00:00"/>
    <n v="405764"/>
    <d v="2026-04-30T00:00:00"/>
    <m/>
    <n v="460.95"/>
    <d v="2026-05-30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077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448"/>
    <x v="1"/>
    <x v="4"/>
    <m/>
  </r>
  <r>
    <x v="1078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1079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448"/>
    <x v="1"/>
    <x v="4"/>
    <m/>
  </r>
  <r>
    <x v="1080"/>
    <s v="467.340.658-39"/>
    <s v="ND-LEILAO"/>
    <n v="33"/>
    <d v="2025-12-17T00:00:00"/>
    <m/>
    <m/>
    <m/>
    <n v="24"/>
    <d v="2025-12-30T00:00:00"/>
    <m/>
    <m/>
    <s v="LEILAO"/>
    <n v="24"/>
    <m/>
    <x v="0"/>
    <m/>
    <m/>
    <m/>
    <s v="7 DIAS"/>
    <n v="121"/>
    <x v="7"/>
    <x v="7"/>
    <m/>
  </r>
  <r>
    <x v="1081"/>
    <s v="468.373.078-27"/>
    <s v="ND-OPERADORA CIELO"/>
    <n v="28931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1082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n v="348"/>
    <x v="4"/>
    <x v="4"/>
    <m/>
  </r>
  <r>
    <x v="1083"/>
    <s v="469.828.478-37"/>
    <s v="ND-OPERADORA CIELO"/>
    <n v="28897"/>
    <d v="2026-04-13T00:00:00"/>
    <m/>
    <m/>
    <m/>
    <n v="124.99"/>
    <d v="2026-04-13T00:00:00"/>
    <m/>
    <m/>
    <s v="Certificado e-CPF A1 em Software (12 meses)"/>
    <n v="124.99"/>
    <m/>
    <x v="0"/>
    <m/>
    <m/>
    <m/>
    <s v="1 - VENDA A VISTA"/>
    <n v="17"/>
    <x v="2"/>
    <x v="3"/>
    <m/>
  </r>
  <r>
    <x v="1084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1104"/>
    <x v="1"/>
    <x v="1"/>
    <m/>
  </r>
  <r>
    <x v="1084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1104"/>
    <x v="1"/>
    <x v="1"/>
    <m/>
  </r>
  <r>
    <x v="1084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0"/>
    <m/>
    <m/>
    <m/>
    <s v="2 - FATURADO"/>
    <n v="343"/>
    <x v="4"/>
    <x v="1"/>
    <m/>
  </r>
  <r>
    <x v="1084"/>
    <s v="47.173.729/0001-23"/>
    <s v="NF SERVICOS E_GOV"/>
    <n v="189076"/>
    <d v="2025-07-10T00:00:00"/>
    <n v="1995294"/>
    <d v="2025-07-10T00:00:00"/>
    <m/>
    <n v="244.89"/>
    <d v="2025-08-09T00:00:00"/>
    <m/>
    <m/>
    <s v="Certificado e-CNPJ A3 em token - 24 meses Gov"/>
    <n v="233.14"/>
    <m/>
    <x v="0"/>
    <m/>
    <m/>
    <m/>
    <s v="2 - FATURADO"/>
    <n v="264"/>
    <x v="4"/>
    <x v="1"/>
    <m/>
  </r>
  <r>
    <x v="1084"/>
    <s v="47.173.729/0002-04"/>
    <s v="NF SERVICOS"/>
    <n v="204286"/>
    <d v="2026-02-12T00:00:00"/>
    <n v="2113240"/>
    <d v="2026-02-12T00:00:00"/>
    <d v="2025-12-01T00:00:00"/>
    <n v="294.20999999999998"/>
    <d v="2026-03-14T00:00:00"/>
    <s v="E0230403"/>
    <s v="PD023331"/>
    <s v="AMBIENTE DE HOSPEDAGEM DOS SISTEMAS SIC-CEL E LPIE"/>
    <n v="280.08999999999997"/>
    <d v="2025-12-01T00:00:00"/>
    <x v="0"/>
    <s v="034/2023"/>
    <s v="016.00003210/2023-58"/>
    <s v="359.00008975/2023-11  ITO"/>
    <s v="2 - FATURADO"/>
    <n v="47"/>
    <x v="6"/>
    <x v="0"/>
    <m/>
  </r>
  <r>
    <x v="1084"/>
    <s v="47.173.729/0002-04"/>
    <s v="NF SERVICOS"/>
    <n v="204287"/>
    <d v="2026-02-12T00:00:00"/>
    <n v="2113241"/>
    <d v="2026-02-12T00:00:00"/>
    <d v="2025-12-01T00:00:00"/>
    <n v="12490.19"/>
    <d v="2026-03-14T00:00:00"/>
    <s v="E0230402"/>
    <s v="PD023331"/>
    <s v="MANUTENÇÃO SISTEMAS LPIE , SIC-CEL - SAM ESTOQUE- SAM PATRIMONIO"/>
    <n v="11890.66"/>
    <d v="2025-12-01T00:00:00"/>
    <x v="0"/>
    <s v="034/2023"/>
    <s v="016.00003210/2023-58"/>
    <s v="359.00008975/2023-11 APPS"/>
    <s v="2 - FATURADO"/>
    <n v="47"/>
    <x v="6"/>
    <x v="0"/>
    <m/>
  </r>
  <r>
    <x v="1084"/>
    <s v="47.173.729/0002-04"/>
    <s v="NF SERVICOS"/>
    <n v="204289"/>
    <d v="2026-02-12T00:00:00"/>
    <n v="2113243"/>
    <d v="2026-02-12T00:00:00"/>
    <d v="2025-12-01T00:00:00"/>
    <n v="803.69"/>
    <d v="2026-03-14T00:00:00"/>
    <s v="E0230403"/>
    <s v="PD023331"/>
    <s v="AMBIENTE DE HOSPEDAGEM DOS SISTEMAS SIC-CEL E LPIE"/>
    <n v="765.11"/>
    <d v="2025-12-01T00:00:00"/>
    <x v="0"/>
    <s v="034/2023"/>
    <s v="016.00003210/2023-58"/>
    <s v="359.00008975/2023-11  ITO"/>
    <s v="2 - FATURADO"/>
    <n v="47"/>
    <x v="6"/>
    <x v="0"/>
    <m/>
  </r>
  <r>
    <x v="1084"/>
    <s v="47.173.729/0002-04"/>
    <s v="NF SERVICOS"/>
    <n v="204290"/>
    <d v="2026-02-12T00:00:00"/>
    <n v="2113244"/>
    <d v="2026-02-12T00:00:00"/>
    <d v="2025-12-01T00:00:00"/>
    <n v="2110.29"/>
    <d v="2026-03-14T00:00:00"/>
    <s v="E0230403"/>
    <s v="PD023331"/>
    <s v="AMBIENTE DE HOSPEDAGEM DOS SISTEMAS SIC-CEL E LPIE"/>
    <n v="2009"/>
    <d v="2025-12-01T00:00:00"/>
    <x v="0"/>
    <s v="034/2023"/>
    <s v="016.00003210/2023-58"/>
    <s v="359.00008975/2023-11  ITO"/>
    <s v="2 - FATURADO"/>
    <n v="47"/>
    <x v="6"/>
    <x v="0"/>
    <m/>
  </r>
  <r>
    <x v="1084"/>
    <s v="47.173.729/0002-04"/>
    <s v="NF SERVICOS"/>
    <n v="204292"/>
    <d v="2026-02-12T00:00:00"/>
    <n v="2113246"/>
    <d v="2026-02-12T00:00:00"/>
    <d v="2025-12-01T00:00:00"/>
    <n v="242.28"/>
    <d v="2026-03-14T00:00:00"/>
    <s v="E0230402"/>
    <s v="PD023331"/>
    <s v="MANUTENÇÃO SISTEMAS LPIE , SIC-CEL - SAM ESTOQUE- SAM PATRIMONIO"/>
    <n v="230.65"/>
    <d v="2025-12-01T00:00:00"/>
    <x v="0"/>
    <s v="034/2023"/>
    <s v="016.00003210/2023-58"/>
    <s v="359.00008975/2023-11 APPS"/>
    <s v="2 - FATURADO"/>
    <n v="47"/>
    <x v="6"/>
    <x v="0"/>
    <m/>
  </r>
  <r>
    <x v="1084"/>
    <s v="47.173.729/0002-04"/>
    <s v="NF SERVICOS KIT"/>
    <n v="204293"/>
    <d v="2026-02-12T00:00:00"/>
    <n v="2113247"/>
    <d v="2026-02-12T00:00:00"/>
    <d v="2025-12-01T00:00:00"/>
    <n v="46.62"/>
    <d v="2026-03-14T00:00:00"/>
    <s v="E0230403"/>
    <s v="PD023331"/>
    <s v="AMBIENTE DE HOSPEDAGEM DOS SISTEMAS SIC-CEL E LPIE"/>
    <n v="44.38"/>
    <d v="2025-12-01T00:00:00"/>
    <x v="0"/>
    <s v="034/2023"/>
    <s v="016.00003210/2023-58"/>
    <s v="359.00008975/2023-11  ITO"/>
    <s v="2 - FATURADO"/>
    <n v="47"/>
    <x v="6"/>
    <x v="1"/>
    <m/>
  </r>
  <r>
    <x v="1084"/>
    <s v="47.173.729/0002-04"/>
    <s v="NF SERVICOS"/>
    <n v="208542"/>
    <d v="2026-04-14T00:00:00"/>
    <n v="2173435"/>
    <d v="2026-04-14T00:00:00"/>
    <d v="2026-03-01T00:00:00"/>
    <n v="14999.51"/>
    <d v="2026-05-14T00:00:00"/>
    <s v="E0230403"/>
    <s v="PD023331"/>
    <s v="AMBIENTE DE HOSPEDAGEM DOS SISTEMAS SIC-CEL E LPIE"/>
    <n v="14279.53"/>
    <d v="2026-03-01T00:00:00"/>
    <x v="0"/>
    <s v="034/2023"/>
    <s v="016.00003210/2023-58"/>
    <s v="359.00008975/2023-11  ITO"/>
    <s v="2 - FATURADO"/>
    <n v="0"/>
    <x v="0"/>
    <x v="0"/>
    <m/>
  </r>
  <r>
    <x v="1084"/>
    <s v="47.173.729/0002-04"/>
    <s v="NF SERVICOS"/>
    <n v="208543"/>
    <d v="2026-04-14T00:00:00"/>
    <n v="2173436"/>
    <d v="2026-04-14T00:00:00"/>
    <d v="2026-03-01T00:00:00"/>
    <n v="6228.25"/>
    <d v="2026-05-14T00:00:00"/>
    <s v="E0230403"/>
    <s v="PD023331"/>
    <s v="AMBIENTE DE HOSPEDAGEM DOS SISTEMAS SIC-CEL E LPIE"/>
    <n v="5929.29"/>
    <d v="2026-03-01T00:00:00"/>
    <x v="0"/>
    <s v="034/2023"/>
    <s v="016.00003210/2023-58"/>
    <s v="359.00008975/2023-11  ITO"/>
    <s v="2 - FATURADO"/>
    <n v="0"/>
    <x v="0"/>
    <x v="0"/>
    <m/>
  </r>
  <r>
    <x v="1084"/>
    <s v="47.173.729/0002-04"/>
    <s v="NF SERVICOS"/>
    <n v="208544"/>
    <d v="2026-04-14T00:00:00"/>
    <n v="2173437"/>
    <d v="2026-04-14T00:00:00"/>
    <d v="2026-03-01T00:00:00"/>
    <n v="1719.52"/>
    <d v="2026-05-14T00:00:00"/>
    <s v="E0230402"/>
    <s v="PD023331"/>
    <s v="MANUTENÇÃO SISTEMAS LPIE , SIC-CEL - SAM ESTOQUE- SAM PATRIMONIO"/>
    <n v="1636.98"/>
    <d v="2026-03-01T00:00:00"/>
    <x v="0"/>
    <s v="034/2023"/>
    <s v="016.00003210/2023-58"/>
    <s v="359.00008975/2023-11 APPS"/>
    <s v="2 - FATURADO"/>
    <n v="0"/>
    <x v="0"/>
    <x v="0"/>
    <m/>
  </r>
  <r>
    <x v="1084"/>
    <s v="47.173.729/0002-04"/>
    <s v="NF SERVICOS"/>
    <n v="208560"/>
    <d v="2026-04-14T00:00:00"/>
    <n v="2173453"/>
    <d v="2026-04-14T00:00:00"/>
    <d v="2026-03-01T00:00:00"/>
    <n v="93170.240000000005"/>
    <d v="2026-05-14T00:00:00"/>
    <s v="E0230402"/>
    <s v="PD023331"/>
    <s v="MANUTENÇÃO SISTEMAS LPIE , SIC-CEL - SAM ESTOQUE- SAM PATRIMONIO"/>
    <n v="88698.07"/>
    <d v="2026-03-01T00:00:00"/>
    <x v="0"/>
    <s v="034/2023"/>
    <s v="016.00003210/2023-58"/>
    <s v="359.00008975/2023-11 APPS"/>
    <s v="2 - FATURADO"/>
    <n v="0"/>
    <x v="0"/>
    <x v="0"/>
    <m/>
  </r>
  <r>
    <x v="1084"/>
    <s v="47.173.729/0002-04"/>
    <s v="NF SERVICOS"/>
    <n v="208563"/>
    <d v="2026-04-14T00:00:00"/>
    <n v="2173456"/>
    <d v="2026-04-14T00:00:00"/>
    <d v="2026-03-01T00:00:00"/>
    <n v="2091.44"/>
    <d v="2026-05-14T00:00:00"/>
    <s v="E0230403"/>
    <s v="PD023331"/>
    <s v="AMBIENTE DE HOSPEDAGEM DOS SISTEMAS SIC-CEL E LPIE"/>
    <n v="1991.05"/>
    <d v="2026-03-01T00:00:00"/>
    <x v="0"/>
    <s v="034/2023"/>
    <s v="016.00003210/2023-58"/>
    <s v="359.00008975/2023-11  ITO"/>
    <s v="2 - FATURADO"/>
    <n v="0"/>
    <x v="0"/>
    <x v="0"/>
    <m/>
  </r>
  <r>
    <x v="1084"/>
    <s v="47.173.729/0005-57"/>
    <s v="NF SERVICOS"/>
    <n v="201166"/>
    <d v="2026-01-15T00:00:00"/>
    <n v="2104459"/>
    <d v="2026-01-15T00:00:00"/>
    <d v="2025-12-01T00:00:00"/>
    <n v="111.63"/>
    <d v="2026-02-14T00:00:00"/>
    <s v="E0230502"/>
    <s v="PD023407"/>
    <s v="PROGRAMA SP SEM PAPEL"/>
    <n v="11.26"/>
    <d v="2025-12-01T00:00:00"/>
    <x v="0"/>
    <s v="22/2023"/>
    <s v="016.00003791/2023-28"/>
    <s v="359.00007274/2023-65-APPS"/>
    <s v="2 - FATURADO"/>
    <n v="75"/>
    <x v="5"/>
    <x v="0"/>
    <m/>
  </r>
  <r>
    <x v="1084"/>
    <s v="47.173.729/0005-57"/>
    <s v="NF SERVICOS"/>
    <n v="208547"/>
    <d v="2026-04-14T00:00:00"/>
    <n v="2173440"/>
    <d v="2026-04-14T00:00:00"/>
    <d v="2026-03-01T00:00:00"/>
    <n v="111.63"/>
    <d v="2026-05-14T00:00:00"/>
    <s v="E0230502"/>
    <s v="PD023407"/>
    <s v="PROGRAMA SP SEM PAPEL"/>
    <n v="106.27"/>
    <d v="2026-03-01T00:00:00"/>
    <x v="0"/>
    <s v="22/2023"/>
    <s v="016.00003791/2023-28"/>
    <s v="359.00007274/2023-65-APPS"/>
    <s v="2 - FATURADO"/>
    <n v="0"/>
    <x v="0"/>
    <x v="0"/>
    <m/>
  </r>
  <r>
    <x v="1084"/>
    <s v="47.173.729/0005-57"/>
    <s v="NF SERVICOS"/>
    <n v="208552"/>
    <d v="2026-04-14T00:00:00"/>
    <n v="2173445"/>
    <d v="2026-04-14T00:00:00"/>
    <d v="2026-03-01T00:00:00"/>
    <n v="5912.61"/>
    <d v="2026-05-14T00:00:00"/>
    <s v="E0210055"/>
    <s v="PD021041"/>
    <s v="DESKTOP BÁSICO e  AVANÇADO"/>
    <n v="5628.8"/>
    <d v="2026-03-01T00:00:00"/>
    <x v="0"/>
    <s v="SES nº011/2021"/>
    <s v="SESP-PRC-2021/00070"/>
    <s v="359.00005985/2024-86-ITO"/>
    <s v="2 - FATURADO"/>
    <n v="0"/>
    <x v="0"/>
    <x v="0"/>
    <m/>
  </r>
  <r>
    <x v="1084"/>
    <s v="47.173.729/0005-57"/>
    <s v="NF SERVICOS"/>
    <n v="208561"/>
    <d v="2026-04-14T00:00:00"/>
    <n v="2173454"/>
    <d v="2026-04-14T00:00:00"/>
    <d v="2026-03-01T00:00:00"/>
    <n v="24108.25"/>
    <d v="2026-05-14T00:00:00"/>
    <s v="E0251668"/>
    <s v="PD251038"/>
    <s v="PLATAFORMA COLABORATIVA"/>
    <n v="22951.05"/>
    <d v="2026-03-01T00:00:00"/>
    <x v="0"/>
    <s v="19/2025"/>
    <s v="016.00007818/2025-13"/>
    <s v="359.00002651/2025-31 - ITO"/>
    <s v="2 - FATURADO"/>
    <n v="0"/>
    <x v="0"/>
    <x v="0"/>
    <m/>
  </r>
  <r>
    <x v="1084"/>
    <s v="47.173.729/0005-57"/>
    <s v="ND-LOCACAO BENS MOVE"/>
    <n v="1549"/>
    <d v="2026-04-15T00:00:00"/>
    <m/>
    <m/>
    <m/>
    <n v="29997.77"/>
    <d v="2026-05-15T00:00:00"/>
    <s v="E0210055"/>
    <s v="PD021041"/>
    <s v="Locação de Bens Móveis - Desktop Avançado - 36 ms"/>
    <n v="29997.77"/>
    <m/>
    <x v="0"/>
    <m/>
    <m/>
    <m/>
    <s v="2 - FATURADO"/>
    <n v="0"/>
    <x v="0"/>
    <x v="6"/>
    <m/>
  </r>
  <r>
    <x v="1085"/>
    <s v="47.209.002/0001-59"/>
    <s v="NF SERVICOS E_GOV"/>
    <n v="198534"/>
    <d v="2025-11-19T00:00:00"/>
    <n v="2064976"/>
    <d v="2025-11-19T00:00:00"/>
    <m/>
    <n v="124.99"/>
    <d v="2025-12-19T00:00:00"/>
    <m/>
    <m/>
    <s v="e-CPF A1 - 12 meses (Gov)"/>
    <n v="118.99"/>
    <m/>
    <x v="0"/>
    <m/>
    <m/>
    <m/>
    <s v="2 - FATURADO"/>
    <n v="132"/>
    <x v="7"/>
    <x v="1"/>
    <m/>
  </r>
  <r>
    <x v="1085"/>
    <s v="47.209.002/0001-59"/>
    <s v="NF SERVICOS E_GOV"/>
    <n v="198535"/>
    <d v="2025-11-19T00:00:00"/>
    <n v="2064977"/>
    <d v="2025-11-19T00:00:00"/>
    <m/>
    <n v="124.99"/>
    <d v="2025-12-19T00:00:00"/>
    <m/>
    <m/>
    <s v="e-CPF A1 - 12 meses (Gov)"/>
    <n v="118.99"/>
    <m/>
    <x v="0"/>
    <m/>
    <m/>
    <m/>
    <s v="2 - FATURADO"/>
    <n v="132"/>
    <x v="7"/>
    <x v="1"/>
    <m/>
  </r>
  <r>
    <x v="1085"/>
    <s v="47.209.002/0001-59"/>
    <s v="NF SERVICOS E_GOV"/>
    <n v="198901"/>
    <d v="2025-11-26T00:00:00"/>
    <n v="2065343"/>
    <d v="2025-11-26T00:00:00"/>
    <m/>
    <n v="124.99"/>
    <d v="2025-12-26T00:00:00"/>
    <m/>
    <m/>
    <s v="e-CPF A1 - 12 meses (Gov)"/>
    <n v="118.99"/>
    <m/>
    <x v="0"/>
    <m/>
    <m/>
    <m/>
    <s v="2 - FATURADO"/>
    <n v="125"/>
    <x v="7"/>
    <x v="1"/>
    <m/>
  </r>
  <r>
    <x v="1085"/>
    <s v="47.209.002/0001-59"/>
    <s v="NF SERVICOS E_GOV"/>
    <n v="199405"/>
    <d v="2025-12-08T00:00:00"/>
    <n v="2083958"/>
    <d v="2025-12-08T00:00:00"/>
    <m/>
    <n v="124.99"/>
    <d v="2026-01-07T00:00:00"/>
    <m/>
    <m/>
    <s v="e-CPF A1 - 12 meses (Gov)"/>
    <n v="118.99"/>
    <m/>
    <x v="0"/>
    <m/>
    <m/>
    <m/>
    <s v="2 - FATURADO"/>
    <n v="113"/>
    <x v="8"/>
    <x v="1"/>
    <m/>
  </r>
  <r>
    <x v="1085"/>
    <s v="47.209.002/0001-59"/>
    <s v="NF SERVICOS E_GOV"/>
    <n v="200809"/>
    <d v="2025-12-19T00:00:00"/>
    <n v="2085362"/>
    <d v="2025-12-19T00:00:00"/>
    <m/>
    <n v="73.260000000000005"/>
    <d v="2026-01-18T00:00:00"/>
    <m/>
    <m/>
    <s v="Certificado e-CPF A1 (renovacao) em Software (12 meses) Gov"/>
    <n v="69.739999999999995"/>
    <m/>
    <x v="0"/>
    <m/>
    <m/>
    <m/>
    <s v="2 - FATURADO"/>
    <n v="102"/>
    <x v="8"/>
    <x v="1"/>
    <m/>
  </r>
  <r>
    <x v="1085"/>
    <s v="47.209.002/0001-59"/>
    <s v="NF SERVICOS E_GOV"/>
    <n v="200810"/>
    <d v="2025-12-19T00:00:00"/>
    <n v="2085363"/>
    <d v="2025-12-19T00:00:00"/>
    <m/>
    <n v="124.99"/>
    <d v="2026-01-18T00:00:00"/>
    <m/>
    <m/>
    <s v="e-CPF A1 - 12 meses (Gov)"/>
    <n v="118.99"/>
    <m/>
    <x v="0"/>
    <m/>
    <m/>
    <m/>
    <s v="2 - FATURADO"/>
    <n v="102"/>
    <x v="8"/>
    <x v="1"/>
    <m/>
  </r>
  <r>
    <x v="1085"/>
    <s v="47.209.002/0001-59"/>
    <s v="NF SERVICOS"/>
    <n v="201399"/>
    <d v="2026-01-16T00:00:00"/>
    <n v="2104692"/>
    <d v="2026-01-16T00:00:00"/>
    <d v="2025-12-01T00:00:00"/>
    <n v="18.77"/>
    <d v="2026-02-15T00:00:00"/>
    <s v="E0220301"/>
    <s v="PD022231"/>
    <s v="INFRAESTRUTURA, HELP DESK, SUPORTE TÉCNICO, SOLUÇÃO MULTICLOUD, SMS, SMTP E PORTAL CORPORATIVO BÁSICO"/>
    <n v="17.87"/>
    <d v="2025-12-01T00:00:00"/>
    <x v="0"/>
    <s v="SH.06/2022"/>
    <s v="SEI nª 013.00000077/2023-62"/>
    <s v="PD-PRC-2022/04518 359.00008519/2023-71 - ITO/APPS"/>
    <s v="2 - FATURADO"/>
    <n v="74"/>
    <x v="5"/>
    <x v="0"/>
    <m/>
  </r>
  <r>
    <x v="1085"/>
    <s v="47.209.002/0001-59"/>
    <s v="NF SERVICOS"/>
    <n v="208773"/>
    <d v="2026-04-15T00:00:00"/>
    <n v="2173666"/>
    <d v="2026-04-15T00:00:00"/>
    <d v="2026-03-01T00:00:00"/>
    <n v="70.77"/>
    <d v="2026-05-15T00:00:00"/>
    <s v="E0220862"/>
    <s v="PD022426"/>
    <s v="PROGRAMA SP SEM PAPEL"/>
    <n v="67.37"/>
    <d v="2026-03-01T00:00:00"/>
    <x v="0"/>
    <d v="2022-10-01T00:00:00"/>
    <s v="013.00000096/2023-99"/>
    <s v="PD-PRC-2022/04625   359.00008571/2023-28  APPS"/>
    <s v="2 - FATURADO"/>
    <n v="0"/>
    <x v="0"/>
    <x v="0"/>
    <m/>
  </r>
  <r>
    <x v="1085"/>
    <s v="47.209.002/0001-59"/>
    <s v="NF SERVICOS"/>
    <n v="208784"/>
    <d v="2026-04-16T00:00:00"/>
    <n v="2173677"/>
    <d v="2026-04-16T00:00:00"/>
    <d v="2026-03-01T00:00:00"/>
    <n v="16952.55"/>
    <d v="2026-05-16T00:00:00"/>
    <s v="E0251290"/>
    <s v="PD251167"/>
    <s v="PLATAFORMA COLABORATIVA I"/>
    <n v="16138.83"/>
    <d v="2026-03-01T00:00:00"/>
    <x v="0"/>
    <s v="005/2025."/>
    <s v="013.00004800/2025-44"/>
    <s v="359.00004823/2025-10 - ITO"/>
    <s v="2 - FATURADO"/>
    <n v="0"/>
    <x v="0"/>
    <x v="0"/>
    <m/>
  </r>
  <r>
    <x v="1085"/>
    <s v="47.209.002/0001-59"/>
    <s v="NF SERVICOS"/>
    <n v="208789"/>
    <d v="2026-04-16T00:00:00"/>
    <n v="2173682"/>
    <d v="2026-04-16T00:00:00"/>
    <d v="2026-03-01T00:00:00"/>
    <n v="1874.09"/>
    <d v="2026-05-16T00:00:00"/>
    <s v="E0240331"/>
    <s v="PD024217"/>
    <s v="NUVEM PÚBLICA"/>
    <n v="1784.13"/>
    <d v="2026-03-01T00:00:00"/>
    <x v="0"/>
    <m/>
    <s v="359.000004138/2024-02"/>
    <s v="359.00004138/2024-02-ITO"/>
    <s v="2 - FATURADO"/>
    <n v="0"/>
    <x v="0"/>
    <x v="0"/>
    <m/>
  </r>
  <r>
    <x v="1085"/>
    <s v="47.209.002/0001-59"/>
    <s v="NF SERVICOS"/>
    <n v="208833"/>
    <d v="2026-04-16T00:00:00"/>
    <n v="2173726"/>
    <d v="2026-04-16T00:00:00"/>
    <d v="2026-03-01T00:00:00"/>
    <n v="9183.6"/>
    <d v="2026-05-16T00:00:00"/>
    <s v="E0240256"/>
    <s v="PD024155"/>
    <s v="OUTSOURCING E HOSPEDAGEM - AMBIENTE  IGC"/>
    <n v="8742.7900000000009"/>
    <d v="2026-03-01T00:00:00"/>
    <x v="0"/>
    <s v="004/2024"/>
    <s v="013.00001464/2024-05"/>
    <s v="359.00003427/2024-86  ITO"/>
    <s v="2 - FATURADO"/>
    <n v="0"/>
    <x v="0"/>
    <x v="0"/>
    <m/>
  </r>
  <r>
    <x v="1085"/>
    <s v="47.209.002/0001-59"/>
    <s v="NF SERVICOS"/>
    <n v="208834"/>
    <d v="2026-04-16T00:00:00"/>
    <n v="2173727"/>
    <d v="2026-04-16T00:00:00"/>
    <d v="2026-03-01T00:00:00"/>
    <n v="33296.230000000003"/>
    <d v="2026-05-16T00:00:00"/>
    <s v="E0240256"/>
    <s v="PD024155"/>
    <s v="OUTSOURCING E HOSPEDAGEM - AMBIENTE  IGC"/>
    <n v="31698.01"/>
    <d v="2026-03-01T00:00:00"/>
    <x v="0"/>
    <s v="004/2024"/>
    <s v="013.00001464/2024-05"/>
    <s v="359.00003427/2024-86  ITO"/>
    <s v="2 - FATURADO"/>
    <n v="0"/>
    <x v="0"/>
    <x v="0"/>
    <m/>
  </r>
  <r>
    <x v="1085"/>
    <s v="47.209.002/0001-59"/>
    <s v="NF SERVICOS"/>
    <n v="208837"/>
    <d v="2026-04-16T00:00:00"/>
    <n v="2173730"/>
    <d v="2026-04-16T00:00:00"/>
    <d v="2026-03-01T00:00:00"/>
    <n v="50714.23"/>
    <d v="2026-05-16T00:00:00"/>
    <s v="E0240256"/>
    <s v="PD024155"/>
    <s v="OUTSOURCING E HOSPEDAGEM - AMBIENTE  IGC"/>
    <n v="48279.95"/>
    <d v="2026-03-01T00:00:00"/>
    <x v="0"/>
    <s v="004/2024"/>
    <s v="013.00001464/2024-05"/>
    <s v="359.00003427/2024-86  ITO"/>
    <s v="2 - FATURADO"/>
    <n v="0"/>
    <x v="0"/>
    <x v="0"/>
    <m/>
  </r>
  <r>
    <x v="1085"/>
    <s v="47.209.002/0001-59"/>
    <s v="NF SERVICOS"/>
    <n v="209483"/>
    <d v="2026-04-28T00:00:00"/>
    <n v="2174376"/>
    <d v="2026-04-28T00:00:00"/>
    <d v="2026-03-01T00:00:00"/>
    <n v="3895.8"/>
    <d v="2026-05-28T00:00:00"/>
    <s v="E0220301"/>
    <s v="PD022231"/>
    <s v="INFRAESTRUTURA, HELP DESK, SUPORTE TÉCNICO, SOLUÇÃO MULTICLOUD, SMS, SMTP E PORTAL CORPORATIVO BÁSICO"/>
    <n v="3708.8"/>
    <d v="2026-03-01T00:00:00"/>
    <x v="0"/>
    <s v="SH.06/2022"/>
    <s v="SEI nª 013.00000077/2023-62"/>
    <s v="PD-PRC-2022/04518 359.00008519/2023-71 - ITO/APPS"/>
    <s v="2 - FATURADO"/>
    <n v="0"/>
    <x v="0"/>
    <x v="0"/>
    <m/>
  </r>
  <r>
    <x v="1085"/>
    <s v="47.209.002/0001-59"/>
    <s v="NF SERVICOS"/>
    <n v="209484"/>
    <d v="2026-04-28T00:00:00"/>
    <n v="2174377"/>
    <d v="2026-04-28T00:00:00"/>
    <d v="2026-03-01T00:00:00"/>
    <n v="15760.5"/>
    <d v="2026-05-28T00:00:00"/>
    <s v="E0220301"/>
    <s v="PD022231"/>
    <s v="INFRAESTRUTURA, HELP DESK, SUPORTE TÉCNICO, SOLUÇÃO MULTICLOUD, SMS, SMTP E PORTAL CORPORATIVO BÁSICO"/>
    <n v="15004"/>
    <d v="2026-03-01T00:00:00"/>
    <x v="0"/>
    <s v="SH.06/2022"/>
    <s v="SEI nª 013.00000077/2023-62"/>
    <s v="PD-PRC-2022/04518 359.00008519/2023-71 - ITO/APPS"/>
    <s v="2 - FATURADO"/>
    <n v="0"/>
    <x v="0"/>
    <x v="0"/>
    <m/>
  </r>
  <r>
    <x v="1085"/>
    <s v="47.209.002/0001-59"/>
    <s v="NF SERVICOS"/>
    <n v="209485"/>
    <d v="2026-04-28T00:00:00"/>
    <n v="2174378"/>
    <d v="2026-04-28T00:00:00"/>
    <d v="2026-03-01T00:00:00"/>
    <n v="50.87"/>
    <d v="2026-05-28T00:00:00"/>
    <s v="E0220301"/>
    <s v="PD022231"/>
    <s v="INFRAESTRUTURA, HELP DESK, SUPORTE TÉCNICO, SOLUÇÃO MULTICLOUD, SMS, SMTP E PORTAL CORPORATIVO BÁSICO"/>
    <n v="48.43"/>
    <d v="2026-03-01T00:00:00"/>
    <x v="0"/>
    <s v="SH.06/2022"/>
    <s v="SEI nª 013.00000077/2023-62"/>
    <s v="PD-PRC-2022/04518 359.00008519/2023-71 - ITO/APPS"/>
    <s v="2 - FATURADO"/>
    <n v="0"/>
    <x v="0"/>
    <x v="0"/>
    <m/>
  </r>
  <r>
    <x v="1085"/>
    <s v="47.209.002/0001-59"/>
    <s v="NF SERVICOS"/>
    <n v="209486"/>
    <d v="2026-04-28T00:00:00"/>
    <n v="2174379"/>
    <d v="2026-04-28T00:00:00"/>
    <d v="2026-03-01T00:00:00"/>
    <n v="18859.599999999999"/>
    <d v="2026-05-28T00:00:00"/>
    <s v="E0220301"/>
    <s v="PD022231"/>
    <s v="INFRAESTRUTURA, HELP DESK, SUPORTE TÉCNICO, SOLUÇÃO MULTICLOUD, SMS, SMTP E PORTAL CORPORATIVO BÁSICO"/>
    <n v="17954.34"/>
    <d v="2026-03-01T00:00:00"/>
    <x v="0"/>
    <s v="SH.06/2022"/>
    <s v="SEI nª 013.00000077/2023-62"/>
    <s v="PD-PRC-2022/04518 359.00008519/2023-71 - ITO/APPS"/>
    <s v="2 - FATURADO"/>
    <n v="0"/>
    <x v="0"/>
    <x v="0"/>
    <m/>
  </r>
  <r>
    <x v="1085"/>
    <s v="47.209.002/0001-59"/>
    <s v="NF SERVICOS"/>
    <n v="209487"/>
    <d v="2026-04-28T00:00:00"/>
    <n v="2174380"/>
    <d v="2026-04-28T00:00:00"/>
    <d v="2026-03-01T00:00:00"/>
    <n v="1370.9"/>
    <d v="2026-05-28T00:00:00"/>
    <s v="E0220301"/>
    <s v="PD022231"/>
    <s v="INFRAESTRUTURA, HELP DESK, SUPORTE TÉCNICO, SOLUÇÃO MULTICLOUD, SMS, SMTP E PORTAL CORPORATIVO BÁSICO"/>
    <n v="1305.0999999999999"/>
    <d v="2026-03-01T00:00:00"/>
    <x v="0"/>
    <s v="SH.06/2022"/>
    <s v="SEI nª 013.00000077/2023-62"/>
    <s v="PD-PRC-2022/04518 359.00008519/2023-71 - ITO/APPS"/>
    <s v="2 - FATURADO"/>
    <n v="0"/>
    <x v="0"/>
    <x v="0"/>
    <m/>
  </r>
  <r>
    <x v="1085"/>
    <s v="47.209.002/0001-59"/>
    <s v="NF SERVICOS"/>
    <n v="209488"/>
    <d v="2026-04-28T00:00:00"/>
    <n v="2174381"/>
    <d v="2026-04-28T00:00:00"/>
    <d v="2026-03-01T00:00:00"/>
    <n v="817.3"/>
    <d v="2026-05-28T00:00:00"/>
    <s v="E0220324"/>
    <s v="PD022231"/>
    <s v="RECURSOS TÉCNICOS E SOLUÇÕES CUSTOMIZADAS"/>
    <n v="778.07"/>
    <d v="2026-03-01T00:00:00"/>
    <x v="0"/>
    <s v="SH.06/2022"/>
    <s v="SEI nª 013.00000077/2023-62"/>
    <s v="PD-PRC-2022/04518   359.00008519/2023-71  - ITO/APPS"/>
    <s v="2 - FATURADO"/>
    <n v="0"/>
    <x v="0"/>
    <x v="0"/>
    <m/>
  </r>
  <r>
    <x v="1085"/>
    <s v="47.209.002/0001-59"/>
    <s v="NF SERVICOS"/>
    <n v="209496"/>
    <d v="2026-04-28T00:00:00"/>
    <n v="2174389"/>
    <d v="2026-04-28T00:00:00"/>
    <d v="2026-03-01T00:00:00"/>
    <n v="272366.59000000003"/>
    <d v="2026-05-28T00:00:00"/>
    <s v="E0220324"/>
    <s v="PD022231"/>
    <s v="RECURSOS TÉCNICOS E SOLUÇÕES CUSTOMIZADAS"/>
    <n v="259292.99"/>
    <d v="2026-03-01T00:00:00"/>
    <x v="0"/>
    <s v="SH.06/2022"/>
    <s v="SEI nª 013.00000077/2023-62"/>
    <s v="PD-PRC-2022/04518   359.00008519/2023-71  - ITO/APPS"/>
    <s v="2 - FATURADO"/>
    <n v="0"/>
    <x v="0"/>
    <x v="0"/>
    <m/>
  </r>
  <r>
    <x v="1085"/>
    <s v="47.209.002/0001-59"/>
    <s v="NF SERVICOS"/>
    <n v="209502"/>
    <d v="2026-04-28T00:00:00"/>
    <n v="2174395"/>
    <d v="2026-04-28T00:00:00"/>
    <d v="2026-03-01T00:00:00"/>
    <n v="74466.509999999995"/>
    <d v="2026-05-28T00:00:00"/>
    <s v="E0220324"/>
    <s v="PD022231"/>
    <s v="RECURSOS TÉCNICOS E SOLUÇÕES CUSTOMIZADAS"/>
    <n v="70892.12"/>
    <d v="2026-03-01T00:00:00"/>
    <x v="0"/>
    <s v="SH.06/2022"/>
    <s v="SEI nª 013.00000077/2023-62"/>
    <s v="PD-PRC-2022/04518   359.00008519/2023-71  - ITO/APPS"/>
    <s v="2 - FATURADO"/>
    <n v="0"/>
    <x v="0"/>
    <x v="0"/>
    <m/>
  </r>
  <r>
    <x v="1085"/>
    <s v="47.209.002/0001-59"/>
    <s v="NF SERVICOS"/>
    <n v="209513"/>
    <d v="2026-04-28T00:00:00"/>
    <n v="2174406"/>
    <d v="2026-04-28T00:00:00"/>
    <d v="2026-03-01T00:00:00"/>
    <n v="817.3"/>
    <d v="2026-05-28T00:00:00"/>
    <s v="E0220324"/>
    <s v="PD022231"/>
    <s v="RECURSOS TÉCNICOS E SOLUÇÕES CUSTOMIZADAS"/>
    <n v="778.07"/>
    <d v="2026-03-01T00:00:00"/>
    <x v="0"/>
    <s v="SH.06/2022"/>
    <s v="SEI nª 013.00000077/2023-62"/>
    <s v="PD-PRC-2022/04518   359.00008519/2023-71  - ITO/APPS"/>
    <s v="2 - FATURADO"/>
    <n v="0"/>
    <x v="0"/>
    <x v="0"/>
    <m/>
  </r>
  <r>
    <x v="1085"/>
    <s v="47.209.002/0001-59"/>
    <s v="NF SERVICOS"/>
    <n v="209546"/>
    <d v="2026-04-28T00:00:00"/>
    <n v="2174439"/>
    <d v="2026-04-28T00:00:00"/>
    <d v="2026-03-01T00:00:00"/>
    <n v="1178.8800000000001"/>
    <d v="2026-05-28T00:00:00"/>
    <s v="E0220302"/>
    <s v="PD022231"/>
    <s v="SOLUÇÃO MULTICLOUD E CERTIFICADO DIGITAL SSL STANDARD"/>
    <n v="1122.29"/>
    <d v="2026-03-01T00:00:00"/>
    <x v="0"/>
    <s v="SH.06/2022"/>
    <s v="SEI nª 013.00000077/2023-62"/>
    <s v="PD-PRC-2022/04518   359.00008519/2023-71  - ITO/APPS"/>
    <s v="2 - FATURADO"/>
    <n v="0"/>
    <x v="0"/>
    <x v="0"/>
    <m/>
  </r>
  <r>
    <x v="1085"/>
    <s v="47.209.002/0001-59"/>
    <s v="NF SERVICOS"/>
    <n v="209557"/>
    <d v="2026-04-28T00:00:00"/>
    <n v="2174450"/>
    <d v="2026-04-28T00:00:00"/>
    <d v="2026-03-01T00:00:00"/>
    <n v="47515.13"/>
    <d v="2026-05-28T00:00:00"/>
    <s v="E0220302"/>
    <s v="PD022231"/>
    <s v="SOLUÇÃO MULTICLOUD E CERTIFICADO DIGITAL SSL STANDARD"/>
    <n v="45234.400000000001"/>
    <d v="2026-03-01T00:00:00"/>
    <x v="0"/>
    <s v="SH.06/2022"/>
    <s v="SEI nª 013.00000077/2023-62"/>
    <s v="PD-PRC-2022/04518   359.00008519/2023-71  - ITO/APPS"/>
    <s v="2 - FATURADO"/>
    <n v="0"/>
    <x v="0"/>
    <x v="0"/>
    <m/>
  </r>
  <r>
    <x v="1086"/>
    <s v="47.346.275/0001-45"/>
    <s v="NF SERVICOS DO"/>
    <n v="398117"/>
    <d v="2026-04-27T00:00:00"/>
    <n v="404935"/>
    <d v="2026-04-27T00:00:00"/>
    <m/>
    <n v="184.38"/>
    <d v="2026-05-27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086"/>
    <s v="47.346.275/0001-45"/>
    <s v="NF SERVICOS DO"/>
    <n v="398402"/>
    <d v="2026-04-28T00:00:00"/>
    <n v="405106"/>
    <d v="2026-04-28T00:00:00"/>
    <m/>
    <n v="599.23"/>
    <d v="2026-05-28T00:00:00"/>
    <s v="E0221019"/>
    <s v="PD221019"/>
    <s v="Serviços de Publicidade Eletrônica"/>
    <n v="570.47"/>
    <m/>
    <x v="0"/>
    <m/>
    <m/>
    <m/>
    <s v="2 - FATURADO"/>
    <n v="0"/>
    <x v="0"/>
    <x v="1"/>
    <m/>
  </r>
  <r>
    <x v="1087"/>
    <s v="47.492.806/0001-08"/>
    <s v="ND-POUPATEMPO 4.0"/>
    <n v="8155"/>
    <d v="2026-04-06T00:00:00"/>
    <s v="PPT00627"/>
    <s v="PPT00627"/>
    <d v="2026-04-01T00:00:00"/>
    <n v="41202.71"/>
    <d v="2026-05-06T00:00:00"/>
    <s v="PPT00627"/>
    <s v="PP00627"/>
    <s v="IMPLANTACAO E OPERACAO DO POUPATEMPO CUBATAO"/>
    <n v="41202.71"/>
    <d v="2026-04-01T00:00:00"/>
    <x v="0"/>
    <m/>
    <s v="PD-PRC-2021/03115"/>
    <m/>
    <s v="2 - FATURADO"/>
    <n v="0"/>
    <x v="0"/>
    <x v="13"/>
    <m/>
  </r>
  <r>
    <x v="1088"/>
    <s v="47.563.325/0001-46"/>
    <s v="NF SERVICOS DO"/>
    <n v="393730"/>
    <d v="2026-04-05T00:00:00"/>
    <n v="400589"/>
    <d v="2026-04-14T00:00:00"/>
    <m/>
    <n v="138.28"/>
    <d v="2026-05-13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088"/>
    <s v="47.563.325/0001-46"/>
    <s v="NF SERVICOS DO"/>
    <n v="393805"/>
    <d v="2026-04-05T00:00:00"/>
    <n v="400795"/>
    <d v="2026-04-14T00:00:00"/>
    <m/>
    <n v="138.28"/>
    <d v="2026-05-13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088"/>
    <s v="47.563.325/0001-46"/>
    <s v="NF SERVICOS DO"/>
    <n v="393818"/>
    <d v="2026-04-05T00:00:00"/>
    <n v="400709"/>
    <d v="2026-04-14T00:00:00"/>
    <m/>
    <n v="138.28"/>
    <d v="2026-05-13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088"/>
    <s v="47.563.325/0001-46"/>
    <s v="ND-POUPATEMPO 4.0"/>
    <n v="8075"/>
    <d v="2026-04-06T00:00:00"/>
    <s v="PPT00839"/>
    <s v="PPT00839"/>
    <d v="2026-04-01T00:00:00"/>
    <n v="26624.53"/>
    <d v="2026-05-06T00:00:00"/>
    <s v="PPT00839"/>
    <s v="PP00839"/>
    <s v="IMPLANTACAO E OPERACAO DO POUPATEMPO PIQUETE"/>
    <n v="26624.53"/>
    <d v="2026-04-01T00:00:00"/>
    <x v="0"/>
    <m/>
    <s v="SEI - 359.00004494/2023-37"/>
    <m/>
    <s v="2 - FATURADO"/>
    <n v="0"/>
    <x v="0"/>
    <x v="13"/>
    <m/>
  </r>
  <r>
    <x v="1088"/>
    <s v="47.563.325/0001-46"/>
    <s v="NF SERVICOS DO"/>
    <n v="394190"/>
    <d v="2026-04-15T00:00:00"/>
    <n v="401072"/>
    <d v="2026-04-15T00:00:00"/>
    <m/>
    <n v="230.47"/>
    <d v="2026-05-15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4212"/>
    <d v="2026-04-15T00:00:00"/>
    <n v="401087"/>
    <d v="2026-04-16T00:00:00"/>
    <m/>
    <n v="230.47"/>
    <d v="2026-05-15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4215"/>
    <d v="2026-04-15T00:00:00"/>
    <n v="401100"/>
    <d v="2026-04-16T00:00:00"/>
    <m/>
    <n v="184.38"/>
    <d v="2026-05-15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088"/>
    <s v="47.563.325/0001-46"/>
    <s v="NF SERVICOS DO"/>
    <n v="395167"/>
    <d v="2026-04-17T00:00:00"/>
    <n v="402055"/>
    <d v="2026-04-17T00:00:00"/>
    <m/>
    <n v="1382.85"/>
    <d v="2026-05-17T00:00:00"/>
    <s v="E0220710"/>
    <s v="PD022710"/>
    <s v="Serviços de Publicidade Eletrônica"/>
    <n v="1316.47"/>
    <m/>
    <x v="0"/>
    <m/>
    <m/>
    <m/>
    <s v="2 - FATURADO"/>
    <n v="0"/>
    <x v="0"/>
    <x v="1"/>
    <m/>
  </r>
  <r>
    <x v="1088"/>
    <s v="47.563.325/0001-46"/>
    <s v="NF SERVICOS DO"/>
    <n v="395173"/>
    <d v="2026-04-17T00:00:00"/>
    <n v="401979"/>
    <d v="2026-04-17T00:00:00"/>
    <m/>
    <n v="230.47"/>
    <d v="2026-05-1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5179"/>
    <d v="2026-04-17T00:00:00"/>
    <n v="402169"/>
    <d v="2026-04-17T00:00:00"/>
    <m/>
    <n v="276.57"/>
    <d v="2026-05-17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088"/>
    <s v="47.563.325/0001-46"/>
    <s v="NF SERVICOS DO"/>
    <n v="395608"/>
    <d v="2026-04-17T00:00:00"/>
    <n v="402470"/>
    <d v="2026-04-17T00:00:00"/>
    <m/>
    <n v="230.47"/>
    <d v="2026-05-1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5755"/>
    <d v="2026-04-20T00:00:00"/>
    <n v="402629"/>
    <d v="2026-04-20T00:00:00"/>
    <m/>
    <n v="230.47"/>
    <d v="2026-05-2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5909"/>
    <d v="2026-04-20T00:00:00"/>
    <n v="402657"/>
    <d v="2026-04-20T00:00:00"/>
    <m/>
    <n v="230.47"/>
    <d v="2026-05-2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6077"/>
    <d v="2026-04-20T00:00:00"/>
    <n v="402991"/>
    <d v="2026-04-22T00:00:00"/>
    <m/>
    <n v="276.57"/>
    <d v="2026-05-20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088"/>
    <s v="47.563.325/0001-46"/>
    <s v="NF SERVICOS DO"/>
    <n v="396110"/>
    <d v="2026-04-20T00:00:00"/>
    <n v="402929"/>
    <d v="2026-04-22T00:00:00"/>
    <m/>
    <n v="230.47"/>
    <d v="2026-05-2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6261"/>
    <d v="2026-04-23T00:00:00"/>
    <n v="403208"/>
    <d v="2026-04-24T00:00:00"/>
    <m/>
    <n v="1152.3699999999999"/>
    <d v="2026-05-23T00:00:00"/>
    <s v="E0220710"/>
    <s v="PD022710"/>
    <s v="Serviços de Publicidade Eletrônica"/>
    <n v="1097.06"/>
    <m/>
    <x v="0"/>
    <m/>
    <m/>
    <m/>
    <s v="2 - FATURADO"/>
    <n v="0"/>
    <x v="0"/>
    <x v="1"/>
    <m/>
  </r>
  <r>
    <x v="1088"/>
    <s v="47.563.325/0001-46"/>
    <s v="NF SERVICOS DO"/>
    <n v="396450"/>
    <d v="2026-04-23T00:00:00"/>
    <n v="403209"/>
    <d v="2026-04-24T00:00:00"/>
    <m/>
    <n v="230.47"/>
    <d v="2026-05-2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6879"/>
    <d v="2026-04-24T00:00:00"/>
    <n v="403709"/>
    <d v="2026-04-24T00:00:00"/>
    <m/>
    <n v="138.28"/>
    <d v="2026-05-24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088"/>
    <s v="47.563.325/0001-46"/>
    <s v="NF SERVICOS DO"/>
    <n v="397057"/>
    <d v="2026-04-24T00:00:00"/>
    <n v="403743"/>
    <d v="2026-04-24T00:00:00"/>
    <m/>
    <n v="138.28"/>
    <d v="2026-05-24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088"/>
    <s v="47.563.325/0001-46"/>
    <s v="NF SERVICOS DO"/>
    <n v="397310"/>
    <d v="2026-04-24T00:00:00"/>
    <n v="404374"/>
    <d v="2026-04-24T00:00:00"/>
    <m/>
    <n v="322.66000000000003"/>
    <d v="2026-05-24T00:00:00"/>
    <s v="E0220710"/>
    <s v="PD022710"/>
    <s v="Serviços de Publicidade Eletrônica"/>
    <n v="307.17"/>
    <m/>
    <x v="0"/>
    <m/>
    <m/>
    <m/>
    <s v="2 - FATURADO"/>
    <n v="0"/>
    <x v="0"/>
    <x v="1"/>
    <m/>
  </r>
  <r>
    <x v="1088"/>
    <s v="47.563.325/0001-46"/>
    <s v="NF SERVICOS DO"/>
    <n v="397707"/>
    <d v="2026-04-24T00:00:00"/>
    <n v="404678"/>
    <d v="2026-04-24T00:00:00"/>
    <m/>
    <n v="138.28"/>
    <d v="2026-05-24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088"/>
    <s v="47.563.325/0001-46"/>
    <s v="NF SERVICOS DO"/>
    <n v="397980"/>
    <d v="2026-04-27T00:00:00"/>
    <n v="404859"/>
    <d v="2026-04-27T00:00:00"/>
    <m/>
    <n v="230.47"/>
    <d v="2026-05-2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8030"/>
    <d v="2026-04-27T00:00:00"/>
    <n v="405011"/>
    <d v="2026-04-27T00:00:00"/>
    <m/>
    <n v="230.47"/>
    <d v="2026-05-2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8073"/>
    <d v="2026-04-27T00:00:00"/>
    <n v="404930"/>
    <d v="2026-04-27T00:00:00"/>
    <m/>
    <n v="875.8"/>
    <d v="2026-05-27T00:00:00"/>
    <s v="E0220710"/>
    <s v="PD022710"/>
    <s v="Serviços de Publicidade Eletrônica"/>
    <n v="833.76"/>
    <m/>
    <x v="0"/>
    <m/>
    <m/>
    <m/>
    <s v="2 - FATURADO"/>
    <n v="0"/>
    <x v="0"/>
    <x v="1"/>
    <m/>
  </r>
  <r>
    <x v="1088"/>
    <s v="47.563.325/0001-46"/>
    <s v="NF SERVICOS DO"/>
    <n v="398200"/>
    <d v="2026-04-28T00:00:00"/>
    <n v="405231"/>
    <d v="2026-04-28T00:00:00"/>
    <m/>
    <n v="368.76"/>
    <d v="2026-05-28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088"/>
    <s v="47.563.325/0001-46"/>
    <s v="NF SERVICOS DO"/>
    <n v="398580"/>
    <d v="2026-04-29T00:00:00"/>
    <n v="405438"/>
    <d v="2026-04-29T00:00:00"/>
    <m/>
    <n v="368.76"/>
    <d v="2026-05-29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088"/>
    <s v="47.563.325/0001-46"/>
    <s v="NF SERVICOS DO"/>
    <n v="398644"/>
    <d v="2026-04-29T00:00:00"/>
    <n v="405493"/>
    <d v="2026-04-29T00:00:00"/>
    <m/>
    <n v="230.47"/>
    <d v="2026-05-29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8671"/>
    <d v="2026-04-29T00:00:00"/>
    <n v="405455"/>
    <d v="2026-04-29T00:00:00"/>
    <m/>
    <n v="230.47"/>
    <d v="2026-05-29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8846"/>
    <d v="2026-04-30T00:00:00"/>
    <n v="405757"/>
    <d v="2026-04-30T00:00:00"/>
    <m/>
    <n v="184.38"/>
    <d v="2026-05-3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088"/>
    <s v="47.563.325/0001-46"/>
    <s v="NF SERVICOS DO"/>
    <n v="398898"/>
    <d v="2026-04-30T00:00:00"/>
    <n v="405981"/>
    <d v="2026-04-30T00:00:00"/>
    <m/>
    <n v="138.28"/>
    <d v="2026-05-30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088"/>
    <s v="47.563.325/0001-46"/>
    <s v="NF SERVICOS DO"/>
    <n v="399118"/>
    <d v="2026-04-30T00:00:00"/>
    <n v="406007"/>
    <d v="2026-04-30T00:00:00"/>
    <m/>
    <n v="184.38"/>
    <d v="2026-05-3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088"/>
    <s v="47.563.325/0001-46"/>
    <s v="NF SERVICOS DO"/>
    <n v="399131"/>
    <d v="2026-04-30T00:00:00"/>
    <n v="406097"/>
    <d v="2026-04-30T00:00:00"/>
    <m/>
    <n v="230.47"/>
    <d v="2026-05-3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088"/>
    <s v="47.563.325/0001-46"/>
    <s v="NF SERVICOS DO"/>
    <n v="399168"/>
    <d v="2026-04-30T00:00:00"/>
    <n v="406010"/>
    <d v="2026-04-30T00:00:00"/>
    <m/>
    <n v="460.95"/>
    <d v="2026-05-30T00:00:00"/>
    <m/>
    <m/>
    <s v="Serviços de Publicidade Eletrônica"/>
    <n v="438.82"/>
    <m/>
    <x v="0"/>
    <m/>
    <m/>
    <m/>
    <s v="2 - FATURADO"/>
    <n v="0"/>
    <x v="0"/>
    <x v="1"/>
    <m/>
  </r>
  <r>
    <x v="1089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4"/>
    <m/>
    <s v="PD-PRC-2021/01740"/>
    <m/>
    <s v="2 - FATURADO"/>
    <n v="314"/>
    <x v="4"/>
    <x v="13"/>
    <m/>
  </r>
  <r>
    <x v="1089"/>
    <s v="47.563.739/0001-75"/>
    <s v="NF SERVICOS DO"/>
    <n v="393441"/>
    <d v="2026-04-01T00:00:00"/>
    <n v="400273"/>
    <m/>
    <m/>
    <n v="387.2"/>
    <d v="2026-05-02T00:00:00"/>
    <s v="E0220722"/>
    <s v="PD022722"/>
    <s v="Serviços de Publicidade Eletrônica"/>
    <n v="-0.01"/>
    <m/>
    <x v="0"/>
    <m/>
    <m/>
    <m/>
    <s v="2 - FATURADO"/>
    <n v="0"/>
    <x v="0"/>
    <x v="1"/>
    <m/>
  </r>
  <r>
    <x v="1089"/>
    <s v="47.563.739/0001-75"/>
    <s v="NF SERVICOS DO"/>
    <n v="393809"/>
    <d v="2026-04-05T00:00:00"/>
    <n v="400711"/>
    <d v="2026-04-14T00:00:00"/>
    <m/>
    <n v="387.2"/>
    <d v="2026-05-13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089"/>
    <s v="47.563.739/0001-75"/>
    <s v="ND-POUPATEMPO 4.0"/>
    <n v="8124"/>
    <d v="2026-04-06T00:00:00"/>
    <s v="PPT00575"/>
    <s v="PPT00575"/>
    <d v="2026-04-01T00:00:00"/>
    <n v="8576.06"/>
    <d v="2026-05-06T00:00:00"/>
    <s v="PPT00575"/>
    <s v="PP00575"/>
    <s v="IMPLANTACAO E OPERACAO DO POUPATEMPO LORENA"/>
    <n v="8576.06"/>
    <d v="2026-04-01T00:00:00"/>
    <x v="0"/>
    <m/>
    <s v="PD-PRC-2021/01740"/>
    <m/>
    <s v="2 - FATURADO"/>
    <n v="0"/>
    <x v="0"/>
    <x v="13"/>
    <m/>
  </r>
  <r>
    <x v="1089"/>
    <s v="47.563.739/0001-75"/>
    <s v="NF SERVICOS"/>
    <n v="207733"/>
    <d v="2026-04-07T00:00:00"/>
    <n v="2152316"/>
    <d v="2026-04-07T00:00:00"/>
    <d v="2026-03-01T00:00:00"/>
    <n v="2457.63"/>
    <d v="2026-05-07T00:00:00"/>
    <s v="E0240712"/>
    <s v="PD024712"/>
    <s v="PREFEITURA SIM"/>
    <n v="2339.66"/>
    <d v="2026-03-01T00:00:00"/>
    <x v="0"/>
    <s v="276/2024"/>
    <s v="484/2024-SUP- 10.786/2024GPRO"/>
    <s v="359.00010011/2024-14 - APPS\ITO"/>
    <s v="2 - FATURADO"/>
    <n v="0"/>
    <x v="0"/>
    <x v="0"/>
    <m/>
  </r>
  <r>
    <x v="1089"/>
    <s v="47.563.739/0001-75"/>
    <s v="NF SERVICOS DO"/>
    <n v="394115"/>
    <d v="2026-04-15T00:00:00"/>
    <n v="401001"/>
    <d v="2026-04-15T00:00:00"/>
    <m/>
    <n v="322.66000000000003"/>
    <d v="2026-05-1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089"/>
    <s v="47.563.739/0001-75"/>
    <s v="NF SERVICOS DO"/>
    <n v="394179"/>
    <d v="2026-04-15T00:00:00"/>
    <n v="401073"/>
    <d v="2026-04-15T00:00:00"/>
    <m/>
    <n v="193.6"/>
    <d v="2026-05-15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089"/>
    <s v="47.563.739/0001-75"/>
    <s v="NF SERVICOS DO"/>
    <n v="394657"/>
    <d v="2026-04-16T00:00:00"/>
    <n v="401501"/>
    <d v="2026-04-16T00:00:00"/>
    <m/>
    <n v="322.66000000000003"/>
    <d v="2026-05-16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089"/>
    <s v="47.563.739/0001-75"/>
    <s v="NF SERVICOS DO"/>
    <n v="394837"/>
    <d v="2026-04-17T00:00:00"/>
    <n v="401773"/>
    <d v="2026-04-17T00:00:00"/>
    <m/>
    <n v="451.73"/>
    <d v="2026-05-1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089"/>
    <s v="47.563.739/0001-75"/>
    <s v="NF SERVICOS DO"/>
    <n v="394861"/>
    <d v="2026-04-17T00:00:00"/>
    <n v="401774"/>
    <d v="2026-04-17T00:00:00"/>
    <m/>
    <n v="451.73"/>
    <d v="2026-05-1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089"/>
    <s v="47.563.739/0001-75"/>
    <s v="NF SERVICOS DO"/>
    <n v="395211"/>
    <d v="2026-04-17T00:00:00"/>
    <n v="402109"/>
    <d v="2026-04-17T00:00:00"/>
    <m/>
    <n v="774.4"/>
    <d v="2026-05-17T00:00:00"/>
    <s v="E0220722"/>
    <s v="PD022722"/>
    <s v="Serviços de Publicidade Eletrônica"/>
    <n v="737.23"/>
    <m/>
    <x v="0"/>
    <m/>
    <m/>
    <m/>
    <s v="2 - FATURADO"/>
    <n v="0"/>
    <x v="0"/>
    <x v="1"/>
    <m/>
  </r>
  <r>
    <x v="1089"/>
    <s v="47.563.739/0001-75"/>
    <s v="NF SERVICOS DO"/>
    <n v="395220"/>
    <d v="2026-04-17T00:00:00"/>
    <n v="402112"/>
    <d v="2026-04-17T00:00:00"/>
    <m/>
    <n v="322.66000000000003"/>
    <d v="2026-05-1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089"/>
    <s v="47.563.739/0001-75"/>
    <s v="NF SERVICOS DO"/>
    <n v="395582"/>
    <d v="2026-04-17T00:00:00"/>
    <n v="402436"/>
    <d v="2026-04-17T00:00:00"/>
    <m/>
    <n v="451.73"/>
    <d v="2026-05-1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089"/>
    <s v="47.563.739/0001-75"/>
    <s v="NF SERVICOS DO"/>
    <n v="395747"/>
    <d v="2026-04-20T00:00:00"/>
    <n v="402654"/>
    <d v="2026-04-20T00:00:00"/>
    <m/>
    <n v="322.66000000000003"/>
    <d v="2026-05-2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089"/>
    <s v="47.563.739/0001-75"/>
    <s v="NF SERVICOS DO"/>
    <n v="396377"/>
    <d v="2026-04-23T00:00:00"/>
    <n v="403207"/>
    <d v="2026-04-24T00:00:00"/>
    <m/>
    <n v="322.66000000000003"/>
    <d v="2026-05-23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089"/>
    <s v="47.563.739/0001-75"/>
    <s v="NF SERVICOS DO"/>
    <n v="396440"/>
    <d v="2026-04-23T00:00:00"/>
    <n v="403206"/>
    <d v="2026-04-24T00:00:00"/>
    <m/>
    <n v="387.2"/>
    <d v="2026-05-23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089"/>
    <s v="47.563.739/0001-75"/>
    <s v="NF SERVICOS DO"/>
    <n v="396586"/>
    <d v="2026-04-24T00:00:00"/>
    <n v="403396"/>
    <d v="2026-04-24T00:00:00"/>
    <m/>
    <n v="451.73"/>
    <d v="2026-05-24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089"/>
    <s v="47.563.739/0001-75"/>
    <s v="NF SERVICOS DO"/>
    <n v="396641"/>
    <d v="2026-04-24T00:00:00"/>
    <n v="403627"/>
    <d v="2026-04-24T00:00:00"/>
    <m/>
    <n v="580.79999999999995"/>
    <d v="2026-05-24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089"/>
    <s v="47.563.739/0001-75"/>
    <s v="NF SERVICOS DO"/>
    <n v="396722"/>
    <d v="2026-04-24T00:00:00"/>
    <n v="403409"/>
    <d v="2026-04-24T00:00:00"/>
    <m/>
    <n v="387.2"/>
    <d v="2026-05-24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089"/>
    <s v="47.563.739/0001-75"/>
    <s v="NF SERVICOS DO"/>
    <n v="397497"/>
    <d v="2026-04-24T00:00:00"/>
    <n v="404205"/>
    <d v="2026-04-24T00:00:00"/>
    <m/>
    <n v="387.2"/>
    <d v="2026-05-24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089"/>
    <s v="47.563.739/0001-75"/>
    <s v="NF SERVICOS DO"/>
    <n v="397590"/>
    <d v="2026-04-24T00:00:00"/>
    <n v="404597"/>
    <d v="2026-04-24T00:00:00"/>
    <m/>
    <n v="451.73"/>
    <d v="2026-05-24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089"/>
    <s v="47.563.739/0001-75"/>
    <s v="NF SERVICOS DO"/>
    <n v="397876"/>
    <d v="2026-04-27T00:00:00"/>
    <n v="404912"/>
    <d v="2026-04-27T00:00:00"/>
    <m/>
    <n v="322.66000000000003"/>
    <d v="2026-05-2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089"/>
    <s v="47.563.739/0001-75"/>
    <s v="NF SERVICOS DO"/>
    <n v="398304"/>
    <d v="2026-04-28T00:00:00"/>
    <n v="405237"/>
    <d v="2026-04-28T00:00:00"/>
    <m/>
    <n v="451.73"/>
    <d v="2026-05-28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089"/>
    <s v="47.563.739/0001-75"/>
    <s v="NF SERVICOS DO"/>
    <n v="398400"/>
    <d v="2026-04-28T00:00:00"/>
    <n v="405160"/>
    <d v="2026-04-28T00:00:00"/>
    <m/>
    <n v="451.73"/>
    <d v="2026-05-28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089"/>
    <s v="47.563.739/0001-75"/>
    <s v="NF SERVICOS DO"/>
    <n v="398694"/>
    <d v="2026-04-29T00:00:00"/>
    <n v="405538"/>
    <d v="2026-04-29T00:00:00"/>
    <m/>
    <n v="645.33000000000004"/>
    <d v="2026-05-29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089"/>
    <s v="47.563.739/0001-75"/>
    <s v="NF SERVICOS DO"/>
    <n v="398814"/>
    <d v="2026-04-30T00:00:00"/>
    <n v="405778"/>
    <d v="2026-04-30T00:00:00"/>
    <m/>
    <n v="1161.5899999999999"/>
    <d v="2026-05-30T00:00:00"/>
    <s v="E0220722"/>
    <s v="PD022722"/>
    <s v="Serviços de Publicidade Eletrônica"/>
    <n v="1105.83"/>
    <m/>
    <x v="0"/>
    <m/>
    <m/>
    <m/>
    <s v="2 - FATURADO"/>
    <n v="0"/>
    <x v="0"/>
    <x v="1"/>
    <m/>
  </r>
  <r>
    <x v="1089"/>
    <s v="47.563.739/0001-75"/>
    <s v="NF SERVICOS DO"/>
    <n v="399215"/>
    <d v="2026-04-30T00:00:00"/>
    <n v="406014"/>
    <d v="2026-04-30T00:00:00"/>
    <m/>
    <n v="516.26"/>
    <d v="2026-05-30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089"/>
    <s v="47.563.739/0001-75"/>
    <s v="NF SERVICOS DO"/>
    <n v="399260"/>
    <d v="2026-04-30T00:00:00"/>
    <n v="406070"/>
    <d v="2026-04-30T00:00:00"/>
    <m/>
    <n v="774.4"/>
    <d v="2026-05-30T00:00:00"/>
    <s v="E0220722"/>
    <s v="PD022722"/>
    <s v="Serviços de Publicidade Eletrônica"/>
    <n v="737.23"/>
    <m/>
    <x v="0"/>
    <m/>
    <m/>
    <m/>
    <s v="2 - FATURADO"/>
    <n v="0"/>
    <x v="0"/>
    <x v="1"/>
    <m/>
  </r>
  <r>
    <x v="1089"/>
    <s v="47.563.739/0001-75"/>
    <s v="NF SERVICOS DO"/>
    <n v="399281"/>
    <d v="2026-04-30T00:00:00"/>
    <n v="406062"/>
    <d v="2026-04-30T00:00:00"/>
    <m/>
    <n v="645.33000000000004"/>
    <d v="2026-05-30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090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496"/>
    <x v="1"/>
    <x v="1"/>
    <m/>
  </r>
  <r>
    <x v="1091"/>
    <s v="47.826.763/0001-50"/>
    <s v="NF SERVICOS DO"/>
    <n v="393609"/>
    <d v="2026-04-01T00:00:00"/>
    <n v="400235"/>
    <m/>
    <m/>
    <n v="414.85"/>
    <d v="2026-04-02T00:00:00"/>
    <m/>
    <m/>
    <s v="Serviços de Publicidade Eletrônica"/>
    <n v="0.01"/>
    <m/>
    <x v="0"/>
    <m/>
    <m/>
    <m/>
    <s v="1 - VENDA A VISTA"/>
    <n v="28"/>
    <x v="2"/>
    <x v="1"/>
    <m/>
  </r>
  <r>
    <x v="1092"/>
    <s v="47.842.836/0001-05"/>
    <s v="NF SERVICOS"/>
    <n v="207917"/>
    <d v="2026-04-07T00:00:00"/>
    <n v="2152500"/>
    <d v="2026-04-07T00:00:00"/>
    <d v="2026-03-01T00:00:00"/>
    <n v="2738.42"/>
    <d v="2026-05-07T00:00:00"/>
    <s v="E0210722"/>
    <s v="PD021722"/>
    <s v="PREFEITURA CADASTRO"/>
    <n v="2606.98"/>
    <d v="2026-03-01T00:00:00"/>
    <x v="0"/>
    <s v="229/2021"/>
    <s v="180/2021"/>
    <s v="PD-PRC-2022/00063-359.00006190/2024-95-APPS/ITO"/>
    <s v="2 - FATURADO"/>
    <n v="0"/>
    <x v="0"/>
    <x v="0"/>
    <m/>
  </r>
  <r>
    <x v="1092"/>
    <s v="47.842.836/0001-05"/>
    <s v="NF SERVICOS DO"/>
    <n v="398416"/>
    <d v="2026-04-28T00:00:00"/>
    <n v="405122"/>
    <d v="2026-04-28T00:00:00"/>
    <m/>
    <n v="903.46"/>
    <d v="2026-05-28T00:00:00"/>
    <s v="E0202059"/>
    <s v="PD202059"/>
    <s v="Serviços de Publicidade Eletrônica"/>
    <n v="860.09"/>
    <m/>
    <x v="0"/>
    <m/>
    <m/>
    <m/>
    <s v="2 - FATURADO"/>
    <n v="0"/>
    <x v="0"/>
    <x v="1"/>
    <m/>
  </r>
  <r>
    <x v="1092"/>
    <s v="47.842.836/0001-05"/>
    <s v="NF SERVICOS DO"/>
    <n v="399322"/>
    <d v="2026-04-30T00:00:00"/>
    <n v="406145"/>
    <d v="2026-04-30T00:00:00"/>
    <m/>
    <n v="903.46"/>
    <d v="2026-05-30T00:00:00"/>
    <s v="E0202059"/>
    <s v="PD202059"/>
    <s v="Serviços de Publicidade Eletrônica"/>
    <n v="860.09"/>
    <m/>
    <x v="0"/>
    <m/>
    <m/>
    <m/>
    <s v="2 - FATURADO"/>
    <n v="0"/>
    <x v="0"/>
    <x v="1"/>
    <m/>
  </r>
  <r>
    <x v="1093"/>
    <s v="47.865.597/0001-09"/>
    <s v="NF SERVICOS DO"/>
    <n v="392951"/>
    <d v="2026-03-30T00:00:00"/>
    <n v="399859"/>
    <d v="2026-03-31T00:00:00"/>
    <m/>
    <n v="2696.1"/>
    <d v="2026-04-30T00:00:00"/>
    <s v="E0250850"/>
    <s v="PD025850"/>
    <s v="Serviços de Publicidade Eletrônica"/>
    <n v="2696.1"/>
    <m/>
    <x v="0"/>
    <m/>
    <m/>
    <m/>
    <s v="2 - FATURADO"/>
    <n v="1"/>
    <x v="2"/>
    <x v="1"/>
    <m/>
  </r>
  <r>
    <x v="1093"/>
    <s v="47.865.597/0001-09"/>
    <s v="NF SERVICOS DO"/>
    <n v="393159"/>
    <d v="2026-03-31T00:00:00"/>
    <n v="399991"/>
    <d v="2026-04-01T00:00:00"/>
    <m/>
    <n v="1470.6"/>
    <d v="2026-05-08T00:00:00"/>
    <s v="E0250850"/>
    <s v="PD025850"/>
    <s v="Serviços de Publicidade Eletrônica"/>
    <n v="1470.6"/>
    <m/>
    <x v="0"/>
    <m/>
    <m/>
    <m/>
    <s v="2 - FATURADO"/>
    <n v="0"/>
    <x v="0"/>
    <x v="1"/>
    <m/>
  </r>
  <r>
    <x v="1093"/>
    <s v="47.865.597/0001-09"/>
    <s v="NF SERVICOS DO"/>
    <n v="393883"/>
    <d v="2026-04-05T00:00:00"/>
    <n v="400883"/>
    <d v="2026-04-15T00:00:00"/>
    <m/>
    <n v="4411.8"/>
    <d v="2026-05-18T00:00:00"/>
    <s v="E0250850"/>
    <s v="PD025850"/>
    <s v="Serviços de Publicidade Eletrônica"/>
    <n v="4411.8"/>
    <m/>
    <x v="0"/>
    <m/>
    <m/>
    <m/>
    <s v="2 - FATURADO"/>
    <n v="0"/>
    <x v="0"/>
    <x v="1"/>
    <m/>
  </r>
  <r>
    <x v="1093"/>
    <s v="47.865.597/0001-09"/>
    <s v="NF SERVICOS DO"/>
    <n v="394296"/>
    <d v="2026-04-15T00:00:00"/>
    <n v="401160"/>
    <d v="2026-04-16T00:00:00"/>
    <m/>
    <n v="1470.6"/>
    <d v="2026-05-18T00:00:00"/>
    <s v="E0250850"/>
    <s v="PD025850"/>
    <s v="Serviços de Publicidade Eletrônica"/>
    <n v="1470.6"/>
    <m/>
    <x v="0"/>
    <m/>
    <m/>
    <m/>
    <s v="2 - FATURADO"/>
    <n v="0"/>
    <x v="0"/>
    <x v="1"/>
    <m/>
  </r>
  <r>
    <x v="1093"/>
    <s v="47.865.597/0001-09"/>
    <s v="NF SERVICOS DO"/>
    <n v="394372"/>
    <d v="2026-04-16T00:00:00"/>
    <n v="401231"/>
    <d v="2026-04-16T00:00:00"/>
    <m/>
    <n v="1593.15"/>
    <d v="2026-05-16T00:00:00"/>
    <s v="E0250850"/>
    <s v="PD025850"/>
    <s v="Serviços de Publicidade Eletrônica"/>
    <n v="1593.15"/>
    <m/>
    <x v="0"/>
    <m/>
    <m/>
    <m/>
    <s v="2 - FATURADO"/>
    <n v="0"/>
    <x v="0"/>
    <x v="1"/>
    <m/>
  </r>
  <r>
    <x v="1093"/>
    <s v="47.865.597/0001-09"/>
    <s v="NF SERVICOS DO"/>
    <n v="394595"/>
    <d v="2026-04-16T00:00:00"/>
    <n v="401373"/>
    <d v="2026-04-16T00:00:00"/>
    <m/>
    <n v="4656.8999999999996"/>
    <d v="2026-05-16T00:00:00"/>
    <s v="E0250850"/>
    <s v="PD025850"/>
    <s v="Serviços de Publicidade Eletrônica"/>
    <n v="4656.8999999999996"/>
    <m/>
    <x v="0"/>
    <m/>
    <m/>
    <m/>
    <s v="2 - FATURADO"/>
    <n v="0"/>
    <x v="0"/>
    <x v="1"/>
    <m/>
  </r>
  <r>
    <x v="1093"/>
    <s v="47.865.597/0001-09"/>
    <s v="NF SERVICOS DO"/>
    <n v="394834"/>
    <d v="2026-04-17T00:00:00"/>
    <n v="401892"/>
    <d v="2026-04-17T00:00:00"/>
    <m/>
    <n v="1715.7"/>
    <d v="2026-05-17T00:00:00"/>
    <s v="E0250850"/>
    <s v="PD025850"/>
    <s v="Serviços de Publicidade Eletrônica"/>
    <n v="1715.7"/>
    <m/>
    <x v="0"/>
    <m/>
    <m/>
    <m/>
    <s v="2 - FATURADO"/>
    <n v="0"/>
    <x v="0"/>
    <x v="1"/>
    <m/>
  </r>
  <r>
    <x v="1093"/>
    <s v="47.865.597/0001-09"/>
    <s v="NF SERVICOS DO"/>
    <n v="395243"/>
    <d v="2026-04-17T00:00:00"/>
    <n v="402207"/>
    <d v="2026-04-17T00:00:00"/>
    <m/>
    <n v="1715.7"/>
    <d v="2026-05-17T00:00:00"/>
    <s v="E0250850"/>
    <s v="PD025850"/>
    <s v="Serviços de Publicidade Eletrônica"/>
    <n v="1715.7"/>
    <m/>
    <x v="0"/>
    <m/>
    <m/>
    <m/>
    <s v="2 - FATURADO"/>
    <n v="0"/>
    <x v="0"/>
    <x v="1"/>
    <m/>
  </r>
  <r>
    <x v="1093"/>
    <s v="47.865.597/0001-09"/>
    <s v="NF SERVICOS DO"/>
    <n v="395586"/>
    <d v="2026-04-17T00:00:00"/>
    <n v="402249"/>
    <d v="2026-04-17T00:00:00"/>
    <m/>
    <n v="2451"/>
    <d v="2026-05-17T00:00:00"/>
    <s v="E0250850"/>
    <s v="PD025850"/>
    <s v="Serviços de Publicidade Eletrônica"/>
    <n v="2451"/>
    <m/>
    <x v="0"/>
    <m/>
    <m/>
    <m/>
    <s v="2 - FATURADO"/>
    <n v="0"/>
    <x v="0"/>
    <x v="1"/>
    <m/>
  </r>
  <r>
    <x v="1093"/>
    <s v="47.865.597/0001-09"/>
    <s v="NF SERVICOS DO"/>
    <n v="395859"/>
    <d v="2026-04-20T00:00:00"/>
    <n v="402816"/>
    <d v="2026-04-22T00:00:00"/>
    <m/>
    <n v="3063.75"/>
    <d v="2026-05-22T00:00:00"/>
    <s v="E0250850"/>
    <s v="PD025850"/>
    <s v="Serviços de Publicidade Eletrônica"/>
    <n v="3063.75"/>
    <m/>
    <x v="0"/>
    <m/>
    <m/>
    <m/>
    <s v="2 - FATURADO"/>
    <n v="0"/>
    <x v="0"/>
    <x v="1"/>
    <m/>
  </r>
  <r>
    <x v="1093"/>
    <s v="47.865.597/0001-09"/>
    <s v="NF SERVICOS DO"/>
    <n v="396061"/>
    <d v="2026-04-20T00:00:00"/>
    <n v="403003"/>
    <d v="2026-04-22T00:00:00"/>
    <m/>
    <n v="4534.3500000000004"/>
    <d v="2026-05-22T00:00:00"/>
    <s v="E0250850"/>
    <s v="PD025850"/>
    <s v="Serviços de Publicidade Eletrônica"/>
    <n v="4534.3500000000004"/>
    <m/>
    <x v="0"/>
    <m/>
    <m/>
    <m/>
    <s v="2 - FATURADO"/>
    <n v="0"/>
    <x v="0"/>
    <x v="1"/>
    <m/>
  </r>
  <r>
    <x v="1093"/>
    <s v="47.865.597/0001-09"/>
    <s v="NF SERVICOS DO"/>
    <n v="396333"/>
    <d v="2026-04-23T00:00:00"/>
    <n v="403083"/>
    <d v="2026-04-24T00:00:00"/>
    <m/>
    <n v="6004.95"/>
    <d v="2026-05-25T00:00:00"/>
    <s v="E0250850"/>
    <s v="PD025850"/>
    <s v="Serviços de Publicidade Eletrônica"/>
    <n v="6004.95"/>
    <m/>
    <x v="0"/>
    <m/>
    <m/>
    <m/>
    <s v="2 - FATURADO"/>
    <n v="0"/>
    <x v="0"/>
    <x v="1"/>
    <m/>
  </r>
  <r>
    <x v="1093"/>
    <s v="47.865.597/0001-09"/>
    <s v="NF SERVICOS"/>
    <n v="209202"/>
    <d v="2026-04-24T00:00:00"/>
    <n v="2174095"/>
    <d v="2026-04-24T00:00:00"/>
    <d v="2026-03-01T00:00:00"/>
    <n v="1114.32"/>
    <d v="2026-05-24T00:00:00"/>
    <s v="E0241020"/>
    <s v="PD024451"/>
    <s v="NUVEM PÚBLICA E MOVING"/>
    <n v="1045.8"/>
    <d v="2026-03-01T00:00:00"/>
    <x v="0"/>
    <s v="1.16.05.00/2.00.00.00/0207/25"/>
    <s v="387.00001105/2025-28"/>
    <s v="359.00008796/2024-65 - ITO"/>
    <s v="2 - FATURADO"/>
    <n v="0"/>
    <x v="0"/>
    <x v="0"/>
    <m/>
  </r>
  <r>
    <x v="1093"/>
    <s v="47.865.597/0001-09"/>
    <s v="NF SERVICOS"/>
    <n v="209203"/>
    <d v="2026-04-24T00:00:00"/>
    <n v="2174096"/>
    <d v="2026-04-24T00:00:00"/>
    <d v="2026-03-01T00:00:00"/>
    <n v="130750"/>
    <d v="2026-05-24T00:00:00"/>
    <s v="E0250186"/>
    <s v="PD025161"/>
    <s v="PaaS - OFFICE  BASICO"/>
    <n v="130750"/>
    <d v="2026-03-01T00:00:00"/>
    <x v="0"/>
    <s v="1.16.05.00/2.00.00.00/0151/25"/>
    <s v="SEI Nº 387.00001057/2025-78"/>
    <s v="SEI: 359.00009706/2023-72   ITO"/>
    <s v="2 - FATURADO"/>
    <n v="0"/>
    <x v="0"/>
    <x v="0"/>
    <m/>
  </r>
  <r>
    <x v="1093"/>
    <s v="47.865.597/0001-09"/>
    <s v="NF SERVICOS"/>
    <n v="209207"/>
    <d v="2026-04-24T00:00:00"/>
    <n v="2174100"/>
    <d v="2026-04-24T00:00:00"/>
    <d v="2026-03-01T00:00:00"/>
    <n v="167.01"/>
    <d v="2026-05-24T00:00:00"/>
    <s v="E0240168"/>
    <s v="PD024115"/>
    <s v="PROGRAMA SP SEM PAPEL"/>
    <n v="167.01"/>
    <d v="2026-03-01T00:00:00"/>
    <x v="0"/>
    <s v="1.16.05.00/2.00:00.00/028/24"/>
    <s v="387.00000742/2024-44"/>
    <s v="359.00002209/2024-24  APPS"/>
    <s v="2 - FATURADO"/>
    <n v="0"/>
    <x v="0"/>
    <x v="0"/>
    <m/>
  </r>
  <r>
    <x v="1093"/>
    <s v="47.865.597/0001-09"/>
    <s v="NF SERVICOS"/>
    <n v="209208"/>
    <d v="2026-04-24T00:00:00"/>
    <n v="2174101"/>
    <d v="2026-04-24T00:00:00"/>
    <d v="2026-03-01T00:00:00"/>
    <n v="126358.56"/>
    <d v="2026-05-24T00:00:00"/>
    <s v="E0251932"/>
    <s v="PD251747"/>
    <s v="NUVEM PUBLICA, MIDDLEWARE"/>
    <n v="126358.56"/>
    <d v="2026-03-01T00:00:00"/>
    <x v="0"/>
    <s v="1.20.00.00/2.00.00.00/0463/25"/>
    <s v="387.00008527/2025-24"/>
    <s v="359.00012412/2025-90 - ITO"/>
    <s v="2 - FATURADO"/>
    <n v="0"/>
    <x v="0"/>
    <x v="0"/>
    <m/>
  </r>
  <r>
    <x v="1093"/>
    <s v="47.865.597/0001-09"/>
    <s v="NF SERVICOS"/>
    <n v="209211"/>
    <d v="2026-04-24T00:00:00"/>
    <n v="2174104"/>
    <d v="2026-04-24T00:00:00"/>
    <d v="2026-03-01T00:00:00"/>
    <n v="79181.350000000006"/>
    <d v="2026-05-24T00:00:00"/>
    <s v="E0241020"/>
    <s v="PD024451"/>
    <s v="NUVEM PÚBLICA E MOVING"/>
    <n v="79181.350000000006"/>
    <d v="2026-03-01T00:00:00"/>
    <x v="0"/>
    <s v="1.16.05.00/2.00.00.00/0207/25"/>
    <s v="387.00001105/2025-28"/>
    <s v="359.00008796/2024-65 - ITO"/>
    <s v="2 - FATURADO"/>
    <n v="0"/>
    <x v="0"/>
    <x v="0"/>
    <m/>
  </r>
  <r>
    <x v="1093"/>
    <s v="47.865.597/0001-09"/>
    <s v="NF SERVICOS"/>
    <n v="209212"/>
    <d v="2026-04-24T00:00:00"/>
    <n v="2174105"/>
    <d v="2026-04-24T00:00:00"/>
    <d v="2026-03-01T00:00:00"/>
    <n v="1537624.04"/>
    <d v="2026-05-24T00:00:00"/>
    <s v="E0230558"/>
    <s v="PD023450"/>
    <s v="MANUTENÇÃO SISTEMA CARTEIRA DE MUTUÁRIOS E PORTAIS CDHU"/>
    <n v="1443060.15"/>
    <d v="2026-03-01T00:00:00"/>
    <x v="0"/>
    <s v="1.16.05.00/2.00.00.00/132/23"/>
    <s v="387.00003294/2023-10"/>
    <s v="359.00009718/2023-05  APPS"/>
    <s v="2 - FATURADO"/>
    <n v="0"/>
    <x v="0"/>
    <x v="0"/>
    <m/>
  </r>
  <r>
    <x v="1093"/>
    <s v="47.865.597/0001-09"/>
    <s v="NF SERVICOS"/>
    <n v="209213"/>
    <d v="2026-04-24T00:00:00"/>
    <n v="2174106"/>
    <d v="2026-04-24T00:00:00"/>
    <d v="2026-03-01T00:00:00"/>
    <n v="38863.15"/>
    <d v="2026-05-24T00:00:00"/>
    <s v="E0240471"/>
    <s v="PD024327"/>
    <s v="NEXT GENERATION FIREWALL- NGFW  E FAAS"/>
    <n v="36473.07"/>
    <d v="2026-03-01T00:00:00"/>
    <x v="0"/>
    <s v="1.16.05.00/1.00.00.00/0371/24"/>
    <s v="387.00004891/2024-34"/>
    <s v="359.0000.6218/2024-94 APPS/ITO"/>
    <s v="2 - FATURADO"/>
    <n v="0"/>
    <x v="0"/>
    <x v="0"/>
    <m/>
  </r>
  <r>
    <x v="1093"/>
    <s v="47.865.597/0001-09"/>
    <s v="NF SERVICOS"/>
    <n v="209214"/>
    <d v="2026-04-24T00:00:00"/>
    <n v="2174107"/>
    <d v="2026-04-24T00:00:00"/>
    <d v="2026-03-01T00:00:00"/>
    <n v="9157.18"/>
    <d v="2026-05-24T00:00:00"/>
    <s v="E0250186"/>
    <s v="PD025161"/>
    <s v="PaaS - OFFICE  BASICO"/>
    <n v="9157.18"/>
    <d v="2026-03-01T00:00:00"/>
    <x v="0"/>
    <s v="1.16.05.00/2.00.00.00/0151/25"/>
    <s v="SEI Nº 387.00001057/2025-78"/>
    <s v="SEI: 359.00009706/2023-72   ITO"/>
    <s v="2 - FATURADO"/>
    <n v="0"/>
    <x v="0"/>
    <x v="0"/>
    <m/>
  </r>
  <r>
    <x v="1093"/>
    <s v="47.865.597/0001-09"/>
    <s v="NF SERVICOS DO"/>
    <n v="397010"/>
    <d v="2026-04-24T00:00:00"/>
    <n v="403705"/>
    <d v="2026-04-24T00:00:00"/>
    <m/>
    <n v="1348.05"/>
    <d v="2026-05-24T00:00:00"/>
    <s v="E0250850"/>
    <s v="PD025850"/>
    <s v="Serviços de Publicidade Eletrônica"/>
    <n v="1348.05"/>
    <m/>
    <x v="0"/>
    <m/>
    <m/>
    <m/>
    <s v="2 - FATURADO"/>
    <n v="0"/>
    <x v="0"/>
    <x v="1"/>
    <m/>
  </r>
  <r>
    <x v="1093"/>
    <s v="47.865.597/0001-09"/>
    <s v="NF SERVICOS DO"/>
    <n v="397297"/>
    <d v="2026-04-24T00:00:00"/>
    <n v="404070"/>
    <d v="2026-04-24T00:00:00"/>
    <m/>
    <n v="3186.3"/>
    <d v="2026-05-24T00:00:00"/>
    <s v="E0250850"/>
    <s v="PD025850"/>
    <s v="Serviços de Publicidade Eletrônica"/>
    <n v="3186.3"/>
    <m/>
    <x v="0"/>
    <m/>
    <m/>
    <m/>
    <s v="2 - FATURADO"/>
    <n v="0"/>
    <x v="0"/>
    <x v="1"/>
    <m/>
  </r>
  <r>
    <x v="1093"/>
    <s v="47.865.597/0001-09"/>
    <s v="NF SERVICOS DO"/>
    <n v="397570"/>
    <d v="2026-04-24T00:00:00"/>
    <n v="404579"/>
    <d v="2026-04-24T00:00:00"/>
    <m/>
    <n v="3063.75"/>
    <d v="2026-05-24T00:00:00"/>
    <s v="E0250850"/>
    <s v="PD025850"/>
    <s v="Serviços de Publicidade Eletrônica"/>
    <n v="3063.75"/>
    <m/>
    <x v="0"/>
    <m/>
    <m/>
    <m/>
    <s v="2 - FATURADO"/>
    <n v="0"/>
    <x v="0"/>
    <x v="1"/>
    <m/>
  </r>
  <r>
    <x v="1093"/>
    <s v="47.865.597/0001-09"/>
    <s v="NF SERVICOS DO"/>
    <n v="398126"/>
    <d v="2026-04-27T00:00:00"/>
    <n v="404978"/>
    <d v="2026-04-27T00:00:00"/>
    <m/>
    <n v="1102.95"/>
    <d v="2026-05-27T00:00:00"/>
    <s v="E0250850"/>
    <s v="PD025850"/>
    <s v="Serviços de Publicidade Eletrônica"/>
    <n v="1102.95"/>
    <m/>
    <x v="0"/>
    <m/>
    <m/>
    <m/>
    <s v="2 - FATURADO"/>
    <n v="0"/>
    <x v="0"/>
    <x v="1"/>
    <m/>
  </r>
  <r>
    <x v="1093"/>
    <s v="47.865.597/0001-09"/>
    <s v="NF SERVICOS"/>
    <n v="209531"/>
    <d v="2026-04-28T00:00:00"/>
    <n v="2174424"/>
    <d v="2026-04-28T00:00:00"/>
    <d v="2026-03-01T00:00:00"/>
    <n v="30652.99"/>
    <d v="2026-05-28T00:00:00"/>
    <s v="E0230559"/>
    <s v="PD023450"/>
    <s v="CENTRAL ATENDIMENTO, SERVIÇOS TÉCNICOS ESPECIALIZADOS, CHAMADO TECNICO,  SERVIÇOS DE ADMINISTRAÇÃO DE ANTIVÍRUS"/>
    <n v="28767.83"/>
    <d v="2026-03-01T00:00:00"/>
    <x v="0"/>
    <s v="1.16.05.00/2.00.00.00/132/23"/>
    <s v="387.00003294/2023-10"/>
    <s v="359.00009718/2023-05  APPS/ITO"/>
    <s v="2 - FATURADO"/>
    <n v="0"/>
    <x v="0"/>
    <x v="0"/>
    <m/>
  </r>
  <r>
    <x v="1093"/>
    <s v="47.865.597/0001-09"/>
    <s v="NF SERVICOS"/>
    <n v="209532"/>
    <d v="2026-04-28T00:00:00"/>
    <n v="2174425"/>
    <d v="2026-04-28T00:00:00"/>
    <d v="2026-03-01T00:00:00"/>
    <n v="115798.47"/>
    <d v="2026-05-28T00:00:00"/>
    <s v="E0230559"/>
    <s v="PD023450"/>
    <s v="CENTRAL ATENDIMENTO, SERVIÇOS TÉCNICOS ESPECIALIZADOS, CHAMADO TECNICO,  SERVIÇOS DE ADMINISTRAÇÃO DE ANTIVÍRUS"/>
    <n v="108676.86"/>
    <d v="2026-03-01T00:00:00"/>
    <x v="0"/>
    <s v="1.16.05.00/2.00.00.00/132/23"/>
    <s v="387.00003294/2023-10"/>
    <s v="359.00009718/2023-05  APPS/ITO"/>
    <s v="2 - FATURADO"/>
    <n v="0"/>
    <x v="0"/>
    <x v="0"/>
    <m/>
  </r>
  <r>
    <x v="1093"/>
    <s v="47.865.597/0001-09"/>
    <s v="NF SERVICOS"/>
    <n v="209534"/>
    <d v="2026-04-28T00:00:00"/>
    <n v="2174427"/>
    <d v="2026-04-28T00:00:00"/>
    <d v="2026-03-01T00:00:00"/>
    <n v="88.62"/>
    <d v="2026-05-28T00:00:00"/>
    <s v="E0230559"/>
    <s v="PD023450"/>
    <s v="CENTRAL ATENDIMENTO, SERVIÇOS TÉCNICOS ESPECIALIZADOS, CHAMADO TECNICO,  SERVIÇOS DE ADMINISTRAÇÃO DE ANTIVÍRUS"/>
    <n v="83.16"/>
    <d v="2026-03-01T00:00:00"/>
    <x v="0"/>
    <s v="1.16.05.00/2.00.00.00/132/23"/>
    <s v="387.00003294/2023-10"/>
    <s v="359.00009718/2023-05  APPS/ITO"/>
    <s v="2 - FATURADO"/>
    <n v="0"/>
    <x v="0"/>
    <x v="0"/>
    <m/>
  </r>
  <r>
    <x v="1093"/>
    <s v="47.865.597/0001-09"/>
    <s v="NF SERVICOS"/>
    <n v="209538"/>
    <d v="2026-04-28T00:00:00"/>
    <n v="2174431"/>
    <d v="2026-04-28T00:00:00"/>
    <d v="2026-03-01T00:00:00"/>
    <n v="50644.14"/>
    <d v="2026-05-28T00:00:00"/>
    <s v="E0230560"/>
    <s v="PD023450"/>
    <s v="INFRAESTRUTURA VIRTUALIZADA  ON PREMISES, PAAS BANCO DE DADOS MICROSOFT  SQL,PAAS JBOSS,  NUVEM PRODESP, CERTIFICADO DIGITAL , PROCESSAMENTO MIPS, SMTP, IMPRESSÃO E HOSPEDAGEM FISICA"/>
    <n v="50644.14"/>
    <d v="2026-03-01T00:00:00"/>
    <x v="0"/>
    <s v="1.16.05.00/2.00.00.00/132/23"/>
    <s v="387.00003294/2023-10"/>
    <s v="359.00009718/2023-05  APPS/ITO"/>
    <s v="2 - FATURADO"/>
    <n v="0"/>
    <x v="0"/>
    <x v="0"/>
    <m/>
  </r>
  <r>
    <x v="1093"/>
    <s v="47.865.597/0001-09"/>
    <s v="NF SERVICOS"/>
    <n v="209539"/>
    <d v="2026-04-28T00:00:00"/>
    <n v="2174432"/>
    <d v="2026-04-28T00:00:00"/>
    <d v="2026-03-01T00:00:00"/>
    <n v="10282.219999999999"/>
    <d v="2026-05-28T00:00:00"/>
    <s v="E0230560"/>
    <s v="PD023450"/>
    <s v="INFRAESTRUTURA VIRTUALIZADA  ON PREMISES, PAAS BANCO DE DADOS MICROSOFT  SQL,PAAS JBOSS,  NUVEM PRODESP, CERTIFICADO DIGITAL , PROCESSAMENTO MIPS, SMTP, IMPRESSÃO E HOSPEDAGEM FISICA"/>
    <n v="9649.8700000000008"/>
    <d v="2026-03-01T00:00:00"/>
    <x v="0"/>
    <s v="1.16.05.00/2.00.00.00/132/23"/>
    <s v="387.00003294/2023-10"/>
    <s v="359.00009718/2023-05  APPS/ITO"/>
    <s v="2 - FATURADO"/>
    <n v="0"/>
    <x v="0"/>
    <x v="0"/>
    <m/>
  </r>
  <r>
    <x v="1093"/>
    <s v="47.865.597/0001-09"/>
    <s v="NF SERVICOS"/>
    <n v="209540"/>
    <d v="2026-04-28T00:00:00"/>
    <n v="2174433"/>
    <d v="2026-04-28T00:00:00"/>
    <d v="2026-03-01T00:00:00"/>
    <n v="896596.59"/>
    <d v="2026-05-28T00:00:00"/>
    <s v="E0230560"/>
    <s v="PD023450"/>
    <s v="INFRAESTRUTURA VIRTUALIZADA  ON PREMISES, PAAS BANCO DE DADOS MICROSOFT  SQL,PAAS JBOSS,  NUVEM PRODESP, CERTIFICADO DIGITAL , PROCESSAMENTO MIPS, SMTP, IMPRESSÃO E HOSPEDAGEM FISICA"/>
    <n v="896596.59"/>
    <d v="2026-03-01T00:00:00"/>
    <x v="0"/>
    <s v="1.16.05.00/2.00.00.00/132/23"/>
    <s v="387.00003294/2023-10"/>
    <s v="359.00009718/2023-05  APPS/ITO"/>
    <s v="2 - FATURADO"/>
    <n v="0"/>
    <x v="0"/>
    <x v="0"/>
    <m/>
  </r>
  <r>
    <x v="1093"/>
    <s v="47.865.597/0001-09"/>
    <s v="NF SERVICOS"/>
    <n v="209541"/>
    <d v="2026-04-28T00:00:00"/>
    <n v="2174434"/>
    <d v="2026-04-28T00:00:00"/>
    <d v="2026-03-01T00:00:00"/>
    <n v="8676.09"/>
    <d v="2026-05-28T00:00:00"/>
    <s v="E0230560"/>
    <s v="PD023450"/>
    <s v="INFRAESTRUTURA VIRTUALIZADA  ON PREMISES, PAAS BANCO DE DADOS MICROSOFT  SQL,PAAS JBOSS,  NUVEM PRODESP, CERTIFICADO DIGITAL , PROCESSAMENTO MIPS, SMTP, IMPRESSÃO E HOSPEDAGEM FISICA"/>
    <n v="8676.09"/>
    <d v="2026-03-01T00:00:00"/>
    <x v="0"/>
    <s v="1.16.05.00/2.00.00.00/132/23"/>
    <s v="387.00003294/2023-10"/>
    <s v="359.00009718/2023-05  APPS/ITO"/>
    <s v="2 - FATURADO"/>
    <n v="0"/>
    <x v="0"/>
    <x v="0"/>
    <m/>
  </r>
  <r>
    <x v="1093"/>
    <s v="47.865.597/0001-09"/>
    <s v="NF SERVICOS DO"/>
    <n v="398349"/>
    <d v="2026-04-28T00:00:00"/>
    <n v="405063"/>
    <d v="2026-04-28T00:00:00"/>
    <m/>
    <n v="1960.8"/>
    <d v="2026-05-28T00:00:00"/>
    <s v="E0250850"/>
    <s v="PD025850"/>
    <s v="Serviços de Publicidade Eletrônica"/>
    <n v="1960.8"/>
    <m/>
    <x v="0"/>
    <m/>
    <m/>
    <m/>
    <s v="2 - FATURADO"/>
    <n v="0"/>
    <x v="0"/>
    <x v="1"/>
    <m/>
  </r>
  <r>
    <x v="1093"/>
    <s v="47.865.597/0001-09"/>
    <s v="NF SERVICOS E_GOV"/>
    <n v="209613"/>
    <d v="2026-04-29T00:00:00"/>
    <n v="2174506"/>
    <d v="2026-04-29T00:00:00"/>
    <m/>
    <n v="261.26"/>
    <d v="2026-05-29T00:00:00"/>
    <m/>
    <m/>
    <s v="Certificado e-CPF A3 em token - 24 meses Gov"/>
    <n v="261.26"/>
    <m/>
    <x v="0"/>
    <m/>
    <m/>
    <m/>
    <s v="2 - FATURADO"/>
    <n v="0"/>
    <x v="0"/>
    <x v="1"/>
    <m/>
  </r>
  <r>
    <x v="1093"/>
    <s v="47.865.597/0001-09"/>
    <s v="NF SERVICOS DO"/>
    <n v="398749"/>
    <d v="2026-04-29T00:00:00"/>
    <n v="405484"/>
    <d v="2026-04-29T00:00:00"/>
    <m/>
    <n v="33578.699999999997"/>
    <d v="2026-05-29T00:00:00"/>
    <s v="E0250850"/>
    <s v="PD025850"/>
    <s v="Serviços de Publicidade Eletrônica"/>
    <n v="33578.699999999997"/>
    <m/>
    <x v="0"/>
    <m/>
    <m/>
    <m/>
    <s v="2 - FATURADO"/>
    <n v="0"/>
    <x v="0"/>
    <x v="1"/>
    <m/>
  </r>
  <r>
    <x v="1093"/>
    <s v="47.865.597/0001-09"/>
    <s v="NF SERVICOS E_GOV"/>
    <n v="209933"/>
    <d v="2026-04-30T00:00:00"/>
    <n v="2174826"/>
    <d v="2026-04-30T00:00:00"/>
    <m/>
    <n v="124.99"/>
    <d v="2026-05-30T00:00:00"/>
    <m/>
    <m/>
    <s v="e-CNPJ A1 - Renovação - GOV 12 meses"/>
    <n v="124.99"/>
    <m/>
    <x v="0"/>
    <m/>
    <m/>
    <m/>
    <s v="2 - FATURADO"/>
    <n v="0"/>
    <x v="0"/>
    <x v="1"/>
    <m/>
  </r>
  <r>
    <x v="1093"/>
    <s v="47.865.597/0001-09"/>
    <s v="NF SERVICOS DO"/>
    <n v="398804"/>
    <d v="2026-04-30T00:00:00"/>
    <n v="405793"/>
    <d v="2026-04-30T00:00:00"/>
    <m/>
    <n v="4534.3500000000004"/>
    <d v="2026-05-30T00:00:00"/>
    <s v="E0250850"/>
    <s v="PD025850"/>
    <s v="Serviços de Publicidade Eletrônica"/>
    <n v="4534.3500000000004"/>
    <m/>
    <x v="0"/>
    <m/>
    <m/>
    <m/>
    <s v="2 - FATURADO"/>
    <n v="0"/>
    <x v="0"/>
    <x v="1"/>
    <m/>
  </r>
  <r>
    <x v="1093"/>
    <s v="47.865.597/0001-09"/>
    <s v="NF SERVICOS DO"/>
    <n v="399206"/>
    <d v="2026-04-30T00:00:00"/>
    <n v="406198"/>
    <d v="2026-04-30T00:00:00"/>
    <m/>
    <n v="588.24"/>
    <d v="2026-05-30T00:00:00"/>
    <s v="E0250850"/>
    <s v="PD025850"/>
    <s v="Serviços de Publicidade Eletrônica"/>
    <n v="588.24"/>
    <m/>
    <x v="0"/>
    <m/>
    <m/>
    <m/>
    <s v="2 - FATURADO"/>
    <n v="0"/>
    <x v="0"/>
    <x v="1"/>
    <m/>
  </r>
  <r>
    <x v="1093"/>
    <s v="47.865.597/0001-09"/>
    <s v="NF SERVICOS DO"/>
    <n v="399309"/>
    <d v="2026-04-30T00:00:00"/>
    <n v="406061"/>
    <d v="2026-04-30T00:00:00"/>
    <m/>
    <n v="14215.8"/>
    <d v="2026-05-30T00:00:00"/>
    <s v="E0250850"/>
    <s v="PD025850"/>
    <s v="Serviços de Publicidade Eletrônica"/>
    <n v="14215.8"/>
    <m/>
    <x v="0"/>
    <m/>
    <m/>
    <m/>
    <s v="2 - FATURADO"/>
    <n v="0"/>
    <x v="0"/>
    <x v="1"/>
    <m/>
  </r>
  <r>
    <x v="1094"/>
    <s v="47.970.769/0001-04"/>
    <s v="NF SERVICOS"/>
    <n v="207807"/>
    <d v="2026-04-07T00:00:00"/>
    <n v="2152390"/>
    <d v="2026-04-07T00:00:00"/>
    <d v="2026-03-01T00:00:00"/>
    <n v="33629.120000000003"/>
    <d v="2026-05-07T00:00:00"/>
    <s v="E0210721"/>
    <s v="PD021721"/>
    <s v="PREFEITURA CADASTRO"/>
    <n v="32014.92"/>
    <d v="2026-03-01T00:00:00"/>
    <x v="0"/>
    <s v="0091/2021"/>
    <s v="091/2021"/>
    <s v="954339/0002 PD-PRC-2021/03298 359.00005664/2024-81 APPS/ITO"/>
    <s v="2 - FATURADO"/>
    <n v="0"/>
    <x v="0"/>
    <x v="0"/>
    <m/>
  </r>
  <r>
    <x v="1094"/>
    <s v="47.970.769/0001-04"/>
    <s v="NF SERVICOS DO"/>
    <n v="394054"/>
    <d v="2026-04-15T00:00:00"/>
    <n v="400942"/>
    <d v="2026-04-15T00:00:00"/>
    <m/>
    <n v="368.76"/>
    <d v="2026-05-15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094"/>
    <s v="47.970.769/0001-04"/>
    <s v="NF SERVICOS"/>
    <n v="208803"/>
    <d v="2026-04-16T00:00:00"/>
    <n v="2173696"/>
    <d v="2026-04-16T00:00:00"/>
    <d v="2026-03-01T00:00:00"/>
    <n v="115170"/>
    <d v="2026-05-16T00:00:00"/>
    <s v="E0230235"/>
    <s v="PD023205"/>
    <s v="OFFICE BASICO"/>
    <n v="109641.84"/>
    <d v="2026-03-01T00:00:00"/>
    <x v="0"/>
    <s v="PMFRANCA 157/2023"/>
    <s v="PMFRANCA 14.221/2023"/>
    <s v="SEI 359.00000009/2023-56-359.00000009/2023-56-ITO"/>
    <s v="2 - FATURADO"/>
    <n v="0"/>
    <x v="0"/>
    <x v="0"/>
    <m/>
  </r>
  <r>
    <x v="1094"/>
    <s v="47.970.769/0001-04"/>
    <s v="NF SERVICOS DO"/>
    <n v="394778"/>
    <d v="2026-04-17T00:00:00"/>
    <n v="401743"/>
    <d v="2026-04-17T00:00:00"/>
    <m/>
    <n v="368.76"/>
    <d v="2026-05-17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094"/>
    <s v="47.970.769/0001-04"/>
    <s v="NF SERVICOS DO"/>
    <n v="396044"/>
    <d v="2026-04-20T00:00:00"/>
    <n v="403034"/>
    <d v="2026-04-22T00:00:00"/>
    <m/>
    <n v="516.26"/>
    <d v="2026-05-20T00:00:00"/>
    <s v="E0220713"/>
    <s v="PD022713"/>
    <s v="Serviços de Publicidade Eletrônica"/>
    <n v="491.48"/>
    <m/>
    <x v="0"/>
    <m/>
    <m/>
    <m/>
    <s v="2 - FATURADO"/>
    <n v="0"/>
    <x v="0"/>
    <x v="1"/>
    <m/>
  </r>
  <r>
    <x v="1094"/>
    <s v="47.970.769/0001-04"/>
    <s v="NF SERVICOS DO"/>
    <n v="396721"/>
    <d v="2026-04-24T00:00:00"/>
    <n v="403449"/>
    <d v="2026-04-24T00:00:00"/>
    <m/>
    <n v="1032.53"/>
    <d v="2026-05-24T00:00:00"/>
    <s v="E0220713"/>
    <s v="PD022713"/>
    <s v="Serviços de Publicidade Eletrônica"/>
    <n v="982.97"/>
    <m/>
    <x v="0"/>
    <m/>
    <m/>
    <m/>
    <s v="2 - FATURADO"/>
    <n v="0"/>
    <x v="0"/>
    <x v="1"/>
    <m/>
  </r>
  <r>
    <x v="1095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854"/>
    <x v="1"/>
    <x v="1"/>
    <m/>
  </r>
  <r>
    <x v="1095"/>
    <s v="47.999.864/0001-22"/>
    <s v="NF SERVICOS KIT"/>
    <n v="194705"/>
    <d v="2025-09-23T00:00:00"/>
    <n v="2026339"/>
    <d v="2025-09-23T00:00:00"/>
    <d v="2025-07-01T00:00:00"/>
    <n v="34.26"/>
    <d v="2025-10-23T00:00:00"/>
    <s v="E0240268"/>
    <s v="PD024160"/>
    <s v="CERTIFICADO DIGITAL"/>
    <n v="32.619999999999997"/>
    <d v="2025-07-01T00:00:00"/>
    <x v="0"/>
    <s v="006/2024"/>
    <s v="009.00001123/2024-08"/>
    <s v="359.00006282/2024-7 - ITO"/>
    <s v="2 - FATURADO"/>
    <n v="189"/>
    <x v="4"/>
    <x v="1"/>
    <m/>
  </r>
  <r>
    <x v="1095"/>
    <s v="47.999.864/0001-22"/>
    <s v="NF SERVICOS"/>
    <n v="194708"/>
    <d v="2025-09-23T00:00:00"/>
    <n v="2026342"/>
    <d v="2025-09-23T00:00:00"/>
    <d v="2025-06-01T00:00:00"/>
    <n v="71.2"/>
    <d v="2025-10-23T00:00:00"/>
    <s v="E0240263"/>
    <s v="PD024160"/>
    <s v="INFRAESTRUTURA"/>
    <n v="67.78"/>
    <d v="2025-06-01T00:00:00"/>
    <x v="0"/>
    <s v="006/2024"/>
    <s v="009.00001123/2024-08"/>
    <s v="359.00006282/2024-7 - APPS\ITO"/>
    <s v="2 - FATURADO"/>
    <n v="189"/>
    <x v="4"/>
    <x v="0"/>
    <m/>
  </r>
  <r>
    <x v="1095"/>
    <s v="47.999.864/0001-22"/>
    <s v="NF SERVICOS"/>
    <n v="194709"/>
    <d v="2025-09-23T00:00:00"/>
    <n v="2026343"/>
    <d v="2025-09-23T00:00:00"/>
    <d v="2025-07-01T00:00:00"/>
    <n v="4068.33"/>
    <d v="2025-10-23T00:00:00"/>
    <s v="E0240263"/>
    <s v="PD024160"/>
    <s v="INFRAESTRUTURA"/>
    <n v="3873.05"/>
    <d v="2025-07-01T00:00:00"/>
    <x v="0"/>
    <s v="006/2024"/>
    <s v="009.00001123/2024-08"/>
    <s v="359.00006282/2024-7 - APPS\ITO"/>
    <s v="2 - FATURADO"/>
    <n v="189"/>
    <x v="4"/>
    <x v="0"/>
    <m/>
  </r>
  <r>
    <x v="1095"/>
    <s v="47.999.864/0001-22"/>
    <s v="NF SERVICOS"/>
    <n v="194720"/>
    <d v="2025-09-23T00:00:00"/>
    <n v="2026354"/>
    <d v="2025-09-23T00:00:00"/>
    <d v="2025-07-01T00:00:00"/>
    <n v="7551.6"/>
    <d v="2025-10-23T00:00:00"/>
    <s v="E0240264"/>
    <s v="PD024160"/>
    <s v="OFFICE PLUS"/>
    <n v="7189.12"/>
    <d v="2025-07-01T00:00:00"/>
    <x v="0"/>
    <s v="006/2024"/>
    <s v="009.00001123/2024-08"/>
    <s v="359.00006282/2024-7 - ITO"/>
    <s v="2 - FATURADO"/>
    <n v="189"/>
    <x v="4"/>
    <x v="0"/>
    <m/>
  </r>
  <r>
    <x v="1095"/>
    <s v="47.999.864/0001-22"/>
    <s v="NF SERVICOS"/>
    <n v="194721"/>
    <d v="2025-09-23T00:00:00"/>
    <n v="2026355"/>
    <d v="2025-09-23T00:00:00"/>
    <d v="2025-07-01T00:00:00"/>
    <n v="11498.6"/>
    <d v="2025-10-23T00:00:00"/>
    <s v="E0240265"/>
    <s v="PD024160"/>
    <s v="SUSTENTAÇÃO DE SISTEMAS"/>
    <n v="10946.67"/>
    <d v="2025-07-01T00:00:00"/>
    <x v="0"/>
    <s v="006/2024"/>
    <s v="009.00001123/2024-08"/>
    <s v="359.00006282/2024-7 - APPS"/>
    <s v="2 - FATURADO"/>
    <n v="189"/>
    <x v="4"/>
    <x v="0"/>
    <m/>
  </r>
  <r>
    <x v="1095"/>
    <s v="47.999.864/0001-22"/>
    <s v="NF SERVICOS"/>
    <n v="194730"/>
    <d v="2025-09-23T00:00:00"/>
    <n v="2026364"/>
    <d v="2025-09-23T00:00:00"/>
    <d v="2025-07-01T00:00:00"/>
    <n v="1542.84"/>
    <d v="2025-10-23T00:00:00"/>
    <s v="E0240375"/>
    <s v="PD024160"/>
    <s v="INFRAESTRUTURA VIRTUALIZADA, NUVEM COM MONITORAMENTO DE APLICAÇÕES, SMTP e BI EM NUVEM PARA O PORTAL DA CGE"/>
    <n v="1468.78"/>
    <d v="2025-07-01T00:00:00"/>
    <x v="0"/>
    <s v="006/2024"/>
    <s v="009.00001123/2024-08"/>
    <s v="359.00006282/2024-7 - APPS\ITO"/>
    <s v="2 - FATURADO"/>
    <n v="189"/>
    <x v="4"/>
    <x v="0"/>
    <m/>
  </r>
  <r>
    <x v="1095"/>
    <s v="47.999.864/0001-22"/>
    <s v="NF SERVICOS"/>
    <n v="194731"/>
    <d v="2025-09-23T00:00:00"/>
    <n v="2026365"/>
    <d v="2025-09-23T00:00:00"/>
    <d v="2025-07-01T00:00:00"/>
    <n v="31989.07"/>
    <d v="2025-10-23T00:00:00"/>
    <s v="E0240375"/>
    <s v="PD024160"/>
    <s v="INFRAESTRUTURA VIRTUALIZADA, NUVEM COM MONITORAMENTO DE APLICAÇÕES, SMTP e BI EM NUVEM PARA O PORTAL DA CGE"/>
    <n v="30453.59"/>
    <d v="2025-07-01T00:00:00"/>
    <x v="0"/>
    <s v="006/2024"/>
    <s v="009.00001123/2024-08"/>
    <s v="359.00006282/2024-7 - APPS\ITO"/>
    <s v="2 - FATURADO"/>
    <n v="189"/>
    <x v="4"/>
    <x v="0"/>
    <m/>
  </r>
  <r>
    <x v="1095"/>
    <s v="47.999.864/0001-22"/>
    <s v="NF SERVICOS KIT"/>
    <n v="194733"/>
    <d v="2025-09-23T00:00:00"/>
    <n v="2026367"/>
    <d v="2025-09-23T00:00:00"/>
    <d v="2025-06-01T00:00:00"/>
    <n v="142.74"/>
    <d v="2025-10-23T00:00:00"/>
    <s v="E0240375"/>
    <s v="PD024160"/>
    <s v="INFRAESTRUTURA VIRTUALIZADA, NUVEM COM MONITORAMENTO DE APLICAÇÕES, SMTP e BI EM NUVEM PARA O PORTAL DA CGE"/>
    <n v="135.88999999999999"/>
    <d v="2025-06-01T00:00:00"/>
    <x v="0"/>
    <s v="006/2024"/>
    <s v="009.00001123/2024-08"/>
    <s v="359.00006282/2024-7 - APPS\ITO"/>
    <s v="2 - FATURADO"/>
    <n v="189"/>
    <x v="4"/>
    <x v="1"/>
    <m/>
  </r>
  <r>
    <x v="1095"/>
    <s v="47.999.864/0001-22"/>
    <s v="NF SERVICOS"/>
    <n v="194734"/>
    <d v="2025-09-23T00:00:00"/>
    <n v="2026368"/>
    <d v="2025-09-23T00:00:00"/>
    <d v="2025-07-01T00:00:00"/>
    <n v="588.29999999999995"/>
    <d v="2025-10-23T00:00:00"/>
    <s v="E0240375"/>
    <s v="PD024160"/>
    <s v="INFRAESTRUTURA VIRTUALIZADA, NUVEM COM MONITORAMENTO DE APLICAÇÕES, SMTP e BI EM NUVEM PARA O PORTAL DA CGE"/>
    <n v="560.05999999999995"/>
    <d v="2025-07-01T00:00:00"/>
    <x v="0"/>
    <s v="006/2024"/>
    <s v="009.00001123/2024-08"/>
    <s v="359.00006282/2024-7 - APPS\ITO"/>
    <s v="2 - FATURADO"/>
    <n v="189"/>
    <x v="4"/>
    <x v="0"/>
    <m/>
  </r>
  <r>
    <x v="1095"/>
    <s v="47.999.864/0001-22"/>
    <s v="NF SERVICOS"/>
    <n v="207306"/>
    <d v="2026-03-25T00:00:00"/>
    <n v="2151726"/>
    <d v="2026-03-25T00:00:00"/>
    <d v="2026-01-01T00:00:00"/>
    <n v="84866.21"/>
    <d v="2026-04-24T00:00:00"/>
    <s v="E0250282"/>
    <s v="PD025237"/>
    <s v="INFRAESTRUTURA"/>
    <n v="80792.63"/>
    <d v="2026-01-01T00:00:00"/>
    <x v="0"/>
    <s v="011/2025"/>
    <s v="009.00001329/2025-19"/>
    <s v="359.00005343/2025-68 - APPS"/>
    <s v="2 - FATURADO"/>
    <n v="6"/>
    <x v="2"/>
    <x v="0"/>
    <m/>
  </r>
  <r>
    <x v="1095"/>
    <s v="47.999.864/0001-22"/>
    <s v="NF SERVICOS"/>
    <n v="207315"/>
    <d v="2026-03-25T00:00:00"/>
    <n v="2151735"/>
    <d v="2026-03-25T00:00:00"/>
    <d v="2026-01-01T00:00:00"/>
    <n v="509410.08"/>
    <d v="2026-04-24T00:00:00"/>
    <s v="E0250282"/>
    <s v="PD025237"/>
    <s v="INFRAESTRUTURA"/>
    <n v="484958.4"/>
    <d v="2026-01-01T00:00:00"/>
    <x v="0"/>
    <s v="011/2025"/>
    <s v="009.00001329/2025-19"/>
    <s v="359.00005343/2025-68 - APPS"/>
    <s v="2 - FATURADO"/>
    <n v="6"/>
    <x v="2"/>
    <x v="0"/>
    <m/>
  </r>
  <r>
    <x v="1095"/>
    <s v="47.999.864/0001-22"/>
    <s v="NF SERVICOS"/>
    <n v="207388"/>
    <d v="2026-03-25T00:00:00"/>
    <n v="2151808"/>
    <d v="2026-03-25T00:00:00"/>
    <d v="2026-02-01T00:00:00"/>
    <n v="509410.08"/>
    <d v="2026-04-24T00:00:00"/>
    <s v="E0250282"/>
    <s v="PD025237"/>
    <s v="INFRAESTRUTURA"/>
    <n v="484958.4"/>
    <d v="2026-02-01T00:00:00"/>
    <x v="0"/>
    <s v="011/2025"/>
    <s v="009.00001329/2025-19"/>
    <s v="359.00005343/2025-68 - APPS"/>
    <s v="2 - FATURADO"/>
    <n v="6"/>
    <x v="2"/>
    <x v="0"/>
    <m/>
  </r>
  <r>
    <x v="1095"/>
    <s v="47.999.864/0001-22"/>
    <s v="NF SERVICOS"/>
    <n v="207389"/>
    <d v="2026-03-25T00:00:00"/>
    <n v="2151809"/>
    <d v="2026-03-25T00:00:00"/>
    <d v="2026-02-01T00:00:00"/>
    <n v="84866.21"/>
    <d v="2026-04-24T00:00:00"/>
    <s v="E0250282"/>
    <s v="PD025237"/>
    <s v="INFRAESTRUTURA"/>
    <n v="80792.63"/>
    <d v="2026-02-01T00:00:00"/>
    <x v="0"/>
    <s v="011/2025"/>
    <s v="009.00001329/2025-19"/>
    <s v="359.00005343/2025-68 - APPS"/>
    <s v="2 - FATURADO"/>
    <n v="6"/>
    <x v="2"/>
    <x v="0"/>
    <m/>
  </r>
  <r>
    <x v="1095"/>
    <s v="47.999.864/0001-22"/>
    <s v="NF SERVICOS"/>
    <n v="209520"/>
    <d v="2026-04-28T00:00:00"/>
    <n v="2174413"/>
    <d v="2026-04-28T00:00:00"/>
    <d v="2026-03-01T00:00:00"/>
    <n v="4564.4399999999996"/>
    <d v="2026-05-28T00:00:00"/>
    <s v="E0250035"/>
    <s v="PD025029"/>
    <s v="INFRAESTRUTURA, RECURSOS ADICIONAIS E CERTIFICADO DIGITAL"/>
    <n v="4345.3500000000004"/>
    <d v="2026-03-01T00:00:00"/>
    <x v="0"/>
    <s v="023/2024"/>
    <s v="009.00002672/2024-91"/>
    <s v="359.00010707/2024-41-ITO"/>
    <s v="2 - FATURADO"/>
    <n v="0"/>
    <x v="0"/>
    <x v="0"/>
    <m/>
  </r>
  <r>
    <x v="1095"/>
    <s v="47.999.864/0001-22"/>
    <s v="NF SERVICOS"/>
    <n v="209522"/>
    <d v="2026-04-28T00:00:00"/>
    <n v="2174415"/>
    <d v="2026-04-28T00:00:00"/>
    <d v="2026-03-01T00:00:00"/>
    <n v="139.47999999999999"/>
    <d v="2026-05-28T00:00:00"/>
    <s v="E0240429"/>
    <s v="PD024292"/>
    <s v="PROGRAMA SP SEM PAPEL"/>
    <n v="132.78"/>
    <d v="2026-03-01T00:00:00"/>
    <x v="0"/>
    <s v="025/24"/>
    <s v="009.00001291/2024-95"/>
    <s v="359.00011542/2024-24  APPS"/>
    <s v="2 - FATURADO"/>
    <n v="0"/>
    <x v="0"/>
    <x v="0"/>
    <m/>
  </r>
  <r>
    <x v="1095"/>
    <s v="47.999.864/0001-22"/>
    <s v="NF SERVICOS"/>
    <n v="209524"/>
    <d v="2026-04-28T00:00:00"/>
    <n v="2174417"/>
    <d v="2026-04-28T00:00:00"/>
    <d v="2026-03-01T00:00:00"/>
    <n v="18083.740000000002"/>
    <d v="2026-05-28T00:00:00"/>
    <s v="E0250034"/>
    <s v="PD025029"/>
    <s v="DESENVOLVIMENTO E SUSTENTAÇÃO DO PORTAL"/>
    <n v="17215.72"/>
    <d v="2026-03-01T00:00:00"/>
    <x v="0"/>
    <s v="023/2024"/>
    <s v="009.00002672/2024-91"/>
    <s v="359.00010707/2024-41-APPS"/>
    <s v="2 - FATURADO"/>
    <n v="0"/>
    <x v="0"/>
    <x v="0"/>
    <m/>
  </r>
  <r>
    <x v="1095"/>
    <s v="47.999.864/0001-22"/>
    <s v="NF SERVICOS"/>
    <n v="209530"/>
    <d v="2026-04-28T00:00:00"/>
    <n v="2174423"/>
    <d v="2026-04-28T00:00:00"/>
    <d v="2026-03-01T00:00:00"/>
    <n v="29630.36"/>
    <d v="2026-05-28T00:00:00"/>
    <s v="E0250035"/>
    <s v="PD025029"/>
    <s v="INFRAESTRUTURA, RECURSOS ADICIONAIS E CERTIFICADO DIGITAL"/>
    <n v="28208.1"/>
    <d v="2026-03-01T00:00:00"/>
    <x v="0"/>
    <s v="023/2024"/>
    <s v="009.00002672/2024-91"/>
    <s v="359.00010707/2024-41-ITO"/>
    <s v="2 - FATURADO"/>
    <n v="0"/>
    <x v="0"/>
    <x v="0"/>
    <m/>
  </r>
  <r>
    <x v="1095"/>
    <s v="47.999.864/0001-22"/>
    <s v="NF SERVICOS"/>
    <n v="209533"/>
    <d v="2026-04-28T00:00:00"/>
    <n v="2174426"/>
    <d v="2026-04-28T00:00:00"/>
    <d v="2025-03-01T00:00:00"/>
    <n v="148183.28"/>
    <d v="2026-05-28T00:00:00"/>
    <s v="E0250040"/>
    <s v="PD025034"/>
    <s v="DATA LAKE - DESENVOLVIMENTO/EVOLUÇÃO"/>
    <n v="141070.48000000001"/>
    <d v="2025-03-01T00:00:00"/>
    <x v="0"/>
    <s v="022/2024"/>
    <s v="009.00002697/2024-95"/>
    <s v="359.00010828/2024-92  ITO"/>
    <s v="2 - FATURADO"/>
    <n v="0"/>
    <x v="0"/>
    <x v="0"/>
    <m/>
  </r>
  <r>
    <x v="1095"/>
    <s v="47.999.864/0001-22"/>
    <s v="NF SERVICOS"/>
    <n v="209535"/>
    <d v="2026-04-28T00:00:00"/>
    <n v="2174428"/>
    <d v="2026-04-28T00:00:00"/>
    <d v="2026-03-01T00:00:00"/>
    <n v="71284.92"/>
    <d v="2026-05-28T00:00:00"/>
    <s v="E0250041"/>
    <s v="PD025034"/>
    <s v="NUVEM PUBLICA"/>
    <n v="67863.240000000005"/>
    <d v="2026-03-01T00:00:00"/>
    <x v="0"/>
    <s v="022/2024"/>
    <s v="009.00002697/2024-95"/>
    <s v="359.00010828/2024-92  ITO"/>
    <s v="2 - FATURADO"/>
    <n v="0"/>
    <x v="0"/>
    <x v="0"/>
    <m/>
  </r>
  <r>
    <x v="1095"/>
    <s v="47.999.864/0001-22"/>
    <s v="NF SERVICOS"/>
    <n v="209536"/>
    <d v="2026-04-28T00:00:00"/>
    <n v="2174429"/>
    <d v="2026-04-28T00:00:00"/>
    <d v="2026-03-01T00:00:00"/>
    <n v="84866.21"/>
    <d v="2026-05-28T00:00:00"/>
    <s v="E0250282"/>
    <s v="PD025237"/>
    <s v="INFRAESTRUTURA"/>
    <n v="80792.63"/>
    <d v="2026-03-01T00:00:00"/>
    <x v="0"/>
    <s v="011/2025"/>
    <s v="009.00001329/2025-19"/>
    <s v="359.00005343/2025-68 - APPS"/>
    <s v="2 - FATURADO"/>
    <n v="0"/>
    <x v="0"/>
    <x v="0"/>
    <m/>
  </r>
  <r>
    <x v="1095"/>
    <s v="47.999.864/0001-22"/>
    <s v="NF SERVICOS"/>
    <n v="209537"/>
    <d v="2026-04-28T00:00:00"/>
    <n v="2174430"/>
    <d v="2026-04-28T00:00:00"/>
    <d v="2026-03-01T00:00:00"/>
    <n v="509410.08"/>
    <d v="2026-05-28T00:00:00"/>
    <s v="E0250282"/>
    <s v="PD025237"/>
    <s v="INFRAESTRUTURA"/>
    <n v="484958.4"/>
    <d v="2026-03-01T00:00:00"/>
    <x v="0"/>
    <s v="011/2025"/>
    <s v="009.00001329/2025-19"/>
    <s v="359.00005343/2025-68 - APPS"/>
    <s v="2 - FATURADO"/>
    <n v="0"/>
    <x v="0"/>
    <x v="0"/>
    <m/>
  </r>
  <r>
    <x v="1095"/>
    <s v="47.999.864/0001-22"/>
    <s v="NF SERVICOS"/>
    <n v="209543"/>
    <d v="2026-04-28T00:00:00"/>
    <n v="2174436"/>
    <d v="2026-04-28T00:00:00"/>
    <d v="2026-03-01T00:00:00"/>
    <n v="51397.62"/>
    <d v="2026-05-28T00:00:00"/>
    <s v="E0250283"/>
    <s v="PD025237"/>
    <s v="INFRAESTRUTURA"/>
    <n v="48930.53"/>
    <d v="2026-03-01T00:00:00"/>
    <x v="0"/>
    <s v="011/2025"/>
    <s v="009.00001329/2025-19"/>
    <s v="359.00005343/2025-68 - ITO"/>
    <s v="2 - FATURADO"/>
    <n v="0"/>
    <x v="0"/>
    <x v="0"/>
    <m/>
  </r>
  <r>
    <x v="1095"/>
    <s v="47.999.864/0001-22"/>
    <s v="NF SERVICOS KIT"/>
    <n v="209544"/>
    <d v="2026-04-28T00:00:00"/>
    <n v="2174437"/>
    <d v="2026-04-28T00:00:00"/>
    <d v="2026-03-01T00:00:00"/>
    <n v="658.86"/>
    <d v="2026-05-28T00:00:00"/>
    <s v="E0250284"/>
    <s v="PD025237"/>
    <s v="INFRAESTRUTURA"/>
    <n v="627.23"/>
    <d v="2026-03-01T00:00:00"/>
    <x v="0"/>
    <s v="011/2025"/>
    <s v="009.00001329/2025-19"/>
    <s v="359.00005343/2025-68 - ITO"/>
    <s v="2 - FATURADO"/>
    <n v="0"/>
    <x v="0"/>
    <x v="1"/>
    <m/>
  </r>
  <r>
    <x v="1095"/>
    <s v="47.999.864/0001-22"/>
    <s v="NF SERVICOS"/>
    <n v="209549"/>
    <d v="2026-04-28T00:00:00"/>
    <n v="2174442"/>
    <d v="2026-04-28T00:00:00"/>
    <d v="2026-03-01T00:00:00"/>
    <n v="78891.05"/>
    <d v="2026-05-28T00:00:00"/>
    <s v="E0250283"/>
    <s v="PD025237"/>
    <s v="INFRAESTRUTURA"/>
    <n v="75104.28"/>
    <d v="2026-03-01T00:00:00"/>
    <x v="0"/>
    <s v="011/2025"/>
    <s v="009.00001329/2025-19"/>
    <s v="359.00005343/2025-68 - ITO"/>
    <s v="2 - FATURADO"/>
    <n v="0"/>
    <x v="0"/>
    <x v="0"/>
    <m/>
  </r>
  <r>
    <x v="1095"/>
    <s v="47.999.864/0001-22"/>
    <s v="NF SERVICOS"/>
    <n v="209552"/>
    <d v="2026-04-28T00:00:00"/>
    <n v="2174445"/>
    <d v="2026-04-28T00:00:00"/>
    <d v="2026-03-01T00:00:00"/>
    <n v="158208.42000000001"/>
    <d v="2026-05-28T00:00:00"/>
    <s v="E0250283"/>
    <s v="PD025237"/>
    <s v="INFRAESTRUTURA"/>
    <n v="150614.42000000001"/>
    <d v="2026-03-01T00:00:00"/>
    <x v="0"/>
    <s v="011/2025"/>
    <s v="009.00001329/2025-19"/>
    <s v="359.00005343/2025-68 - ITO"/>
    <s v="2 - FATURADO"/>
    <n v="0"/>
    <x v="0"/>
    <x v="0"/>
    <m/>
  </r>
  <r>
    <x v="1095"/>
    <s v="47.999.864/0001-22"/>
    <s v="NF SERVICOS"/>
    <n v="209554"/>
    <d v="2026-04-28T00:00:00"/>
    <n v="2174447"/>
    <d v="2026-04-28T00:00:00"/>
    <d v="2026-03-01T00:00:00"/>
    <n v="60865.8"/>
    <d v="2026-05-28T00:00:00"/>
    <s v="E0250284"/>
    <s v="PD025237"/>
    <s v="INFRAESTRUTURA"/>
    <n v="57944.24"/>
    <d v="2026-03-01T00:00:00"/>
    <x v="0"/>
    <s v="011/2025"/>
    <s v="009.00001329/2025-19"/>
    <s v="359.00005343/2025-68 - ITO"/>
    <s v="2 - FATURADO"/>
    <n v="0"/>
    <x v="0"/>
    <x v="0"/>
    <m/>
  </r>
  <r>
    <x v="1095"/>
    <s v="47.999.864/0001-22"/>
    <s v="NF SERVICOS"/>
    <n v="209556"/>
    <d v="2026-04-28T00:00:00"/>
    <n v="2174449"/>
    <d v="2026-04-28T00:00:00"/>
    <d v="2026-03-01T00:00:00"/>
    <n v="328.08"/>
    <d v="2026-05-28T00:00:00"/>
    <s v="E0240369"/>
    <s v="PD024241"/>
    <s v="SAM PATRIMONIO"/>
    <n v="312.33"/>
    <d v="2026-03-01T00:00:00"/>
    <x v="0"/>
    <s v="007/2024"/>
    <s v="009.00001070/2024-17"/>
    <s v="359.00007552/2024-65   APPS"/>
    <s v="2 - FATURADO"/>
    <n v="0"/>
    <x v="0"/>
    <x v="0"/>
    <m/>
  </r>
  <r>
    <x v="1095"/>
    <s v="47.999.864/0001-22"/>
    <s v="NF SERVICOS"/>
    <n v="209559"/>
    <d v="2026-04-28T00:00:00"/>
    <n v="2174452"/>
    <d v="2026-04-28T00:00:00"/>
    <d v="2026-03-01T00:00:00"/>
    <n v="32343.279999999999"/>
    <d v="2026-05-28T00:00:00"/>
    <s v="E0250284"/>
    <s v="PD025237"/>
    <s v="INFRAESTRUTURA"/>
    <n v="30790.799999999999"/>
    <d v="2026-03-01T00:00:00"/>
    <x v="0"/>
    <s v="011/2025"/>
    <s v="009.00001329/2025-19"/>
    <s v="359.00005343/2025-68 - ITO"/>
    <s v="2 - FATURADO"/>
    <n v="0"/>
    <x v="0"/>
    <x v="0"/>
    <m/>
  </r>
  <r>
    <x v="1095"/>
    <s v="47.999.864/0001-22"/>
    <s v="NF SERVICOS"/>
    <n v="209560"/>
    <d v="2026-04-28T00:00:00"/>
    <n v="2174453"/>
    <d v="2026-04-28T00:00:00"/>
    <d v="2026-03-01T00:00:00"/>
    <n v="11791.47"/>
    <d v="2026-05-28T00:00:00"/>
    <s v="E0250283"/>
    <s v="PD025237"/>
    <s v="INFRAESTRUTURA"/>
    <n v="11225.48"/>
    <d v="2026-03-01T00:00:00"/>
    <x v="0"/>
    <s v="011/2025"/>
    <s v="009.00001329/2025-19"/>
    <s v="359.00005343/2025-68 - ITO"/>
    <s v="2 - FATURADO"/>
    <n v="0"/>
    <x v="0"/>
    <x v="0"/>
    <m/>
  </r>
  <r>
    <x v="1095"/>
    <s v="47.999.864/0001-22"/>
    <s v="NF SERVICOS"/>
    <n v="209562"/>
    <d v="2026-04-28T00:00:00"/>
    <n v="2174455"/>
    <d v="2026-04-28T00:00:00"/>
    <d v="2026-03-01T00:00:00"/>
    <n v="398.44"/>
    <d v="2026-05-28T00:00:00"/>
    <s v="E0240368"/>
    <s v="PD024241"/>
    <s v="SAM ESTOQUE"/>
    <n v="379.31"/>
    <d v="2026-03-01T00:00:00"/>
    <x v="0"/>
    <s v="007/2024"/>
    <s v="009.00001070/2024-17"/>
    <s v="359.00007552/2024-65   APPS"/>
    <s v="2 - FATURADO"/>
    <n v="0"/>
    <x v="0"/>
    <x v="0"/>
    <m/>
  </r>
  <r>
    <x v="1096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448"/>
    <x v="1"/>
    <x v="4"/>
    <m/>
  </r>
  <r>
    <x v="1097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446"/>
    <x v="1"/>
    <x v="4"/>
    <m/>
  </r>
  <r>
    <x v="1098"/>
    <s v="48.031.918/0001-24"/>
    <s v="NF SERVICOS E_GOV"/>
    <n v="196542"/>
    <d v="2025-10-21T00:00:00"/>
    <n v="2045108"/>
    <d v="2025-10-21T00:00:00"/>
    <m/>
    <n v="277.10000000000002"/>
    <d v="2025-11-20T00:00:00"/>
    <m/>
    <m/>
    <s v="Certificado e-CPF A3 em token - 36 meses Gov"/>
    <n v="263.8"/>
    <m/>
    <x v="0"/>
    <m/>
    <m/>
    <m/>
    <s v="2 - FATURADO"/>
    <n v="161"/>
    <x v="3"/>
    <x v="1"/>
    <m/>
  </r>
  <r>
    <x v="1098"/>
    <s v="48.031.918/0001-24"/>
    <s v="NF SERVICOS E_GOV"/>
    <n v="208018"/>
    <d v="2026-04-09T00:00:00"/>
    <n v="2156174"/>
    <d v="2026-04-09T00:00:00"/>
    <m/>
    <n v="91.57"/>
    <d v="2026-05-09T00:00:00"/>
    <m/>
    <m/>
    <s v="Certificado e-CPF A3 (renovação) - 24 meses Gov"/>
    <n v="87.17"/>
    <m/>
    <x v="0"/>
    <m/>
    <m/>
    <m/>
    <s v="2 - FATURADO"/>
    <n v="0"/>
    <x v="0"/>
    <x v="1"/>
    <m/>
  </r>
  <r>
    <x v="1098"/>
    <s v="48.031.918/0001-24"/>
    <s v="NF SERVICOS E_GOV"/>
    <n v="208221"/>
    <d v="2026-04-09T00:00:00"/>
    <n v="2156403"/>
    <d v="2026-04-09T00:00:00"/>
    <m/>
    <n v="91.57"/>
    <d v="2026-05-09T00:00:00"/>
    <m/>
    <m/>
    <s v="Certificado e-CPF A3 (renovação) - 24 meses Gov"/>
    <n v="87.17"/>
    <m/>
    <x v="0"/>
    <m/>
    <m/>
    <m/>
    <s v="2 - FATURADO"/>
    <n v="0"/>
    <x v="0"/>
    <x v="1"/>
    <m/>
  </r>
  <r>
    <x v="1098"/>
    <s v="48.031.918/0001-24"/>
    <s v="NF SERVICOS E_GOV"/>
    <n v="208232"/>
    <d v="2026-04-09T00:00:00"/>
    <n v="2156414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01-24"/>
    <s v="NF SERVICOS E_GOV"/>
    <n v="208301"/>
    <d v="2026-04-09T00:00:00"/>
    <n v="2156483"/>
    <d v="2026-04-09T00:00:00"/>
    <m/>
    <n v="91.57"/>
    <d v="2026-05-09T00:00:00"/>
    <m/>
    <m/>
    <s v="Certificado e-CPF A3 (renovação) - 24 meses Gov"/>
    <n v="87.17"/>
    <m/>
    <x v="0"/>
    <m/>
    <m/>
    <m/>
    <s v="2 - FATURADO"/>
    <n v="0"/>
    <x v="0"/>
    <x v="1"/>
    <m/>
  </r>
  <r>
    <x v="1098"/>
    <s v="48.031.918/0001-24"/>
    <s v="NF SERVICOS E_GOV"/>
    <n v="208323"/>
    <d v="2026-04-09T00:00:00"/>
    <n v="2156505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01-24"/>
    <s v="NF SERVICOS"/>
    <n v="208946"/>
    <d v="2026-04-17T00:00:00"/>
    <n v="2173839"/>
    <d v="2026-04-17T00:00:00"/>
    <d v="2026-03-01T00:00:00"/>
    <n v="11724.86"/>
    <d v="2026-05-17T00:00:00"/>
    <s v="E0240514"/>
    <s v="PD024367"/>
    <s v="NUVEM PÚBLICA"/>
    <n v="11162.07"/>
    <d v="2026-03-01T00:00:00"/>
    <x v="0"/>
    <s v="17/2025"/>
    <s v="716/2025"/>
    <s v="359.00007175/2024-64 - ITO"/>
    <s v="2 - FATURADO"/>
    <n v="0"/>
    <x v="0"/>
    <x v="0"/>
    <m/>
  </r>
  <r>
    <x v="1098"/>
    <s v="48.031.918/0001-24"/>
    <s v="NF SERVICOS E_GOV"/>
    <n v="209659"/>
    <d v="2026-04-29T00:00:00"/>
    <n v="2174552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01-24"/>
    <s v="NF SERVICOS E_GOV"/>
    <n v="209700"/>
    <d v="2026-04-29T00:00:00"/>
    <n v="2174593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01-24"/>
    <s v="NF SERVICOS E_GOV"/>
    <n v="209826"/>
    <d v="2026-04-29T00:00:00"/>
    <n v="2174719"/>
    <d v="2026-04-29T00:00:00"/>
    <m/>
    <n v="91.57"/>
    <d v="2026-05-29T00:00:00"/>
    <m/>
    <m/>
    <s v="Certificado e-CPF A3 (renovação) - 24 meses Gov"/>
    <n v="87.17"/>
    <m/>
    <x v="0"/>
    <m/>
    <m/>
    <m/>
    <s v="2 - FATURADO"/>
    <n v="0"/>
    <x v="0"/>
    <x v="1"/>
    <m/>
  </r>
  <r>
    <x v="1098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473"/>
    <x v="1"/>
    <x v="1"/>
    <m/>
  </r>
  <r>
    <x v="1098"/>
    <s v="48.031.918/0009-81"/>
    <s v="NF SERVICOS E_GOV"/>
    <n v="206784"/>
    <d v="2026-03-18T00:00:00"/>
    <n v="2151204"/>
    <d v="2026-03-18T00:00:00"/>
    <m/>
    <n v="261.26"/>
    <d v="2026-04-17T00:00:00"/>
    <m/>
    <m/>
    <s v="Certificado e-CPF A3 em token - 24 meses Gov"/>
    <n v="248.72"/>
    <m/>
    <x v="0"/>
    <m/>
    <m/>
    <m/>
    <s v="2 - FATURADO"/>
    <n v="13"/>
    <x v="2"/>
    <x v="1"/>
    <m/>
  </r>
  <r>
    <x v="1098"/>
    <s v="48.031.918/0009-81"/>
    <s v="NF SERVICOS E_GOV"/>
    <n v="208167"/>
    <d v="2026-04-09T00:00:00"/>
    <n v="2156348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09-81"/>
    <s v="NF SERVICOS E_GOV"/>
    <n v="208195"/>
    <d v="2026-04-09T00:00:00"/>
    <n v="2156377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09-81"/>
    <s v="NF SERVICOS E_GOV"/>
    <n v="208265"/>
    <d v="2026-04-09T00:00:00"/>
    <n v="2156447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09-81"/>
    <s v="NF SERVICOS E_GOV"/>
    <n v="208659"/>
    <d v="2026-04-14T00:00:00"/>
    <n v="2173552"/>
    <d v="2026-04-14T00:00:00"/>
    <m/>
    <n v="139.38999999999999"/>
    <d v="2026-05-14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098"/>
    <s v="48.031.918/0009-81"/>
    <s v="NF SERVICOS E_GOV"/>
    <n v="209854"/>
    <d v="2026-04-29T00:00:00"/>
    <n v="217474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10-15"/>
    <s v="NF SERVICOS E_GOV"/>
    <n v="208634"/>
    <d v="2026-04-14T00:00:00"/>
    <n v="2173527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10-15"/>
    <s v="NF SERVICOS E_GOV"/>
    <n v="209884"/>
    <d v="2026-04-29T00:00:00"/>
    <n v="217477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12-87"/>
    <s v="NF SERVICOS KIT"/>
    <n v="62827"/>
    <d v="2022-02-16T00:00:00"/>
    <n v="67241"/>
    <d v="2022-02-17T00:00:00"/>
    <m/>
    <n v="112.5"/>
    <d v="2022-03-19T00:00:00"/>
    <m/>
    <m/>
    <s v="Certificado e-CPF A3 (renovação) - 36 meses Gov"/>
    <n v="112.5"/>
    <m/>
    <x v="0"/>
    <m/>
    <m/>
    <m/>
    <s v="2 - FATURADO"/>
    <n v="1503"/>
    <x v="1"/>
    <x v="1"/>
    <m/>
  </r>
  <r>
    <x v="1098"/>
    <s v="48.031.918/0012-87"/>
    <s v="NF SERVICOS E_GOV"/>
    <n v="205557"/>
    <d v="2026-03-05T00:00:00"/>
    <n v="2129980"/>
    <d v="2026-03-05T00:00:00"/>
    <m/>
    <n v="261.26"/>
    <d v="2026-04-04T00:00:00"/>
    <m/>
    <m/>
    <s v="Certificado e-CPF A3 em token - 24 meses Gov"/>
    <n v="248.72"/>
    <m/>
    <x v="0"/>
    <m/>
    <m/>
    <m/>
    <s v="2 - FATURADO"/>
    <n v="26"/>
    <x v="2"/>
    <x v="1"/>
    <m/>
  </r>
  <r>
    <x v="1098"/>
    <s v="48.031.918/0012-87"/>
    <s v="NF SERVICOS E_GOV"/>
    <n v="206602"/>
    <d v="2026-03-18T00:00:00"/>
    <n v="2151022"/>
    <d v="2026-03-18T00:00:00"/>
    <m/>
    <n v="261.26"/>
    <d v="2026-04-17T00:00:00"/>
    <m/>
    <m/>
    <s v="Certificado e-CPF A3 em token - 24 meses Gov"/>
    <n v="248.72"/>
    <m/>
    <x v="0"/>
    <m/>
    <m/>
    <m/>
    <s v="2 - FATURADO"/>
    <n v="13"/>
    <x v="2"/>
    <x v="1"/>
    <m/>
  </r>
  <r>
    <x v="1098"/>
    <s v="48.031.918/0015-20"/>
    <s v="NF SERVICOS E_GOV"/>
    <n v="209793"/>
    <d v="2026-04-29T00:00:00"/>
    <n v="2174686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21-78"/>
    <s v="NF SERVICOS E_GOV"/>
    <n v="208037"/>
    <d v="2026-04-09T00:00:00"/>
    <n v="2156193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25-00"/>
    <s v="NF SERVICOS E_GOV"/>
    <n v="209645"/>
    <d v="2026-04-29T00:00:00"/>
    <n v="2174538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25-00"/>
    <s v="NF SERVICOS E_GOV"/>
    <n v="209684"/>
    <d v="2026-04-29T00:00:00"/>
    <n v="217457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25-00"/>
    <s v="NF SERVICOS E_GOV"/>
    <n v="209689"/>
    <d v="2026-04-29T00:00:00"/>
    <n v="2174582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31-40"/>
    <s v="NF SERVICOS E_GOV"/>
    <n v="208039"/>
    <d v="2026-04-09T00:00:00"/>
    <n v="2156195"/>
    <d v="2026-04-09T00:00:00"/>
    <m/>
    <n v="277.10000000000002"/>
    <d v="2026-05-09T00:00:00"/>
    <m/>
    <m/>
    <s v="Certificado e-CPF A3 em token - 36 meses Gov"/>
    <n v="263.8"/>
    <m/>
    <x v="0"/>
    <m/>
    <m/>
    <m/>
    <s v="2 - FATURADO"/>
    <n v="0"/>
    <x v="0"/>
    <x v="1"/>
    <m/>
  </r>
  <r>
    <x v="1098"/>
    <s v="48.031.918/0031-40"/>
    <s v="NF SERVICOS E_GOV"/>
    <n v="208045"/>
    <d v="2026-04-09T00:00:00"/>
    <n v="2156201"/>
    <d v="2026-04-09T00:00:00"/>
    <m/>
    <n v="277.10000000000002"/>
    <d v="2026-05-09T00:00:00"/>
    <m/>
    <m/>
    <s v="Certificado e-CPF A3 em token - 36 meses Gov"/>
    <n v="263.8"/>
    <m/>
    <x v="0"/>
    <m/>
    <m/>
    <m/>
    <s v="2 - FATURADO"/>
    <n v="0"/>
    <x v="0"/>
    <x v="1"/>
    <m/>
  </r>
  <r>
    <x v="1098"/>
    <s v="48.031.918/0031-40"/>
    <s v="NF SERVICOS E_GOV"/>
    <n v="208165"/>
    <d v="2026-04-09T00:00:00"/>
    <n v="2156346"/>
    <d v="2026-04-09T00:00:00"/>
    <m/>
    <n v="277.10000000000002"/>
    <d v="2026-05-09T00:00:00"/>
    <m/>
    <m/>
    <s v="Certificado e-CPF A3 em token - 36 meses Gov"/>
    <n v="263.8"/>
    <m/>
    <x v="0"/>
    <m/>
    <m/>
    <m/>
    <s v="2 - FATURADO"/>
    <n v="0"/>
    <x v="0"/>
    <x v="1"/>
    <m/>
  </r>
  <r>
    <x v="1098"/>
    <s v="48.031.918/0031-40"/>
    <s v="NF SERVICOS E_GOV"/>
    <n v="209769"/>
    <d v="2026-04-29T00:00:00"/>
    <n v="2174662"/>
    <d v="2026-04-29T00:00:00"/>
    <m/>
    <n v="277.10000000000002"/>
    <d v="2026-05-29T00:00:00"/>
    <m/>
    <m/>
    <s v="Certificado e-CPF A3 em token - 36 meses Gov"/>
    <n v="263.8"/>
    <m/>
    <x v="0"/>
    <m/>
    <m/>
    <m/>
    <s v="2 - FATURADO"/>
    <n v="0"/>
    <x v="0"/>
    <x v="1"/>
    <m/>
  </r>
  <r>
    <x v="1098"/>
    <s v="48.031.918/0032-20"/>
    <s v="NF SERVICOS E_GOV"/>
    <n v="208257"/>
    <d v="2026-04-09T00:00:00"/>
    <n v="2156439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36-54"/>
    <s v="NF SERVICOS E_GOV"/>
    <n v="208131"/>
    <d v="2026-04-09T00:00:00"/>
    <n v="2156309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36-54"/>
    <s v="NF SERVICOS E_GOV"/>
    <n v="208259"/>
    <d v="2026-04-09T00:00:00"/>
    <n v="2156441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098"/>
    <s v="48.031.918/0036-54"/>
    <s v="NF SERVICOS E_GOV"/>
    <n v="209711"/>
    <d v="2026-04-29T00:00:00"/>
    <n v="2174604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099"/>
    <s v="48.093.313/0001-68"/>
    <s v="NF SERVICOS"/>
    <n v="208330"/>
    <d v="2026-04-09T00:00:00"/>
    <n v="2156579"/>
    <d v="2026-04-09T00:00:00"/>
    <d v="2026-03-01T00:00:00"/>
    <n v="2959.61"/>
    <d v="2026-05-09T00:00:00"/>
    <s v="E0250201"/>
    <s v="PD025173"/>
    <s v="HOSPEDAGEM"/>
    <n v="2959.61"/>
    <d v="2026-03-01T00:00:00"/>
    <x v="0"/>
    <m/>
    <m/>
    <s v="359.00002555/2025-93 - ITO"/>
    <s v="2 - FATURADO"/>
    <n v="0"/>
    <x v="0"/>
    <x v="0"/>
    <m/>
  </r>
  <r>
    <x v="1099"/>
    <s v="48.093.313/0001-68"/>
    <s v="NF SERVICOS"/>
    <n v="209185"/>
    <d v="2026-04-24T00:00:00"/>
    <n v="2174078"/>
    <d v="2026-04-24T00:00:00"/>
    <d v="2026-03-01T00:00:00"/>
    <n v="16869.78"/>
    <d v="2026-05-25T00:00:00"/>
    <s v="E0250201"/>
    <s v="PD025173"/>
    <s v="HOSPEDAGEM"/>
    <n v="16869.78"/>
    <d v="2026-03-01T00:00:00"/>
    <x v="0"/>
    <m/>
    <m/>
    <s v="359.00002555/2025-93 - ITO"/>
    <s v="2 - FATURADO"/>
    <n v="0"/>
    <x v="0"/>
    <x v="0"/>
    <m/>
  </r>
  <r>
    <x v="1100"/>
    <s v="48.211.262/0001-21"/>
    <s v="NF SERVICOS DO"/>
    <n v="383841"/>
    <d v="2026-02-10T00:00:00"/>
    <n v="390667"/>
    <d v="2026-02-11T00:00:00"/>
    <m/>
    <n v="368.76"/>
    <d v="2026-03-13T00:00:00"/>
    <s v="E0220787"/>
    <s v="PD022787"/>
    <s v="Serviços de Publicidade Eletrônica"/>
    <n v="351.06"/>
    <m/>
    <x v="0"/>
    <m/>
    <m/>
    <m/>
    <s v="2 - FATURADO"/>
    <n v="48"/>
    <x v="6"/>
    <x v="1"/>
    <m/>
  </r>
  <r>
    <x v="1100"/>
    <s v="48.211.262/0001-21"/>
    <s v="NF SERVICOS DO"/>
    <n v="397201"/>
    <d v="2026-04-24T00:00:00"/>
    <n v="404096"/>
    <d v="2026-04-24T00:00:00"/>
    <m/>
    <n v="460.95"/>
    <d v="2026-05-24T00:00:00"/>
    <s v="E0220787"/>
    <s v="PD022787"/>
    <s v="Serviços de Publicidade Eletrônica"/>
    <n v="438.82"/>
    <m/>
    <x v="0"/>
    <m/>
    <m/>
    <m/>
    <s v="2 - FATURADO"/>
    <n v="0"/>
    <x v="0"/>
    <x v="1"/>
    <m/>
  </r>
  <r>
    <x v="1101"/>
    <s v="48.227.378/0001-59"/>
    <s v="NF SERVICOS DO"/>
    <n v="393892"/>
    <d v="2026-04-05T00:00:00"/>
    <n v="400756"/>
    <d v="2026-04-14T00:00:00"/>
    <m/>
    <n v="1382.85"/>
    <d v="2026-04-13T00:00:00"/>
    <m/>
    <m/>
    <s v="Serviços de Publicidade Eletrônica"/>
    <n v="66.38"/>
    <m/>
    <x v="0"/>
    <m/>
    <m/>
    <m/>
    <s v="1 - VENDA A VISTA"/>
    <n v="17"/>
    <x v="2"/>
    <x v="1"/>
    <m/>
  </r>
  <r>
    <x v="1101"/>
    <s v="48.227.378/0001-59"/>
    <s v="NF SERVICOS DO"/>
    <n v="395882"/>
    <d v="2026-04-20T00:00:00"/>
    <n v="402761"/>
    <d v="2026-04-20T00:00:00"/>
    <m/>
    <n v="1475.04"/>
    <d v="2026-04-20T00:00:00"/>
    <m/>
    <m/>
    <s v="Serviços de Publicidade Eletrônica"/>
    <n v="70.8"/>
    <m/>
    <x v="0"/>
    <m/>
    <m/>
    <m/>
    <s v="1 - VENDA A VISTA"/>
    <n v="10"/>
    <x v="2"/>
    <x v="1"/>
    <m/>
  </r>
  <r>
    <x v="1101"/>
    <s v="48.227.378/0001-59"/>
    <s v="NF SERVICOS DO"/>
    <n v="398763"/>
    <d v="2026-04-29T00:00:00"/>
    <n v="405452"/>
    <d v="2026-04-29T00:00:00"/>
    <m/>
    <n v="1475.04"/>
    <d v="2026-04-29T00:00:00"/>
    <m/>
    <m/>
    <s v="Serviços de Publicidade Eletrônica"/>
    <n v="70.8"/>
    <m/>
    <x v="0"/>
    <m/>
    <m/>
    <m/>
    <s v="1 - VENDA A VISTA"/>
    <n v="1"/>
    <x v="2"/>
    <x v="1"/>
    <m/>
  </r>
  <r>
    <x v="1102"/>
    <s v="48.318.182/0001-70"/>
    <s v="NF SERVICOS DO"/>
    <n v="382022"/>
    <d v="2026-02-06T00:00:00"/>
    <n v="388845"/>
    <d v="2026-02-06T00:00:00"/>
    <m/>
    <n v="276.57"/>
    <d v="2026-03-08T00:00:00"/>
    <s v="E0231018"/>
    <s v="PD023999"/>
    <s v="Serviços de Publicidade Eletrônica"/>
    <n v="263.29000000000002"/>
    <m/>
    <x v="0"/>
    <m/>
    <m/>
    <m/>
    <s v="2 - FATURADO"/>
    <n v="53"/>
    <x v="6"/>
    <x v="1"/>
    <m/>
  </r>
  <r>
    <x v="1102"/>
    <s v="48.318.182/0001-70"/>
    <s v="NF SERVICOS DO"/>
    <n v="394058"/>
    <d v="2026-04-15T00:00:00"/>
    <n v="400941"/>
    <d v="2026-04-15T00:00:00"/>
    <m/>
    <n v="368.76"/>
    <d v="2026-05-15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102"/>
    <s v="48.318.182/0001-70"/>
    <s v="NF SERVICOS DO"/>
    <n v="394068"/>
    <d v="2026-04-15T00:00:00"/>
    <n v="400946"/>
    <d v="2026-04-15T00:00:00"/>
    <m/>
    <n v="414.85"/>
    <d v="2026-05-15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102"/>
    <s v="48.318.182/0001-70"/>
    <s v="NF SERVICOS DO"/>
    <n v="394149"/>
    <d v="2026-04-15T00:00:00"/>
    <n v="401012"/>
    <d v="2026-04-15T00:00:00"/>
    <m/>
    <n v="230.47"/>
    <d v="2026-05-15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02"/>
    <s v="48.318.182/0001-70"/>
    <s v="NF SERVICOS DO"/>
    <n v="395227"/>
    <d v="2026-04-17T00:00:00"/>
    <n v="402040"/>
    <d v="2026-04-17T00:00:00"/>
    <m/>
    <n v="276.57"/>
    <d v="2026-05-17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102"/>
    <s v="48.318.182/0001-70"/>
    <s v="NF SERVICOS DO"/>
    <n v="396202"/>
    <d v="2026-04-23T00:00:00"/>
    <n v="403328"/>
    <d v="2026-04-24T00:00:00"/>
    <m/>
    <n v="230.47"/>
    <d v="2026-05-23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02"/>
    <s v="48.318.182/0001-70"/>
    <s v="NF SERVICOS DO"/>
    <n v="396236"/>
    <d v="2026-04-23T00:00:00"/>
    <n v="403311"/>
    <d v="2026-04-24T00:00:00"/>
    <m/>
    <n v="460.95"/>
    <d v="2026-05-23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102"/>
    <s v="48.318.182/0001-70"/>
    <s v="NF SERVICOS DO"/>
    <n v="396243"/>
    <d v="2026-04-23T00:00:00"/>
    <n v="403325"/>
    <d v="2026-04-24T00:00:00"/>
    <m/>
    <n v="230.47"/>
    <d v="2026-05-23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02"/>
    <s v="48.318.182/0001-70"/>
    <s v="NF SERVICOS DO"/>
    <n v="396245"/>
    <d v="2026-04-23T00:00:00"/>
    <n v="403301"/>
    <d v="2026-04-24T00:00:00"/>
    <m/>
    <n v="230.47"/>
    <d v="2026-05-23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02"/>
    <s v="48.318.182/0001-70"/>
    <s v="NF SERVICOS DO"/>
    <n v="396248"/>
    <d v="2026-04-23T00:00:00"/>
    <n v="403315"/>
    <d v="2026-04-24T00:00:00"/>
    <m/>
    <n v="276.57"/>
    <d v="2026-05-23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102"/>
    <s v="48.318.182/0001-70"/>
    <s v="NF SERVICOS DO"/>
    <n v="396293"/>
    <d v="2026-04-23T00:00:00"/>
    <n v="403304"/>
    <d v="2026-04-24T00:00:00"/>
    <m/>
    <n v="507.04"/>
    <d v="2026-05-23T00:00:00"/>
    <s v="E0231018"/>
    <s v="PD023999"/>
    <s v="Serviços de Publicidade Eletrônica"/>
    <n v="482.7"/>
    <m/>
    <x v="0"/>
    <m/>
    <m/>
    <m/>
    <s v="2 - FATURADO"/>
    <n v="0"/>
    <x v="0"/>
    <x v="1"/>
    <m/>
  </r>
  <r>
    <x v="1102"/>
    <s v="48.318.182/0001-70"/>
    <s v="NF SERVICOS DO"/>
    <n v="396296"/>
    <d v="2026-04-23T00:00:00"/>
    <n v="403303"/>
    <d v="2026-04-24T00:00:00"/>
    <m/>
    <n v="276.57"/>
    <d v="2026-05-23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102"/>
    <s v="48.318.182/0001-70"/>
    <s v="NF SERVICOS DO"/>
    <n v="396299"/>
    <d v="2026-04-23T00:00:00"/>
    <n v="403330"/>
    <d v="2026-04-24T00:00:00"/>
    <m/>
    <n v="507.04"/>
    <d v="2026-05-23T00:00:00"/>
    <s v="E0231018"/>
    <s v="PD023999"/>
    <s v="Serviços de Publicidade Eletrônica"/>
    <n v="482.7"/>
    <m/>
    <x v="0"/>
    <m/>
    <m/>
    <m/>
    <s v="2 - FATURADO"/>
    <n v="0"/>
    <x v="0"/>
    <x v="1"/>
    <m/>
  </r>
  <r>
    <x v="1102"/>
    <s v="48.318.182/0001-70"/>
    <s v="NF SERVICOS DO"/>
    <n v="396422"/>
    <d v="2026-04-23T00:00:00"/>
    <n v="403313"/>
    <d v="2026-04-24T00:00:00"/>
    <m/>
    <n v="414.85"/>
    <d v="2026-05-23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102"/>
    <s v="48.318.182/0001-70"/>
    <s v="NF SERVICOS DO"/>
    <n v="396432"/>
    <d v="2026-04-23T00:00:00"/>
    <n v="403321"/>
    <d v="2026-04-24T00:00:00"/>
    <m/>
    <n v="230.47"/>
    <d v="2026-05-23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02"/>
    <s v="48.318.182/0001-70"/>
    <s v="NF SERVICOS DO"/>
    <n v="396436"/>
    <d v="2026-04-23T00:00:00"/>
    <n v="403302"/>
    <d v="2026-04-24T00:00:00"/>
    <m/>
    <n v="322.66000000000003"/>
    <d v="2026-05-23T00:00:00"/>
    <s v="E0231018"/>
    <s v="PD023999"/>
    <s v="Serviços de Publicidade Eletrônica"/>
    <n v="307.17"/>
    <m/>
    <x v="0"/>
    <m/>
    <m/>
    <m/>
    <s v="2 - FATURADO"/>
    <n v="0"/>
    <x v="0"/>
    <x v="1"/>
    <m/>
  </r>
  <r>
    <x v="1102"/>
    <s v="48.318.182/0001-70"/>
    <s v="NF SERVICOS DO"/>
    <n v="396445"/>
    <d v="2026-04-23T00:00:00"/>
    <n v="403338"/>
    <d v="2026-04-24T00:00:00"/>
    <m/>
    <n v="230.47"/>
    <d v="2026-05-23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02"/>
    <s v="48.318.182/0001-70"/>
    <s v="NF SERVICOS DO"/>
    <n v="396464"/>
    <d v="2026-04-23T00:00:00"/>
    <n v="403314"/>
    <d v="2026-04-24T00:00:00"/>
    <m/>
    <n v="414.85"/>
    <d v="2026-05-23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102"/>
    <s v="48.318.182/0001-70"/>
    <s v="NF SERVICOS DO"/>
    <n v="396505"/>
    <d v="2026-04-23T00:00:00"/>
    <n v="403318"/>
    <d v="2026-04-24T00:00:00"/>
    <m/>
    <n v="276.57"/>
    <d v="2026-05-23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102"/>
    <s v="48.318.182/0001-70"/>
    <s v="NF SERVICOS DO"/>
    <n v="396506"/>
    <d v="2026-04-23T00:00:00"/>
    <n v="403337"/>
    <d v="2026-04-24T00:00:00"/>
    <m/>
    <n v="460.95"/>
    <d v="2026-05-23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102"/>
    <s v="48.318.182/0001-70"/>
    <s v="NF SERVICOS DO"/>
    <n v="398002"/>
    <d v="2026-04-27T00:00:00"/>
    <n v="404911"/>
    <d v="2026-04-27T00:00:00"/>
    <m/>
    <n v="276.57"/>
    <d v="2026-05-27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102"/>
    <s v="48.318.182/0001-70"/>
    <s v="NF SERVICOS DO"/>
    <n v="398064"/>
    <d v="2026-04-27T00:00:00"/>
    <n v="404740"/>
    <d v="2026-04-27T00:00:00"/>
    <m/>
    <n v="230.47"/>
    <d v="2026-05-27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02"/>
    <s v="48.318.182/0001-70"/>
    <s v="NF SERVICOS DO"/>
    <n v="398086"/>
    <d v="2026-04-27T00:00:00"/>
    <n v="405004"/>
    <d v="2026-04-27T00:00:00"/>
    <m/>
    <n v="276.57"/>
    <d v="2026-05-27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103"/>
    <s v="48.344.014/0001-59"/>
    <s v="NF SERVICOS DO"/>
    <n v="393939"/>
    <d v="2026-04-05T00:00:00"/>
    <n v="400871"/>
    <d v="2026-04-14T00:00:00"/>
    <m/>
    <n v="387.2"/>
    <d v="2026-05-13T00:00:00"/>
    <s v="E0240850"/>
    <s v="PD024850"/>
    <s v="Serviços de Publicidade Eletrônica"/>
    <n v="368.61"/>
    <m/>
    <x v="0"/>
    <m/>
    <m/>
    <m/>
    <s v="2 - FATURADO"/>
    <n v="0"/>
    <x v="0"/>
    <x v="1"/>
    <m/>
  </r>
  <r>
    <x v="1103"/>
    <s v="48.344.014/0001-59"/>
    <s v="NF SERVICOS"/>
    <n v="207790"/>
    <d v="2026-04-07T00:00:00"/>
    <n v="2152373"/>
    <d v="2026-04-07T00:00:00"/>
    <d v="2026-03-01T00:00:00"/>
    <n v="678"/>
    <d v="2026-05-07T00:00:00"/>
    <s v="E0240610"/>
    <s v="PD024610"/>
    <s v="PREFEITURA CADASTRO"/>
    <n v="645.46"/>
    <d v="2026-03-01T00:00:00"/>
    <x v="0"/>
    <s v="25/2024"/>
    <m/>
    <s v="359.00004122/2024-91 - APPS/ITO"/>
    <s v="2 - FATURADO"/>
    <n v="0"/>
    <x v="0"/>
    <x v="0"/>
    <m/>
  </r>
  <r>
    <x v="1103"/>
    <s v="48.344.014/0001-59"/>
    <s v="NF SERVICOS DO"/>
    <n v="394055"/>
    <d v="2026-04-15T00:00:00"/>
    <n v="400928"/>
    <d v="2026-04-15T00:00:00"/>
    <m/>
    <n v="497.83"/>
    <d v="2026-05-15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103"/>
    <s v="48.344.014/0001-59"/>
    <s v="NF SERVICOS DO"/>
    <n v="394592"/>
    <d v="2026-04-16T00:00:00"/>
    <n v="401341"/>
    <d v="2026-04-16T00:00:00"/>
    <m/>
    <n v="1991.3"/>
    <d v="2026-05-16T00:00:00"/>
    <s v="E0240850"/>
    <s v="PD024850"/>
    <s v="Serviços de Publicidade Eletrônica"/>
    <n v="1895.72"/>
    <m/>
    <x v="0"/>
    <m/>
    <m/>
    <m/>
    <s v="2 - FATURADO"/>
    <n v="0"/>
    <x v="0"/>
    <x v="1"/>
    <m/>
  </r>
  <r>
    <x v="1103"/>
    <s v="48.344.014/0001-59"/>
    <s v="NF SERVICOS DO"/>
    <n v="395600"/>
    <d v="2026-04-17T00:00:00"/>
    <n v="402420"/>
    <d v="2026-04-17T00:00:00"/>
    <m/>
    <n v="442.51"/>
    <d v="2026-05-17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103"/>
    <s v="48.344.014/0001-59"/>
    <s v="NF SERVICOS DO"/>
    <n v="395839"/>
    <d v="2026-04-20T00:00:00"/>
    <n v="402535"/>
    <d v="2026-04-20T00:00:00"/>
    <m/>
    <n v="608.45000000000005"/>
    <d v="2026-05-20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103"/>
    <s v="48.344.014/0001-59"/>
    <s v="NF SERVICOS DO"/>
    <n v="396188"/>
    <d v="2026-04-20T00:00:00"/>
    <n v="402955"/>
    <d v="2026-04-22T00:00:00"/>
    <m/>
    <n v="1714.73"/>
    <d v="2026-05-20T00:00:00"/>
    <s v="E0240850"/>
    <s v="PD024850"/>
    <s v="Serviços de Publicidade Eletrônica"/>
    <n v="1632.42"/>
    <m/>
    <x v="0"/>
    <m/>
    <m/>
    <m/>
    <s v="2 - FATURADO"/>
    <n v="0"/>
    <x v="0"/>
    <x v="1"/>
    <m/>
  </r>
  <r>
    <x v="1103"/>
    <s v="48.344.014/0001-59"/>
    <s v="NF SERVICOS DO"/>
    <n v="396674"/>
    <d v="2026-04-24T00:00:00"/>
    <n v="403659"/>
    <d v="2026-04-24T00:00:00"/>
    <m/>
    <n v="719.08"/>
    <d v="2026-05-24T00:00:00"/>
    <s v="E0240850"/>
    <s v="PD024850"/>
    <s v="Serviços de Publicidade Eletrônica"/>
    <n v="684.56"/>
    <m/>
    <x v="0"/>
    <m/>
    <m/>
    <m/>
    <s v="2 - FATURADO"/>
    <n v="0"/>
    <x v="0"/>
    <x v="1"/>
    <m/>
  </r>
  <r>
    <x v="1103"/>
    <s v="48.344.014/0001-59"/>
    <s v="NF SERVICOS DO"/>
    <n v="396897"/>
    <d v="2026-04-24T00:00:00"/>
    <n v="403690"/>
    <d v="2026-04-24T00:00:00"/>
    <m/>
    <n v="774.4"/>
    <d v="2026-05-24T00:00:00"/>
    <s v="E0240850"/>
    <s v="PD024850"/>
    <s v="Serviços de Publicidade Eletrônica"/>
    <n v="737.23"/>
    <m/>
    <x v="0"/>
    <m/>
    <m/>
    <m/>
    <s v="2 - FATURADO"/>
    <n v="0"/>
    <x v="0"/>
    <x v="1"/>
    <m/>
  </r>
  <r>
    <x v="1103"/>
    <s v="48.344.014/0001-59"/>
    <s v="NF SERVICOS DO"/>
    <n v="397409"/>
    <d v="2026-04-24T00:00:00"/>
    <n v="404233"/>
    <d v="2026-04-24T00:00:00"/>
    <m/>
    <n v="442.51"/>
    <d v="2026-05-24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103"/>
    <s v="48.344.014/0001-59"/>
    <s v="NF SERVICOS DO"/>
    <n v="397675"/>
    <d v="2026-04-24T00:00:00"/>
    <n v="404472"/>
    <d v="2026-04-24T00:00:00"/>
    <m/>
    <n v="221.26"/>
    <d v="2026-05-24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103"/>
    <s v="48.344.014/0001-59"/>
    <s v="NF SERVICOS DO"/>
    <n v="397896"/>
    <d v="2026-04-27T00:00:00"/>
    <n v="404720"/>
    <d v="2026-04-27T00:00:00"/>
    <m/>
    <n v="829.71"/>
    <d v="2026-05-27T00:00:00"/>
    <s v="E0240850"/>
    <s v="PD024850"/>
    <s v="Serviços de Publicidade Eletrônica"/>
    <n v="789.88"/>
    <m/>
    <x v="0"/>
    <m/>
    <m/>
    <m/>
    <s v="2 - FATURADO"/>
    <n v="0"/>
    <x v="0"/>
    <x v="1"/>
    <m/>
  </r>
  <r>
    <x v="1103"/>
    <s v="48.344.014/0001-59"/>
    <s v="NF SERVICOS DO"/>
    <n v="398187"/>
    <d v="2026-04-28T00:00:00"/>
    <n v="405259"/>
    <d v="2026-04-28T00:00:00"/>
    <m/>
    <n v="442.51"/>
    <d v="2026-05-28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103"/>
    <s v="48.344.014/0001-59"/>
    <s v="NF SERVICOS DO"/>
    <n v="398606"/>
    <d v="2026-04-29T00:00:00"/>
    <n v="405448"/>
    <d v="2026-04-29T00:00:00"/>
    <m/>
    <n v="719.08"/>
    <d v="2026-05-29T00:00:00"/>
    <s v="E0240850"/>
    <s v="PD024850"/>
    <s v="Serviços de Publicidade Eletrônica"/>
    <n v="684.56"/>
    <m/>
    <x v="0"/>
    <m/>
    <m/>
    <m/>
    <s v="2 - FATURADO"/>
    <n v="0"/>
    <x v="0"/>
    <x v="1"/>
    <m/>
  </r>
  <r>
    <x v="1103"/>
    <s v="48.344.014/0001-59"/>
    <s v="NF SERVICOS DO"/>
    <n v="398920"/>
    <d v="2026-04-30T00:00:00"/>
    <n v="405952"/>
    <d v="2026-04-30T00:00:00"/>
    <m/>
    <n v="276.57"/>
    <d v="2026-05-30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103"/>
    <s v="48.344.014/0001-59"/>
    <s v="NF SERVICOS DO"/>
    <n v="399253"/>
    <d v="2026-04-30T00:00:00"/>
    <n v="406207"/>
    <d v="2026-04-30T00:00:00"/>
    <m/>
    <n v="608.45000000000005"/>
    <d v="2026-05-30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104"/>
    <s v="48.344.022/0001-03"/>
    <s v="NF SERVICOS DO"/>
    <n v="398181"/>
    <d v="2026-04-28T00:00:00"/>
    <n v="405315"/>
    <d v="2026-04-28T00:00:00"/>
    <m/>
    <n v="645.33000000000004"/>
    <d v="2026-05-28T00:00:00"/>
    <s v="E0201624"/>
    <s v="PD201624"/>
    <s v="Serviços de Publicidade Eletrônica"/>
    <n v="614.35"/>
    <m/>
    <x v="0"/>
    <m/>
    <m/>
    <m/>
    <s v="2 - FATURADO"/>
    <n v="0"/>
    <x v="0"/>
    <x v="1"/>
    <m/>
  </r>
  <r>
    <x v="1105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4"/>
    <m/>
    <s v="PD-PRC-2022/02830"/>
    <m/>
    <s v="2 - FATURADO"/>
    <n v="338"/>
    <x v="4"/>
    <x v="13"/>
    <m/>
  </r>
  <r>
    <x v="1105"/>
    <s v="48.468.284/0001-71"/>
    <s v="NF SERVICOS DO"/>
    <n v="393118"/>
    <d v="2026-03-31T00:00:00"/>
    <n v="399950"/>
    <d v="2026-04-01T00:00:00"/>
    <m/>
    <n v="497.83"/>
    <d v="2026-05-01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105"/>
    <s v="48.468.284/0001-71"/>
    <s v="NF SERVICOS DO"/>
    <n v="393191"/>
    <d v="2026-03-31T00:00:00"/>
    <n v="400023"/>
    <d v="2026-04-01T00:00:00"/>
    <m/>
    <n v="1382.85"/>
    <d v="2026-05-01T00:00:00"/>
    <s v="E0211021"/>
    <s v="PD211021"/>
    <s v="Serviços de Publicidade Eletrônica"/>
    <n v="1316.47"/>
    <m/>
    <x v="0"/>
    <m/>
    <m/>
    <m/>
    <s v="2 - FATURADO"/>
    <n v="0"/>
    <x v="0"/>
    <x v="1"/>
    <m/>
  </r>
  <r>
    <x v="1105"/>
    <s v="48.468.284/0001-71"/>
    <s v="NF SERVICOS DO"/>
    <n v="393272"/>
    <d v="2026-03-31T00:00:00"/>
    <n v="400104"/>
    <d v="2026-04-01T00:00:00"/>
    <m/>
    <n v="553.14"/>
    <d v="2026-05-01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105"/>
    <s v="48.468.284/0001-71"/>
    <s v="ND-POUPATEMPO 4.0"/>
    <n v="8074"/>
    <d v="2026-04-06T00:00:00"/>
    <s v="PPT00724"/>
    <s v="PPT00724"/>
    <d v="2026-04-01T00:00:00"/>
    <n v="17653.509999999998"/>
    <d v="2026-05-06T00:00:00"/>
    <s v="PPT00724"/>
    <s v="PP00724"/>
    <s v="IMPLANTACAO E OPERACAO DO POUPATEMPO GUARARAPES"/>
    <n v="17653.509999999998"/>
    <d v="2026-04-01T00:00:00"/>
    <x v="0"/>
    <m/>
    <s v="PD-PRC-2022/02830"/>
    <m/>
    <s v="2 - FATURADO"/>
    <n v="0"/>
    <x v="0"/>
    <x v="13"/>
    <m/>
  </r>
  <r>
    <x v="1105"/>
    <s v="48.468.284/0001-71"/>
    <s v="NF SERVICOS DO"/>
    <n v="394440"/>
    <d v="2026-04-16T00:00:00"/>
    <n v="401330"/>
    <d v="2026-04-16T00:00:00"/>
    <m/>
    <n v="331.88"/>
    <d v="2026-05-1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05"/>
    <s v="48.468.284/0001-71"/>
    <s v="NF SERVICOS DO"/>
    <n v="394485"/>
    <d v="2026-04-16T00:00:00"/>
    <n v="401583"/>
    <d v="2026-04-16T00:00:00"/>
    <m/>
    <n v="442.51"/>
    <d v="2026-05-16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105"/>
    <s v="48.468.284/0001-71"/>
    <s v="NF SERVICOS DO"/>
    <n v="394555"/>
    <d v="2026-04-16T00:00:00"/>
    <n v="401523"/>
    <d v="2026-04-16T00:00:00"/>
    <m/>
    <n v="1438.16"/>
    <d v="2026-05-16T00:00:00"/>
    <s v="E0211021"/>
    <s v="PD211021"/>
    <s v="Serviços de Publicidade Eletrônica"/>
    <n v="1369.13"/>
    <m/>
    <x v="0"/>
    <m/>
    <m/>
    <m/>
    <s v="2 - FATURADO"/>
    <n v="0"/>
    <x v="0"/>
    <x v="1"/>
    <m/>
  </r>
  <r>
    <x v="1105"/>
    <s v="48.468.284/0001-71"/>
    <s v="NF SERVICOS DO"/>
    <n v="394723"/>
    <d v="2026-04-16T00:00:00"/>
    <n v="401388"/>
    <d v="2026-04-16T00:00:00"/>
    <m/>
    <n v="1991.3"/>
    <d v="2026-05-16T00:00:00"/>
    <s v="E0211021"/>
    <s v="PD211021"/>
    <s v="Serviços de Publicidade Eletrônica"/>
    <n v="1895.72"/>
    <m/>
    <x v="0"/>
    <m/>
    <m/>
    <m/>
    <s v="2 - FATURADO"/>
    <n v="0"/>
    <x v="0"/>
    <x v="1"/>
    <m/>
  </r>
  <r>
    <x v="1105"/>
    <s v="48.468.284/0001-71"/>
    <s v="NF SERVICOS DO"/>
    <n v="394906"/>
    <d v="2026-04-17T00:00:00"/>
    <n v="401748"/>
    <d v="2026-04-17T00:00:00"/>
    <m/>
    <n v="1825.36"/>
    <d v="2026-05-17T00:00:00"/>
    <s v="E0211021"/>
    <s v="PD211021"/>
    <s v="Serviços de Publicidade Eletrônica"/>
    <n v="1737.74"/>
    <m/>
    <x v="0"/>
    <m/>
    <m/>
    <m/>
    <s v="2 - FATURADO"/>
    <n v="0"/>
    <x v="0"/>
    <x v="1"/>
    <m/>
  </r>
  <r>
    <x v="1105"/>
    <s v="48.468.284/0001-71"/>
    <s v="NF SERVICOS DO"/>
    <n v="395495"/>
    <d v="2026-04-17T00:00:00"/>
    <n v="402272"/>
    <d v="2026-04-17T00:00:00"/>
    <m/>
    <n v="1272.22"/>
    <d v="2026-05-17T00:00:00"/>
    <s v="E0211021"/>
    <s v="PD211021"/>
    <s v="Serviços de Publicidade Eletrônica"/>
    <n v="1211.1500000000001"/>
    <m/>
    <x v="0"/>
    <m/>
    <m/>
    <m/>
    <s v="2 - FATURADO"/>
    <n v="0"/>
    <x v="0"/>
    <x v="1"/>
    <m/>
  </r>
  <r>
    <x v="1105"/>
    <s v="48.468.284/0001-71"/>
    <s v="NF SERVICOS DO"/>
    <n v="395688"/>
    <d v="2026-04-20T00:00:00"/>
    <n v="402798"/>
    <d v="2026-04-22T00:00:00"/>
    <m/>
    <n v="719.08"/>
    <d v="2026-05-20T00:00:00"/>
    <s v="E0211021"/>
    <s v="PD211021"/>
    <s v="Serviços de Publicidade Eletrônica"/>
    <n v="684.56"/>
    <m/>
    <x v="0"/>
    <m/>
    <m/>
    <m/>
    <s v="2 - FATURADO"/>
    <n v="0"/>
    <x v="0"/>
    <x v="1"/>
    <m/>
  </r>
  <r>
    <x v="1105"/>
    <s v="48.468.284/0001-71"/>
    <s v="NF SERVICOS DO"/>
    <n v="395746"/>
    <d v="2026-04-20T00:00:00"/>
    <n v="402643"/>
    <d v="2026-04-20T00:00:00"/>
    <m/>
    <n v="719.08"/>
    <d v="2026-05-20T00:00:00"/>
    <s v="E0211021"/>
    <s v="PD211021"/>
    <s v="Serviços de Publicidade Eletrônica"/>
    <n v="684.56"/>
    <m/>
    <x v="0"/>
    <m/>
    <m/>
    <m/>
    <s v="2 - FATURADO"/>
    <n v="0"/>
    <x v="0"/>
    <x v="1"/>
    <m/>
  </r>
  <r>
    <x v="1105"/>
    <s v="48.468.284/0001-71"/>
    <s v="NF SERVICOS DO"/>
    <n v="397119"/>
    <d v="2026-04-24T00:00:00"/>
    <n v="403711"/>
    <d v="2026-04-24T00:00:00"/>
    <m/>
    <n v="442.51"/>
    <d v="2026-05-24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105"/>
    <s v="48.468.284/0001-71"/>
    <s v="NF SERVICOS DO"/>
    <n v="397260"/>
    <d v="2026-04-24T00:00:00"/>
    <n v="404287"/>
    <d v="2026-04-24T00:00:00"/>
    <m/>
    <n v="387.2"/>
    <d v="2026-05-24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105"/>
    <s v="48.468.284/0001-71"/>
    <s v="NF SERVICOS DO"/>
    <n v="397708"/>
    <d v="2026-04-24T00:00:00"/>
    <n v="404565"/>
    <d v="2026-04-24T00:00:00"/>
    <m/>
    <n v="331.88"/>
    <d v="2026-05-24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05"/>
    <s v="48.468.284/0001-71"/>
    <s v="NF SERVICOS DO"/>
    <n v="397868"/>
    <d v="2026-04-27T00:00:00"/>
    <n v="404739"/>
    <d v="2026-04-27T00:00:00"/>
    <m/>
    <n v="331.88"/>
    <d v="2026-05-27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05"/>
    <s v="48.468.284/0001-71"/>
    <s v="NF SERVICOS DO"/>
    <n v="398116"/>
    <d v="2026-04-27T00:00:00"/>
    <n v="405010"/>
    <d v="2026-04-27T00:00:00"/>
    <m/>
    <n v="331.88"/>
    <d v="2026-05-27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05"/>
    <s v="48.468.284/0001-71"/>
    <s v="NF SERVICOS DO"/>
    <n v="399086"/>
    <d v="2026-04-30T00:00:00"/>
    <n v="405885"/>
    <d v="2026-04-30T00:00:00"/>
    <m/>
    <n v="276.57"/>
    <d v="2026-05-3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05"/>
    <s v="48.468.284/0001-71"/>
    <s v="NF SERVICOS DO"/>
    <n v="399091"/>
    <d v="2026-04-30T00:00:00"/>
    <n v="405655"/>
    <d v="2026-04-30T00:00:00"/>
    <m/>
    <n v="331.88"/>
    <d v="2026-05-30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05"/>
    <s v="48.468.284/0001-71"/>
    <s v="NF SERVICOS DO"/>
    <n v="399247"/>
    <d v="2026-04-30T00:00:00"/>
    <n v="406143"/>
    <d v="2026-04-30T00:00:00"/>
    <m/>
    <n v="276.57"/>
    <d v="2026-05-3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06"/>
    <s v="48.568.372/0001-45"/>
    <s v="NF SERVICOS DO"/>
    <n v="394230"/>
    <d v="2026-04-15T00:00:00"/>
    <n v="401091"/>
    <d v="2026-04-16T00:00:00"/>
    <m/>
    <n v="885.02"/>
    <d v="2026-05-15T00:00:00"/>
    <s v="E0265029"/>
    <s v="PD265029"/>
    <s v="Serviços de Publicidade Eletrônica"/>
    <n v="842.54"/>
    <m/>
    <x v="0"/>
    <m/>
    <m/>
    <m/>
    <s v="2 - FATURADO"/>
    <n v="0"/>
    <x v="0"/>
    <x v="1"/>
    <m/>
  </r>
  <r>
    <x v="1106"/>
    <s v="48.568.372/0001-45"/>
    <s v="NF SERVICOS DO"/>
    <n v="396934"/>
    <d v="2026-04-24T00:00:00"/>
    <n v="403914"/>
    <d v="2026-04-24T00:00:00"/>
    <m/>
    <n v="811.27"/>
    <d v="2026-05-24T00:00:00"/>
    <s v="E0265029"/>
    <s v="PD265029"/>
    <s v="Serviços de Publicidade Eletrônica"/>
    <n v="772.33"/>
    <m/>
    <x v="0"/>
    <m/>
    <m/>
    <m/>
    <s v="2 - FATURADO"/>
    <n v="0"/>
    <x v="0"/>
    <x v="1"/>
    <m/>
  </r>
  <r>
    <x v="1106"/>
    <s v="48.568.372/0001-45"/>
    <s v="NF SERVICOS DO"/>
    <n v="398833"/>
    <d v="2026-04-30T00:00:00"/>
    <n v="405658"/>
    <d v="2026-04-30T00:00:00"/>
    <m/>
    <n v="811.27"/>
    <d v="2026-05-30T00:00:00"/>
    <s v="E0265029"/>
    <s v="PD265029"/>
    <s v="Serviços de Publicidade Eletrônica"/>
    <n v="772.33"/>
    <m/>
    <x v="0"/>
    <m/>
    <m/>
    <m/>
    <s v="2 - FATURADO"/>
    <n v="0"/>
    <x v="0"/>
    <x v="1"/>
    <m/>
  </r>
  <r>
    <x v="1107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4"/>
    <m/>
    <s v="PD-PRC-2022/01416"/>
    <m/>
    <s v="2 - FATURADO"/>
    <n v="1028"/>
    <x v="1"/>
    <x v="13"/>
    <m/>
  </r>
  <r>
    <x v="1107"/>
    <s v="48.664.296/0001-71"/>
    <s v="NF SERVICOS"/>
    <n v="201467"/>
    <d v="2026-01-16T00:00:00"/>
    <n v="2104760"/>
    <d v="2026-01-19T00:00:00"/>
    <d v="2025-12-01T00:00:00"/>
    <n v="676.8"/>
    <d v="2026-02-15T00:00:00"/>
    <s v="E0240605"/>
    <s v="PD024605"/>
    <s v="PREFEITURA - CADASTRO"/>
    <n v="676.8"/>
    <d v="2025-12-01T00:00:00"/>
    <x v="0"/>
    <s v="25/2024"/>
    <s v="62/2024 -D.L  21/2024"/>
    <s v="359.00005334/2024-96- APPS/ITO"/>
    <s v="2 - FATURADO"/>
    <n v="74"/>
    <x v="5"/>
    <x v="0"/>
    <m/>
  </r>
  <r>
    <x v="1107"/>
    <s v="48.664.296/0001-71"/>
    <s v="NF SERVICOS"/>
    <n v="203778"/>
    <d v="2026-02-10T00:00:00"/>
    <n v="2107732"/>
    <d v="2026-02-10T00:00:00"/>
    <d v="2026-01-01T00:00:00"/>
    <n v="676.8"/>
    <d v="2026-03-12T00:00:00"/>
    <s v="E0240605"/>
    <s v="PD024605"/>
    <s v="PREFEITURA - CADASTRO"/>
    <n v="644.30999999999995"/>
    <d v="2026-01-01T00:00:00"/>
    <x v="0"/>
    <s v="25/2024"/>
    <s v="62/2024 -D.L  21/2024"/>
    <s v="359.00005334/2024-96- APPS/ITO"/>
    <s v="2 - FATURADO"/>
    <n v="49"/>
    <x v="6"/>
    <x v="0"/>
    <m/>
  </r>
  <r>
    <x v="1107"/>
    <s v="48.664.296/0001-71"/>
    <s v="ND-POUPATEMPO 4.0"/>
    <n v="8114"/>
    <d v="2026-04-06T00:00:00"/>
    <s v="PPT00695"/>
    <s v="PPT00695"/>
    <d v="2026-04-01T00:00:00"/>
    <n v="18257.28"/>
    <d v="2026-05-06T00:00:00"/>
    <s v="PPT00695"/>
    <s v="PP00695"/>
    <s v="IMPLANTACAO E OPERACAO DO POUPATEMPO PRADOPOLIS"/>
    <n v="18257.28"/>
    <d v="2026-04-01T00:00:00"/>
    <x v="0"/>
    <m/>
    <s v="PD-PRC-2022/01416"/>
    <m/>
    <s v="2 - FATURADO"/>
    <n v="0"/>
    <x v="0"/>
    <x v="13"/>
    <m/>
  </r>
  <r>
    <x v="1107"/>
    <s v="48.664.296/0001-71"/>
    <s v="NF SERVICOS"/>
    <n v="207756"/>
    <d v="2026-04-07T00:00:00"/>
    <n v="2152339"/>
    <d v="2026-04-07T00:00:00"/>
    <d v="2026-03-01T00:00:00"/>
    <n v="676.8"/>
    <d v="2026-05-07T00:00:00"/>
    <s v="E0240605"/>
    <s v="PD024605"/>
    <s v="PREFEITURA - CADASTRO"/>
    <n v="644.30999999999995"/>
    <d v="2026-03-01T00:00:00"/>
    <x v="0"/>
    <s v="25/2024"/>
    <s v="62/2024 -D.L  21/2024"/>
    <s v="359.00005334/2024-96- APPS/ITO"/>
    <s v="2 - FATURADO"/>
    <n v="0"/>
    <x v="0"/>
    <x v="0"/>
    <m/>
  </r>
  <r>
    <x v="1108"/>
    <s v="48.664.304/0001-80"/>
    <s v="NF SERVICOS DO"/>
    <n v="392972"/>
    <d v="2026-03-30T00:00:00"/>
    <n v="399880"/>
    <d v="2026-03-31T00:00:00"/>
    <m/>
    <n v="940.34"/>
    <d v="2026-04-30T00:00:00"/>
    <s v="E0211028"/>
    <s v="PD211028"/>
    <s v="Serviços de Publicidade Eletrônica"/>
    <n v="895.2"/>
    <m/>
    <x v="0"/>
    <m/>
    <m/>
    <m/>
    <s v="2 - FATURADO"/>
    <n v="1"/>
    <x v="2"/>
    <x v="1"/>
    <m/>
  </r>
  <r>
    <x v="1108"/>
    <s v="48.664.304/0001-80"/>
    <s v="NF SERVICOS DO"/>
    <n v="396626"/>
    <d v="2026-04-24T00:00:00"/>
    <n v="403564"/>
    <d v="2026-04-24T00:00:00"/>
    <m/>
    <n v="1327.54"/>
    <d v="2026-05-24T00:00:00"/>
    <s v="E0211028"/>
    <s v="PD211028"/>
    <s v="Serviços de Publicidade Eletrônica"/>
    <n v="1263.82"/>
    <m/>
    <x v="0"/>
    <m/>
    <m/>
    <m/>
    <s v="2 - FATURADO"/>
    <n v="0"/>
    <x v="0"/>
    <x v="1"/>
    <m/>
  </r>
  <r>
    <x v="1108"/>
    <s v="48.664.304/0001-80"/>
    <s v="NF SERVICOS DO"/>
    <n v="396912"/>
    <d v="2026-04-24T00:00:00"/>
    <n v="403841"/>
    <d v="2026-04-24T00:00:00"/>
    <m/>
    <n v="1050.97"/>
    <d v="2026-05-24T00:00:00"/>
    <s v="E0211028"/>
    <s v="PD211028"/>
    <s v="Serviços de Publicidade Eletrônica"/>
    <n v="1000.52"/>
    <m/>
    <x v="0"/>
    <m/>
    <m/>
    <m/>
    <s v="2 - FATURADO"/>
    <n v="0"/>
    <x v="0"/>
    <x v="1"/>
    <m/>
  </r>
  <r>
    <x v="1108"/>
    <s v="48.664.304/0001-80"/>
    <s v="NF SERVICOS DO"/>
    <n v="397874"/>
    <d v="2026-04-27T00:00:00"/>
    <n v="404986"/>
    <d v="2026-04-27T00:00:00"/>
    <m/>
    <n v="663.77"/>
    <d v="2026-05-27T00:00:00"/>
    <s v="E0211028"/>
    <s v="PD211028"/>
    <s v="Serviços de Publicidade Eletrônica"/>
    <n v="631.91"/>
    <m/>
    <x v="0"/>
    <m/>
    <m/>
    <m/>
    <s v="2 - FATURADO"/>
    <n v="0"/>
    <x v="0"/>
    <x v="1"/>
    <m/>
  </r>
  <r>
    <x v="1108"/>
    <s v="48.664.304/0001-80"/>
    <s v="NF SERVICOS DO"/>
    <n v="398399"/>
    <d v="2026-04-28T00:00:00"/>
    <n v="405232"/>
    <d v="2026-04-28T00:00:00"/>
    <m/>
    <n v="387.2"/>
    <d v="2026-05-28T00:00:00"/>
    <s v="E0211028"/>
    <s v="PD211028"/>
    <s v="Serviços de Publicidade Eletrônica"/>
    <n v="368.61"/>
    <m/>
    <x v="0"/>
    <m/>
    <m/>
    <m/>
    <s v="2 - FATURADO"/>
    <n v="0"/>
    <x v="0"/>
    <x v="1"/>
    <m/>
  </r>
  <r>
    <x v="1108"/>
    <s v="48.664.304/0001-80"/>
    <s v="NF SERVICOS DO"/>
    <n v="398531"/>
    <d v="2026-04-29T00:00:00"/>
    <n v="405476"/>
    <d v="2026-04-29T00:00:00"/>
    <m/>
    <n v="663.77"/>
    <d v="2026-05-29T00:00:00"/>
    <s v="E0211028"/>
    <s v="PD211028"/>
    <s v="Serviços de Publicidade Eletrônica"/>
    <n v="631.91"/>
    <m/>
    <x v="0"/>
    <m/>
    <m/>
    <m/>
    <s v="2 - FATURADO"/>
    <n v="0"/>
    <x v="0"/>
    <x v="1"/>
    <m/>
  </r>
  <r>
    <x v="1108"/>
    <s v="48.664.304/0001-80"/>
    <s v="NF SERVICOS DO"/>
    <n v="398914"/>
    <d v="2026-04-30T00:00:00"/>
    <n v="405705"/>
    <d v="2026-04-30T00:00:00"/>
    <m/>
    <n v="497.83"/>
    <d v="2026-05-30T00:00:00"/>
    <s v="E0211028"/>
    <s v="PD211028"/>
    <s v="Serviços de Publicidade Eletrônica"/>
    <n v="473.93"/>
    <m/>
    <x v="0"/>
    <m/>
    <m/>
    <m/>
    <s v="2 - FATURADO"/>
    <n v="0"/>
    <x v="0"/>
    <x v="1"/>
    <m/>
  </r>
  <r>
    <x v="1108"/>
    <s v="48.664.304/0001-80"/>
    <s v="NF SERVICOS DO"/>
    <n v="399139"/>
    <d v="2026-04-30T00:00:00"/>
    <n v="406206"/>
    <d v="2026-04-30T00:00:00"/>
    <m/>
    <n v="442.51"/>
    <d v="2026-05-30T00:00:00"/>
    <s v="E0211028"/>
    <s v="PD211028"/>
    <s v="Serviços de Publicidade Eletrônica"/>
    <n v="421.27"/>
    <m/>
    <x v="0"/>
    <m/>
    <m/>
    <m/>
    <s v="2 - FATURADO"/>
    <n v="0"/>
    <x v="0"/>
    <x v="1"/>
    <m/>
  </r>
  <r>
    <x v="1108"/>
    <s v="48.664.304/0001-80"/>
    <s v="NF SERVICOS DO"/>
    <n v="399214"/>
    <d v="2026-04-30T00:00:00"/>
    <n v="406046"/>
    <d v="2026-04-30T00:00:00"/>
    <m/>
    <n v="442.51"/>
    <d v="2026-05-30T00:00:00"/>
    <s v="E0211028"/>
    <s v="PD211028"/>
    <s v="Serviços de Publicidade Eletrônica"/>
    <n v="421.27"/>
    <m/>
    <x v="0"/>
    <m/>
    <m/>
    <m/>
    <s v="2 - FATURADO"/>
    <n v="0"/>
    <x v="0"/>
    <x v="1"/>
    <m/>
  </r>
  <r>
    <x v="1109"/>
    <s v="48.813.638/0001-78"/>
    <s v="NF SERVICOS DO"/>
    <n v="376011"/>
    <d v="2025-12-17T00:00:00"/>
    <n v="382829"/>
    <d v="2025-12-18T00:00:00"/>
    <m/>
    <n v="507.05"/>
    <d v="2026-01-17T00:00:00"/>
    <s v="E0220658"/>
    <s v="PD022658"/>
    <s v="Serviços de Publicidade Eletrônica"/>
    <n v="482.71"/>
    <m/>
    <x v="0"/>
    <m/>
    <m/>
    <m/>
    <s v="2 - FATURADO"/>
    <n v="103"/>
    <x v="8"/>
    <x v="1"/>
    <m/>
  </r>
  <r>
    <x v="1109"/>
    <s v="48.813.638/0001-78"/>
    <s v="ND-POUPATEMPO 4.0"/>
    <n v="7624"/>
    <d v="2026-01-07T00:00:00"/>
    <s v="PPT00745"/>
    <s v="PPT00745"/>
    <d v="2026-01-01T00:00:00"/>
    <n v="21239.75"/>
    <d v="2026-02-06T00:00:00"/>
    <s v="PPT00745"/>
    <s v="PP00745"/>
    <s v="IMPLANTAÇÃO E OPERAÇÃO DO POUPATEMPO REGENTE FEIJÓ"/>
    <n v="21239.75"/>
    <d v="2026-01-01T00:00:00"/>
    <x v="0"/>
    <m/>
    <s v="PD-PRC-2022/03677"/>
    <m/>
    <s v="2 - FATURADO"/>
    <n v="83"/>
    <x v="5"/>
    <x v="13"/>
    <m/>
  </r>
  <r>
    <x v="1109"/>
    <s v="48.813.638/0001-78"/>
    <s v="ND-POUPATEMPO 4.0"/>
    <n v="7733"/>
    <d v="2026-01-13T00:00:00"/>
    <s v="PPT00745"/>
    <s v="PPT00745"/>
    <d v="2026-01-01T00:00:00"/>
    <n v="892.21"/>
    <d v="2026-02-12T00:00:00"/>
    <s v="PPT00745"/>
    <s v="PP00745"/>
    <s v="IMPLANTAÇÃO E OPERAÇÃO DO POUPATEMPO REGENTE FEIJÓ"/>
    <n v="892.21"/>
    <d v="2026-01-01T00:00:00"/>
    <x v="0"/>
    <m/>
    <s v="PD-PRC-2022/03677"/>
    <m/>
    <s v="2 - FATURADO"/>
    <n v="77"/>
    <x v="5"/>
    <x v="13"/>
    <m/>
  </r>
  <r>
    <x v="1109"/>
    <s v="48.813.638/0001-78"/>
    <s v="ND-POUPATEMPO 4.0"/>
    <n v="8184"/>
    <d v="2026-04-06T00:00:00"/>
    <s v="PPT00745"/>
    <s v="PPT00745"/>
    <d v="2026-04-01T00:00:00"/>
    <n v="22053.23"/>
    <d v="2026-05-06T00:00:00"/>
    <s v="PPT00745"/>
    <s v="PP00745"/>
    <s v="IMPLANTAÇÃO E OPERAÇÃO DO POUPATEMPO REGENTE FEIJÓ"/>
    <n v="22053.23"/>
    <d v="2026-04-01T00:00:00"/>
    <x v="0"/>
    <m/>
    <s v="PD-PRC-2022/03677"/>
    <m/>
    <s v="2 - FATURADO"/>
    <n v="0"/>
    <x v="0"/>
    <x v="13"/>
    <m/>
  </r>
  <r>
    <x v="1110"/>
    <s v="48.867.477/0001-03"/>
    <s v="NF SERVICOS E_GOV"/>
    <n v="209663"/>
    <d v="2026-04-29T00:00:00"/>
    <n v="2174556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111"/>
    <s v="48.962.625/0001-60"/>
    <s v="NF SERVICOS DO"/>
    <n v="394357"/>
    <d v="2026-04-16T00:00:00"/>
    <n v="401248"/>
    <d v="2026-04-16T00:00:00"/>
    <m/>
    <n v="1014.09"/>
    <d v="2026-05-16T00:00:00"/>
    <s v="E0231112"/>
    <s v="PD231093"/>
    <s v="Serviços de Publicidade Eletrônica"/>
    <n v="965.41"/>
    <m/>
    <x v="0"/>
    <m/>
    <m/>
    <m/>
    <s v="2 - FATURADO"/>
    <n v="0"/>
    <x v="0"/>
    <x v="1"/>
    <m/>
  </r>
  <r>
    <x v="1111"/>
    <s v="48.962.625/0001-60"/>
    <s v="NF SERVICOS DO"/>
    <n v="395259"/>
    <d v="2026-04-17T00:00:00"/>
    <n v="402061"/>
    <d v="2026-04-17T00:00:00"/>
    <m/>
    <n v="1290.6600000000001"/>
    <d v="2026-05-17T00:00:00"/>
    <s v="E0231112"/>
    <s v="PD231093"/>
    <s v="Serviços de Publicidade Eletrônica"/>
    <n v="1228.71"/>
    <m/>
    <x v="0"/>
    <m/>
    <m/>
    <m/>
    <s v="2 - FATURADO"/>
    <n v="0"/>
    <x v="0"/>
    <x v="1"/>
    <m/>
  </r>
  <r>
    <x v="1111"/>
    <s v="48.962.625/0001-60"/>
    <s v="NF SERVICOS DO"/>
    <n v="396796"/>
    <d v="2026-04-24T00:00:00"/>
    <n v="403607"/>
    <d v="2026-04-24T00:00:00"/>
    <m/>
    <n v="553.14"/>
    <d v="2026-05-24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111"/>
    <s v="48.962.625/0001-60"/>
    <s v="NF SERVICOS DO"/>
    <n v="397163"/>
    <d v="2026-04-24T00:00:00"/>
    <n v="403977"/>
    <d v="2026-04-24T00:00:00"/>
    <m/>
    <n v="553.14"/>
    <d v="2026-05-24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111"/>
    <s v="48.962.625/0001-60"/>
    <s v="NF SERVICOS DO"/>
    <n v="398492"/>
    <d v="2026-04-29T00:00:00"/>
    <n v="405475"/>
    <d v="2026-04-29T00:00:00"/>
    <m/>
    <n v="553.14"/>
    <d v="2026-05-29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112"/>
    <s v="48.971.139/0001-09"/>
    <s v="NF SERVICOS DO"/>
    <n v="393185"/>
    <d v="2026-03-31T00:00:00"/>
    <n v="400017"/>
    <d v="2026-04-01T00:00:00"/>
    <m/>
    <n v="368.76"/>
    <d v="2026-05-01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112"/>
    <s v="48.971.139/0001-09"/>
    <s v="NF SERVICOS DO"/>
    <n v="393751"/>
    <d v="2026-04-05T00:00:00"/>
    <n v="400663"/>
    <d v="2026-04-14T00:00:00"/>
    <m/>
    <n v="1198.47"/>
    <d v="2026-05-13T00:00:00"/>
    <s v="E0230935"/>
    <s v="PD023935"/>
    <s v="Serviços de Publicidade Eletrônica"/>
    <n v="1140.94"/>
    <m/>
    <x v="0"/>
    <m/>
    <m/>
    <m/>
    <s v="2 - FATURADO"/>
    <n v="0"/>
    <x v="0"/>
    <x v="1"/>
    <m/>
  </r>
  <r>
    <x v="1112"/>
    <s v="48.971.139/0001-09"/>
    <s v="NF SERVICOS DO"/>
    <n v="394806"/>
    <d v="2026-04-17T00:00:00"/>
    <n v="401799"/>
    <d v="2026-04-17T00:00:00"/>
    <m/>
    <n v="1106.28"/>
    <d v="2026-05-17T00:00:00"/>
    <s v="E0230935"/>
    <s v="PD023935"/>
    <s v="Serviços de Publicidade Eletrônica"/>
    <n v="1053.18"/>
    <m/>
    <x v="0"/>
    <m/>
    <m/>
    <m/>
    <s v="2 - FATURADO"/>
    <n v="0"/>
    <x v="0"/>
    <x v="1"/>
    <m/>
  </r>
  <r>
    <x v="1112"/>
    <s v="48.971.139/0001-09"/>
    <s v="NF SERVICOS DO"/>
    <n v="395435"/>
    <d v="2026-04-17T00:00:00"/>
    <n v="402328"/>
    <d v="2026-04-17T00:00:00"/>
    <m/>
    <n v="460.95"/>
    <d v="2026-05-1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112"/>
    <s v="48.971.139/0001-09"/>
    <s v="NF SERVICOS DO"/>
    <n v="396032"/>
    <d v="2026-04-20T00:00:00"/>
    <n v="402968"/>
    <d v="2026-04-22T00:00:00"/>
    <m/>
    <n v="368.76"/>
    <d v="2026-05-20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112"/>
    <s v="48.971.139/0001-09"/>
    <s v="NF SERVICOS DO"/>
    <n v="398313"/>
    <d v="2026-04-28T00:00:00"/>
    <n v="405043"/>
    <d v="2026-04-28T00:00:00"/>
    <m/>
    <n v="1659.42"/>
    <d v="2026-05-28T00:00:00"/>
    <s v="E0230935"/>
    <s v="PD023935"/>
    <s v="Serviços de Publicidade Eletrônica"/>
    <n v="1579.77"/>
    <m/>
    <x v="0"/>
    <m/>
    <m/>
    <m/>
    <s v="2 - FATURADO"/>
    <n v="0"/>
    <x v="0"/>
    <x v="1"/>
    <m/>
  </r>
  <r>
    <x v="1112"/>
    <s v="48.971.139/0001-09"/>
    <s v="NF SERVICOS DO"/>
    <n v="398758"/>
    <d v="2026-04-29T00:00:00"/>
    <n v="405600"/>
    <d v="2026-04-29T00:00:00"/>
    <m/>
    <n v="553.14"/>
    <d v="2026-05-29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112"/>
    <s v="48.971.139/0001-09"/>
    <s v="NF SERVICOS DO"/>
    <n v="399141"/>
    <d v="2026-04-30T00:00:00"/>
    <n v="406157"/>
    <d v="2026-04-30T00:00:00"/>
    <m/>
    <n v="553.14"/>
    <d v="2026-05-30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113"/>
    <s v="481.225.788-37"/>
    <s v="ND-OPERADORA CIELO"/>
    <n v="28763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1114"/>
    <s v="484.099.360-20"/>
    <s v="ND-AMAZON"/>
    <n v="392"/>
    <d v="2025-05-05T00:00:00"/>
    <m/>
    <m/>
    <m/>
    <n v="36.119999999999997"/>
    <d v="2025-06-04T00:00:00"/>
    <m/>
    <m/>
    <s v="RENINA KATZ - CADERNOS DE DESENHO"/>
    <n v="36.119999999999997"/>
    <m/>
    <x v="0"/>
    <m/>
    <m/>
    <m/>
    <s v="2 - FATURADO"/>
    <n v="330"/>
    <x v="4"/>
    <x v="4"/>
    <m/>
  </r>
  <r>
    <x v="1115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448"/>
    <x v="1"/>
    <x v="4"/>
    <m/>
  </r>
  <r>
    <x v="1116"/>
    <s v="49.107.725/0001-72"/>
    <s v="NF SERVICOS DO"/>
    <n v="394894"/>
    <d v="2026-04-17T00:00:00"/>
    <n v="401738"/>
    <d v="2026-04-17T00:00:00"/>
    <m/>
    <n v="276.57"/>
    <d v="2026-05-1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116"/>
    <s v="49.107.725/0001-72"/>
    <s v="NF SERVICOS DO"/>
    <n v="395412"/>
    <d v="2026-04-17T00:00:00"/>
    <n v="402407"/>
    <d v="2026-04-17T00:00:00"/>
    <m/>
    <n v="691.42"/>
    <d v="2026-05-17T00:00:00"/>
    <s v="E0240908"/>
    <s v="PD024908"/>
    <s v="Serviços de Publicidade Eletrônica"/>
    <n v="658.23"/>
    <m/>
    <x v="0"/>
    <m/>
    <m/>
    <m/>
    <s v="2 - FATURADO"/>
    <n v="0"/>
    <x v="0"/>
    <x v="1"/>
    <m/>
  </r>
  <r>
    <x v="1116"/>
    <s v="49.107.725/0001-72"/>
    <s v="NF SERVICOS DO"/>
    <n v="395642"/>
    <d v="2026-04-20T00:00:00"/>
    <n v="402712"/>
    <d v="2026-04-20T00:00:00"/>
    <m/>
    <n v="737.52"/>
    <d v="2026-05-20T00:00:00"/>
    <s v="E0240908"/>
    <s v="PD024908"/>
    <s v="Serviços de Publicidade Eletrônica"/>
    <n v="702.12"/>
    <m/>
    <x v="0"/>
    <m/>
    <m/>
    <m/>
    <s v="2 - FATURADO"/>
    <n v="0"/>
    <x v="0"/>
    <x v="1"/>
    <m/>
  </r>
  <r>
    <x v="1116"/>
    <s v="49.107.725/0001-72"/>
    <s v="NF SERVICOS DO"/>
    <n v="395681"/>
    <d v="2026-04-20T00:00:00"/>
    <n v="402719"/>
    <d v="2026-04-20T00:00:00"/>
    <m/>
    <n v="691.42"/>
    <d v="2026-05-20T00:00:00"/>
    <s v="E0240908"/>
    <s v="PD024908"/>
    <s v="Serviços de Publicidade Eletrônica"/>
    <n v="658.23"/>
    <m/>
    <x v="0"/>
    <m/>
    <m/>
    <m/>
    <s v="2 - FATURADO"/>
    <n v="0"/>
    <x v="0"/>
    <x v="1"/>
    <m/>
  </r>
  <r>
    <x v="1116"/>
    <s v="49.107.725/0001-72"/>
    <s v="NF SERVICOS DO"/>
    <n v="396550"/>
    <d v="2026-04-24T00:00:00"/>
    <n v="403636"/>
    <d v="2026-04-24T00:00:00"/>
    <m/>
    <n v="276.57"/>
    <d v="2026-05-24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116"/>
    <s v="49.107.725/0001-72"/>
    <s v="NF SERVICOS DO"/>
    <n v="398685"/>
    <d v="2026-04-29T00:00:00"/>
    <n v="405554"/>
    <d v="2026-04-29T00:00:00"/>
    <m/>
    <n v="368.76"/>
    <d v="2026-05-29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117"/>
    <s v="49.224.017/0001-11"/>
    <s v="NF SERVICOS DO"/>
    <n v="395935"/>
    <d v="2026-04-20T00:00:00"/>
    <n v="402790"/>
    <d v="2026-04-22T00:00:00"/>
    <m/>
    <n v="460.95"/>
    <d v="2026-05-20T00:00:00"/>
    <s v="E0231095"/>
    <s v="PD231076"/>
    <s v="Serviços de Publicidade Eletrônica"/>
    <n v="438.82"/>
    <m/>
    <x v="0"/>
    <m/>
    <m/>
    <m/>
    <s v="2 - FATURADO"/>
    <n v="0"/>
    <x v="0"/>
    <x v="1"/>
    <m/>
  </r>
  <r>
    <x v="1117"/>
    <s v="49.224.017/0001-11"/>
    <s v="NF SERVICOS DO"/>
    <n v="395970"/>
    <d v="2026-04-20T00:00:00"/>
    <n v="402852"/>
    <d v="2026-04-22T00:00:00"/>
    <m/>
    <n v="368.76"/>
    <d v="2026-05-20T00:00:00"/>
    <s v="E0231095"/>
    <s v="PD231076"/>
    <s v="Serviços de Publicidade Eletrônica"/>
    <n v="351.06"/>
    <m/>
    <x v="0"/>
    <m/>
    <m/>
    <m/>
    <s v="2 - FATURADO"/>
    <n v="0"/>
    <x v="0"/>
    <x v="1"/>
    <m/>
  </r>
  <r>
    <x v="1118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4"/>
    <s v="Contrato 227/SMSUB/COGEL/2022"/>
    <s v="ADM.6012.2022/0030987-1"/>
    <s v="PD-PRC-2023/00073 359.00000474/2024-78  ITO"/>
    <s v="2 - FATURADO"/>
    <n v="848"/>
    <x v="1"/>
    <x v="0"/>
    <m/>
  </r>
  <r>
    <x v="1118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4"/>
    <s v="Contrato 227/SMSUB/COGEL/2022"/>
    <s v="ADM.6012.2022/0030987-1"/>
    <s v="PD-PRC-2023/00073 359.00000474/2024-78  ITO"/>
    <s v="2 - FATURADO"/>
    <n v="847"/>
    <x v="1"/>
    <x v="0"/>
    <m/>
  </r>
  <r>
    <x v="1118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4"/>
    <s v="Contrato 227/SMSUB/COGEL/2022"/>
    <s v="ADM.6012.2022/0030987-1"/>
    <s v="PD-PRC-2023/00073 359.00000474/2024-78  ITO"/>
    <s v="2 - FATURADO"/>
    <n v="847"/>
    <x v="1"/>
    <x v="0"/>
    <m/>
  </r>
  <r>
    <x v="1118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4"/>
    <s v="202/SMSUB/COGEL/2023"/>
    <s v="6012.2023/0004948-0"/>
    <s v="359.00002284/2023-12  APPS"/>
    <s v="2 - FATURADO"/>
    <n v="600"/>
    <x v="1"/>
    <x v="0"/>
    <m/>
  </r>
  <r>
    <x v="1118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4"/>
    <s v="202/SMSUB/COGEL/2023"/>
    <s v="6012.2023/0004948-0"/>
    <s v="359.00002284/2023-12  APPS"/>
    <s v="2 - FATURADO"/>
    <n v="565"/>
    <x v="1"/>
    <x v="0"/>
    <m/>
  </r>
  <r>
    <x v="1118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495"/>
    <x v="1"/>
    <x v="0"/>
    <m/>
  </r>
  <r>
    <x v="1118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495"/>
    <x v="1"/>
    <x v="0"/>
    <m/>
  </r>
  <r>
    <x v="1118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398"/>
    <x v="1"/>
    <x v="0"/>
    <m/>
  </r>
  <r>
    <x v="1118"/>
    <s v="49.269.236/0001-17"/>
    <s v="NF SERVICOS"/>
    <n v="208757"/>
    <d v="2026-04-15T00:00:00"/>
    <n v="2173650"/>
    <d v="2026-04-15T00:00:00"/>
    <d v="2026-03-01T00:00:00"/>
    <n v="13399.4"/>
    <d v="2026-05-15T00:00:00"/>
    <s v="E0230058"/>
    <s v="PD023049"/>
    <s v="SISTEMA INTEGRADO DE MULTAS -SIM - CONSULTA DE RESTRIÇÃO VEICULAR"/>
    <n v="12756.23"/>
    <d v="2026-03-01T00:00:00"/>
    <x v="0"/>
    <s v="186/SMSUB/COGEL/2023"/>
    <s v="6012.2022/0030027-0"/>
    <s v="359.00002766/2023-64  APPS"/>
    <s v="2 - FATURADO"/>
    <n v="0"/>
    <x v="0"/>
    <x v="0"/>
    <m/>
  </r>
  <r>
    <x v="1119"/>
    <s v="49.269.251/0001-65"/>
    <s v="NF SERVICOS"/>
    <n v="200903"/>
    <d v="2025-12-22T00:00:00"/>
    <n v="2085456"/>
    <d v="2025-12-22T00:00:00"/>
    <d v="2025-12-01T00:00:00"/>
    <n v="15475569.57"/>
    <d v="2026-01-21T00:00:00"/>
    <s v="E0250317"/>
    <s v="PD025262"/>
    <s v="PLATAFORMA UNIFICADA DE GESTÃO DE DADOS E COMPLIANCE"/>
    <n v="309511.39"/>
    <d v="2025-12-01T00:00:00"/>
    <x v="0"/>
    <s v="45/SEGES/2025"/>
    <s v="6013.2025/0008166-9"/>
    <s v="359.00011624/2025-50 - ITO"/>
    <s v="2 - FATURADO"/>
    <n v="99"/>
    <x v="8"/>
    <x v="0"/>
    <m/>
  </r>
  <r>
    <x v="1119"/>
    <s v="49.269.251/0001-65"/>
    <s v="NF SERVICOS"/>
    <n v="201139"/>
    <d v="2025-12-23T00:00:00"/>
    <n v="2085692"/>
    <d v="2025-12-23T00:00:00"/>
    <d v="2025-12-01T00:00:00"/>
    <n v="4082313.23"/>
    <d v="2026-01-22T00:00:00"/>
    <s v="E0250317"/>
    <s v="PD025262"/>
    <s v="PLATAFORMA UNIFICADA DE GESTÃO DE DADOS E COMPLIANCE"/>
    <n v="81646.25"/>
    <d v="2025-12-01T00:00:00"/>
    <x v="0"/>
    <s v="45/SEGES/2025"/>
    <s v="6013.2025/0008166-9"/>
    <s v="359.00011624/2025-50 - ITO"/>
    <s v="2 - FATURADO"/>
    <n v="98"/>
    <x v="8"/>
    <x v="0"/>
    <m/>
  </r>
  <r>
    <x v="1119"/>
    <s v="49.269.251/0001-65"/>
    <s v="NF SERVICOS"/>
    <n v="201140"/>
    <d v="2025-12-23T00:00:00"/>
    <n v="2085693"/>
    <d v="2025-12-23T00:00:00"/>
    <d v="2025-12-01T00:00:00"/>
    <n v="36344.28"/>
    <d v="2026-01-22T00:00:00"/>
    <s v="E0250317"/>
    <s v="PD025262"/>
    <s v="PLATAFORMA UNIFICADA DE GESTÃO DE DADOS E COMPLIANCE"/>
    <n v="726.87"/>
    <d v="2025-12-01T00:00:00"/>
    <x v="0"/>
    <s v="45/SEGES/2025"/>
    <s v="6013.2025/0008166-9"/>
    <s v="359.00011624/2025-50 - ITO"/>
    <s v="2 - FATURADO"/>
    <n v="98"/>
    <x v="8"/>
    <x v="0"/>
    <m/>
  </r>
  <r>
    <x v="1119"/>
    <s v="49.269.251/0001-65"/>
    <s v="NF SERVICOS"/>
    <n v="205102"/>
    <d v="2026-02-24T00:00:00"/>
    <n v="2129525"/>
    <d v="2026-02-24T00:00:00"/>
    <d v="2025-12-01T00:00:00"/>
    <n v="1011562.5"/>
    <d v="2026-03-26T00:00:00"/>
    <s v="E0250183"/>
    <s v="PD025159"/>
    <s v="SOU CONECTADO"/>
    <n v="20231.25"/>
    <d v="2025-12-01T00:00:00"/>
    <x v="0"/>
    <s v="37/SEGES/2025"/>
    <s v="6013.2025/0005980-9"/>
    <s v="359.00002394/2025-38 - ITO"/>
    <s v="2 - FATURADO"/>
    <n v="35"/>
    <x v="6"/>
    <x v="0"/>
    <m/>
  </r>
  <r>
    <x v="1119"/>
    <s v="49.269.251/0001-65"/>
    <s v="NF SERVICOS"/>
    <n v="205103"/>
    <d v="2026-02-24T00:00:00"/>
    <n v="2129526"/>
    <d v="2026-02-24T00:00:00"/>
    <d v="2025-12-01T00:00:00"/>
    <n v="21562.5"/>
    <d v="2026-03-26T00:00:00"/>
    <s v="E0250183"/>
    <s v="PD025159"/>
    <s v="SOU CONECTADO"/>
    <n v="431.25"/>
    <d v="2025-12-01T00:00:00"/>
    <x v="0"/>
    <s v="37/SEGES/2025"/>
    <s v="6013.2025/0005980-9"/>
    <s v="359.00002394/2025-38 - ITO"/>
    <s v="2 - FATURADO"/>
    <n v="35"/>
    <x v="6"/>
    <x v="0"/>
    <m/>
  </r>
  <r>
    <x v="1119"/>
    <s v="49.269.251/0001-65"/>
    <s v="NF SERVICOS"/>
    <n v="208735"/>
    <d v="2026-04-15T00:00:00"/>
    <n v="2173628"/>
    <d v="2026-04-15T00:00:00"/>
    <d v="2026-03-01T00:00:00"/>
    <n v="21562.5"/>
    <d v="2026-05-15T00:00:00"/>
    <s v="E0250183"/>
    <s v="PD025159"/>
    <s v="SOU CONECTADO"/>
    <n v="20527.5"/>
    <d v="2026-03-01T00:00:00"/>
    <x v="0"/>
    <s v="37/SEGES/2025"/>
    <s v="6013.2025/0005980-9"/>
    <s v="359.00002394/2025-38 - ITO"/>
    <s v="2 - FATURADO"/>
    <n v="0"/>
    <x v="0"/>
    <x v="0"/>
    <m/>
  </r>
  <r>
    <x v="1119"/>
    <s v="49.269.251/0001-65"/>
    <s v="NF SERVICOS"/>
    <n v="208738"/>
    <d v="2026-04-15T00:00:00"/>
    <n v="2173631"/>
    <d v="2026-04-15T00:00:00"/>
    <d v="2026-03-01T00:00:00"/>
    <n v="21562.5"/>
    <d v="2026-05-15T00:00:00"/>
    <s v="E0250183"/>
    <s v="PD025159"/>
    <s v="SOU CONECTADO"/>
    <n v="20527.5"/>
    <d v="2026-03-01T00:00:00"/>
    <x v="0"/>
    <s v="37/SEGES/2025"/>
    <s v="6013.2025/0005980-9"/>
    <s v="359.00002394/2025-38 - ITO"/>
    <s v="2 - FATURADO"/>
    <n v="0"/>
    <x v="0"/>
    <x v="0"/>
    <m/>
  </r>
  <r>
    <x v="1119"/>
    <s v="49.269.251/0001-65"/>
    <s v="NF SERVICOS"/>
    <n v="208747"/>
    <d v="2026-04-15T00:00:00"/>
    <n v="2173640"/>
    <d v="2026-04-15T00:00:00"/>
    <d v="2026-03-01T00:00:00"/>
    <n v="36344.28"/>
    <d v="2026-05-15T00:00:00"/>
    <s v="E0250317"/>
    <s v="PD025262"/>
    <s v="PLATAFORMA UNIFICADA DE GESTÃO DE DADOS E COMPLIANCE"/>
    <n v="34599.75"/>
    <d v="2026-03-01T00:00:00"/>
    <x v="0"/>
    <s v="45/SEGES/2025"/>
    <s v="6013.2025/0008166-9"/>
    <s v="359.00011624/2025-50 - ITO"/>
    <s v="2 - FATURADO"/>
    <n v="0"/>
    <x v="0"/>
    <x v="0"/>
    <m/>
  </r>
  <r>
    <x v="1120"/>
    <s v="49.325.434/0001-50"/>
    <s v="NF SERVICOS"/>
    <n v="208913"/>
    <d v="2026-04-17T00:00:00"/>
    <n v="2173806"/>
    <d v="2026-04-17T00:00:00"/>
    <d v="2026-03-01T00:00:00"/>
    <n v="11968.53"/>
    <d v="2026-05-17T00:00:00"/>
    <s v="E0251143"/>
    <s v="PD251063"/>
    <s v="PLATAFORMA COLABORATIVA I"/>
    <n v="11394.04"/>
    <d v="2026-03-01T00:00:00"/>
    <x v="0"/>
    <m/>
    <s v="256.00002815/2025-51"/>
    <s v="359.00003180/2025-89 - ITO"/>
    <s v="2 - FATURADO"/>
    <n v="0"/>
    <x v="0"/>
    <x v="0"/>
    <m/>
  </r>
  <r>
    <x v="1120"/>
    <s v="49.325.434/0001-50"/>
    <s v="NF SERVICOS"/>
    <n v="208916"/>
    <d v="2026-04-17T00:00:00"/>
    <n v="2173809"/>
    <d v="2026-04-17T00:00:00"/>
    <d v="2026-03-01T00:00:00"/>
    <n v="608.91999999999996"/>
    <d v="2026-05-17T00:00:00"/>
    <s v="E0220384"/>
    <s v="PD022292"/>
    <s v="SAM PATRIMONIO"/>
    <n v="579.69000000000005"/>
    <d v="2026-03-01T00:00:00"/>
    <x v="0"/>
    <s v="01.0016/22P0814/22"/>
    <s v="256.00000540/2023-50"/>
    <s v="PD-PRC-2022/03150    359.00004935/2023-09  APPS"/>
    <s v="2 - FATURADO"/>
    <n v="0"/>
    <x v="0"/>
    <x v="0"/>
    <m/>
  </r>
  <r>
    <x v="1120"/>
    <s v="49.325.434/0001-50"/>
    <s v="NF SERVICOS"/>
    <n v="208920"/>
    <d v="2026-04-17T00:00:00"/>
    <n v="2173813"/>
    <d v="2026-04-17T00:00:00"/>
    <d v="2026-03-01T00:00:00"/>
    <n v="109.68"/>
    <d v="2026-05-17T00:00:00"/>
    <s v="E0220384"/>
    <s v="PD022292"/>
    <s v="SAM PATRIMONIO"/>
    <n v="104.42"/>
    <d v="2026-03-01T00:00:00"/>
    <x v="0"/>
    <s v="01.0016/22P0814/22"/>
    <s v="256.00000540/2023-50"/>
    <s v="PD-PRC-2022/03150    359.00004935/2023-09  APPS"/>
    <s v="2 - FATURADO"/>
    <n v="0"/>
    <x v="0"/>
    <x v="0"/>
    <m/>
  </r>
  <r>
    <x v="1121"/>
    <s v="49.345.911/0001-40"/>
    <s v="NF SERVICOS DO"/>
    <n v="393468"/>
    <d v="2026-04-01T00:00:00"/>
    <n v="400419"/>
    <m/>
    <m/>
    <n v="230.47"/>
    <d v="2026-05-02T00:00:00"/>
    <s v="E0230938"/>
    <s v="PD023938"/>
    <s v="Serviços de Publicidade Eletrônica"/>
    <n v="0.01"/>
    <m/>
    <x v="0"/>
    <m/>
    <m/>
    <m/>
    <s v="2 - FATURADO"/>
    <n v="0"/>
    <x v="0"/>
    <x v="1"/>
    <m/>
  </r>
  <r>
    <x v="1121"/>
    <s v="49.345.911/0001-40"/>
    <s v="NF SERVICOS DO"/>
    <n v="393754"/>
    <d v="2026-04-05T00:00:00"/>
    <n v="400667"/>
    <d v="2026-04-14T00:00:00"/>
    <m/>
    <n v="230.47"/>
    <d v="2026-05-13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121"/>
    <s v="49.345.911/0001-40"/>
    <s v="NF SERVICOS DO"/>
    <n v="393914"/>
    <d v="2026-04-05T00:00:00"/>
    <n v="400776"/>
    <d v="2026-04-14T00:00:00"/>
    <m/>
    <n v="368.76"/>
    <d v="2026-05-13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121"/>
    <s v="49.345.911/0001-40"/>
    <s v="NF SERVICOS DO"/>
    <n v="394843"/>
    <d v="2026-04-17T00:00:00"/>
    <n v="401805"/>
    <d v="2026-04-17T00:00:00"/>
    <m/>
    <n v="276.57"/>
    <d v="2026-05-17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121"/>
    <s v="49.345.911/0001-40"/>
    <s v="NF SERVICOS DO"/>
    <n v="395983"/>
    <d v="2026-04-20T00:00:00"/>
    <n v="402984"/>
    <d v="2026-04-22T00:00:00"/>
    <m/>
    <n v="276.57"/>
    <d v="2026-05-20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121"/>
    <s v="49.345.911/0001-40"/>
    <s v="NF SERVICOS DO"/>
    <n v="398281"/>
    <d v="2026-04-28T00:00:00"/>
    <n v="405234"/>
    <d v="2026-04-28T00:00:00"/>
    <m/>
    <n v="414.85"/>
    <d v="2026-05-28T00:00:00"/>
    <s v="E0230938"/>
    <s v="PD023938"/>
    <s v="Serviços de Publicidade Eletrônica"/>
    <n v="394.94"/>
    <m/>
    <x v="0"/>
    <m/>
    <m/>
    <m/>
    <s v="2 - FATURADO"/>
    <n v="0"/>
    <x v="0"/>
    <x v="1"/>
    <m/>
  </r>
  <r>
    <x v="1122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1076"/>
    <x v="1"/>
    <x v="1"/>
    <m/>
  </r>
  <r>
    <x v="1122"/>
    <s v="49.528.110/0001-10"/>
    <s v="NF SERVICOS DO"/>
    <n v="394228"/>
    <d v="2026-04-15T00:00:00"/>
    <n v="401082"/>
    <d v="2026-04-16T00:00:00"/>
    <m/>
    <n v="414.86"/>
    <d v="2026-05-15T00:00:00"/>
    <s v="E0201836"/>
    <s v="PD201836"/>
    <s v="Serviços de Publicidade Eletrônica"/>
    <n v="394.95"/>
    <m/>
    <x v="0"/>
    <m/>
    <m/>
    <m/>
    <s v="2 - FATURADO"/>
    <n v="0"/>
    <x v="0"/>
    <x v="1"/>
    <m/>
  </r>
  <r>
    <x v="1122"/>
    <s v="49.528.110/0001-10"/>
    <s v="NF SERVICOS E_GOV"/>
    <n v="209852"/>
    <d v="2026-04-29T00:00:00"/>
    <n v="2174745"/>
    <d v="2026-04-29T00:00:00"/>
    <m/>
    <n v="73.260000000000005"/>
    <d v="2026-05-29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1123"/>
    <s v="49.528.128/0001-11"/>
    <s v="NF SERVICOS DO"/>
    <n v="394064"/>
    <d v="2026-04-15T00:00:00"/>
    <n v="400922"/>
    <d v="2026-04-15T00:00:00"/>
    <m/>
    <n v="442.51"/>
    <d v="2026-05-15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123"/>
    <s v="49.528.128/0001-11"/>
    <s v="NF SERVICOS DO"/>
    <n v="395422"/>
    <d v="2026-04-17T00:00:00"/>
    <n v="402433"/>
    <d v="2026-04-17T00:00:00"/>
    <m/>
    <n v="442.51"/>
    <d v="2026-05-17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123"/>
    <s v="49.528.128/0001-11"/>
    <s v="NF SERVICOS DO"/>
    <n v="396280"/>
    <d v="2026-04-23T00:00:00"/>
    <n v="403172"/>
    <d v="2026-04-24T00:00:00"/>
    <m/>
    <n v="368.76"/>
    <d v="2026-05-23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123"/>
    <s v="49.528.128/0001-11"/>
    <s v="NF SERVICOS DO"/>
    <n v="396311"/>
    <d v="2026-04-23T00:00:00"/>
    <n v="403169"/>
    <d v="2026-04-24T00:00:00"/>
    <m/>
    <n v="368.76"/>
    <d v="2026-05-23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123"/>
    <s v="49.528.128/0001-11"/>
    <s v="NF SERVICOS DO"/>
    <n v="396384"/>
    <d v="2026-04-23T00:00:00"/>
    <n v="403170"/>
    <d v="2026-04-24T00:00:00"/>
    <m/>
    <n v="442.51"/>
    <d v="2026-05-23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123"/>
    <s v="49.528.128/0001-11"/>
    <s v="NF SERVICOS DO"/>
    <n v="399316"/>
    <d v="2026-04-30T00:00:00"/>
    <n v="406208"/>
    <d v="2026-04-30T00:00:00"/>
    <m/>
    <n v="516.26"/>
    <d v="2026-05-30T00:00:00"/>
    <s v="E0240930"/>
    <s v="PD024930"/>
    <s v="Serviços de Publicidade Eletrônica"/>
    <n v="491.48"/>
    <m/>
    <x v="0"/>
    <m/>
    <m/>
    <m/>
    <s v="2 - FATURADO"/>
    <n v="0"/>
    <x v="0"/>
    <x v="1"/>
    <m/>
  </r>
  <r>
    <x v="1124"/>
    <s v="49.556.863/0001-39"/>
    <s v="NF SERVICOS"/>
    <n v="185851"/>
    <d v="2025-05-13T00:00:00"/>
    <n v="1966485"/>
    <d v="2025-05-13T00:00:00"/>
    <d v="2025-04-01T00:00:00"/>
    <n v="704"/>
    <d v="2025-06-12T00:00:00"/>
    <s v="E0230657"/>
    <s v="PD023657"/>
    <s v="PREFEITURA CADASTRO"/>
    <n v="0"/>
    <d v="2025-04-01T00:00:00"/>
    <x v="0"/>
    <n v="104"/>
    <s v="127/2023"/>
    <s v="359.00005960/2023-00-ITO/APPS"/>
    <s v="2 - FATURADO"/>
    <n v="322"/>
    <x v="4"/>
    <x v="0"/>
    <m/>
  </r>
  <r>
    <x v="1124"/>
    <s v="49.556.863/0001-39"/>
    <s v="NF SERVICOS DO"/>
    <n v="370578"/>
    <d v="2025-11-24T00:00:00"/>
    <n v="377394"/>
    <d v="2025-11-25T00:00:00"/>
    <m/>
    <n v="322.67"/>
    <d v="2025-12-25T00:00:00"/>
    <s v="E0221017"/>
    <s v="PD221017"/>
    <s v="Serviços de Publicidade Eletrônica"/>
    <n v="307.18"/>
    <m/>
    <x v="0"/>
    <m/>
    <m/>
    <m/>
    <s v="2 - FATURADO"/>
    <n v="126"/>
    <x v="7"/>
    <x v="1"/>
    <m/>
  </r>
  <r>
    <x v="1124"/>
    <s v="49.556.863/0001-39"/>
    <s v="NF SERVICOS DO"/>
    <n v="377360"/>
    <d v="2026-01-08T00:00:00"/>
    <n v="384180"/>
    <d v="2026-01-08T00:00:00"/>
    <m/>
    <n v="184.38"/>
    <d v="2026-02-07T00:00:00"/>
    <s v="E0221017"/>
    <s v="PD221017"/>
    <s v="Serviços de Publicidade Eletrônica"/>
    <n v="175.53"/>
    <m/>
    <x v="0"/>
    <m/>
    <m/>
    <m/>
    <s v="2 - FATURADO"/>
    <n v="82"/>
    <x v="5"/>
    <x v="1"/>
    <m/>
  </r>
  <r>
    <x v="1124"/>
    <s v="49.556.863/0001-39"/>
    <s v="NF SERVICOS DO"/>
    <n v="378068"/>
    <d v="2026-01-09T00:00:00"/>
    <n v="384888"/>
    <d v="2026-01-09T00:00:00"/>
    <m/>
    <n v="368.76"/>
    <d v="2026-02-08T00:00:00"/>
    <s v="E0221017"/>
    <s v="PD221017"/>
    <s v="Serviços de Publicidade Eletrônica"/>
    <n v="351.06"/>
    <m/>
    <x v="0"/>
    <m/>
    <m/>
    <m/>
    <s v="2 - FATURADO"/>
    <n v="81"/>
    <x v="5"/>
    <x v="1"/>
    <m/>
  </r>
  <r>
    <x v="1124"/>
    <s v="49.556.863/0001-39"/>
    <s v="NF SERVICOS DO"/>
    <n v="378131"/>
    <d v="2026-01-09T00:00:00"/>
    <n v="384951"/>
    <d v="2026-01-09T00:00:00"/>
    <m/>
    <n v="368.76"/>
    <d v="2026-02-08T00:00:00"/>
    <s v="E0221017"/>
    <s v="PD221017"/>
    <s v="Serviços de Publicidade Eletrônica"/>
    <n v="351.06"/>
    <m/>
    <x v="0"/>
    <m/>
    <m/>
    <m/>
    <s v="2 - FATURADO"/>
    <n v="81"/>
    <x v="5"/>
    <x v="1"/>
    <m/>
  </r>
  <r>
    <x v="1124"/>
    <s v="49.556.863/0001-39"/>
    <s v="NF SERVICOS"/>
    <n v="207786"/>
    <d v="2026-04-07T00:00:00"/>
    <n v="2152369"/>
    <d v="2026-04-07T00:00:00"/>
    <d v="2026-03-01T00:00:00"/>
    <n v="672.6"/>
    <d v="2026-05-07T00:00:00"/>
    <s v="E0230657"/>
    <s v="PD023657"/>
    <s v="PREFEITURA CADASTRO"/>
    <n v="640.32000000000005"/>
    <d v="2026-03-01T00:00:00"/>
    <x v="0"/>
    <n v="104"/>
    <s v="127/2023"/>
    <s v="359.00005960/2023-00-ITO/APPS"/>
    <s v="2 - FATURADO"/>
    <n v="0"/>
    <x v="0"/>
    <x v="0"/>
    <m/>
  </r>
  <r>
    <x v="1125"/>
    <s v="49.592.728/0001-49"/>
    <s v="NF SERVICOS KIT"/>
    <n v="208775"/>
    <d v="2026-04-15T00:00:00"/>
    <n v="2173668"/>
    <d v="2026-04-15T00:00:00"/>
    <d v="2026-03-01T00:00:00"/>
    <n v="197.93"/>
    <d v="2026-05-15T00:00:00"/>
    <s v="E0260113"/>
    <s v="PD260088"/>
    <s v="CERTIFICADO DIGITAL"/>
    <n v="188.43"/>
    <d v="2026-03-01T00:00:00"/>
    <x v="0"/>
    <d v="2026-02-01T00:00:00"/>
    <s v="015/2026"/>
    <s v="359.00001559/2026-35 - ITO"/>
    <s v="2 - FATURADO"/>
    <n v="0"/>
    <x v="0"/>
    <x v="1"/>
    <m/>
  </r>
  <r>
    <x v="1126"/>
    <s v="49.626.864/0001-02"/>
    <s v="NF SERVICOS DO"/>
    <n v="395063"/>
    <d v="2026-04-17T00:00:00"/>
    <n v="402074"/>
    <d v="2026-04-17T00:00:00"/>
    <m/>
    <n v="258.13"/>
    <d v="2026-05-17T00:00:00"/>
    <s v="E0220725"/>
    <s v="PD022725"/>
    <s v="Serviços de Publicidade Eletrônica"/>
    <n v="245.74"/>
    <m/>
    <x v="0"/>
    <m/>
    <m/>
    <m/>
    <s v="2 - FATURADO"/>
    <n v="0"/>
    <x v="0"/>
    <x v="1"/>
    <m/>
  </r>
  <r>
    <x v="1127"/>
    <s v="49.717.277/0001-29"/>
    <s v="ND-OPERADORA CIELO"/>
    <n v="28908"/>
    <d v="2026-04-14T00:00:00"/>
    <m/>
    <m/>
    <m/>
    <n v="187.49"/>
    <d v="2026-04-14T00:00:00"/>
    <m/>
    <m/>
    <s v="Certificado e-CNPJ A1 em Software (12 meses)"/>
    <n v="187.49"/>
    <m/>
    <x v="0"/>
    <m/>
    <m/>
    <m/>
    <s v="1 - VENDA A VISTA"/>
    <n v="16"/>
    <x v="2"/>
    <x v="3"/>
    <m/>
  </r>
  <r>
    <x v="1128"/>
    <s v="49.762.792/0001-20"/>
    <s v="NF SERVICOS DO"/>
    <n v="395849"/>
    <d v="2026-04-20T00:00:00"/>
    <n v="402679"/>
    <d v="2026-04-20T00:00:00"/>
    <m/>
    <n v="193.6"/>
    <d v="2026-05-20T00:00:00"/>
    <s v="E0240775"/>
    <s v="PD024775"/>
    <s v="Serviços de Publicidade Eletrônica"/>
    <n v="184.31"/>
    <m/>
    <x v="0"/>
    <m/>
    <m/>
    <m/>
    <s v="2 - FATURADO"/>
    <n v="0"/>
    <x v="0"/>
    <x v="1"/>
    <m/>
  </r>
  <r>
    <x v="1128"/>
    <s v="49.762.792/0001-20"/>
    <s v="NF SERVICOS DO"/>
    <n v="395910"/>
    <d v="2026-04-20T00:00:00"/>
    <n v="402693"/>
    <d v="2026-04-20T00:00:00"/>
    <m/>
    <n v="322.66000000000003"/>
    <d v="2026-05-20T00:00:00"/>
    <s v="E0240775"/>
    <s v="PD024775"/>
    <s v="Serviços de Publicidade Eletrônica"/>
    <n v="307.17"/>
    <m/>
    <x v="0"/>
    <m/>
    <m/>
    <m/>
    <s v="2 - FATURADO"/>
    <n v="0"/>
    <x v="0"/>
    <x v="1"/>
    <m/>
  </r>
  <r>
    <x v="1128"/>
    <s v="49.762.792/0001-20"/>
    <s v="NF SERVICOS DO"/>
    <n v="396620"/>
    <d v="2026-04-24T00:00:00"/>
    <n v="403486"/>
    <d v="2026-04-24T00:00:00"/>
    <m/>
    <n v="516.26"/>
    <d v="2026-05-24T00:00:00"/>
    <s v="E0240775"/>
    <s v="PD024775"/>
    <s v="Serviços de Publicidade Eletrônica"/>
    <n v="491.48"/>
    <m/>
    <x v="0"/>
    <m/>
    <m/>
    <m/>
    <s v="2 - FATURADO"/>
    <n v="0"/>
    <x v="0"/>
    <x v="1"/>
    <m/>
  </r>
  <r>
    <x v="1129"/>
    <s v="49.802.651/0001-94"/>
    <s v="ND-OPERADORA CIELO"/>
    <n v="28966"/>
    <d v="2026-04-22T00:00:00"/>
    <m/>
    <m/>
    <m/>
    <n v="187.49"/>
    <d v="2026-04-22T00:00:00"/>
    <m/>
    <m/>
    <s v="Certificado e-CNPJ A1 em Software (12 meses)"/>
    <n v="187.49"/>
    <m/>
    <x v="0"/>
    <m/>
    <m/>
    <m/>
    <s v="1 - VENDA A VISTA"/>
    <n v="8"/>
    <x v="2"/>
    <x v="3"/>
    <m/>
  </r>
  <r>
    <x v="1130"/>
    <s v="49.826.646/0001-11"/>
    <s v="ND-OPERADORA CIELO"/>
    <n v="28768"/>
    <d v="2026-04-01T00:00:00"/>
    <m/>
    <m/>
    <m/>
    <n v="187.49"/>
    <d v="2026-04-01T00:00:00"/>
    <m/>
    <m/>
    <s v="Certificado e-CNPJ A1 em Software (12 meses)"/>
    <n v="187.49"/>
    <m/>
    <x v="0"/>
    <m/>
    <m/>
    <m/>
    <s v="1 - VENDA A VISTA"/>
    <n v="29"/>
    <x v="2"/>
    <x v="3"/>
    <m/>
  </r>
  <r>
    <x v="1131"/>
    <s v="49.890.130/0001-36"/>
    <s v="NF SERVICOS DO"/>
    <n v="397941"/>
    <d v="2026-04-27T00:00:00"/>
    <n v="404772"/>
    <d v="2026-04-27T00:00:00"/>
    <m/>
    <n v="322.66000000000003"/>
    <d v="2026-05-27T00:00:00"/>
    <s v="E0211062"/>
    <s v="PD211062"/>
    <s v="Serviços de Publicidade Eletrônica"/>
    <n v="307.17"/>
    <m/>
    <x v="0"/>
    <m/>
    <m/>
    <m/>
    <s v="2 - FATURADO"/>
    <n v="0"/>
    <x v="0"/>
    <x v="1"/>
    <m/>
  </r>
  <r>
    <x v="1132"/>
    <s v="49.979.255/0001-37"/>
    <s v="NF SERVICOS DO"/>
    <n v="386011"/>
    <d v="2026-02-25T00:00:00"/>
    <n v="392839"/>
    <d v="2026-02-26T00:00:00"/>
    <m/>
    <n v="276.57"/>
    <d v="2026-03-28T00:00:00"/>
    <s v="E0265011"/>
    <s v="PD265011"/>
    <s v="Serviços de Publicidade Eletrônica"/>
    <n v="263.29000000000002"/>
    <m/>
    <x v="0"/>
    <m/>
    <m/>
    <m/>
    <s v="2 - FATURADO"/>
    <n v="33"/>
    <x v="6"/>
    <x v="1"/>
    <m/>
  </r>
  <r>
    <x v="1132"/>
    <s v="49.979.255/0001-37"/>
    <s v="NF SERVICOS DO"/>
    <n v="390165"/>
    <d v="2026-03-17T00:00:00"/>
    <n v="396994"/>
    <d v="2026-03-18T00:00:00"/>
    <m/>
    <n v="276.57"/>
    <d v="2026-04-17T00:00:00"/>
    <s v="E0265011"/>
    <s v="PD265011"/>
    <s v="Serviços de Publicidade Eletrônica"/>
    <n v="263.29000000000002"/>
    <m/>
    <x v="0"/>
    <m/>
    <m/>
    <m/>
    <s v="2 - FATURADO"/>
    <n v="13"/>
    <x v="2"/>
    <x v="1"/>
    <m/>
  </r>
  <r>
    <x v="1132"/>
    <s v="49.979.255/0001-37"/>
    <s v="NF SERVICOS DO"/>
    <n v="390583"/>
    <d v="2026-03-18T00:00:00"/>
    <n v="397412"/>
    <d v="2026-03-19T00:00:00"/>
    <m/>
    <n v="221.26"/>
    <d v="2026-04-18T00:00:00"/>
    <s v="E0265011"/>
    <s v="PD265011"/>
    <s v="Serviços de Publicidade Eletrônica"/>
    <n v="210.64"/>
    <m/>
    <x v="0"/>
    <m/>
    <m/>
    <m/>
    <s v="2 - FATURADO"/>
    <n v="12"/>
    <x v="2"/>
    <x v="1"/>
    <m/>
  </r>
  <r>
    <x v="1132"/>
    <s v="49.979.255/0001-37"/>
    <s v="NF SERVICOS DO"/>
    <n v="392224"/>
    <d v="2026-03-30T00:00:00"/>
    <n v="399056"/>
    <d v="2026-03-30T00:00:00"/>
    <m/>
    <n v="221.26"/>
    <d v="2026-04-29T00:00:00"/>
    <s v="E0265011"/>
    <s v="PD265011"/>
    <s v="Serviços de Publicidade Eletrônica"/>
    <n v="210.64"/>
    <m/>
    <x v="0"/>
    <m/>
    <m/>
    <m/>
    <s v="2 - FATURADO"/>
    <n v="1"/>
    <x v="2"/>
    <x v="1"/>
    <m/>
  </r>
  <r>
    <x v="1132"/>
    <s v="49.979.255/0001-37"/>
    <s v="NF SERVICOS DO"/>
    <n v="392344"/>
    <d v="2026-03-30T00:00:00"/>
    <n v="399176"/>
    <d v="2026-03-30T00:00:00"/>
    <m/>
    <n v="221.26"/>
    <d v="2026-04-29T00:00:00"/>
    <s v="E0265011"/>
    <s v="PD265011"/>
    <s v="Serviços de Publicidade Eletrônica"/>
    <n v="210.64"/>
    <m/>
    <x v="0"/>
    <m/>
    <m/>
    <m/>
    <s v="2 - FATURADO"/>
    <n v="1"/>
    <x v="2"/>
    <x v="1"/>
    <m/>
  </r>
  <r>
    <x v="1132"/>
    <s v="49.979.255/0001-37"/>
    <s v="NF SERVICOS DO"/>
    <n v="392890"/>
    <d v="2026-03-30T00:00:00"/>
    <n v="399798"/>
    <d v="2026-03-31T00:00:00"/>
    <m/>
    <n v="387.2"/>
    <d v="2026-04-30T00:00:00"/>
    <s v="E0265011"/>
    <s v="PD265011"/>
    <s v="Serviços de Publicidade Eletrônica"/>
    <n v="368.61"/>
    <m/>
    <x v="0"/>
    <m/>
    <m/>
    <m/>
    <s v="2 - FATURADO"/>
    <n v="1"/>
    <x v="2"/>
    <x v="1"/>
    <m/>
  </r>
  <r>
    <x v="1132"/>
    <s v="49.979.255/0001-37"/>
    <s v="ND-POUPATEMPO 4.0"/>
    <n v="8137"/>
    <d v="2026-04-06T00:00:00"/>
    <s v="PPT00595"/>
    <s v="PPT00595"/>
    <d v="2026-04-01T00:00:00"/>
    <n v="19019.16"/>
    <d v="2026-05-06T00:00:00"/>
    <s v="PPT00595"/>
    <s v="PP00595"/>
    <s v="IMPLANTACAO E OPERACAO DO POUPATEMPO ITAPOLIS"/>
    <n v="19019.16"/>
    <d v="2026-04-01T00:00:00"/>
    <x v="0"/>
    <m/>
    <s v="PD-PRC-2021/02245"/>
    <m/>
    <s v="2 - FATURADO"/>
    <n v="0"/>
    <x v="0"/>
    <x v="13"/>
    <m/>
  </r>
  <r>
    <x v="1132"/>
    <s v="49.979.255/0001-37"/>
    <s v="NF SERVICOS"/>
    <n v="207772"/>
    <d v="2026-04-07T00:00:00"/>
    <n v="2152355"/>
    <d v="2026-04-07T00:00:00"/>
    <d v="2026-03-01T00:00:00"/>
    <n v="4718.28"/>
    <d v="2026-05-07T00:00:00"/>
    <s v="E0220551"/>
    <s v="PD022551"/>
    <s v="PREFEITURA CADASTRO"/>
    <n v="4491.8"/>
    <d v="2026-03-01T00:00:00"/>
    <x v="0"/>
    <s v="215/2022"/>
    <s v="3.030/2022"/>
    <s v="955183/0001-PD-PRC-2022/01865 - 359.00007736/2024-25 - APPS/ITO"/>
    <s v="2 - FATURADO"/>
    <n v="0"/>
    <x v="0"/>
    <x v="0"/>
    <m/>
  </r>
  <r>
    <x v="1132"/>
    <s v="49.979.255/0001-37"/>
    <s v="NF SERVICOS DO"/>
    <n v="395729"/>
    <d v="2026-04-20T00:00:00"/>
    <n v="402532"/>
    <d v="2026-04-20T00:00:00"/>
    <m/>
    <n v="276.57"/>
    <d v="2026-05-20T00:00:00"/>
    <s v="E0265011"/>
    <s v="PD265011"/>
    <s v="Serviços de Publicidade Eletrônica"/>
    <n v="263.29000000000002"/>
    <m/>
    <x v="0"/>
    <m/>
    <m/>
    <m/>
    <s v="2 - FATURADO"/>
    <n v="0"/>
    <x v="0"/>
    <x v="1"/>
    <m/>
  </r>
  <r>
    <x v="1132"/>
    <s v="49.979.255/0001-37"/>
    <s v="NF SERVICOS DO"/>
    <n v="398208"/>
    <d v="2026-04-28T00:00:00"/>
    <n v="405301"/>
    <d v="2026-04-28T00:00:00"/>
    <m/>
    <n v="608.45000000000005"/>
    <d v="2026-05-28T00:00:00"/>
    <s v="E0265011"/>
    <s v="PD265011"/>
    <s v="Serviços de Publicidade Eletrônica"/>
    <n v="579.24"/>
    <m/>
    <x v="0"/>
    <m/>
    <m/>
    <m/>
    <s v="2 - FATURADO"/>
    <n v="0"/>
    <x v="0"/>
    <x v="1"/>
    <m/>
  </r>
  <r>
    <x v="1132"/>
    <s v="49.979.255/0001-37"/>
    <s v="NF SERVICOS DO"/>
    <n v="398275"/>
    <d v="2026-04-28T00:00:00"/>
    <n v="405230"/>
    <d v="2026-04-28T00:00:00"/>
    <m/>
    <n v="165.94"/>
    <d v="2026-05-28T00:00:00"/>
    <s v="E0265011"/>
    <s v="PD265011"/>
    <s v="Serviços de Publicidade Eletrônica"/>
    <n v="157.97"/>
    <m/>
    <x v="0"/>
    <m/>
    <m/>
    <m/>
    <s v="2 - FATURADO"/>
    <n v="0"/>
    <x v="0"/>
    <x v="1"/>
    <m/>
  </r>
  <r>
    <x v="1132"/>
    <s v="49.979.255/0001-37"/>
    <s v="NF SERVICOS DO"/>
    <n v="398617"/>
    <d v="2026-04-29T00:00:00"/>
    <n v="405571"/>
    <d v="2026-04-29T00:00:00"/>
    <m/>
    <n v="276.57"/>
    <d v="2026-05-29T00:00:00"/>
    <s v="E0265011"/>
    <s v="PD265011"/>
    <s v="Serviços de Publicidade Eletrônica"/>
    <n v="263.29000000000002"/>
    <m/>
    <x v="0"/>
    <m/>
    <m/>
    <m/>
    <s v="2 - FATURADO"/>
    <n v="0"/>
    <x v="0"/>
    <x v="1"/>
    <m/>
  </r>
  <r>
    <x v="1133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697"/>
    <x v="1"/>
    <x v="1"/>
    <m/>
  </r>
  <r>
    <x v="1134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448"/>
    <x v="1"/>
    <x v="4"/>
    <m/>
  </r>
  <r>
    <x v="1135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762"/>
    <x v="1"/>
    <x v="1"/>
    <m/>
  </r>
  <r>
    <x v="1136"/>
    <s v="499.688.398-76"/>
    <s v="ND-OPERADORA CIELO"/>
    <n v="28929"/>
    <d v="2026-04-16T00:00:00"/>
    <m/>
    <m/>
    <m/>
    <n v="139.38999999999999"/>
    <d v="2026-04-16T00:00:00"/>
    <m/>
    <m/>
    <s v="e-CNPJ A1 - Renovação 12 meses"/>
    <n v="139.38999999999999"/>
    <m/>
    <x v="0"/>
    <m/>
    <m/>
    <m/>
    <s v="1 - VENDA A VISTA"/>
    <n v="14"/>
    <x v="2"/>
    <x v="3"/>
    <m/>
  </r>
  <r>
    <x v="1136"/>
    <s v="499.688.398-76"/>
    <s v="ND-OPERADORA CIELO"/>
    <n v="28944"/>
    <d v="2026-04-17T00:00:00"/>
    <m/>
    <m/>
    <m/>
    <n v="139.38999999999999"/>
    <d v="2026-04-17T00:00:00"/>
    <m/>
    <m/>
    <s v="e-CNPJ A1 - Renovação 12 meses"/>
    <n v="139.38999999999999"/>
    <m/>
    <x v="0"/>
    <m/>
    <m/>
    <m/>
    <s v="1 - VENDA A VISTA"/>
    <n v="13"/>
    <x v="2"/>
    <x v="3"/>
    <m/>
  </r>
  <r>
    <x v="1137"/>
    <s v="50.122.571/0001-77"/>
    <s v="ND-POUPATEMPO 4.0"/>
    <n v="8076"/>
    <d v="2026-04-06T00:00:00"/>
    <s v="PPT00561"/>
    <s v="PPT00561"/>
    <d v="2026-04-01T00:00:00"/>
    <n v="35326.78"/>
    <d v="2026-05-06T00:00:00"/>
    <s v="PPT00561"/>
    <s v="PP00561"/>
    <s v="IMPLANTACAO E OPERACAO DO POUPATEMPO ITATIBA"/>
    <n v="35326.78"/>
    <d v="2026-04-01T00:00:00"/>
    <x v="0"/>
    <m/>
    <s v="PD-PRC-2021/00879"/>
    <m/>
    <s v="2 - FATURADO"/>
    <n v="0"/>
    <x v="0"/>
    <x v="13"/>
    <m/>
  </r>
  <r>
    <x v="1137"/>
    <s v="50.122.571/0001-77"/>
    <s v="NF SERVICOS"/>
    <n v="207915"/>
    <d v="2026-04-07T00:00:00"/>
    <n v="2152498"/>
    <d v="2026-04-07T00:00:00"/>
    <d v="2026-03-01T00:00:00"/>
    <n v="5661.6"/>
    <d v="2026-05-07T00:00:00"/>
    <s v="E0210736"/>
    <s v="PD021736"/>
    <s v="PREFEITURA CADASTRO"/>
    <n v="5389.84"/>
    <d v="2026-03-01T00:00:00"/>
    <x v="0"/>
    <s v="NR. 066/2021"/>
    <s v="NR. 04286/2021"/>
    <s v="PD-PRC-2022/00071 - 359.00007796/2024-48 - APPS/ITO"/>
    <s v="2 - FATURADO"/>
    <n v="0"/>
    <x v="0"/>
    <x v="0"/>
    <m/>
  </r>
  <r>
    <x v="1137"/>
    <s v="50.122.571/0001-77"/>
    <s v="NF SERVICOS DO"/>
    <n v="396028"/>
    <d v="2026-04-20T00:00:00"/>
    <n v="402915"/>
    <d v="2026-04-22T00:00:00"/>
    <m/>
    <n v="442.51"/>
    <d v="2026-05-20T00:00:00"/>
    <s v="E0220670"/>
    <s v="PD022670"/>
    <s v="Serviços de Publicidade Eletrônica"/>
    <n v="421.27"/>
    <m/>
    <x v="0"/>
    <m/>
    <m/>
    <m/>
    <s v="2 - FATURADO"/>
    <n v="0"/>
    <x v="0"/>
    <x v="1"/>
    <m/>
  </r>
  <r>
    <x v="1137"/>
    <s v="50.122.571/0001-77"/>
    <s v="NF SERVICOS DO"/>
    <n v="397211"/>
    <d v="2026-04-24T00:00:00"/>
    <n v="404323"/>
    <d v="2026-04-24T00:00:00"/>
    <m/>
    <n v="295.01"/>
    <d v="2026-05-24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137"/>
    <s v="50.122.571/0001-77"/>
    <s v="NF SERVICOS DO"/>
    <n v="397318"/>
    <d v="2026-04-24T00:00:00"/>
    <n v="404161"/>
    <d v="2026-04-24T00:00:00"/>
    <m/>
    <n v="295.01"/>
    <d v="2026-05-24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137"/>
    <s v="50.122.571/0001-77"/>
    <s v="NF SERVICOS DO"/>
    <n v="397330"/>
    <d v="2026-04-24T00:00:00"/>
    <n v="404367"/>
    <d v="2026-04-24T00:00:00"/>
    <m/>
    <n v="295.01"/>
    <d v="2026-05-24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137"/>
    <s v="50.122.571/0001-77"/>
    <s v="NF SERVICOS DO"/>
    <n v="398154"/>
    <d v="2026-04-28T00:00:00"/>
    <n v="405152"/>
    <d v="2026-04-28T00:00:00"/>
    <m/>
    <n v="368.76"/>
    <d v="2026-05-28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137"/>
    <s v="50.122.571/0001-77"/>
    <s v="NF SERVICOS DO"/>
    <n v="398494"/>
    <d v="2026-04-29T00:00:00"/>
    <n v="405614"/>
    <d v="2026-04-29T00:00:00"/>
    <m/>
    <n v="368.76"/>
    <d v="2026-05-29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137"/>
    <s v="50.122.571/0001-77"/>
    <s v="NF SERVICOS DO"/>
    <n v="399164"/>
    <d v="2026-04-30T00:00:00"/>
    <n v="405999"/>
    <d v="2026-04-30T00:00:00"/>
    <m/>
    <n v="368.76"/>
    <d v="2026-05-30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137"/>
    <s v="50.122.571/0001-77"/>
    <s v="NF SERVICOS DO"/>
    <n v="399289"/>
    <d v="2026-04-30T00:00:00"/>
    <n v="406191"/>
    <d v="2026-04-30T00:00:00"/>
    <m/>
    <n v="295.01"/>
    <d v="2026-05-30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138"/>
    <s v="50.192.056/0001-63"/>
    <s v="ND-OPERADORA CIELO"/>
    <n v="28798"/>
    <d v="2026-04-05T00:00:00"/>
    <m/>
    <m/>
    <m/>
    <n v="139.38999999999999"/>
    <d v="2026-04-05T00:00:00"/>
    <m/>
    <m/>
    <s v="e-CNPJ A1 - Renovação 12 meses"/>
    <n v="139.38999999999999"/>
    <m/>
    <x v="0"/>
    <m/>
    <m/>
    <m/>
    <s v="1 - VENDA A VISTA"/>
    <n v="25"/>
    <x v="2"/>
    <x v="3"/>
    <m/>
  </r>
  <r>
    <x v="1139"/>
    <s v="50.195.780/0001-40"/>
    <s v="ND-OPERADORA CIELO"/>
    <n v="28796"/>
    <d v="2026-04-05T00:00:00"/>
    <m/>
    <m/>
    <m/>
    <n v="139.38999999999999"/>
    <d v="2026-04-05T00:00:00"/>
    <m/>
    <m/>
    <s v="e-CNPJ A1 - Renovação 12 meses"/>
    <n v="139.38999999999999"/>
    <m/>
    <x v="0"/>
    <m/>
    <m/>
    <m/>
    <s v="1 - VENDA A VISTA"/>
    <n v="25"/>
    <x v="2"/>
    <x v="3"/>
    <m/>
  </r>
  <r>
    <x v="1140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461"/>
    <x v="1"/>
    <x v="1"/>
    <m/>
  </r>
  <r>
    <x v="1140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434"/>
    <x v="1"/>
    <x v="1"/>
    <m/>
  </r>
  <r>
    <x v="1141"/>
    <s v="50.290.931/0001-40"/>
    <s v="ND-FUNCIONARIO CEDID"/>
    <s v="3986A"/>
    <d v="2026-04-30T00:00:00"/>
    <m/>
    <m/>
    <m/>
    <n v="23765.85"/>
    <d v="2026-05-29T00:00:00"/>
    <s v="CARGA INICIAL FUNCIONARIO CEDID"/>
    <m/>
    <s v="CARGA INICIAL FUNCIONARIO CEDID"/>
    <n v="23765.85"/>
    <m/>
    <x v="0"/>
    <m/>
    <m/>
    <m/>
    <s v="29 DIAS"/>
    <n v="0"/>
    <x v="0"/>
    <x v="8"/>
    <m/>
  </r>
  <r>
    <x v="1142"/>
    <s v="50.339.717/0001-30"/>
    <s v="ND-OPERADORA CIELO"/>
    <n v="28882"/>
    <d v="2026-04-11T00:00:00"/>
    <m/>
    <m/>
    <m/>
    <n v="139.38999999999999"/>
    <d v="2026-04-11T00:00:00"/>
    <m/>
    <m/>
    <s v="e-CNPJ A1 - Renovação 12 meses"/>
    <n v="139.38999999999999"/>
    <m/>
    <x v="0"/>
    <m/>
    <m/>
    <m/>
    <s v="1 - VENDA A VISTA"/>
    <n v="19"/>
    <x v="2"/>
    <x v="3"/>
    <m/>
  </r>
  <r>
    <x v="1143"/>
    <s v="50.387.844/0001-05"/>
    <s v="NF SERVICOS DO"/>
    <n v="393137"/>
    <d v="2026-03-31T00:00:00"/>
    <n v="399969"/>
    <d v="2026-04-01T00:00:00"/>
    <m/>
    <n v="516.26"/>
    <d v="2026-05-01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3569"/>
    <d v="2026-04-01T00:00:00"/>
    <n v="400193"/>
    <m/>
    <m/>
    <n v="387.2"/>
    <d v="2026-05-02T00:00:00"/>
    <s v="E0230792"/>
    <s v="PD023792"/>
    <s v="Serviços de Publicidade Eletrônica"/>
    <n v="-0.01"/>
    <m/>
    <x v="0"/>
    <m/>
    <m/>
    <m/>
    <s v="2 - FATURADO"/>
    <n v="0"/>
    <x v="0"/>
    <x v="1"/>
    <m/>
  </r>
  <r>
    <x v="1143"/>
    <s v="50.387.844/0001-05"/>
    <s v="NF SERVICOS DO"/>
    <n v="393633"/>
    <d v="2026-04-01T00:00:00"/>
    <n v="400408"/>
    <m/>
    <m/>
    <n v="387.2"/>
    <d v="2026-05-02T00:00:00"/>
    <s v="E0230792"/>
    <s v="PD023792"/>
    <s v="Serviços de Publicidade Eletrônica"/>
    <n v="-0.01"/>
    <m/>
    <x v="0"/>
    <m/>
    <m/>
    <m/>
    <s v="2 - FATURADO"/>
    <n v="0"/>
    <x v="0"/>
    <x v="1"/>
    <m/>
  </r>
  <r>
    <x v="1143"/>
    <s v="50.387.844/0001-05"/>
    <s v="NF SERVICOS DO"/>
    <n v="393779"/>
    <d v="2026-04-05T00:00:00"/>
    <n v="400668"/>
    <d v="2026-04-14T00:00:00"/>
    <m/>
    <n v="387.2"/>
    <d v="2026-05-13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3870"/>
    <d v="2026-04-05T00:00:00"/>
    <n v="400861"/>
    <d v="2026-04-14T00:00:00"/>
    <m/>
    <n v="387.2"/>
    <d v="2026-05-13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3940"/>
    <d v="2026-04-05T00:00:00"/>
    <n v="400759"/>
    <d v="2026-04-14T00:00:00"/>
    <m/>
    <n v="516.26"/>
    <d v="2026-05-13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D-POUPATEMPO 4.0"/>
    <n v="8206"/>
    <d v="2026-04-06T00:00:00"/>
    <s v="PPT00569"/>
    <s v="PPT00569"/>
    <d v="2026-03-01T00:00:00"/>
    <n v="28942.62"/>
    <d v="2026-05-06T00:00:00"/>
    <s v="PPT00569"/>
    <s v="PP00569"/>
    <s v="IMPLANTACAO E OPERACAO DO POUPATEMPO JABOTICABAL"/>
    <n v="28942.62"/>
    <d v="2026-03-01T00:00:00"/>
    <x v="0"/>
    <m/>
    <s v="PD-PRC-2021/01552"/>
    <m/>
    <s v="2 - FATURADO"/>
    <n v="0"/>
    <x v="0"/>
    <x v="13"/>
    <m/>
  </r>
  <r>
    <x v="1143"/>
    <s v="50.387.844/0001-05"/>
    <s v="NF SERVICOS"/>
    <n v="207791"/>
    <d v="2026-04-07T00:00:00"/>
    <n v="2152374"/>
    <d v="2026-04-07T00:00:00"/>
    <d v="2026-03-01T00:00:00"/>
    <n v="3310.9"/>
    <d v="2026-05-07T00:00:00"/>
    <s v="E0240645"/>
    <s v="PD024645"/>
    <s v="PREFEITURA CADASTRO"/>
    <n v="3151.98"/>
    <d v="2026-03-01T00:00:00"/>
    <x v="0"/>
    <s v="84/2024"/>
    <m/>
    <s v="359.00006495/2024-05-ITO/APPS"/>
    <s v="2 - FATURADO"/>
    <n v="0"/>
    <x v="0"/>
    <x v="0"/>
    <m/>
  </r>
  <r>
    <x v="1143"/>
    <s v="50.387.844/0001-05"/>
    <s v="NF SERVICOS DO"/>
    <n v="394289"/>
    <d v="2026-04-15T00:00:00"/>
    <n v="401173"/>
    <d v="2026-04-16T00:00:00"/>
    <m/>
    <n v="387.2"/>
    <d v="2026-05-1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4328"/>
    <d v="2026-04-16T00:00:00"/>
    <n v="401192"/>
    <d v="2026-04-16T00:00:00"/>
    <m/>
    <n v="387.2"/>
    <d v="2026-05-1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4341"/>
    <d v="2026-04-16T00:00:00"/>
    <n v="401226"/>
    <d v="2026-04-16T00:00:00"/>
    <m/>
    <n v="580.79999999999995"/>
    <d v="2026-05-1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143"/>
    <s v="50.387.844/0001-05"/>
    <s v="NF SERVICOS DO"/>
    <n v="394366"/>
    <d v="2026-04-16T00:00:00"/>
    <n v="401255"/>
    <d v="2026-04-16T00:00:00"/>
    <m/>
    <n v="451.73"/>
    <d v="2026-05-1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143"/>
    <s v="50.387.844/0001-05"/>
    <s v="NF SERVICOS DO"/>
    <n v="394635"/>
    <d v="2026-04-16T00:00:00"/>
    <n v="401560"/>
    <d v="2026-04-16T00:00:00"/>
    <m/>
    <n v="580.79999999999995"/>
    <d v="2026-05-1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143"/>
    <s v="50.387.844/0001-05"/>
    <s v="NF SERVICOS DO"/>
    <n v="394931"/>
    <d v="2026-04-17T00:00:00"/>
    <n v="401697"/>
    <d v="2026-04-17T00:00:00"/>
    <m/>
    <n v="387.2"/>
    <d v="2026-05-1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5029"/>
    <d v="2026-04-17T00:00:00"/>
    <n v="401793"/>
    <d v="2026-04-17T00:00:00"/>
    <m/>
    <n v="322.66000000000003"/>
    <d v="2026-05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143"/>
    <s v="50.387.844/0001-05"/>
    <s v="NF SERVICOS DO"/>
    <n v="395043"/>
    <d v="2026-04-17T00:00:00"/>
    <n v="401792"/>
    <d v="2026-04-17T00:00:00"/>
    <m/>
    <n v="387.2"/>
    <d v="2026-05-1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5426"/>
    <d v="2026-04-17T00:00:00"/>
    <n v="402335"/>
    <d v="2026-04-17T00:00:00"/>
    <m/>
    <n v="322.66000000000003"/>
    <d v="2026-05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143"/>
    <s v="50.387.844/0001-05"/>
    <s v="NF SERVICOS DO"/>
    <n v="395469"/>
    <d v="2026-04-17T00:00:00"/>
    <n v="402432"/>
    <d v="2026-04-17T00:00:00"/>
    <m/>
    <n v="387.2"/>
    <d v="2026-05-1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5626"/>
    <d v="2026-04-17T00:00:00"/>
    <n v="402252"/>
    <d v="2026-04-17T00:00:00"/>
    <m/>
    <n v="709.86"/>
    <d v="2026-05-17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143"/>
    <s v="50.387.844/0001-05"/>
    <s v="NF SERVICOS DO"/>
    <n v="395629"/>
    <d v="2026-04-20T00:00:00"/>
    <n v="402669"/>
    <d v="2026-04-20T00:00:00"/>
    <m/>
    <n v="451.73"/>
    <d v="2026-05-20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143"/>
    <s v="50.387.844/0001-05"/>
    <s v="NF SERVICOS DO"/>
    <n v="396001"/>
    <d v="2026-04-20T00:00:00"/>
    <n v="402977"/>
    <d v="2026-04-22T00:00:00"/>
    <m/>
    <n v="709.86"/>
    <d v="2026-05-2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143"/>
    <s v="50.387.844/0001-05"/>
    <s v="NF SERVICOS DO"/>
    <n v="396047"/>
    <d v="2026-04-20T00:00:00"/>
    <n v="403036"/>
    <d v="2026-04-22T00:00:00"/>
    <m/>
    <n v="387.2"/>
    <d v="2026-05-2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6560"/>
    <d v="2026-04-24T00:00:00"/>
    <n v="403436"/>
    <d v="2026-04-24T00:00:00"/>
    <m/>
    <n v="516.26"/>
    <d v="2026-05-24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6680"/>
    <d v="2026-04-24T00:00:00"/>
    <n v="403539"/>
    <d v="2026-04-24T00:00:00"/>
    <m/>
    <n v="322.66000000000003"/>
    <d v="2026-05-24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143"/>
    <s v="50.387.844/0001-05"/>
    <s v="NF SERVICOS DO"/>
    <n v="396685"/>
    <d v="2026-04-24T00:00:00"/>
    <n v="403425"/>
    <d v="2026-04-24T00:00:00"/>
    <m/>
    <n v="645.33000000000004"/>
    <d v="2026-05-24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143"/>
    <s v="50.387.844/0001-05"/>
    <s v="NF SERVICOS DO"/>
    <n v="396746"/>
    <d v="2026-04-24T00:00:00"/>
    <n v="403442"/>
    <d v="2026-04-24T00:00:00"/>
    <m/>
    <n v="387.2"/>
    <d v="2026-05-24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6973"/>
    <d v="2026-04-24T00:00:00"/>
    <n v="403930"/>
    <d v="2026-04-24T00:00:00"/>
    <m/>
    <n v="387.2"/>
    <d v="2026-05-24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7052"/>
    <d v="2026-04-24T00:00:00"/>
    <n v="403685"/>
    <d v="2026-04-24T00:00:00"/>
    <m/>
    <n v="451.73"/>
    <d v="2026-05-2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143"/>
    <s v="50.387.844/0001-05"/>
    <s v="NF SERVICOS DO"/>
    <n v="397112"/>
    <d v="2026-04-24T00:00:00"/>
    <n v="403732"/>
    <d v="2026-04-24T00:00:00"/>
    <m/>
    <n v="451.73"/>
    <d v="2026-05-2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143"/>
    <s v="50.387.844/0001-05"/>
    <s v="NF SERVICOS DO"/>
    <n v="397338"/>
    <d v="2026-04-24T00:00:00"/>
    <n v="404304"/>
    <d v="2026-04-24T00:00:00"/>
    <m/>
    <n v="387.2"/>
    <d v="2026-05-24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7341"/>
    <d v="2026-04-24T00:00:00"/>
    <n v="404128"/>
    <d v="2026-04-24T00:00:00"/>
    <m/>
    <n v="451.73"/>
    <d v="2026-05-2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143"/>
    <s v="50.387.844/0001-05"/>
    <s v="NF SERVICOS DO"/>
    <n v="397503"/>
    <d v="2026-04-24T00:00:00"/>
    <n v="404120"/>
    <d v="2026-04-24T00:00:00"/>
    <m/>
    <n v="516.26"/>
    <d v="2026-05-24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7529"/>
    <d v="2026-04-24T00:00:00"/>
    <n v="404580"/>
    <d v="2026-04-24T00:00:00"/>
    <m/>
    <n v="516.26"/>
    <d v="2026-05-24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7802"/>
    <d v="2026-04-24T00:00:00"/>
    <n v="404628"/>
    <d v="2026-04-24T00:00:00"/>
    <m/>
    <n v="322.66000000000003"/>
    <d v="2026-05-24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143"/>
    <s v="50.387.844/0001-05"/>
    <s v="NF SERVICOS DO"/>
    <n v="398217"/>
    <d v="2026-04-28T00:00:00"/>
    <n v="405292"/>
    <d v="2026-04-28T00:00:00"/>
    <m/>
    <n v="516.26"/>
    <d v="2026-05-28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8388"/>
    <d v="2026-04-28T00:00:00"/>
    <n v="405256"/>
    <d v="2026-04-28T00:00:00"/>
    <m/>
    <n v="451.73"/>
    <d v="2026-05-28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143"/>
    <s v="50.387.844/0001-05"/>
    <s v="NF SERVICOS DO"/>
    <n v="398395"/>
    <d v="2026-04-28T00:00:00"/>
    <n v="405028"/>
    <d v="2026-04-28T00:00:00"/>
    <m/>
    <n v="516.26"/>
    <d v="2026-05-28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8432"/>
    <d v="2026-04-28T00:00:00"/>
    <n v="405300"/>
    <d v="2026-04-28T00:00:00"/>
    <m/>
    <n v="322.66000000000003"/>
    <d v="2026-05-28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143"/>
    <s v="50.387.844/0001-05"/>
    <s v="NF SERVICOS DO"/>
    <n v="398628"/>
    <d v="2026-04-29T00:00:00"/>
    <n v="405498"/>
    <d v="2026-04-29T00:00:00"/>
    <m/>
    <n v="451.73"/>
    <d v="2026-05-29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143"/>
    <s v="50.387.844/0001-05"/>
    <s v="NF SERVICOS DO"/>
    <n v="398992"/>
    <d v="2026-04-30T00:00:00"/>
    <n v="405683"/>
    <d v="2026-04-30T00:00:00"/>
    <m/>
    <n v="516.26"/>
    <d v="2026-05-30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9010"/>
    <d v="2026-04-30T00:00:00"/>
    <n v="405830"/>
    <d v="2026-04-30T00:00:00"/>
    <m/>
    <n v="709.86"/>
    <d v="2026-05-3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143"/>
    <s v="50.387.844/0001-05"/>
    <s v="NF SERVICOS DO"/>
    <n v="399082"/>
    <d v="2026-04-30T00:00:00"/>
    <n v="405654"/>
    <d v="2026-04-30T00:00:00"/>
    <m/>
    <n v="838.93"/>
    <d v="2026-05-30T00:00:00"/>
    <s v="E0230792"/>
    <s v="PD023792"/>
    <s v="Serviços de Publicidade Eletrônica"/>
    <n v="798.66"/>
    <m/>
    <x v="0"/>
    <m/>
    <m/>
    <m/>
    <s v="2 - FATURADO"/>
    <n v="0"/>
    <x v="0"/>
    <x v="1"/>
    <m/>
  </r>
  <r>
    <x v="1143"/>
    <s v="50.387.844/0001-05"/>
    <s v="NF SERVICOS DO"/>
    <n v="399133"/>
    <d v="2026-04-30T00:00:00"/>
    <n v="406141"/>
    <d v="2026-04-30T00:00:00"/>
    <m/>
    <n v="387.2"/>
    <d v="2026-05-3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143"/>
    <s v="50.387.844/0001-05"/>
    <s v="NF SERVICOS DO"/>
    <n v="399146"/>
    <d v="2026-04-30T00:00:00"/>
    <n v="406028"/>
    <d v="2026-04-30T00:00:00"/>
    <m/>
    <n v="516.26"/>
    <d v="2026-05-30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143"/>
    <s v="50.387.844/0001-05"/>
    <s v="NF SERVICOS DO"/>
    <n v="399294"/>
    <d v="2026-04-30T00:00:00"/>
    <n v="406166"/>
    <d v="2026-04-30T00:00:00"/>
    <m/>
    <n v="709.86"/>
    <d v="2026-05-3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144"/>
    <s v="50.444.108/0001-41"/>
    <s v="NF SERVICOS DO"/>
    <n v="398264"/>
    <d v="2026-04-28T00:00:00"/>
    <n v="405168"/>
    <d v="2026-04-28T00:00:00"/>
    <m/>
    <n v="295.01"/>
    <d v="2026-05-28T00:00:00"/>
    <s v="E0265018"/>
    <s v="PD265018"/>
    <s v="Serviços de Publicidade Eletrônica"/>
    <n v="280.85000000000002"/>
    <m/>
    <x v="0"/>
    <m/>
    <m/>
    <m/>
    <s v="2 - FATURADO"/>
    <n v="0"/>
    <x v="0"/>
    <x v="1"/>
    <m/>
  </r>
  <r>
    <x v="1145"/>
    <s v="50.479.491/0001-73"/>
    <s v="ND-OPERADORA CIELO"/>
    <n v="28877"/>
    <d v="2026-04-10T00:00:00"/>
    <m/>
    <m/>
    <m/>
    <n v="139.38999999999999"/>
    <d v="2026-04-10T00:00:00"/>
    <m/>
    <m/>
    <s v="e-CNPJ A1 - Renovação 12 meses"/>
    <n v="139.38999999999999"/>
    <m/>
    <x v="0"/>
    <m/>
    <m/>
    <m/>
    <s v="1 - VENDA A VISTA"/>
    <n v="20"/>
    <x v="2"/>
    <x v="3"/>
    <m/>
  </r>
  <r>
    <x v="1146"/>
    <s v="50.590.097/0001-08"/>
    <s v="ND-OPERADORA CIELO"/>
    <n v="28909"/>
    <d v="2026-04-14T00:00:00"/>
    <m/>
    <m/>
    <m/>
    <n v="187.49"/>
    <d v="2026-04-14T00:00:00"/>
    <m/>
    <m/>
    <s v="Certificado e-CNPJ A1 em Software (12 meses)"/>
    <n v="187.49"/>
    <m/>
    <x v="0"/>
    <m/>
    <m/>
    <m/>
    <s v="1 - VENDA A VISTA"/>
    <n v="16"/>
    <x v="2"/>
    <x v="3"/>
    <m/>
  </r>
  <r>
    <x v="1147"/>
    <s v="50.750.298/0001-25"/>
    <s v="NF SERVICOS DO"/>
    <n v="393082"/>
    <d v="2026-03-31T00:00:00"/>
    <n v="399914"/>
    <d v="2026-04-01T00:00:00"/>
    <m/>
    <n v="19117.8"/>
    <d v="2026-05-01T00:00:00"/>
    <s v="E0201966"/>
    <s v="PD201966"/>
    <s v="Serviços de Publicidade Eletrônica"/>
    <n v="19117.8"/>
    <m/>
    <x v="0"/>
    <m/>
    <m/>
    <m/>
    <s v="2 - FATURADO"/>
    <n v="0"/>
    <x v="0"/>
    <x v="1"/>
    <m/>
  </r>
  <r>
    <x v="1147"/>
    <s v="50.750.298/0001-25"/>
    <s v="NF SERVICOS DO"/>
    <n v="393120"/>
    <d v="2026-03-31T00:00:00"/>
    <n v="399952"/>
    <d v="2026-04-01T00:00:00"/>
    <m/>
    <n v="2941.2"/>
    <d v="2026-05-01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147"/>
    <s v="50.750.298/0001-25"/>
    <s v="NF SERVICOS DO"/>
    <n v="393161"/>
    <d v="2026-03-31T00:00:00"/>
    <n v="399993"/>
    <d v="2026-04-01T00:00:00"/>
    <m/>
    <n v="2451"/>
    <d v="2026-05-01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147"/>
    <s v="50.750.298/0001-25"/>
    <s v="NF SERVICOS DO"/>
    <n v="393167"/>
    <d v="2026-03-31T00:00:00"/>
    <n v="399999"/>
    <d v="2026-04-01T00:00:00"/>
    <m/>
    <n v="2083.35"/>
    <d v="2026-05-01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147"/>
    <s v="50.750.298/0001-25"/>
    <s v="NF SERVICOS DO"/>
    <n v="393184"/>
    <d v="2026-03-31T00:00:00"/>
    <n v="400016"/>
    <d v="2026-04-01T00:00:00"/>
    <m/>
    <n v="1960.8"/>
    <d v="2026-05-01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147"/>
    <s v="50.750.298/0001-25"/>
    <s v="NF SERVICOS DO"/>
    <n v="393186"/>
    <d v="2026-03-31T00:00:00"/>
    <n v="400018"/>
    <d v="2026-04-01T00:00:00"/>
    <m/>
    <n v="735.3"/>
    <d v="2026-05-0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3196"/>
    <d v="2026-03-31T00:00:00"/>
    <n v="400028"/>
    <d v="2026-04-01T00:00:00"/>
    <m/>
    <n v="1960.8"/>
    <d v="2026-05-01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147"/>
    <s v="50.750.298/0001-25"/>
    <s v="NF SERVICOS DO"/>
    <n v="393225"/>
    <d v="2026-03-31T00:00:00"/>
    <n v="400057"/>
    <d v="2026-04-01T00:00:00"/>
    <m/>
    <n v="612.75"/>
    <d v="2026-05-01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3227"/>
    <d v="2026-03-31T00:00:00"/>
    <n v="400059"/>
    <d v="2026-04-01T00:00:00"/>
    <m/>
    <n v="857.85"/>
    <d v="2026-05-0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147"/>
    <s v="50.750.298/0001-25"/>
    <s v="NF SERVICOS DO"/>
    <n v="393256"/>
    <d v="2026-03-31T00:00:00"/>
    <n v="400088"/>
    <d v="2026-04-01T00:00:00"/>
    <m/>
    <n v="2451"/>
    <d v="2026-05-01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147"/>
    <s v="50.750.298/0001-25"/>
    <s v="NF SERVICOS DO"/>
    <n v="393284"/>
    <d v="2026-03-31T00:00:00"/>
    <n v="400116"/>
    <d v="2026-04-01T00:00:00"/>
    <m/>
    <n v="34926.75"/>
    <d v="2026-05-01T00:00:00"/>
    <s v="E0201966"/>
    <s v="PD201966"/>
    <s v="Serviços de Publicidade Eletrônica"/>
    <n v="34926.75"/>
    <m/>
    <x v="0"/>
    <m/>
    <m/>
    <m/>
    <s v="2 - FATURADO"/>
    <n v="0"/>
    <x v="0"/>
    <x v="1"/>
    <m/>
  </r>
  <r>
    <x v="1147"/>
    <s v="50.750.298/0001-25"/>
    <s v="NF SERVICOS DO"/>
    <n v="393303"/>
    <d v="2026-03-31T00:00:00"/>
    <n v="400135"/>
    <d v="2026-04-01T00:00:00"/>
    <m/>
    <n v="1960.8"/>
    <d v="2026-05-01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147"/>
    <s v="50.750.298/0001-25"/>
    <s v="NF SERVICOS DO"/>
    <n v="393330"/>
    <d v="2026-03-31T00:00:00"/>
    <n v="400162"/>
    <d v="2026-04-01T00:00:00"/>
    <m/>
    <n v="857.85"/>
    <d v="2026-05-0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147"/>
    <s v="50.750.298/0001-25"/>
    <s v="NF SERVICOS DO"/>
    <n v="393341"/>
    <d v="2026-03-31T00:00:00"/>
    <n v="400173"/>
    <d v="2026-04-01T00:00:00"/>
    <m/>
    <n v="92280.15"/>
    <d v="2026-05-01T00:00:00"/>
    <s v="E0201966"/>
    <s v="PD201966"/>
    <s v="Serviços de Publicidade Eletrônica"/>
    <n v="92280.15"/>
    <m/>
    <x v="0"/>
    <m/>
    <m/>
    <m/>
    <s v="2 - FATURADO"/>
    <n v="0"/>
    <x v="0"/>
    <x v="1"/>
    <m/>
  </r>
  <r>
    <x v="1147"/>
    <s v="50.750.298/0001-25"/>
    <s v="NF SERVICOS DO"/>
    <n v="393347"/>
    <d v="2026-03-31T00:00:00"/>
    <n v="400179"/>
    <d v="2026-04-01T00:00:00"/>
    <m/>
    <n v="2328.4499999999998"/>
    <d v="2026-05-01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147"/>
    <s v="50.750.298/0001-25"/>
    <s v="NF SERVICOS DO"/>
    <n v="393832"/>
    <d v="2026-04-05T00:00:00"/>
    <n v="400797"/>
    <d v="2026-04-14T00:00:00"/>
    <m/>
    <n v="735.3"/>
    <d v="2026-05-13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3920"/>
    <d v="2026-04-05T00:00:00"/>
    <n v="400848"/>
    <d v="2026-04-14T00:00:00"/>
    <m/>
    <n v="4779.45"/>
    <d v="2026-05-13T00:00:00"/>
    <s v="E0201966"/>
    <s v="PD201966"/>
    <s v="Serviços de Publicidade Eletrônica"/>
    <n v="4779.45"/>
    <m/>
    <x v="0"/>
    <m/>
    <m/>
    <m/>
    <s v="2 - FATURADO"/>
    <n v="0"/>
    <x v="0"/>
    <x v="1"/>
    <m/>
  </r>
  <r>
    <x v="1147"/>
    <s v="50.750.298/0001-25"/>
    <s v="NF SERVICOS DO"/>
    <n v="394004"/>
    <d v="2026-04-15T00:00:00"/>
    <n v="400887"/>
    <d v="2026-04-15T00:00:00"/>
    <m/>
    <n v="735.3"/>
    <d v="2026-05-15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4062"/>
    <d v="2026-04-15T00:00:00"/>
    <n v="400949"/>
    <d v="2026-04-15T00:00:00"/>
    <m/>
    <n v="22206.06"/>
    <d v="2026-05-15T00:00:00"/>
    <s v="E0201966"/>
    <s v="PD201966"/>
    <s v="Serviços de Publicidade Eletrônica"/>
    <n v="22206.06"/>
    <m/>
    <x v="0"/>
    <m/>
    <m/>
    <m/>
    <s v="2 - FATURADO"/>
    <n v="0"/>
    <x v="0"/>
    <x v="1"/>
    <m/>
  </r>
  <r>
    <x v="1147"/>
    <s v="50.750.298/0001-25"/>
    <s v="NF SERVICOS DO"/>
    <n v="394099"/>
    <d v="2026-04-15T00:00:00"/>
    <n v="400970"/>
    <d v="2026-04-15T00:00:00"/>
    <m/>
    <n v="4656.8999999999996"/>
    <d v="2026-05-15T00:00:00"/>
    <s v="E0201966"/>
    <s v="PD201966"/>
    <s v="Serviços de Publicidade Eletrônica"/>
    <n v="4656.8999999999996"/>
    <m/>
    <x v="0"/>
    <m/>
    <m/>
    <m/>
    <s v="2 - FATURADO"/>
    <n v="0"/>
    <x v="0"/>
    <x v="1"/>
    <m/>
  </r>
  <r>
    <x v="1147"/>
    <s v="50.750.298/0001-25"/>
    <s v="NF SERVICOS DO"/>
    <n v="394170"/>
    <d v="2026-04-15T00:00:00"/>
    <n v="401047"/>
    <d v="2026-04-15T00:00:00"/>
    <m/>
    <n v="612.75"/>
    <d v="2026-05-1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4347"/>
    <d v="2026-04-16T00:00:00"/>
    <n v="401256"/>
    <d v="2026-04-16T00:00:00"/>
    <m/>
    <n v="735.3"/>
    <d v="2026-05-16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4396"/>
    <d v="2026-04-16T00:00:00"/>
    <n v="401274"/>
    <d v="2026-04-16T00:00:00"/>
    <m/>
    <n v="3308.85"/>
    <d v="2026-05-16T00:00:00"/>
    <s v="E0201966"/>
    <s v="PD201966"/>
    <s v="Serviços de Publicidade Eletrônica"/>
    <n v="3308.85"/>
    <m/>
    <x v="0"/>
    <m/>
    <m/>
    <m/>
    <s v="2 - FATURADO"/>
    <n v="0"/>
    <x v="0"/>
    <x v="1"/>
    <m/>
  </r>
  <r>
    <x v="1147"/>
    <s v="50.750.298/0001-25"/>
    <s v="NF SERVICOS DO"/>
    <n v="394409"/>
    <d v="2026-04-16T00:00:00"/>
    <n v="401300"/>
    <d v="2026-04-16T00:00:00"/>
    <m/>
    <n v="9632.43"/>
    <d v="2026-05-16T00:00:00"/>
    <s v="E0201966"/>
    <s v="PD201966"/>
    <s v="Serviços de Publicidade Eletrônica"/>
    <n v="9632.43"/>
    <m/>
    <x v="0"/>
    <m/>
    <m/>
    <m/>
    <s v="2 - FATURADO"/>
    <n v="0"/>
    <x v="0"/>
    <x v="1"/>
    <m/>
  </r>
  <r>
    <x v="1147"/>
    <s v="50.750.298/0001-25"/>
    <s v="NF SERVICOS DO"/>
    <n v="394451"/>
    <d v="2026-04-16T00:00:00"/>
    <n v="401329"/>
    <d v="2026-04-16T00:00:00"/>
    <m/>
    <n v="490.2"/>
    <d v="2026-05-1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4482"/>
    <d v="2026-04-16T00:00:00"/>
    <n v="401429"/>
    <d v="2026-04-16T00:00:00"/>
    <m/>
    <n v="980.4"/>
    <d v="2026-05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4545"/>
    <d v="2026-04-16T00:00:00"/>
    <n v="401534"/>
    <d v="2026-04-16T00:00:00"/>
    <m/>
    <n v="980.4"/>
    <d v="2026-05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4561"/>
    <d v="2026-04-16T00:00:00"/>
    <n v="401569"/>
    <d v="2026-04-16T00:00:00"/>
    <m/>
    <n v="980.4"/>
    <d v="2026-05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4642"/>
    <d v="2026-04-16T00:00:00"/>
    <n v="401431"/>
    <d v="2026-04-16T00:00:00"/>
    <m/>
    <n v="980.4"/>
    <d v="2026-05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4660"/>
    <d v="2026-04-16T00:00:00"/>
    <n v="401558"/>
    <d v="2026-04-16T00:00:00"/>
    <m/>
    <n v="980.4"/>
    <d v="2026-05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4676"/>
    <d v="2026-04-16T00:00:00"/>
    <n v="401377"/>
    <d v="2026-04-16T00:00:00"/>
    <m/>
    <n v="2451"/>
    <d v="2026-05-16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147"/>
    <s v="50.750.298/0001-25"/>
    <s v="NF SERVICOS DO"/>
    <n v="394779"/>
    <d v="2026-04-17T00:00:00"/>
    <n v="401898"/>
    <d v="2026-04-17T00:00:00"/>
    <m/>
    <n v="490.2"/>
    <d v="2026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4818"/>
    <d v="2026-04-17T00:00:00"/>
    <n v="401699"/>
    <d v="2026-04-17T00:00:00"/>
    <m/>
    <n v="6617.7"/>
    <d v="2026-05-17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147"/>
    <s v="50.750.298/0001-25"/>
    <s v="NF SERVICOS DO"/>
    <n v="394827"/>
    <d v="2026-04-17T00:00:00"/>
    <n v="401819"/>
    <d v="2026-04-17T00:00:00"/>
    <m/>
    <n v="735.3"/>
    <d v="2026-05-1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4848"/>
    <d v="2026-04-17T00:00:00"/>
    <n v="401920"/>
    <d v="2026-04-17T00:00:00"/>
    <m/>
    <n v="4411.8"/>
    <d v="2026-05-17T00:00:00"/>
    <s v="E0201966"/>
    <s v="PD201966"/>
    <s v="Serviços de Publicidade Eletrônica"/>
    <n v="4411.8"/>
    <m/>
    <x v="0"/>
    <m/>
    <m/>
    <m/>
    <s v="2 - FATURADO"/>
    <n v="0"/>
    <x v="0"/>
    <x v="1"/>
    <m/>
  </r>
  <r>
    <x v="1147"/>
    <s v="50.750.298/0001-25"/>
    <s v="NF SERVICOS DO"/>
    <n v="394871"/>
    <d v="2026-04-17T00:00:00"/>
    <n v="401913"/>
    <d v="2026-04-17T00:00:00"/>
    <m/>
    <n v="4411.8"/>
    <d v="2026-05-17T00:00:00"/>
    <s v="E0201966"/>
    <s v="PD201966"/>
    <s v="Serviços de Publicidade Eletrônica"/>
    <n v="4411.8"/>
    <m/>
    <x v="0"/>
    <m/>
    <m/>
    <m/>
    <s v="2 - FATURADO"/>
    <n v="0"/>
    <x v="0"/>
    <x v="1"/>
    <m/>
  </r>
  <r>
    <x v="1147"/>
    <s v="50.750.298/0001-25"/>
    <s v="NF SERVICOS DO"/>
    <n v="394883"/>
    <d v="2026-04-17T00:00:00"/>
    <n v="401664"/>
    <d v="2026-04-17T00:00:00"/>
    <m/>
    <n v="3161.79"/>
    <d v="2026-05-17T00:00:00"/>
    <s v="E0201966"/>
    <s v="PD201966"/>
    <s v="Serviços de Publicidade Eletrônica"/>
    <n v="3161.79"/>
    <m/>
    <x v="0"/>
    <m/>
    <m/>
    <m/>
    <s v="2 - FATURADO"/>
    <n v="0"/>
    <x v="0"/>
    <x v="1"/>
    <m/>
  </r>
  <r>
    <x v="1147"/>
    <s v="50.750.298/0001-25"/>
    <s v="NF SERVICOS DO"/>
    <n v="394903"/>
    <d v="2026-04-17T00:00:00"/>
    <n v="401900"/>
    <d v="2026-04-17T00:00:00"/>
    <m/>
    <n v="4411.8"/>
    <d v="2026-05-17T00:00:00"/>
    <s v="E0201966"/>
    <s v="PD201966"/>
    <s v="Serviços de Publicidade Eletrônica"/>
    <n v="4411.8"/>
    <m/>
    <x v="0"/>
    <m/>
    <m/>
    <m/>
    <s v="2 - FATURADO"/>
    <n v="0"/>
    <x v="0"/>
    <x v="1"/>
    <m/>
  </r>
  <r>
    <x v="1147"/>
    <s v="50.750.298/0001-25"/>
    <s v="NF SERVICOS DO"/>
    <n v="394981"/>
    <d v="2026-04-17T00:00:00"/>
    <n v="401929"/>
    <d v="2026-04-17T00:00:00"/>
    <m/>
    <n v="19853.099999999999"/>
    <d v="2026-05-17T00:00:00"/>
    <s v="E0201966"/>
    <s v="PD201966"/>
    <s v="Serviços de Publicidade Eletrônica"/>
    <n v="19853.099999999999"/>
    <m/>
    <x v="0"/>
    <m/>
    <m/>
    <m/>
    <s v="2 - FATURADO"/>
    <n v="0"/>
    <x v="0"/>
    <x v="1"/>
    <m/>
  </r>
  <r>
    <x v="1147"/>
    <s v="50.750.298/0001-25"/>
    <s v="NF SERVICOS DO"/>
    <n v="395023"/>
    <d v="2026-04-17T00:00:00"/>
    <n v="401902"/>
    <d v="2026-04-17T00:00:00"/>
    <m/>
    <n v="9191.25"/>
    <d v="2026-05-17T00:00:00"/>
    <s v="E0201966"/>
    <s v="PD201966"/>
    <s v="Serviços de Publicidade Eletrônica"/>
    <n v="9191.25"/>
    <m/>
    <x v="0"/>
    <m/>
    <m/>
    <m/>
    <s v="2 - FATURADO"/>
    <n v="0"/>
    <x v="0"/>
    <x v="1"/>
    <m/>
  </r>
  <r>
    <x v="1147"/>
    <s v="50.750.298/0001-25"/>
    <s v="NF SERVICOS DO"/>
    <n v="395092"/>
    <d v="2026-04-17T00:00:00"/>
    <n v="402046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094"/>
    <d v="2026-04-17T00:00:00"/>
    <n v="402128"/>
    <d v="2026-04-17T00:00:00"/>
    <m/>
    <n v="6617.7"/>
    <d v="2026-05-17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147"/>
    <s v="50.750.298/0001-25"/>
    <s v="NF SERVICOS DO"/>
    <n v="395102"/>
    <d v="2026-04-17T00:00:00"/>
    <n v="402122"/>
    <d v="2026-04-17T00:00:00"/>
    <m/>
    <n v="612.75"/>
    <d v="2026-05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5111"/>
    <d v="2026-04-17T00:00:00"/>
    <n v="402004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123"/>
    <d v="2026-04-17T00:00:00"/>
    <n v="402159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139"/>
    <d v="2026-04-17T00:00:00"/>
    <n v="402086"/>
    <d v="2026-04-17T00:00:00"/>
    <m/>
    <n v="612.75"/>
    <d v="2026-05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5159"/>
    <d v="2026-04-17T00:00:00"/>
    <n v="402126"/>
    <d v="2026-04-17T00:00:00"/>
    <m/>
    <n v="9191.25"/>
    <d v="2026-05-17T00:00:00"/>
    <s v="E0201966"/>
    <s v="PD201966"/>
    <s v="Serviços de Publicidade Eletrônica"/>
    <n v="9191.25"/>
    <m/>
    <x v="0"/>
    <m/>
    <m/>
    <m/>
    <s v="2 - FATURADO"/>
    <n v="0"/>
    <x v="0"/>
    <x v="1"/>
    <m/>
  </r>
  <r>
    <x v="1147"/>
    <s v="50.750.298/0001-25"/>
    <s v="NF SERVICOS DO"/>
    <n v="395187"/>
    <d v="2026-04-17T00:00:00"/>
    <n v="402105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216"/>
    <d v="2026-04-17T00:00:00"/>
    <n v="401945"/>
    <d v="2026-04-17T00:00:00"/>
    <m/>
    <n v="490.2"/>
    <d v="2026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5232"/>
    <d v="2026-04-17T00:00:00"/>
    <n v="402182"/>
    <d v="2026-04-17T00:00:00"/>
    <m/>
    <n v="2647.08"/>
    <d v="2026-05-17T00:00:00"/>
    <s v="E0201966"/>
    <s v="PD201966"/>
    <s v="Serviços de Publicidade Eletrônica"/>
    <n v="2647.08"/>
    <m/>
    <x v="0"/>
    <m/>
    <m/>
    <m/>
    <s v="2 - FATURADO"/>
    <n v="0"/>
    <x v="0"/>
    <x v="1"/>
    <m/>
  </r>
  <r>
    <x v="1147"/>
    <s v="50.750.298/0001-25"/>
    <s v="NF SERVICOS DO"/>
    <n v="395244"/>
    <d v="2026-04-17T00:00:00"/>
    <n v="401953"/>
    <d v="2026-04-17T00:00:00"/>
    <m/>
    <n v="2573.5500000000002"/>
    <d v="2026-05-17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147"/>
    <s v="50.750.298/0001-25"/>
    <s v="NF SERVICOS DO"/>
    <n v="395246"/>
    <d v="2026-04-17T00:00:00"/>
    <n v="401968"/>
    <d v="2026-04-17T00:00:00"/>
    <m/>
    <n v="735.3"/>
    <d v="2026-05-1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5248"/>
    <d v="2026-04-17T00:00:00"/>
    <n v="401955"/>
    <d v="2026-04-17T00:00:00"/>
    <m/>
    <n v="735.3"/>
    <d v="2026-05-1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5274"/>
    <d v="2026-04-17T00:00:00"/>
    <n v="402066"/>
    <d v="2026-04-17T00:00:00"/>
    <m/>
    <n v="1225.5"/>
    <d v="2026-05-1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147"/>
    <s v="50.750.298/0001-25"/>
    <s v="NF SERVICOS DO"/>
    <n v="395279"/>
    <d v="2026-04-17T00:00:00"/>
    <n v="402059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303"/>
    <d v="2026-04-17T00:00:00"/>
    <n v="401954"/>
    <d v="2026-04-17T00:00:00"/>
    <m/>
    <n v="490.2"/>
    <d v="2026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5316"/>
    <d v="2026-04-17T00:00:00"/>
    <n v="401933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320"/>
    <d v="2026-04-17T00:00:00"/>
    <n v="402003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328"/>
    <d v="2026-04-17T00:00:00"/>
    <n v="401959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334"/>
    <d v="2026-04-17T00:00:00"/>
    <n v="402413"/>
    <d v="2026-04-17T00:00:00"/>
    <m/>
    <n v="612.75"/>
    <d v="2026-05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5342"/>
    <d v="2026-04-17T00:00:00"/>
    <n v="402380"/>
    <d v="2026-04-17T00:00:00"/>
    <m/>
    <n v="5514.75"/>
    <d v="2026-05-17T00:00:00"/>
    <s v="E0201966"/>
    <s v="PD201966"/>
    <s v="Serviços de Publicidade Eletrônica"/>
    <n v="5514.75"/>
    <m/>
    <x v="0"/>
    <m/>
    <m/>
    <m/>
    <s v="2 - FATURADO"/>
    <n v="0"/>
    <x v="0"/>
    <x v="1"/>
    <m/>
  </r>
  <r>
    <x v="1147"/>
    <s v="50.750.298/0001-25"/>
    <s v="NF SERVICOS DO"/>
    <n v="395358"/>
    <d v="2026-04-17T00:00:00"/>
    <n v="402267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5415"/>
    <d v="2026-04-17T00:00:00"/>
    <n v="402416"/>
    <d v="2026-04-17T00:00:00"/>
    <m/>
    <n v="6617.7"/>
    <d v="2026-05-17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147"/>
    <s v="50.750.298/0001-25"/>
    <s v="NF SERVICOS DO"/>
    <n v="395420"/>
    <d v="2026-04-17T00:00:00"/>
    <n v="402371"/>
    <d v="2026-04-17T00:00:00"/>
    <m/>
    <n v="9191.25"/>
    <d v="2026-05-17T00:00:00"/>
    <s v="E0201966"/>
    <s v="PD201966"/>
    <s v="Serviços de Publicidade Eletrônica"/>
    <n v="9191.25"/>
    <m/>
    <x v="0"/>
    <m/>
    <m/>
    <m/>
    <s v="2 - FATURADO"/>
    <n v="0"/>
    <x v="0"/>
    <x v="1"/>
    <m/>
  </r>
  <r>
    <x v="1147"/>
    <s v="50.750.298/0001-25"/>
    <s v="NF SERVICOS DO"/>
    <n v="395434"/>
    <d v="2026-04-17T00:00:00"/>
    <n v="402286"/>
    <d v="2026-04-17T00:00:00"/>
    <m/>
    <n v="735.3"/>
    <d v="2026-05-1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5475"/>
    <d v="2026-04-17T00:00:00"/>
    <n v="402265"/>
    <d v="2026-04-17T00:00:00"/>
    <m/>
    <n v="5588.28"/>
    <d v="2026-05-17T00:00:00"/>
    <s v="E0201966"/>
    <s v="PD201966"/>
    <s v="Serviços de Publicidade Eletrônica"/>
    <n v="5588.28"/>
    <m/>
    <x v="0"/>
    <m/>
    <m/>
    <m/>
    <s v="2 - FATURADO"/>
    <n v="0"/>
    <x v="0"/>
    <x v="1"/>
    <m/>
  </r>
  <r>
    <x v="1147"/>
    <s v="50.750.298/0001-25"/>
    <s v="NF SERVICOS DO"/>
    <n v="395521"/>
    <d v="2026-04-17T00:00:00"/>
    <n v="402268"/>
    <d v="2026-04-17T00:00:00"/>
    <m/>
    <n v="490.2"/>
    <d v="2026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5524"/>
    <d v="2026-04-17T00:00:00"/>
    <n v="402415"/>
    <d v="2026-04-17T00:00:00"/>
    <m/>
    <n v="612.75"/>
    <d v="2026-05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5534"/>
    <d v="2026-04-17T00:00:00"/>
    <n v="402314"/>
    <d v="2026-04-17T00:00:00"/>
    <m/>
    <n v="857.85"/>
    <d v="2026-05-1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147"/>
    <s v="50.750.298/0001-25"/>
    <s v="NF SERVICOS DO"/>
    <n v="395560"/>
    <d v="2026-04-17T00:00:00"/>
    <n v="402451"/>
    <d v="2026-04-17T00:00:00"/>
    <m/>
    <n v="490.2"/>
    <d v="2026-05-17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5682"/>
    <d v="2026-04-20T00:00:00"/>
    <n v="402711"/>
    <d v="2026-04-20T00:00:00"/>
    <m/>
    <n v="2083.35"/>
    <d v="2026-05-20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147"/>
    <s v="50.750.298/0001-25"/>
    <s v="NF SERVICOS DO"/>
    <n v="395766"/>
    <d v="2026-04-20T00:00:00"/>
    <n v="402683"/>
    <d v="2026-04-20T00:00:00"/>
    <m/>
    <n v="612.75"/>
    <d v="2026-05-2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5769"/>
    <d v="2026-04-20T00:00:00"/>
    <n v="402688"/>
    <d v="2026-04-20T00:00:00"/>
    <m/>
    <n v="490.2"/>
    <d v="2026-05-2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5815"/>
    <d v="2026-04-20T00:00:00"/>
    <n v="402699"/>
    <d v="2026-04-20T00:00:00"/>
    <m/>
    <n v="612.75"/>
    <d v="2026-05-2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5893"/>
    <d v="2026-04-20T00:00:00"/>
    <n v="402703"/>
    <d v="2026-04-20T00:00:00"/>
    <m/>
    <n v="490.2"/>
    <d v="2026-05-2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043"/>
    <d v="2026-04-20T00:00:00"/>
    <n v="402867"/>
    <d v="2026-04-22T00:00:00"/>
    <m/>
    <n v="490.2"/>
    <d v="2026-05-2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056"/>
    <d v="2026-04-20T00:00:00"/>
    <n v="402951"/>
    <d v="2026-04-22T00:00:00"/>
    <m/>
    <n v="612.75"/>
    <d v="2026-05-2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6119"/>
    <d v="2026-04-20T00:00:00"/>
    <n v="402920"/>
    <d v="2026-04-22T00:00:00"/>
    <m/>
    <n v="490.2"/>
    <d v="2026-05-2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133"/>
    <d v="2026-04-20T00:00:00"/>
    <n v="403014"/>
    <d v="2026-04-22T00:00:00"/>
    <m/>
    <n v="490.2"/>
    <d v="2026-05-2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181"/>
    <d v="2026-04-20T00:00:00"/>
    <n v="403019"/>
    <d v="2026-04-22T00:00:00"/>
    <m/>
    <n v="612.75"/>
    <d v="2026-05-2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6194"/>
    <d v="2026-04-20T00:00:00"/>
    <n v="402904"/>
    <d v="2026-04-22T00:00:00"/>
    <m/>
    <n v="490.2"/>
    <d v="2026-05-2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291"/>
    <d v="2026-04-23T00:00:00"/>
    <n v="403244"/>
    <d v="2026-04-24T00:00:00"/>
    <m/>
    <n v="490.2"/>
    <d v="2026-05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318"/>
    <d v="2026-04-23T00:00:00"/>
    <n v="403254"/>
    <d v="2026-04-24T00:00:00"/>
    <m/>
    <n v="490.2"/>
    <d v="2026-05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319"/>
    <d v="2026-04-23T00:00:00"/>
    <n v="403263"/>
    <d v="2026-04-24T00:00:00"/>
    <m/>
    <n v="12867.75"/>
    <d v="2026-05-23T00:00:00"/>
    <s v="E0201966"/>
    <s v="PD201966"/>
    <s v="Serviços de Publicidade Eletrônica"/>
    <n v="12867.75"/>
    <m/>
    <x v="0"/>
    <m/>
    <m/>
    <m/>
    <s v="2 - FATURADO"/>
    <n v="0"/>
    <x v="0"/>
    <x v="1"/>
    <m/>
  </r>
  <r>
    <x v="1147"/>
    <s v="50.750.298/0001-25"/>
    <s v="NF SERVICOS DO"/>
    <n v="396329"/>
    <d v="2026-04-23T00:00:00"/>
    <n v="403249"/>
    <d v="2026-04-24T00:00:00"/>
    <m/>
    <n v="612.75"/>
    <d v="2026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6363"/>
    <d v="2026-04-23T00:00:00"/>
    <n v="403340"/>
    <d v="2026-04-24T00:00:00"/>
    <m/>
    <n v="367.65"/>
    <d v="2026-05-23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147"/>
    <s v="50.750.298/0001-25"/>
    <s v="NF SERVICOS DO"/>
    <n v="396398"/>
    <d v="2026-04-23T00:00:00"/>
    <n v="403252"/>
    <d v="2026-04-24T00:00:00"/>
    <m/>
    <n v="490.2"/>
    <d v="2026-05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407"/>
    <d v="2026-04-23T00:00:00"/>
    <n v="403327"/>
    <d v="2026-04-24T00:00:00"/>
    <m/>
    <n v="367.65"/>
    <d v="2026-05-23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147"/>
    <s v="50.750.298/0001-25"/>
    <s v="NF SERVICOS DO"/>
    <n v="396424"/>
    <d v="2026-04-23T00:00:00"/>
    <n v="403251"/>
    <d v="2026-04-24T00:00:00"/>
    <m/>
    <n v="490.2"/>
    <d v="2026-05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457"/>
    <d v="2026-04-23T00:00:00"/>
    <n v="403242"/>
    <d v="2026-04-24T00:00:00"/>
    <m/>
    <n v="612.75"/>
    <d v="2026-05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6472"/>
    <d v="2026-04-23T00:00:00"/>
    <n v="403345"/>
    <d v="2026-04-24T00:00:00"/>
    <m/>
    <n v="980.4"/>
    <d v="2026-05-23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6519"/>
    <d v="2026-04-24T00:00:00"/>
    <n v="403663"/>
    <d v="2026-04-24T00:00:00"/>
    <m/>
    <n v="612.75"/>
    <d v="2026-05-24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6536"/>
    <d v="2026-04-24T00:00:00"/>
    <n v="403572"/>
    <d v="2026-04-24T00:00:00"/>
    <m/>
    <n v="490.2"/>
    <d v="2026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629"/>
    <d v="2026-04-24T00:00:00"/>
    <n v="403460"/>
    <d v="2026-04-24T00:00:00"/>
    <m/>
    <n v="612.75"/>
    <d v="2026-05-24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6697"/>
    <d v="2026-04-24T00:00:00"/>
    <n v="403635"/>
    <d v="2026-04-24T00:00:00"/>
    <m/>
    <n v="980.4"/>
    <d v="2026-05-24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6743"/>
    <d v="2026-04-24T00:00:00"/>
    <n v="403452"/>
    <d v="2026-04-24T00:00:00"/>
    <m/>
    <n v="490.2"/>
    <d v="2026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774"/>
    <d v="2026-04-24T00:00:00"/>
    <n v="403428"/>
    <d v="2026-04-24T00:00:00"/>
    <m/>
    <n v="490.2"/>
    <d v="2026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789"/>
    <d v="2026-04-24T00:00:00"/>
    <n v="403526"/>
    <d v="2026-04-24T00:00:00"/>
    <m/>
    <n v="490.2"/>
    <d v="2026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792"/>
    <d v="2026-04-24T00:00:00"/>
    <n v="403453"/>
    <d v="2026-04-24T00:00:00"/>
    <m/>
    <n v="367.65"/>
    <d v="2026-05-24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147"/>
    <s v="50.750.298/0001-25"/>
    <s v="NF SERVICOS DO"/>
    <n v="396793"/>
    <d v="2026-04-24T00:00:00"/>
    <n v="403656"/>
    <d v="2026-04-24T00:00:00"/>
    <m/>
    <n v="2647.08"/>
    <d v="2026-05-24T00:00:00"/>
    <s v="E0201966"/>
    <s v="PD201966"/>
    <s v="Serviços de Publicidade Eletrônica"/>
    <n v="2647.08"/>
    <m/>
    <x v="0"/>
    <m/>
    <m/>
    <m/>
    <s v="2 - FATURADO"/>
    <n v="0"/>
    <x v="0"/>
    <x v="1"/>
    <m/>
  </r>
  <r>
    <x v="1147"/>
    <s v="50.750.298/0001-25"/>
    <s v="NF SERVICOS DO"/>
    <n v="396831"/>
    <d v="2026-04-24T00:00:00"/>
    <n v="403718"/>
    <d v="2026-04-24T00:00:00"/>
    <m/>
    <n v="490.2"/>
    <d v="2026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6834"/>
    <d v="2026-04-24T00:00:00"/>
    <n v="403904"/>
    <d v="2026-04-24T00:00:00"/>
    <m/>
    <n v="4779.45"/>
    <d v="2026-05-24T00:00:00"/>
    <s v="E0201966"/>
    <s v="PD201966"/>
    <s v="Serviços de Publicidade Eletrônica"/>
    <n v="4779.45"/>
    <m/>
    <x v="0"/>
    <m/>
    <m/>
    <m/>
    <s v="2 - FATURADO"/>
    <n v="0"/>
    <x v="0"/>
    <x v="1"/>
    <m/>
  </r>
  <r>
    <x v="1147"/>
    <s v="50.750.298/0001-25"/>
    <s v="NF SERVICOS DO"/>
    <n v="396931"/>
    <d v="2026-04-24T00:00:00"/>
    <n v="403912"/>
    <d v="2026-04-24T00:00:00"/>
    <m/>
    <n v="1960.8"/>
    <d v="2026-05-24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147"/>
    <s v="50.750.298/0001-25"/>
    <s v="NF SERVICOS DO"/>
    <n v="396950"/>
    <d v="2026-04-24T00:00:00"/>
    <n v="403882"/>
    <d v="2026-04-24T00:00:00"/>
    <m/>
    <n v="4044.15"/>
    <d v="2026-05-24T00:00:00"/>
    <s v="E0201966"/>
    <s v="PD201966"/>
    <s v="Serviços de Publicidade Eletrônica"/>
    <n v="4044.15"/>
    <m/>
    <x v="0"/>
    <m/>
    <m/>
    <m/>
    <s v="2 - FATURADO"/>
    <n v="0"/>
    <x v="0"/>
    <x v="1"/>
    <m/>
  </r>
  <r>
    <x v="1147"/>
    <s v="50.750.298/0001-25"/>
    <s v="NF SERVICOS DO"/>
    <n v="396954"/>
    <d v="2026-04-24T00:00:00"/>
    <n v="403801"/>
    <d v="2026-04-24T00:00:00"/>
    <m/>
    <n v="980.4"/>
    <d v="2026-05-24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7016"/>
    <d v="2026-04-24T00:00:00"/>
    <n v="403975"/>
    <d v="2026-04-24T00:00:00"/>
    <m/>
    <n v="5514.75"/>
    <d v="2026-05-24T00:00:00"/>
    <s v="E0201966"/>
    <s v="PD201966"/>
    <s v="Serviços de Publicidade Eletrônica"/>
    <n v="5514.75"/>
    <m/>
    <x v="0"/>
    <m/>
    <m/>
    <m/>
    <s v="2 - FATURADO"/>
    <n v="0"/>
    <x v="0"/>
    <x v="1"/>
    <m/>
  </r>
  <r>
    <x v="1147"/>
    <s v="50.750.298/0001-25"/>
    <s v="NF SERVICOS DO"/>
    <n v="397050"/>
    <d v="2026-04-24T00:00:00"/>
    <n v="403838"/>
    <d v="2026-04-24T00:00:00"/>
    <m/>
    <n v="46765.08"/>
    <d v="2026-05-24T00:00:00"/>
    <s v="E0201966"/>
    <s v="PD201966"/>
    <s v="Serviços de Publicidade Eletrônica"/>
    <n v="46765.08"/>
    <m/>
    <x v="0"/>
    <m/>
    <m/>
    <m/>
    <s v="2 - FATURADO"/>
    <n v="0"/>
    <x v="0"/>
    <x v="1"/>
    <m/>
  </r>
  <r>
    <x v="1147"/>
    <s v="50.750.298/0001-25"/>
    <s v="NF SERVICOS DO"/>
    <n v="397069"/>
    <d v="2026-04-24T00:00:00"/>
    <n v="403829"/>
    <d v="2026-04-24T00:00:00"/>
    <m/>
    <n v="367.65"/>
    <d v="2026-05-24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147"/>
    <s v="50.750.298/0001-25"/>
    <s v="NF SERVICOS DO"/>
    <n v="397323"/>
    <d v="2026-04-24T00:00:00"/>
    <n v="404357"/>
    <d v="2026-04-24T00:00:00"/>
    <m/>
    <n v="11911.86"/>
    <d v="2026-05-24T00:00:00"/>
    <s v="E0201966"/>
    <s v="PD201966"/>
    <s v="Serviços de Publicidade Eletrônica"/>
    <n v="11911.86"/>
    <m/>
    <x v="0"/>
    <m/>
    <m/>
    <m/>
    <s v="2 - FATURADO"/>
    <n v="0"/>
    <x v="0"/>
    <x v="1"/>
    <m/>
  </r>
  <r>
    <x v="1147"/>
    <s v="50.750.298/0001-25"/>
    <s v="NF SERVICOS DO"/>
    <n v="397336"/>
    <d v="2026-04-24T00:00:00"/>
    <n v="404053"/>
    <d v="2026-04-24T00:00:00"/>
    <m/>
    <n v="7573.59"/>
    <d v="2026-05-24T00:00:00"/>
    <s v="E0201966"/>
    <s v="PD201966"/>
    <s v="Serviços de Publicidade Eletrônica"/>
    <n v="7573.59"/>
    <m/>
    <x v="0"/>
    <m/>
    <m/>
    <m/>
    <s v="2 - FATURADO"/>
    <n v="0"/>
    <x v="0"/>
    <x v="1"/>
    <m/>
  </r>
  <r>
    <x v="1147"/>
    <s v="50.750.298/0001-25"/>
    <s v="NF SERVICOS DO"/>
    <n v="397389"/>
    <d v="2026-04-24T00:00:00"/>
    <n v="404185"/>
    <d v="2026-04-24T00:00:00"/>
    <m/>
    <n v="16985.43"/>
    <d v="2026-05-24T00:00:00"/>
    <s v="E0201966"/>
    <s v="PD201966"/>
    <s v="Serviços de Publicidade Eletrônica"/>
    <n v="16985.43"/>
    <m/>
    <x v="0"/>
    <m/>
    <m/>
    <m/>
    <s v="2 - FATURADO"/>
    <n v="0"/>
    <x v="0"/>
    <x v="1"/>
    <m/>
  </r>
  <r>
    <x v="1147"/>
    <s v="50.750.298/0001-25"/>
    <s v="NF SERVICOS DO"/>
    <n v="397428"/>
    <d v="2026-04-24T00:00:00"/>
    <n v="404102"/>
    <d v="2026-04-24T00:00:00"/>
    <m/>
    <n v="2573.5500000000002"/>
    <d v="2026-05-24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147"/>
    <s v="50.750.298/0001-25"/>
    <s v="NF SERVICOS DO"/>
    <n v="397488"/>
    <d v="2026-04-24T00:00:00"/>
    <n v="404162"/>
    <d v="2026-04-24T00:00:00"/>
    <m/>
    <n v="490.2"/>
    <d v="2026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7564"/>
    <d v="2026-04-24T00:00:00"/>
    <n v="404479"/>
    <d v="2026-04-24T00:00:00"/>
    <m/>
    <n v="2083.35"/>
    <d v="2026-05-24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147"/>
    <s v="50.750.298/0001-25"/>
    <s v="NF SERVICOS DO"/>
    <n v="397569"/>
    <d v="2026-04-24T00:00:00"/>
    <n v="404437"/>
    <d v="2026-04-24T00:00:00"/>
    <m/>
    <n v="1715.7"/>
    <d v="2026-05-24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147"/>
    <s v="50.750.298/0001-25"/>
    <s v="NF SERVICOS DO"/>
    <n v="397585"/>
    <d v="2026-04-24T00:00:00"/>
    <n v="404609"/>
    <d v="2026-04-24T00:00:00"/>
    <m/>
    <n v="490.2"/>
    <d v="2026-05-24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147"/>
    <s v="50.750.298/0001-25"/>
    <s v="NF SERVICOS DO"/>
    <n v="397620"/>
    <d v="2026-04-24T00:00:00"/>
    <n v="404601"/>
    <d v="2026-04-24T00:00:00"/>
    <m/>
    <n v="612.75"/>
    <d v="2026-05-24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7621"/>
    <d v="2026-04-24T00:00:00"/>
    <n v="404522"/>
    <d v="2026-04-24T00:00:00"/>
    <m/>
    <n v="857.85"/>
    <d v="2026-05-24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147"/>
    <s v="50.750.298/0001-25"/>
    <s v="NF SERVICOS DO"/>
    <n v="397634"/>
    <d v="2026-04-24T00:00:00"/>
    <n v="404482"/>
    <d v="2026-04-24T00:00:00"/>
    <m/>
    <n v="1102.95"/>
    <d v="2026-05-24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147"/>
    <s v="50.750.298/0001-25"/>
    <s v="NF SERVICOS DO"/>
    <n v="397856"/>
    <d v="2026-04-27T00:00:00"/>
    <n v="405012"/>
    <d v="2026-04-27T00:00:00"/>
    <m/>
    <n v="735.3"/>
    <d v="2026-05-2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7953"/>
    <d v="2026-04-27T00:00:00"/>
    <n v="404863"/>
    <d v="2026-04-27T00:00:00"/>
    <m/>
    <n v="5294.16"/>
    <d v="2026-05-27T00:00:00"/>
    <s v="E0201966"/>
    <s v="PD201966"/>
    <s v="Serviços de Publicidade Eletrônica"/>
    <n v="5294.16"/>
    <m/>
    <x v="0"/>
    <m/>
    <m/>
    <m/>
    <s v="2 - FATURADO"/>
    <n v="0"/>
    <x v="0"/>
    <x v="1"/>
    <m/>
  </r>
  <r>
    <x v="1147"/>
    <s v="50.750.298/0001-25"/>
    <s v="NF SERVICOS DO"/>
    <n v="397967"/>
    <d v="2026-04-27T00:00:00"/>
    <n v="404711"/>
    <d v="2026-04-27T00:00:00"/>
    <m/>
    <n v="612.75"/>
    <d v="2026-05-2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7978"/>
    <d v="2026-04-27T00:00:00"/>
    <n v="404763"/>
    <d v="2026-04-27T00:00:00"/>
    <m/>
    <n v="6985.35"/>
    <d v="2026-05-27T00:00:00"/>
    <s v="E0201966"/>
    <s v="PD201966"/>
    <s v="Serviços de Publicidade Eletrônica"/>
    <n v="6985.35"/>
    <m/>
    <x v="0"/>
    <m/>
    <m/>
    <m/>
    <s v="2 - FATURADO"/>
    <n v="0"/>
    <x v="0"/>
    <x v="1"/>
    <m/>
  </r>
  <r>
    <x v="1147"/>
    <s v="50.750.298/0001-25"/>
    <s v="NF SERVICOS DO"/>
    <n v="398015"/>
    <d v="2026-04-27T00:00:00"/>
    <n v="404885"/>
    <d v="2026-04-27T00:00:00"/>
    <m/>
    <n v="2083.35"/>
    <d v="2026-05-27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147"/>
    <s v="50.750.298/0001-25"/>
    <s v="NF SERVICOS DO"/>
    <n v="398047"/>
    <d v="2026-04-27T00:00:00"/>
    <n v="404799"/>
    <d v="2026-04-27T00:00:00"/>
    <m/>
    <n v="735.3"/>
    <d v="2026-05-27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8058"/>
    <d v="2026-04-27T00:00:00"/>
    <n v="404747"/>
    <d v="2026-04-27T00:00:00"/>
    <m/>
    <n v="612.75"/>
    <d v="2026-05-2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8113"/>
    <d v="2026-04-27T00:00:00"/>
    <n v="404741"/>
    <d v="2026-04-27T00:00:00"/>
    <m/>
    <n v="2941.2"/>
    <d v="2026-05-27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147"/>
    <s v="50.750.298/0001-25"/>
    <s v="NF SERVICOS DO"/>
    <n v="398124"/>
    <d v="2026-04-27T00:00:00"/>
    <n v="404737"/>
    <d v="2026-04-27T00:00:00"/>
    <m/>
    <n v="612.75"/>
    <d v="2026-05-2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8261"/>
    <d v="2026-04-28T00:00:00"/>
    <n v="405255"/>
    <d v="2026-04-28T00:00:00"/>
    <m/>
    <n v="612.75"/>
    <d v="2026-05-28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8274"/>
    <d v="2026-04-28T00:00:00"/>
    <n v="405109"/>
    <d v="2026-04-28T00:00:00"/>
    <m/>
    <n v="9926.5499999999993"/>
    <d v="2026-05-28T00:00:00"/>
    <s v="E0201966"/>
    <s v="PD201966"/>
    <s v="Serviços de Publicidade Eletrônica"/>
    <n v="9926.5499999999993"/>
    <m/>
    <x v="0"/>
    <m/>
    <m/>
    <m/>
    <s v="2 - FATURADO"/>
    <n v="0"/>
    <x v="0"/>
    <x v="1"/>
    <m/>
  </r>
  <r>
    <x v="1147"/>
    <s v="50.750.298/0001-25"/>
    <s v="NF SERVICOS DO"/>
    <n v="398326"/>
    <d v="2026-04-28T00:00:00"/>
    <n v="405239"/>
    <d v="2026-04-28T00:00:00"/>
    <m/>
    <n v="3750.03"/>
    <d v="2026-05-28T00:00:00"/>
    <s v="E0201966"/>
    <s v="PD201966"/>
    <s v="Serviços de Publicidade Eletrônica"/>
    <n v="3750.03"/>
    <m/>
    <x v="0"/>
    <m/>
    <m/>
    <m/>
    <s v="2 - FATURADO"/>
    <n v="0"/>
    <x v="0"/>
    <x v="1"/>
    <m/>
  </r>
  <r>
    <x v="1147"/>
    <s v="50.750.298/0001-25"/>
    <s v="NF SERVICOS DO"/>
    <n v="398368"/>
    <d v="2026-04-28T00:00:00"/>
    <n v="405304"/>
    <d v="2026-04-28T00:00:00"/>
    <m/>
    <n v="7353"/>
    <d v="2026-05-28T00:00:00"/>
    <s v="E0201966"/>
    <s v="PD201966"/>
    <s v="Serviços de Publicidade Eletrônica"/>
    <n v="7353"/>
    <m/>
    <x v="0"/>
    <m/>
    <m/>
    <m/>
    <s v="2 - FATURADO"/>
    <n v="0"/>
    <x v="0"/>
    <x v="1"/>
    <m/>
  </r>
  <r>
    <x v="1147"/>
    <s v="50.750.298/0001-25"/>
    <s v="NF SERVICOS DO"/>
    <n v="398384"/>
    <d v="2026-04-28T00:00:00"/>
    <n v="405024"/>
    <d v="2026-04-28T00:00:00"/>
    <m/>
    <n v="1225.5"/>
    <d v="2026-05-28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147"/>
    <s v="50.750.298/0001-25"/>
    <s v="NF SERVICOS DO"/>
    <n v="398411"/>
    <d v="2026-04-28T00:00:00"/>
    <n v="405102"/>
    <d v="2026-04-28T00:00:00"/>
    <m/>
    <n v="612.75"/>
    <d v="2026-05-28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147"/>
    <s v="50.750.298/0001-25"/>
    <s v="NF SERVICOS DO"/>
    <n v="398480"/>
    <d v="2026-04-29T00:00:00"/>
    <n v="405442"/>
    <d v="2026-04-29T00:00:00"/>
    <m/>
    <n v="13970.7"/>
    <d v="2026-05-29T00:00:00"/>
    <s v="E0201966"/>
    <s v="PD201966"/>
    <s v="Serviços de Publicidade Eletrônica"/>
    <n v="13970.7"/>
    <m/>
    <x v="0"/>
    <m/>
    <m/>
    <m/>
    <s v="2 - FATURADO"/>
    <n v="0"/>
    <x v="0"/>
    <x v="1"/>
    <m/>
  </r>
  <r>
    <x v="1147"/>
    <s v="50.750.298/0001-25"/>
    <s v="NF SERVICOS DO"/>
    <n v="398490"/>
    <d v="2026-04-29T00:00:00"/>
    <n v="405346"/>
    <d v="2026-04-29T00:00:00"/>
    <m/>
    <n v="7720.65"/>
    <d v="2026-05-29T00:00:00"/>
    <s v="E0201966"/>
    <s v="PD201966"/>
    <s v="Serviços de Publicidade Eletrônica"/>
    <n v="7720.65"/>
    <m/>
    <x v="0"/>
    <m/>
    <m/>
    <m/>
    <s v="2 - FATURADO"/>
    <n v="0"/>
    <x v="0"/>
    <x v="1"/>
    <m/>
  </r>
  <r>
    <x v="1147"/>
    <s v="50.750.298/0001-25"/>
    <s v="NF SERVICOS DO"/>
    <n v="398529"/>
    <d v="2026-04-29T00:00:00"/>
    <n v="405441"/>
    <d v="2026-04-29T00:00:00"/>
    <m/>
    <n v="79044.75"/>
    <d v="2026-05-29T00:00:00"/>
    <s v="E0201966"/>
    <s v="PD201966"/>
    <s v="Serviços de Publicidade Eletrônica"/>
    <n v="79044.75"/>
    <m/>
    <x v="0"/>
    <m/>
    <m/>
    <m/>
    <s v="2 - FATURADO"/>
    <n v="0"/>
    <x v="0"/>
    <x v="1"/>
    <m/>
  </r>
  <r>
    <x v="1147"/>
    <s v="50.750.298/0001-25"/>
    <s v="NF SERVICOS DO"/>
    <n v="398539"/>
    <d v="2026-04-29T00:00:00"/>
    <n v="405480"/>
    <d v="2026-04-29T00:00:00"/>
    <m/>
    <n v="4485.33"/>
    <d v="2026-05-29T00:00:00"/>
    <s v="E0201966"/>
    <s v="PD201966"/>
    <s v="Serviços de Publicidade Eletrônica"/>
    <n v="4485.33"/>
    <m/>
    <x v="0"/>
    <m/>
    <m/>
    <m/>
    <s v="2 - FATURADO"/>
    <n v="0"/>
    <x v="0"/>
    <x v="1"/>
    <m/>
  </r>
  <r>
    <x v="1147"/>
    <s v="50.750.298/0001-25"/>
    <s v="NF SERVICOS DO"/>
    <n v="398556"/>
    <d v="2026-04-29T00:00:00"/>
    <n v="405574"/>
    <d v="2026-04-29T00:00:00"/>
    <m/>
    <n v="56618.1"/>
    <d v="2026-05-29T00:00:00"/>
    <s v="E0201966"/>
    <s v="PD201966"/>
    <s v="Serviços de Publicidade Eletrônica"/>
    <n v="56618.1"/>
    <m/>
    <x v="0"/>
    <m/>
    <m/>
    <m/>
    <s v="2 - FATURADO"/>
    <n v="0"/>
    <x v="0"/>
    <x v="1"/>
    <m/>
  </r>
  <r>
    <x v="1147"/>
    <s v="50.750.298/0001-25"/>
    <s v="NF SERVICOS DO"/>
    <n v="398595"/>
    <d v="2026-04-29T00:00:00"/>
    <n v="405642"/>
    <d v="2026-04-29T00:00:00"/>
    <m/>
    <n v="7353"/>
    <d v="2026-05-29T00:00:00"/>
    <s v="E0201966"/>
    <s v="PD201966"/>
    <s v="Serviços de Publicidade Eletrônica"/>
    <n v="7353"/>
    <m/>
    <x v="0"/>
    <m/>
    <m/>
    <m/>
    <s v="2 - FATURADO"/>
    <n v="0"/>
    <x v="0"/>
    <x v="1"/>
    <m/>
  </r>
  <r>
    <x v="1147"/>
    <s v="50.750.298/0001-25"/>
    <s v="NF SERVICOS DO"/>
    <n v="398803"/>
    <d v="2026-04-30T00:00:00"/>
    <n v="405866"/>
    <d v="2026-04-30T00:00:00"/>
    <m/>
    <n v="4779.45"/>
    <d v="2026-05-30T00:00:00"/>
    <s v="E0201966"/>
    <s v="PD201966"/>
    <s v="Serviços de Publicidade Eletrônica"/>
    <n v="4779.45"/>
    <m/>
    <x v="0"/>
    <m/>
    <m/>
    <m/>
    <s v="2 - FATURADO"/>
    <n v="0"/>
    <x v="0"/>
    <x v="1"/>
    <m/>
  </r>
  <r>
    <x v="1147"/>
    <s v="50.750.298/0001-25"/>
    <s v="NF SERVICOS DO"/>
    <n v="398806"/>
    <d v="2026-04-30T00:00:00"/>
    <n v="405821"/>
    <d v="2026-04-30T00:00:00"/>
    <m/>
    <n v="735.3"/>
    <d v="2026-05-3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8826"/>
    <d v="2026-04-30T00:00:00"/>
    <n v="405960"/>
    <d v="2026-04-30T00:00:00"/>
    <m/>
    <n v="1593.15"/>
    <d v="2026-05-30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147"/>
    <s v="50.750.298/0001-25"/>
    <s v="NF SERVICOS DO"/>
    <n v="398835"/>
    <d v="2026-04-30T00:00:00"/>
    <n v="405713"/>
    <d v="2026-04-30T00:00:00"/>
    <m/>
    <n v="735.3"/>
    <d v="2026-05-3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8863"/>
    <d v="2026-04-30T00:00:00"/>
    <n v="405867"/>
    <d v="2026-04-30T00:00:00"/>
    <m/>
    <n v="6617.7"/>
    <d v="2026-05-30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147"/>
    <s v="50.750.298/0001-25"/>
    <s v="NF SERVICOS DO"/>
    <n v="398880"/>
    <d v="2026-04-30T00:00:00"/>
    <n v="405682"/>
    <d v="2026-04-30T00:00:00"/>
    <m/>
    <n v="294.12"/>
    <d v="2026-05-30T00:00:00"/>
    <s v="E0201966"/>
    <s v="PD201966"/>
    <s v="Serviços de Publicidade Eletrônica"/>
    <n v="294.12"/>
    <m/>
    <x v="0"/>
    <m/>
    <m/>
    <m/>
    <s v="2 - FATURADO"/>
    <n v="0"/>
    <x v="0"/>
    <x v="1"/>
    <m/>
  </r>
  <r>
    <x v="1147"/>
    <s v="50.750.298/0001-25"/>
    <s v="NF SERVICOS DO"/>
    <n v="398931"/>
    <d v="2026-04-30T00:00:00"/>
    <n v="405774"/>
    <d v="2026-04-30T00:00:00"/>
    <m/>
    <n v="7353"/>
    <d v="2026-05-30T00:00:00"/>
    <s v="E0201966"/>
    <s v="PD201966"/>
    <s v="Serviços de Publicidade Eletrônica"/>
    <n v="7353"/>
    <m/>
    <x v="0"/>
    <m/>
    <m/>
    <m/>
    <s v="2 - FATURADO"/>
    <n v="0"/>
    <x v="0"/>
    <x v="1"/>
    <m/>
  </r>
  <r>
    <x v="1147"/>
    <s v="50.750.298/0001-25"/>
    <s v="NF SERVICOS DO"/>
    <n v="398950"/>
    <d v="2026-04-30T00:00:00"/>
    <n v="405903"/>
    <d v="2026-04-30T00:00:00"/>
    <m/>
    <n v="1470.6"/>
    <d v="2026-05-3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8959"/>
    <d v="2026-04-30T00:00:00"/>
    <n v="405776"/>
    <d v="2026-04-30T00:00:00"/>
    <m/>
    <n v="980.4"/>
    <d v="2026-05-30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147"/>
    <s v="50.750.298/0001-25"/>
    <s v="NF SERVICOS DO"/>
    <n v="398980"/>
    <d v="2026-04-30T00:00:00"/>
    <n v="405969"/>
    <d v="2026-04-30T00:00:00"/>
    <m/>
    <n v="1470.6"/>
    <d v="2026-05-3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147"/>
    <s v="50.750.298/0001-25"/>
    <s v="NF SERVICOS DO"/>
    <n v="398999"/>
    <d v="2026-04-30T00:00:00"/>
    <n v="405823"/>
    <d v="2026-04-30T00:00:00"/>
    <m/>
    <n v="41691.51"/>
    <d v="2026-05-30T00:00:00"/>
    <s v="E0201966"/>
    <s v="PD201966"/>
    <s v="Serviços de Publicidade Eletrônica"/>
    <n v="41691.51"/>
    <m/>
    <x v="0"/>
    <m/>
    <m/>
    <m/>
    <s v="2 - FATURADO"/>
    <n v="0"/>
    <x v="0"/>
    <x v="1"/>
    <m/>
  </r>
  <r>
    <x v="1147"/>
    <s v="50.750.298/0001-25"/>
    <s v="NF SERVICOS DO"/>
    <n v="399026"/>
    <d v="2026-04-30T00:00:00"/>
    <n v="405837"/>
    <d v="2026-04-30T00:00:00"/>
    <m/>
    <n v="20220.75"/>
    <d v="2026-05-30T00:00:00"/>
    <s v="E0201966"/>
    <s v="PD201966"/>
    <s v="Serviços de Publicidade Eletrônica"/>
    <n v="20220.75"/>
    <m/>
    <x v="0"/>
    <m/>
    <m/>
    <m/>
    <s v="2 - FATURADO"/>
    <n v="0"/>
    <x v="0"/>
    <x v="1"/>
    <m/>
  </r>
  <r>
    <x v="1147"/>
    <s v="50.750.298/0001-25"/>
    <s v="NF SERVICOS DO"/>
    <n v="399175"/>
    <d v="2026-04-30T00:00:00"/>
    <n v="405996"/>
    <d v="2026-04-30T00:00:00"/>
    <m/>
    <n v="735.3"/>
    <d v="2026-05-3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147"/>
    <s v="50.750.298/0001-25"/>
    <s v="NF SERVICOS DO"/>
    <n v="399190"/>
    <d v="2026-04-30T00:00:00"/>
    <n v="406071"/>
    <d v="2026-04-30T00:00:00"/>
    <m/>
    <n v="13235.4"/>
    <d v="2026-05-30T00:00:00"/>
    <s v="E0201966"/>
    <s v="PD201966"/>
    <s v="Serviços de Publicidade Eletrônica"/>
    <n v="13235.4"/>
    <m/>
    <x v="0"/>
    <m/>
    <m/>
    <m/>
    <s v="2 - FATURADO"/>
    <n v="0"/>
    <x v="0"/>
    <x v="1"/>
    <m/>
  </r>
  <r>
    <x v="1147"/>
    <s v="50.750.298/0001-25"/>
    <s v="NF SERVICOS DO"/>
    <n v="399196"/>
    <d v="2026-04-30T00:00:00"/>
    <n v="406177"/>
    <d v="2026-04-30T00:00:00"/>
    <m/>
    <n v="1960.8"/>
    <d v="2026-05-30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147"/>
    <s v="50.750.298/0001-25"/>
    <s v="NF SERVICOS DO"/>
    <n v="399203"/>
    <d v="2026-04-30T00:00:00"/>
    <n v="406209"/>
    <d v="2026-04-30T00:00:00"/>
    <m/>
    <n v="50368.05"/>
    <d v="2026-05-30T00:00:00"/>
    <s v="E0201966"/>
    <s v="PD201966"/>
    <s v="Serviços de Publicidade Eletrônica"/>
    <n v="50368.05"/>
    <m/>
    <x v="0"/>
    <m/>
    <m/>
    <m/>
    <s v="2 - FATURADO"/>
    <n v="0"/>
    <x v="0"/>
    <x v="1"/>
    <m/>
  </r>
  <r>
    <x v="1147"/>
    <s v="50.750.298/0001-25"/>
    <s v="NF SERVICOS DO"/>
    <n v="399270"/>
    <d v="2026-04-30T00:00:00"/>
    <n v="406031"/>
    <d v="2026-04-30T00:00:00"/>
    <m/>
    <n v="6617.7"/>
    <d v="2026-05-30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147"/>
    <s v="50.750.298/0001-25"/>
    <s v="NF SERVICOS DO"/>
    <n v="399275"/>
    <d v="2026-04-30T00:00:00"/>
    <n v="406042"/>
    <d v="2026-04-30T00:00:00"/>
    <m/>
    <n v="71691.75"/>
    <d v="2026-05-30T00:00:00"/>
    <s v="E0201966"/>
    <s v="PD201966"/>
    <s v="Serviços de Publicidade Eletrônica"/>
    <n v="71691.75"/>
    <m/>
    <x v="0"/>
    <m/>
    <m/>
    <m/>
    <s v="2 - FATURADO"/>
    <n v="0"/>
    <x v="0"/>
    <x v="1"/>
    <m/>
  </r>
  <r>
    <x v="1148"/>
    <s v="50.778.851/0001-38"/>
    <s v="NF SERVICOS"/>
    <n v="208377"/>
    <d v="2026-04-09T00:00:00"/>
    <n v="2158366"/>
    <d v="2026-04-09T00:00:00"/>
    <d v="2026-03-01T00:00:00"/>
    <n v="45199.68"/>
    <d v="2026-05-11T00:00:00"/>
    <s v="E0251277"/>
    <s v="PD251160"/>
    <s v="PREFEITURA CADASTRO"/>
    <n v="45199.68"/>
    <d v="2026-03-01T00:00:00"/>
    <x v="0"/>
    <s v="022/2025"/>
    <s v="5157/2025"/>
    <s v="359.00004679/2025-11 - APPS/ITO"/>
    <s v="2 - FATURADO"/>
    <n v="0"/>
    <x v="0"/>
    <x v="0"/>
    <m/>
  </r>
  <r>
    <x v="1149"/>
    <s v="50.853.555/0001-54"/>
    <s v="NF SERVICOS"/>
    <n v="208830"/>
    <d v="2026-04-16T00:00:00"/>
    <n v="2173723"/>
    <d v="2026-04-16T00:00:00"/>
    <d v="2026-03-01T00:00:00"/>
    <n v="10600.8"/>
    <d v="2026-05-16T00:00:00"/>
    <s v="E0220382"/>
    <s v="PD022290"/>
    <s v="DaaS- DESKTOP e NOTEBOOK COMO SERVIÇO"/>
    <n v="10091.959999999999"/>
    <d v="2026-03-01T00:00:00"/>
    <x v="0"/>
    <s v="Nº 100019/2022"/>
    <s v="Nº 3965/2022"/>
    <s v="PD-PRC-2022/02644 ITO"/>
    <s v="2 - FATURADO"/>
    <n v="0"/>
    <x v="0"/>
    <x v="0"/>
    <m/>
  </r>
  <r>
    <x v="1149"/>
    <s v="50.853.555/0001-54"/>
    <s v="NF SERVICOS"/>
    <n v="208844"/>
    <d v="2026-04-16T00:00:00"/>
    <n v="2173737"/>
    <d v="2026-04-16T00:00:00"/>
    <d v="2026-03-01T00:00:00"/>
    <n v="55.34"/>
    <d v="2026-05-16T00:00:00"/>
    <s v="E0251452"/>
    <s v="PD251344"/>
    <s v="PLATAFORMA COLABORATIVA I + SMTP"/>
    <n v="52.68"/>
    <d v="2026-03-01T00:00:00"/>
    <x v="0"/>
    <s v="100120/2025"/>
    <s v="013004/2025"/>
    <s v="359.00007320/2025-98 - ITO"/>
    <s v="2 - FATURADO"/>
    <n v="0"/>
    <x v="0"/>
    <x v="0"/>
    <m/>
  </r>
  <r>
    <x v="1149"/>
    <s v="50.853.555/0001-54"/>
    <s v="NF SERVICOS"/>
    <n v="208848"/>
    <d v="2026-04-16T00:00:00"/>
    <n v="2173741"/>
    <d v="2026-04-16T00:00:00"/>
    <d v="2026-03-01T00:00:00"/>
    <n v="37114.050000000003"/>
    <d v="2026-05-16T00:00:00"/>
    <s v="E0251452"/>
    <s v="PD251344"/>
    <s v="PLATAFORMA COLABORATIVA I + SMTP"/>
    <n v="35332.58"/>
    <d v="2026-03-01T00:00:00"/>
    <x v="0"/>
    <s v="100120/2025"/>
    <s v="013004/2025"/>
    <s v="359.00007320/2025-98 - ITO"/>
    <s v="2 - FATURADO"/>
    <n v="0"/>
    <x v="0"/>
    <x v="0"/>
    <m/>
  </r>
  <r>
    <x v="1149"/>
    <s v="50.853.555/0001-54"/>
    <s v="NF SERVICOS DO"/>
    <n v="395539"/>
    <d v="2026-04-17T00:00:00"/>
    <n v="402343"/>
    <d v="2026-04-17T00:00:00"/>
    <m/>
    <n v="368.76"/>
    <d v="2026-05-17T00:00:00"/>
    <s v="E0250813"/>
    <s v="PD025813"/>
    <s v="Serviços de Publicidade Eletrônica"/>
    <n v="351.06"/>
    <m/>
    <x v="0"/>
    <m/>
    <m/>
    <m/>
    <s v="2 - FATURADO"/>
    <n v="0"/>
    <x v="0"/>
    <x v="1"/>
    <m/>
  </r>
  <r>
    <x v="1149"/>
    <s v="50.853.555/0001-54"/>
    <s v="ND-LOCACAO BENS MOVE"/>
    <n v="1562"/>
    <d v="2026-04-20T00:00:00"/>
    <m/>
    <m/>
    <m/>
    <n v="53369.77"/>
    <d v="2026-05-20T00:00:00"/>
    <s v="E0220382"/>
    <s v="PD022290"/>
    <s v="Locação de Bens Móveis - Notebook Plus - 36 ms"/>
    <n v="53369.77"/>
    <m/>
    <x v="0"/>
    <m/>
    <m/>
    <m/>
    <s v="2 - FATURADO"/>
    <n v="0"/>
    <x v="0"/>
    <x v="6"/>
    <m/>
  </r>
  <r>
    <x v="1149"/>
    <s v="50.853.555/0001-54"/>
    <s v="NF SERVICOS DO"/>
    <n v="397499"/>
    <d v="2026-04-24T00:00:00"/>
    <n v="404277"/>
    <d v="2026-04-24T00:00:00"/>
    <m/>
    <n v="460.95"/>
    <d v="2026-05-24T00:00:00"/>
    <s v="E0250813"/>
    <s v="PD025813"/>
    <s v="Serviços de Publicidade Eletrônica"/>
    <n v="438.82"/>
    <m/>
    <x v="0"/>
    <m/>
    <m/>
    <m/>
    <s v="2 - FATURADO"/>
    <n v="0"/>
    <x v="0"/>
    <x v="1"/>
    <m/>
  </r>
  <r>
    <x v="1149"/>
    <s v="50.853.555/0001-54"/>
    <s v="NF SERVICOS DO"/>
    <n v="398322"/>
    <d v="2026-04-28T00:00:00"/>
    <n v="405088"/>
    <d v="2026-04-28T00:00:00"/>
    <m/>
    <n v="460.95"/>
    <d v="2026-05-28T00:00:00"/>
    <s v="E0250813"/>
    <s v="PD025813"/>
    <s v="Serviços de Publicidade Eletrônica"/>
    <n v="438.82"/>
    <m/>
    <x v="0"/>
    <m/>
    <m/>
    <m/>
    <s v="2 - FATURADO"/>
    <n v="0"/>
    <x v="0"/>
    <x v="1"/>
    <m/>
  </r>
  <r>
    <x v="1150"/>
    <s v="501.455.118-12"/>
    <s v="ND-OPERADORA CIELO"/>
    <n v="28924"/>
    <d v="2026-04-15T00:00:00"/>
    <m/>
    <m/>
    <m/>
    <n v="124.99"/>
    <d v="2026-04-15T00:00:00"/>
    <m/>
    <m/>
    <s v="Certificado e-CPF A1 em Software (12 meses)"/>
    <n v="124.99"/>
    <m/>
    <x v="0"/>
    <m/>
    <m/>
    <m/>
    <s v="1 - VENDA A VISTA"/>
    <n v="15"/>
    <x v="2"/>
    <x v="3"/>
    <m/>
  </r>
  <r>
    <x v="1151"/>
    <s v="51.104.552/0001-80"/>
    <s v="NF SERVICOS"/>
    <n v="201801"/>
    <d v="2026-01-20T00:00:00"/>
    <n v="2105094"/>
    <d v="2026-01-20T00:00:00"/>
    <d v="2025-12-01T00:00:00"/>
    <n v="445.2"/>
    <d v="2026-02-19T00:00:00"/>
    <s v="E0241051"/>
    <s v="PD024475"/>
    <s v="EMAIL COMO SERVIÇO"/>
    <n v="423.83"/>
    <d v="2025-12-01T00:00:00"/>
    <x v="0"/>
    <s v="103/2024"/>
    <s v="068/2024"/>
    <s v="359.00009216/2024-57 - ITO"/>
    <s v="2 - FATURADO"/>
    <n v="70"/>
    <x v="5"/>
    <x v="0"/>
    <m/>
  </r>
  <r>
    <x v="1152"/>
    <s v="51.169.555/0001-00"/>
    <s v="NF SERVICOS"/>
    <n v="208907"/>
    <d v="2026-04-17T00:00:00"/>
    <n v="2173800"/>
    <d v="2026-04-17T00:00:00"/>
    <d v="2026-02-01T00:00:00"/>
    <n v="29.56"/>
    <d v="2026-05-17T00:00:00"/>
    <s v="E0240169"/>
    <s v="PD024116"/>
    <s v="PROGRAMA SP SEM PAPEL"/>
    <n v="28.14"/>
    <d v="2026-02-01T00:00:00"/>
    <x v="0"/>
    <s v="005/2024"/>
    <s v="270.00000028/2024-89"/>
    <s v="359.00004449/2024-63  APPS"/>
    <s v="2 - FATURADO"/>
    <n v="0"/>
    <x v="0"/>
    <x v="0"/>
    <m/>
  </r>
  <r>
    <x v="1152"/>
    <s v="51.169.555/0001-00"/>
    <s v="NF SERVICOS"/>
    <n v="208908"/>
    <d v="2026-04-17T00:00:00"/>
    <n v="2173801"/>
    <d v="2026-04-17T00:00:00"/>
    <d v="2026-03-01T00:00:00"/>
    <n v="29.56"/>
    <d v="2026-05-17T00:00:00"/>
    <s v="E0240169"/>
    <s v="PD024116"/>
    <s v="PROGRAMA SP SEM PAPEL"/>
    <n v="28.14"/>
    <d v="2026-03-01T00:00:00"/>
    <x v="0"/>
    <s v="005/2024"/>
    <s v="270.00000028/2024-89"/>
    <s v="359.00004449/2024-63  APPS"/>
    <s v="2 - FATURADO"/>
    <n v="0"/>
    <x v="0"/>
    <x v="0"/>
    <m/>
  </r>
  <r>
    <x v="1152"/>
    <s v="51.169.555/0001-00"/>
    <s v="NF SERVICOS"/>
    <n v="208910"/>
    <d v="2026-04-17T00:00:00"/>
    <n v="2173803"/>
    <d v="2026-04-17T00:00:00"/>
    <d v="2026-02-01T00:00:00"/>
    <n v="34012.050000000003"/>
    <d v="2026-05-17T00:00:00"/>
    <s v="E0250364"/>
    <s v="PD025298"/>
    <s v="PLATAFORMA COLABORATIVA I, MIDDLEWARE"/>
    <n v="32379.47"/>
    <d v="2026-02-01T00:00:00"/>
    <x v="0"/>
    <s v="018/2025"/>
    <s v="270.00000068/2024-21"/>
    <s v="359.00008447/2025-24 - ITO"/>
    <s v="2 - FATURADO"/>
    <n v="0"/>
    <x v="0"/>
    <x v="0"/>
    <m/>
  </r>
  <r>
    <x v="1152"/>
    <s v="51.169.555/0001-00"/>
    <s v="NF SERVICOS"/>
    <n v="208912"/>
    <d v="2026-04-17T00:00:00"/>
    <n v="2173805"/>
    <d v="2026-04-17T00:00:00"/>
    <d v="2026-03-01T00:00:00"/>
    <n v="34012.050000000003"/>
    <d v="2026-05-17T00:00:00"/>
    <s v="E0250364"/>
    <s v="PD025298"/>
    <s v="PLATAFORMA COLABORATIVA I, MIDDLEWARE"/>
    <n v="32379.47"/>
    <d v="2026-03-01T00:00:00"/>
    <x v="0"/>
    <s v="018/2025"/>
    <s v="270.00000068/2024-21"/>
    <s v="359.00008447/2025-24 - ITO"/>
    <s v="2 - FATURADO"/>
    <n v="0"/>
    <x v="0"/>
    <x v="0"/>
    <m/>
  </r>
  <r>
    <x v="1152"/>
    <s v="51.169.555/0001-00"/>
    <s v="NF SERVICOS E_GOV"/>
    <n v="209777"/>
    <d v="2026-04-29T00:00:00"/>
    <n v="2174670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153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6056"/>
    <x v="1"/>
    <x v="9"/>
    <m/>
  </r>
  <r>
    <x v="1153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6026"/>
    <x v="1"/>
    <x v="9"/>
    <m/>
  </r>
  <r>
    <x v="1153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978"/>
    <x v="1"/>
    <x v="9"/>
    <m/>
  </r>
  <r>
    <x v="1153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965"/>
    <x v="1"/>
    <x v="9"/>
    <m/>
  </r>
  <r>
    <x v="1153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934"/>
    <x v="1"/>
    <x v="9"/>
    <m/>
  </r>
  <r>
    <x v="1153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905"/>
    <x v="1"/>
    <x v="9"/>
    <m/>
  </r>
  <r>
    <x v="1153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877"/>
    <x v="1"/>
    <x v="9"/>
    <m/>
  </r>
  <r>
    <x v="1153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844"/>
    <x v="1"/>
    <x v="9"/>
    <m/>
  </r>
  <r>
    <x v="1153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814"/>
    <x v="1"/>
    <x v="9"/>
    <m/>
  </r>
  <r>
    <x v="1153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783"/>
    <x v="1"/>
    <x v="9"/>
    <m/>
  </r>
  <r>
    <x v="1153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753"/>
    <x v="1"/>
    <x v="9"/>
    <m/>
  </r>
  <r>
    <x v="1153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723"/>
    <x v="1"/>
    <x v="9"/>
    <m/>
  </r>
  <r>
    <x v="1153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691"/>
    <x v="1"/>
    <x v="9"/>
    <m/>
  </r>
  <r>
    <x v="1153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661"/>
    <x v="1"/>
    <x v="9"/>
    <m/>
  </r>
  <r>
    <x v="1153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632"/>
    <x v="1"/>
    <x v="9"/>
    <m/>
  </r>
  <r>
    <x v="1153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600"/>
    <x v="1"/>
    <x v="9"/>
    <m/>
  </r>
  <r>
    <x v="1153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569"/>
    <x v="1"/>
    <x v="9"/>
    <m/>
  </r>
  <r>
    <x v="1153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547"/>
    <x v="1"/>
    <x v="9"/>
    <m/>
  </r>
  <r>
    <x v="1153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510"/>
    <x v="1"/>
    <x v="9"/>
    <m/>
  </r>
  <r>
    <x v="1153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479"/>
    <x v="1"/>
    <x v="9"/>
    <m/>
  </r>
  <r>
    <x v="1153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712"/>
    <x v="1"/>
    <x v="1"/>
    <m/>
  </r>
  <r>
    <x v="1153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450"/>
    <x v="1"/>
    <x v="9"/>
    <m/>
  </r>
  <r>
    <x v="1153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418"/>
    <x v="1"/>
    <x v="9"/>
    <m/>
  </r>
  <r>
    <x v="1153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388"/>
    <x v="1"/>
    <x v="9"/>
    <m/>
  </r>
  <r>
    <x v="1153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5359"/>
    <x v="1"/>
    <x v="9"/>
    <m/>
  </r>
  <r>
    <x v="1153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5330"/>
    <x v="1"/>
    <x v="9"/>
    <m/>
  </r>
  <r>
    <x v="1153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5300"/>
    <x v="1"/>
    <x v="9"/>
    <m/>
  </r>
  <r>
    <x v="1153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5265"/>
    <x v="1"/>
    <x v="9"/>
    <m/>
  </r>
  <r>
    <x v="1153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5235"/>
    <x v="1"/>
    <x v="9"/>
    <m/>
  </r>
  <r>
    <x v="1153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5204"/>
    <x v="1"/>
    <x v="9"/>
    <m/>
  </r>
  <r>
    <x v="1153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5174"/>
    <x v="1"/>
    <x v="9"/>
    <m/>
  </r>
  <r>
    <x v="1153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5144"/>
    <x v="1"/>
    <x v="9"/>
    <m/>
  </r>
  <r>
    <x v="1153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5144"/>
    <x v="1"/>
    <x v="9"/>
    <m/>
  </r>
  <r>
    <x v="1153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5113"/>
    <x v="1"/>
    <x v="9"/>
    <m/>
  </r>
  <r>
    <x v="1153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5113"/>
    <x v="1"/>
    <x v="9"/>
    <m/>
  </r>
  <r>
    <x v="1153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5083"/>
    <x v="1"/>
    <x v="9"/>
    <m/>
  </r>
  <r>
    <x v="1153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5083"/>
    <x v="1"/>
    <x v="9"/>
    <m/>
  </r>
  <r>
    <x v="1153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5052"/>
    <x v="1"/>
    <x v="9"/>
    <m/>
  </r>
  <r>
    <x v="1153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5052"/>
    <x v="1"/>
    <x v="9"/>
    <m/>
  </r>
  <r>
    <x v="1153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5022"/>
    <x v="1"/>
    <x v="9"/>
    <m/>
  </r>
  <r>
    <x v="1153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5022"/>
    <x v="1"/>
    <x v="9"/>
    <m/>
  </r>
  <r>
    <x v="1153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991"/>
    <x v="1"/>
    <x v="9"/>
    <m/>
  </r>
  <r>
    <x v="1153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991"/>
    <x v="1"/>
    <x v="9"/>
    <m/>
  </r>
  <r>
    <x v="1153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962"/>
    <x v="1"/>
    <x v="9"/>
    <m/>
  </r>
  <r>
    <x v="1153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962"/>
    <x v="1"/>
    <x v="9"/>
    <m/>
  </r>
  <r>
    <x v="1153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931"/>
    <x v="1"/>
    <x v="9"/>
    <m/>
  </r>
  <r>
    <x v="1153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931"/>
    <x v="1"/>
    <x v="9"/>
    <m/>
  </r>
  <r>
    <x v="1153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899"/>
    <x v="1"/>
    <x v="9"/>
    <m/>
  </r>
  <r>
    <x v="1153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899"/>
    <x v="1"/>
    <x v="9"/>
    <m/>
  </r>
  <r>
    <x v="1153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871"/>
    <x v="1"/>
    <x v="9"/>
    <m/>
  </r>
  <r>
    <x v="1153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871"/>
    <x v="1"/>
    <x v="9"/>
    <m/>
  </r>
  <r>
    <x v="1153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838"/>
    <x v="1"/>
    <x v="9"/>
    <m/>
  </r>
  <r>
    <x v="1153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838"/>
    <x v="1"/>
    <x v="9"/>
    <m/>
  </r>
  <r>
    <x v="1153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809"/>
    <x v="1"/>
    <x v="9"/>
    <m/>
  </r>
  <r>
    <x v="1153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809"/>
    <x v="1"/>
    <x v="9"/>
    <m/>
  </r>
  <r>
    <x v="1153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779"/>
    <x v="1"/>
    <x v="9"/>
    <m/>
  </r>
  <r>
    <x v="1153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779"/>
    <x v="1"/>
    <x v="9"/>
    <m/>
  </r>
  <r>
    <x v="1153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748"/>
    <x v="1"/>
    <x v="9"/>
    <m/>
  </r>
  <r>
    <x v="1153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748"/>
    <x v="1"/>
    <x v="9"/>
    <m/>
  </r>
  <r>
    <x v="1153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717"/>
    <x v="1"/>
    <x v="9"/>
    <m/>
  </r>
  <r>
    <x v="1153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717"/>
    <x v="1"/>
    <x v="9"/>
    <m/>
  </r>
  <r>
    <x v="1153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689"/>
    <x v="1"/>
    <x v="9"/>
    <m/>
  </r>
  <r>
    <x v="1153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689"/>
    <x v="1"/>
    <x v="9"/>
    <m/>
  </r>
  <r>
    <x v="1153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656"/>
    <x v="1"/>
    <x v="9"/>
    <m/>
  </r>
  <r>
    <x v="1153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656"/>
    <x v="1"/>
    <x v="9"/>
    <m/>
  </r>
  <r>
    <x v="1153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626"/>
    <x v="1"/>
    <x v="9"/>
    <m/>
  </r>
  <r>
    <x v="1153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626"/>
    <x v="1"/>
    <x v="9"/>
    <m/>
  </r>
  <r>
    <x v="1153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595"/>
    <x v="1"/>
    <x v="9"/>
    <m/>
  </r>
  <r>
    <x v="1153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595"/>
    <x v="1"/>
    <x v="9"/>
    <m/>
  </r>
  <r>
    <x v="1153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565"/>
    <x v="1"/>
    <x v="9"/>
    <m/>
  </r>
  <r>
    <x v="1153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565"/>
    <x v="1"/>
    <x v="9"/>
    <m/>
  </r>
  <r>
    <x v="1153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535"/>
    <x v="1"/>
    <x v="9"/>
    <m/>
  </r>
  <r>
    <x v="1153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535"/>
    <x v="1"/>
    <x v="9"/>
    <m/>
  </r>
  <r>
    <x v="1153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535"/>
    <x v="1"/>
    <x v="9"/>
    <m/>
  </r>
  <r>
    <x v="1153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535"/>
    <x v="1"/>
    <x v="9"/>
    <m/>
  </r>
  <r>
    <x v="1153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473"/>
    <x v="1"/>
    <x v="9"/>
    <m/>
  </r>
  <r>
    <x v="1153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473"/>
    <x v="1"/>
    <x v="9"/>
    <m/>
  </r>
  <r>
    <x v="1153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444"/>
    <x v="1"/>
    <x v="9"/>
    <m/>
  </r>
  <r>
    <x v="1153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444"/>
    <x v="1"/>
    <x v="9"/>
    <m/>
  </r>
  <r>
    <x v="1153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413"/>
    <x v="1"/>
    <x v="9"/>
    <m/>
  </r>
  <r>
    <x v="1153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413"/>
    <x v="1"/>
    <x v="9"/>
    <m/>
  </r>
  <r>
    <x v="1153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383"/>
    <x v="1"/>
    <x v="9"/>
    <m/>
  </r>
  <r>
    <x v="1153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383"/>
    <x v="1"/>
    <x v="9"/>
    <m/>
  </r>
  <r>
    <x v="1153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4353"/>
    <x v="1"/>
    <x v="9"/>
    <m/>
  </r>
  <r>
    <x v="1153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4353"/>
    <x v="1"/>
    <x v="9"/>
    <m/>
  </r>
  <r>
    <x v="1153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4322"/>
    <x v="1"/>
    <x v="9"/>
    <m/>
  </r>
  <r>
    <x v="1153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4322"/>
    <x v="1"/>
    <x v="9"/>
    <m/>
  </r>
  <r>
    <x v="1153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4292"/>
    <x v="1"/>
    <x v="9"/>
    <m/>
  </r>
  <r>
    <x v="1153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4292"/>
    <x v="1"/>
    <x v="9"/>
    <m/>
  </r>
  <r>
    <x v="1153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4262"/>
    <x v="1"/>
    <x v="9"/>
    <m/>
  </r>
  <r>
    <x v="1153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4262"/>
    <x v="1"/>
    <x v="9"/>
    <m/>
  </r>
  <r>
    <x v="1153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4230"/>
    <x v="1"/>
    <x v="9"/>
    <m/>
  </r>
  <r>
    <x v="1153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4230"/>
    <x v="1"/>
    <x v="9"/>
    <m/>
  </r>
  <r>
    <x v="1153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4200"/>
    <x v="1"/>
    <x v="9"/>
    <m/>
  </r>
  <r>
    <x v="1153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4200"/>
    <x v="1"/>
    <x v="9"/>
    <m/>
  </r>
  <r>
    <x v="1153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4171"/>
    <x v="1"/>
    <x v="9"/>
    <m/>
  </r>
  <r>
    <x v="1153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4171"/>
    <x v="1"/>
    <x v="9"/>
    <m/>
  </r>
  <r>
    <x v="1153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4139"/>
    <x v="1"/>
    <x v="9"/>
    <m/>
  </r>
  <r>
    <x v="1153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4139"/>
    <x v="1"/>
    <x v="9"/>
    <m/>
  </r>
  <r>
    <x v="1153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4108"/>
    <x v="1"/>
    <x v="9"/>
    <m/>
  </r>
  <r>
    <x v="1153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4108"/>
    <x v="1"/>
    <x v="9"/>
    <m/>
  </r>
  <r>
    <x v="1153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4080"/>
    <x v="1"/>
    <x v="9"/>
    <m/>
  </r>
  <r>
    <x v="1153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4080"/>
    <x v="1"/>
    <x v="9"/>
    <m/>
  </r>
  <r>
    <x v="1153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4048"/>
    <x v="1"/>
    <x v="9"/>
    <m/>
  </r>
  <r>
    <x v="1153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4048"/>
    <x v="1"/>
    <x v="9"/>
    <m/>
  </r>
  <r>
    <x v="1153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4018"/>
    <x v="1"/>
    <x v="9"/>
    <m/>
  </r>
  <r>
    <x v="1153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4018"/>
    <x v="1"/>
    <x v="9"/>
    <m/>
  </r>
  <r>
    <x v="1153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989"/>
    <x v="1"/>
    <x v="9"/>
    <m/>
  </r>
  <r>
    <x v="1153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989"/>
    <x v="1"/>
    <x v="9"/>
    <m/>
  </r>
  <r>
    <x v="1153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957"/>
    <x v="1"/>
    <x v="9"/>
    <m/>
  </r>
  <r>
    <x v="1153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957"/>
    <x v="1"/>
    <x v="9"/>
    <m/>
  </r>
  <r>
    <x v="1153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926"/>
    <x v="1"/>
    <x v="9"/>
    <m/>
  </r>
  <r>
    <x v="1153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926"/>
    <x v="1"/>
    <x v="9"/>
    <m/>
  </r>
  <r>
    <x v="1153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895"/>
    <x v="1"/>
    <x v="9"/>
    <m/>
  </r>
  <r>
    <x v="1153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895"/>
    <x v="1"/>
    <x v="9"/>
    <m/>
  </r>
  <r>
    <x v="1153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865"/>
    <x v="1"/>
    <x v="9"/>
    <m/>
  </r>
  <r>
    <x v="1153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865"/>
    <x v="1"/>
    <x v="9"/>
    <m/>
  </r>
  <r>
    <x v="1153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835"/>
    <x v="1"/>
    <x v="9"/>
    <m/>
  </r>
  <r>
    <x v="1153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835"/>
    <x v="1"/>
    <x v="9"/>
    <m/>
  </r>
  <r>
    <x v="1153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804"/>
    <x v="1"/>
    <x v="9"/>
    <m/>
  </r>
  <r>
    <x v="1153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804"/>
    <x v="1"/>
    <x v="9"/>
    <m/>
  </r>
  <r>
    <x v="1153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774"/>
    <x v="1"/>
    <x v="9"/>
    <m/>
  </r>
  <r>
    <x v="1153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774"/>
    <x v="1"/>
    <x v="9"/>
    <m/>
  </r>
  <r>
    <x v="1153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744"/>
    <x v="1"/>
    <x v="9"/>
    <m/>
  </r>
  <r>
    <x v="1153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744"/>
    <x v="1"/>
    <x v="9"/>
    <m/>
  </r>
  <r>
    <x v="1153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713"/>
    <x v="1"/>
    <x v="9"/>
    <m/>
  </r>
  <r>
    <x v="1153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713"/>
    <x v="1"/>
    <x v="9"/>
    <m/>
  </r>
  <r>
    <x v="1153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682"/>
    <x v="1"/>
    <x v="9"/>
    <m/>
  </r>
  <r>
    <x v="1153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682"/>
    <x v="1"/>
    <x v="9"/>
    <m/>
  </r>
  <r>
    <x v="1153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653"/>
    <x v="1"/>
    <x v="9"/>
    <m/>
  </r>
  <r>
    <x v="1153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653"/>
    <x v="1"/>
    <x v="9"/>
    <m/>
  </r>
  <r>
    <x v="1153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621"/>
    <x v="1"/>
    <x v="9"/>
    <m/>
  </r>
  <r>
    <x v="1153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621"/>
    <x v="1"/>
    <x v="9"/>
    <m/>
  </r>
  <r>
    <x v="1153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591"/>
    <x v="1"/>
    <x v="9"/>
    <m/>
  </r>
  <r>
    <x v="1153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591"/>
    <x v="1"/>
    <x v="9"/>
    <m/>
  </r>
  <r>
    <x v="1153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562"/>
    <x v="1"/>
    <x v="9"/>
    <m/>
  </r>
  <r>
    <x v="1153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562"/>
    <x v="1"/>
    <x v="9"/>
    <m/>
  </r>
  <r>
    <x v="1153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562"/>
    <x v="1"/>
    <x v="9"/>
    <m/>
  </r>
  <r>
    <x v="1153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529"/>
    <x v="1"/>
    <x v="9"/>
    <m/>
  </r>
  <r>
    <x v="1153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529"/>
    <x v="1"/>
    <x v="9"/>
    <m/>
  </r>
  <r>
    <x v="1153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529"/>
    <x v="1"/>
    <x v="9"/>
    <m/>
  </r>
  <r>
    <x v="1153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499"/>
    <x v="1"/>
    <x v="9"/>
    <m/>
  </r>
  <r>
    <x v="1153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499"/>
    <x v="1"/>
    <x v="9"/>
    <m/>
  </r>
  <r>
    <x v="1153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499"/>
    <x v="1"/>
    <x v="9"/>
    <m/>
  </r>
  <r>
    <x v="1153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468"/>
    <x v="1"/>
    <x v="9"/>
    <m/>
  </r>
  <r>
    <x v="1153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468"/>
    <x v="1"/>
    <x v="9"/>
    <m/>
  </r>
  <r>
    <x v="1153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468"/>
    <x v="1"/>
    <x v="9"/>
    <m/>
  </r>
  <r>
    <x v="1153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438"/>
    <x v="1"/>
    <x v="9"/>
    <m/>
  </r>
  <r>
    <x v="1153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438"/>
    <x v="1"/>
    <x v="9"/>
    <m/>
  </r>
  <r>
    <x v="1153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438"/>
    <x v="1"/>
    <x v="9"/>
    <m/>
  </r>
  <r>
    <x v="1153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408"/>
    <x v="1"/>
    <x v="9"/>
    <m/>
  </r>
  <r>
    <x v="1153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408"/>
    <x v="1"/>
    <x v="9"/>
    <m/>
  </r>
  <r>
    <x v="1153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408"/>
    <x v="1"/>
    <x v="9"/>
    <m/>
  </r>
  <r>
    <x v="1153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376"/>
    <x v="1"/>
    <x v="9"/>
    <m/>
  </r>
  <r>
    <x v="1153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376"/>
    <x v="1"/>
    <x v="9"/>
    <m/>
  </r>
  <r>
    <x v="1153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376"/>
    <x v="1"/>
    <x v="9"/>
    <m/>
  </r>
  <r>
    <x v="1153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3348"/>
    <x v="1"/>
    <x v="9"/>
    <m/>
  </r>
  <r>
    <x v="1153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3348"/>
    <x v="1"/>
    <x v="9"/>
    <m/>
  </r>
  <r>
    <x v="1153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3348"/>
    <x v="1"/>
    <x v="9"/>
    <m/>
  </r>
  <r>
    <x v="1153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3317"/>
    <x v="1"/>
    <x v="9"/>
    <m/>
  </r>
  <r>
    <x v="1153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3317"/>
    <x v="1"/>
    <x v="9"/>
    <m/>
  </r>
  <r>
    <x v="1153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3317"/>
    <x v="1"/>
    <x v="9"/>
    <m/>
  </r>
  <r>
    <x v="1153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3288"/>
    <x v="1"/>
    <x v="9"/>
    <m/>
  </r>
  <r>
    <x v="1153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3288"/>
    <x v="1"/>
    <x v="9"/>
    <m/>
  </r>
  <r>
    <x v="1153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3288"/>
    <x v="1"/>
    <x v="9"/>
    <m/>
  </r>
  <r>
    <x v="1153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3256"/>
    <x v="1"/>
    <x v="9"/>
    <m/>
  </r>
  <r>
    <x v="1153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3256"/>
    <x v="1"/>
    <x v="9"/>
    <m/>
  </r>
  <r>
    <x v="1153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3256"/>
    <x v="1"/>
    <x v="9"/>
    <m/>
  </r>
  <r>
    <x v="1153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3226"/>
    <x v="1"/>
    <x v="9"/>
    <m/>
  </r>
  <r>
    <x v="1153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3226"/>
    <x v="1"/>
    <x v="9"/>
    <m/>
  </r>
  <r>
    <x v="1153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3226"/>
    <x v="1"/>
    <x v="9"/>
    <m/>
  </r>
  <r>
    <x v="1153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3195"/>
    <x v="1"/>
    <x v="9"/>
    <m/>
  </r>
  <r>
    <x v="1153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3195"/>
    <x v="1"/>
    <x v="9"/>
    <m/>
  </r>
  <r>
    <x v="1153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3195"/>
    <x v="1"/>
    <x v="9"/>
    <m/>
  </r>
  <r>
    <x v="1153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3164"/>
    <x v="1"/>
    <x v="9"/>
    <m/>
  </r>
  <r>
    <x v="1153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3164"/>
    <x v="1"/>
    <x v="9"/>
    <m/>
  </r>
  <r>
    <x v="1153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3164"/>
    <x v="1"/>
    <x v="9"/>
    <m/>
  </r>
  <r>
    <x v="1153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3135"/>
    <x v="1"/>
    <x v="9"/>
    <m/>
  </r>
  <r>
    <x v="1153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3135"/>
    <x v="1"/>
    <x v="9"/>
    <m/>
  </r>
  <r>
    <x v="1153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3135"/>
    <x v="1"/>
    <x v="9"/>
    <m/>
  </r>
  <r>
    <x v="1153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3103"/>
    <x v="1"/>
    <x v="9"/>
    <m/>
  </r>
  <r>
    <x v="1153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3103"/>
    <x v="1"/>
    <x v="9"/>
    <m/>
  </r>
  <r>
    <x v="1153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3103"/>
    <x v="1"/>
    <x v="9"/>
    <m/>
  </r>
  <r>
    <x v="1153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3073"/>
    <x v="1"/>
    <x v="9"/>
    <m/>
  </r>
  <r>
    <x v="1153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3073"/>
    <x v="1"/>
    <x v="9"/>
    <m/>
  </r>
  <r>
    <x v="1153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3073"/>
    <x v="1"/>
    <x v="9"/>
    <m/>
  </r>
  <r>
    <x v="1153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3044"/>
    <x v="1"/>
    <x v="9"/>
    <m/>
  </r>
  <r>
    <x v="1153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3044"/>
    <x v="1"/>
    <x v="9"/>
    <m/>
  </r>
  <r>
    <x v="1153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3044"/>
    <x v="1"/>
    <x v="9"/>
    <m/>
  </r>
  <r>
    <x v="1153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3011"/>
    <x v="1"/>
    <x v="9"/>
    <m/>
  </r>
  <r>
    <x v="1153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3011"/>
    <x v="1"/>
    <x v="9"/>
    <m/>
  </r>
  <r>
    <x v="1153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3011"/>
    <x v="1"/>
    <x v="9"/>
    <m/>
  </r>
  <r>
    <x v="1153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983"/>
    <x v="1"/>
    <x v="9"/>
    <m/>
  </r>
  <r>
    <x v="1153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983"/>
    <x v="1"/>
    <x v="9"/>
    <m/>
  </r>
  <r>
    <x v="1153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983"/>
    <x v="1"/>
    <x v="9"/>
    <m/>
  </r>
  <r>
    <x v="1153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953"/>
    <x v="1"/>
    <x v="9"/>
    <m/>
  </r>
  <r>
    <x v="1153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953"/>
    <x v="1"/>
    <x v="9"/>
    <m/>
  </r>
  <r>
    <x v="1153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953"/>
    <x v="1"/>
    <x v="9"/>
    <m/>
  </r>
  <r>
    <x v="1153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922"/>
    <x v="1"/>
    <x v="9"/>
    <m/>
  </r>
  <r>
    <x v="1153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922"/>
    <x v="1"/>
    <x v="9"/>
    <m/>
  </r>
  <r>
    <x v="1153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922"/>
    <x v="1"/>
    <x v="9"/>
    <m/>
  </r>
  <r>
    <x v="1153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892"/>
    <x v="1"/>
    <x v="9"/>
    <m/>
  </r>
  <r>
    <x v="1153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892"/>
    <x v="1"/>
    <x v="9"/>
    <m/>
  </r>
  <r>
    <x v="1153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892"/>
    <x v="1"/>
    <x v="9"/>
    <m/>
  </r>
  <r>
    <x v="1153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862"/>
    <x v="1"/>
    <x v="9"/>
    <m/>
  </r>
  <r>
    <x v="1153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862"/>
    <x v="1"/>
    <x v="9"/>
    <m/>
  </r>
  <r>
    <x v="1153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830"/>
    <x v="1"/>
    <x v="9"/>
    <m/>
  </r>
  <r>
    <x v="1153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830"/>
    <x v="1"/>
    <x v="9"/>
    <m/>
  </r>
  <r>
    <x v="1153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799"/>
    <x v="1"/>
    <x v="9"/>
    <m/>
  </r>
  <r>
    <x v="1153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799"/>
    <x v="1"/>
    <x v="9"/>
    <m/>
  </r>
  <r>
    <x v="1153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771"/>
    <x v="1"/>
    <x v="9"/>
    <m/>
  </r>
  <r>
    <x v="1153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771"/>
    <x v="1"/>
    <x v="9"/>
    <m/>
  </r>
  <r>
    <x v="1153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738"/>
    <x v="1"/>
    <x v="9"/>
    <m/>
  </r>
  <r>
    <x v="1153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738"/>
    <x v="1"/>
    <x v="9"/>
    <m/>
  </r>
  <r>
    <x v="1153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708"/>
    <x v="1"/>
    <x v="9"/>
    <m/>
  </r>
  <r>
    <x v="1153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708"/>
    <x v="1"/>
    <x v="9"/>
    <m/>
  </r>
  <r>
    <x v="1153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678"/>
    <x v="1"/>
    <x v="9"/>
    <m/>
  </r>
  <r>
    <x v="1153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678"/>
    <x v="1"/>
    <x v="9"/>
    <m/>
  </r>
  <r>
    <x v="1153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646"/>
    <x v="1"/>
    <x v="9"/>
    <m/>
  </r>
  <r>
    <x v="1153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646"/>
    <x v="1"/>
    <x v="9"/>
    <m/>
  </r>
  <r>
    <x v="1153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618"/>
    <x v="1"/>
    <x v="9"/>
    <m/>
  </r>
  <r>
    <x v="1153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618"/>
    <x v="1"/>
    <x v="9"/>
    <m/>
  </r>
  <r>
    <x v="1153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589"/>
    <x v="1"/>
    <x v="9"/>
    <m/>
  </r>
  <r>
    <x v="1153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589"/>
    <x v="1"/>
    <x v="9"/>
    <m/>
  </r>
  <r>
    <x v="1153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557"/>
    <x v="1"/>
    <x v="9"/>
    <m/>
  </r>
  <r>
    <x v="1153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557"/>
    <x v="1"/>
    <x v="9"/>
    <m/>
  </r>
  <r>
    <x v="1153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527"/>
    <x v="1"/>
    <x v="9"/>
    <m/>
  </r>
  <r>
    <x v="1153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527"/>
    <x v="1"/>
    <x v="9"/>
    <m/>
  </r>
  <r>
    <x v="1153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498"/>
    <x v="1"/>
    <x v="9"/>
    <m/>
  </r>
  <r>
    <x v="1153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498"/>
    <x v="1"/>
    <x v="9"/>
    <m/>
  </r>
  <r>
    <x v="1153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465"/>
    <x v="1"/>
    <x v="9"/>
    <m/>
  </r>
  <r>
    <x v="1153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465"/>
    <x v="1"/>
    <x v="9"/>
    <m/>
  </r>
  <r>
    <x v="1153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435"/>
    <x v="1"/>
    <x v="9"/>
    <m/>
  </r>
  <r>
    <x v="1153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435"/>
    <x v="1"/>
    <x v="9"/>
    <m/>
  </r>
  <r>
    <x v="1153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404"/>
    <x v="1"/>
    <x v="9"/>
    <m/>
  </r>
  <r>
    <x v="1153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404"/>
    <x v="1"/>
    <x v="9"/>
    <m/>
  </r>
  <r>
    <x v="1153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373"/>
    <x v="1"/>
    <x v="9"/>
    <m/>
  </r>
  <r>
    <x v="1153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373"/>
    <x v="1"/>
    <x v="9"/>
    <m/>
  </r>
  <r>
    <x v="1153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2344"/>
    <x v="1"/>
    <x v="9"/>
    <m/>
  </r>
  <r>
    <x v="1153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2344"/>
    <x v="1"/>
    <x v="9"/>
    <m/>
  </r>
  <r>
    <x v="1153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2313"/>
    <x v="1"/>
    <x v="9"/>
    <m/>
  </r>
  <r>
    <x v="1153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2313"/>
    <x v="1"/>
    <x v="9"/>
    <m/>
  </r>
  <r>
    <x v="1153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2281"/>
    <x v="1"/>
    <x v="9"/>
    <m/>
  </r>
  <r>
    <x v="1153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2281"/>
    <x v="1"/>
    <x v="9"/>
    <m/>
  </r>
  <r>
    <x v="1153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2253"/>
    <x v="1"/>
    <x v="9"/>
    <m/>
  </r>
  <r>
    <x v="1153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2253"/>
    <x v="1"/>
    <x v="9"/>
    <m/>
  </r>
  <r>
    <x v="1153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2221"/>
    <x v="1"/>
    <x v="9"/>
    <m/>
  </r>
  <r>
    <x v="1153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2221"/>
    <x v="1"/>
    <x v="9"/>
    <m/>
  </r>
  <r>
    <x v="1153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2191"/>
    <x v="1"/>
    <x v="9"/>
    <m/>
  </r>
  <r>
    <x v="1153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2191"/>
    <x v="1"/>
    <x v="9"/>
    <m/>
  </r>
  <r>
    <x v="1153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2162"/>
    <x v="1"/>
    <x v="9"/>
    <m/>
  </r>
  <r>
    <x v="1153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2162"/>
    <x v="1"/>
    <x v="9"/>
    <m/>
  </r>
  <r>
    <x v="1153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2130"/>
    <x v="1"/>
    <x v="9"/>
    <m/>
  </r>
  <r>
    <x v="1153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2130"/>
    <x v="1"/>
    <x v="9"/>
    <m/>
  </r>
  <r>
    <x v="1153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2099"/>
    <x v="1"/>
    <x v="9"/>
    <m/>
  </r>
  <r>
    <x v="1153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2099"/>
    <x v="1"/>
    <x v="9"/>
    <m/>
  </r>
  <r>
    <x v="1153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2068"/>
    <x v="1"/>
    <x v="9"/>
    <m/>
  </r>
  <r>
    <x v="1153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2068"/>
    <x v="1"/>
    <x v="9"/>
    <m/>
  </r>
  <r>
    <x v="1153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2038"/>
    <x v="1"/>
    <x v="9"/>
    <m/>
  </r>
  <r>
    <x v="1153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2038"/>
    <x v="1"/>
    <x v="9"/>
    <m/>
  </r>
  <r>
    <x v="1153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2008"/>
    <x v="1"/>
    <x v="9"/>
    <m/>
  </r>
  <r>
    <x v="1153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2008"/>
    <x v="1"/>
    <x v="9"/>
    <m/>
  </r>
  <r>
    <x v="1153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977"/>
    <x v="1"/>
    <x v="9"/>
    <m/>
  </r>
  <r>
    <x v="1153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977"/>
    <x v="1"/>
    <x v="9"/>
    <m/>
  </r>
  <r>
    <x v="1153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947"/>
    <x v="1"/>
    <x v="9"/>
    <m/>
  </r>
  <r>
    <x v="1153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947"/>
    <x v="1"/>
    <x v="9"/>
    <m/>
  </r>
  <r>
    <x v="1153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915"/>
    <x v="1"/>
    <x v="9"/>
    <m/>
  </r>
  <r>
    <x v="1153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915"/>
    <x v="1"/>
    <x v="9"/>
    <m/>
  </r>
  <r>
    <x v="1153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887"/>
    <x v="1"/>
    <x v="9"/>
    <m/>
  </r>
  <r>
    <x v="1153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887"/>
    <x v="1"/>
    <x v="9"/>
    <m/>
  </r>
  <r>
    <x v="1153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856"/>
    <x v="1"/>
    <x v="9"/>
    <m/>
  </r>
  <r>
    <x v="1153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856"/>
    <x v="1"/>
    <x v="9"/>
    <m/>
  </r>
  <r>
    <x v="1153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826"/>
    <x v="1"/>
    <x v="9"/>
    <m/>
  </r>
  <r>
    <x v="1153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826"/>
    <x v="1"/>
    <x v="9"/>
    <m/>
  </r>
  <r>
    <x v="1153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795"/>
    <x v="1"/>
    <x v="9"/>
    <m/>
  </r>
  <r>
    <x v="1153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795"/>
    <x v="1"/>
    <x v="9"/>
    <m/>
  </r>
  <r>
    <x v="1153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765"/>
    <x v="1"/>
    <x v="9"/>
    <m/>
  </r>
  <r>
    <x v="1153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765"/>
    <x v="1"/>
    <x v="9"/>
    <m/>
  </r>
  <r>
    <x v="1153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735"/>
    <x v="1"/>
    <x v="9"/>
    <m/>
  </r>
  <r>
    <x v="1153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735"/>
    <x v="1"/>
    <x v="9"/>
    <m/>
  </r>
  <r>
    <x v="1153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703"/>
    <x v="1"/>
    <x v="9"/>
    <m/>
  </r>
  <r>
    <x v="1153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703"/>
    <x v="1"/>
    <x v="9"/>
    <m/>
  </r>
  <r>
    <x v="1153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673"/>
    <x v="1"/>
    <x v="9"/>
    <m/>
  </r>
  <r>
    <x v="1153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673"/>
    <x v="1"/>
    <x v="9"/>
    <m/>
  </r>
  <r>
    <x v="1153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642"/>
    <x v="1"/>
    <x v="9"/>
    <m/>
  </r>
  <r>
    <x v="1153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642"/>
    <x v="1"/>
    <x v="9"/>
    <m/>
  </r>
  <r>
    <x v="1153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612"/>
    <x v="1"/>
    <x v="9"/>
    <m/>
  </r>
  <r>
    <x v="1153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612"/>
    <x v="1"/>
    <x v="9"/>
    <m/>
  </r>
  <r>
    <x v="1153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583"/>
    <x v="1"/>
    <x v="9"/>
    <m/>
  </r>
  <r>
    <x v="1153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583"/>
    <x v="1"/>
    <x v="9"/>
    <m/>
  </r>
  <r>
    <x v="1153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550"/>
    <x v="1"/>
    <x v="9"/>
    <m/>
  </r>
  <r>
    <x v="1153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550"/>
    <x v="1"/>
    <x v="9"/>
    <m/>
  </r>
  <r>
    <x v="1153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522"/>
    <x v="1"/>
    <x v="9"/>
    <m/>
  </r>
  <r>
    <x v="1153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522"/>
    <x v="1"/>
    <x v="9"/>
    <m/>
  </r>
  <r>
    <x v="1153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491"/>
    <x v="1"/>
    <x v="9"/>
    <m/>
  </r>
  <r>
    <x v="1153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491"/>
    <x v="1"/>
    <x v="9"/>
    <m/>
  </r>
  <r>
    <x v="1153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461"/>
    <x v="1"/>
    <x v="9"/>
    <m/>
  </r>
  <r>
    <x v="1153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461"/>
    <x v="1"/>
    <x v="9"/>
    <m/>
  </r>
  <r>
    <x v="1153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430"/>
    <x v="1"/>
    <x v="9"/>
    <m/>
  </r>
  <r>
    <x v="1153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430"/>
    <x v="1"/>
    <x v="9"/>
    <m/>
  </r>
  <r>
    <x v="1153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400"/>
    <x v="1"/>
    <x v="9"/>
    <m/>
  </r>
  <r>
    <x v="1153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400"/>
    <x v="1"/>
    <x v="9"/>
    <m/>
  </r>
  <r>
    <x v="1153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369"/>
    <x v="1"/>
    <x v="9"/>
    <m/>
  </r>
  <r>
    <x v="1153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369"/>
    <x v="1"/>
    <x v="9"/>
    <m/>
  </r>
  <r>
    <x v="1153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1338"/>
    <x v="1"/>
    <x v="9"/>
    <m/>
  </r>
  <r>
    <x v="1153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1338"/>
    <x v="1"/>
    <x v="9"/>
    <m/>
  </r>
  <r>
    <x v="1153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1308"/>
    <x v="1"/>
    <x v="9"/>
    <m/>
  </r>
  <r>
    <x v="1153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1308"/>
    <x v="1"/>
    <x v="9"/>
    <m/>
  </r>
  <r>
    <x v="1153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1277"/>
    <x v="1"/>
    <x v="9"/>
    <m/>
  </r>
  <r>
    <x v="1153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1277"/>
    <x v="1"/>
    <x v="9"/>
    <m/>
  </r>
  <r>
    <x v="1153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1247"/>
    <x v="1"/>
    <x v="9"/>
    <m/>
  </r>
  <r>
    <x v="1153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1247"/>
    <x v="1"/>
    <x v="9"/>
    <m/>
  </r>
  <r>
    <x v="1153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1218"/>
    <x v="1"/>
    <x v="9"/>
    <m/>
  </r>
  <r>
    <x v="1153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1218"/>
    <x v="1"/>
    <x v="9"/>
    <m/>
  </r>
  <r>
    <x v="1153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1185"/>
    <x v="1"/>
    <x v="9"/>
    <m/>
  </r>
  <r>
    <x v="1153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1185"/>
    <x v="1"/>
    <x v="9"/>
    <m/>
  </r>
  <r>
    <x v="1153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1157"/>
    <x v="1"/>
    <x v="9"/>
    <m/>
  </r>
  <r>
    <x v="1153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1157"/>
    <x v="1"/>
    <x v="9"/>
    <m/>
  </r>
  <r>
    <x v="1153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1126"/>
    <x v="1"/>
    <x v="9"/>
    <m/>
  </r>
  <r>
    <x v="1153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1126"/>
    <x v="1"/>
    <x v="9"/>
    <m/>
  </r>
  <r>
    <x v="1153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1098"/>
    <x v="1"/>
    <x v="9"/>
    <m/>
  </r>
  <r>
    <x v="1153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1098"/>
    <x v="1"/>
    <x v="9"/>
    <m/>
  </r>
  <r>
    <x v="1153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1065"/>
    <x v="1"/>
    <x v="9"/>
    <m/>
  </r>
  <r>
    <x v="1153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1065"/>
    <x v="1"/>
    <x v="9"/>
    <m/>
  </r>
  <r>
    <x v="1153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1035"/>
    <x v="1"/>
    <x v="9"/>
    <m/>
  </r>
  <r>
    <x v="1153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1035"/>
    <x v="1"/>
    <x v="9"/>
    <m/>
  </r>
  <r>
    <x v="1153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1004"/>
    <x v="1"/>
    <x v="9"/>
    <m/>
  </r>
  <r>
    <x v="1153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1004"/>
    <x v="1"/>
    <x v="9"/>
    <m/>
  </r>
  <r>
    <x v="1153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973"/>
    <x v="1"/>
    <x v="9"/>
    <m/>
  </r>
  <r>
    <x v="1153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973"/>
    <x v="1"/>
    <x v="9"/>
    <m/>
  </r>
  <r>
    <x v="1153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944"/>
    <x v="1"/>
    <x v="9"/>
    <m/>
  </r>
  <r>
    <x v="1153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944"/>
    <x v="1"/>
    <x v="9"/>
    <m/>
  </r>
  <r>
    <x v="1153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912"/>
    <x v="1"/>
    <x v="9"/>
    <m/>
  </r>
  <r>
    <x v="1153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912"/>
    <x v="1"/>
    <x v="9"/>
    <m/>
  </r>
  <r>
    <x v="1153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882"/>
    <x v="1"/>
    <x v="9"/>
    <m/>
  </r>
  <r>
    <x v="1153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882"/>
    <x v="1"/>
    <x v="9"/>
    <m/>
  </r>
  <r>
    <x v="1153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854"/>
    <x v="1"/>
    <x v="9"/>
    <m/>
  </r>
  <r>
    <x v="1153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854"/>
    <x v="1"/>
    <x v="9"/>
    <m/>
  </r>
  <r>
    <x v="1153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820"/>
    <x v="1"/>
    <x v="9"/>
    <m/>
  </r>
  <r>
    <x v="1153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820"/>
    <x v="1"/>
    <x v="9"/>
    <m/>
  </r>
  <r>
    <x v="1153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791"/>
    <x v="1"/>
    <x v="9"/>
    <m/>
  </r>
  <r>
    <x v="1153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791"/>
    <x v="1"/>
    <x v="9"/>
    <m/>
  </r>
  <r>
    <x v="1153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760"/>
    <x v="1"/>
    <x v="9"/>
    <m/>
  </r>
  <r>
    <x v="1153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760"/>
    <x v="1"/>
    <x v="9"/>
    <m/>
  </r>
  <r>
    <x v="1153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730"/>
    <x v="1"/>
    <x v="9"/>
    <m/>
  </r>
  <r>
    <x v="1153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730"/>
    <x v="1"/>
    <x v="9"/>
    <m/>
  </r>
  <r>
    <x v="1153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699"/>
    <x v="1"/>
    <x v="9"/>
    <m/>
  </r>
  <r>
    <x v="1153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699"/>
    <x v="1"/>
    <x v="9"/>
    <m/>
  </r>
  <r>
    <x v="1153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668"/>
    <x v="1"/>
    <x v="9"/>
    <m/>
  </r>
  <r>
    <x v="1153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668"/>
    <x v="1"/>
    <x v="9"/>
    <m/>
  </r>
  <r>
    <x v="1153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638"/>
    <x v="1"/>
    <x v="9"/>
    <m/>
  </r>
  <r>
    <x v="1153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638"/>
    <x v="1"/>
    <x v="9"/>
    <m/>
  </r>
  <r>
    <x v="1153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607"/>
    <x v="1"/>
    <x v="9"/>
    <m/>
  </r>
  <r>
    <x v="1153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607"/>
    <x v="1"/>
    <x v="9"/>
    <m/>
  </r>
  <r>
    <x v="1153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577"/>
    <x v="1"/>
    <x v="9"/>
    <m/>
  </r>
  <r>
    <x v="1153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577"/>
    <x v="1"/>
    <x v="9"/>
    <m/>
  </r>
  <r>
    <x v="1153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546"/>
    <x v="1"/>
    <x v="9"/>
    <m/>
  </r>
  <r>
    <x v="1153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546"/>
    <x v="1"/>
    <x v="9"/>
    <m/>
  </r>
  <r>
    <x v="1153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516"/>
    <x v="1"/>
    <x v="9"/>
    <m/>
  </r>
  <r>
    <x v="1153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516"/>
    <x v="1"/>
    <x v="9"/>
    <m/>
  </r>
  <r>
    <x v="1153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486"/>
    <x v="1"/>
    <x v="9"/>
    <m/>
  </r>
  <r>
    <x v="1153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486"/>
    <x v="1"/>
    <x v="9"/>
    <m/>
  </r>
  <r>
    <x v="1153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454"/>
    <x v="1"/>
    <x v="9"/>
    <m/>
  </r>
  <r>
    <x v="1153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426"/>
    <x v="1"/>
    <x v="9"/>
    <m/>
  </r>
  <r>
    <x v="1153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378"/>
    <x v="1"/>
    <x v="9"/>
    <m/>
  </r>
  <r>
    <x v="1153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365"/>
    <x v="4"/>
    <x v="9"/>
    <m/>
  </r>
  <r>
    <x v="1153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334"/>
    <x v="4"/>
    <x v="9"/>
    <m/>
  </r>
  <r>
    <x v="1153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n v="304"/>
    <x v="4"/>
    <x v="9"/>
    <m/>
  </r>
  <r>
    <x v="1153"/>
    <s v="51.174.001/0001-93"/>
    <s v="ND-RATEIO CONDOM PPT"/>
    <n v="20705"/>
    <d v="2025-07-01T00:00:00"/>
    <m/>
    <m/>
    <m/>
    <n v="37733.42"/>
    <d v="2025-07-31T00:00:00"/>
    <s v="CARGA INICIAL RATEIO CONDOM PPT"/>
    <m/>
    <s v="CARGA INICIAL RATEIO CONDOM PPT"/>
    <n v="37733.42"/>
    <m/>
    <x v="0"/>
    <m/>
    <m/>
    <m/>
    <s v="2 - FATURADO"/>
    <n v="273"/>
    <x v="4"/>
    <x v="9"/>
    <m/>
  </r>
  <r>
    <x v="1153"/>
    <s v="51.174.001/0001-93"/>
    <s v="ND-RATEIO CONDOM PPT"/>
    <n v="20823"/>
    <d v="2025-07-31T00:00:00"/>
    <m/>
    <m/>
    <m/>
    <n v="38451.18"/>
    <d v="2025-08-29T00:00:00"/>
    <s v="CARGA INICIAL RATEIO CONDOM PPT"/>
    <m/>
    <s v="CARGA INICIAL RATEIO CONDOM PPT"/>
    <n v="38451.18"/>
    <m/>
    <x v="0"/>
    <m/>
    <m/>
    <m/>
    <s v="29 DIAS"/>
    <n v="244"/>
    <x v="4"/>
    <x v="9"/>
    <m/>
  </r>
  <r>
    <x v="1153"/>
    <s v="51.174.001/0001-93"/>
    <s v="ND-RATEIO CONDOM PPT"/>
    <n v="20941"/>
    <d v="2025-08-29T00:00:00"/>
    <m/>
    <m/>
    <m/>
    <n v="38915.769999999997"/>
    <d v="2025-09-30T00:00:00"/>
    <s v="CARGA INICIAL RATEIO CONDOM PPT"/>
    <m/>
    <s v="CARGA INICIAL RATEIO CONDOM PPT"/>
    <n v="38915.769999999997"/>
    <m/>
    <x v="0"/>
    <m/>
    <m/>
    <m/>
    <s v="32 DIAS"/>
    <n v="212"/>
    <x v="4"/>
    <x v="9"/>
    <m/>
  </r>
  <r>
    <x v="1153"/>
    <s v="51.174.001/0001-93"/>
    <s v="ND-RATEIO CONDOM PPT"/>
    <n v="21062"/>
    <d v="2025-09-30T00:00:00"/>
    <m/>
    <m/>
    <m/>
    <n v="41637.120000000003"/>
    <d v="2025-10-31T00:00:00"/>
    <s v="CARGA INICIAL RATEIO CONDOM PPT"/>
    <m/>
    <s v="CARGA INICIAL RATEIO CONDOM PPT"/>
    <n v="41637.120000000003"/>
    <m/>
    <x v="0"/>
    <m/>
    <m/>
    <m/>
    <s v="31 DIAS"/>
    <n v="181"/>
    <x v="4"/>
    <x v="9"/>
    <m/>
  </r>
  <r>
    <x v="1153"/>
    <s v="51.174.001/0001-93"/>
    <s v="ND-RATEIO CONDOM PPT"/>
    <n v="21185"/>
    <d v="2025-10-31T00:00:00"/>
    <m/>
    <m/>
    <m/>
    <n v="32418.92"/>
    <d v="2025-11-28T00:00:00"/>
    <s v="CARGA INICIAL RATEIO CONDOM PPT"/>
    <m/>
    <s v="CARGA INICIAL RATEIO CONDOM PPT"/>
    <n v="32418.92"/>
    <m/>
    <x v="0"/>
    <m/>
    <m/>
    <m/>
    <s v="28 DIAS"/>
    <n v="153"/>
    <x v="3"/>
    <x v="9"/>
    <m/>
  </r>
  <r>
    <x v="1153"/>
    <s v="51.174.001/0001-93"/>
    <s v="ND-RATEIO CONDOM PPT"/>
    <n v="21308"/>
    <d v="2025-11-28T00:00:00"/>
    <m/>
    <m/>
    <m/>
    <n v="35941.480000000003"/>
    <d v="2025-12-30T00:00:00"/>
    <s v="CARGA INICIAL RATEIO CONDOM PPT"/>
    <m/>
    <s v="CARGA INICIAL RATEIO CONDOM PPT"/>
    <n v="35941.480000000003"/>
    <m/>
    <x v="0"/>
    <m/>
    <m/>
    <m/>
    <s v="32 DIAS"/>
    <n v="121"/>
    <x v="7"/>
    <x v="9"/>
    <m/>
  </r>
  <r>
    <x v="1153"/>
    <s v="51.174.001/0001-93"/>
    <s v="ND-RATEIO CONDOM PPT"/>
    <n v="21429"/>
    <d v="2025-12-30T00:00:00"/>
    <m/>
    <m/>
    <m/>
    <n v="37136.19"/>
    <d v="2026-01-30T00:00:00"/>
    <s v="CARGA INICIAL RATEIO CONDOM PPT"/>
    <m/>
    <s v="CARGA INICIAL RATEIO CONDOM PPT"/>
    <n v="37136.19"/>
    <m/>
    <x v="0"/>
    <m/>
    <m/>
    <m/>
    <s v="31 DIAS"/>
    <n v="90"/>
    <x v="5"/>
    <x v="9"/>
    <m/>
  </r>
  <r>
    <x v="1153"/>
    <s v="51.174.001/0001-93"/>
    <s v="ND-RATEIO CONDOM PPT"/>
    <n v="21538"/>
    <d v="2026-01-30T00:00:00"/>
    <m/>
    <m/>
    <m/>
    <n v="37566.71"/>
    <d v="2026-02-27T00:00:00"/>
    <s v="CARGA INICIAL RATEIO CONDOM PPT"/>
    <m/>
    <s v="CARGA INICIAL RATEIO CONDOM PPT"/>
    <n v="37566.71"/>
    <m/>
    <x v="0"/>
    <m/>
    <m/>
    <m/>
    <s v="28 DIAS"/>
    <n v="62"/>
    <x v="5"/>
    <x v="9"/>
    <m/>
  </r>
  <r>
    <x v="1153"/>
    <s v="51.174.001/0001-93"/>
    <s v="ND-RATEIO CONDOM PPT"/>
    <n v="21760"/>
    <d v="2026-03-01T00:00:00"/>
    <m/>
    <m/>
    <m/>
    <n v="37276.39"/>
    <d v="2026-03-31T00:00:00"/>
    <s v="CARGA INICIAL RATEIO CONDOM PPT"/>
    <m/>
    <s v="CARGA INICIAL RATEIO CONDOM PPT"/>
    <n v="37276.39"/>
    <m/>
    <x v="0"/>
    <m/>
    <m/>
    <m/>
    <s v="2 - FATURADO"/>
    <n v="30"/>
    <x v="2"/>
    <x v="9"/>
    <m/>
  </r>
  <r>
    <x v="1153"/>
    <s v="51.174.001/0001-93"/>
    <s v="ND-RATEIO CONDOM PPT"/>
    <n v="21871"/>
    <d v="2026-04-01T00:00:00"/>
    <m/>
    <m/>
    <m/>
    <n v="41377.1"/>
    <d v="2026-04-30T00:00:00"/>
    <s v="CARGA INICIAL RATEIO CONDOM PPT"/>
    <m/>
    <s v="CARGA INICIAL RATEIO CONDOM PPT"/>
    <n v="41377.1"/>
    <m/>
    <x v="0"/>
    <m/>
    <m/>
    <m/>
    <s v="29 DIAS"/>
    <n v="1"/>
    <x v="2"/>
    <x v="9"/>
    <m/>
  </r>
  <r>
    <x v="1153"/>
    <s v="51.174.001/0001-93"/>
    <s v="NF SERVICOS"/>
    <n v="208469"/>
    <d v="2026-04-13T00:00:00"/>
    <n v="2173362"/>
    <d v="2026-04-13T00:00:00"/>
    <d v="2026-03-01T00:00:00"/>
    <n v="760.74"/>
    <d v="2026-05-13T00:00:00"/>
    <s v="E0220185"/>
    <s v="PD022144"/>
    <s v="SISTEMA GABINETE VIRTUAL - ARQUIVAMENTO"/>
    <n v="724.22"/>
    <d v="2026-03-01T00:00:00"/>
    <x v="0"/>
    <s v="000.050/2022"/>
    <s v="100402/2022"/>
    <s v="PD-PRC-2022/01517 - 359000002302023-12 - ITO"/>
    <s v="2 - FATURADO"/>
    <n v="0"/>
    <x v="0"/>
    <x v="0"/>
    <m/>
  </r>
  <r>
    <x v="1153"/>
    <s v="51.174.001/0001-93"/>
    <s v="NF SERVICOS"/>
    <n v="208470"/>
    <d v="2026-04-13T00:00:00"/>
    <n v="2173363"/>
    <d v="2026-04-13T00:00:00"/>
    <d v="2026-03-01T00:00:00"/>
    <n v="618031.25"/>
    <d v="2026-05-13T00:00:00"/>
    <s v="E0210174"/>
    <s v="PD021141"/>
    <s v="FOLHA DE PAGAMENTO"/>
    <n v="588365.75"/>
    <d v="2026-03-01T00:00:00"/>
    <x v="0"/>
    <s v="000.118/2021/CT"/>
    <n v="202172767"/>
    <s v="PD-PRC-2021/01775  359.00006611/2023-05  APPS"/>
    <s v="2 - FATURADO"/>
    <n v="0"/>
    <x v="0"/>
    <x v="0"/>
    <m/>
  </r>
  <r>
    <x v="1153"/>
    <s v="51.174.001/0001-93"/>
    <s v="NF SERVICOS"/>
    <n v="208471"/>
    <d v="2026-04-13T00:00:00"/>
    <n v="2173364"/>
    <d v="2026-04-13T00:00:00"/>
    <d v="2026-03-01T00:00:00"/>
    <n v="27554.560000000001"/>
    <d v="2026-05-13T00:00:00"/>
    <s v="E0220186"/>
    <s v="PD022144"/>
    <s v="SISTEMA GABINETE VIRTUAL - ARQUIVAMENTO"/>
    <n v="26231.94"/>
    <d v="2026-03-01T00:00:00"/>
    <x v="0"/>
    <s v="000.050/2022"/>
    <s v="100402/2022"/>
    <s v="PD-PRC-2022/01517 - 359000002302023-12 - APPS"/>
    <s v="2 - FATURADO"/>
    <n v="0"/>
    <x v="0"/>
    <x v="0"/>
    <m/>
  </r>
  <r>
    <x v="1153"/>
    <s v="51.174.001/0001-93"/>
    <s v="NF SERVICOS"/>
    <n v="208473"/>
    <d v="2026-04-13T00:00:00"/>
    <n v="2173366"/>
    <d v="2026-04-13T00:00:00"/>
    <d v="2026-03-01T00:00:00"/>
    <n v="11219.72"/>
    <d v="2026-05-13T00:00:00"/>
    <s v="E0220185"/>
    <s v="PD022144"/>
    <s v="SISTEMA GABINETE VIRTUAL - ARQUIVAMENTO"/>
    <n v="10681.17"/>
    <d v="2026-03-01T00:00:00"/>
    <x v="0"/>
    <s v="000.050/2022"/>
    <s v="100402/2022"/>
    <s v="PD-PRC-2022/01517 - 359000002302023-12 - ITO"/>
    <s v="2 - FATURADO"/>
    <n v="0"/>
    <x v="0"/>
    <x v="0"/>
    <m/>
  </r>
  <r>
    <x v="1153"/>
    <s v="51.174.001/0001-93"/>
    <s v="NF SERVICOS"/>
    <n v="208474"/>
    <d v="2026-04-13T00:00:00"/>
    <n v="2173367"/>
    <d v="2026-04-13T00:00:00"/>
    <d v="2026-03-01T00:00:00"/>
    <n v="11167.85"/>
    <d v="2026-05-13T00:00:00"/>
    <s v="E0200367"/>
    <s v="PD020283"/>
    <s v="GESTÃO INTRAGOV"/>
    <n v="10631.79"/>
    <d v="2026-03-01T00:00:00"/>
    <x v="0"/>
    <s v="000.050/2021/CT"/>
    <s v="121830/2020"/>
    <s v="PD-PRC-2021/00695 -359.00001666/2023-11 ITO"/>
    <s v="2 - FATURADO"/>
    <n v="0"/>
    <x v="0"/>
    <x v="0"/>
    <m/>
  </r>
  <r>
    <x v="1153"/>
    <s v="51.174.001/0001-93"/>
    <s v="NF SERVICOS"/>
    <n v="208476"/>
    <d v="2026-04-13T00:00:00"/>
    <n v="2173369"/>
    <d v="2026-04-13T00:00:00"/>
    <d v="2026-03-01T00:00:00"/>
    <n v="613621.76000000001"/>
    <d v="2026-05-13T00:00:00"/>
    <s v="ET230012"/>
    <s v="PD023010"/>
    <s v="HOSPEDAGEM"/>
    <n v="584167.92000000004"/>
    <d v="2026-03-01T00:00:00"/>
    <x v="0"/>
    <s v="000.198/2023/CT"/>
    <s v="7785/23"/>
    <s v="359.00004937/2023-90-ITO"/>
    <s v="2 - FATURADO"/>
    <n v="0"/>
    <x v="0"/>
    <x v="0"/>
    <m/>
  </r>
  <r>
    <x v="1153"/>
    <s v="51.174.001/0001-93"/>
    <s v="NF SERVICOS"/>
    <n v="208480"/>
    <d v="2026-04-13T00:00:00"/>
    <n v="2173373"/>
    <d v="2026-04-13T00:00:00"/>
    <d v="2026-03-01T00:00:00"/>
    <n v="2116162.15"/>
    <d v="2026-05-13T00:00:00"/>
    <s v="E0230097"/>
    <s v="PD023085"/>
    <s v="NUVEM PUBLICA"/>
    <n v="2014586.37"/>
    <d v="2026-03-01T00:00:00"/>
    <x v="0"/>
    <s v="000.160/2023/CT"/>
    <s v="63666/23"/>
    <s v="359.00002916/2023-30   ITO"/>
    <s v="2 - FATURADO"/>
    <n v="0"/>
    <x v="0"/>
    <x v="0"/>
    <m/>
  </r>
  <r>
    <x v="1154"/>
    <s v="51.176.774/0001-09"/>
    <s v="NF SERVICOS DO"/>
    <n v="393839"/>
    <d v="2026-04-05T00:00:00"/>
    <n v="400715"/>
    <d v="2026-04-14T00:00:00"/>
    <m/>
    <n v="1102.95"/>
    <d v="2026-05-13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154"/>
    <s v="51.176.774/0001-09"/>
    <s v="NF SERVICOS DO"/>
    <n v="393876"/>
    <d v="2026-04-05T00:00:00"/>
    <n v="400872"/>
    <d v="2026-04-14T00:00:00"/>
    <m/>
    <n v="1225.5"/>
    <d v="2026-05-13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154"/>
    <s v="51.176.774/0001-09"/>
    <s v="NF SERVICOS DO"/>
    <n v="393943"/>
    <d v="2026-04-05T00:00:00"/>
    <n v="400696"/>
    <d v="2026-04-14T00:00:00"/>
    <m/>
    <n v="735.3"/>
    <d v="2026-05-13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154"/>
    <s v="51.176.774/0001-09"/>
    <s v="NF SERVICOS DO"/>
    <n v="394040"/>
    <d v="2026-04-15T00:00:00"/>
    <n v="400948"/>
    <d v="2026-04-15T00:00:00"/>
    <m/>
    <n v="490.2"/>
    <d v="2026-05-1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4042"/>
    <d v="2026-04-15T00:00:00"/>
    <n v="400958"/>
    <d v="2026-04-15T00:00:00"/>
    <m/>
    <n v="490.2"/>
    <d v="2026-05-1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4076"/>
    <d v="2026-04-15T00:00:00"/>
    <n v="400915"/>
    <d v="2026-04-15T00:00:00"/>
    <m/>
    <n v="735.3"/>
    <d v="2026-05-15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154"/>
    <s v="51.176.774/0001-09"/>
    <s v="NF SERVICOS DO"/>
    <n v="394090"/>
    <d v="2026-04-15T00:00:00"/>
    <n v="400967"/>
    <d v="2026-04-15T00:00:00"/>
    <m/>
    <n v="490.2"/>
    <d v="2026-05-1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4155"/>
    <d v="2026-04-15T00:00:00"/>
    <n v="401048"/>
    <d v="2026-04-15T00:00:00"/>
    <m/>
    <n v="1225.5"/>
    <d v="2026-05-15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154"/>
    <s v="51.176.774/0001-09"/>
    <s v="NF SERVICOS DO"/>
    <n v="394195"/>
    <d v="2026-04-15T00:00:00"/>
    <n v="401075"/>
    <d v="2026-04-15T00:00:00"/>
    <m/>
    <n v="735.3"/>
    <d v="2026-05-15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154"/>
    <s v="51.176.774/0001-09"/>
    <s v="NF SERVICOS DO"/>
    <n v="394270"/>
    <d v="2026-04-15T00:00:00"/>
    <n v="401149"/>
    <d v="2026-04-16T00:00:00"/>
    <m/>
    <n v="1102.95"/>
    <d v="2026-05-15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154"/>
    <s v="51.176.774/0001-09"/>
    <s v="NF SERVICOS DO"/>
    <n v="394321"/>
    <d v="2026-04-16T00:00:00"/>
    <n v="401207"/>
    <d v="2026-04-16T00:00:00"/>
    <m/>
    <n v="980.4"/>
    <d v="2026-05-1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154"/>
    <s v="51.176.774/0001-09"/>
    <s v="NF SERVICOS DO"/>
    <n v="394491"/>
    <d v="2026-04-16T00:00:00"/>
    <n v="401480"/>
    <d v="2026-04-16T00:00:00"/>
    <m/>
    <n v="857.85"/>
    <d v="2026-05-16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154"/>
    <s v="51.176.774/0001-09"/>
    <s v="NF SERVICOS DO"/>
    <n v="394496"/>
    <d v="2026-04-16T00:00:00"/>
    <n v="401521"/>
    <d v="2026-04-16T00:00:00"/>
    <m/>
    <n v="980.4"/>
    <d v="2026-05-1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154"/>
    <s v="51.176.774/0001-09"/>
    <s v="NF SERVICOS DO"/>
    <n v="394615"/>
    <d v="2026-04-16T00:00:00"/>
    <n v="401555"/>
    <d v="2026-04-16T00:00:00"/>
    <m/>
    <n v="490.2"/>
    <d v="2026-05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4705"/>
    <d v="2026-04-16T00:00:00"/>
    <n v="401368"/>
    <d v="2026-04-16T00:00:00"/>
    <m/>
    <n v="1348.05"/>
    <d v="2026-05-16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154"/>
    <s v="51.176.774/0001-09"/>
    <s v="NF SERVICOS DO"/>
    <n v="394828"/>
    <d v="2026-04-17T00:00:00"/>
    <n v="401896"/>
    <d v="2026-04-17T00:00:00"/>
    <m/>
    <n v="1348.05"/>
    <d v="2026-05-17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154"/>
    <s v="51.176.774/0001-09"/>
    <s v="NF SERVICOS DO"/>
    <n v="394964"/>
    <d v="2026-04-17T00:00:00"/>
    <n v="401895"/>
    <d v="2026-04-17T00:00:00"/>
    <m/>
    <n v="857.85"/>
    <d v="2026-05-17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154"/>
    <s v="51.176.774/0001-09"/>
    <s v="NF SERVICOS DO"/>
    <n v="395034"/>
    <d v="2026-04-17T00:00:00"/>
    <n v="401922"/>
    <d v="2026-04-17T00:00:00"/>
    <m/>
    <n v="980.4"/>
    <d v="2026-05-17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154"/>
    <s v="51.176.774/0001-09"/>
    <s v="NF SERVICOS DO"/>
    <n v="395077"/>
    <d v="2026-04-17T00:00:00"/>
    <n v="401941"/>
    <d v="2026-04-17T00:00:00"/>
    <m/>
    <n v="1348.05"/>
    <d v="2026-05-17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154"/>
    <s v="51.176.774/0001-09"/>
    <s v="NF SERVICOS DO"/>
    <n v="395168"/>
    <d v="2026-04-17T00:00:00"/>
    <n v="402021"/>
    <d v="2026-04-17T00:00:00"/>
    <m/>
    <n v="1838.25"/>
    <d v="2026-05-17T00:00:00"/>
    <s v="E0201963"/>
    <s v="PD201963"/>
    <s v="Serviços de Publicidade Eletrônica"/>
    <n v="1838.25"/>
    <m/>
    <x v="0"/>
    <m/>
    <m/>
    <m/>
    <s v="2 - FATURADO"/>
    <n v="0"/>
    <x v="0"/>
    <x v="1"/>
    <m/>
  </r>
  <r>
    <x v="1154"/>
    <s v="51.176.774/0001-09"/>
    <s v="NF SERVICOS DO"/>
    <n v="395224"/>
    <d v="2026-04-17T00:00:00"/>
    <n v="402131"/>
    <d v="2026-04-17T00:00:00"/>
    <m/>
    <n v="490.2"/>
    <d v="2026-05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5235"/>
    <d v="2026-04-17T00:00:00"/>
    <n v="402183"/>
    <d v="2026-04-17T00:00:00"/>
    <m/>
    <n v="857.85"/>
    <d v="2026-05-17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154"/>
    <s v="51.176.774/0001-09"/>
    <s v="NF SERVICOS DO"/>
    <n v="395271"/>
    <d v="2026-04-17T00:00:00"/>
    <n v="402174"/>
    <d v="2026-04-17T00:00:00"/>
    <m/>
    <n v="490.2"/>
    <d v="2026-05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5300"/>
    <d v="2026-04-17T00:00:00"/>
    <n v="402121"/>
    <d v="2026-04-17T00:00:00"/>
    <m/>
    <n v="2083.35"/>
    <d v="2026-05-17T00:00:00"/>
    <s v="E0201963"/>
    <s v="PD201963"/>
    <s v="Serviços de Publicidade Eletrônica"/>
    <n v="2083.35"/>
    <m/>
    <x v="0"/>
    <m/>
    <m/>
    <m/>
    <s v="2 - FATURADO"/>
    <n v="0"/>
    <x v="0"/>
    <x v="1"/>
    <m/>
  </r>
  <r>
    <x v="1154"/>
    <s v="51.176.774/0001-09"/>
    <s v="NF SERVICOS DO"/>
    <n v="396185"/>
    <d v="2026-04-20T00:00:00"/>
    <n v="403053"/>
    <d v="2026-04-22T00:00:00"/>
    <m/>
    <n v="980.4"/>
    <d v="2026-05-2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154"/>
    <s v="51.176.774/0001-09"/>
    <s v="NF SERVICOS DO"/>
    <n v="396483"/>
    <d v="2026-04-23T00:00:00"/>
    <n v="403310"/>
    <d v="2026-04-24T00:00:00"/>
    <m/>
    <n v="490.2"/>
    <d v="2026-05-2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6822"/>
    <d v="2026-04-24T00:00:00"/>
    <n v="403708"/>
    <d v="2026-04-24T00:00:00"/>
    <m/>
    <n v="490.2"/>
    <d v="2026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6839"/>
    <d v="2026-04-24T00:00:00"/>
    <n v="403955"/>
    <d v="2026-04-24T00:00:00"/>
    <m/>
    <n v="490.2"/>
    <d v="2026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6881"/>
    <d v="2026-04-24T00:00:00"/>
    <n v="403883"/>
    <d v="2026-04-24T00:00:00"/>
    <m/>
    <n v="1348.05"/>
    <d v="2026-05-24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154"/>
    <s v="51.176.774/0001-09"/>
    <s v="NF SERVICOS DO"/>
    <n v="396918"/>
    <d v="2026-04-24T00:00:00"/>
    <n v="403872"/>
    <d v="2026-04-24T00:00:00"/>
    <m/>
    <n v="490.2"/>
    <d v="2026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7198"/>
    <d v="2026-04-24T00:00:00"/>
    <n v="404073"/>
    <d v="2026-04-24T00:00:00"/>
    <m/>
    <n v="1348.05"/>
    <d v="2026-05-24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154"/>
    <s v="51.176.774/0001-09"/>
    <s v="NF SERVICOS DO"/>
    <n v="397369"/>
    <d v="2026-04-24T00:00:00"/>
    <n v="404270"/>
    <d v="2026-04-24T00:00:00"/>
    <m/>
    <n v="490.2"/>
    <d v="2026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7448"/>
    <d v="2026-04-24T00:00:00"/>
    <n v="404269"/>
    <d v="2026-04-24T00:00:00"/>
    <m/>
    <n v="490.2"/>
    <d v="2026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7599"/>
    <d v="2026-04-24T00:00:00"/>
    <n v="404548"/>
    <d v="2026-04-24T00:00:00"/>
    <m/>
    <n v="490.2"/>
    <d v="2026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7685"/>
    <d v="2026-04-24T00:00:00"/>
    <n v="404647"/>
    <d v="2026-04-24T00:00:00"/>
    <m/>
    <n v="490.2"/>
    <d v="2026-05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7747"/>
    <d v="2026-04-24T00:00:00"/>
    <n v="404568"/>
    <d v="2026-04-24T00:00:00"/>
    <m/>
    <n v="1348.05"/>
    <d v="2026-05-24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154"/>
    <s v="51.176.774/0001-09"/>
    <s v="NF SERVICOS DO"/>
    <n v="397888"/>
    <d v="2026-04-27T00:00:00"/>
    <n v="405008"/>
    <d v="2026-04-27T00:00:00"/>
    <m/>
    <n v="490.2"/>
    <d v="2026-05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8163"/>
    <d v="2026-04-28T00:00:00"/>
    <n v="405148"/>
    <d v="2026-04-28T00:00:00"/>
    <m/>
    <n v="612.75"/>
    <d v="2026-05-2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154"/>
    <s v="51.176.774/0001-09"/>
    <s v="NF SERVICOS DO"/>
    <n v="398212"/>
    <d v="2026-04-28T00:00:00"/>
    <n v="405269"/>
    <d v="2026-04-28T00:00:00"/>
    <m/>
    <n v="612.75"/>
    <d v="2026-05-2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154"/>
    <s v="51.176.774/0001-09"/>
    <s v="NF SERVICOS DO"/>
    <n v="398268"/>
    <d v="2026-04-28T00:00:00"/>
    <n v="405166"/>
    <d v="2026-04-28T00:00:00"/>
    <m/>
    <n v="735.3"/>
    <d v="2026-05-28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154"/>
    <s v="51.176.774/0001-09"/>
    <s v="NF SERVICOS DO"/>
    <n v="398308"/>
    <d v="2026-04-28T00:00:00"/>
    <n v="405290"/>
    <d v="2026-04-28T00:00:00"/>
    <m/>
    <n v="735.3"/>
    <d v="2026-05-28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154"/>
    <s v="51.176.774/0001-09"/>
    <s v="NF SERVICOS DO"/>
    <n v="398344"/>
    <d v="2026-04-28T00:00:00"/>
    <n v="405047"/>
    <d v="2026-04-28T00:00:00"/>
    <m/>
    <n v="490.2"/>
    <d v="2026-05-2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8350"/>
    <d v="2026-04-28T00:00:00"/>
    <n v="405174"/>
    <d v="2026-04-28T00:00:00"/>
    <m/>
    <n v="857.85"/>
    <d v="2026-05-28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154"/>
    <s v="51.176.774/0001-09"/>
    <s v="NF SERVICOS DO"/>
    <n v="398359"/>
    <d v="2026-04-28T00:00:00"/>
    <n v="405108"/>
    <d v="2026-04-28T00:00:00"/>
    <m/>
    <n v="612.75"/>
    <d v="2026-05-2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154"/>
    <s v="51.176.774/0001-09"/>
    <s v="NF SERVICOS DO"/>
    <n v="398385"/>
    <d v="2026-04-28T00:00:00"/>
    <n v="405213"/>
    <d v="2026-04-28T00:00:00"/>
    <m/>
    <n v="612.75"/>
    <d v="2026-05-2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154"/>
    <s v="51.176.774/0001-09"/>
    <s v="NF SERVICOS DO"/>
    <n v="398393"/>
    <d v="2026-04-28T00:00:00"/>
    <n v="405100"/>
    <d v="2026-04-28T00:00:00"/>
    <m/>
    <n v="735.3"/>
    <d v="2026-05-28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154"/>
    <s v="51.176.774/0001-09"/>
    <s v="NF SERVICOS DO"/>
    <n v="398398"/>
    <d v="2026-04-28T00:00:00"/>
    <n v="405197"/>
    <d v="2026-04-28T00:00:00"/>
    <m/>
    <n v="612.75"/>
    <d v="2026-05-2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154"/>
    <s v="51.176.774/0001-09"/>
    <s v="NF SERVICOS DO"/>
    <n v="398436"/>
    <d v="2026-04-29T00:00:00"/>
    <n v="405388"/>
    <d v="2026-04-29T00:00:00"/>
    <m/>
    <n v="7794.18"/>
    <d v="2026-05-29T00:00:00"/>
    <s v="E0201963"/>
    <s v="PD201963"/>
    <s v="Serviços de Publicidade Eletrônica"/>
    <n v="7794.18"/>
    <m/>
    <x v="0"/>
    <m/>
    <m/>
    <m/>
    <s v="2 - FATURADO"/>
    <n v="0"/>
    <x v="0"/>
    <x v="1"/>
    <m/>
  </r>
  <r>
    <x v="1154"/>
    <s v="51.176.774/0001-09"/>
    <s v="NF SERVICOS DO"/>
    <n v="398455"/>
    <d v="2026-04-29T00:00:00"/>
    <n v="405433"/>
    <d v="2026-04-29T00:00:00"/>
    <m/>
    <n v="7794.18"/>
    <d v="2026-05-29T00:00:00"/>
    <s v="E0201963"/>
    <s v="PD201963"/>
    <s v="Serviços de Publicidade Eletrônica"/>
    <n v="7794.18"/>
    <m/>
    <x v="0"/>
    <m/>
    <m/>
    <m/>
    <s v="2 - FATURADO"/>
    <n v="0"/>
    <x v="0"/>
    <x v="1"/>
    <m/>
  </r>
  <r>
    <x v="1154"/>
    <s v="51.176.774/0001-09"/>
    <s v="NF SERVICOS DO"/>
    <n v="398477"/>
    <d v="2026-04-29T00:00:00"/>
    <n v="405613"/>
    <d v="2026-04-29T00:00:00"/>
    <m/>
    <n v="4705.92"/>
    <d v="2026-05-29T00:00:00"/>
    <s v="E0201963"/>
    <s v="PD201963"/>
    <s v="Serviços de Publicidade Eletrônica"/>
    <n v="4705.92"/>
    <m/>
    <x v="0"/>
    <m/>
    <m/>
    <m/>
    <s v="2 - FATURADO"/>
    <n v="0"/>
    <x v="0"/>
    <x v="1"/>
    <m/>
  </r>
  <r>
    <x v="1154"/>
    <s v="51.176.774/0001-09"/>
    <s v="NF SERVICOS DO"/>
    <n v="398486"/>
    <d v="2026-04-29T00:00:00"/>
    <n v="405505"/>
    <d v="2026-04-29T00:00:00"/>
    <m/>
    <n v="490.2"/>
    <d v="2026-05-2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154"/>
    <s v="51.176.774/0001-09"/>
    <s v="NF SERVICOS DO"/>
    <n v="398496"/>
    <d v="2026-04-29T00:00:00"/>
    <n v="405591"/>
    <d v="2026-04-29T00:00:00"/>
    <m/>
    <n v="5514.75"/>
    <d v="2026-05-29T00:00:00"/>
    <s v="E0201963"/>
    <s v="PD201963"/>
    <s v="Serviços de Publicidade Eletrônica"/>
    <n v="5514.75"/>
    <m/>
    <x v="0"/>
    <m/>
    <m/>
    <m/>
    <s v="2 - FATURADO"/>
    <n v="0"/>
    <x v="0"/>
    <x v="1"/>
    <m/>
  </r>
  <r>
    <x v="1154"/>
    <s v="51.176.774/0001-09"/>
    <s v="NF SERVICOS DO"/>
    <n v="398497"/>
    <d v="2026-04-29T00:00:00"/>
    <n v="405328"/>
    <d v="2026-04-29T00:00:00"/>
    <m/>
    <n v="8676.5400000000009"/>
    <d v="2026-05-29T00:00:00"/>
    <s v="E0201963"/>
    <s v="PD201963"/>
    <s v="Serviços de Publicidade Eletrônica"/>
    <n v="8676.5400000000009"/>
    <m/>
    <x v="0"/>
    <m/>
    <m/>
    <m/>
    <s v="2 - FATURADO"/>
    <n v="0"/>
    <x v="0"/>
    <x v="1"/>
    <m/>
  </r>
  <r>
    <x v="1154"/>
    <s v="51.176.774/0001-09"/>
    <s v="NF SERVICOS DO"/>
    <n v="398500"/>
    <d v="2026-04-29T00:00:00"/>
    <n v="405386"/>
    <d v="2026-04-29T00:00:00"/>
    <m/>
    <n v="9117.7199999999993"/>
    <d v="2026-05-29T00:00:00"/>
    <s v="E0201963"/>
    <s v="PD201963"/>
    <s v="Serviços de Publicidade Eletrônica"/>
    <n v="9117.7199999999993"/>
    <m/>
    <x v="0"/>
    <m/>
    <m/>
    <m/>
    <s v="2 - FATURADO"/>
    <n v="0"/>
    <x v="0"/>
    <x v="1"/>
    <m/>
  </r>
  <r>
    <x v="1154"/>
    <s v="51.176.774/0001-09"/>
    <s v="NF SERVICOS DO"/>
    <n v="398501"/>
    <d v="2026-04-29T00:00:00"/>
    <n v="405525"/>
    <d v="2026-04-29T00:00:00"/>
    <m/>
    <n v="7720.65"/>
    <d v="2026-05-29T00:00:00"/>
    <s v="E0201963"/>
    <s v="PD201963"/>
    <s v="Serviços de Publicidade Eletrônica"/>
    <n v="7720.65"/>
    <m/>
    <x v="0"/>
    <m/>
    <m/>
    <m/>
    <s v="2 - FATURADO"/>
    <n v="0"/>
    <x v="0"/>
    <x v="1"/>
    <m/>
  </r>
  <r>
    <x v="1154"/>
    <s v="51.176.774/0001-09"/>
    <s v="NF SERVICOS DO"/>
    <n v="398510"/>
    <d v="2026-04-29T00:00:00"/>
    <n v="405478"/>
    <d v="2026-04-29T00:00:00"/>
    <m/>
    <n v="8455.9500000000007"/>
    <d v="2026-05-29T00:00:00"/>
    <s v="E0201963"/>
    <s v="PD201963"/>
    <s v="Serviços de Publicidade Eletrônica"/>
    <n v="8455.9500000000007"/>
    <m/>
    <x v="0"/>
    <m/>
    <m/>
    <m/>
    <s v="2 - FATURADO"/>
    <n v="0"/>
    <x v="0"/>
    <x v="1"/>
    <m/>
  </r>
  <r>
    <x v="1154"/>
    <s v="51.176.774/0001-09"/>
    <s v="NF SERVICOS DO"/>
    <n v="398526"/>
    <d v="2026-04-29T00:00:00"/>
    <n v="405628"/>
    <d v="2026-04-29T00:00:00"/>
    <m/>
    <n v="6617.7"/>
    <d v="2026-05-29T00:00:00"/>
    <s v="E0201963"/>
    <s v="PD201963"/>
    <s v="Serviços de Publicidade Eletrônica"/>
    <n v="6617.7"/>
    <m/>
    <x v="0"/>
    <m/>
    <m/>
    <m/>
    <s v="2 - FATURADO"/>
    <n v="0"/>
    <x v="0"/>
    <x v="1"/>
    <m/>
  </r>
  <r>
    <x v="1154"/>
    <s v="51.176.774/0001-09"/>
    <s v="NF SERVICOS DO"/>
    <n v="398527"/>
    <d v="2026-04-29T00:00:00"/>
    <n v="405557"/>
    <d v="2026-04-29T00:00:00"/>
    <m/>
    <n v="5882.4"/>
    <d v="2026-05-29T00:00:00"/>
    <s v="E0201963"/>
    <s v="PD201963"/>
    <s v="Serviços de Publicidade Eletrônica"/>
    <n v="5882.4"/>
    <m/>
    <x v="0"/>
    <m/>
    <m/>
    <m/>
    <s v="2 - FATURADO"/>
    <n v="0"/>
    <x v="0"/>
    <x v="1"/>
    <m/>
  </r>
  <r>
    <x v="1154"/>
    <s v="51.176.774/0001-09"/>
    <s v="NF SERVICOS DO"/>
    <n v="398534"/>
    <d v="2026-04-29T00:00:00"/>
    <n v="405500"/>
    <d v="2026-04-29T00:00:00"/>
    <m/>
    <n v="4632.3900000000003"/>
    <d v="2026-05-29T00:00:00"/>
    <s v="E0201963"/>
    <s v="PD201963"/>
    <s v="Serviços de Publicidade Eletrônica"/>
    <n v="4632.3900000000003"/>
    <m/>
    <x v="0"/>
    <m/>
    <m/>
    <m/>
    <s v="2 - FATURADO"/>
    <n v="0"/>
    <x v="0"/>
    <x v="1"/>
    <m/>
  </r>
  <r>
    <x v="1154"/>
    <s v="51.176.774/0001-09"/>
    <s v="NF SERVICOS DO"/>
    <n v="398542"/>
    <d v="2026-04-29T00:00:00"/>
    <n v="405581"/>
    <d v="2026-04-29T00:00:00"/>
    <m/>
    <n v="5294.16"/>
    <d v="2026-05-29T00:00:00"/>
    <s v="E0201963"/>
    <s v="PD201963"/>
    <s v="Serviços de Publicidade Eletrônica"/>
    <n v="5294.16"/>
    <m/>
    <x v="0"/>
    <m/>
    <m/>
    <m/>
    <s v="2 - FATURADO"/>
    <n v="0"/>
    <x v="0"/>
    <x v="1"/>
    <m/>
  </r>
  <r>
    <x v="1154"/>
    <s v="51.176.774/0001-09"/>
    <s v="NF SERVICOS DO"/>
    <n v="398551"/>
    <d v="2026-04-29T00:00:00"/>
    <n v="405608"/>
    <d v="2026-04-29T00:00:00"/>
    <m/>
    <n v="7867.71"/>
    <d v="2026-05-29T00:00:00"/>
    <s v="E0201963"/>
    <s v="PD201963"/>
    <s v="Serviços de Publicidade Eletrônica"/>
    <n v="7867.71"/>
    <m/>
    <x v="0"/>
    <m/>
    <m/>
    <m/>
    <s v="2 - FATURADO"/>
    <n v="0"/>
    <x v="0"/>
    <x v="1"/>
    <m/>
  </r>
  <r>
    <x v="1154"/>
    <s v="51.176.774/0001-09"/>
    <s v="NF SERVICOS DO"/>
    <n v="398552"/>
    <d v="2026-04-29T00:00:00"/>
    <n v="405522"/>
    <d v="2026-04-29T00:00:00"/>
    <m/>
    <n v="9338.31"/>
    <d v="2026-05-29T00:00:00"/>
    <s v="E0201963"/>
    <s v="PD201963"/>
    <s v="Serviços de Publicidade Eletrônica"/>
    <n v="9338.31"/>
    <m/>
    <x v="0"/>
    <m/>
    <m/>
    <m/>
    <s v="2 - FATURADO"/>
    <n v="0"/>
    <x v="0"/>
    <x v="1"/>
    <m/>
  </r>
  <r>
    <x v="1154"/>
    <s v="51.176.774/0001-09"/>
    <s v="NF SERVICOS DO"/>
    <n v="398554"/>
    <d v="2026-04-29T00:00:00"/>
    <n v="405390"/>
    <d v="2026-04-29T00:00:00"/>
    <m/>
    <n v="7500.06"/>
    <d v="2026-05-29T00:00:00"/>
    <s v="E0201963"/>
    <s v="PD201963"/>
    <s v="Serviços de Publicidade Eletrônica"/>
    <n v="7500.06"/>
    <m/>
    <x v="0"/>
    <m/>
    <m/>
    <m/>
    <s v="2 - FATURADO"/>
    <n v="0"/>
    <x v="0"/>
    <x v="1"/>
    <m/>
  </r>
  <r>
    <x v="1154"/>
    <s v="51.176.774/0001-09"/>
    <s v="NF SERVICOS DO"/>
    <n v="398555"/>
    <d v="2026-04-29T00:00:00"/>
    <n v="405352"/>
    <d v="2026-04-29T00:00:00"/>
    <m/>
    <n v="6911.82"/>
    <d v="2026-05-29T00:00:00"/>
    <s v="E0201963"/>
    <s v="PD201963"/>
    <s v="Serviços de Publicidade Eletrônica"/>
    <n v="6911.82"/>
    <m/>
    <x v="0"/>
    <m/>
    <m/>
    <m/>
    <s v="2 - FATURADO"/>
    <n v="0"/>
    <x v="0"/>
    <x v="1"/>
    <m/>
  </r>
  <r>
    <x v="1154"/>
    <s v="51.176.774/0001-09"/>
    <s v="NF SERVICOS DO"/>
    <n v="398565"/>
    <d v="2026-04-29T00:00:00"/>
    <n v="405336"/>
    <d v="2026-04-29T00:00:00"/>
    <m/>
    <n v="8529.48"/>
    <d v="2026-05-29T00:00:00"/>
    <s v="E0201963"/>
    <s v="PD201963"/>
    <s v="Serviços de Publicidade Eletrônica"/>
    <n v="8529.48"/>
    <m/>
    <x v="0"/>
    <m/>
    <m/>
    <m/>
    <s v="2 - FATURADO"/>
    <n v="0"/>
    <x v="0"/>
    <x v="1"/>
    <m/>
  </r>
  <r>
    <x v="1154"/>
    <s v="51.176.774/0001-09"/>
    <s v="NF SERVICOS DO"/>
    <n v="398572"/>
    <d v="2026-04-29T00:00:00"/>
    <n v="405434"/>
    <d v="2026-04-29T00:00:00"/>
    <m/>
    <n v="5808.87"/>
    <d v="2026-05-29T00:00:00"/>
    <s v="E0201963"/>
    <s v="PD201963"/>
    <s v="Serviços de Publicidade Eletrônica"/>
    <n v="5808.87"/>
    <m/>
    <x v="0"/>
    <m/>
    <m/>
    <m/>
    <s v="2 - FATURADO"/>
    <n v="0"/>
    <x v="0"/>
    <x v="1"/>
    <m/>
  </r>
  <r>
    <x v="1154"/>
    <s v="51.176.774/0001-09"/>
    <s v="NF SERVICOS DO"/>
    <n v="398610"/>
    <d v="2026-04-29T00:00:00"/>
    <n v="405532"/>
    <d v="2026-04-29T00:00:00"/>
    <m/>
    <n v="7794.18"/>
    <d v="2026-05-29T00:00:00"/>
    <s v="E0201963"/>
    <s v="PD201963"/>
    <s v="Serviços de Publicidade Eletrônica"/>
    <n v="7794.18"/>
    <m/>
    <x v="0"/>
    <m/>
    <m/>
    <m/>
    <s v="2 - FATURADO"/>
    <n v="0"/>
    <x v="0"/>
    <x v="1"/>
    <m/>
  </r>
  <r>
    <x v="1154"/>
    <s v="51.176.774/0001-09"/>
    <s v="NF SERVICOS DO"/>
    <n v="398612"/>
    <d v="2026-04-29T00:00:00"/>
    <n v="405437"/>
    <d v="2026-04-29T00:00:00"/>
    <m/>
    <n v="3455.91"/>
    <d v="2026-05-29T00:00:00"/>
    <s v="E0201963"/>
    <s v="PD201963"/>
    <s v="Serviços de Publicidade Eletrônica"/>
    <n v="3455.91"/>
    <m/>
    <x v="0"/>
    <m/>
    <m/>
    <m/>
    <s v="2 - FATURADO"/>
    <n v="0"/>
    <x v="0"/>
    <x v="1"/>
    <m/>
  </r>
  <r>
    <x v="1154"/>
    <s v="51.176.774/0001-09"/>
    <s v="NF SERVICOS DO"/>
    <n v="398623"/>
    <d v="2026-04-29T00:00:00"/>
    <n v="405508"/>
    <d v="2026-04-29T00:00:00"/>
    <m/>
    <n v="6102.99"/>
    <d v="2026-05-29T00:00:00"/>
    <s v="E0201963"/>
    <s v="PD201963"/>
    <s v="Serviços de Publicidade Eletrônica"/>
    <n v="6102.99"/>
    <m/>
    <x v="0"/>
    <m/>
    <m/>
    <m/>
    <s v="2 - FATURADO"/>
    <n v="0"/>
    <x v="0"/>
    <x v="1"/>
    <m/>
  </r>
  <r>
    <x v="1154"/>
    <s v="51.176.774/0001-09"/>
    <s v="NF SERVICOS DO"/>
    <n v="398627"/>
    <d v="2026-04-29T00:00:00"/>
    <n v="405359"/>
    <d v="2026-04-29T00:00:00"/>
    <m/>
    <n v="6985.35"/>
    <d v="2026-05-29T00:00:00"/>
    <s v="E0201963"/>
    <s v="PD201963"/>
    <s v="Serviços de Publicidade Eletrônica"/>
    <n v="6985.35"/>
    <m/>
    <x v="0"/>
    <m/>
    <m/>
    <m/>
    <s v="2 - FATURADO"/>
    <n v="0"/>
    <x v="0"/>
    <x v="1"/>
    <m/>
  </r>
  <r>
    <x v="1154"/>
    <s v="51.176.774/0001-09"/>
    <s v="NF SERVICOS DO"/>
    <n v="398643"/>
    <d v="2026-04-29T00:00:00"/>
    <n v="405367"/>
    <d v="2026-04-29T00:00:00"/>
    <m/>
    <n v="7058.88"/>
    <d v="2026-05-29T00:00:00"/>
    <s v="E0201963"/>
    <s v="PD201963"/>
    <s v="Serviços de Publicidade Eletrônica"/>
    <n v="7058.88"/>
    <m/>
    <x v="0"/>
    <m/>
    <m/>
    <m/>
    <s v="2 - FATURADO"/>
    <n v="0"/>
    <x v="0"/>
    <x v="1"/>
    <m/>
  </r>
  <r>
    <x v="1154"/>
    <s v="51.176.774/0001-09"/>
    <s v="NF SERVICOS DO"/>
    <n v="398645"/>
    <d v="2026-04-29T00:00:00"/>
    <n v="405350"/>
    <d v="2026-04-29T00:00:00"/>
    <m/>
    <n v="5000.04"/>
    <d v="2026-05-29T00:00:00"/>
    <s v="E0201963"/>
    <s v="PD201963"/>
    <s v="Serviços de Publicidade Eletrônica"/>
    <n v="5000.04"/>
    <m/>
    <x v="0"/>
    <m/>
    <m/>
    <m/>
    <s v="2 - FATURADO"/>
    <n v="0"/>
    <x v="0"/>
    <x v="1"/>
    <m/>
  </r>
  <r>
    <x v="1154"/>
    <s v="51.176.774/0001-09"/>
    <s v="NF SERVICOS DO"/>
    <n v="398646"/>
    <d v="2026-04-29T00:00:00"/>
    <n v="405602"/>
    <d v="2026-04-29T00:00:00"/>
    <m/>
    <n v="6102.99"/>
    <d v="2026-05-29T00:00:00"/>
    <s v="E0201963"/>
    <s v="PD201963"/>
    <s v="Serviços de Publicidade Eletrônica"/>
    <n v="6102.99"/>
    <m/>
    <x v="0"/>
    <m/>
    <m/>
    <m/>
    <s v="2 - FATURADO"/>
    <n v="0"/>
    <x v="0"/>
    <x v="1"/>
    <m/>
  </r>
  <r>
    <x v="1154"/>
    <s v="51.176.774/0001-09"/>
    <s v="NF SERVICOS DO"/>
    <n v="398661"/>
    <d v="2026-04-29T00:00:00"/>
    <n v="405537"/>
    <d v="2026-04-29T00:00:00"/>
    <m/>
    <n v="7205.94"/>
    <d v="2026-05-29T00:00:00"/>
    <s v="E0201963"/>
    <s v="PD201963"/>
    <s v="Serviços de Publicidade Eletrônica"/>
    <n v="7205.94"/>
    <m/>
    <x v="0"/>
    <m/>
    <m/>
    <m/>
    <s v="2 - FATURADO"/>
    <n v="0"/>
    <x v="0"/>
    <x v="1"/>
    <m/>
  </r>
  <r>
    <x v="1154"/>
    <s v="51.176.774/0001-09"/>
    <s v="NF SERVICOS DO"/>
    <n v="398665"/>
    <d v="2026-04-29T00:00:00"/>
    <n v="405474"/>
    <d v="2026-04-29T00:00:00"/>
    <m/>
    <n v="5514.75"/>
    <d v="2026-05-29T00:00:00"/>
    <s v="E0201963"/>
    <s v="PD201963"/>
    <s v="Serviços de Publicidade Eletrônica"/>
    <n v="5514.75"/>
    <m/>
    <x v="0"/>
    <m/>
    <m/>
    <m/>
    <s v="2 - FATURADO"/>
    <n v="0"/>
    <x v="0"/>
    <x v="1"/>
    <m/>
  </r>
  <r>
    <x v="1154"/>
    <s v="51.176.774/0001-09"/>
    <s v="NF SERVICOS DO"/>
    <n v="398672"/>
    <d v="2026-04-29T00:00:00"/>
    <n v="405353"/>
    <d v="2026-04-29T00:00:00"/>
    <m/>
    <n v="7500.06"/>
    <d v="2026-05-29T00:00:00"/>
    <s v="E0201963"/>
    <s v="PD201963"/>
    <s v="Serviços de Publicidade Eletrônica"/>
    <n v="7500.06"/>
    <m/>
    <x v="0"/>
    <m/>
    <m/>
    <m/>
    <s v="2 - FATURADO"/>
    <n v="0"/>
    <x v="0"/>
    <x v="1"/>
    <m/>
  </r>
  <r>
    <x v="1154"/>
    <s v="51.176.774/0001-09"/>
    <s v="NF SERVICOS DO"/>
    <n v="398693"/>
    <d v="2026-04-29T00:00:00"/>
    <n v="405514"/>
    <d v="2026-04-29T00:00:00"/>
    <m/>
    <n v="8529.48"/>
    <d v="2026-05-29T00:00:00"/>
    <s v="E0201963"/>
    <s v="PD201963"/>
    <s v="Serviços de Publicidade Eletrônica"/>
    <n v="8529.48"/>
    <m/>
    <x v="0"/>
    <m/>
    <m/>
    <m/>
    <s v="2 - FATURADO"/>
    <n v="0"/>
    <x v="0"/>
    <x v="1"/>
    <m/>
  </r>
  <r>
    <x v="1154"/>
    <s v="51.176.774/0001-09"/>
    <s v="NF SERVICOS DO"/>
    <n v="398716"/>
    <d v="2026-04-29T00:00:00"/>
    <n v="405529"/>
    <d v="2026-04-29T00:00:00"/>
    <m/>
    <n v="7205.94"/>
    <d v="2026-05-29T00:00:00"/>
    <s v="E0201963"/>
    <s v="PD201963"/>
    <s v="Serviços de Publicidade Eletrônica"/>
    <n v="7205.94"/>
    <m/>
    <x v="0"/>
    <m/>
    <m/>
    <m/>
    <s v="2 - FATURADO"/>
    <n v="0"/>
    <x v="0"/>
    <x v="1"/>
    <m/>
  </r>
  <r>
    <x v="1154"/>
    <s v="51.176.774/0001-09"/>
    <s v="NF SERVICOS DO"/>
    <n v="398717"/>
    <d v="2026-04-29T00:00:00"/>
    <n v="405605"/>
    <d v="2026-04-29T00:00:00"/>
    <m/>
    <n v="8235.36"/>
    <d v="2026-05-29T00:00:00"/>
    <s v="E0201963"/>
    <s v="PD201963"/>
    <s v="Serviços de Publicidade Eletrônica"/>
    <n v="8235.36"/>
    <m/>
    <x v="0"/>
    <m/>
    <m/>
    <m/>
    <s v="2 - FATURADO"/>
    <n v="0"/>
    <x v="0"/>
    <x v="1"/>
    <m/>
  </r>
  <r>
    <x v="1154"/>
    <s v="51.176.774/0001-09"/>
    <s v="NF SERVICOS DO"/>
    <n v="398724"/>
    <d v="2026-04-29T00:00:00"/>
    <n v="405515"/>
    <d v="2026-04-29T00:00:00"/>
    <m/>
    <n v="5588.28"/>
    <d v="2026-05-29T00:00:00"/>
    <s v="E0201963"/>
    <s v="PD201963"/>
    <s v="Serviços de Publicidade Eletrônica"/>
    <n v="5588.28"/>
    <m/>
    <x v="0"/>
    <m/>
    <m/>
    <m/>
    <s v="2 - FATURADO"/>
    <n v="0"/>
    <x v="0"/>
    <x v="1"/>
    <m/>
  </r>
  <r>
    <x v="1154"/>
    <s v="51.176.774/0001-09"/>
    <s v="NF SERVICOS DO"/>
    <n v="398728"/>
    <d v="2026-04-29T00:00:00"/>
    <n v="405374"/>
    <d v="2026-04-29T00:00:00"/>
    <m/>
    <n v="5735.34"/>
    <d v="2026-05-29T00:00:00"/>
    <s v="E0201963"/>
    <s v="PD201963"/>
    <s v="Serviços de Publicidade Eletrônica"/>
    <n v="5735.34"/>
    <m/>
    <x v="0"/>
    <m/>
    <m/>
    <m/>
    <s v="2 - FATURADO"/>
    <n v="0"/>
    <x v="0"/>
    <x v="1"/>
    <m/>
  </r>
  <r>
    <x v="1154"/>
    <s v="51.176.774/0001-09"/>
    <s v="NF SERVICOS DO"/>
    <n v="398741"/>
    <d v="2026-04-29T00:00:00"/>
    <n v="405584"/>
    <d v="2026-04-29T00:00:00"/>
    <m/>
    <n v="4558.8599999999997"/>
    <d v="2026-05-29T00:00:00"/>
    <s v="E0201963"/>
    <s v="PD201963"/>
    <s v="Serviços de Publicidade Eletrônica"/>
    <n v="4558.8599999999997"/>
    <m/>
    <x v="0"/>
    <m/>
    <m/>
    <m/>
    <s v="2 - FATURADO"/>
    <n v="0"/>
    <x v="0"/>
    <x v="1"/>
    <m/>
  </r>
  <r>
    <x v="1154"/>
    <s v="51.176.774/0001-09"/>
    <s v="NF SERVICOS DO"/>
    <n v="398747"/>
    <d v="2026-04-29T00:00:00"/>
    <n v="405609"/>
    <d v="2026-04-29T00:00:00"/>
    <m/>
    <n v="6764.76"/>
    <d v="2026-05-29T00:00:00"/>
    <s v="E0201963"/>
    <s v="PD201963"/>
    <s v="Serviços de Publicidade Eletrônica"/>
    <n v="6764.76"/>
    <m/>
    <x v="0"/>
    <m/>
    <m/>
    <m/>
    <s v="2 - FATURADO"/>
    <n v="0"/>
    <x v="0"/>
    <x v="1"/>
    <m/>
  </r>
  <r>
    <x v="1154"/>
    <s v="51.176.774/0001-09"/>
    <s v="NF SERVICOS DO"/>
    <n v="398771"/>
    <d v="2026-04-30T00:00:00"/>
    <n v="405677"/>
    <d v="2026-04-30T00:00:00"/>
    <m/>
    <n v="9117.7199999999993"/>
    <d v="2026-05-30T00:00:00"/>
    <s v="E0201963"/>
    <s v="PD201963"/>
    <s v="Serviços de Publicidade Eletrônica"/>
    <n v="9117.7199999999993"/>
    <m/>
    <x v="0"/>
    <m/>
    <m/>
    <m/>
    <s v="2 - FATURADO"/>
    <n v="0"/>
    <x v="0"/>
    <x v="1"/>
    <m/>
  </r>
  <r>
    <x v="1154"/>
    <s v="51.176.774/0001-09"/>
    <s v="NF SERVICOS DO"/>
    <n v="398867"/>
    <d v="2026-04-30T00:00:00"/>
    <n v="405781"/>
    <d v="2026-04-30T00:00:00"/>
    <m/>
    <n v="8970.66"/>
    <d v="2026-05-30T00:00:00"/>
    <s v="E0201963"/>
    <s v="PD201963"/>
    <s v="Serviços de Publicidade Eletrônica"/>
    <n v="8970.66"/>
    <m/>
    <x v="0"/>
    <m/>
    <m/>
    <m/>
    <s v="2 - FATURADO"/>
    <n v="0"/>
    <x v="0"/>
    <x v="1"/>
    <m/>
  </r>
  <r>
    <x v="1154"/>
    <s v="51.176.774/0001-09"/>
    <s v="NF SERVICOS DO"/>
    <n v="398894"/>
    <d v="2026-04-30T00:00:00"/>
    <n v="405762"/>
    <d v="2026-04-30T00:00:00"/>
    <m/>
    <n v="857.85"/>
    <d v="2026-05-30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154"/>
    <s v="51.176.774/0001-09"/>
    <s v="NF SERVICOS DO"/>
    <n v="399048"/>
    <d v="2026-04-30T00:00:00"/>
    <n v="405770"/>
    <d v="2026-04-30T00:00:00"/>
    <m/>
    <n v="8382.42"/>
    <d v="2026-05-30T00:00:00"/>
    <s v="E0201963"/>
    <s v="PD201963"/>
    <s v="Serviços de Publicidade Eletrônica"/>
    <n v="8382.42"/>
    <m/>
    <x v="0"/>
    <m/>
    <m/>
    <m/>
    <s v="2 - FATURADO"/>
    <n v="0"/>
    <x v="0"/>
    <x v="1"/>
    <m/>
  </r>
  <r>
    <x v="1154"/>
    <s v="51.176.774/0001-09"/>
    <s v="NF SERVICOS DO"/>
    <n v="399102"/>
    <d v="2026-04-30T00:00:00"/>
    <n v="405801"/>
    <d v="2026-04-30T00:00:00"/>
    <m/>
    <n v="9117.7199999999993"/>
    <d v="2026-05-30T00:00:00"/>
    <s v="E0201963"/>
    <s v="PD201963"/>
    <s v="Serviços de Publicidade Eletrônica"/>
    <n v="9117.7199999999993"/>
    <m/>
    <x v="0"/>
    <m/>
    <m/>
    <m/>
    <s v="2 - FATURADO"/>
    <n v="0"/>
    <x v="0"/>
    <x v="1"/>
    <m/>
  </r>
  <r>
    <x v="1154"/>
    <s v="51.176.774/0001-09"/>
    <s v="NF SERVICOS DO"/>
    <n v="399103"/>
    <d v="2026-04-30T00:00:00"/>
    <n v="405966"/>
    <d v="2026-04-30T00:00:00"/>
    <m/>
    <n v="8750.07"/>
    <d v="2026-05-30T00:00:00"/>
    <s v="E0201963"/>
    <s v="PD201963"/>
    <s v="Serviços de Publicidade Eletrônica"/>
    <n v="8750.07"/>
    <m/>
    <x v="0"/>
    <m/>
    <m/>
    <m/>
    <s v="2 - FATURADO"/>
    <n v="0"/>
    <x v="0"/>
    <x v="1"/>
    <m/>
  </r>
  <r>
    <x v="1154"/>
    <s v="51.176.774/0001-09"/>
    <s v="NF SERVICOS DO"/>
    <n v="399220"/>
    <d v="2026-04-30T00:00:00"/>
    <n v="405993"/>
    <d v="2026-04-30T00:00:00"/>
    <m/>
    <n v="5514.75"/>
    <d v="2026-05-30T00:00:00"/>
    <s v="E0201963"/>
    <s v="PD201963"/>
    <s v="Serviços de Publicidade Eletrônica"/>
    <n v="5514.75"/>
    <m/>
    <x v="0"/>
    <m/>
    <m/>
    <m/>
    <s v="2 - FATURADO"/>
    <n v="0"/>
    <x v="0"/>
    <x v="1"/>
    <m/>
  </r>
  <r>
    <x v="1155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922"/>
    <x v="1"/>
    <x v="0"/>
    <m/>
  </r>
  <r>
    <x v="1155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864"/>
    <x v="1"/>
    <x v="0"/>
    <m/>
  </r>
  <r>
    <x v="1155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862"/>
    <x v="1"/>
    <x v="0"/>
    <m/>
  </r>
  <r>
    <x v="1155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500"/>
    <x v="1"/>
    <x v="0"/>
    <m/>
  </r>
  <r>
    <x v="1155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465"/>
    <x v="1"/>
    <x v="0"/>
    <m/>
  </r>
  <r>
    <x v="1155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465"/>
    <x v="1"/>
    <x v="0"/>
    <m/>
  </r>
  <r>
    <x v="1155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465"/>
    <x v="1"/>
    <x v="0"/>
    <m/>
  </r>
  <r>
    <x v="1155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431"/>
    <x v="1"/>
    <x v="0"/>
    <m/>
  </r>
  <r>
    <x v="1155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4241"/>
    <x v="1"/>
    <x v="0"/>
    <m/>
  </r>
  <r>
    <x v="1155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431"/>
    <x v="1"/>
    <x v="0"/>
    <m/>
  </r>
  <r>
    <x v="1155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404"/>
    <x v="1"/>
    <x v="0"/>
    <m/>
  </r>
  <r>
    <x v="1155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4241"/>
    <x v="1"/>
    <x v="0"/>
    <m/>
  </r>
  <r>
    <x v="1155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485"/>
    <x v="1"/>
    <x v="0"/>
    <m/>
  </r>
  <r>
    <x v="1155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406"/>
    <x v="1"/>
    <x v="0"/>
    <m/>
  </r>
  <r>
    <x v="1155"/>
    <s v="51.213.049/0001-63"/>
    <s v="NF SERVICOS E_GOV"/>
    <n v="167600"/>
    <d v="2023-02-15T00:00:00"/>
    <n v="172835"/>
    <d v="2023-02-15T00:00:00"/>
    <m/>
    <n v="277.10000000000002"/>
    <d v="2023-03-17T00:00:00"/>
    <m/>
    <m/>
    <s v="Certificado e-CPF A3 em token - 36 meses Gov"/>
    <n v="277.10000000000002"/>
    <m/>
    <x v="0"/>
    <m/>
    <m/>
    <m/>
    <s v="2 - FATURADO"/>
    <n v="1140"/>
    <x v="1"/>
    <x v="1"/>
    <m/>
  </r>
  <r>
    <x v="1155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39"/>
    <s v="CETTPRO nº 31/2021"/>
    <s v="SDE-PRC-2021/00366"/>
    <s v="PD-PRC-2021/03209 APPS"/>
    <s v="2 - FATURADO"/>
    <n v="921"/>
    <x v="1"/>
    <x v="0"/>
    <m/>
  </r>
  <r>
    <x v="1155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39"/>
    <s v="CETTPRO nº 30/2021"/>
    <s v="SDE-PRC-2021/00363"/>
    <s v="PD-PRC-2021/03204 ITO"/>
    <s v="2 - FATURADO"/>
    <n v="918"/>
    <x v="1"/>
    <x v="0"/>
    <m/>
  </r>
  <r>
    <x v="1155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39"/>
    <s v="CETTPRO nº 31/2021"/>
    <s v="SDE-PRC-2021/00366"/>
    <s v="PD-PRC-2021/03209 APPS"/>
    <s v="2 - FATURADO"/>
    <n v="918"/>
    <x v="1"/>
    <x v="0"/>
    <m/>
  </r>
  <r>
    <x v="1155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39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917"/>
    <x v="1"/>
    <x v="0"/>
    <m/>
  </r>
  <r>
    <x v="1155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40"/>
    <s v="SDE 11/2021"/>
    <s v="SDE 2021/00181"/>
    <s v="PD-PRC-2021/02202 - ITO"/>
    <s v="2 - FATURADO"/>
    <n v="830"/>
    <x v="1"/>
    <x v="0"/>
    <m/>
  </r>
  <r>
    <x v="1155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40"/>
    <s v="SDE 11/2021"/>
    <s v="SDE 2021/00181"/>
    <s v="PD-PRC-2021/02202 - ITO"/>
    <s v="2 - FATURADO"/>
    <n v="826"/>
    <x v="1"/>
    <x v="0"/>
    <m/>
  </r>
  <r>
    <x v="1155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40"/>
    <s v="SDE 11/2021"/>
    <s v="SDE 2021/00181"/>
    <s v="PD-PRC-2021/02202 - ITO"/>
    <s v="2 - FATURADO"/>
    <n v="825"/>
    <x v="1"/>
    <x v="0"/>
    <m/>
  </r>
  <r>
    <x v="1155"/>
    <s v="51.213.049/0001-63"/>
    <s v="NF SERVICOS"/>
    <n v="194340"/>
    <d v="2025-09-17T00:00:00"/>
    <n v="2025974"/>
    <d v="2025-09-17T00:00:00"/>
    <d v="2025-04-01T00:00:00"/>
    <n v="6820.4"/>
    <d v="2025-10-17T00:00:00"/>
    <s v="E0200162"/>
    <s v="PD020138"/>
    <s v="SISTEMA DE GESTÃO DE ATENDIMENTO"/>
    <n v="6493.02"/>
    <d v="2025-04-01T00:00:00"/>
    <x v="0"/>
    <s v="011/2020"/>
    <s v="SDE-PRC-2020/00129"/>
    <s v="PD-PRC-2020/00930 - 359.00002775/2023-55 - APPS"/>
    <s v="2 - FATURADO"/>
    <n v="195"/>
    <x v="4"/>
    <x v="0"/>
    <m/>
  </r>
  <r>
    <x v="1155"/>
    <s v="51.213.049/0001-63"/>
    <s v="NF SERVICOS"/>
    <n v="194341"/>
    <d v="2025-09-17T00:00:00"/>
    <n v="2025975"/>
    <d v="2025-09-17T00:00:00"/>
    <d v="2025-05-01T00:00:00"/>
    <n v="5433.2"/>
    <d v="2025-10-17T00:00:00"/>
    <s v="E0200162"/>
    <s v="PD020138"/>
    <s v="SISTEMA DE GESTÃO DE ATENDIMENTO"/>
    <n v="5172.41"/>
    <d v="2025-05-01T00:00:00"/>
    <x v="0"/>
    <s v="011/2020"/>
    <s v="SDE-PRC-2020/00129"/>
    <s v="PD-PRC-2020/00930 - 359.00002775/2023-55 - APPS"/>
    <s v="2 - FATURADO"/>
    <n v="195"/>
    <x v="4"/>
    <x v="0"/>
    <m/>
  </r>
  <r>
    <x v="1155"/>
    <s v="51.213.049/0001-63"/>
    <s v="NF SERVICOS"/>
    <n v="194342"/>
    <d v="2025-09-17T00:00:00"/>
    <n v="2025976"/>
    <d v="2025-09-17T00:00:00"/>
    <d v="2025-03-01T00:00:00"/>
    <n v="6473.6"/>
    <d v="2025-10-17T00:00:00"/>
    <s v="E0200162"/>
    <s v="PD020138"/>
    <s v="SISTEMA DE GESTÃO DE ATENDIMENTO"/>
    <n v="6162.87"/>
    <d v="2025-03-01T00:00:00"/>
    <x v="0"/>
    <s v="011/2020"/>
    <s v="SDE-PRC-2020/00129"/>
    <s v="PD-PRC-2020/00930 - 359.00002775/2023-55 - APPS"/>
    <s v="2 - FATURADO"/>
    <n v="195"/>
    <x v="4"/>
    <x v="0"/>
    <m/>
  </r>
  <r>
    <x v="1155"/>
    <s v="51.213.049/0001-63"/>
    <s v="NF SERVICOS"/>
    <n v="194343"/>
    <d v="2025-09-17T00:00:00"/>
    <n v="2025977"/>
    <d v="2025-09-17T00:00:00"/>
    <d v="2025-06-01T00:00:00"/>
    <n v="3583.6"/>
    <d v="2025-10-17T00:00:00"/>
    <s v="E0200162"/>
    <s v="PD020138"/>
    <s v="SISTEMA DE GESTÃO DE ATENDIMENTO"/>
    <n v="3411.59"/>
    <d v="2025-06-01T00:00:00"/>
    <x v="0"/>
    <s v="011/2020"/>
    <s v="SDE-PRC-2020/00129"/>
    <s v="PD-PRC-2020/00930 - 359.00002775/2023-55 - APPS"/>
    <s v="2 - FATURADO"/>
    <n v="195"/>
    <x v="4"/>
    <x v="0"/>
    <m/>
  </r>
  <r>
    <x v="1155"/>
    <s v="51.213.049/0001-63"/>
    <s v="NF SERVICOS"/>
    <n v="206970"/>
    <d v="2026-03-19T00:00:00"/>
    <n v="2151390"/>
    <d v="2026-03-19T00:00:00"/>
    <d v="2026-02-01T00:00:00"/>
    <n v="57683.6"/>
    <d v="2026-04-18T00:00:00"/>
    <s v="E0251724"/>
    <s v="PD251606"/>
    <s v="PLATAFORMA COLABORATIVA I"/>
    <n v="54914.79"/>
    <d v="2026-02-01T00:00:00"/>
    <x v="0"/>
    <d v="2026-01-01T00:00:00"/>
    <s v="011.00001965/2025-11"/>
    <s v="359.00009897/2025-34 - ITO"/>
    <s v="2 - FATURADO"/>
    <n v="12"/>
    <x v="2"/>
    <x v="0"/>
    <m/>
  </r>
  <r>
    <x v="1155"/>
    <s v="51.213.049/0001-63"/>
    <s v="NF SERVICOS"/>
    <n v="207187"/>
    <d v="2026-03-24T00:00:00"/>
    <n v="2151607"/>
    <d v="2026-03-24T00:00:00"/>
    <d v="2025-12-01T00:00:00"/>
    <n v="57683.6"/>
    <d v="2026-04-23T00:00:00"/>
    <s v="E0251724"/>
    <s v="PD251606"/>
    <s v="PLATAFORMA COLABORATIVA I"/>
    <n v="54914.79"/>
    <d v="2025-12-01T00:00:00"/>
    <x v="0"/>
    <d v="2026-01-01T00:00:00"/>
    <s v="011.00001965/2025-11"/>
    <s v="359.00009897/2025-34 - ITO"/>
    <s v="2 - FATURADO"/>
    <n v="7"/>
    <x v="2"/>
    <x v="0"/>
    <m/>
  </r>
  <r>
    <x v="1155"/>
    <s v="51.213.049/0001-63"/>
    <s v="NF SERVICOS"/>
    <n v="207199"/>
    <d v="2026-03-24T00:00:00"/>
    <n v="2151619"/>
    <d v="2026-03-24T00:00:00"/>
    <d v="2026-01-01T00:00:00"/>
    <n v="57683.6"/>
    <d v="2026-04-23T00:00:00"/>
    <s v="E0251724"/>
    <s v="PD251606"/>
    <s v="PLATAFORMA COLABORATIVA I"/>
    <n v="54914.79"/>
    <d v="2026-01-01T00:00:00"/>
    <x v="0"/>
    <d v="2026-01-01T00:00:00"/>
    <s v="011.00001965/2025-11"/>
    <s v="359.00009897/2025-34 - ITO"/>
    <s v="2 - FATURADO"/>
    <n v="7"/>
    <x v="2"/>
    <x v="0"/>
    <m/>
  </r>
  <r>
    <x v="1155"/>
    <s v="51.213.049/0001-63"/>
    <s v="NF SERVICOS"/>
    <n v="207593"/>
    <d v="2026-03-26T00:00:00"/>
    <n v="2152013"/>
    <d v="2026-03-30T00:00:00"/>
    <d v="2026-02-01T00:00:00"/>
    <n v="462073.94"/>
    <d v="2026-04-25T00:00:00"/>
    <s v="E0230091"/>
    <s v="PD023079"/>
    <s v="ATENDIMENTO E SUPORTE DA CETTPRO"/>
    <n v="436738.32"/>
    <d v="2026-02-01T00:00:00"/>
    <x v="0"/>
    <s v="CETTPRO nº 13/2023"/>
    <s v="SEI Nº 011.00000355/2023-38"/>
    <s v="359.00002044/2023-18  APPS"/>
    <s v="2 - FATURADO"/>
    <n v="5"/>
    <x v="2"/>
    <x v="0"/>
    <m/>
  </r>
  <r>
    <x v="1155"/>
    <s v="51.213.049/0001-63"/>
    <s v="NF SERVICOS"/>
    <n v="207595"/>
    <d v="2026-03-26T00:00:00"/>
    <n v="2152015"/>
    <d v="2026-03-30T00:00:00"/>
    <d v="2026-02-01T00:00:00"/>
    <n v="62391.81"/>
    <d v="2026-04-25T00:00:00"/>
    <s v="E0230091"/>
    <s v="PD023079"/>
    <s v="ATENDIMENTO E SUPORTE DA CETTPRO"/>
    <n v="59397"/>
    <d v="2026-02-01T00:00:00"/>
    <x v="0"/>
    <s v="CETTPRO nº 13/2023"/>
    <s v="SEI Nº 011.00000355/2023-38"/>
    <s v="359.00002044/2023-18  APPS"/>
    <s v="2 - FATURADO"/>
    <n v="5"/>
    <x v="2"/>
    <x v="0"/>
    <m/>
  </r>
  <r>
    <x v="1155"/>
    <s v="51.213.049/0001-63"/>
    <s v="NF SERVICOS"/>
    <n v="207599"/>
    <d v="2026-03-26T00:00:00"/>
    <n v="2152019"/>
    <d v="2026-03-30T00:00:00"/>
    <d v="2026-02-01T00:00:00"/>
    <n v="135639.87"/>
    <d v="2026-04-25T00:00:00"/>
    <s v="E0230091"/>
    <s v="PD023079"/>
    <s v="ATENDIMENTO E SUPORTE DA CETTPRO"/>
    <n v="129129.16"/>
    <d v="2026-02-01T00:00:00"/>
    <x v="0"/>
    <s v="CETTPRO nº 13/2023"/>
    <s v="SEI Nº 011.00000355/2023-38"/>
    <s v="359.00002044/2023-18  APPS"/>
    <s v="2 - FATURADO"/>
    <n v="5"/>
    <x v="2"/>
    <x v="0"/>
    <m/>
  </r>
  <r>
    <x v="1155"/>
    <s v="51.213.049/0001-63"/>
    <s v="NF SERVICOS"/>
    <n v="207623"/>
    <d v="2026-04-06T00:00:00"/>
    <n v="2152043"/>
    <d v="2026-04-06T00:00:00"/>
    <d v="2025-11-01T00:00:00"/>
    <n v="61280"/>
    <d v="2026-05-06T00:00:00"/>
    <s v="E0240242"/>
    <s v="PD024071"/>
    <s v="SUSTENTAÇÃO DA PLATAFORMA PORTAL DE OPORTUNIDADES SDE 360,"/>
    <n v="58338.559999999998"/>
    <d v="2025-11-01T00:00:00"/>
    <x v="0"/>
    <d v="2024-05-01T00:00:00"/>
    <s v="011.00000352/2024-85"/>
    <s v="359.00005866/2024-23-APPS/ITO"/>
    <s v="2 - FATURADO"/>
    <n v="0"/>
    <x v="0"/>
    <x v="0"/>
    <m/>
  </r>
  <r>
    <x v="1155"/>
    <s v="51.213.049/0001-63"/>
    <s v="NF SERVICOS"/>
    <n v="207626"/>
    <d v="2026-04-06T00:00:00"/>
    <n v="2152046"/>
    <d v="2026-04-06T00:00:00"/>
    <d v="2025-11-01T00:00:00"/>
    <n v="28241.71"/>
    <d v="2026-05-06T00:00:00"/>
    <s v="E0240242"/>
    <s v="PD024071"/>
    <s v="SUSTENTAÇÃO DA PLATAFORMA PORTAL DE OPORTUNIDADES SDE 360,"/>
    <n v="26886.11"/>
    <d v="2025-11-01T00:00:00"/>
    <x v="0"/>
    <d v="2024-05-01T00:00:00"/>
    <s v="011.00000352/2024-85"/>
    <s v="359.00005866/2024-23-APPS/ITO"/>
    <s v="2 - FATURADO"/>
    <n v="0"/>
    <x v="0"/>
    <x v="0"/>
    <m/>
  </r>
  <r>
    <x v="1155"/>
    <s v="51.213.049/0001-63"/>
    <s v="NF SERVICOS"/>
    <n v="208460"/>
    <d v="2026-04-13T00:00:00"/>
    <n v="2173353"/>
    <d v="2026-04-13T00:00:00"/>
    <d v="2026-03-01T00:00:00"/>
    <n v="468.8"/>
    <d v="2026-05-13T00:00:00"/>
    <s v="E0241066"/>
    <s v="PD024488"/>
    <s v="SAM PATRIMONIO"/>
    <n v="446.3"/>
    <d v="2026-03-01T00:00:00"/>
    <x v="0"/>
    <d v="2025-01-01T00:00:00"/>
    <s v="011.00001477/2024-22"/>
    <s v="359.00011414/2024-81 - APPS"/>
    <s v="2 - FATURADO"/>
    <n v="0"/>
    <x v="0"/>
    <x v="0"/>
    <m/>
  </r>
  <r>
    <x v="1155"/>
    <s v="51.213.049/0001-63"/>
    <s v="NF SERVICOS"/>
    <n v="208462"/>
    <d v="2026-04-13T00:00:00"/>
    <n v="2173355"/>
    <d v="2026-04-13T00:00:00"/>
    <d v="2026-03-01T00:00:00"/>
    <n v="468.8"/>
    <d v="2026-05-13T00:00:00"/>
    <s v="E0241065"/>
    <s v="PD024488"/>
    <s v="SAM ESTOQUE"/>
    <n v="446.3"/>
    <d v="2026-03-01T00:00:00"/>
    <x v="0"/>
    <d v="2025-01-01T00:00:00"/>
    <s v="011.00001477/2024-22"/>
    <s v="359.00011414/2024-81 - APPS"/>
    <s v="2 - FATURADO"/>
    <n v="0"/>
    <x v="0"/>
    <x v="0"/>
    <m/>
  </r>
  <r>
    <x v="1155"/>
    <s v="51.213.049/0001-63"/>
    <s v="NF SERVICOS"/>
    <n v="208762"/>
    <d v="2026-04-15T00:00:00"/>
    <n v="2173655"/>
    <d v="2026-04-15T00:00:00"/>
    <d v="2026-03-01T00:00:00"/>
    <n v="12502.08"/>
    <d v="2026-05-15T00:00:00"/>
    <s v="E0220255"/>
    <s v="PD022198"/>
    <s v="NUVEM PRODESP"/>
    <n v="11901.98"/>
    <d v="2026-03-01T00:00:00"/>
    <x v="0"/>
    <s v="19/2022"/>
    <s v="2022/00254 11.00000349/2023-81"/>
    <s v="PD-PRC-2022/02706 - 359.00002277/2023-11 ITO"/>
    <s v="2 - FATURADO"/>
    <n v="0"/>
    <x v="0"/>
    <x v="0"/>
    <m/>
  </r>
  <r>
    <x v="1155"/>
    <s v="51.213.049/0001-63"/>
    <s v="NF SERVICOS"/>
    <n v="208764"/>
    <d v="2026-04-15T00:00:00"/>
    <n v="2173657"/>
    <d v="2026-04-15T00:00:00"/>
    <d v="2026-03-01T00:00:00"/>
    <n v="1154.99"/>
    <d v="2026-05-15T00:00:00"/>
    <s v="E0220255"/>
    <s v="PD022198"/>
    <s v="NUVEM PRODESP"/>
    <n v="1099.55"/>
    <d v="2026-03-01T00:00:00"/>
    <x v="0"/>
    <s v="19/2022"/>
    <s v="2022/00254 11.00000349/2023-81"/>
    <s v="PD-PRC-2022/02706 - 359.00002277/2023-11 ITO"/>
    <s v="2 - FATURADO"/>
    <n v="0"/>
    <x v="0"/>
    <x v="0"/>
    <m/>
  </r>
  <r>
    <x v="1155"/>
    <s v="51.213.049/0001-63"/>
    <s v="NF SERVICOS"/>
    <n v="208765"/>
    <d v="2026-04-15T00:00:00"/>
    <n v="2173658"/>
    <d v="2026-04-15T00:00:00"/>
    <d v="2026-03-01T00:00:00"/>
    <n v="39056.400000000001"/>
    <d v="2026-05-15T00:00:00"/>
    <s v="E0220255"/>
    <s v="PD022198"/>
    <s v="NUVEM PRODESP"/>
    <n v="37181.69"/>
    <d v="2026-03-01T00:00:00"/>
    <x v="0"/>
    <s v="19/2022"/>
    <s v="2022/00254 11.00000349/2023-81"/>
    <s v="PD-PRC-2022/02706 - 359.00002277/2023-11 ITO"/>
    <s v="2 - FATURADO"/>
    <n v="0"/>
    <x v="0"/>
    <x v="0"/>
    <m/>
  </r>
  <r>
    <x v="1155"/>
    <s v="51.213.049/0001-63"/>
    <s v="NF SERVICOS"/>
    <n v="208766"/>
    <d v="2026-04-15T00:00:00"/>
    <n v="2173659"/>
    <d v="2026-04-15T00:00:00"/>
    <d v="2026-03-01T00:00:00"/>
    <n v="2457.9"/>
    <d v="2026-05-15T00:00:00"/>
    <s v="E0220255"/>
    <s v="PD022198"/>
    <s v="NUVEM PRODESP"/>
    <n v="2339.92"/>
    <d v="2026-03-01T00:00:00"/>
    <x v="0"/>
    <s v="19/2022"/>
    <s v="2022/00254 11.00000349/2023-81"/>
    <s v="PD-PRC-2022/02706 - 359.00002277/2023-11 ITO"/>
    <s v="2 - FATURADO"/>
    <n v="0"/>
    <x v="0"/>
    <x v="0"/>
    <m/>
  </r>
  <r>
    <x v="1155"/>
    <s v="51.213.049/0001-63"/>
    <s v="NF SERVICOS"/>
    <n v="208767"/>
    <d v="2026-04-15T00:00:00"/>
    <n v="2173660"/>
    <d v="2026-04-15T00:00:00"/>
    <d v="2026-03-01T00:00:00"/>
    <n v="393.02"/>
    <d v="2026-05-15T00:00:00"/>
    <s v="E0230127"/>
    <s v="PD023108"/>
    <s v="PROGRAMA SP SEM PAPEL"/>
    <n v="374.16"/>
    <d v="2026-03-01T00:00:00"/>
    <x v="0"/>
    <s v="SDE 02/2023"/>
    <s v="SDE 2023/00073"/>
    <s v="PD-PRC-2023/01197 SEI 359.00000086/2023-14  APPS"/>
    <s v="2 - FATURADO"/>
    <n v="0"/>
    <x v="0"/>
    <x v="0"/>
    <m/>
  </r>
  <r>
    <x v="1155"/>
    <s v="51.213.049/0001-63"/>
    <s v="NF SERVICOS"/>
    <n v="208771"/>
    <d v="2026-04-15T00:00:00"/>
    <n v="2173664"/>
    <d v="2026-04-15T00:00:00"/>
    <d v="2026-03-01T00:00:00"/>
    <n v="57683.6"/>
    <d v="2026-05-15T00:00:00"/>
    <s v="E0251724"/>
    <s v="PD251606"/>
    <s v="PLATAFORMA COLABORATIVA I"/>
    <n v="54914.79"/>
    <d v="2026-03-01T00:00:00"/>
    <x v="0"/>
    <d v="2026-01-01T00:00:00"/>
    <s v="011.00001965/2025-11"/>
    <s v="359.00009897/2025-34 - ITO"/>
    <s v="2 - FATURADO"/>
    <n v="0"/>
    <x v="0"/>
    <x v="0"/>
    <m/>
  </r>
  <r>
    <x v="1155"/>
    <s v="51.213.049/0001-63"/>
    <s v="NF SERVICOS"/>
    <n v="208795"/>
    <d v="2026-04-16T00:00:00"/>
    <n v="2173688"/>
    <d v="2026-04-16T00:00:00"/>
    <d v="2025-06-01T00:00:00"/>
    <n v="279.60000000000002"/>
    <d v="2026-05-16T00:00:00"/>
    <s v="E0210123"/>
    <s v="PD021097"/>
    <s v="Notebook Ultrafino - DaaS Ultrafino."/>
    <n v="266.18"/>
    <d v="2025-06-01T00:00:00"/>
    <x v="0"/>
    <s v="SDE 06/2021"/>
    <s v="SDE 2021/00103"/>
    <s v="PD-PRC-2021/01307- 359.00005449/2024-81 ITO"/>
    <s v="2 - FATURADO"/>
    <n v="0"/>
    <x v="0"/>
    <x v="0"/>
    <m/>
  </r>
  <r>
    <x v="1155"/>
    <s v="51.213.049/0001-63"/>
    <s v="NF SERVICOS"/>
    <n v="208806"/>
    <d v="2026-04-16T00:00:00"/>
    <n v="2173699"/>
    <d v="2026-04-16T00:00:00"/>
    <d v="2025-08-01T00:00:00"/>
    <n v="559.20000000000005"/>
    <d v="2026-05-16T00:00:00"/>
    <s v="E0210123"/>
    <s v="PD021097"/>
    <s v="Notebook Ultrafino - DaaS Ultrafino."/>
    <n v="532.36"/>
    <d v="2025-08-01T00:00:00"/>
    <x v="0"/>
    <s v="SDE 06/2021"/>
    <s v="SDE 2021/00103"/>
    <s v="PD-PRC-2021/01307- 359.00005449/2024-81 ITO"/>
    <s v="2 - FATURADO"/>
    <n v="0"/>
    <x v="0"/>
    <x v="0"/>
    <m/>
  </r>
  <r>
    <x v="1155"/>
    <s v="51.213.049/0001-63"/>
    <s v="NF SERVICOS"/>
    <n v="208809"/>
    <d v="2026-04-16T00:00:00"/>
    <n v="2173702"/>
    <d v="2026-04-16T00:00:00"/>
    <d v="2025-07-01T00:00:00"/>
    <n v="559.20000000000005"/>
    <d v="2026-05-16T00:00:00"/>
    <s v="E0210123"/>
    <s v="PD021097"/>
    <s v="Notebook Ultrafino - DaaS Ultrafino."/>
    <n v="532.36"/>
    <d v="2025-07-01T00:00:00"/>
    <x v="0"/>
    <s v="SDE 06/2021"/>
    <s v="SDE 2021/00103"/>
    <s v="PD-PRC-2021/01307- 359.00005449/2024-81 ITO"/>
    <s v="2 - FATURADO"/>
    <n v="0"/>
    <x v="0"/>
    <x v="0"/>
    <m/>
  </r>
  <r>
    <x v="1155"/>
    <s v="51.213.049/0001-63"/>
    <s v="NF SERVICOS"/>
    <n v="208811"/>
    <d v="2026-04-16T00:00:00"/>
    <n v="2173704"/>
    <d v="2026-04-16T00:00:00"/>
    <d v="2025-09-01T00:00:00"/>
    <n v="559.20000000000005"/>
    <d v="2026-05-16T00:00:00"/>
    <s v="E0210123"/>
    <s v="PD021097"/>
    <s v="Notebook Ultrafino - DaaS Ultrafino."/>
    <n v="532.36"/>
    <d v="2025-09-01T00:00:00"/>
    <x v="0"/>
    <s v="SDE 06/2021"/>
    <s v="SDE 2021/00103"/>
    <s v="PD-PRC-2021/01307- 359.00005449/2024-81 ITO"/>
    <s v="2 - FATURADO"/>
    <n v="0"/>
    <x v="0"/>
    <x v="0"/>
    <m/>
  </r>
  <r>
    <x v="1155"/>
    <s v="51.213.049/0001-63"/>
    <s v="NF SERVICOS"/>
    <n v="208813"/>
    <d v="2026-04-16T00:00:00"/>
    <n v="2173706"/>
    <d v="2026-04-16T00:00:00"/>
    <d v="2025-10-01T00:00:00"/>
    <n v="559.20000000000005"/>
    <d v="2026-05-16T00:00:00"/>
    <s v="E0210123"/>
    <s v="PD021097"/>
    <s v="Notebook Ultrafino - DaaS Ultrafino."/>
    <n v="532.36"/>
    <d v="2025-10-01T00:00:00"/>
    <x v="0"/>
    <s v="SDE 06/2021"/>
    <s v="SDE 2021/00103"/>
    <s v="PD-PRC-2021/01307- 359.00005449/2024-81 ITO"/>
    <s v="2 - FATURADO"/>
    <n v="0"/>
    <x v="0"/>
    <x v="0"/>
    <m/>
  </r>
  <r>
    <x v="1155"/>
    <s v="51.213.049/0001-63"/>
    <s v="ND-LOCACAO BENS MOVE"/>
    <n v="1551"/>
    <d v="2026-04-20T00:00:00"/>
    <m/>
    <m/>
    <m/>
    <n v="1841.7"/>
    <d v="2026-05-20T00:00:00"/>
    <s v="E0210123"/>
    <s v="PD021097"/>
    <s v="Locação de Bens Móveis - Notebook Ultrafino - 36 ms"/>
    <n v="1841.7"/>
    <m/>
    <x v="0"/>
    <m/>
    <m/>
    <m/>
    <s v="2 - FATURADO"/>
    <n v="0"/>
    <x v="0"/>
    <x v="6"/>
    <m/>
  </r>
  <r>
    <x v="1155"/>
    <s v="51.213.049/0001-63"/>
    <s v="ND-LOCACAO BENS MOVE"/>
    <n v="1552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n v="0"/>
    <x v="0"/>
    <x v="6"/>
    <m/>
  </r>
  <r>
    <x v="1155"/>
    <s v="51.213.049/0001-63"/>
    <s v="ND-LOCACAO BENS MOVE"/>
    <n v="1553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n v="0"/>
    <x v="0"/>
    <x v="6"/>
    <m/>
  </r>
  <r>
    <x v="1155"/>
    <s v="51.213.049/0001-63"/>
    <s v="ND-LOCACAO BENS MOVE"/>
    <n v="1554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n v="0"/>
    <x v="0"/>
    <x v="6"/>
    <m/>
  </r>
  <r>
    <x v="1155"/>
    <s v="51.213.049/0001-63"/>
    <s v="ND-LOCACAO BENS MOVE"/>
    <n v="1555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n v="0"/>
    <x v="0"/>
    <x v="6"/>
    <m/>
  </r>
  <r>
    <x v="1155"/>
    <s v="51.213.049/0001-63"/>
    <s v="NF SERVICOS"/>
    <n v="208988"/>
    <d v="2026-04-22T00:00:00"/>
    <n v="2173881"/>
    <d v="2026-04-22T00:00:00"/>
    <d v="2026-03-01T00:00:00"/>
    <n v="450408.52"/>
    <d v="2026-05-22T00:00:00"/>
    <s v="E0230091"/>
    <s v="PD023079"/>
    <s v="ATENDIMENTO E SUPORTE DA CETTPRO"/>
    <n v="428788.91"/>
    <d v="2026-03-01T00:00:00"/>
    <x v="0"/>
    <s v="CETTPRO nº 13/2023"/>
    <s v="SEI Nº 011.00000355/2023-38"/>
    <s v="359.00002044/2023-18  APPS"/>
    <s v="2 - FATURADO"/>
    <n v="0"/>
    <x v="0"/>
    <x v="0"/>
    <m/>
  </r>
  <r>
    <x v="1155"/>
    <s v="51.213.049/0001-63"/>
    <s v="NF SERVICOS"/>
    <n v="208995"/>
    <d v="2026-04-22T00:00:00"/>
    <n v="2173888"/>
    <d v="2026-04-22T00:00:00"/>
    <d v="2026-03-01T00:00:00"/>
    <n v="31516.22"/>
    <d v="2026-05-22T00:00:00"/>
    <s v="E0240281"/>
    <s v="PD024171"/>
    <s v="INFRAESTRUTURA CETTPRO"/>
    <n v="30003.439999999999"/>
    <d v="2026-03-01T00:00:00"/>
    <x v="0"/>
    <s v="004/2024"/>
    <s v="011.00000282/2024-65"/>
    <s v="359.00003119/2023-70-ITO"/>
    <s v="2 - FATURADO"/>
    <n v="0"/>
    <x v="0"/>
    <x v="0"/>
    <m/>
  </r>
  <r>
    <x v="1155"/>
    <s v="51.213.049/0001-63"/>
    <s v="NF SERVICOS"/>
    <n v="209003"/>
    <d v="2026-04-22T00:00:00"/>
    <n v="2173896"/>
    <d v="2026-04-22T00:00:00"/>
    <d v="2026-03-01T00:00:00"/>
    <n v="77974.95"/>
    <d v="2026-05-22T00:00:00"/>
    <s v="E0240281"/>
    <s v="PD024171"/>
    <s v="INFRAESTRUTURA CETTPRO"/>
    <n v="74232.149999999994"/>
    <d v="2026-03-01T00:00:00"/>
    <x v="0"/>
    <s v="004/2024"/>
    <s v="011.00000282/2024-65"/>
    <s v="359.00003119/2023-70-ITO"/>
    <s v="2 - FATURADO"/>
    <n v="0"/>
    <x v="0"/>
    <x v="0"/>
    <m/>
  </r>
  <r>
    <x v="1155"/>
    <s v="51.213.049/0001-63"/>
    <s v="NF SERVICOS"/>
    <n v="209016"/>
    <d v="2026-04-22T00:00:00"/>
    <n v="2173909"/>
    <d v="2026-04-22T00:00:00"/>
    <d v="2026-03-01T00:00:00"/>
    <n v="193032.2"/>
    <d v="2026-05-22T00:00:00"/>
    <s v="E0230091"/>
    <s v="PD023079"/>
    <s v="ATENDIMENTO E SUPORTE DA CETTPRO"/>
    <n v="183766.65"/>
    <d v="2026-03-01T00:00:00"/>
    <x v="0"/>
    <s v="CETTPRO nº 13/2023"/>
    <s v="SEI Nº 011.00000355/2023-38"/>
    <s v="359.00002044/2023-18  APPS"/>
    <s v="2 - FATURADO"/>
    <n v="0"/>
    <x v="0"/>
    <x v="0"/>
    <m/>
  </r>
  <r>
    <x v="1155"/>
    <s v="51.213.049/0001-63"/>
    <s v="NF SERVICOS"/>
    <n v="209017"/>
    <d v="2026-04-22T00:00:00"/>
    <n v="2173910"/>
    <d v="2026-04-22T00:00:00"/>
    <d v="2026-03-01T00:00:00"/>
    <n v="5735.06"/>
    <d v="2026-05-22T00:00:00"/>
    <s v="E0240281"/>
    <s v="PD024171"/>
    <s v="INFRAESTRUTURA CETTPRO"/>
    <n v="5459.78"/>
    <d v="2026-03-01T00:00:00"/>
    <x v="0"/>
    <s v="004/2024"/>
    <s v="011.00000282/2024-65"/>
    <s v="359.00003119/2023-70-ITO"/>
    <s v="2 - FATURADO"/>
    <n v="0"/>
    <x v="0"/>
    <x v="0"/>
    <m/>
  </r>
  <r>
    <x v="1155"/>
    <s v="51.213.049/0001-63"/>
    <s v="NF SERVICOS"/>
    <n v="209021"/>
    <d v="2026-04-22T00:00:00"/>
    <n v="2173914"/>
    <d v="2026-04-22T00:00:00"/>
    <d v="2026-03-01T00:00:00"/>
    <n v="4359.49"/>
    <d v="2026-05-22T00:00:00"/>
    <s v="E0240281"/>
    <s v="PD024171"/>
    <s v="INFRAESTRUTURA CETTPRO"/>
    <n v="4150.2299999999996"/>
    <d v="2026-03-01T00:00:00"/>
    <x v="0"/>
    <s v="004/2024"/>
    <s v="011.00000282/2024-65"/>
    <s v="359.00003119/2023-70-ITO"/>
    <s v="2 - FATURADO"/>
    <n v="0"/>
    <x v="0"/>
    <x v="0"/>
    <m/>
  </r>
  <r>
    <x v="1155"/>
    <s v="51.213.049/0001-63"/>
    <s v="NF SERVICOS"/>
    <n v="209172"/>
    <d v="2026-04-24T00:00:00"/>
    <n v="2174065"/>
    <d v="2026-04-24T00:00:00"/>
    <d v="2026-03-01T00:00:00"/>
    <n v="3000.3"/>
    <d v="2026-05-24T00:00:00"/>
    <s v="E0240104"/>
    <s v="PD024071"/>
    <s v="DESENVOLVIMENTO E SUSTENTAÇÃO DA PLATAFORMA PORTAL DE OPORTUNIDADES SDE 360"/>
    <n v="2856.29"/>
    <d v="2026-03-01T00:00:00"/>
    <x v="0"/>
    <d v="2024-05-01T00:00:00"/>
    <s v="011.00000352/2024-85"/>
    <s v="359.00005866/2024-23-APPS"/>
    <s v="2 - FATURADO"/>
    <n v="0"/>
    <x v="0"/>
    <x v="0"/>
    <m/>
  </r>
  <r>
    <x v="1155"/>
    <s v="51.213.049/0001-63"/>
    <s v="NF SERVICOS"/>
    <n v="209173"/>
    <d v="2026-04-24T00:00:00"/>
    <n v="2174066"/>
    <d v="2026-04-24T00:00:00"/>
    <d v="2026-03-01T00:00:00"/>
    <n v="46452.45"/>
    <d v="2026-05-24T00:00:00"/>
    <s v="E0240104"/>
    <s v="PD024071"/>
    <s v="DESENVOLVIMENTO E SUSTENTAÇÃO DA PLATAFORMA PORTAL DE OPORTUNIDADES SDE 360"/>
    <n v="44222.73"/>
    <d v="2026-03-01T00:00:00"/>
    <x v="0"/>
    <d v="2024-05-01T00:00:00"/>
    <s v="011.00000352/2024-85"/>
    <s v="359.00005866/2024-23-APPS"/>
    <s v="2 - FATURADO"/>
    <n v="0"/>
    <x v="0"/>
    <x v="0"/>
    <m/>
  </r>
  <r>
    <x v="1155"/>
    <s v="51.213.049/0001-63"/>
    <s v="NF SERVICOS"/>
    <n v="209174"/>
    <d v="2026-04-24T00:00:00"/>
    <n v="2174067"/>
    <d v="2026-04-24T00:00:00"/>
    <d v="2026-03-01T00:00:00"/>
    <n v="326.13"/>
    <d v="2026-05-24T00:00:00"/>
    <s v="E0240105"/>
    <s v="PD024071"/>
    <s v="NUVEM PÚBLICA E SUPORTE AVANÇADO PARA PLATAFORMA PORTAL DE OPORTUNIDADES SDE 360"/>
    <n v="310.48"/>
    <d v="2026-03-01T00:00:00"/>
    <x v="0"/>
    <d v="2024-05-01T00:00:00"/>
    <s v="011.00000352/2024-85"/>
    <s v="359.00005866/2024-23-APPS/ITO"/>
    <s v="2 - FATURADO"/>
    <n v="0"/>
    <x v="0"/>
    <x v="0"/>
    <m/>
  </r>
  <r>
    <x v="1155"/>
    <s v="51.213.049/0001-63"/>
    <s v="NF SERVICOS"/>
    <n v="209175"/>
    <d v="2026-04-24T00:00:00"/>
    <n v="2174068"/>
    <d v="2026-04-24T00:00:00"/>
    <d v="2026-03-01T00:00:00"/>
    <n v="14648.54"/>
    <d v="2026-05-24T00:00:00"/>
    <s v="E0240104"/>
    <s v="PD024071"/>
    <s v="DESENVOLVIMENTO E SUSTENTAÇÃO DA PLATAFORMA PORTAL DE OPORTUNIDADES SDE 360"/>
    <n v="13945.41"/>
    <d v="2026-03-01T00:00:00"/>
    <x v="0"/>
    <d v="2024-05-01T00:00:00"/>
    <s v="011.00000352/2024-85"/>
    <s v="359.00005866/2024-23-APPS"/>
    <s v="2 - FATURADO"/>
    <n v="0"/>
    <x v="0"/>
    <x v="0"/>
    <m/>
  </r>
  <r>
    <x v="1155"/>
    <s v="51.213.049/0001-63"/>
    <s v="NF SERVICOS"/>
    <n v="209176"/>
    <d v="2026-04-24T00:00:00"/>
    <n v="2174069"/>
    <d v="2026-04-24T00:00:00"/>
    <d v="2026-03-01T00:00:00"/>
    <n v="1592.28"/>
    <d v="2026-05-24T00:00:00"/>
    <s v="E0240105"/>
    <s v="PD024071"/>
    <s v="NUVEM PÚBLICA E SUPORTE AVANÇADO PARA PLATAFORMA PORTAL DE OPORTUNIDADES SDE 360"/>
    <n v="1515.85"/>
    <d v="2026-03-01T00:00:00"/>
    <x v="0"/>
    <d v="2024-05-01T00:00:00"/>
    <s v="011.00000352/2024-85"/>
    <s v="359.00005866/2024-23-APPS/ITO"/>
    <s v="2 - FATURADO"/>
    <n v="0"/>
    <x v="0"/>
    <x v="0"/>
    <m/>
  </r>
  <r>
    <x v="1155"/>
    <s v="51.213.049/0001-63"/>
    <s v="NF SERVICOS"/>
    <n v="209177"/>
    <d v="2026-04-24T00:00:00"/>
    <n v="2174070"/>
    <d v="2026-04-24T00:00:00"/>
    <d v="2026-03-01T00:00:00"/>
    <n v="6988.63"/>
    <d v="2026-05-24T00:00:00"/>
    <s v="E0240242"/>
    <s v="PD024071"/>
    <s v="SUSTENTAÇÃO DA PLATAFORMA PORTAL DE OPORTUNIDADES SDE 360,"/>
    <n v="6653.18"/>
    <d v="2026-03-01T00:00:00"/>
    <x v="0"/>
    <d v="2024-05-01T00:00:00"/>
    <s v="011.00000352/2024-85"/>
    <s v="359.00005866/2024-23-APPS/ITO"/>
    <s v="2 - FATURADO"/>
    <n v="0"/>
    <x v="0"/>
    <x v="0"/>
    <m/>
  </r>
  <r>
    <x v="1155"/>
    <s v="51.213.049/0001-63"/>
    <s v="NF SERVICOS"/>
    <n v="209179"/>
    <d v="2026-04-24T00:00:00"/>
    <n v="2174072"/>
    <d v="2026-04-24T00:00:00"/>
    <d v="2026-03-01T00:00:00"/>
    <n v="37539.51"/>
    <d v="2026-05-24T00:00:00"/>
    <s v="E0240105"/>
    <s v="PD024071"/>
    <s v="NUVEM PÚBLICA E SUPORTE AVANÇADO PARA PLATAFORMA PORTAL DE OPORTUNIDADES SDE 360"/>
    <n v="35737.61"/>
    <d v="2026-03-01T00:00:00"/>
    <x v="0"/>
    <d v="2024-05-01T00:00:00"/>
    <s v="011.00000352/2024-85"/>
    <s v="359.00005866/2024-23-APPS/ITO"/>
    <s v="2 - FATURADO"/>
    <n v="0"/>
    <x v="0"/>
    <x v="0"/>
    <m/>
  </r>
  <r>
    <x v="1155"/>
    <s v="51.213.049/0001-63"/>
    <s v="NF SERVICOS"/>
    <n v="209180"/>
    <d v="2026-04-24T00:00:00"/>
    <n v="2174073"/>
    <d v="2026-04-24T00:00:00"/>
    <d v="2026-03-01T00:00:00"/>
    <n v="9514.35"/>
    <d v="2026-05-24T00:00:00"/>
    <s v="E0240104"/>
    <s v="PD024071"/>
    <s v="DESENVOLVIMENTO E SUSTENTAÇÃO DA PLATAFORMA PORTAL DE OPORTUNIDADES SDE 360"/>
    <n v="9057.66"/>
    <d v="2026-03-01T00:00:00"/>
    <x v="0"/>
    <d v="2024-05-01T00:00:00"/>
    <s v="011.00000352/2024-85"/>
    <s v="359.00005866/2024-23-APPS"/>
    <s v="2 - FATURADO"/>
    <n v="0"/>
    <x v="0"/>
    <x v="0"/>
    <m/>
  </r>
  <r>
    <x v="1155"/>
    <s v="51.213.049/0001-63"/>
    <s v="NF SERVICOS"/>
    <n v="209182"/>
    <d v="2026-04-24T00:00:00"/>
    <n v="2174075"/>
    <d v="2026-04-24T00:00:00"/>
    <d v="2026-03-01T00:00:00"/>
    <n v="7688.82"/>
    <d v="2026-05-24T00:00:00"/>
    <s v="E0240105"/>
    <s v="PD024071"/>
    <s v="NUVEM PÚBLICA E SUPORTE AVANÇADO PARA PLATAFORMA PORTAL DE OPORTUNIDADES SDE 360"/>
    <n v="7319.76"/>
    <d v="2026-03-01T00:00:00"/>
    <x v="0"/>
    <d v="2024-05-01T00:00:00"/>
    <s v="011.00000352/2024-85"/>
    <s v="359.00005866/2024-23-APPS/ITO"/>
    <s v="2 - FATURADO"/>
    <n v="0"/>
    <x v="0"/>
    <x v="0"/>
    <m/>
  </r>
  <r>
    <x v="1155"/>
    <s v="51.213.049/0001-63"/>
    <s v="NF SERVICOS"/>
    <n v="209183"/>
    <d v="2026-04-24T00:00:00"/>
    <n v="2174076"/>
    <d v="2026-04-24T00:00:00"/>
    <d v="2026-03-01T00:00:00"/>
    <n v="34120.99"/>
    <d v="2026-05-24T00:00:00"/>
    <s v="E0240242"/>
    <s v="PD024071"/>
    <s v="SUSTENTAÇÃO DA PLATAFORMA PORTAL DE OPORTUNIDADES SDE 360,"/>
    <n v="32483.18"/>
    <d v="2026-03-01T00:00:00"/>
    <x v="0"/>
    <d v="2024-05-01T00:00:00"/>
    <s v="011.00000352/2024-85"/>
    <s v="359.00005866/2024-23-APPS/ITO"/>
    <s v="2 - FATURADO"/>
    <n v="0"/>
    <x v="0"/>
    <x v="0"/>
    <m/>
  </r>
  <r>
    <x v="1156"/>
    <s v="51.254.803/0001-03"/>
    <s v="NF SERVICOS DO"/>
    <n v="395062"/>
    <d v="2026-04-17T00:00:00"/>
    <n v="401936"/>
    <d v="2026-04-17T00:00:00"/>
    <m/>
    <n v="322.66000000000003"/>
    <d v="2026-05-17T00:00:00"/>
    <s v="E0250809"/>
    <s v="PD025809"/>
    <s v="Serviços de Publicidade Eletrônica"/>
    <n v="307.17"/>
    <m/>
    <x v="0"/>
    <m/>
    <m/>
    <m/>
    <s v="2 - FATURADO"/>
    <n v="0"/>
    <x v="0"/>
    <x v="1"/>
    <m/>
  </r>
  <r>
    <x v="1156"/>
    <s v="51.254.803/0001-03"/>
    <s v="NF SERVICOS DO"/>
    <n v="398020"/>
    <d v="2026-04-27T00:00:00"/>
    <n v="404760"/>
    <d v="2026-04-27T00:00:00"/>
    <m/>
    <n v="645.33000000000004"/>
    <d v="2026-05-27T00:00:00"/>
    <s v="E0250809"/>
    <s v="PD025809"/>
    <s v="Serviços de Publicidade Eletrônica"/>
    <n v="614.35"/>
    <m/>
    <x v="0"/>
    <m/>
    <m/>
    <m/>
    <s v="2 - FATURADO"/>
    <n v="0"/>
    <x v="0"/>
    <x v="1"/>
    <m/>
  </r>
  <r>
    <x v="1156"/>
    <s v="51.254.803/0001-03"/>
    <s v="NF SERVICOS DO"/>
    <n v="398974"/>
    <d v="2026-04-30T00:00:00"/>
    <n v="405668"/>
    <d v="2026-04-30T00:00:00"/>
    <m/>
    <n v="387.2"/>
    <d v="2026-05-30T00:00:00"/>
    <s v="E0250809"/>
    <s v="PD025809"/>
    <s v="Serviços de Publicidade Eletrônica"/>
    <n v="368.61"/>
    <m/>
    <x v="0"/>
    <m/>
    <m/>
    <m/>
    <s v="2 - FATURADO"/>
    <n v="0"/>
    <x v="0"/>
    <x v="1"/>
    <m/>
  </r>
  <r>
    <x v="1157"/>
    <s v="51.258.192/0001-71"/>
    <s v="NF SERVICOS DO"/>
    <n v="395710"/>
    <d v="2026-04-20T00:00:00"/>
    <n v="402522"/>
    <d v="2026-04-20T00:00:00"/>
    <m/>
    <n v="451.73"/>
    <d v="2026-05-20T00:00:00"/>
    <s v="E0231114"/>
    <s v="PD231095"/>
    <s v="Serviços de Publicidade Eletrônica"/>
    <n v="430.05"/>
    <m/>
    <x v="0"/>
    <m/>
    <m/>
    <m/>
    <s v="2 - FATURADO"/>
    <n v="0"/>
    <x v="0"/>
    <x v="1"/>
    <m/>
  </r>
  <r>
    <x v="1157"/>
    <s v="51.258.192/0001-71"/>
    <s v="NF SERVICOS DO"/>
    <n v="398990"/>
    <d v="2026-04-30T00:00:00"/>
    <n v="405773"/>
    <d v="2026-04-30T00:00:00"/>
    <m/>
    <n v="516.26"/>
    <d v="2026-05-30T00:00:00"/>
    <s v="E0231114"/>
    <s v="PD231095"/>
    <s v="Serviços de Publicidade Eletrônica"/>
    <n v="491.48"/>
    <m/>
    <x v="0"/>
    <m/>
    <m/>
    <m/>
    <s v="2 - FATURADO"/>
    <n v="0"/>
    <x v="0"/>
    <x v="1"/>
    <m/>
  </r>
  <r>
    <x v="1158"/>
    <s v="51.278.885/0001-26"/>
    <s v="NF SERVICOS DO"/>
    <n v="393712"/>
    <d v="2026-04-05T00:00:00"/>
    <n v="400618"/>
    <d v="2026-04-14T00:00:00"/>
    <m/>
    <n v="516.26"/>
    <d v="2026-05-13T00:00:00"/>
    <s v="E0230814"/>
    <s v="PD023814"/>
    <s v="Serviços de Publicidade Eletrônica"/>
    <n v="491.48"/>
    <m/>
    <x v="0"/>
    <m/>
    <m/>
    <m/>
    <s v="2 - FATURADO"/>
    <n v="0"/>
    <x v="0"/>
    <x v="1"/>
    <m/>
  </r>
  <r>
    <x v="1159"/>
    <s v="51.364.933/0001-07"/>
    <s v="NF SERVICOS DO"/>
    <n v="393824"/>
    <d v="2026-04-05T00:00:00"/>
    <n v="400764"/>
    <d v="2026-04-14T00:00:00"/>
    <m/>
    <n v="1106.28"/>
    <d v="2026-05-13T00:00:00"/>
    <s v="E0230850"/>
    <s v="PD023850"/>
    <s v="Serviços de Publicidade Eletrônica"/>
    <n v="1053.18"/>
    <m/>
    <x v="0"/>
    <m/>
    <m/>
    <m/>
    <s v="2 - FATURADO"/>
    <n v="0"/>
    <x v="0"/>
    <x v="1"/>
    <m/>
  </r>
  <r>
    <x v="1159"/>
    <s v="51.364.933/0001-07"/>
    <s v="NF SERVICOS DO"/>
    <n v="394831"/>
    <d v="2026-04-17T00:00:00"/>
    <n v="401719"/>
    <d v="2026-04-17T00:00:00"/>
    <m/>
    <n v="737.52"/>
    <d v="2026-05-17T00:00:00"/>
    <s v="E0230850"/>
    <s v="PD023850"/>
    <s v="Serviços de Publicidade Eletrônica"/>
    <n v="702.12"/>
    <m/>
    <x v="0"/>
    <m/>
    <m/>
    <m/>
    <s v="2 - FATURADO"/>
    <n v="0"/>
    <x v="0"/>
    <x v="1"/>
    <m/>
  </r>
  <r>
    <x v="1159"/>
    <s v="51.364.933/0001-07"/>
    <s v="NF SERVICOS DO"/>
    <n v="395188"/>
    <d v="2026-04-17T00:00:00"/>
    <n v="401949"/>
    <d v="2026-04-17T00:00:00"/>
    <m/>
    <n v="442.51"/>
    <d v="2026-05-17T00:00:00"/>
    <s v="E0230850"/>
    <s v="PD023850"/>
    <s v="Serviços de Publicidade Eletrônica"/>
    <n v="421.27"/>
    <m/>
    <x v="0"/>
    <m/>
    <m/>
    <m/>
    <s v="2 - FATURADO"/>
    <n v="0"/>
    <x v="0"/>
    <x v="1"/>
    <m/>
  </r>
  <r>
    <x v="1159"/>
    <s v="51.364.933/0001-07"/>
    <s v="NF SERVICOS DO"/>
    <n v="395630"/>
    <d v="2026-04-20T00:00:00"/>
    <n v="402694"/>
    <d v="2026-04-20T00:00:00"/>
    <m/>
    <n v="221.26"/>
    <d v="2026-05-20T00:00:00"/>
    <s v="E0230850"/>
    <s v="PD023850"/>
    <s v="Serviços de Publicidade Eletrônica"/>
    <n v="210.64"/>
    <m/>
    <x v="0"/>
    <m/>
    <m/>
    <m/>
    <s v="2 - FATURADO"/>
    <n v="0"/>
    <x v="0"/>
    <x v="1"/>
    <m/>
  </r>
  <r>
    <x v="1159"/>
    <s v="51.364.933/0001-07"/>
    <s v="NF SERVICOS DO"/>
    <n v="397020"/>
    <d v="2026-04-24T00:00:00"/>
    <n v="403824"/>
    <d v="2026-04-24T00:00:00"/>
    <m/>
    <n v="737.52"/>
    <d v="2026-05-24T00:00:00"/>
    <s v="E0230850"/>
    <s v="PD023850"/>
    <s v="Serviços de Publicidade Eletrônica"/>
    <n v="702.12"/>
    <m/>
    <x v="0"/>
    <m/>
    <m/>
    <m/>
    <s v="2 - FATURADO"/>
    <n v="0"/>
    <x v="0"/>
    <x v="1"/>
    <m/>
  </r>
  <r>
    <x v="1159"/>
    <s v="51.364.933/0001-07"/>
    <s v="NF SERVICOS DO"/>
    <n v="397736"/>
    <d v="2026-04-24T00:00:00"/>
    <n v="404643"/>
    <d v="2026-04-24T00:00:00"/>
    <m/>
    <n v="295.01"/>
    <d v="2026-05-24T00:00:00"/>
    <s v="E0230850"/>
    <s v="PD023850"/>
    <s v="Serviços de Publicidade Eletrônica"/>
    <n v="280.85000000000002"/>
    <m/>
    <x v="0"/>
    <m/>
    <m/>
    <m/>
    <s v="2 - FATURADO"/>
    <n v="0"/>
    <x v="0"/>
    <x v="1"/>
    <m/>
  </r>
  <r>
    <x v="1159"/>
    <s v="51.364.933/0001-07"/>
    <s v="NF SERVICOS DO"/>
    <n v="398396"/>
    <d v="2026-04-28T00:00:00"/>
    <n v="405263"/>
    <d v="2026-04-28T00:00:00"/>
    <m/>
    <n v="663.77"/>
    <d v="2026-05-28T00:00:00"/>
    <s v="E0230850"/>
    <s v="PD023850"/>
    <s v="Serviços de Publicidade Eletrônica"/>
    <n v="631.91"/>
    <m/>
    <x v="0"/>
    <m/>
    <m/>
    <m/>
    <s v="2 - FATURADO"/>
    <n v="0"/>
    <x v="0"/>
    <x v="1"/>
    <m/>
  </r>
  <r>
    <x v="1159"/>
    <s v="51.364.933/0001-07"/>
    <s v="NF SERVICOS DO"/>
    <n v="398838"/>
    <d v="2026-04-30T00:00:00"/>
    <n v="405695"/>
    <d v="2026-04-30T00:00:00"/>
    <m/>
    <n v="147.5"/>
    <d v="2026-05-30T00:00:00"/>
    <s v="E0230850"/>
    <s v="PD023850"/>
    <s v="Serviços de Publicidade Eletrônica"/>
    <n v="140.41999999999999"/>
    <m/>
    <x v="0"/>
    <m/>
    <m/>
    <m/>
    <s v="2 - FATURADO"/>
    <n v="0"/>
    <x v="0"/>
    <x v="1"/>
    <m/>
  </r>
  <r>
    <x v="1160"/>
    <s v="51.455.087/0001-22"/>
    <s v="NF SERVICOS"/>
    <n v="207905"/>
    <d v="2026-04-07T00:00:00"/>
    <n v="2152488"/>
    <d v="2026-04-07T00:00:00"/>
    <d v="2026-03-01T00:00:00"/>
    <n v="5418.84"/>
    <d v="2026-05-07T00:00:00"/>
    <s v="E0250169"/>
    <s v="PD025147"/>
    <s v="PREFEITURA SIM"/>
    <n v="5158.74"/>
    <d v="2026-03-01T00:00:00"/>
    <x v="0"/>
    <s v="087/2025"/>
    <m/>
    <s v="359.00001808/2025-10 - APPS /ITO"/>
    <s v="2 - FATURADO"/>
    <n v="0"/>
    <x v="0"/>
    <x v="0"/>
    <m/>
  </r>
  <r>
    <x v="1161"/>
    <s v="51.497.675/0001-29"/>
    <s v="NF SERVICOS DO"/>
    <n v="396066"/>
    <d v="2026-04-20T00:00:00"/>
    <n v="403074"/>
    <d v="2026-04-22T00:00:00"/>
    <m/>
    <n v="138.28"/>
    <d v="2026-05-20T00:00:00"/>
    <s v="E0250829"/>
    <s v="PD025829"/>
    <s v="Serviços de Publicidade Eletrônica"/>
    <n v="131.63999999999999"/>
    <m/>
    <x v="0"/>
    <m/>
    <m/>
    <m/>
    <s v="2 - FATURADO"/>
    <n v="0"/>
    <x v="0"/>
    <x v="1"/>
    <m/>
  </r>
  <r>
    <x v="1162"/>
    <s v="51.501.484/0001-93"/>
    <s v="NF SERVICOS DO"/>
    <n v="393898"/>
    <d v="2026-04-05T00:00:00"/>
    <n v="400693"/>
    <d v="2026-04-14T00:00:00"/>
    <m/>
    <n v="368.76"/>
    <d v="2026-05-13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162"/>
    <s v="51.501.484/0001-93"/>
    <s v="NF SERVICOS DO"/>
    <n v="395114"/>
    <d v="2026-04-17T00:00:00"/>
    <n v="401985"/>
    <d v="2026-04-17T00:00:00"/>
    <m/>
    <n v="1659.42"/>
    <d v="2026-05-17T00:00:00"/>
    <s v="E0220798"/>
    <s v="PD022798"/>
    <s v="Serviços de Publicidade Eletrônica"/>
    <n v="1579.77"/>
    <m/>
    <x v="0"/>
    <m/>
    <m/>
    <m/>
    <s v="2 - FATURADO"/>
    <n v="0"/>
    <x v="0"/>
    <x v="1"/>
    <m/>
  </r>
  <r>
    <x v="1162"/>
    <s v="51.501.484/0001-93"/>
    <s v="NF SERVICOS DO"/>
    <n v="395952"/>
    <d v="2026-04-20T00:00:00"/>
    <n v="403059"/>
    <d v="2026-04-22T00:00:00"/>
    <m/>
    <n v="737.52"/>
    <d v="2026-05-20T00:00:00"/>
    <s v="E0220798"/>
    <s v="PD022798"/>
    <s v="Serviços de Publicidade Eletrônica"/>
    <n v="702.12"/>
    <m/>
    <x v="0"/>
    <m/>
    <m/>
    <m/>
    <s v="2 - FATURADO"/>
    <n v="0"/>
    <x v="0"/>
    <x v="1"/>
    <m/>
  </r>
  <r>
    <x v="1162"/>
    <s v="51.501.484/0001-93"/>
    <s v="NF SERVICOS DO"/>
    <n v="396175"/>
    <d v="2026-04-20T00:00:00"/>
    <n v="402965"/>
    <d v="2026-04-22T00:00:00"/>
    <m/>
    <n v="368.76"/>
    <d v="2026-05-20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162"/>
    <s v="51.501.484/0001-93"/>
    <s v="NF SERVICOS DO"/>
    <n v="397829"/>
    <d v="2026-04-27T00:00:00"/>
    <n v="404866"/>
    <d v="2026-04-27T00:00:00"/>
    <m/>
    <n v="1014.09"/>
    <d v="2026-05-27T00:00:00"/>
    <s v="E0220798"/>
    <s v="PD022798"/>
    <s v="Serviços de Publicidade Eletrônica"/>
    <n v="965.41"/>
    <m/>
    <x v="0"/>
    <m/>
    <m/>
    <m/>
    <s v="2 - FATURADO"/>
    <n v="0"/>
    <x v="0"/>
    <x v="1"/>
    <m/>
  </r>
  <r>
    <x v="1162"/>
    <s v="51.501.484/0001-93"/>
    <s v="NF SERVICOS DO"/>
    <n v="398158"/>
    <d v="2026-04-28T00:00:00"/>
    <n v="405143"/>
    <d v="2026-04-28T00:00:00"/>
    <m/>
    <n v="737.52"/>
    <d v="2026-05-28T00:00:00"/>
    <s v="E0220798"/>
    <s v="PD022798"/>
    <s v="Serviços de Publicidade Eletrônica"/>
    <n v="702.12"/>
    <m/>
    <x v="0"/>
    <m/>
    <m/>
    <m/>
    <s v="2 - FATURADO"/>
    <n v="0"/>
    <x v="0"/>
    <x v="1"/>
    <m/>
  </r>
  <r>
    <x v="1162"/>
    <s v="51.501.484/0001-93"/>
    <s v="NF SERVICOS DO"/>
    <n v="398792"/>
    <d v="2026-04-30T00:00:00"/>
    <n v="405856"/>
    <d v="2026-04-30T00:00:00"/>
    <m/>
    <n v="368.76"/>
    <d v="2026-05-30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163"/>
    <s v="51.525.632/0001-00"/>
    <s v="NF SERVICOS"/>
    <n v="207678"/>
    <d v="2026-04-07T00:00:00"/>
    <n v="2152261"/>
    <d v="2026-04-07T00:00:00"/>
    <d v="2026-03-01T00:00:00"/>
    <n v="48870"/>
    <d v="2026-05-07T00:00:00"/>
    <s v="E0251770"/>
    <s v="PD251656"/>
    <s v="PREFEITURA CADASTRO"/>
    <n v="48870"/>
    <d v="2026-03-01T00:00:00"/>
    <x v="0"/>
    <m/>
    <m/>
    <s v="359.00010697/2025-24 - APPS/ITO"/>
    <s v="2 - FATURADO"/>
    <n v="0"/>
    <x v="0"/>
    <x v="0"/>
    <m/>
  </r>
  <r>
    <x v="1164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400"/>
    <x v="1"/>
    <x v="1"/>
    <m/>
  </r>
  <r>
    <x v="1164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400"/>
    <x v="1"/>
    <x v="1"/>
    <m/>
  </r>
  <r>
    <x v="1164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400"/>
    <x v="1"/>
    <x v="1"/>
    <m/>
  </r>
  <r>
    <x v="1164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400"/>
    <x v="1"/>
    <x v="1"/>
    <m/>
  </r>
  <r>
    <x v="1164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400"/>
    <x v="1"/>
    <x v="1"/>
    <m/>
  </r>
  <r>
    <x v="1164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400"/>
    <x v="1"/>
    <x v="1"/>
    <m/>
  </r>
  <r>
    <x v="1164"/>
    <s v="51.531.051/0001-80"/>
    <s v="NF SERVICOS E_GOV"/>
    <n v="196770"/>
    <d v="2025-10-24T00:00:00"/>
    <n v="2045336"/>
    <d v="2025-10-24T00:00:00"/>
    <m/>
    <n v="283.82"/>
    <d v="2025-11-23T00:00:00"/>
    <m/>
    <m/>
    <s v="Certificado e-CPF A3 em cartão e leitora - 24 meses Gov"/>
    <n v="270.2"/>
    <m/>
    <x v="0"/>
    <m/>
    <m/>
    <m/>
    <s v="2 - FATURADO"/>
    <n v="158"/>
    <x v="3"/>
    <x v="1"/>
    <m/>
  </r>
  <r>
    <x v="1164"/>
    <s v="51.531.051/0001-80"/>
    <s v="NF SERVICOS E_GOV"/>
    <n v="198836"/>
    <d v="2025-11-26T00:00:00"/>
    <n v="2065278"/>
    <d v="2025-11-26T00:00:00"/>
    <m/>
    <n v="261.26"/>
    <d v="2025-12-26T00:00:00"/>
    <m/>
    <m/>
    <s v="Certificado e-CPF A3 em token - 24 meses Gov"/>
    <n v="248.72"/>
    <m/>
    <x v="0"/>
    <m/>
    <m/>
    <m/>
    <s v="2 - FATURADO"/>
    <n v="125"/>
    <x v="7"/>
    <x v="1"/>
    <m/>
  </r>
  <r>
    <x v="1164"/>
    <s v="51.531.051/0001-80"/>
    <s v="NF SERVICOS E_GOV"/>
    <n v="200474"/>
    <d v="2025-12-16T00:00:00"/>
    <n v="2085027"/>
    <d v="2025-12-16T00:00:00"/>
    <m/>
    <n v="139.38999999999999"/>
    <d v="2026-01-15T00:00:00"/>
    <m/>
    <m/>
    <s v="Certificado e-CPF A3 (somente certificado) - 24 meses Gov"/>
    <n v="132.69999999999999"/>
    <m/>
    <x v="0"/>
    <m/>
    <m/>
    <m/>
    <s v="2 - FATURADO"/>
    <n v="105"/>
    <x v="8"/>
    <x v="1"/>
    <m/>
  </r>
  <r>
    <x v="1164"/>
    <s v="51.531.051/0001-80"/>
    <s v="NF SERVICOS E_GOV"/>
    <n v="202678"/>
    <d v="2026-01-26T00:00:00"/>
    <n v="2105971"/>
    <d v="2026-01-26T00:00:00"/>
    <m/>
    <n v="283.82"/>
    <d v="2026-02-25T00:00:00"/>
    <m/>
    <m/>
    <s v="Certificado e-CPF A3 em cartão e leitora - 24 meses Gov"/>
    <n v="270.2"/>
    <m/>
    <x v="0"/>
    <m/>
    <m/>
    <m/>
    <s v="2 - FATURADO"/>
    <n v="64"/>
    <x v="5"/>
    <x v="1"/>
    <m/>
  </r>
  <r>
    <x v="1164"/>
    <s v="51.531.051/0001-80"/>
    <s v="NF SERVICOS"/>
    <n v="207110"/>
    <d v="2026-03-23T00:00:00"/>
    <n v="2151530"/>
    <d v="2026-03-23T00:00:00"/>
    <d v="2026-02-01T00:00:00"/>
    <n v="380.85"/>
    <d v="2026-04-30T00:00:00"/>
    <s v="E0241014"/>
    <s v="PD024447"/>
    <s v="SAM ESTOQUE"/>
    <n v="362.57"/>
    <d v="2026-02-01T00:00:00"/>
    <x v="0"/>
    <s v="001/2025"/>
    <s v="010.00008164/2024-23"/>
    <s v="359.00008789/2024-63    APPS"/>
    <s v="2 - FATURADO"/>
    <n v="1"/>
    <x v="2"/>
    <x v="0"/>
    <m/>
  </r>
  <r>
    <x v="1164"/>
    <s v="51.531.051/0001-80"/>
    <s v="NF SERVICOS"/>
    <n v="207111"/>
    <d v="2026-03-23T00:00:00"/>
    <n v="2151531"/>
    <d v="2026-03-23T00:00:00"/>
    <d v="2026-02-01T00:00:00"/>
    <n v="5858"/>
    <d v="2026-04-30T00:00:00"/>
    <s v="E0241015"/>
    <s v="PD024447"/>
    <s v="SAM ESTOQUE E PATRIMONIO"/>
    <n v="5576.82"/>
    <d v="2026-02-01T00:00:00"/>
    <x v="0"/>
    <s v="001/2025"/>
    <s v="010.00008164/2024-23"/>
    <s v="359.00008789/2024-63    APPS"/>
    <s v="2 - FATURADO"/>
    <n v="1"/>
    <x v="2"/>
    <x v="0"/>
    <m/>
  </r>
  <r>
    <x v="1164"/>
    <s v="51.531.051/0001-80"/>
    <s v="ND-OPERADORA CIELO"/>
    <n v="28853"/>
    <d v="2026-04-09T00:00:00"/>
    <m/>
    <m/>
    <m/>
    <n v="156.24"/>
    <d v="2026-04-09T00:00:00"/>
    <m/>
    <m/>
    <s v="Certificado e-CPF A3 (somente certificado) - 24 meses"/>
    <n v="156.24"/>
    <m/>
    <x v="0"/>
    <m/>
    <m/>
    <m/>
    <s v="1 - VENDA A VISTA"/>
    <n v="21"/>
    <x v="2"/>
    <x v="3"/>
    <m/>
  </r>
  <r>
    <x v="1164"/>
    <s v="51.531.051/0001-80"/>
    <s v="NF SERVICOS"/>
    <n v="208519"/>
    <d v="2026-04-14T00:00:00"/>
    <n v="2173412"/>
    <d v="2026-04-14T00:00:00"/>
    <d v="2026-03-01T00:00:00"/>
    <n v="1023.85"/>
    <d v="2026-05-14T00:00:00"/>
    <s v="E0230487"/>
    <s v="PD023398"/>
    <s v="PROGRAMA SP SEM PAPEL"/>
    <n v="974.71"/>
    <d v="2026-03-01T00:00:00"/>
    <x v="0"/>
    <d v="2023-12-01T00:00:00"/>
    <s v="010.00010145/2023-86"/>
    <s v="359.00009000/2023-19  APPS"/>
    <s v="2 - FATURADO"/>
    <n v="0"/>
    <x v="0"/>
    <x v="0"/>
    <m/>
  </r>
  <r>
    <x v="1164"/>
    <s v="51.531.051/0001-80"/>
    <s v="NF SERVICOS"/>
    <n v="208523"/>
    <d v="2026-04-14T00:00:00"/>
    <n v="2173416"/>
    <d v="2026-04-14T00:00:00"/>
    <d v="2026-03-01T00:00:00"/>
    <n v="15143.74"/>
    <d v="2026-05-14T00:00:00"/>
    <s v="E0220453"/>
    <s v="PD022348"/>
    <s v="NUVEM PRODESP"/>
    <n v="14416.84"/>
    <d v="2026-03-01T00:00:00"/>
    <x v="0"/>
    <s v="15/22"/>
    <s v="010.00001140/2023-62"/>
    <s v="PD-PRC-2022/033150-359.00005659/2023-98 - ITO"/>
    <s v="2 - FATURADO"/>
    <n v="0"/>
    <x v="0"/>
    <x v="0"/>
    <m/>
  </r>
  <r>
    <x v="1164"/>
    <s v="51.531.051/0001-80"/>
    <s v="NF SERVICOS"/>
    <n v="208536"/>
    <d v="2026-04-14T00:00:00"/>
    <n v="2173429"/>
    <d v="2026-04-14T00:00:00"/>
    <d v="2026-03-01T00:00:00"/>
    <n v="48236.94"/>
    <d v="2026-05-14T00:00:00"/>
    <s v="E0251174"/>
    <s v="PD251086"/>
    <s v="PLATAFORMA COLABORATIVA I"/>
    <n v="45921.57"/>
    <d v="2026-03-01T00:00:00"/>
    <x v="0"/>
    <s v="014/2025"/>
    <s v="010.00004244/2025-91"/>
    <s v="359.00003545/2025-75 - ITO"/>
    <s v="2 - FATURADO"/>
    <n v="0"/>
    <x v="0"/>
    <x v="0"/>
    <m/>
  </r>
  <r>
    <x v="1164"/>
    <s v="51.531.051/0001-80"/>
    <s v="NF SERVICOS"/>
    <n v="208719"/>
    <d v="2026-04-15T00:00:00"/>
    <n v="2173612"/>
    <d v="2026-04-15T00:00:00"/>
    <d v="2026-03-01T00:00:00"/>
    <n v="5858"/>
    <d v="2026-05-15T00:00:00"/>
    <s v="E0241015"/>
    <s v="PD024447"/>
    <s v="SAM ESTOQUE E PATRIMONIO"/>
    <n v="5576.82"/>
    <d v="2026-03-01T00:00:00"/>
    <x v="0"/>
    <s v="001/2025"/>
    <s v="010.00008164/2024-23"/>
    <s v="359.00008789/2024-63    APPS"/>
    <s v="2 - FATURADO"/>
    <n v="0"/>
    <x v="0"/>
    <x v="0"/>
    <m/>
  </r>
  <r>
    <x v="1164"/>
    <s v="51.531.051/0001-80"/>
    <s v="NF SERVICOS"/>
    <n v="208726"/>
    <d v="2026-04-15T00:00:00"/>
    <n v="2173619"/>
    <d v="2026-04-15T00:00:00"/>
    <d v="2026-03-01T00:00:00"/>
    <n v="380.85"/>
    <d v="2026-05-15T00:00:00"/>
    <s v="E0241014"/>
    <s v="PD024447"/>
    <s v="SAM ESTOQUE"/>
    <n v="362.57"/>
    <d v="2026-03-01T00:00:00"/>
    <x v="0"/>
    <s v="001/2025"/>
    <s v="010.00008164/2024-23"/>
    <s v="359.00008789/2024-63    APPS"/>
    <s v="2 - FATURADO"/>
    <n v="0"/>
    <x v="0"/>
    <x v="0"/>
    <m/>
  </r>
  <r>
    <x v="1165"/>
    <s v="51.612.968/0001-00"/>
    <s v="NF SERVICOS DO"/>
    <n v="394589"/>
    <d v="2026-04-16T00:00:00"/>
    <n v="401623"/>
    <d v="2026-04-16T00:00:00"/>
    <m/>
    <n v="331.88"/>
    <d v="2026-05-16T00:00:00"/>
    <s v="E0250863"/>
    <s v="PD025863"/>
    <s v="Serviços de Publicidade Eletrônica"/>
    <n v="315.95"/>
    <m/>
    <x v="0"/>
    <m/>
    <m/>
    <m/>
    <s v="2 - FATURADO"/>
    <n v="0"/>
    <x v="0"/>
    <x v="1"/>
    <m/>
  </r>
  <r>
    <x v="1165"/>
    <s v="51.612.968/0001-00"/>
    <s v="NF SERVICOS DO"/>
    <n v="394674"/>
    <d v="2026-04-16T00:00:00"/>
    <n v="401622"/>
    <d v="2026-04-16T00:00:00"/>
    <m/>
    <n v="331.88"/>
    <d v="2026-05-16T00:00:00"/>
    <s v="E0250863"/>
    <s v="PD025863"/>
    <s v="Serviços de Publicidade Eletrônica"/>
    <n v="315.95"/>
    <m/>
    <x v="0"/>
    <m/>
    <m/>
    <m/>
    <s v="2 - FATURADO"/>
    <n v="0"/>
    <x v="0"/>
    <x v="1"/>
    <m/>
  </r>
  <r>
    <x v="1165"/>
    <s v="51.612.968/0001-00"/>
    <s v="NF SERVICOS DO"/>
    <n v="397962"/>
    <d v="2026-04-27T00:00:00"/>
    <n v="404889"/>
    <d v="2026-04-27T00:00:00"/>
    <m/>
    <n v="331.88"/>
    <d v="2026-05-27T00:00:00"/>
    <s v="E0250863"/>
    <s v="PD025863"/>
    <s v="Serviços de Publicidade Eletrônica"/>
    <n v="315.95"/>
    <m/>
    <x v="0"/>
    <m/>
    <m/>
    <m/>
    <s v="2 - FATURADO"/>
    <n v="0"/>
    <x v="0"/>
    <x v="1"/>
    <m/>
  </r>
  <r>
    <x v="1165"/>
    <s v="51.612.968/0001-00"/>
    <s v="NF SERVICOS DO"/>
    <n v="398166"/>
    <d v="2026-04-28T00:00:00"/>
    <n v="405229"/>
    <d v="2026-04-28T00:00:00"/>
    <m/>
    <n v="553.14"/>
    <d v="2026-05-28T00:00:00"/>
    <s v="E0250863"/>
    <s v="PD025863"/>
    <s v="Serviços de Publicidade Eletrônica"/>
    <n v="526.59"/>
    <m/>
    <x v="0"/>
    <m/>
    <m/>
    <m/>
    <s v="2 - FATURADO"/>
    <n v="0"/>
    <x v="0"/>
    <x v="1"/>
    <m/>
  </r>
  <r>
    <x v="1165"/>
    <s v="51.612.968/0001-00"/>
    <s v="NF SERVICOS DO"/>
    <n v="399087"/>
    <d v="2026-04-30T00:00:00"/>
    <n v="405703"/>
    <d v="2026-04-30T00:00:00"/>
    <m/>
    <n v="442.51"/>
    <d v="2026-05-30T00:00:00"/>
    <s v="E0250863"/>
    <s v="PD025863"/>
    <s v="Serviços de Publicidade Eletrônica"/>
    <n v="421.27"/>
    <m/>
    <x v="0"/>
    <m/>
    <m/>
    <m/>
    <s v="2 - FATURADO"/>
    <n v="0"/>
    <x v="0"/>
    <x v="1"/>
    <m/>
  </r>
  <r>
    <x v="1166"/>
    <s v="51.627.438/0001-35"/>
    <s v="NF SERVICOS DO"/>
    <n v="396704"/>
    <d v="2026-04-24T00:00:00"/>
    <n v="403403"/>
    <d v="2026-04-24T00:00:00"/>
    <m/>
    <n v="387.2"/>
    <d v="2026-05-24T00:00:00"/>
    <s v="E0211035"/>
    <s v="PD211035"/>
    <s v="Serviços de Publicidade Eletrônica"/>
    <n v="368.61"/>
    <m/>
    <x v="0"/>
    <m/>
    <m/>
    <m/>
    <s v="2 - FATURADO"/>
    <n v="0"/>
    <x v="0"/>
    <x v="1"/>
    <m/>
  </r>
  <r>
    <x v="1166"/>
    <s v="51.627.438/0001-35"/>
    <s v="NF SERVICOS DO"/>
    <n v="396943"/>
    <d v="2026-04-24T00:00:00"/>
    <n v="403945"/>
    <d v="2026-04-24T00:00:00"/>
    <m/>
    <n v="516.26"/>
    <d v="2026-05-24T00:00:00"/>
    <s v="E0211035"/>
    <s v="PD211035"/>
    <s v="Serviços de Publicidade Eletrônica"/>
    <n v="491.48"/>
    <m/>
    <x v="0"/>
    <m/>
    <m/>
    <m/>
    <s v="2 - FATURADO"/>
    <n v="0"/>
    <x v="0"/>
    <x v="1"/>
    <m/>
  </r>
  <r>
    <x v="1166"/>
    <s v="51.627.438/0001-35"/>
    <s v="NF SERVICOS DO"/>
    <n v="397045"/>
    <d v="2026-04-24T00:00:00"/>
    <n v="403810"/>
    <d v="2026-04-24T00:00:00"/>
    <m/>
    <n v="580.79999999999995"/>
    <d v="2026-05-24T00:00:00"/>
    <s v="E0211035"/>
    <s v="PD211035"/>
    <s v="Serviços de Publicidade Eletrônica"/>
    <n v="552.91999999999996"/>
    <m/>
    <x v="0"/>
    <m/>
    <m/>
    <m/>
    <s v="2 - FATURADO"/>
    <n v="0"/>
    <x v="0"/>
    <x v="1"/>
    <m/>
  </r>
  <r>
    <x v="1167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449"/>
    <x v="1"/>
    <x v="1"/>
    <m/>
  </r>
  <r>
    <x v="1168"/>
    <s v="51.816.247/0001-11"/>
    <s v="NF SERVICOS DO"/>
    <n v="383199"/>
    <d v="2026-02-06T00:00:00"/>
    <n v="390022"/>
    <d v="2026-02-09T00:00:00"/>
    <m/>
    <n v="276.57"/>
    <d v="2026-03-11T00:00:00"/>
    <s v="E0250893"/>
    <s v="PD025893"/>
    <s v="Serviços de Publicidade Eletrônica"/>
    <n v="263.29000000000002"/>
    <m/>
    <x v="0"/>
    <m/>
    <m/>
    <m/>
    <s v="2 - FATURADO"/>
    <n v="50"/>
    <x v="6"/>
    <x v="1"/>
    <m/>
  </r>
  <r>
    <x v="1168"/>
    <s v="51.816.247/0001-11"/>
    <s v="NF SERVICOS DO"/>
    <n v="384702"/>
    <d v="2026-02-13T00:00:00"/>
    <n v="391528"/>
    <d v="2026-02-18T00:00:00"/>
    <m/>
    <n v="553.14"/>
    <d v="2026-03-20T00:00:00"/>
    <s v="E0250893"/>
    <s v="PD025893"/>
    <s v="Serviços de Publicidade Eletrônica"/>
    <n v="526.59"/>
    <m/>
    <x v="0"/>
    <m/>
    <m/>
    <m/>
    <s v="2 - FATURADO"/>
    <n v="41"/>
    <x v="6"/>
    <x v="1"/>
    <m/>
  </r>
  <r>
    <x v="1168"/>
    <s v="51.816.247/0001-11"/>
    <s v="NF SERVICOS DO"/>
    <n v="385169"/>
    <d v="2026-02-20T00:00:00"/>
    <n v="391995"/>
    <d v="2026-02-23T00:00:00"/>
    <m/>
    <n v="331.88"/>
    <d v="2026-03-25T00:00:00"/>
    <s v="E0250893"/>
    <s v="PD025893"/>
    <s v="Serviços de Publicidade Eletrônica"/>
    <n v="315.95"/>
    <m/>
    <x v="0"/>
    <m/>
    <m/>
    <m/>
    <s v="2 - FATURADO"/>
    <n v="36"/>
    <x v="6"/>
    <x v="1"/>
    <m/>
  </r>
  <r>
    <x v="1168"/>
    <s v="51.816.247/0001-11"/>
    <s v="NF SERVICOS DO"/>
    <n v="386789"/>
    <d v="2026-03-04T00:00:00"/>
    <n v="393618"/>
    <d v="2026-03-04T00:00:00"/>
    <m/>
    <n v="553.14"/>
    <d v="2026-04-03T00:00:00"/>
    <s v="E0250893"/>
    <s v="PD025893"/>
    <s v="Serviços de Publicidade Eletrônica"/>
    <n v="526.59"/>
    <m/>
    <x v="0"/>
    <m/>
    <m/>
    <m/>
    <s v="2 - FATURADO"/>
    <n v="27"/>
    <x v="2"/>
    <x v="1"/>
    <m/>
  </r>
  <r>
    <x v="1168"/>
    <s v="51.816.247/0001-11"/>
    <s v="NF SERVICOS DO"/>
    <n v="388183"/>
    <d v="2026-03-06T00:00:00"/>
    <n v="395012"/>
    <d v="2026-03-09T00:00:00"/>
    <m/>
    <n v="331.88"/>
    <d v="2026-04-08T00:00:00"/>
    <s v="E0250893"/>
    <s v="PD025893"/>
    <s v="Serviços de Publicidade Eletrônica"/>
    <n v="315.95"/>
    <m/>
    <x v="0"/>
    <m/>
    <m/>
    <m/>
    <s v="2 - FATURADO"/>
    <n v="22"/>
    <x v="2"/>
    <x v="1"/>
    <m/>
  </r>
  <r>
    <x v="1168"/>
    <s v="51.816.247/0001-11"/>
    <s v="NF SERVICOS DO"/>
    <n v="388370"/>
    <d v="2026-03-09T00:00:00"/>
    <n v="395199"/>
    <d v="2026-03-10T00:00:00"/>
    <m/>
    <n v="387.2"/>
    <d v="2026-04-09T00:00:00"/>
    <s v="E0250893"/>
    <s v="PD025893"/>
    <s v="Serviços de Publicidade Eletrônica"/>
    <n v="368.61"/>
    <m/>
    <x v="0"/>
    <m/>
    <m/>
    <m/>
    <s v="2 - FATURADO"/>
    <n v="21"/>
    <x v="2"/>
    <x v="1"/>
    <m/>
  </r>
  <r>
    <x v="1168"/>
    <s v="51.816.247/0001-11"/>
    <s v="NF SERVICOS DO"/>
    <n v="389545"/>
    <d v="2026-03-13T00:00:00"/>
    <n v="396374"/>
    <d v="2026-03-16T00:00:00"/>
    <m/>
    <n v="774.4"/>
    <d v="2026-04-15T00:00:00"/>
    <s v="E0250893"/>
    <s v="PD025893"/>
    <s v="Serviços de Publicidade Eletrônica"/>
    <n v="737.23"/>
    <m/>
    <x v="0"/>
    <m/>
    <m/>
    <m/>
    <s v="2 - FATURADO"/>
    <n v="15"/>
    <x v="2"/>
    <x v="1"/>
    <m/>
  </r>
  <r>
    <x v="1168"/>
    <s v="51.816.247/0001-11"/>
    <s v="NF SERVICOS DO"/>
    <n v="390996"/>
    <d v="2026-03-20T00:00:00"/>
    <n v="397828"/>
    <d v="2026-03-23T00:00:00"/>
    <m/>
    <n v="497.83"/>
    <d v="2026-04-22T00:00:00"/>
    <s v="E0250893"/>
    <s v="PD025893"/>
    <s v="Serviços de Publicidade Eletrônica"/>
    <n v="473.93"/>
    <m/>
    <x v="0"/>
    <m/>
    <m/>
    <m/>
    <s v="2 - FATURADO"/>
    <n v="8"/>
    <x v="2"/>
    <x v="1"/>
    <m/>
  </r>
  <r>
    <x v="1168"/>
    <s v="51.816.247/0001-11"/>
    <s v="NF SERVICOS DO"/>
    <n v="391366"/>
    <d v="2026-03-23T00:00:00"/>
    <n v="398198"/>
    <d v="2026-03-25T00:00:00"/>
    <m/>
    <n v="553.14"/>
    <d v="2026-04-24T00:00:00"/>
    <s v="E0250893"/>
    <s v="PD025893"/>
    <s v="Serviços de Publicidade Eletrônica"/>
    <n v="526.59"/>
    <m/>
    <x v="0"/>
    <m/>
    <m/>
    <m/>
    <s v="2 - FATURADO"/>
    <n v="6"/>
    <x v="2"/>
    <x v="1"/>
    <m/>
  </r>
  <r>
    <x v="1168"/>
    <s v="51.816.247/0001-11"/>
    <s v="NF SERVICOS DO"/>
    <n v="392526"/>
    <d v="2026-03-30T00:00:00"/>
    <n v="399358"/>
    <d v="2026-03-30T00:00:00"/>
    <m/>
    <n v="442.51"/>
    <d v="2026-04-29T00:00:00"/>
    <s v="E0250893"/>
    <s v="PD025893"/>
    <s v="Serviços de Publicidade Eletrônica"/>
    <n v="421.27"/>
    <m/>
    <x v="0"/>
    <m/>
    <m/>
    <m/>
    <s v="2 - FATURADO"/>
    <n v="1"/>
    <x v="2"/>
    <x v="1"/>
    <m/>
  </r>
  <r>
    <x v="1168"/>
    <s v="51.816.247/0001-11"/>
    <s v="NF SERVICOS DO"/>
    <n v="393873"/>
    <d v="2026-04-05T00:00:00"/>
    <n v="400864"/>
    <d v="2026-04-14T00:00:00"/>
    <m/>
    <n v="719.08"/>
    <d v="2026-05-13T00:00:00"/>
    <s v="E0250893"/>
    <s v="PD025893"/>
    <s v="Serviços de Publicidade Eletrônica"/>
    <n v="684.56"/>
    <m/>
    <x v="0"/>
    <m/>
    <m/>
    <m/>
    <s v="2 - FATURADO"/>
    <n v="0"/>
    <x v="0"/>
    <x v="1"/>
    <m/>
  </r>
  <r>
    <x v="1168"/>
    <s v="51.816.247/0001-11"/>
    <s v="ND-POUPATEMPO 4.0"/>
    <n v="8204"/>
    <d v="2026-04-06T00:00:00"/>
    <s v="PPT00656"/>
    <s v="PPT00656"/>
    <d v="2026-04-01T00:00:00"/>
    <n v="19070.669999999998"/>
    <d v="2026-05-06T00:00:00"/>
    <s v="PPT00656"/>
    <s v="PP00656"/>
    <s v="IMPLANTACAO E OPERACAO DO POUPATEMPO MONTE ALTO"/>
    <n v="19070.669999999998"/>
    <d v="2026-04-01T00:00:00"/>
    <x v="0"/>
    <m/>
    <s v="PD-PRC-2022/01193"/>
    <m/>
    <s v="2 - FATURADO"/>
    <n v="0"/>
    <x v="0"/>
    <x v="13"/>
    <m/>
  </r>
  <r>
    <x v="1168"/>
    <s v="51.816.247/0001-11"/>
    <s v="NF SERVICOS DO"/>
    <n v="395436"/>
    <d v="2026-04-17T00:00:00"/>
    <n v="402349"/>
    <d v="2026-04-17T00:00:00"/>
    <m/>
    <n v="719.08"/>
    <d v="2026-05-17T00:00:00"/>
    <s v="E0250893"/>
    <s v="PD025893"/>
    <s v="Serviços de Publicidade Eletrônica"/>
    <n v="684.56"/>
    <m/>
    <x v="0"/>
    <m/>
    <m/>
    <m/>
    <s v="2 - FATURADO"/>
    <n v="0"/>
    <x v="0"/>
    <x v="1"/>
    <m/>
  </r>
  <r>
    <x v="1168"/>
    <s v="51.816.247/0001-11"/>
    <s v="NF SERVICOS DO"/>
    <n v="397066"/>
    <d v="2026-04-24T00:00:00"/>
    <n v="403763"/>
    <d v="2026-04-24T00:00:00"/>
    <m/>
    <n v="608.45000000000005"/>
    <d v="2026-05-24T00:00:00"/>
    <s v="E0250893"/>
    <s v="PD025893"/>
    <s v="Serviços de Publicidade Eletrônica"/>
    <n v="579.24"/>
    <m/>
    <x v="0"/>
    <m/>
    <m/>
    <m/>
    <s v="2 - FATURADO"/>
    <n v="0"/>
    <x v="0"/>
    <x v="1"/>
    <m/>
  </r>
  <r>
    <x v="1168"/>
    <s v="51.816.247/0001-11"/>
    <s v="NF SERVICOS DO"/>
    <n v="398001"/>
    <d v="2026-04-27T00:00:00"/>
    <n v="404785"/>
    <d v="2026-04-27T00:00:00"/>
    <m/>
    <n v="663.77"/>
    <d v="2026-05-27T00:00:00"/>
    <s v="E0250893"/>
    <s v="PD025893"/>
    <s v="Serviços de Publicidade Eletrônica"/>
    <n v="631.91"/>
    <m/>
    <x v="0"/>
    <m/>
    <m/>
    <m/>
    <s v="2 - FATURADO"/>
    <n v="0"/>
    <x v="0"/>
    <x v="1"/>
    <m/>
  </r>
  <r>
    <x v="1169"/>
    <s v="51.848.943/0001-00"/>
    <s v="NF SERVICOS DO"/>
    <n v="363016"/>
    <d v="2025-10-15T00:00:00"/>
    <n v="369831"/>
    <d v="2025-10-16T00:00:00"/>
    <m/>
    <n v="322.67"/>
    <d v="2026-01-16T00:00:00"/>
    <s v="E0230920"/>
    <s v="PD023920"/>
    <s v="Serviços de Publicidade Eletrônica"/>
    <n v="307.18"/>
    <m/>
    <x v="0"/>
    <m/>
    <m/>
    <m/>
    <s v="2 - FATURADO"/>
    <n v="104"/>
    <x v="8"/>
    <x v="1"/>
    <m/>
  </r>
  <r>
    <x v="1169"/>
    <s v="51.848.943/0001-00"/>
    <s v="NF SERVICOS DO"/>
    <n v="363674"/>
    <d v="2025-10-17T00:00:00"/>
    <n v="370489"/>
    <d v="2025-10-21T00:00:00"/>
    <m/>
    <n v="322.67"/>
    <d v="2025-11-20T00:00:00"/>
    <s v="E0230920"/>
    <s v="PD023920"/>
    <s v="Serviços de Publicidade Eletrônica"/>
    <n v="307.18"/>
    <m/>
    <x v="0"/>
    <m/>
    <m/>
    <m/>
    <s v="2 - FATURADO"/>
    <n v="161"/>
    <x v="3"/>
    <x v="1"/>
    <m/>
  </r>
  <r>
    <x v="1169"/>
    <s v="51.848.943/0001-00"/>
    <s v="NF SERVICOS DO"/>
    <n v="364871"/>
    <d v="2025-10-23T00:00:00"/>
    <n v="371686"/>
    <d v="2025-10-24T00:00:00"/>
    <m/>
    <n v="276.57"/>
    <d v="2025-11-23T00:00:00"/>
    <s v="E0230920"/>
    <s v="PD023920"/>
    <s v="Serviços de Publicidade Eletrônica"/>
    <n v="263.29000000000002"/>
    <m/>
    <x v="0"/>
    <m/>
    <m/>
    <m/>
    <s v="2 - FATURADO"/>
    <n v="158"/>
    <x v="3"/>
    <x v="1"/>
    <m/>
  </r>
  <r>
    <x v="1169"/>
    <s v="51.848.943/0001-00"/>
    <s v="NF SERVICOS DO"/>
    <n v="367835"/>
    <d v="2025-11-10T00:00:00"/>
    <n v="374652"/>
    <d v="2025-11-10T00:00:00"/>
    <m/>
    <n v="322.67"/>
    <d v="2025-12-10T00:00:00"/>
    <s v="E0230920"/>
    <s v="PD023920"/>
    <s v="Serviços de Publicidade Eletrônica"/>
    <n v="307.18"/>
    <m/>
    <x v="0"/>
    <m/>
    <m/>
    <m/>
    <s v="2 - FATURADO"/>
    <n v="141"/>
    <x v="7"/>
    <x v="1"/>
    <m/>
  </r>
  <r>
    <x v="1169"/>
    <s v="51.848.943/0001-00"/>
    <s v="NF SERVICOS DO"/>
    <n v="370355"/>
    <d v="2025-11-19T00:00:00"/>
    <n v="377172"/>
    <d v="2025-11-25T00:00:00"/>
    <m/>
    <n v="276.57"/>
    <d v="2025-12-25T00:00:00"/>
    <s v="E0230920"/>
    <s v="PD023920"/>
    <s v="Serviços de Publicidade Eletrônica"/>
    <n v="263.29000000000002"/>
    <m/>
    <x v="0"/>
    <m/>
    <m/>
    <m/>
    <s v="2 - FATURADO"/>
    <n v="126"/>
    <x v="7"/>
    <x v="1"/>
    <m/>
  </r>
  <r>
    <x v="1169"/>
    <s v="51.848.943/0001-00"/>
    <s v="NF SERVICOS DO"/>
    <n v="371508"/>
    <d v="2025-11-30T00:00:00"/>
    <n v="378325"/>
    <d v="2025-12-01T00:00:00"/>
    <m/>
    <n v="276.57"/>
    <d v="2025-12-31T00:00:00"/>
    <s v="E0230920"/>
    <s v="PD023920"/>
    <s v="Serviços de Publicidade Eletrônica"/>
    <n v="263.29000000000002"/>
    <m/>
    <x v="0"/>
    <m/>
    <m/>
    <m/>
    <s v="2 - FATURADO"/>
    <n v="120"/>
    <x v="8"/>
    <x v="1"/>
    <m/>
  </r>
  <r>
    <x v="1169"/>
    <s v="51.848.943/0001-00"/>
    <s v="NF SERVICOS DO"/>
    <n v="374052"/>
    <d v="2025-12-08T00:00:00"/>
    <n v="380869"/>
    <d v="2025-12-09T00:00:00"/>
    <m/>
    <n v="276.57"/>
    <d v="2026-01-08T00:00:00"/>
    <s v="E0230920"/>
    <s v="PD023920"/>
    <s v="Serviços de Publicidade Eletrônica"/>
    <n v="263.29000000000002"/>
    <m/>
    <x v="0"/>
    <m/>
    <m/>
    <m/>
    <s v="2 - FATURADO"/>
    <n v="112"/>
    <x v="8"/>
    <x v="1"/>
    <m/>
  </r>
  <r>
    <x v="1169"/>
    <s v="51.848.943/0001-00"/>
    <s v="NF SERVICOS DO"/>
    <n v="374659"/>
    <d v="2025-12-11T00:00:00"/>
    <n v="381476"/>
    <d v="2025-12-12T00:00:00"/>
    <m/>
    <n v="276.57"/>
    <d v="2026-01-11T00:00:00"/>
    <s v="E0230920"/>
    <s v="PD023920"/>
    <s v="Serviços de Publicidade Eletrônica"/>
    <n v="263.29000000000002"/>
    <m/>
    <x v="0"/>
    <m/>
    <m/>
    <m/>
    <s v="2 - FATURADO"/>
    <n v="109"/>
    <x v="8"/>
    <x v="1"/>
    <m/>
  </r>
  <r>
    <x v="1169"/>
    <s v="51.848.943/0001-00"/>
    <s v="NF SERVICOS DO"/>
    <n v="376252"/>
    <d v="2025-12-18T00:00:00"/>
    <n v="383070"/>
    <d v="2025-12-19T00:00:00"/>
    <m/>
    <n v="276.57"/>
    <d v="2026-01-18T00:00:00"/>
    <s v="E0230920"/>
    <s v="PD023920"/>
    <s v="Serviços de Publicidade Eletrônica"/>
    <n v="263.29000000000002"/>
    <m/>
    <x v="0"/>
    <m/>
    <m/>
    <m/>
    <s v="2 - FATURADO"/>
    <n v="102"/>
    <x v="8"/>
    <x v="1"/>
    <m/>
  </r>
  <r>
    <x v="1169"/>
    <s v="51.848.943/0001-00"/>
    <s v="NF SERVICOS DO"/>
    <n v="380449"/>
    <d v="2026-01-23T00:00:00"/>
    <n v="387272"/>
    <d v="2026-01-23T00:00:00"/>
    <m/>
    <n v="276.57"/>
    <d v="2026-02-22T00:00:00"/>
    <s v="E0230920"/>
    <s v="PD023920"/>
    <s v="Serviços de Publicidade Eletrônica"/>
    <n v="263.29000000000002"/>
    <m/>
    <x v="0"/>
    <m/>
    <m/>
    <m/>
    <s v="2 - FATURADO"/>
    <n v="67"/>
    <x v="5"/>
    <x v="1"/>
    <m/>
  </r>
  <r>
    <x v="1169"/>
    <s v="51.848.943/0001-00"/>
    <s v="NF SERVICOS DO"/>
    <n v="380670"/>
    <d v="2026-01-23T00:00:00"/>
    <n v="387493"/>
    <d v="2026-01-26T00:00:00"/>
    <m/>
    <n v="322.67"/>
    <d v="2026-02-25T00:00:00"/>
    <s v="E0230920"/>
    <s v="PD023920"/>
    <s v="Serviços de Publicidade Eletrônica"/>
    <n v="307.18"/>
    <m/>
    <x v="0"/>
    <m/>
    <m/>
    <m/>
    <s v="2 - FATURADO"/>
    <n v="64"/>
    <x v="5"/>
    <x v="1"/>
    <m/>
  </r>
  <r>
    <x v="1169"/>
    <s v="51.848.943/0001-00"/>
    <s v="NF SERVICOS DO"/>
    <n v="380843"/>
    <d v="2026-01-23T00:00:00"/>
    <n v="387666"/>
    <d v="2026-01-26T00:00:00"/>
    <m/>
    <n v="322.67"/>
    <d v="2026-02-25T00:00:00"/>
    <s v="E0230920"/>
    <s v="PD023920"/>
    <s v="Serviços de Publicidade Eletrônica"/>
    <n v="307.18"/>
    <m/>
    <x v="0"/>
    <m/>
    <m/>
    <m/>
    <s v="2 - FATURADO"/>
    <n v="64"/>
    <x v="5"/>
    <x v="1"/>
    <m/>
  </r>
  <r>
    <x v="1170"/>
    <s v="51.885.242/0001-40"/>
    <s v="NF SERVICOS DO"/>
    <n v="393919"/>
    <d v="2026-04-05T00:00:00"/>
    <n v="400826"/>
    <d v="2026-04-14T00:00:00"/>
    <m/>
    <n v="497.83"/>
    <d v="2026-05-13T00:00:00"/>
    <s v="E0220778"/>
    <s v="PD022778"/>
    <s v="Serviços de Publicidade Eletrônica"/>
    <n v="473.93"/>
    <m/>
    <x v="0"/>
    <m/>
    <m/>
    <m/>
    <s v="2 - FATURADO"/>
    <n v="0"/>
    <x v="0"/>
    <x v="1"/>
    <m/>
  </r>
  <r>
    <x v="1170"/>
    <s v="51.885.242/0001-40"/>
    <s v="ND-POUPATEMPO 4.0"/>
    <n v="8132"/>
    <d v="2026-04-06T00:00:00"/>
    <s v="PPT00613"/>
    <s v="PPT00613"/>
    <d v="2026-04-01T00:00:00"/>
    <n v="14083.74"/>
    <d v="2026-05-06T00:00:00"/>
    <s v="PPT00613"/>
    <s v="PP00613"/>
    <s v="IMPLANTACAO E OPERACAO DO POUPATEMPO CAMPINAS"/>
    <n v="14083.74"/>
    <d v="2026-04-01T00:00:00"/>
    <x v="0"/>
    <m/>
    <s v="PD-PRC-2021/02651"/>
    <m/>
    <s v="2 - FATURADO"/>
    <n v="0"/>
    <x v="0"/>
    <x v="13"/>
    <m/>
  </r>
  <r>
    <x v="1170"/>
    <s v="51.885.242/0001-40"/>
    <s v="NF SERVICOS DO"/>
    <n v="395913"/>
    <d v="2026-04-20T00:00:00"/>
    <n v="402724"/>
    <d v="2026-04-20T00:00:00"/>
    <m/>
    <n v="663.77"/>
    <d v="2026-05-20T00:00:00"/>
    <s v="E0220778"/>
    <s v="PD022778"/>
    <s v="Serviços de Publicidade Eletrônica"/>
    <n v="631.91"/>
    <m/>
    <x v="0"/>
    <m/>
    <m/>
    <m/>
    <s v="2 - FATURADO"/>
    <n v="0"/>
    <x v="0"/>
    <x v="1"/>
    <m/>
  </r>
  <r>
    <x v="1170"/>
    <s v="51.885.242/0001-40"/>
    <s v="NF SERVICOS DO"/>
    <n v="398305"/>
    <d v="2026-04-28T00:00:00"/>
    <n v="405211"/>
    <d v="2026-04-28T00:00:00"/>
    <m/>
    <n v="414.85"/>
    <d v="2026-05-28T00:00:00"/>
    <s v="E0220778"/>
    <s v="PD022778"/>
    <s v="Serviços de Publicidade Eletrônica"/>
    <n v="394.94"/>
    <m/>
    <x v="0"/>
    <m/>
    <m/>
    <m/>
    <s v="2 - FATURADO"/>
    <n v="0"/>
    <x v="0"/>
    <x v="1"/>
    <m/>
  </r>
  <r>
    <x v="1170"/>
    <s v="51.885.242/0001-40"/>
    <s v="NF SERVICOS DO"/>
    <n v="398706"/>
    <d v="2026-04-29T00:00:00"/>
    <n v="405377"/>
    <d v="2026-04-29T00:00:00"/>
    <m/>
    <n v="414.85"/>
    <d v="2026-05-29T00:00:00"/>
    <s v="E0220778"/>
    <s v="PD022778"/>
    <s v="Serviços de Publicidade Eletrônica"/>
    <n v="394.94"/>
    <m/>
    <x v="0"/>
    <m/>
    <m/>
    <m/>
    <s v="2 - FATURADO"/>
    <n v="0"/>
    <x v="0"/>
    <x v="1"/>
    <m/>
  </r>
  <r>
    <x v="1171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1204"/>
    <x v="1"/>
    <x v="1"/>
    <m/>
  </r>
  <r>
    <x v="1172"/>
    <s v="51.973.083/0001-36"/>
    <s v="NF SERVICOS"/>
    <n v="208329"/>
    <d v="2026-04-09T00:00:00"/>
    <n v="2156578"/>
    <d v="2026-04-09T00:00:00"/>
    <d v="2026-03-01T00:00:00"/>
    <n v="6205.72"/>
    <d v="2026-05-09T00:00:00"/>
    <s v="E0240408"/>
    <s v="PD024273"/>
    <s v="HOSPEDAGEM FISICA  DE EQUIPAMENTOS"/>
    <n v="6205.72"/>
    <d v="2026-03-01T00:00:00"/>
    <x v="0"/>
    <m/>
    <m/>
    <s v="359.00005793/2024-70  ITO"/>
    <s v="2 - FATURADO"/>
    <n v="0"/>
    <x v="0"/>
    <x v="0"/>
    <m/>
  </r>
  <r>
    <x v="1173"/>
    <s v="511.804.568-15"/>
    <s v="ND-OPERADORA CIELO"/>
    <n v="28778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1174"/>
    <s v="512.179.828-84"/>
    <s v="ND-OPERADORA CIELO"/>
    <n v="29041"/>
    <d v="2026-04-30T00:00:00"/>
    <m/>
    <m/>
    <m/>
    <n v="124.99"/>
    <d v="2026-04-30T00:00:00"/>
    <m/>
    <m/>
    <s v="Certificado e-CPF A1 em Software (12 meses)"/>
    <n v="124.99"/>
    <m/>
    <x v="0"/>
    <m/>
    <m/>
    <m/>
    <s v="1 - VENDA A VISTA"/>
    <n v="1"/>
    <x v="2"/>
    <x v="3"/>
    <m/>
  </r>
  <r>
    <x v="1175"/>
    <s v="512.496.848-62"/>
    <s v="ND-OPERADORA CIELO"/>
    <n v="28812"/>
    <d v="2026-04-06T00:00:00"/>
    <m/>
    <m/>
    <m/>
    <n v="124.99"/>
    <d v="2026-04-06T00:00:00"/>
    <m/>
    <m/>
    <s v="Certificado e-CPF A1 em Software (12 meses)"/>
    <n v="124.99"/>
    <m/>
    <x v="0"/>
    <m/>
    <m/>
    <m/>
    <s v="1 - VENDA A VISTA"/>
    <n v="24"/>
    <x v="2"/>
    <x v="3"/>
    <m/>
  </r>
  <r>
    <x v="1176"/>
    <s v="52.030.830/0001-65"/>
    <s v="NF SERVICOS"/>
    <n v="208852"/>
    <d v="2026-04-16T00:00:00"/>
    <n v="2173745"/>
    <d v="2026-04-16T00:00:00"/>
    <d v="2026-03-01T00:00:00"/>
    <n v="130.94"/>
    <d v="2026-05-16T00:00:00"/>
    <s v="E0230467"/>
    <s v="PD023384"/>
    <s v="PROGRAMA  SP SEM PAPEL"/>
    <n v="124.65"/>
    <d v="2026-03-01T00:00:00"/>
    <x v="0"/>
    <s v="123/2023"/>
    <s v="269.00001748/2023-74"/>
    <s v="359.00000383/2024-32  APPS"/>
    <s v="2 - FATURADO"/>
    <n v="0"/>
    <x v="0"/>
    <x v="0"/>
    <m/>
  </r>
  <r>
    <x v="1176"/>
    <s v="52.030.830/0001-65"/>
    <s v="NF SERVICOS"/>
    <n v="208856"/>
    <d v="2026-04-16T00:00:00"/>
    <n v="2173749"/>
    <d v="2026-04-16T00:00:00"/>
    <d v="2026-03-01T00:00:00"/>
    <n v="7165.48"/>
    <d v="2026-05-16T00:00:00"/>
    <s v="E0250124"/>
    <s v="PD025108"/>
    <s v="OFFICE BÁSICO"/>
    <n v="6821.54"/>
    <d v="2026-03-01T00:00:00"/>
    <x v="0"/>
    <s v="16/2025"/>
    <s v="269.00001163/2024-35"/>
    <s v="359.00000025/2023-49 - ITO"/>
    <s v="2 - FATURADO"/>
    <n v="0"/>
    <x v="0"/>
    <x v="0"/>
    <m/>
  </r>
  <r>
    <x v="1176"/>
    <s v="52.030.830/0001-65"/>
    <s v="NF SERVICOS"/>
    <n v="208857"/>
    <d v="2026-04-16T00:00:00"/>
    <n v="2173750"/>
    <d v="2026-04-16T00:00:00"/>
    <d v="2026-03-01T00:00:00"/>
    <n v="5303.4"/>
    <d v="2026-05-16T00:00:00"/>
    <s v="E0230055"/>
    <s v="PD023046"/>
    <s v="NUVEM PRODESP"/>
    <n v="5048.84"/>
    <d v="2026-03-01T00:00:00"/>
    <x v="0"/>
    <s v="30/2023"/>
    <s v="269.00000568/2023-75"/>
    <s v="359.00000025/2023-49 ITO"/>
    <s v="2 - FATURADO"/>
    <n v="0"/>
    <x v="0"/>
    <x v="0"/>
    <m/>
  </r>
  <r>
    <x v="1177"/>
    <s v="52.156.114/0001-29"/>
    <s v="NF SERVICOS DO"/>
    <n v="394786"/>
    <d v="2026-04-17T00:00:00"/>
    <n v="401765"/>
    <d v="2026-04-17T00:00:00"/>
    <m/>
    <n v="368.76"/>
    <d v="2026-05-17T00:00:00"/>
    <s v="E0230955"/>
    <s v="PD023955"/>
    <s v="Serviços de Publicidade Eletrônica"/>
    <n v="351.06"/>
    <m/>
    <x v="0"/>
    <m/>
    <m/>
    <m/>
    <s v="2 - FATURADO"/>
    <n v="0"/>
    <x v="0"/>
    <x v="1"/>
    <m/>
  </r>
  <r>
    <x v="1178"/>
    <s v="52.373.396/0001-16"/>
    <s v="NF SERVICOS DO"/>
    <n v="393336"/>
    <d v="2026-03-31T00:00:00"/>
    <n v="400168"/>
    <d v="2026-04-01T00:00:00"/>
    <m/>
    <n v="276.57"/>
    <d v="2026-05-01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178"/>
    <s v="52.373.396/0001-16"/>
    <s v="NF SERVICOS DO"/>
    <n v="394756"/>
    <d v="2026-04-16T00:00:00"/>
    <n v="401619"/>
    <d v="2026-04-16T00:00:00"/>
    <m/>
    <n v="553.14"/>
    <d v="2026-05-16T00:00:00"/>
    <s v="E0240779"/>
    <s v="PD024779"/>
    <s v="Serviços de Publicidade Eletrônica"/>
    <n v="526.59"/>
    <m/>
    <x v="0"/>
    <m/>
    <m/>
    <m/>
    <s v="2 - FATURADO"/>
    <n v="0"/>
    <x v="0"/>
    <x v="1"/>
    <m/>
  </r>
  <r>
    <x v="1178"/>
    <s v="52.373.396/0001-16"/>
    <s v="NF SERVICOS DO"/>
    <n v="398006"/>
    <d v="2026-04-27T00:00:00"/>
    <n v="404843"/>
    <d v="2026-04-27T00:00:00"/>
    <m/>
    <n v="368.76"/>
    <d v="2026-05-27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179"/>
    <s v="52.381.720/0001-48"/>
    <s v="NF SERVICOS DO"/>
    <n v="395709"/>
    <d v="2026-04-20T00:00:00"/>
    <n v="402605"/>
    <d v="2026-04-20T00:00:00"/>
    <m/>
    <n v="691.42"/>
    <d v="2026-05-20T00:00:00"/>
    <s v="E0240903"/>
    <s v="PD024903"/>
    <s v="Serviços de Publicidade Eletrônica"/>
    <n v="658.23"/>
    <m/>
    <x v="0"/>
    <m/>
    <m/>
    <m/>
    <s v="2 - FATURADO"/>
    <n v="0"/>
    <x v="0"/>
    <x v="1"/>
    <m/>
  </r>
  <r>
    <x v="1179"/>
    <s v="52.381.720/0001-48"/>
    <s v="NF SERVICOS DO"/>
    <n v="396924"/>
    <d v="2026-04-24T00:00:00"/>
    <n v="404046"/>
    <d v="2026-04-24T00:00:00"/>
    <m/>
    <n v="276.57"/>
    <d v="2026-05-24T00:00:00"/>
    <s v="E0240903"/>
    <s v="PD024903"/>
    <s v="Serviços de Publicidade Eletrônica"/>
    <n v="263.29000000000002"/>
    <m/>
    <x v="0"/>
    <m/>
    <m/>
    <m/>
    <s v="2 - FATURADO"/>
    <n v="0"/>
    <x v="0"/>
    <x v="1"/>
    <m/>
  </r>
  <r>
    <x v="1180"/>
    <s v="52.382.702/0001-80"/>
    <s v="NF SERVICOS DO"/>
    <n v="385824"/>
    <d v="2026-02-24T00:00:00"/>
    <n v="392650"/>
    <d v="2026-02-25T00:00:00"/>
    <m/>
    <n v="507.05"/>
    <d v="2026-03-27T00:00:00"/>
    <s v="E0220747"/>
    <s v="PD022747"/>
    <s v="Serviços de Publicidade Eletrônica"/>
    <n v="482.71"/>
    <m/>
    <x v="0"/>
    <m/>
    <m/>
    <m/>
    <s v="2 - FATURADO"/>
    <n v="34"/>
    <x v="6"/>
    <x v="1"/>
    <m/>
  </r>
  <r>
    <x v="1180"/>
    <s v="52.382.702/0001-80"/>
    <s v="NF SERVICOS DO"/>
    <n v="387964"/>
    <d v="2026-03-05T00:00:00"/>
    <n v="394793"/>
    <d v="2026-03-06T00:00:00"/>
    <m/>
    <n v="553.14"/>
    <d v="2026-04-05T00:00:00"/>
    <s v="E0220747"/>
    <s v="PD022747"/>
    <s v="Serviços de Publicidade Eletrônica"/>
    <n v="526.59"/>
    <m/>
    <x v="0"/>
    <m/>
    <m/>
    <m/>
    <s v="2 - FATURADO"/>
    <n v="25"/>
    <x v="2"/>
    <x v="1"/>
    <m/>
  </r>
  <r>
    <x v="1180"/>
    <s v="52.382.702/0001-80"/>
    <s v="NF SERVICOS DO"/>
    <n v="398963"/>
    <d v="2026-04-30T00:00:00"/>
    <n v="405836"/>
    <d v="2026-04-30T00:00:00"/>
    <m/>
    <n v="599.23"/>
    <d v="2026-05-30T00:00:00"/>
    <s v="E0220747"/>
    <s v="PD022747"/>
    <s v="Serviços de Publicidade Eletrônica"/>
    <n v="570.47"/>
    <m/>
    <x v="0"/>
    <m/>
    <m/>
    <m/>
    <s v="2 - FATURADO"/>
    <n v="0"/>
    <x v="0"/>
    <x v="1"/>
    <m/>
  </r>
  <r>
    <x v="1181"/>
    <s v="52.561.214/0001-30"/>
    <s v="NF SERVICOS"/>
    <n v="208847"/>
    <d v="2026-04-16T00:00:00"/>
    <n v="2173740"/>
    <d v="2026-04-16T00:00:00"/>
    <d v="2026-03-01T00:00:00"/>
    <n v="10530"/>
    <d v="2026-05-16T00:00:00"/>
    <s v="E0251040"/>
    <s v="PD251033"/>
    <s v="PLATAFORMA COLABORATIVA I"/>
    <n v="10024.56"/>
    <d v="2026-03-01T00:00:00"/>
    <x v="0"/>
    <s v="019/2025"/>
    <s v="200.809/2025"/>
    <s v="359.00002622/2025-70 - ITO"/>
    <s v="2 - FATURADO"/>
    <n v="0"/>
    <x v="0"/>
    <x v="0"/>
    <m/>
  </r>
  <r>
    <x v="1182"/>
    <s v="52.724.313/0001-96"/>
    <s v="NF SERVICOS DO"/>
    <n v="384457"/>
    <d v="2026-02-12T00:00:00"/>
    <n v="391283"/>
    <d v="2026-02-13T00:00:00"/>
    <m/>
    <n v="735.3"/>
    <d v="2026-03-15T00:00:00"/>
    <s v="E0250869"/>
    <s v="PD025869"/>
    <s v="Serviços de Publicidade Eletrônica"/>
    <n v="735.3"/>
    <m/>
    <x v="0"/>
    <m/>
    <m/>
    <m/>
    <s v="2 - FATURADO"/>
    <n v="46"/>
    <x v="6"/>
    <x v="1"/>
    <m/>
  </r>
  <r>
    <x v="1182"/>
    <s v="52.724.313/0001-96"/>
    <s v="NF SERVICOS DO"/>
    <n v="397924"/>
    <d v="2026-04-27T00:00:00"/>
    <n v="405018"/>
    <d v="2026-04-27T00:00:00"/>
    <m/>
    <n v="735.3"/>
    <d v="2026-05-27T00:00:00"/>
    <s v="E0250869"/>
    <s v="PD025869"/>
    <s v="Serviços de Publicidade Eletrônica"/>
    <n v="735.3"/>
    <m/>
    <x v="0"/>
    <m/>
    <m/>
    <m/>
    <s v="2 - FATURADO"/>
    <n v="0"/>
    <x v="0"/>
    <x v="1"/>
    <m/>
  </r>
  <r>
    <x v="1182"/>
    <s v="52.724.313/0001-96"/>
    <s v="NF SERVICOS DO"/>
    <n v="398301"/>
    <d v="2026-04-28T00:00:00"/>
    <n v="405027"/>
    <d v="2026-04-28T00:00:00"/>
    <m/>
    <n v="735.3"/>
    <d v="2026-05-28T00:00:00"/>
    <s v="E0250869"/>
    <s v="PD025869"/>
    <s v="Serviços de Publicidade Eletrônica"/>
    <n v="735.3"/>
    <m/>
    <x v="0"/>
    <m/>
    <m/>
    <m/>
    <s v="2 - FATURADO"/>
    <n v="0"/>
    <x v="0"/>
    <x v="1"/>
    <m/>
  </r>
  <r>
    <x v="1182"/>
    <s v="52.724.313/0001-96"/>
    <s v="NF SERVICOS DO"/>
    <n v="398495"/>
    <d v="2026-04-29T00:00:00"/>
    <n v="405371"/>
    <d v="2026-04-29T00:00:00"/>
    <m/>
    <n v="612.75"/>
    <d v="2026-05-29T00:00:00"/>
    <s v="E0250869"/>
    <s v="PD025869"/>
    <s v="Serviços de Publicidade Eletrônica"/>
    <n v="612.75"/>
    <m/>
    <x v="0"/>
    <m/>
    <m/>
    <m/>
    <s v="2 - FATURADO"/>
    <n v="0"/>
    <x v="0"/>
    <x v="1"/>
    <m/>
  </r>
  <r>
    <x v="1183"/>
    <s v="52.846.144/0001-67"/>
    <s v="NF SERVICOS"/>
    <n v="207785"/>
    <d v="2026-04-07T00:00:00"/>
    <n v="2152368"/>
    <d v="2026-04-07T00:00:00"/>
    <d v="2026-03-01T00:00:00"/>
    <n v="644.4"/>
    <d v="2026-05-07T00:00:00"/>
    <s v="E0251167"/>
    <s v="PD251083"/>
    <s v="PREFEITURA CADASTRO"/>
    <n v="613.47"/>
    <d v="2026-03-01T00:00:00"/>
    <x v="0"/>
    <s v="NOVO"/>
    <s v="NOVO"/>
    <s v="359.00003520/2025-71 APPS/ITO"/>
    <s v="2 - FATURADO"/>
    <n v="0"/>
    <x v="0"/>
    <x v="0"/>
    <m/>
  </r>
  <r>
    <x v="1183"/>
    <s v="52.846.144/0001-67"/>
    <s v="NF SERVICOS DO"/>
    <n v="394507"/>
    <d v="2026-04-16T00:00:00"/>
    <n v="401443"/>
    <d v="2026-04-16T00:00:00"/>
    <m/>
    <n v="414.85"/>
    <d v="2026-05-16T00:00:00"/>
    <s v="E0240887"/>
    <s v="PD024887"/>
    <s v="Serviços de Publicidade Eletrônica"/>
    <n v="394.94"/>
    <m/>
    <x v="0"/>
    <m/>
    <m/>
    <m/>
    <s v="2 - FATURADO"/>
    <n v="0"/>
    <x v="0"/>
    <x v="1"/>
    <m/>
  </r>
  <r>
    <x v="1183"/>
    <s v="52.846.144/0001-67"/>
    <s v="NF SERVICOS DO"/>
    <n v="395134"/>
    <d v="2026-04-17T00:00:00"/>
    <n v="402009"/>
    <d v="2026-04-17T00:00:00"/>
    <m/>
    <n v="368.76"/>
    <d v="2026-05-17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183"/>
    <s v="52.846.144/0001-67"/>
    <s v="NF SERVICOS DO"/>
    <n v="396687"/>
    <d v="2026-04-24T00:00:00"/>
    <n v="403611"/>
    <d v="2026-04-24T00:00:00"/>
    <m/>
    <n v="414.85"/>
    <d v="2026-05-24T00:00:00"/>
    <s v="E0240887"/>
    <s v="PD024887"/>
    <s v="Serviços de Publicidade Eletrônica"/>
    <n v="394.94"/>
    <m/>
    <x v="0"/>
    <m/>
    <m/>
    <m/>
    <s v="2 - FATURADO"/>
    <n v="0"/>
    <x v="0"/>
    <x v="1"/>
    <m/>
  </r>
  <r>
    <x v="1183"/>
    <s v="52.846.144/0001-67"/>
    <s v="NF SERVICOS DO"/>
    <n v="396908"/>
    <d v="2026-04-24T00:00:00"/>
    <n v="403888"/>
    <d v="2026-04-24T00:00:00"/>
    <m/>
    <n v="138.28"/>
    <d v="2026-05-24T00:00:00"/>
    <s v="E0240887"/>
    <s v="PD024887"/>
    <s v="Serviços de Publicidade Eletrônica"/>
    <n v="131.63999999999999"/>
    <m/>
    <x v="0"/>
    <m/>
    <m/>
    <m/>
    <s v="2 - FATURADO"/>
    <n v="0"/>
    <x v="0"/>
    <x v="1"/>
    <m/>
  </r>
  <r>
    <x v="1183"/>
    <s v="52.846.144/0001-67"/>
    <s v="NF SERVICOS DO"/>
    <n v="397680"/>
    <d v="2026-04-24T00:00:00"/>
    <n v="404405"/>
    <d v="2026-04-24T00:00:00"/>
    <m/>
    <n v="414.85"/>
    <d v="2026-05-24T00:00:00"/>
    <s v="E0240887"/>
    <s v="PD024887"/>
    <s v="Serviços de Publicidade Eletrônica"/>
    <n v="394.94"/>
    <m/>
    <x v="0"/>
    <m/>
    <m/>
    <m/>
    <s v="2 - FATURADO"/>
    <n v="0"/>
    <x v="0"/>
    <x v="1"/>
    <m/>
  </r>
  <r>
    <x v="1183"/>
    <s v="52.846.144/0001-67"/>
    <s v="NF SERVICOS DO"/>
    <n v="397743"/>
    <d v="2026-04-24T00:00:00"/>
    <n v="404572"/>
    <d v="2026-04-24T00:00:00"/>
    <m/>
    <n v="368.76"/>
    <d v="2026-05-24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183"/>
    <s v="52.846.144/0001-67"/>
    <s v="NF SERVICOS DO"/>
    <n v="397773"/>
    <d v="2026-04-24T00:00:00"/>
    <n v="404551"/>
    <d v="2026-04-24T00:00:00"/>
    <m/>
    <n v="368.76"/>
    <d v="2026-05-24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183"/>
    <s v="52.846.144/0001-67"/>
    <s v="NF SERVICOS DO"/>
    <n v="398186"/>
    <d v="2026-04-28T00:00:00"/>
    <n v="405084"/>
    <d v="2026-04-28T00:00:00"/>
    <m/>
    <n v="276.57"/>
    <d v="2026-05-28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183"/>
    <s v="52.846.144/0001-67"/>
    <s v="NF SERVICOS DO"/>
    <n v="398341"/>
    <d v="2026-04-28T00:00:00"/>
    <n v="405190"/>
    <d v="2026-04-28T00:00:00"/>
    <m/>
    <n v="414.85"/>
    <d v="2026-05-28T00:00:00"/>
    <s v="E0240887"/>
    <s v="PD024887"/>
    <s v="Serviços de Publicidade Eletrônica"/>
    <n v="394.94"/>
    <m/>
    <x v="0"/>
    <m/>
    <m/>
    <m/>
    <s v="2 - FATURADO"/>
    <n v="0"/>
    <x v="0"/>
    <x v="1"/>
    <m/>
  </r>
  <r>
    <x v="1183"/>
    <s v="52.846.144/0001-67"/>
    <s v="NF SERVICOS DO"/>
    <n v="398478"/>
    <d v="2026-04-29T00:00:00"/>
    <n v="405385"/>
    <d v="2026-04-29T00:00:00"/>
    <m/>
    <n v="368.76"/>
    <d v="2026-05-29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183"/>
    <s v="52.846.144/0001-67"/>
    <s v="NF SERVICOS DO"/>
    <n v="399127"/>
    <d v="2026-04-30T00:00:00"/>
    <n v="406140"/>
    <d v="2026-04-30T00:00:00"/>
    <m/>
    <n v="368.76"/>
    <d v="2026-05-30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184"/>
    <s v="52.942.380/0001-87"/>
    <s v="NF SERVICOS DO"/>
    <n v="366031"/>
    <d v="2025-10-30T00:00:00"/>
    <n v="372848"/>
    <d v="2025-10-31T00:00:00"/>
    <m/>
    <n v="829.71"/>
    <d v="2025-11-30T00:00:00"/>
    <s v="E0250856"/>
    <s v="PD025856"/>
    <s v="Serviços de Publicidade Eletrônica"/>
    <n v="789.88"/>
    <m/>
    <x v="0"/>
    <m/>
    <m/>
    <m/>
    <s v="2 - FATURADO"/>
    <n v="151"/>
    <x v="3"/>
    <x v="1"/>
    <m/>
  </r>
  <r>
    <x v="1185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448"/>
    <x v="1"/>
    <x v="4"/>
    <m/>
  </r>
  <r>
    <x v="1186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0"/>
    <m/>
    <m/>
    <m/>
    <s v="2 - FATURADO"/>
    <n v="357"/>
    <x v="4"/>
    <x v="1"/>
    <m/>
  </r>
  <r>
    <x v="1186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0"/>
    <m/>
    <m/>
    <m/>
    <s v="2 - FATURADO"/>
    <n v="351"/>
    <x v="4"/>
    <x v="1"/>
    <m/>
  </r>
  <r>
    <x v="1187"/>
    <s v="53.221.701/0001-17"/>
    <s v="NF SERVICOS DO"/>
    <n v="384708"/>
    <d v="2026-02-13T00:00:00"/>
    <n v="391534"/>
    <d v="2026-02-18T00:00:00"/>
    <m/>
    <n v="276.57"/>
    <d v="2026-03-20T00:00:00"/>
    <s v="E0230926"/>
    <s v="PD023926"/>
    <s v="Serviços de Publicidade Eletrônica"/>
    <n v="263.29000000000002"/>
    <m/>
    <x v="0"/>
    <m/>
    <m/>
    <m/>
    <s v="2 - FATURADO"/>
    <n v="41"/>
    <x v="6"/>
    <x v="1"/>
    <m/>
  </r>
  <r>
    <x v="1187"/>
    <s v="53.221.701/0001-17"/>
    <s v="NF SERVICOS DO"/>
    <n v="388394"/>
    <d v="2026-03-09T00:00:00"/>
    <n v="395223"/>
    <d v="2026-03-10T00:00:00"/>
    <m/>
    <n v="276.57"/>
    <d v="2026-04-09T00:00:00"/>
    <s v="E0230926"/>
    <s v="PD023926"/>
    <s v="Serviços de Publicidade Eletrônica"/>
    <n v="263.29000000000002"/>
    <m/>
    <x v="0"/>
    <m/>
    <m/>
    <m/>
    <s v="2 - FATURADO"/>
    <n v="21"/>
    <x v="2"/>
    <x v="1"/>
    <m/>
  </r>
  <r>
    <x v="1187"/>
    <s v="53.221.701/0001-17"/>
    <s v="ND-POUPATEMPO 4.0"/>
    <n v="8126"/>
    <d v="2026-04-06T00:00:00"/>
    <s v="PPT00726"/>
    <s v="PPT00726"/>
    <d v="2026-04-01T00:00:00"/>
    <n v="22462.47"/>
    <d v="2026-05-06T00:00:00"/>
    <s v="PPT00726"/>
    <s v="PP00726"/>
    <s v="IMPLANTACAO E OPERACAO DO POUPATEMPO MONTE APRAZIVEL"/>
    <n v="22462.47"/>
    <d v="2026-04-01T00:00:00"/>
    <x v="0"/>
    <m/>
    <s v="PD-PRC-2022/02603"/>
    <m/>
    <s v="2 - FATURADO"/>
    <n v="0"/>
    <x v="0"/>
    <x v="13"/>
    <m/>
  </r>
  <r>
    <x v="1187"/>
    <s v="53.221.701/0001-17"/>
    <s v="NF SERVICOS DO"/>
    <n v="396331"/>
    <d v="2026-04-23T00:00:00"/>
    <n v="403257"/>
    <d v="2026-04-24T00:00:00"/>
    <m/>
    <n v="230.47"/>
    <d v="2026-05-23T00:00:00"/>
    <s v="E0230926"/>
    <s v="PD023926"/>
    <s v="Serviços de Publicidade Eletrônica"/>
    <n v="219.41"/>
    <m/>
    <x v="0"/>
    <m/>
    <m/>
    <m/>
    <s v="2 - FATURADO"/>
    <n v="0"/>
    <x v="0"/>
    <x v="1"/>
    <m/>
  </r>
  <r>
    <x v="1187"/>
    <s v="53.221.701/0001-17"/>
    <s v="NF SERVICOS DO"/>
    <n v="397673"/>
    <d v="2026-04-24T00:00:00"/>
    <n v="404432"/>
    <d v="2026-04-24T00:00:00"/>
    <m/>
    <n v="276.57"/>
    <d v="2026-05-24T00:00:00"/>
    <s v="E0230926"/>
    <s v="PD023926"/>
    <s v="Serviços de Publicidade Eletrônica"/>
    <n v="263.29000000000002"/>
    <m/>
    <x v="0"/>
    <m/>
    <m/>
    <m/>
    <s v="2 - FATURADO"/>
    <n v="0"/>
    <x v="0"/>
    <x v="1"/>
    <m/>
  </r>
  <r>
    <x v="1187"/>
    <s v="53.221.701/0001-17"/>
    <s v="NF SERVICOS DO"/>
    <n v="398222"/>
    <d v="2026-04-28T00:00:00"/>
    <n v="405104"/>
    <d v="2026-04-28T00:00:00"/>
    <m/>
    <n v="276.57"/>
    <d v="2026-05-28T00:00:00"/>
    <s v="E0230926"/>
    <s v="PD023926"/>
    <s v="Serviços de Publicidade Eletrônica"/>
    <n v="263.29000000000002"/>
    <m/>
    <x v="0"/>
    <m/>
    <m/>
    <m/>
    <s v="2 - FATURADO"/>
    <n v="0"/>
    <x v="0"/>
    <x v="1"/>
    <m/>
  </r>
  <r>
    <x v="1188"/>
    <s v="53.300.331/0001-03"/>
    <s v="NF SERVICOS DO"/>
    <n v="395368"/>
    <d v="2026-04-17T00:00:00"/>
    <n v="402503"/>
    <d v="2026-04-17T00:00:00"/>
    <m/>
    <n v="276.57"/>
    <d v="2026-05-17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188"/>
    <s v="53.300.331/0001-03"/>
    <s v="NF SERVICOS DO"/>
    <n v="396160"/>
    <d v="2026-04-20T00:00:00"/>
    <n v="403068"/>
    <d v="2026-04-22T00:00:00"/>
    <m/>
    <n v="322.67"/>
    <d v="2026-05-20T00:00:00"/>
    <s v="E0240873"/>
    <s v="PD024873"/>
    <s v="Serviços de Publicidade Eletrônica"/>
    <n v="307.18"/>
    <m/>
    <x v="0"/>
    <m/>
    <m/>
    <m/>
    <s v="2 - FATURADO"/>
    <n v="0"/>
    <x v="0"/>
    <x v="1"/>
    <m/>
  </r>
  <r>
    <x v="1189"/>
    <s v="53.300.356/0001-07"/>
    <s v="NF SERVICOS DO"/>
    <n v="397712"/>
    <d v="2026-04-24T00:00:00"/>
    <n v="404635"/>
    <d v="2026-04-24T00:00:00"/>
    <m/>
    <n v="331.88"/>
    <d v="2026-05-24T00:00:00"/>
    <s v="E0230964"/>
    <s v="PD023964"/>
    <s v="Serviços de Publicidade Eletrônica"/>
    <n v="315.95"/>
    <m/>
    <x v="0"/>
    <m/>
    <m/>
    <m/>
    <s v="2 - FATURADO"/>
    <n v="0"/>
    <x v="0"/>
    <x v="1"/>
    <m/>
  </r>
  <r>
    <x v="1189"/>
    <s v="53.300.356/0001-07"/>
    <s v="NF SERVICOS DO"/>
    <n v="398372"/>
    <d v="2026-04-28T00:00:00"/>
    <n v="405289"/>
    <d v="2026-04-28T00:00:00"/>
    <m/>
    <n v="331.88"/>
    <d v="2026-05-28T00:00:00"/>
    <s v="E0230964"/>
    <s v="PD023964"/>
    <s v="Serviços de Publicidade Eletrônica"/>
    <n v="315.95"/>
    <m/>
    <x v="0"/>
    <m/>
    <m/>
    <m/>
    <s v="2 - FATURADO"/>
    <n v="0"/>
    <x v="0"/>
    <x v="1"/>
    <m/>
  </r>
  <r>
    <x v="1189"/>
    <s v="53.300.356/0001-07"/>
    <s v="NF SERVICOS DO"/>
    <n v="398850"/>
    <d v="2026-04-30T00:00:00"/>
    <n v="405783"/>
    <d v="2026-04-30T00:00:00"/>
    <m/>
    <n v="940.34"/>
    <d v="2026-05-30T00:00:00"/>
    <s v="E0230964"/>
    <s v="PD023964"/>
    <s v="Serviços de Publicidade Eletrônica"/>
    <n v="895.2"/>
    <m/>
    <x v="0"/>
    <m/>
    <m/>
    <m/>
    <s v="2 - FATURADO"/>
    <n v="0"/>
    <x v="0"/>
    <x v="1"/>
    <m/>
  </r>
  <r>
    <x v="1190"/>
    <s v="53.304.279/0001-63"/>
    <s v="ND-OPERADORA CIELO"/>
    <n v="29001"/>
    <d v="2026-04-26T00:00:00"/>
    <m/>
    <m/>
    <m/>
    <n v="187.49"/>
    <d v="2026-04-26T00:00:00"/>
    <m/>
    <m/>
    <s v="Certificado e-CNPJ A1 em Software (12 meses)"/>
    <n v="187.49"/>
    <m/>
    <x v="0"/>
    <m/>
    <m/>
    <m/>
    <s v="1 - VENDA A VISTA"/>
    <n v="4"/>
    <x v="2"/>
    <x v="3"/>
    <m/>
  </r>
  <r>
    <x v="1191"/>
    <s v="53.307.906/0001-10"/>
    <s v="NF SERVICOS DO"/>
    <n v="396960"/>
    <d v="2026-04-24T00:00:00"/>
    <n v="403996"/>
    <d v="2026-04-24T00:00:00"/>
    <m/>
    <n v="921.9"/>
    <d v="2026-05-24T00:00:00"/>
    <s v="E0250883"/>
    <s v="PD025883"/>
    <s v="Serviços de Publicidade Eletrônica"/>
    <n v="877.65"/>
    <m/>
    <x v="0"/>
    <m/>
    <m/>
    <m/>
    <s v="2 - FATURADO"/>
    <n v="0"/>
    <x v="0"/>
    <x v="1"/>
    <m/>
  </r>
  <r>
    <x v="1191"/>
    <s v="53.307.906/0001-10"/>
    <s v="NF SERVICOS DO"/>
    <n v="396961"/>
    <d v="2026-04-24T00:00:00"/>
    <n v="403861"/>
    <d v="2026-04-24T00:00:00"/>
    <m/>
    <n v="875.8"/>
    <d v="2026-05-24T00:00:00"/>
    <s v="E0250883"/>
    <s v="PD025883"/>
    <s v="Serviços de Publicidade Eletrônica"/>
    <n v="833.76"/>
    <m/>
    <x v="0"/>
    <m/>
    <m/>
    <m/>
    <s v="2 - FATURADO"/>
    <n v="0"/>
    <x v="0"/>
    <x v="1"/>
    <m/>
  </r>
  <r>
    <x v="1191"/>
    <s v="53.307.906/0001-10"/>
    <s v="NF SERVICOS DO"/>
    <n v="397084"/>
    <d v="2026-04-24T00:00:00"/>
    <n v="403778"/>
    <d v="2026-04-24T00:00:00"/>
    <m/>
    <n v="967.99"/>
    <d v="2026-05-24T00:00:00"/>
    <s v="E0250883"/>
    <s v="PD025883"/>
    <s v="Serviços de Publicidade Eletrônica"/>
    <n v="921.53"/>
    <m/>
    <x v="0"/>
    <m/>
    <m/>
    <m/>
    <s v="2 - FATURADO"/>
    <n v="0"/>
    <x v="0"/>
    <x v="1"/>
    <m/>
  </r>
  <r>
    <x v="1191"/>
    <s v="53.307.906/0001-10"/>
    <s v="NF SERVICOS DO"/>
    <n v="397089"/>
    <d v="2026-04-24T00:00:00"/>
    <n v="403725"/>
    <d v="2026-04-24T00:00:00"/>
    <m/>
    <n v="967.99"/>
    <d v="2026-05-24T00:00:00"/>
    <s v="E0250883"/>
    <s v="PD025883"/>
    <s v="Serviços de Publicidade Eletrônica"/>
    <n v="921.53"/>
    <m/>
    <x v="0"/>
    <m/>
    <m/>
    <m/>
    <s v="2 - FATURADO"/>
    <n v="0"/>
    <x v="0"/>
    <x v="1"/>
    <m/>
  </r>
  <r>
    <x v="1191"/>
    <s v="53.307.906/0001-10"/>
    <s v="NF SERVICOS DO"/>
    <n v="397132"/>
    <d v="2026-04-24T00:00:00"/>
    <n v="403827"/>
    <d v="2026-04-24T00:00:00"/>
    <m/>
    <n v="967.99"/>
    <d v="2026-05-24T00:00:00"/>
    <s v="E0250883"/>
    <s v="PD025883"/>
    <s v="Serviços de Publicidade Eletrônica"/>
    <n v="921.53"/>
    <m/>
    <x v="0"/>
    <m/>
    <m/>
    <m/>
    <s v="2 - FATURADO"/>
    <n v="0"/>
    <x v="0"/>
    <x v="1"/>
    <m/>
  </r>
  <r>
    <x v="1191"/>
    <s v="53.307.906/0001-10"/>
    <s v="NF SERVICOS DO"/>
    <n v="397154"/>
    <d v="2026-04-24T00:00:00"/>
    <n v="403897"/>
    <d v="2026-04-24T00:00:00"/>
    <m/>
    <n v="967.99"/>
    <d v="2026-05-24T00:00:00"/>
    <s v="E0250883"/>
    <s v="PD025883"/>
    <s v="Serviços de Publicidade Eletrônica"/>
    <n v="921.53"/>
    <m/>
    <x v="0"/>
    <m/>
    <m/>
    <m/>
    <s v="2 - FATURADO"/>
    <n v="0"/>
    <x v="0"/>
    <x v="1"/>
    <m/>
  </r>
  <r>
    <x v="1191"/>
    <s v="53.307.906/0001-10"/>
    <s v="NF SERVICOS DO"/>
    <n v="397228"/>
    <d v="2026-04-24T00:00:00"/>
    <n v="404071"/>
    <d v="2026-04-24T00:00:00"/>
    <m/>
    <n v="230.47"/>
    <d v="2026-05-24T00:00:00"/>
    <s v="E0250883"/>
    <s v="PD025883"/>
    <s v="Serviços de Publicidade Eletrônica"/>
    <n v="219.41"/>
    <m/>
    <x v="0"/>
    <m/>
    <m/>
    <m/>
    <s v="2 - FATURADO"/>
    <n v="0"/>
    <x v="0"/>
    <x v="1"/>
    <m/>
  </r>
  <r>
    <x v="1191"/>
    <s v="53.307.906/0001-10"/>
    <s v="NF SERVICOS DO"/>
    <n v="397230"/>
    <d v="2026-04-24T00:00:00"/>
    <n v="404100"/>
    <d v="2026-04-24T00:00:00"/>
    <m/>
    <n v="276.57"/>
    <d v="2026-05-24T00:00:00"/>
    <s v="E0250883"/>
    <s v="PD025883"/>
    <s v="Serviços de Publicidade Eletrônica"/>
    <n v="263.29000000000002"/>
    <m/>
    <x v="0"/>
    <m/>
    <m/>
    <m/>
    <s v="2 - FATURADO"/>
    <n v="0"/>
    <x v="0"/>
    <x v="1"/>
    <m/>
  </r>
  <r>
    <x v="1191"/>
    <s v="53.307.906/0001-10"/>
    <s v="NF SERVICOS DO"/>
    <n v="397470"/>
    <d v="2026-04-24T00:00:00"/>
    <n v="404286"/>
    <d v="2026-04-24T00:00:00"/>
    <m/>
    <n v="276.57"/>
    <d v="2026-05-24T00:00:00"/>
    <s v="E0250883"/>
    <s v="PD025883"/>
    <s v="Serviços de Publicidade Eletrônica"/>
    <n v="263.29000000000002"/>
    <m/>
    <x v="0"/>
    <m/>
    <m/>
    <m/>
    <s v="2 - FATURADO"/>
    <n v="0"/>
    <x v="0"/>
    <x v="1"/>
    <m/>
  </r>
  <r>
    <x v="1191"/>
    <s v="53.307.906/0001-10"/>
    <s v="NF SERVICOS DO"/>
    <n v="398558"/>
    <d v="2026-04-29T00:00:00"/>
    <n v="405558"/>
    <d v="2026-04-29T00:00:00"/>
    <m/>
    <n v="322.66000000000003"/>
    <d v="2026-05-29T00:00:00"/>
    <s v="E0250883"/>
    <s v="PD025883"/>
    <s v="Serviços de Publicidade Eletrônica"/>
    <n v="307.17"/>
    <m/>
    <x v="0"/>
    <m/>
    <m/>
    <m/>
    <s v="2 - FATURADO"/>
    <n v="0"/>
    <x v="0"/>
    <x v="1"/>
    <m/>
  </r>
  <r>
    <x v="1191"/>
    <s v="53.307.906/0001-10"/>
    <s v="NF SERVICOS DO"/>
    <n v="398593"/>
    <d v="2026-04-29T00:00:00"/>
    <n v="405638"/>
    <d v="2026-04-29T00:00:00"/>
    <m/>
    <n v="276.57"/>
    <d v="2026-05-29T00:00:00"/>
    <s v="E0250883"/>
    <s v="PD025883"/>
    <s v="Serviços de Publicidade Eletrônica"/>
    <n v="263.29000000000002"/>
    <m/>
    <x v="0"/>
    <m/>
    <m/>
    <m/>
    <s v="2 - FATURADO"/>
    <n v="0"/>
    <x v="0"/>
    <x v="1"/>
    <m/>
  </r>
  <r>
    <x v="1191"/>
    <s v="53.307.906/0001-10"/>
    <s v="NF SERVICOS DO"/>
    <n v="399184"/>
    <d v="2026-04-30T00:00:00"/>
    <n v="405998"/>
    <d v="2026-04-30T00:00:00"/>
    <m/>
    <n v="322.66000000000003"/>
    <d v="2026-05-30T00:00:00"/>
    <s v="E0250883"/>
    <s v="PD025883"/>
    <s v="Serviços de Publicidade Eletrônica"/>
    <n v="307.17"/>
    <m/>
    <x v="0"/>
    <m/>
    <m/>
    <m/>
    <s v="2 - FATURADO"/>
    <n v="0"/>
    <x v="0"/>
    <x v="1"/>
    <m/>
  </r>
  <r>
    <x v="1191"/>
    <s v="53.307.906/0001-10"/>
    <s v="NF SERVICOS DO"/>
    <n v="399326"/>
    <d v="2026-04-30T00:00:00"/>
    <n v="406013"/>
    <d v="2026-04-30T00:00:00"/>
    <m/>
    <n v="184.38"/>
    <d v="2026-05-30T00:00:00"/>
    <s v="E0250883"/>
    <s v="PD025883"/>
    <s v="Serviços de Publicidade Eletrônica"/>
    <n v="175.53"/>
    <m/>
    <x v="0"/>
    <m/>
    <m/>
    <m/>
    <s v="2 - FATURADO"/>
    <n v="0"/>
    <x v="0"/>
    <x v="1"/>
    <m/>
  </r>
  <r>
    <x v="1192"/>
    <s v="53.327.359/0001-34"/>
    <s v="NF SERVICOS DO"/>
    <n v="394833"/>
    <d v="2026-04-17T00:00:00"/>
    <n v="401736"/>
    <d v="2026-04-17T00:00:00"/>
    <m/>
    <n v="368.76"/>
    <d v="2026-05-17T00:00:00"/>
    <s v="E0240931"/>
    <s v="PD024931"/>
    <s v="Serviços de Publicidade Eletrônica"/>
    <n v="351.06"/>
    <m/>
    <x v="0"/>
    <m/>
    <m/>
    <m/>
    <s v="2 - FATURADO"/>
    <n v="0"/>
    <x v="0"/>
    <x v="1"/>
    <m/>
  </r>
  <r>
    <x v="1192"/>
    <s v="53.327.359/0001-34"/>
    <s v="NF SERVICOS DO"/>
    <n v="398285"/>
    <d v="2026-04-28T00:00:00"/>
    <n v="405173"/>
    <d v="2026-04-28T00:00:00"/>
    <m/>
    <n v="442.51"/>
    <d v="2026-05-28T00:00:00"/>
    <s v="E0240931"/>
    <s v="PD024931"/>
    <s v="Serviços de Publicidade Eletrônica"/>
    <n v="421.27"/>
    <m/>
    <x v="0"/>
    <m/>
    <m/>
    <m/>
    <s v="2 - FATURADO"/>
    <n v="0"/>
    <x v="0"/>
    <x v="1"/>
    <m/>
  </r>
  <r>
    <x v="1193"/>
    <s v="53.415.717/0001-60"/>
    <s v="NF SERVICOS"/>
    <n v="203787"/>
    <d v="2026-02-10T00:00:00"/>
    <n v="2107741"/>
    <d v="2026-02-10T00:00:00"/>
    <d v="2026-01-01T00:00:00"/>
    <n v="30155.599999999999"/>
    <d v="2026-03-12T00:00:00"/>
    <s v="E0240684"/>
    <s v="PD024684"/>
    <s v="PREFEITURA CADASTRO"/>
    <n v="28708.13"/>
    <d v="2026-01-01T00:00:00"/>
    <x v="0"/>
    <s v="100/2024"/>
    <s v="127/2024"/>
    <s v="359.00007484/2024-34 APPS\ITO"/>
    <s v="2 - FATURADO"/>
    <n v="49"/>
    <x v="6"/>
    <x v="0"/>
    <m/>
  </r>
  <r>
    <x v="1193"/>
    <s v="53.415.717/0001-60"/>
    <s v="NF SERVICOS DO"/>
    <n v="387959"/>
    <d v="2026-03-05T00:00:00"/>
    <n v="394788"/>
    <d v="2026-03-06T00:00:00"/>
    <m/>
    <n v="590.02"/>
    <d v="2026-04-05T00:00:00"/>
    <s v="E0220675"/>
    <s v="PD022675"/>
    <s v="Serviços de Publicidade Eletrônica"/>
    <n v="561.70000000000005"/>
    <m/>
    <x v="0"/>
    <m/>
    <m/>
    <m/>
    <s v="2 - FATURADO"/>
    <n v="25"/>
    <x v="2"/>
    <x v="1"/>
    <m/>
  </r>
  <r>
    <x v="1193"/>
    <s v="53.415.717/0001-60"/>
    <s v="NF SERVICOS DO"/>
    <n v="388829"/>
    <d v="2026-03-10T00:00:00"/>
    <n v="395658"/>
    <d v="2026-03-11T00:00:00"/>
    <m/>
    <n v="590.02"/>
    <d v="2026-04-10T00:00:00"/>
    <s v="E0220675"/>
    <s v="PD022675"/>
    <s v="Serviços de Publicidade Eletrônica"/>
    <n v="561.70000000000005"/>
    <m/>
    <x v="0"/>
    <m/>
    <m/>
    <m/>
    <s v="2 - FATURADO"/>
    <n v="20"/>
    <x v="2"/>
    <x v="1"/>
    <m/>
  </r>
  <r>
    <x v="1193"/>
    <s v="53.415.717/0001-60"/>
    <s v="NF SERVICOS"/>
    <n v="206032"/>
    <d v="2026-03-11T00:00:00"/>
    <n v="2150452"/>
    <d v="2026-03-13T00:00:00"/>
    <d v="2026-02-01T00:00:00"/>
    <n v="18421.759999999998"/>
    <d v="2026-04-10T00:00:00"/>
    <s v="E0240684"/>
    <s v="PD024684"/>
    <s v="PREFEITURA CADASTRO"/>
    <n v="17537.52"/>
    <d v="2026-02-01T00:00:00"/>
    <x v="0"/>
    <s v="100/2024"/>
    <s v="127/2024"/>
    <s v="359.00007484/2024-34 APPS\ITO"/>
    <s v="2 - FATURADO"/>
    <n v="20"/>
    <x v="2"/>
    <x v="0"/>
    <m/>
  </r>
  <r>
    <x v="1193"/>
    <s v="53.415.717/0001-60"/>
    <s v="NF SERVICOS DO"/>
    <n v="389671"/>
    <d v="2026-03-13T00:00:00"/>
    <n v="396500"/>
    <d v="2026-03-16T00:00:00"/>
    <m/>
    <n v="590.02"/>
    <d v="2026-04-15T00:00:00"/>
    <s v="E0220675"/>
    <s v="PD022675"/>
    <s v="Serviços de Publicidade Eletrônica"/>
    <n v="561.70000000000005"/>
    <m/>
    <x v="0"/>
    <m/>
    <m/>
    <m/>
    <s v="2 - FATURADO"/>
    <n v="15"/>
    <x v="2"/>
    <x v="1"/>
    <m/>
  </r>
  <r>
    <x v="1193"/>
    <s v="53.415.717/0001-60"/>
    <s v="NF SERVICOS DO"/>
    <n v="390438"/>
    <d v="2026-03-18T00:00:00"/>
    <n v="397267"/>
    <d v="2026-03-19T00:00:00"/>
    <m/>
    <n v="590.02"/>
    <d v="2026-04-18T00:00:00"/>
    <s v="E0220675"/>
    <s v="PD022675"/>
    <s v="Serviços de Publicidade Eletrônica"/>
    <n v="561.70000000000005"/>
    <m/>
    <x v="0"/>
    <m/>
    <m/>
    <m/>
    <s v="2 - FATURADO"/>
    <n v="12"/>
    <x v="2"/>
    <x v="1"/>
    <m/>
  </r>
  <r>
    <x v="1193"/>
    <s v="53.415.717/0001-60"/>
    <s v="NF SERVICOS DO"/>
    <n v="392588"/>
    <d v="2026-03-30T00:00:00"/>
    <n v="399420"/>
    <d v="2026-03-30T00:00:00"/>
    <m/>
    <n v="663.77"/>
    <d v="2026-04-29T00:00:00"/>
    <s v="E0220675"/>
    <s v="PD022675"/>
    <s v="Serviços de Publicidade Eletrônica"/>
    <n v="631.91"/>
    <m/>
    <x v="0"/>
    <m/>
    <m/>
    <m/>
    <s v="2 - FATURADO"/>
    <n v="1"/>
    <x v="2"/>
    <x v="1"/>
    <m/>
  </r>
  <r>
    <x v="1193"/>
    <s v="53.415.717/0001-60"/>
    <s v="NF SERVICOS DO"/>
    <n v="392634"/>
    <d v="2026-03-30T00:00:00"/>
    <n v="399466"/>
    <d v="2026-03-30T00:00:00"/>
    <m/>
    <n v="663.77"/>
    <d v="2026-04-29T00:00:00"/>
    <s v="E0220675"/>
    <s v="PD022675"/>
    <s v="Serviços de Publicidade Eletrônica"/>
    <n v="631.91"/>
    <m/>
    <x v="0"/>
    <m/>
    <m/>
    <m/>
    <s v="2 - FATURADO"/>
    <n v="1"/>
    <x v="2"/>
    <x v="1"/>
    <m/>
  </r>
  <r>
    <x v="1193"/>
    <s v="53.415.717/0001-60"/>
    <s v="NF SERVICOS DO"/>
    <n v="393956"/>
    <d v="2026-04-05T00:00:00"/>
    <n v="400794"/>
    <d v="2026-04-14T00:00:00"/>
    <m/>
    <n v="737.52"/>
    <d v="2026-05-13T00:00:00"/>
    <s v="E0220675"/>
    <s v="PD022675"/>
    <s v="Serviços de Publicidade Eletrônica"/>
    <n v="702.12"/>
    <m/>
    <x v="0"/>
    <m/>
    <m/>
    <m/>
    <s v="2 - FATURADO"/>
    <n v="0"/>
    <x v="0"/>
    <x v="1"/>
    <m/>
  </r>
  <r>
    <x v="1193"/>
    <s v="53.415.717/0001-60"/>
    <s v="NF SERVICOS"/>
    <n v="207804"/>
    <d v="2026-04-07T00:00:00"/>
    <n v="2152387"/>
    <d v="2026-04-07T00:00:00"/>
    <d v="2026-03-01T00:00:00"/>
    <n v="29484.799999999999"/>
    <d v="2026-05-07T00:00:00"/>
    <s v="E0240684"/>
    <s v="PD024684"/>
    <s v="PREFEITURA CADASTRO"/>
    <n v="28069.53"/>
    <d v="2026-03-01T00:00:00"/>
    <x v="0"/>
    <s v="100/2024"/>
    <s v="127/2024"/>
    <s v="359.00007484/2024-34 APPS\ITO"/>
    <s v="2 - FATURADO"/>
    <n v="0"/>
    <x v="0"/>
    <x v="0"/>
    <m/>
  </r>
  <r>
    <x v="1193"/>
    <s v="53.415.717/0001-60"/>
    <s v="NF SERVICOS DO"/>
    <n v="396187"/>
    <d v="2026-04-20T00:00:00"/>
    <n v="402840"/>
    <d v="2026-04-22T00:00:00"/>
    <m/>
    <n v="590.02"/>
    <d v="2026-05-20T00:00:00"/>
    <s v="E0220675"/>
    <s v="PD022675"/>
    <s v="Serviços de Publicidade Eletrônica"/>
    <n v="561.70000000000005"/>
    <m/>
    <x v="0"/>
    <m/>
    <m/>
    <m/>
    <s v="2 - FATURADO"/>
    <n v="0"/>
    <x v="0"/>
    <x v="1"/>
    <m/>
  </r>
  <r>
    <x v="1193"/>
    <s v="53.415.717/0001-60"/>
    <s v="NF SERVICOS DO"/>
    <n v="399225"/>
    <d v="2026-04-30T00:00:00"/>
    <n v="406040"/>
    <d v="2026-04-30T00:00:00"/>
    <m/>
    <n v="663.77"/>
    <d v="2026-05-30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194"/>
    <s v="53.677.657/0001-54"/>
    <s v="ND-OPERADORA CIELO"/>
    <n v="28813"/>
    <d v="2026-04-06T00:00:00"/>
    <m/>
    <m/>
    <m/>
    <n v="187.49"/>
    <d v="2026-04-06T00:00:00"/>
    <m/>
    <m/>
    <s v="Certificado e-CNPJ A1 em Software (12 meses)"/>
    <n v="187.49"/>
    <m/>
    <x v="0"/>
    <m/>
    <m/>
    <m/>
    <s v="1 - VENDA A VISTA"/>
    <n v="24"/>
    <x v="2"/>
    <x v="3"/>
    <m/>
  </r>
  <r>
    <x v="1195"/>
    <s v="54.010.863/0001-79"/>
    <s v="NF SERVICOS DO"/>
    <n v="394547"/>
    <d v="2026-04-16T00:00:00"/>
    <n v="401614"/>
    <d v="2026-04-16T00:00:00"/>
    <m/>
    <n v="553.14"/>
    <d v="2026-05-16T00:00:00"/>
    <s v="E0265014"/>
    <s v="PD265014"/>
    <s v="Serviços de Publicidade Eletrônica"/>
    <n v="526.59"/>
    <m/>
    <x v="0"/>
    <m/>
    <m/>
    <m/>
    <s v="2 - FATURADO"/>
    <n v="0"/>
    <x v="0"/>
    <x v="1"/>
    <m/>
  </r>
  <r>
    <x v="1195"/>
    <s v="54.010.863/0001-79"/>
    <s v="NF SERVICOS DO"/>
    <n v="394750"/>
    <d v="2026-04-16T00:00:00"/>
    <n v="401621"/>
    <d v="2026-04-16T00:00:00"/>
    <m/>
    <n v="553.14"/>
    <d v="2026-05-16T00:00:00"/>
    <s v="E0265014"/>
    <s v="PD265014"/>
    <s v="Serviços de Publicidade Eletrônica"/>
    <n v="526.59"/>
    <m/>
    <x v="0"/>
    <m/>
    <m/>
    <m/>
    <s v="2 - FATURADO"/>
    <n v="0"/>
    <x v="0"/>
    <x v="1"/>
    <m/>
  </r>
  <r>
    <x v="1195"/>
    <s v="54.010.863/0001-79"/>
    <s v="NF SERVICOS DO"/>
    <n v="397616"/>
    <d v="2026-04-24T00:00:00"/>
    <n v="404644"/>
    <d v="2026-04-24T00:00:00"/>
    <m/>
    <n v="645.33000000000004"/>
    <d v="2026-05-24T00:00:00"/>
    <s v="E0265014"/>
    <s v="PD265014"/>
    <s v="Serviços de Publicidade Eletrônica"/>
    <n v="614.35"/>
    <m/>
    <x v="0"/>
    <m/>
    <m/>
    <m/>
    <s v="2 - FATURADO"/>
    <n v="0"/>
    <x v="0"/>
    <x v="1"/>
    <m/>
  </r>
  <r>
    <x v="1195"/>
    <s v="54.010.863/0001-79"/>
    <s v="NF SERVICOS DO"/>
    <n v="397684"/>
    <d v="2026-04-24T00:00:00"/>
    <n v="404445"/>
    <d v="2026-04-24T00:00:00"/>
    <m/>
    <n v="553.14"/>
    <d v="2026-05-24T00:00:00"/>
    <s v="E0265014"/>
    <s v="PD265014"/>
    <s v="Serviços de Publicidade Eletrônica"/>
    <n v="526.59"/>
    <m/>
    <x v="0"/>
    <m/>
    <m/>
    <m/>
    <s v="2 - FATURADO"/>
    <n v="0"/>
    <x v="0"/>
    <x v="1"/>
    <m/>
  </r>
  <r>
    <x v="1195"/>
    <s v="54.010.863/0001-79"/>
    <s v="NF SERVICOS DO"/>
    <n v="398255"/>
    <d v="2026-04-28T00:00:00"/>
    <n v="405164"/>
    <d v="2026-04-28T00:00:00"/>
    <m/>
    <n v="553.14"/>
    <d v="2026-05-28T00:00:00"/>
    <s v="E0265014"/>
    <s v="PD265014"/>
    <s v="Serviços de Publicidade Eletrônica"/>
    <n v="526.59"/>
    <m/>
    <x v="0"/>
    <m/>
    <m/>
    <m/>
    <s v="2 - FATURADO"/>
    <n v="0"/>
    <x v="0"/>
    <x v="1"/>
    <m/>
  </r>
  <r>
    <x v="1195"/>
    <s v="54.010.863/0001-79"/>
    <s v="NF SERVICOS DO"/>
    <n v="398917"/>
    <d v="2026-04-30T00:00:00"/>
    <n v="405745"/>
    <d v="2026-04-30T00:00:00"/>
    <m/>
    <n v="276.57"/>
    <d v="2026-05-30T00:00:00"/>
    <s v="E0265014"/>
    <s v="PD265014"/>
    <s v="Serviços de Publicidade Eletrônica"/>
    <n v="263.29000000000002"/>
    <m/>
    <x v="0"/>
    <m/>
    <m/>
    <m/>
    <s v="2 - FATURADO"/>
    <n v="0"/>
    <x v="0"/>
    <x v="1"/>
    <m/>
  </r>
  <r>
    <x v="1196"/>
    <s v="54.032.221/0001-70"/>
    <s v="ND-OPERADORA CIELO"/>
    <n v="28892"/>
    <d v="2026-04-13T00:00:00"/>
    <m/>
    <m/>
    <m/>
    <n v="124.99"/>
    <d v="2026-04-13T00:00:00"/>
    <m/>
    <m/>
    <s v="Certificado e-CPF A1 em Software (12 meses)"/>
    <n v="124.99"/>
    <m/>
    <x v="0"/>
    <m/>
    <m/>
    <m/>
    <s v="1 - VENDA A VISTA"/>
    <n v="17"/>
    <x v="2"/>
    <x v="3"/>
    <m/>
  </r>
  <r>
    <x v="1197"/>
    <s v="54.047.989/0001-18"/>
    <s v="ND-OPERADORA CIELO"/>
    <n v="28816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1197"/>
    <s v="54.047.989/0001-18"/>
    <s v="ND-OPERADORA CIELO"/>
    <n v="28821"/>
    <d v="2026-04-07T00:00:00"/>
    <m/>
    <m/>
    <m/>
    <n v="139.38999999999999"/>
    <d v="2026-04-07T00:00:00"/>
    <m/>
    <m/>
    <s v="e-CNPJ A1 - Renovação 12 meses"/>
    <n v="139.38999999999999"/>
    <m/>
    <x v="0"/>
    <m/>
    <m/>
    <m/>
    <s v="1 - VENDA A VISTA"/>
    <n v="23"/>
    <x v="2"/>
    <x v="3"/>
    <m/>
  </r>
  <r>
    <x v="1198"/>
    <s v="54.069.380/0001-40"/>
    <s v="5114 Venda A.T.CONSI"/>
    <n v="1188"/>
    <d v="2026-04-01T00:00:00"/>
    <m/>
    <s v="NF DEV SIMBOLICA 24792"/>
    <m/>
    <n v="570"/>
    <d v="2026-05-31T00:00:00"/>
    <m/>
    <m/>
    <s v="VIAGEM PITORESCA E HISTORICA AO BRASIL - 2A REIMPRESSAO"/>
    <n v="570"/>
    <m/>
    <x v="0"/>
    <m/>
    <m/>
    <m/>
    <s v="60 DIAS"/>
    <n v="0"/>
    <x v="0"/>
    <x v="2"/>
    <m/>
  </r>
  <r>
    <x v="1198"/>
    <s v="54.069.380/0001-40"/>
    <s v="5114 Venda A.T.CONSI"/>
    <n v="1190"/>
    <d v="2026-04-01T00:00:00"/>
    <m/>
    <s v="NF DEV SIMB 24793"/>
    <m/>
    <n v="586.5"/>
    <d v="2026-05-31T00:00:00"/>
    <m/>
    <m/>
    <s v="SALVADOR DE MENDONCA - COLECAO SERIE ESSENCIAL NO 80"/>
    <n v="586.5"/>
    <m/>
    <x v="0"/>
    <m/>
    <m/>
    <m/>
    <s v="60 DIAS"/>
    <n v="0"/>
    <x v="0"/>
    <x v="2"/>
    <m/>
  </r>
  <r>
    <x v="1199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519"/>
    <x v="1"/>
    <x v="1"/>
    <m/>
  </r>
  <r>
    <x v="1199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512"/>
    <x v="1"/>
    <x v="1"/>
    <m/>
  </r>
  <r>
    <x v="1199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510"/>
    <x v="1"/>
    <x v="1"/>
    <m/>
  </r>
  <r>
    <x v="1200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651"/>
    <x v="1"/>
    <x v="1"/>
    <m/>
  </r>
  <r>
    <x v="1200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587"/>
    <x v="1"/>
    <x v="1"/>
    <m/>
  </r>
  <r>
    <x v="1200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533"/>
    <x v="1"/>
    <x v="1"/>
    <m/>
  </r>
  <r>
    <x v="1200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520"/>
    <x v="1"/>
    <x v="1"/>
    <m/>
  </r>
  <r>
    <x v="1200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418"/>
    <x v="1"/>
    <x v="1"/>
    <m/>
  </r>
  <r>
    <x v="1200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1358"/>
    <x v="1"/>
    <x v="1"/>
    <m/>
  </r>
  <r>
    <x v="1201"/>
    <s v="54.279.666/0001-50"/>
    <s v="ND-POUPATEMPO 4.0"/>
    <n v="8121"/>
    <d v="2026-04-06T00:00:00"/>
    <s v="PPT00713"/>
    <s v="PPT00713"/>
    <d v="2026-04-01T00:00:00"/>
    <n v="16971.580000000002"/>
    <d v="2026-05-06T00:00:00"/>
    <s v="PPT00713"/>
    <s v="PP00713"/>
    <s v="IMPLANTAÇÃO E OPERAÇÃO DO POUPATEMPO SANTO ANASTÁCIO"/>
    <n v="16971.580000000002"/>
    <d v="2026-04-01T00:00:00"/>
    <x v="0"/>
    <m/>
    <s v="PD-PRC-2022/02582"/>
    <m/>
    <s v="2 - FATURADO"/>
    <n v="0"/>
    <x v="0"/>
    <x v="13"/>
    <m/>
  </r>
  <r>
    <x v="1201"/>
    <s v="54.279.666/0001-50"/>
    <s v="NF SERVICOS"/>
    <n v="207783"/>
    <d v="2026-04-07T00:00:00"/>
    <n v="2152366"/>
    <d v="2026-04-07T00:00:00"/>
    <d v="2026-03-01T00:00:00"/>
    <n v="686.4"/>
    <d v="2026-05-07T00:00:00"/>
    <s v="E0220577"/>
    <s v="PD022577"/>
    <s v="PREFEITURA CADASTRO"/>
    <n v="653.45000000000005"/>
    <d v="2026-03-01T00:00:00"/>
    <x v="0"/>
    <s v="89/2022"/>
    <d v="2022-04-01T00:00:00"/>
    <s v="PD-PRC-2022/03094 - 359.00011524/2024-42 ITO/APPS"/>
    <s v="2 - FATURADO"/>
    <n v="0"/>
    <x v="0"/>
    <x v="0"/>
    <m/>
  </r>
  <r>
    <x v="1201"/>
    <s v="54.279.666/0001-50"/>
    <s v="NF SERVICOS DO"/>
    <n v="397741"/>
    <d v="2026-04-24T00:00:00"/>
    <n v="404683"/>
    <d v="2026-04-24T00:00:00"/>
    <m/>
    <n v="276.57"/>
    <d v="2026-05-24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202"/>
    <s v="54.298.977/0001-66"/>
    <s v="ND-OPERADORA CIELO"/>
    <n v="28915"/>
    <d v="2026-04-15T00:00:00"/>
    <m/>
    <m/>
    <m/>
    <n v="139.38999999999999"/>
    <d v="2026-04-15T00:00:00"/>
    <m/>
    <m/>
    <s v="e-CNPJ A1 - Renovação 12 meses"/>
    <n v="139.38999999999999"/>
    <m/>
    <x v="0"/>
    <m/>
    <m/>
    <m/>
    <s v="1 - VENDA A VISTA"/>
    <n v="15"/>
    <x v="2"/>
    <x v="3"/>
    <m/>
  </r>
  <r>
    <x v="1203"/>
    <s v="54.482.684/0001-34"/>
    <s v="ND-OPERADORA CIELO"/>
    <n v="28805"/>
    <d v="2026-04-06T00:00:00"/>
    <m/>
    <m/>
    <m/>
    <n v="187.49"/>
    <d v="2026-04-06T00:00:00"/>
    <m/>
    <m/>
    <s v="Certificado e-CNPJ A1 em Software (12 meses)"/>
    <n v="187.49"/>
    <m/>
    <x v="0"/>
    <m/>
    <m/>
    <m/>
    <s v="1 - VENDA A VISTA"/>
    <n v="24"/>
    <x v="2"/>
    <x v="3"/>
    <m/>
  </r>
  <r>
    <x v="1204"/>
    <s v="54.675.103/0001-80"/>
    <s v="NF SERVICOS DO"/>
    <n v="393894"/>
    <d v="2026-04-05T00:00:00"/>
    <n v="400859"/>
    <d v="2026-04-14T00:00:00"/>
    <m/>
    <n v="645.33000000000004"/>
    <d v="2026-05-13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204"/>
    <s v="54.675.103/0001-80"/>
    <s v="NF SERVICOS DO"/>
    <n v="394432"/>
    <d v="2026-04-16T00:00:00"/>
    <n v="401335"/>
    <d v="2026-04-16T00:00:00"/>
    <m/>
    <n v="737.52"/>
    <d v="2026-05-16T00:00:00"/>
    <s v="E0250817"/>
    <s v="PD025817"/>
    <s v="Serviços de Publicidade Eletrônica"/>
    <n v="702.12"/>
    <m/>
    <x v="0"/>
    <m/>
    <m/>
    <m/>
    <s v="2 - FATURADO"/>
    <n v="0"/>
    <x v="0"/>
    <x v="1"/>
    <m/>
  </r>
  <r>
    <x v="1204"/>
    <s v="54.675.103/0001-80"/>
    <s v="NF SERVICOS DO"/>
    <n v="396411"/>
    <d v="2026-04-23T00:00:00"/>
    <n v="403287"/>
    <d v="2026-04-24T00:00:00"/>
    <m/>
    <n v="737.52"/>
    <d v="2026-05-23T00:00:00"/>
    <s v="E0250817"/>
    <s v="PD025817"/>
    <s v="Serviços de Publicidade Eletrônica"/>
    <n v="702.12"/>
    <m/>
    <x v="0"/>
    <m/>
    <m/>
    <m/>
    <s v="2 - FATURADO"/>
    <n v="0"/>
    <x v="0"/>
    <x v="1"/>
    <m/>
  </r>
  <r>
    <x v="1204"/>
    <s v="54.675.103/0001-80"/>
    <s v="NF SERVICOS DO"/>
    <n v="397386"/>
    <d v="2026-04-24T00:00:00"/>
    <n v="404243"/>
    <d v="2026-04-24T00:00:00"/>
    <m/>
    <n v="645.33000000000004"/>
    <d v="2026-05-24T00:00:00"/>
    <m/>
    <m/>
    <s v="Serviços de Publicidade Eletrônica"/>
    <n v="614.35"/>
    <m/>
    <x v="0"/>
    <m/>
    <m/>
    <m/>
    <s v="2 - FATURADO"/>
    <n v="0"/>
    <x v="0"/>
    <x v="1"/>
    <m/>
  </r>
  <r>
    <x v="1204"/>
    <s v="54.675.103/0001-80"/>
    <s v="NF SERVICOS DO"/>
    <n v="397558"/>
    <d v="2026-04-24T00:00:00"/>
    <n v="404630"/>
    <d v="2026-04-24T00:00:00"/>
    <m/>
    <n v="829.71"/>
    <d v="2026-05-24T00:00:00"/>
    <s v="E0250817"/>
    <s v="PD025817"/>
    <s v="Serviços de Publicidade Eletrônica"/>
    <n v="789.88"/>
    <m/>
    <x v="0"/>
    <m/>
    <m/>
    <m/>
    <s v="2 - FATURADO"/>
    <n v="0"/>
    <x v="0"/>
    <x v="1"/>
    <m/>
  </r>
  <r>
    <x v="1205"/>
    <s v="54.724.802/0001-73"/>
    <s v="NF SERVICOS DO"/>
    <n v="390718"/>
    <d v="2026-03-19T00:00:00"/>
    <n v="397547"/>
    <d v="2026-03-20T00:00:00"/>
    <m/>
    <n v="276.57"/>
    <d v="2026-04-19T00:00:00"/>
    <s v="E0230957"/>
    <s v="PD023957"/>
    <s v="Serviços de Publicidade Eletrônica"/>
    <n v="263.29000000000002"/>
    <m/>
    <x v="0"/>
    <m/>
    <m/>
    <m/>
    <s v="2 - FATURADO"/>
    <n v="11"/>
    <x v="2"/>
    <x v="1"/>
    <m/>
  </r>
  <r>
    <x v="1205"/>
    <s v="54.724.802/0001-73"/>
    <s v="NF SERVICOS DO"/>
    <n v="393431"/>
    <d v="2026-04-01T00:00:00"/>
    <n v="400258"/>
    <m/>
    <m/>
    <n v="322.67"/>
    <d v="2026-05-02T00:00:00"/>
    <s v="E0230957"/>
    <s v="PD023957"/>
    <s v="Serviços de Publicidade Eletrônica"/>
    <n v="307.18"/>
    <m/>
    <x v="0"/>
    <m/>
    <m/>
    <m/>
    <s v="2 - FATURADO"/>
    <n v="0"/>
    <x v="0"/>
    <x v="1"/>
    <m/>
  </r>
  <r>
    <x v="1205"/>
    <s v="54.724.802/0001-73"/>
    <s v="NF SERVICOS DO"/>
    <n v="393571"/>
    <d v="2026-04-01T00:00:00"/>
    <n v="400191"/>
    <m/>
    <m/>
    <n v="230.47"/>
    <d v="2026-05-02T00:00:00"/>
    <s v="E0230957"/>
    <s v="PD023957"/>
    <s v="Serviços de Publicidade Eletrônica"/>
    <n v="219.41"/>
    <m/>
    <x v="0"/>
    <m/>
    <m/>
    <m/>
    <s v="2 - FATURADO"/>
    <n v="0"/>
    <x v="0"/>
    <x v="1"/>
    <m/>
  </r>
  <r>
    <x v="1205"/>
    <s v="54.724.802/0001-73"/>
    <s v="NF SERVICOS DO"/>
    <n v="397662"/>
    <d v="2026-04-24T00:00:00"/>
    <n v="404434"/>
    <d v="2026-04-24T00:00:00"/>
    <m/>
    <n v="276.57"/>
    <d v="2026-05-24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205"/>
    <s v="54.724.802/0001-73"/>
    <s v="NF SERVICOS DO"/>
    <n v="397965"/>
    <d v="2026-04-27T00:00:00"/>
    <n v="404839"/>
    <d v="2026-04-27T00:00:00"/>
    <m/>
    <n v="276.57"/>
    <d v="2026-05-27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206"/>
    <s v="54.801.121/0001-61"/>
    <s v="ND-POUPATEMPO 4.0"/>
    <n v="8152"/>
    <d v="2026-04-06T00:00:00"/>
    <s v="PPT00710"/>
    <s v="PPT00710"/>
    <d v="2026-04-01T00:00:00"/>
    <n v="20908.39"/>
    <d v="2026-05-06T00:00:00"/>
    <s v="PPT00710"/>
    <s v="PP00710"/>
    <s v="IMPLANTACAO E OPERACAO DO POUPATEMPO PIRAPOZINHO"/>
    <n v="20908.39"/>
    <d v="2026-04-01T00:00:00"/>
    <x v="0"/>
    <m/>
    <s v="PD-PRC-2022/01794"/>
    <m/>
    <s v="2 - FATURADO"/>
    <n v="0"/>
    <x v="0"/>
    <x v="13"/>
    <m/>
  </r>
  <r>
    <x v="1206"/>
    <s v="54.801.121/0001-61"/>
    <s v="NF SERVICOS"/>
    <n v="207816"/>
    <d v="2026-04-07T00:00:00"/>
    <n v="2152399"/>
    <d v="2026-04-07T00:00:00"/>
    <d v="2026-03-01T00:00:00"/>
    <n v="4833"/>
    <d v="2026-05-07T00:00:00"/>
    <s v="E0251610"/>
    <s v="PD251497"/>
    <s v="PREFEITURA CADASTRO"/>
    <n v="4601.0200000000004"/>
    <d v="2026-03-01T00:00:00"/>
    <x v="0"/>
    <m/>
    <m/>
    <s v="54.801.121/0001-61 - APPS/ITO"/>
    <s v="2 - FATURADO"/>
    <n v="0"/>
    <x v="0"/>
    <x v="0"/>
    <m/>
  </r>
  <r>
    <x v="1207"/>
    <s v="54.916.283/0001-45"/>
    <s v="NF SERVICOS"/>
    <n v="206067"/>
    <d v="2026-03-11T00:00:00"/>
    <n v="2150487"/>
    <d v="2026-03-13T00:00:00"/>
    <d v="2026-02-01T00:00:00"/>
    <n v="644.4"/>
    <d v="2026-04-10T00:00:00"/>
    <s v="E0251927"/>
    <s v="PD251759"/>
    <s v="PREFEITURA CADASTRO"/>
    <n v="613.47"/>
    <d v="2026-02-01T00:00:00"/>
    <x v="0"/>
    <s v="053/2025"/>
    <s v="67/2025"/>
    <s v="359.00011920/2025-51 APPS/ITO"/>
    <s v="2 - FATURADO"/>
    <n v="20"/>
    <x v="2"/>
    <x v="0"/>
    <m/>
  </r>
  <r>
    <x v="1207"/>
    <s v="54.916.283/0001-45"/>
    <s v="NF SERVICOS"/>
    <n v="207782"/>
    <d v="2026-04-07T00:00:00"/>
    <n v="2152365"/>
    <d v="2026-04-07T00:00:00"/>
    <d v="2026-03-01T00:00:00"/>
    <n v="644.4"/>
    <d v="2026-05-07T00:00:00"/>
    <s v="E0251927"/>
    <s v="PD251759"/>
    <s v="PREFEITURA CADASTRO"/>
    <n v="613.47"/>
    <d v="2026-03-01T00:00:00"/>
    <x v="0"/>
    <s v="053/2025"/>
    <s v="67/2025"/>
    <s v="359.00011920/2025-51 APPS/ITO"/>
    <s v="2 - FATURADO"/>
    <n v="0"/>
    <x v="0"/>
    <x v="0"/>
    <m/>
  </r>
  <r>
    <x v="1208"/>
    <s v="54.918.219/0001-01"/>
    <s v="ND-OPERADORA CIELO"/>
    <n v="28938"/>
    <d v="2026-04-16T00:00:00"/>
    <m/>
    <m/>
    <m/>
    <n v="237.48"/>
    <d v="2026-04-16T00:00:00"/>
    <m/>
    <m/>
    <s v="e-CNPJ A3 (somente certificado) - 24 meses "/>
    <n v="237.48"/>
    <m/>
    <x v="0"/>
    <m/>
    <m/>
    <m/>
    <s v="1 - VENDA A VISTA"/>
    <n v="14"/>
    <x v="2"/>
    <x v="3"/>
    <m/>
  </r>
  <r>
    <x v="1209"/>
    <s v="547.195.180-87"/>
    <s v="ND-AMAZON"/>
    <n v="415"/>
    <d v="2025-05-17T00:00:00"/>
    <m/>
    <m/>
    <m/>
    <n v="32.51"/>
    <d v="2025-06-16T00:00:00"/>
    <m/>
    <m/>
    <s v="ESCRITOS SOBRE ARTE - 3A EDICAO"/>
    <n v="32.51"/>
    <m/>
    <x v="0"/>
    <m/>
    <m/>
    <m/>
    <s v="2 - FATURADO"/>
    <n v="318"/>
    <x v="4"/>
    <x v="4"/>
    <m/>
  </r>
  <r>
    <x v="1210"/>
    <s v="55.021.455/0001-85"/>
    <s v="ND-POUPATEMPO 4.0"/>
    <n v="8009"/>
    <d v="2026-03-04T00:00:00"/>
    <s v="PPT00706"/>
    <s v="PPT00706"/>
    <d v="2026-03-01T00:00:00"/>
    <n v="27251.5"/>
    <d v="2026-04-03T00:00:00"/>
    <s v="PPT00706"/>
    <s v="PP00706"/>
    <s v="IMPLANTACAO E OPERACAO DO POUPATEMPO POA"/>
    <n v="27251.5"/>
    <d v="2026-03-01T00:00:00"/>
    <x v="0"/>
    <m/>
    <s v="PD-PRC-2022/01600"/>
    <m/>
    <s v="2 - FATURADO"/>
    <n v="27"/>
    <x v="2"/>
    <x v="13"/>
    <m/>
  </r>
  <r>
    <x v="1210"/>
    <s v="55.021.455/0001-85"/>
    <s v="NF SERVICOS DO"/>
    <n v="393757"/>
    <d v="2026-04-05T00:00:00"/>
    <n v="400658"/>
    <d v="2026-04-14T00:00:00"/>
    <m/>
    <n v="442.51"/>
    <d v="2026-05-13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210"/>
    <s v="55.021.455/0001-85"/>
    <s v="ND-POUPATEMPO 4.0"/>
    <n v="8158"/>
    <d v="2026-04-06T00:00:00"/>
    <s v="PPT00706"/>
    <s v="PPT00706"/>
    <d v="2026-04-01T00:00:00"/>
    <n v="27251.5"/>
    <d v="2026-05-06T00:00:00"/>
    <s v="PPT00706"/>
    <s v="PP00706"/>
    <s v="IMPLANTACAO E OPERACAO DO POUPATEMPO POA"/>
    <n v="27251.5"/>
    <d v="2026-04-01T00:00:00"/>
    <x v="0"/>
    <m/>
    <s v="PD-PRC-2022/01600"/>
    <m/>
    <s v="2 - FATURADO"/>
    <n v="0"/>
    <x v="0"/>
    <x v="13"/>
    <m/>
  </r>
  <r>
    <x v="1210"/>
    <s v="55.021.455/0001-85"/>
    <s v="NF SERVICOS"/>
    <n v="207854"/>
    <d v="2026-04-07T00:00:00"/>
    <n v="2152437"/>
    <d v="2026-04-07T00:00:00"/>
    <d v="2026-03-01T00:00:00"/>
    <n v="70490.759999999995"/>
    <d v="2026-05-07T00:00:00"/>
    <s v="E0230674"/>
    <s v="PD023674"/>
    <s v="PREFEITURA CADASTRO"/>
    <n v="67107.199999999997"/>
    <d v="2026-03-01T00:00:00"/>
    <x v="0"/>
    <s v="284/2023"/>
    <s v="LICI.485/2023- PRO.10.346/2024"/>
    <s v="359.00004614/2023-04 - ITO/APPS"/>
    <s v="2 - FATURADO"/>
    <n v="0"/>
    <x v="0"/>
    <x v="0"/>
    <m/>
  </r>
  <r>
    <x v="1210"/>
    <s v="55.021.455/0001-85"/>
    <s v="NF SERVICOS E_GOV"/>
    <n v="208662"/>
    <d v="2026-04-14T00:00:00"/>
    <n v="2173555"/>
    <d v="2026-04-14T00:00:00"/>
    <m/>
    <n v="139.38999999999999"/>
    <d v="2026-05-15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210"/>
    <s v="55.021.455/0001-85"/>
    <s v="NF SERVICOS DO"/>
    <n v="394383"/>
    <d v="2026-04-16T00:00:00"/>
    <n v="401270"/>
    <d v="2026-04-16T00:00:00"/>
    <m/>
    <n v="1253.78"/>
    <d v="2026-05-16T00:00:00"/>
    <s v="E0240939"/>
    <s v="PD024939"/>
    <s v="Serviços de Publicidade Eletrônica"/>
    <n v="1193.5999999999999"/>
    <m/>
    <x v="0"/>
    <m/>
    <m/>
    <m/>
    <s v="2 - FATURADO"/>
    <n v="0"/>
    <x v="0"/>
    <x v="1"/>
    <m/>
  </r>
  <r>
    <x v="1210"/>
    <s v="55.021.455/0001-85"/>
    <s v="NF SERVICOS DO"/>
    <n v="394407"/>
    <d v="2026-04-16T00:00:00"/>
    <n v="401288"/>
    <d v="2026-04-16T00:00:00"/>
    <m/>
    <n v="590.02"/>
    <d v="2026-05-16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210"/>
    <s v="55.021.455/0001-85"/>
    <s v="NF SERVICOS DO"/>
    <n v="394436"/>
    <d v="2026-04-16T00:00:00"/>
    <n v="401321"/>
    <d v="2026-04-16T00:00:00"/>
    <m/>
    <n v="1253.78"/>
    <d v="2026-05-16T00:00:00"/>
    <s v="E0240939"/>
    <s v="PD024939"/>
    <s v="Serviços de Publicidade Eletrônica"/>
    <n v="1193.5999999999999"/>
    <m/>
    <x v="0"/>
    <m/>
    <m/>
    <m/>
    <s v="2 - FATURADO"/>
    <n v="0"/>
    <x v="0"/>
    <x v="1"/>
    <m/>
  </r>
  <r>
    <x v="1210"/>
    <s v="55.021.455/0001-85"/>
    <s v="NF SERVICOS DO"/>
    <n v="394608"/>
    <d v="2026-04-16T00:00:00"/>
    <n v="401575"/>
    <d v="2026-04-16T00:00:00"/>
    <m/>
    <n v="1106.28"/>
    <d v="2026-05-16T00:00:00"/>
    <s v="E0240939"/>
    <s v="PD024939"/>
    <s v="Serviços de Publicidade Eletrônica"/>
    <n v="1053.18"/>
    <m/>
    <x v="0"/>
    <m/>
    <m/>
    <m/>
    <s v="2 - FATURADO"/>
    <n v="0"/>
    <x v="0"/>
    <x v="1"/>
    <m/>
  </r>
  <r>
    <x v="1210"/>
    <s v="55.021.455/0001-85"/>
    <s v="NF SERVICOS DO"/>
    <n v="394691"/>
    <d v="2026-04-16T00:00:00"/>
    <n v="401340"/>
    <d v="2026-04-16T00:00:00"/>
    <m/>
    <n v="590.02"/>
    <d v="2026-05-16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210"/>
    <s v="55.021.455/0001-85"/>
    <s v="NF SERVICOS DO"/>
    <n v="394753"/>
    <d v="2026-04-16T00:00:00"/>
    <n v="401409"/>
    <d v="2026-04-16T00:00:00"/>
    <m/>
    <n v="221.26"/>
    <d v="2026-05-16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210"/>
    <s v="55.021.455/0001-85"/>
    <s v="NF SERVICOS DO"/>
    <n v="395039"/>
    <d v="2026-04-17T00:00:00"/>
    <n v="401739"/>
    <d v="2026-04-17T00:00:00"/>
    <m/>
    <n v="2802.58"/>
    <d v="2026-05-17T00:00:00"/>
    <s v="E0240939"/>
    <s v="PD024939"/>
    <s v="Serviços de Publicidade Eletrônica"/>
    <n v="2668.06"/>
    <m/>
    <x v="0"/>
    <m/>
    <m/>
    <m/>
    <s v="2 - FATURADO"/>
    <n v="0"/>
    <x v="0"/>
    <x v="1"/>
    <m/>
  </r>
  <r>
    <x v="1210"/>
    <s v="55.021.455/0001-85"/>
    <s v="NF SERVICOS DO"/>
    <n v="395070"/>
    <d v="2026-04-17T00:00:00"/>
    <n v="402117"/>
    <d v="2026-04-17T00:00:00"/>
    <m/>
    <n v="811.27"/>
    <d v="2026-05-17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210"/>
    <s v="55.021.455/0001-85"/>
    <s v="NF SERVICOS DO"/>
    <n v="395087"/>
    <d v="2026-04-17T00:00:00"/>
    <n v="402092"/>
    <d v="2026-04-17T00:00:00"/>
    <m/>
    <n v="516.26"/>
    <d v="2026-05-1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210"/>
    <s v="55.021.455/0001-85"/>
    <s v="NF SERVICOS DO"/>
    <n v="395171"/>
    <d v="2026-04-17T00:00:00"/>
    <n v="402038"/>
    <d v="2026-04-17T00:00:00"/>
    <m/>
    <n v="8555.23"/>
    <d v="2026-05-17T00:00:00"/>
    <s v="E0240939"/>
    <s v="PD024939"/>
    <s v="Serviços de Publicidade Eletrônica"/>
    <n v="8144.58"/>
    <m/>
    <x v="0"/>
    <m/>
    <m/>
    <m/>
    <s v="2 - FATURADO"/>
    <n v="0"/>
    <x v="0"/>
    <x v="1"/>
    <m/>
  </r>
  <r>
    <x v="1210"/>
    <s v="55.021.455/0001-85"/>
    <s v="NF SERVICOS DO"/>
    <n v="395247"/>
    <d v="2026-04-17T00:00:00"/>
    <n v="402028"/>
    <d v="2026-04-17T00:00:00"/>
    <m/>
    <n v="516.26"/>
    <d v="2026-05-1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210"/>
    <s v="55.021.455/0001-85"/>
    <s v="NF SERVICOS DO"/>
    <n v="395322"/>
    <d v="2026-04-17T00:00:00"/>
    <n v="402073"/>
    <d v="2026-04-17T00:00:00"/>
    <m/>
    <n v="442.51"/>
    <d v="2026-05-17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210"/>
    <s v="55.021.455/0001-85"/>
    <s v="NF SERVICOS DO"/>
    <n v="395336"/>
    <d v="2026-04-17T00:00:00"/>
    <n v="402411"/>
    <d v="2026-04-17T00:00:00"/>
    <m/>
    <n v="3097.58"/>
    <d v="2026-05-17T00:00:00"/>
    <s v="E0240939"/>
    <s v="PD024939"/>
    <s v="Serviços de Publicidade Eletrônica"/>
    <n v="2948.9"/>
    <m/>
    <x v="0"/>
    <m/>
    <m/>
    <m/>
    <s v="2 - FATURADO"/>
    <n v="0"/>
    <x v="0"/>
    <x v="1"/>
    <m/>
  </r>
  <r>
    <x v="1210"/>
    <s v="55.021.455/0001-85"/>
    <s v="NF SERVICOS DO"/>
    <n v="395339"/>
    <d v="2026-04-17T00:00:00"/>
    <n v="402263"/>
    <d v="2026-04-17T00:00:00"/>
    <m/>
    <n v="221.26"/>
    <d v="2026-05-17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210"/>
    <s v="55.021.455/0001-85"/>
    <s v="NF SERVICOS DO"/>
    <n v="395650"/>
    <d v="2026-04-20T00:00:00"/>
    <n v="402626"/>
    <d v="2026-04-20T00:00:00"/>
    <m/>
    <n v="221.26"/>
    <d v="2026-05-20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210"/>
    <s v="55.021.455/0001-85"/>
    <s v="NF SERVICOS DO"/>
    <n v="395888"/>
    <d v="2026-04-20T00:00:00"/>
    <n v="402802"/>
    <d v="2026-04-22T00:00:00"/>
    <m/>
    <n v="442.51"/>
    <d v="2026-05-2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210"/>
    <s v="55.021.455/0001-85"/>
    <s v="NF SERVICOS DO"/>
    <n v="395890"/>
    <d v="2026-04-20T00:00:00"/>
    <n v="402622"/>
    <d v="2026-04-20T00:00:00"/>
    <m/>
    <n v="737.52"/>
    <d v="2026-05-20T00:00:00"/>
    <s v="E0240939"/>
    <s v="PD024939"/>
    <s v="Serviços de Publicidade Eletrônica"/>
    <n v="702.12"/>
    <m/>
    <x v="0"/>
    <m/>
    <m/>
    <m/>
    <s v="2 - FATURADO"/>
    <n v="0"/>
    <x v="0"/>
    <x v="1"/>
    <m/>
  </r>
  <r>
    <x v="1210"/>
    <s v="55.021.455/0001-85"/>
    <s v="NF SERVICOS DO"/>
    <n v="395928"/>
    <d v="2026-04-20T00:00:00"/>
    <n v="402606"/>
    <d v="2026-04-20T00:00:00"/>
    <m/>
    <n v="368.76"/>
    <d v="2026-05-20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210"/>
    <s v="55.021.455/0001-85"/>
    <s v="NF SERVICOS DO"/>
    <n v="396042"/>
    <d v="2026-04-20T00:00:00"/>
    <n v="402945"/>
    <d v="2026-04-22T00:00:00"/>
    <m/>
    <n v="442.51"/>
    <d v="2026-05-2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210"/>
    <s v="55.021.455/0001-85"/>
    <s v="NF SERVICOS DO"/>
    <n v="396073"/>
    <d v="2026-04-20T00:00:00"/>
    <n v="403023"/>
    <d v="2026-04-22T00:00:00"/>
    <m/>
    <n v="3318.84"/>
    <d v="2026-05-20T00:00:00"/>
    <s v="E0240939"/>
    <s v="PD024939"/>
    <s v="Serviços de Publicidade Eletrônica"/>
    <n v="3159.54"/>
    <m/>
    <x v="0"/>
    <m/>
    <m/>
    <m/>
    <s v="2 - FATURADO"/>
    <n v="0"/>
    <x v="0"/>
    <x v="1"/>
    <m/>
  </r>
  <r>
    <x v="1210"/>
    <s v="55.021.455/0001-85"/>
    <s v="NF SERVICOS DO"/>
    <n v="396193"/>
    <d v="2026-04-20T00:00:00"/>
    <n v="402835"/>
    <d v="2026-04-22T00:00:00"/>
    <m/>
    <n v="516.26"/>
    <d v="2026-05-20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210"/>
    <s v="55.021.455/0001-85"/>
    <s v="NF SERVICOS DO"/>
    <n v="396371"/>
    <d v="2026-04-23T00:00:00"/>
    <n v="403181"/>
    <d v="2026-04-24T00:00:00"/>
    <m/>
    <n v="516.26"/>
    <d v="2026-05-23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210"/>
    <s v="55.021.455/0001-85"/>
    <s v="NF SERVICOS DO"/>
    <n v="396559"/>
    <d v="2026-04-24T00:00:00"/>
    <n v="403510"/>
    <d v="2026-04-24T00:00:00"/>
    <m/>
    <n v="663.77"/>
    <d v="2026-05-24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210"/>
    <s v="55.021.455/0001-85"/>
    <s v="NF SERVICOS DO"/>
    <n v="396669"/>
    <d v="2026-04-24T00:00:00"/>
    <n v="403469"/>
    <d v="2026-04-24T00:00:00"/>
    <m/>
    <n v="811.27"/>
    <d v="2026-05-24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210"/>
    <s v="55.021.455/0001-85"/>
    <s v="NF SERVICOS DO"/>
    <n v="396842"/>
    <d v="2026-04-24T00:00:00"/>
    <n v="403680"/>
    <d v="2026-04-24T00:00:00"/>
    <m/>
    <n v="2728.82"/>
    <d v="2026-05-24T00:00:00"/>
    <s v="E0240939"/>
    <s v="PD024939"/>
    <s v="Serviços de Publicidade Eletrônica"/>
    <n v="2597.84"/>
    <m/>
    <x v="0"/>
    <m/>
    <m/>
    <m/>
    <s v="2 - FATURADO"/>
    <n v="0"/>
    <x v="0"/>
    <x v="1"/>
    <m/>
  </r>
  <r>
    <x v="1210"/>
    <s v="55.021.455/0001-85"/>
    <s v="NF SERVICOS DO"/>
    <n v="396856"/>
    <d v="2026-04-24T00:00:00"/>
    <n v="403689"/>
    <d v="2026-04-24T00:00:00"/>
    <m/>
    <n v="1991.3"/>
    <d v="2026-05-24T00:00:00"/>
    <s v="E0240939"/>
    <s v="PD024939"/>
    <s v="Serviços de Publicidade Eletrônica"/>
    <n v="1895.72"/>
    <m/>
    <x v="0"/>
    <m/>
    <m/>
    <m/>
    <s v="2 - FATURADO"/>
    <n v="0"/>
    <x v="0"/>
    <x v="1"/>
    <m/>
  </r>
  <r>
    <x v="1210"/>
    <s v="55.021.455/0001-85"/>
    <s v="NF SERVICOS DO"/>
    <n v="397382"/>
    <d v="2026-04-24T00:00:00"/>
    <n v="404119"/>
    <d v="2026-04-24T00:00:00"/>
    <m/>
    <n v="2581.3200000000002"/>
    <d v="2026-05-24T00:00:00"/>
    <s v="E0240939"/>
    <s v="PD024939"/>
    <s v="Serviços de Publicidade Eletrônica"/>
    <n v="2457.42"/>
    <m/>
    <x v="0"/>
    <m/>
    <m/>
    <m/>
    <s v="2 - FATURADO"/>
    <n v="0"/>
    <x v="0"/>
    <x v="1"/>
    <m/>
  </r>
  <r>
    <x v="1210"/>
    <s v="55.021.455/0001-85"/>
    <s v="NF SERVICOS DO"/>
    <n v="397572"/>
    <d v="2026-04-24T00:00:00"/>
    <n v="404603"/>
    <d v="2026-04-24T00:00:00"/>
    <m/>
    <n v="663.77"/>
    <d v="2026-05-24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210"/>
    <s v="55.021.455/0001-85"/>
    <s v="NF SERVICOS DO"/>
    <n v="397668"/>
    <d v="2026-04-24T00:00:00"/>
    <n v="404595"/>
    <d v="2026-04-24T00:00:00"/>
    <m/>
    <n v="221.26"/>
    <d v="2026-05-24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210"/>
    <s v="55.021.455/0001-85"/>
    <s v="NF SERVICOS DO"/>
    <n v="397697"/>
    <d v="2026-04-24T00:00:00"/>
    <n v="404640"/>
    <d v="2026-04-24T00:00:00"/>
    <m/>
    <n v="590.02"/>
    <d v="2026-05-24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210"/>
    <s v="55.021.455/0001-85"/>
    <s v="NF SERVICOS DO"/>
    <n v="397769"/>
    <d v="2026-04-24T00:00:00"/>
    <n v="404415"/>
    <d v="2026-04-24T00:00:00"/>
    <m/>
    <n v="4203.8599999999997"/>
    <d v="2026-05-24T00:00:00"/>
    <s v="E0240939"/>
    <s v="PD024939"/>
    <s v="Serviços de Publicidade Eletrônica"/>
    <n v="4002.07"/>
    <m/>
    <x v="0"/>
    <m/>
    <m/>
    <m/>
    <s v="2 - FATURADO"/>
    <n v="0"/>
    <x v="0"/>
    <x v="1"/>
    <m/>
  </r>
  <r>
    <x v="1210"/>
    <s v="55.021.455/0001-85"/>
    <s v="NF SERVICOS DO"/>
    <n v="397970"/>
    <d v="2026-04-27T00:00:00"/>
    <n v="405002"/>
    <d v="2026-04-27T00:00:00"/>
    <m/>
    <n v="1622.54"/>
    <d v="2026-05-27T00:00:00"/>
    <s v="E0240939"/>
    <s v="PD024939"/>
    <s v="Serviços de Publicidade Eletrônica"/>
    <n v="1544.66"/>
    <m/>
    <x v="0"/>
    <m/>
    <m/>
    <m/>
    <s v="2 - FATURADO"/>
    <n v="0"/>
    <x v="0"/>
    <x v="1"/>
    <m/>
  </r>
  <r>
    <x v="1210"/>
    <s v="55.021.455/0001-85"/>
    <s v="NF SERVICOS DO"/>
    <n v="398042"/>
    <d v="2026-04-27T00:00:00"/>
    <n v="404923"/>
    <d v="2026-04-27T00:00:00"/>
    <m/>
    <n v="1180.03"/>
    <d v="2026-05-27T00:00:00"/>
    <s v="E0240939"/>
    <s v="PD024939"/>
    <s v="Serviços de Publicidade Eletrônica"/>
    <n v="1123.3900000000001"/>
    <m/>
    <x v="0"/>
    <m/>
    <m/>
    <m/>
    <s v="2 - FATURADO"/>
    <n v="0"/>
    <x v="0"/>
    <x v="1"/>
    <m/>
  </r>
  <r>
    <x v="1210"/>
    <s v="55.021.455/0001-85"/>
    <s v="NF SERVICOS DO"/>
    <n v="398066"/>
    <d v="2026-04-27T00:00:00"/>
    <n v="404769"/>
    <d v="2026-04-27T00:00:00"/>
    <m/>
    <n v="663.77"/>
    <d v="2026-05-27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210"/>
    <s v="55.021.455/0001-85"/>
    <s v="NF SERVICOS DO"/>
    <n v="398325"/>
    <d v="2026-04-28T00:00:00"/>
    <n v="405171"/>
    <d v="2026-04-28T00:00:00"/>
    <m/>
    <n v="368.76"/>
    <d v="2026-05-28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210"/>
    <s v="55.021.455/0001-85"/>
    <s v="NF SERVICOS DO"/>
    <n v="398829"/>
    <d v="2026-04-30T00:00:00"/>
    <n v="405722"/>
    <d v="2026-04-30T00:00:00"/>
    <m/>
    <n v="885.02"/>
    <d v="2026-05-30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210"/>
    <s v="55.021.455/0001-85"/>
    <s v="NF SERVICOS DO"/>
    <n v="398876"/>
    <d v="2026-04-30T00:00:00"/>
    <n v="405933"/>
    <d v="2026-04-30T00:00:00"/>
    <m/>
    <n v="1622.54"/>
    <d v="2026-05-30T00:00:00"/>
    <s v="E0240939"/>
    <s v="PD024939"/>
    <s v="Serviços de Publicidade Eletrônica"/>
    <n v="1544.66"/>
    <m/>
    <x v="0"/>
    <m/>
    <m/>
    <m/>
    <s v="2 - FATURADO"/>
    <n v="0"/>
    <x v="0"/>
    <x v="1"/>
    <m/>
  </r>
  <r>
    <x v="1210"/>
    <s v="55.021.455/0001-85"/>
    <s v="NF SERVICOS DO"/>
    <n v="399138"/>
    <d v="2026-04-30T00:00:00"/>
    <n v="406081"/>
    <d v="2026-04-30T00:00:00"/>
    <m/>
    <n v="516.26"/>
    <d v="2026-05-30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210"/>
    <s v="55.021.455/0001-85"/>
    <s v="NF SERVICOS DO"/>
    <n v="399285"/>
    <d v="2026-04-30T00:00:00"/>
    <n v="406153"/>
    <d v="2026-04-30T00:00:00"/>
    <m/>
    <n v="442.51"/>
    <d v="2026-05-3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211"/>
    <s v="55.106.850/0001-60"/>
    <s v="NF SERVICOS DO"/>
    <n v="394196"/>
    <d v="2026-04-15T00:00:00"/>
    <n v="401059"/>
    <d v="2026-04-15T00:00:00"/>
    <m/>
    <n v="980.4"/>
    <d v="2026-05-15T00:00:00"/>
    <s v="E0201993"/>
    <s v="PD201993"/>
    <s v="Serviços de Publicidade Eletrônica"/>
    <n v="980.4"/>
    <m/>
    <x v="0"/>
    <m/>
    <m/>
    <m/>
    <s v="2 - FATURADO"/>
    <n v="0"/>
    <x v="0"/>
    <x v="1"/>
    <m/>
  </r>
  <r>
    <x v="1211"/>
    <s v="55.106.850/0001-60"/>
    <s v="NF SERVICOS DO"/>
    <n v="399295"/>
    <d v="2026-04-30T00:00:00"/>
    <n v="406050"/>
    <d v="2026-04-30T00:00:00"/>
    <m/>
    <n v="2451"/>
    <d v="2026-05-30T00:00:00"/>
    <s v="E0201993"/>
    <s v="PD201993"/>
    <s v="Serviços de Publicidade Eletrônica"/>
    <n v="2451"/>
    <m/>
    <x v="0"/>
    <m/>
    <m/>
    <m/>
    <s v="2 - FATURADO"/>
    <n v="0"/>
    <x v="0"/>
    <x v="1"/>
    <m/>
  </r>
  <r>
    <x v="1212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10"/>
    <x v="1"/>
    <x v="1"/>
    <m/>
  </r>
  <r>
    <x v="1213"/>
    <s v="55.271.456/0001-88"/>
    <s v="NF SERVICOS KIT"/>
    <n v="194691"/>
    <d v="2025-09-23T00:00:00"/>
    <n v="2026325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n v="219"/>
    <x v="4"/>
    <x v="1"/>
    <m/>
  </r>
  <r>
    <x v="1214"/>
    <s v="55.293.427/0001-17"/>
    <s v="NF SERVICOS DO"/>
    <n v="393843"/>
    <d v="2026-04-05T00:00:00"/>
    <n v="400831"/>
    <d v="2026-04-14T00:00:00"/>
    <m/>
    <n v="387.2"/>
    <d v="2026-05-13T00:00:00"/>
    <s v="E0231027"/>
    <s v="PD231008"/>
    <s v="Serviços de Publicidade Eletrônica"/>
    <n v="368.61"/>
    <m/>
    <x v="0"/>
    <m/>
    <m/>
    <m/>
    <s v="2 - FATURADO"/>
    <n v="0"/>
    <x v="0"/>
    <x v="1"/>
    <m/>
  </r>
  <r>
    <x v="1214"/>
    <s v="55.293.427/0001-17"/>
    <s v="ND-POUPATEMPO 4.0"/>
    <n v="8133"/>
    <d v="2026-04-06T00:00:00"/>
    <s v="PPT00614"/>
    <s v="PPT00614"/>
    <d v="2026-04-01T00:00:00"/>
    <n v="18022.14"/>
    <d v="2026-05-06T00:00:00"/>
    <s v="PPT00614"/>
    <s v="PP00614"/>
    <s v="IMPLANTACAO E OPERACAO DO POUPATEMPO PRESIDENTE EPITACIO"/>
    <n v="18022.14"/>
    <d v="2026-04-01T00:00:00"/>
    <x v="0"/>
    <m/>
    <s v="PD-PRC-2021/02691"/>
    <m/>
    <s v="2 - FATURADO"/>
    <n v="0"/>
    <x v="0"/>
    <x v="13"/>
    <m/>
  </r>
  <r>
    <x v="1214"/>
    <s v="55.293.427/0001-17"/>
    <s v="NF SERVICOS DO"/>
    <n v="397843"/>
    <d v="2026-04-27T00:00:00"/>
    <n v="404768"/>
    <d v="2026-04-27T00:00:00"/>
    <m/>
    <n v="774.4"/>
    <d v="2026-05-27T00:00:00"/>
    <s v="E0231027"/>
    <s v="PD231008"/>
    <s v="Serviços de Publicidade Eletrônica"/>
    <n v="737.23"/>
    <m/>
    <x v="0"/>
    <m/>
    <m/>
    <m/>
    <s v="2 - FATURADO"/>
    <n v="0"/>
    <x v="0"/>
    <x v="1"/>
    <m/>
  </r>
  <r>
    <x v="1215"/>
    <s v="55.354.302/0001-50"/>
    <s v="NF SERVICOS DO"/>
    <n v="396300"/>
    <d v="2026-04-23T00:00:00"/>
    <n v="403393"/>
    <d v="2026-04-24T00:00:00"/>
    <m/>
    <n v="276.57"/>
    <d v="2026-05-23T00:00:00"/>
    <s v="E0240820"/>
    <s v="PD024820"/>
    <s v="Serviços de Publicidade Eletrônica"/>
    <n v="263.29000000000002"/>
    <m/>
    <x v="0"/>
    <m/>
    <m/>
    <m/>
    <s v="2 - FATURADO"/>
    <n v="0"/>
    <x v="0"/>
    <x v="1"/>
    <m/>
  </r>
  <r>
    <x v="1215"/>
    <s v="55.354.302/0001-50"/>
    <s v="NF SERVICOS DO"/>
    <n v="396343"/>
    <d v="2026-04-23T00:00:00"/>
    <n v="403392"/>
    <d v="2026-04-23T00:00:00"/>
    <m/>
    <n v="276.57"/>
    <d v="2026-05-23T00:00:00"/>
    <s v="E0240820"/>
    <s v="PD024820"/>
    <s v="Serviços de Publicidade Eletrônica"/>
    <n v="263.29000000000002"/>
    <m/>
    <x v="0"/>
    <m/>
    <m/>
    <m/>
    <s v="2 - FATURADO"/>
    <n v="0"/>
    <x v="0"/>
    <x v="1"/>
    <m/>
  </r>
  <r>
    <x v="1215"/>
    <s v="55.354.302/0001-50"/>
    <s v="NF SERVICOS DO"/>
    <n v="396439"/>
    <d v="2026-04-23T00:00:00"/>
    <n v="403391"/>
    <d v="2026-04-24T00:00:00"/>
    <m/>
    <n v="276.57"/>
    <d v="2026-05-23T00:00:00"/>
    <s v="E0240820"/>
    <s v="PD024820"/>
    <s v="Serviços de Publicidade Eletrônica"/>
    <n v="263.29000000000002"/>
    <m/>
    <x v="0"/>
    <m/>
    <m/>
    <m/>
    <s v="2 - FATURADO"/>
    <n v="0"/>
    <x v="0"/>
    <x v="1"/>
    <m/>
  </r>
  <r>
    <x v="1216"/>
    <s v="55.356.653/0001-08"/>
    <s v="NF SERVICOS"/>
    <n v="207806"/>
    <d v="2026-04-07T00:00:00"/>
    <n v="2152389"/>
    <d v="2026-04-07T00:00:00"/>
    <d v="2026-03-01T00:00:00"/>
    <n v="136949.62"/>
    <d v="2026-05-07T00:00:00"/>
    <s v="E0220535"/>
    <s v="PD022535"/>
    <s v="PREFEITURA CADASTRO"/>
    <n v="130376.04"/>
    <d v="2026-03-01T00:00:00"/>
    <x v="0"/>
    <s v="172/2022"/>
    <s v="646/2022"/>
    <s v="PD-PRC-2022/01961 - 359.00003682/2024-29 - APPS/ITO"/>
    <s v="2 - FATURADO"/>
    <n v="0"/>
    <x v="0"/>
    <x v="0"/>
    <m/>
  </r>
  <r>
    <x v="1216"/>
    <s v="55.356.653/0001-08"/>
    <s v="NF SERVICOS DO"/>
    <n v="394088"/>
    <d v="2026-04-15T00:00:00"/>
    <n v="400980"/>
    <d v="2026-04-15T00:00:00"/>
    <m/>
    <n v="368.76"/>
    <d v="2026-05-15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4593"/>
    <d v="2026-04-16T00:00:00"/>
    <n v="401402"/>
    <d v="2026-04-16T00:00:00"/>
    <m/>
    <n v="368.76"/>
    <d v="2026-05-16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5154"/>
    <d v="2026-04-17T00:00:00"/>
    <n v="402145"/>
    <d v="2026-04-17T00:00:00"/>
    <m/>
    <n v="368.76"/>
    <d v="2026-05-17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5551"/>
    <d v="2026-04-17T00:00:00"/>
    <n v="402339"/>
    <d v="2026-04-17T00:00:00"/>
    <m/>
    <n v="368.76"/>
    <d v="2026-05-17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5627"/>
    <d v="2026-04-17T00:00:00"/>
    <n v="402381"/>
    <d v="2026-04-17T00:00:00"/>
    <m/>
    <n v="368.76"/>
    <d v="2026-05-17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5639"/>
    <d v="2026-04-20T00:00:00"/>
    <n v="402599"/>
    <d v="2026-04-20T00:00:00"/>
    <m/>
    <n v="368.76"/>
    <d v="2026-05-2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5804"/>
    <d v="2026-04-20T00:00:00"/>
    <n v="402575"/>
    <d v="2026-04-20T00:00:00"/>
    <m/>
    <n v="368.76"/>
    <d v="2026-05-2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6169"/>
    <d v="2026-04-20T00:00:00"/>
    <n v="402859"/>
    <d v="2026-04-22T00:00:00"/>
    <m/>
    <n v="368.76"/>
    <d v="2026-05-2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6441"/>
    <d v="2026-04-23T00:00:00"/>
    <n v="403165"/>
    <d v="2026-04-24T00:00:00"/>
    <m/>
    <n v="368.76"/>
    <d v="2026-05-23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6820"/>
    <d v="2026-04-24T00:00:00"/>
    <n v="403806"/>
    <d v="2026-04-24T00:00:00"/>
    <m/>
    <n v="368.76"/>
    <d v="2026-05-24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7109"/>
    <d v="2026-04-24T00:00:00"/>
    <n v="403777"/>
    <d v="2026-04-24T00:00:00"/>
    <m/>
    <n v="368.76"/>
    <d v="2026-05-24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7457"/>
    <d v="2026-04-24T00:00:00"/>
    <n v="404201"/>
    <d v="2026-04-24T00:00:00"/>
    <m/>
    <n v="368.76"/>
    <d v="2026-05-24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6"/>
    <s v="55.356.653/0001-08"/>
    <s v="NF SERVICOS DO"/>
    <n v="399258"/>
    <d v="2026-04-30T00:00:00"/>
    <n v="405997"/>
    <d v="2026-04-30T00:00:00"/>
    <m/>
    <n v="368.76"/>
    <d v="2026-05-3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217"/>
    <s v="55.557.672/0001-94"/>
    <s v="NF SERVICOS DO"/>
    <n v="396247"/>
    <d v="2026-04-23T00:00:00"/>
    <n v="403389"/>
    <d v="2026-04-24T00:00:00"/>
    <m/>
    <n v="258.13"/>
    <d v="2026-05-23T00:00:00"/>
    <m/>
    <m/>
    <s v="Serviços de Publicidade Eletrônica"/>
    <n v="245.74"/>
    <m/>
    <x v="0"/>
    <m/>
    <m/>
    <m/>
    <s v="2 - FATURADO"/>
    <n v="0"/>
    <x v="0"/>
    <x v="1"/>
    <m/>
  </r>
  <r>
    <x v="1217"/>
    <s v="55.557.672/0001-94"/>
    <s v="NF SERVICOS DO"/>
    <n v="396338"/>
    <d v="2026-04-23T00:00:00"/>
    <n v="403390"/>
    <d v="2026-04-24T00:00:00"/>
    <m/>
    <n v="193.6"/>
    <d v="2026-05-23T00:00:00"/>
    <m/>
    <m/>
    <s v="Serviços de Publicidade Eletrônica"/>
    <n v="184.31"/>
    <m/>
    <x v="0"/>
    <m/>
    <m/>
    <m/>
    <s v="2 - FATURADO"/>
    <n v="0"/>
    <x v="0"/>
    <x v="1"/>
    <m/>
  </r>
  <r>
    <x v="1217"/>
    <s v="55.557.672/0001-94"/>
    <s v="NF SERVICOS DO"/>
    <n v="396557"/>
    <d v="2026-04-24T00:00:00"/>
    <n v="403437"/>
    <d v="2026-04-24T00:00:00"/>
    <m/>
    <n v="193.6"/>
    <d v="2026-05-24T00:00:00"/>
    <s v="E0265013"/>
    <s v="PD265013"/>
    <s v="Serviços de Publicidade Eletrônica"/>
    <n v="184.31"/>
    <m/>
    <x v="0"/>
    <m/>
    <m/>
    <m/>
    <s v="2 - FATURADO"/>
    <n v="0"/>
    <x v="0"/>
    <x v="1"/>
    <m/>
  </r>
  <r>
    <x v="1217"/>
    <s v="55.557.672/0001-94"/>
    <s v="NF SERVICOS DO"/>
    <n v="397077"/>
    <d v="2026-04-24T00:00:00"/>
    <n v="403785"/>
    <d v="2026-04-24T00:00:00"/>
    <m/>
    <n v="387.2"/>
    <d v="2026-05-24T00:00:00"/>
    <s v="E0265013"/>
    <s v="PD265013"/>
    <s v="Serviços de Publicidade Eletrônica"/>
    <n v="368.61"/>
    <m/>
    <x v="0"/>
    <m/>
    <m/>
    <m/>
    <s v="2 - FATURADO"/>
    <n v="0"/>
    <x v="0"/>
    <x v="1"/>
    <m/>
  </r>
  <r>
    <x v="1217"/>
    <s v="55.557.672/0001-94"/>
    <s v="NF SERVICOS DO"/>
    <n v="397934"/>
    <d v="2026-04-27T00:00:00"/>
    <n v="404700"/>
    <d v="2026-04-27T00:00:00"/>
    <m/>
    <n v="322.66000000000003"/>
    <d v="2026-05-27T00:00:00"/>
    <s v="E0265013"/>
    <s v="PD265013"/>
    <s v="Serviços de Publicidade Eletrônica"/>
    <n v="307.17"/>
    <m/>
    <x v="0"/>
    <m/>
    <m/>
    <m/>
    <s v="2 - FATURADO"/>
    <n v="0"/>
    <x v="0"/>
    <x v="1"/>
    <m/>
  </r>
  <r>
    <x v="1218"/>
    <s v="56.023.443/0001-52"/>
    <s v="NF SERVICOS"/>
    <n v="201712"/>
    <d v="2026-01-19T00:00:00"/>
    <n v="2105005"/>
    <d v="2026-01-20T00:00:00"/>
    <d v="2025-12-01T00:00:00"/>
    <n v="370.38"/>
    <d v="2026-02-19T00:00:00"/>
    <s v="E0240136"/>
    <s v="PD024089"/>
    <s v="PROGRAMA SP SEM PAPEL"/>
    <n v="352.6"/>
    <d v="2025-12-01T00:00:00"/>
    <x v="0"/>
    <s v="PJ - 18/24"/>
    <s v="SEI.146.00000053/2023-71"/>
    <s v="359.00002832/2024-87  APPS"/>
    <s v="2 - FATURADO"/>
    <n v="70"/>
    <x v="5"/>
    <x v="0"/>
    <m/>
  </r>
  <r>
    <x v="1218"/>
    <s v="56.023.443/0001-52"/>
    <s v="NF SERVICOS"/>
    <n v="204716"/>
    <d v="2026-02-23T00:00:00"/>
    <n v="2129139"/>
    <d v="2026-02-23T00:00:00"/>
    <d v="2026-01-01T00:00:00"/>
    <n v="370.38"/>
    <d v="2026-03-25T00:00:00"/>
    <s v="E0240136"/>
    <s v="PD024089"/>
    <s v="PROGRAMA SP SEM PAPEL"/>
    <n v="352.6"/>
    <d v="2026-01-01T00:00:00"/>
    <x v="0"/>
    <s v="PJ - 18/24"/>
    <s v="SEI.146.00000053/2023-71"/>
    <s v="359.00002832/2024-87  APPS"/>
    <s v="2 - FATURADO"/>
    <n v="36"/>
    <x v="6"/>
    <x v="0"/>
    <m/>
  </r>
  <r>
    <x v="1218"/>
    <s v="56.023.443/0001-52"/>
    <s v="NF SERVICOS"/>
    <n v="206829"/>
    <d v="2026-03-19T00:00:00"/>
    <n v="2151249"/>
    <d v="2026-03-19T00:00:00"/>
    <d v="2026-02-01T00:00:00"/>
    <n v="370.38"/>
    <d v="2026-04-18T00:00:00"/>
    <s v="E0240136"/>
    <s v="PD024089"/>
    <s v="PROGRAMA SP SEM PAPEL"/>
    <n v="352.6"/>
    <d v="2026-02-01T00:00:00"/>
    <x v="0"/>
    <s v="PJ - 18/24"/>
    <s v="SEI.146.00000053/2023-71"/>
    <s v="359.00002832/2024-87  APPS"/>
    <s v="2 - FATURADO"/>
    <n v="12"/>
    <x v="2"/>
    <x v="0"/>
    <m/>
  </r>
  <r>
    <x v="1218"/>
    <s v="56.023.443/0001-52"/>
    <s v="NF SERVICOS"/>
    <n v="209142"/>
    <d v="2026-04-23T00:00:00"/>
    <n v="2174035"/>
    <d v="2026-04-23T00:00:00"/>
    <d v="2026-03-01T00:00:00"/>
    <n v="196.92"/>
    <d v="2026-05-23T00:00:00"/>
    <s v="E0251017"/>
    <s v="PD251014"/>
    <s v="Plataforma de Colaboração e Produtividade ¿ e-mail como serviço"/>
    <n v="187.47"/>
    <d v="2026-03-01T00:00:00"/>
    <x v="0"/>
    <d v="2025-07-11T00:00:00"/>
    <s v="146.00003441/2025-75"/>
    <s v="359.00002420/2025-28 - APPS/ITO"/>
    <s v="2 - FATURADO"/>
    <n v="0"/>
    <x v="0"/>
    <x v="0"/>
    <m/>
  </r>
  <r>
    <x v="1218"/>
    <s v="56.023.443/0001-52"/>
    <s v="NF SERVICOS"/>
    <n v="209153"/>
    <d v="2026-04-23T00:00:00"/>
    <n v="2174046"/>
    <d v="2026-04-23T00:00:00"/>
    <d v="2026-03-01T00:00:00"/>
    <n v="370.38"/>
    <d v="2026-05-23T00:00:00"/>
    <s v="E0240136"/>
    <s v="PD024089"/>
    <s v="PROGRAMA SP SEM PAPEL"/>
    <n v="352.6"/>
    <d v="2026-03-01T00:00:00"/>
    <x v="0"/>
    <s v="PJ - 18/24"/>
    <s v="SEI.146.00000053/2023-71"/>
    <s v="359.00002832/2024-87  APPS"/>
    <s v="2 - FATURADO"/>
    <n v="0"/>
    <x v="0"/>
    <x v="0"/>
    <m/>
  </r>
  <r>
    <x v="1218"/>
    <s v="56.023.443/0001-52"/>
    <s v="NF SERVICOS"/>
    <n v="209158"/>
    <d v="2026-04-23T00:00:00"/>
    <n v="2174051"/>
    <d v="2026-04-23T00:00:00"/>
    <d v="2026-03-01T00:00:00"/>
    <n v="88412.6"/>
    <d v="2026-05-23T00:00:00"/>
    <s v="E0230048"/>
    <s v="PD023041"/>
    <s v="FOLHA DE PAGAMENTO"/>
    <n v="84168.8"/>
    <d v="2026-03-01T00:00:00"/>
    <x v="0"/>
    <s v="165/2022"/>
    <s v="146.00002900/2023-31"/>
    <s v="PD-PRC-2023/00129-359.00007435/2023-11  359.0000.9202/2024-33 -APPS"/>
    <s v="2 - FATURADO"/>
    <n v="0"/>
    <x v="0"/>
    <x v="0"/>
    <m/>
  </r>
  <r>
    <x v="1219"/>
    <s v="56.024.581/0001-56"/>
    <s v="NF SERVICOS DO"/>
    <n v="394650"/>
    <d v="2026-04-16T00:00:00"/>
    <n v="401439"/>
    <d v="2026-04-16T00:00:00"/>
    <m/>
    <n v="1327.54"/>
    <d v="2026-05-16T00:00:00"/>
    <s v="E0250934"/>
    <s v="PD025934"/>
    <s v="Serviços de Publicidade Eletrônica"/>
    <n v="1263.82"/>
    <m/>
    <x v="0"/>
    <m/>
    <m/>
    <m/>
    <s v="2 - FATURADO"/>
    <n v="0"/>
    <x v="0"/>
    <x v="1"/>
    <m/>
  </r>
  <r>
    <x v="1219"/>
    <s v="56.024.581/0001-56"/>
    <s v="NF SERVICOS DO"/>
    <n v="396226"/>
    <d v="2026-04-23T00:00:00"/>
    <n v="403187"/>
    <d v="2026-04-24T00:00:00"/>
    <m/>
    <n v="663.77"/>
    <d v="2026-05-23T00:00:00"/>
    <s v="E0250934"/>
    <s v="PD025934"/>
    <s v="Serviços de Publicidade Eletrônica"/>
    <n v="631.91"/>
    <m/>
    <x v="0"/>
    <m/>
    <m/>
    <m/>
    <s v="2 - FATURADO"/>
    <n v="0"/>
    <x v="0"/>
    <x v="1"/>
    <m/>
  </r>
  <r>
    <x v="1219"/>
    <s v="56.024.581/0001-56"/>
    <s v="NF SERVICOS DO"/>
    <n v="396535"/>
    <d v="2026-04-24T00:00:00"/>
    <n v="403657"/>
    <d v="2026-04-24T00:00:00"/>
    <m/>
    <n v="746.74"/>
    <d v="2026-05-24T00:00:00"/>
    <s v="E0250934"/>
    <s v="PD025934"/>
    <s v="Serviços de Publicidade Eletrônica"/>
    <n v="710.9"/>
    <m/>
    <x v="0"/>
    <m/>
    <m/>
    <m/>
    <s v="2 - FATURADO"/>
    <n v="0"/>
    <x v="0"/>
    <x v="1"/>
    <m/>
  </r>
  <r>
    <x v="1219"/>
    <s v="56.024.581/0001-56"/>
    <s v="NF SERVICOS DO"/>
    <n v="397429"/>
    <d v="2026-04-24T00:00:00"/>
    <n v="404196"/>
    <d v="2026-04-24T00:00:00"/>
    <m/>
    <n v="414.85"/>
    <d v="2026-05-24T00:00:00"/>
    <s v="E0250934"/>
    <s v="PD025934"/>
    <s v="Serviços de Publicidade Eletrônica"/>
    <n v="394.94"/>
    <m/>
    <x v="0"/>
    <m/>
    <m/>
    <m/>
    <s v="2 - FATURADO"/>
    <n v="0"/>
    <x v="0"/>
    <x v="1"/>
    <m/>
  </r>
  <r>
    <x v="1219"/>
    <s v="56.024.581/0001-56"/>
    <s v="NF SERVICOS DO"/>
    <n v="397744"/>
    <d v="2026-04-24T00:00:00"/>
    <n v="404610"/>
    <d v="2026-04-24T00:00:00"/>
    <m/>
    <n v="1161.5899999999999"/>
    <d v="2026-05-24T00:00:00"/>
    <s v="E0250934"/>
    <s v="PD025934"/>
    <s v="Serviços de Publicidade Eletrônica"/>
    <n v="1105.83"/>
    <m/>
    <x v="0"/>
    <m/>
    <m/>
    <m/>
    <s v="2 - FATURADO"/>
    <n v="0"/>
    <x v="0"/>
    <x v="1"/>
    <m/>
  </r>
  <r>
    <x v="1219"/>
    <s v="56.024.581/0001-56"/>
    <s v="NF SERVICOS DO"/>
    <n v="398720"/>
    <d v="2026-04-29T00:00:00"/>
    <n v="405578"/>
    <d v="2026-04-29T00:00:00"/>
    <m/>
    <n v="663.77"/>
    <d v="2026-05-29T00:00:00"/>
    <s v="E0250934"/>
    <s v="PD025934"/>
    <s v="Serviços de Publicidade Eletrônica"/>
    <n v="631.91"/>
    <m/>
    <x v="0"/>
    <m/>
    <m/>
    <m/>
    <s v="2 - FATURADO"/>
    <n v="0"/>
    <x v="0"/>
    <x v="1"/>
    <m/>
  </r>
  <r>
    <x v="1219"/>
    <s v="56.024.581/0001-56"/>
    <s v="NF SERVICOS DO"/>
    <n v="399104"/>
    <d v="2026-04-30T00:00:00"/>
    <n v="405795"/>
    <d v="2026-04-30T00:00:00"/>
    <m/>
    <n v="663.77"/>
    <d v="2026-05-30T00:00:00"/>
    <s v="E0250934"/>
    <s v="PD025934"/>
    <s v="Serviços de Publicidade Eletrônica"/>
    <n v="631.91"/>
    <m/>
    <x v="0"/>
    <m/>
    <m/>
    <m/>
    <s v="2 - FATURADO"/>
    <n v="0"/>
    <x v="0"/>
    <x v="1"/>
    <m/>
  </r>
  <r>
    <x v="1219"/>
    <s v="56.024.581/0001-56"/>
    <s v="NF SERVICOS DO"/>
    <n v="399128"/>
    <d v="2026-04-30T00:00:00"/>
    <n v="406185"/>
    <d v="2026-04-30T00:00:00"/>
    <m/>
    <n v="1244.56"/>
    <d v="2026-05-30T00:00:00"/>
    <s v="E0250934"/>
    <s v="PD025934"/>
    <s v="Serviços de Publicidade Eletrônica"/>
    <n v="1184.82"/>
    <m/>
    <x v="0"/>
    <m/>
    <m/>
    <m/>
    <s v="2 - FATURADO"/>
    <n v="0"/>
    <x v="0"/>
    <x v="1"/>
    <m/>
  </r>
  <r>
    <x v="1220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41"/>
    <s v="06/2021/FPBRN"/>
    <s v="29358/2021"/>
    <s v="PD-PRC-2021/02139 APPS"/>
    <s v="2 - FATURADO"/>
    <n v="488"/>
    <x v="1"/>
    <x v="0"/>
    <m/>
  </r>
  <r>
    <x v="1220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41"/>
    <s v="06/2021/FPBRN"/>
    <s v="29358/2021"/>
    <s v="PD-PRC-2021/02139 APPS"/>
    <s v="2 - FATURADO"/>
    <n v="488"/>
    <x v="1"/>
    <x v="0"/>
    <m/>
  </r>
  <r>
    <x v="1220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41"/>
    <s v="06/2021/FPBRN"/>
    <s v="29358/2021"/>
    <s v="PD-PRC-2021/02139 APPS"/>
    <s v="2 - FATURADO"/>
    <n v="488"/>
    <x v="1"/>
    <x v="0"/>
    <m/>
  </r>
  <r>
    <x v="1220"/>
    <s v="56.089.790/0023-93"/>
    <s v="NF SERVICOS E_GOV"/>
    <n v="204107"/>
    <d v="2026-02-11T00:00:00"/>
    <n v="2108061"/>
    <d v="2026-02-11T00:00:00"/>
    <m/>
    <n v="227.35"/>
    <d v="2026-03-13T00:00:00"/>
    <m/>
    <m/>
    <s v="Certificado e-CPF A3 em cartão - 36 meses Gov"/>
    <n v="216.44"/>
    <m/>
    <x v="0"/>
    <m/>
    <m/>
    <m/>
    <s v="2 - FATURADO"/>
    <n v="48"/>
    <x v="6"/>
    <x v="1"/>
    <m/>
  </r>
  <r>
    <x v="1220"/>
    <s v="56.089.790/0023-93"/>
    <s v="NF SERVICOS"/>
    <n v="208520"/>
    <d v="2026-04-14T00:00:00"/>
    <n v="2173413"/>
    <d v="2026-04-14T00:00:00"/>
    <d v="2026-03-01T00:00:00"/>
    <n v="1377.75"/>
    <d v="2026-05-14T00:00:00"/>
    <s v="E0251630"/>
    <s v="PD251633"/>
    <s v="GUARDA DE DADOS, SAM, NUVEM, OFFICE"/>
    <n v="1311.62"/>
    <d v="2026-03-01T00:00:00"/>
    <x v="0"/>
    <s v="14/2025"/>
    <s v="020.00014401/2025-39"/>
    <s v="359.00009445/2025-52 - APPS/ITO"/>
    <s v="2 - FATURADO"/>
    <n v="0"/>
    <x v="0"/>
    <x v="0"/>
    <m/>
  </r>
  <r>
    <x v="1220"/>
    <s v="56.089.790/0023-93"/>
    <s v="NF SERVICOS"/>
    <n v="208521"/>
    <d v="2026-04-14T00:00:00"/>
    <n v="2173414"/>
    <d v="2026-04-14T00:00:00"/>
    <d v="2026-03-01T00:00:00"/>
    <n v="298816.08"/>
    <d v="2026-05-14T00:00:00"/>
    <s v="E0251633"/>
    <s v="PD251633"/>
    <s v="GUARDA DE DADOS, SAM, NUVEM, OFFICE"/>
    <n v="284472.90999999997"/>
    <d v="2026-03-01T00:00:00"/>
    <x v="0"/>
    <s v="14/2025"/>
    <s v="020.00014401/2025-39"/>
    <s v="359.00009445/2025-52 - APPS/ITO"/>
    <s v="2 - FATURADO"/>
    <n v="0"/>
    <x v="0"/>
    <x v="0"/>
    <m/>
  </r>
  <r>
    <x v="1220"/>
    <s v="56.089.790/0023-93"/>
    <s v="NF SERVICOS"/>
    <n v="208531"/>
    <d v="2026-04-14T00:00:00"/>
    <n v="2173424"/>
    <d v="2026-04-14T00:00:00"/>
    <d v="2026-03-01T00:00:00"/>
    <n v="673.75"/>
    <d v="2026-05-14T00:00:00"/>
    <s v="E0251631"/>
    <s v="PD251633"/>
    <s v="GUARDA DE DADOS, SAM, NUVEM, OFFICE"/>
    <n v="641.41"/>
    <d v="2026-03-01T00:00:00"/>
    <x v="0"/>
    <s v="14/2025"/>
    <s v="020.00014401/2025-39"/>
    <s v="359.00009445/2025-52 - APPS/ITO"/>
    <s v="2 - FATURADO"/>
    <n v="0"/>
    <x v="0"/>
    <x v="0"/>
    <m/>
  </r>
  <r>
    <x v="1220"/>
    <s v="56.089.790/0023-93"/>
    <s v="NF SERVICOS"/>
    <n v="208537"/>
    <d v="2026-04-14T00:00:00"/>
    <n v="2173430"/>
    <d v="2026-04-14T00:00:00"/>
    <d v="2026-03-01T00:00:00"/>
    <n v="76569.600000000006"/>
    <d v="2026-05-14T00:00:00"/>
    <s v="E0251748"/>
    <s v="PD251633"/>
    <s v="GUARDA DE DADOS, SAM, NUVEM, OFFICE"/>
    <n v="72894.259999999995"/>
    <d v="2026-03-01T00:00:00"/>
    <x v="0"/>
    <s v="14/2025"/>
    <s v="020.00014401/2025-39"/>
    <s v="359.00009445/2025-52 - APPS/ITO"/>
    <s v="2 - FATURADO"/>
    <n v="0"/>
    <x v="0"/>
    <x v="0"/>
    <m/>
  </r>
  <r>
    <x v="1220"/>
    <s v="56.089.790/0023-93"/>
    <s v="NF SERVICOS"/>
    <n v="208883"/>
    <d v="2026-04-17T00:00:00"/>
    <n v="2173776"/>
    <d v="2026-04-17T00:00:00"/>
    <d v="2026-03-01T00:00:00"/>
    <n v="133091.4"/>
    <d v="2026-05-17T00:00:00"/>
    <s v="E0250298"/>
    <s v="PD025245"/>
    <s v="INFRAESTRUTURA"/>
    <n v="126703.01"/>
    <d v="2026-03-01T00:00:00"/>
    <x v="0"/>
    <s v="15/2025"/>
    <s v="020.00016042/2025-54"/>
    <s v="359.00008681/2025-51 - APPS"/>
    <s v="2 - FATURADO"/>
    <n v="0"/>
    <x v="0"/>
    <x v="0"/>
    <m/>
  </r>
  <r>
    <x v="1221"/>
    <s v="56.258.829/0001-43"/>
    <s v="ND-OPERADORA CIELO"/>
    <n v="28927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1222"/>
    <s v="56.338.247/0001-77"/>
    <s v="NF SERVICOS DO"/>
    <n v="394123"/>
    <d v="2026-04-15T00:00:00"/>
    <n v="401029"/>
    <d v="2026-04-15T00:00:00"/>
    <m/>
    <n v="138.28"/>
    <d v="2026-05-15T00:00:00"/>
    <s v="E0250841"/>
    <s v="PD025841"/>
    <s v="Serviços de Publicidade Eletrônica"/>
    <n v="131.63999999999999"/>
    <m/>
    <x v="0"/>
    <m/>
    <m/>
    <m/>
    <s v="2 - FATURADO"/>
    <n v="0"/>
    <x v="0"/>
    <x v="1"/>
    <m/>
  </r>
  <r>
    <x v="1223"/>
    <s v="56.439.928/0001-21"/>
    <s v="ND-OPERADORA CIELO"/>
    <n v="28886"/>
    <d v="2026-04-13T00:00:00"/>
    <m/>
    <m/>
    <m/>
    <n v="187.49"/>
    <d v="2026-04-13T00:00:00"/>
    <m/>
    <m/>
    <s v="Certificado e-CNPJ A1 em Software (12 meses)"/>
    <n v="187.49"/>
    <m/>
    <x v="0"/>
    <m/>
    <m/>
    <m/>
    <s v="1 - VENDA A VISTA"/>
    <n v="17"/>
    <x v="2"/>
    <x v="3"/>
    <m/>
  </r>
  <r>
    <x v="1224"/>
    <s v="56.638.178/0001-17"/>
    <s v="ND-OPERADORA CIELO"/>
    <n v="28775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1225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1196"/>
    <x v="1"/>
    <x v="1"/>
    <m/>
  </r>
  <r>
    <x v="1225"/>
    <s v="56.825.110/0001-47"/>
    <s v="NF SERVICOS E_GOV"/>
    <n v="188629"/>
    <d v="2025-06-23T00:00:00"/>
    <n v="1982114"/>
    <d v="2025-06-23T00:00:00"/>
    <m/>
    <n v="172.05"/>
    <d v="2025-07-23T00:00:00"/>
    <m/>
    <m/>
    <s v="Certificado e-CPF A3 em cartão - 12 meses Gov"/>
    <n v="14.25"/>
    <m/>
    <x v="0"/>
    <m/>
    <m/>
    <m/>
    <s v="2 - FATURADO"/>
    <n v="281"/>
    <x v="4"/>
    <x v="1"/>
    <m/>
  </r>
  <r>
    <x v="1225"/>
    <s v="56.825.110/0001-47"/>
    <s v="NF SERVICOS E_GOV"/>
    <n v="203322"/>
    <d v="2026-01-30T00:00:00"/>
    <n v="2106615"/>
    <d v="2026-01-30T00:00:00"/>
    <m/>
    <n v="124.99"/>
    <d v="2026-03-01T00:00:00"/>
    <m/>
    <m/>
    <s v="e-CNPJ A1 - Renovação - GOV 12 meses"/>
    <n v="118.99"/>
    <m/>
    <x v="0"/>
    <m/>
    <m/>
    <m/>
    <s v="2 - FATURADO"/>
    <n v="60"/>
    <x v="6"/>
    <x v="1"/>
    <m/>
  </r>
  <r>
    <x v="1225"/>
    <s v="56.825.110/0001-47"/>
    <s v="NF SERVICOS KIT"/>
    <n v="205646"/>
    <d v="2026-03-06T00:00:00"/>
    <n v="2130069"/>
    <d v="2026-03-06T00:00:00"/>
    <m/>
    <n v="139.38999999999999"/>
    <d v="2026-04-05T00:00:00"/>
    <m/>
    <m/>
    <s v="e-CNPJ A1 - 12 meses (Gov)"/>
    <n v="132.69999999999999"/>
    <m/>
    <x v="0"/>
    <m/>
    <m/>
    <m/>
    <s v="2 - FATURADO"/>
    <n v="25"/>
    <x v="2"/>
    <x v="1"/>
    <m/>
  </r>
  <r>
    <x v="1225"/>
    <s v="56.825.110/0001-47"/>
    <s v="NF SERVICOS"/>
    <n v="208526"/>
    <d v="2026-04-14T00:00:00"/>
    <n v="2173419"/>
    <d v="2026-04-14T00:00:00"/>
    <d v="2026-03-01T00:00:00"/>
    <n v="17637.599999999999"/>
    <d v="2026-05-14T00:00:00"/>
    <s v="E0251366"/>
    <s v="PD251264"/>
    <s v="PLATAFORMA COLABORATIVA I"/>
    <n v="16791"/>
    <d v="2026-03-01T00:00:00"/>
    <x v="0"/>
    <s v="0215/2025"/>
    <s v="262.00006720/2025-82"/>
    <s v="359.00006103/2025-81 - ITO"/>
    <s v="2 - FATURADO"/>
    <n v="0"/>
    <x v="0"/>
    <x v="0"/>
    <m/>
  </r>
  <r>
    <x v="1225"/>
    <s v="56.825.110/0001-47"/>
    <s v="NF SERVICOS"/>
    <n v="208535"/>
    <d v="2026-04-14T00:00:00"/>
    <n v="2173428"/>
    <d v="2026-04-14T00:00:00"/>
    <d v="2026-03-01T00:00:00"/>
    <n v="749.84"/>
    <d v="2026-05-14T00:00:00"/>
    <s v="E0241036"/>
    <s v="PD024464"/>
    <s v="SAM PATRIMONIO"/>
    <n v="713.85"/>
    <d v="2026-03-01T00:00:00"/>
    <x v="0"/>
    <d v="2025-01-01T00:00:00"/>
    <s v="262.0001092412024-37"/>
    <s v="359.00011506/202461 - APPS"/>
    <s v="2 - FATURADO"/>
    <n v="0"/>
    <x v="0"/>
    <x v="0"/>
    <m/>
  </r>
  <r>
    <x v="1225"/>
    <s v="56.825.110/0001-47"/>
    <s v="NF SERVICOS"/>
    <n v="208539"/>
    <d v="2026-04-14T00:00:00"/>
    <n v="2173432"/>
    <d v="2026-04-14T00:00:00"/>
    <d v="2026-03-01T00:00:00"/>
    <n v="310.49"/>
    <d v="2026-05-14T00:00:00"/>
    <s v="E0241035"/>
    <s v="PD024464"/>
    <s v="SAM ESTOQUE"/>
    <n v="295.58999999999997"/>
    <d v="2026-03-01T00:00:00"/>
    <x v="0"/>
    <d v="2025-01-01T00:00:00"/>
    <s v="262.0001092412024-37"/>
    <s v="359.00011506/2024-61-APPS"/>
    <s v="2 - FATURADO"/>
    <n v="0"/>
    <x v="0"/>
    <x v="0"/>
    <m/>
  </r>
  <r>
    <x v="1225"/>
    <s v="56.825.110/0001-47"/>
    <s v="NF SERVICOS"/>
    <n v="208541"/>
    <d v="2026-04-14T00:00:00"/>
    <n v="2173434"/>
    <d v="2026-04-14T00:00:00"/>
    <d v="2026-03-01T00:00:00"/>
    <n v="42934.73"/>
    <d v="2026-05-14T00:00:00"/>
    <s v="E0240509"/>
    <s v="PD024362"/>
    <s v="OUTSOURCING DE TI"/>
    <n v="40873.86"/>
    <d v="2026-03-01T00:00:00"/>
    <x v="0"/>
    <s v="24113-1-01-11"/>
    <s v="262.00009012/2024-12"/>
    <s v="359.00009966/2024-29-ITO"/>
    <s v="2 - FATURADO"/>
    <n v="0"/>
    <x v="0"/>
    <x v="0"/>
    <m/>
  </r>
  <r>
    <x v="1226"/>
    <s v="56.889.587/0001-96"/>
    <s v="NF SERVICOS DO"/>
    <n v="394528"/>
    <d v="2026-04-16T00:00:00"/>
    <n v="401629"/>
    <d v="2026-04-17T00:00:00"/>
    <m/>
    <n v="276.57"/>
    <d v="2026-05-16T00:00:00"/>
    <s v="E0250762"/>
    <s v="PD025762"/>
    <s v="Serviços de Publicidade Eletrônica"/>
    <n v="263.29000000000002"/>
    <m/>
    <x v="0"/>
    <m/>
    <m/>
    <m/>
    <s v="2 - FATURADO"/>
    <n v="0"/>
    <x v="0"/>
    <x v="1"/>
    <m/>
  </r>
  <r>
    <x v="1226"/>
    <s v="56.889.587/0001-96"/>
    <s v="NF SERVICOS DO"/>
    <n v="394726"/>
    <d v="2026-04-16T00:00:00"/>
    <n v="401620"/>
    <d v="2026-04-16T00:00:00"/>
    <m/>
    <n v="221.26"/>
    <d v="2026-05-16T00:00:00"/>
    <s v="E0250762"/>
    <s v="PD025762"/>
    <s v="Serviços de Publicidade Eletrônica"/>
    <n v="210.64"/>
    <m/>
    <x v="0"/>
    <m/>
    <m/>
    <m/>
    <s v="2 - FATURADO"/>
    <n v="0"/>
    <x v="0"/>
    <x v="1"/>
    <m/>
  </r>
  <r>
    <x v="1226"/>
    <s v="56.889.587/0001-96"/>
    <s v="NF SERVICOS DO"/>
    <n v="395438"/>
    <d v="2026-04-17T00:00:00"/>
    <n v="402354"/>
    <d v="2026-04-17T00:00:00"/>
    <m/>
    <n v="387.2"/>
    <d v="2026-05-17T00:00:00"/>
    <s v="E0250762"/>
    <s v="PD025762"/>
    <s v="Serviços de Publicidade Eletrônica"/>
    <n v="368.61"/>
    <m/>
    <x v="0"/>
    <m/>
    <m/>
    <m/>
    <s v="2 - FATURADO"/>
    <n v="0"/>
    <x v="0"/>
    <x v="1"/>
    <m/>
  </r>
  <r>
    <x v="1227"/>
    <s v="56.891.385/0001-89"/>
    <s v="NF SERVICOS DO"/>
    <n v="393204"/>
    <d v="2026-03-31T00:00:00"/>
    <n v="400036"/>
    <d v="2026-04-01T00:00:00"/>
    <m/>
    <n v="1313.71"/>
    <d v="2026-05-01T00:00:00"/>
    <s v="E0201958"/>
    <s v="PD201958"/>
    <s v="Serviços de Publicidade Eletrônica"/>
    <n v="1313.71"/>
    <m/>
    <x v="0"/>
    <m/>
    <m/>
    <m/>
    <s v="2 - FATURADO"/>
    <n v="0"/>
    <x v="0"/>
    <x v="1"/>
    <m/>
  </r>
  <r>
    <x v="1227"/>
    <s v="56.891.385/0001-89"/>
    <s v="NF SERVICOS DO"/>
    <n v="393251"/>
    <d v="2026-03-31T00:00:00"/>
    <n v="400083"/>
    <d v="2026-04-01T00:00:00"/>
    <m/>
    <n v="613.05999999999995"/>
    <d v="2026-05-01T00:00:00"/>
    <s v="E0201958"/>
    <s v="PD201958"/>
    <s v="Serviços de Publicidade Eletrônica"/>
    <n v="613.05999999999995"/>
    <m/>
    <x v="0"/>
    <m/>
    <m/>
    <m/>
    <s v="2 - FATURADO"/>
    <n v="0"/>
    <x v="0"/>
    <x v="1"/>
    <m/>
  </r>
  <r>
    <x v="1227"/>
    <s v="56.891.385/0001-89"/>
    <s v="NF SERVICOS DO"/>
    <n v="393773"/>
    <d v="2026-04-05T00:00:00"/>
    <n v="400643"/>
    <d v="2026-04-14T00:00:00"/>
    <m/>
    <n v="875.8"/>
    <d v="2026-05-13T00:00:00"/>
    <s v="E0201958"/>
    <s v="PD201958"/>
    <s v="Serviços de Publicidade Eletrônica"/>
    <n v="875.8"/>
    <m/>
    <x v="0"/>
    <m/>
    <m/>
    <m/>
    <s v="2 - FATURADO"/>
    <n v="0"/>
    <x v="0"/>
    <x v="1"/>
    <m/>
  </r>
  <r>
    <x v="1227"/>
    <s v="56.891.385/0001-89"/>
    <s v="NF SERVICOS DO"/>
    <n v="394367"/>
    <d v="2026-04-16T00:00:00"/>
    <n v="401234"/>
    <d v="2026-04-16T00:00:00"/>
    <m/>
    <n v="2083.35"/>
    <d v="2026-05-16T00:00:00"/>
    <s v="E0201958"/>
    <s v="PD201958"/>
    <s v="Serviços de Publicidade Eletrônica"/>
    <n v="2083.35"/>
    <m/>
    <x v="0"/>
    <m/>
    <m/>
    <m/>
    <s v="2 - FATURADO"/>
    <n v="0"/>
    <x v="0"/>
    <x v="1"/>
    <m/>
  </r>
  <r>
    <x v="1227"/>
    <s v="56.891.385/0001-89"/>
    <s v="NF SERVICOS DO"/>
    <n v="394454"/>
    <d v="2026-04-16T00:00:00"/>
    <n v="401315"/>
    <d v="2026-04-16T00:00:00"/>
    <m/>
    <n v="788.22"/>
    <d v="2026-05-16T00:00:00"/>
    <s v="E0201958"/>
    <s v="PD201958"/>
    <s v="Serviços de Publicidade Eletrônica"/>
    <n v="788.22"/>
    <m/>
    <x v="0"/>
    <m/>
    <m/>
    <m/>
    <s v="2 - FATURADO"/>
    <n v="0"/>
    <x v="0"/>
    <x v="1"/>
    <m/>
  </r>
  <r>
    <x v="1227"/>
    <s v="56.891.385/0001-89"/>
    <s v="NF SERVICOS DO"/>
    <n v="395431"/>
    <d v="2026-04-17T00:00:00"/>
    <n v="402305"/>
    <d v="2026-04-17T00:00:00"/>
    <m/>
    <n v="525.48"/>
    <d v="2026-05-17T00:00:00"/>
    <s v="E0201958"/>
    <s v="PD201958"/>
    <s v="Serviços de Publicidade Eletrônica"/>
    <n v="525.48"/>
    <m/>
    <x v="0"/>
    <m/>
    <m/>
    <m/>
    <s v="2 - FATURADO"/>
    <n v="0"/>
    <x v="0"/>
    <x v="1"/>
    <m/>
  </r>
  <r>
    <x v="1227"/>
    <s v="56.891.385/0001-89"/>
    <s v="NF SERVICOS DO"/>
    <n v="395613"/>
    <d v="2026-04-17T00:00:00"/>
    <n v="402439"/>
    <d v="2026-04-17T00:00:00"/>
    <m/>
    <n v="788.22"/>
    <d v="2026-05-17T00:00:00"/>
    <s v="E0201958"/>
    <s v="PD201958"/>
    <s v="Serviços de Publicidade Eletrônica"/>
    <n v="788.22"/>
    <m/>
    <x v="0"/>
    <m/>
    <m/>
    <m/>
    <s v="2 - FATURADO"/>
    <n v="0"/>
    <x v="0"/>
    <x v="1"/>
    <m/>
  </r>
  <r>
    <x v="1227"/>
    <s v="56.891.385/0001-89"/>
    <s v="NF SERVICOS DO"/>
    <n v="395845"/>
    <d v="2026-04-20T00:00:00"/>
    <n v="402759"/>
    <d v="2026-04-20T00:00:00"/>
    <m/>
    <n v="437.9"/>
    <d v="2026-05-20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227"/>
    <s v="56.891.385/0001-89"/>
    <s v="NF SERVICOS DO"/>
    <n v="397149"/>
    <d v="2026-04-24T00:00:00"/>
    <n v="403981"/>
    <d v="2026-04-24T00:00:00"/>
    <m/>
    <n v="613.05999999999995"/>
    <d v="2026-05-24T00:00:00"/>
    <s v="E0201958"/>
    <s v="PD201958"/>
    <s v="Serviços de Publicidade Eletrônica"/>
    <n v="613.05999999999995"/>
    <m/>
    <x v="0"/>
    <m/>
    <m/>
    <m/>
    <s v="2 - FATURADO"/>
    <n v="0"/>
    <x v="0"/>
    <x v="1"/>
    <m/>
  </r>
  <r>
    <x v="1227"/>
    <s v="56.891.385/0001-89"/>
    <s v="NF SERVICOS DO"/>
    <n v="397157"/>
    <d v="2026-04-24T00:00:00"/>
    <n v="403697"/>
    <d v="2026-04-24T00:00:00"/>
    <m/>
    <n v="7500.06"/>
    <d v="2026-05-24T00:00:00"/>
    <s v="E0201958"/>
    <s v="PD201958"/>
    <s v="Serviços de Publicidade Eletrônica"/>
    <n v="7500.06"/>
    <m/>
    <x v="0"/>
    <m/>
    <m/>
    <m/>
    <s v="2 - FATURADO"/>
    <n v="0"/>
    <x v="0"/>
    <x v="1"/>
    <m/>
  </r>
  <r>
    <x v="1227"/>
    <s v="56.891.385/0001-89"/>
    <s v="NF SERVICOS DO"/>
    <n v="397226"/>
    <d v="2026-04-24T00:00:00"/>
    <n v="404085"/>
    <d v="2026-04-24T00:00:00"/>
    <m/>
    <n v="612.75"/>
    <d v="2026-05-24T00:00:00"/>
    <s v="E0201958"/>
    <s v="PD201958"/>
    <s v="Serviços de Publicidade Eletrônica"/>
    <n v="612.75"/>
    <m/>
    <x v="0"/>
    <m/>
    <m/>
    <m/>
    <s v="2 - FATURADO"/>
    <n v="0"/>
    <x v="0"/>
    <x v="1"/>
    <m/>
  </r>
  <r>
    <x v="1227"/>
    <s v="56.891.385/0001-89"/>
    <s v="NF SERVICOS DO"/>
    <n v="397253"/>
    <d v="2026-04-24T00:00:00"/>
    <n v="404274"/>
    <d v="2026-04-24T00:00:00"/>
    <m/>
    <n v="36397.35"/>
    <d v="2026-05-24T00:00:00"/>
    <s v="E0201958"/>
    <s v="PD201958"/>
    <s v="Serviços de Publicidade Eletrônica"/>
    <n v="36397.35"/>
    <m/>
    <x v="0"/>
    <m/>
    <m/>
    <m/>
    <s v="2 - FATURADO"/>
    <n v="0"/>
    <x v="0"/>
    <x v="1"/>
    <m/>
  </r>
  <r>
    <x v="1227"/>
    <s v="56.891.385/0001-89"/>
    <s v="NF SERVICOS DO"/>
    <n v="397366"/>
    <d v="2026-04-24T00:00:00"/>
    <n v="404360"/>
    <d v="2026-04-24T00:00:00"/>
    <m/>
    <n v="10514.79"/>
    <d v="2026-05-24T00:00:00"/>
    <s v="E0201958"/>
    <s v="PD201958"/>
    <s v="Serviços de Publicidade Eletrônica"/>
    <n v="10514.79"/>
    <m/>
    <x v="0"/>
    <m/>
    <m/>
    <m/>
    <s v="2 - FATURADO"/>
    <n v="0"/>
    <x v="0"/>
    <x v="1"/>
    <m/>
  </r>
  <r>
    <x v="1228"/>
    <s v="56.900.848/0001-21"/>
    <s v="NF SERVICOS DO"/>
    <n v="363911"/>
    <d v="2025-10-20T00:00:00"/>
    <n v="370726"/>
    <d v="2025-10-21T00:00:00"/>
    <m/>
    <n v="709.86"/>
    <d v="2025-11-20T00:00:00"/>
    <s v="E0230884"/>
    <s v="PD023884"/>
    <s v="Serviços de Publicidade Eletrônica"/>
    <n v="675.79"/>
    <m/>
    <x v="0"/>
    <m/>
    <m/>
    <m/>
    <s v="2 - FATURADO"/>
    <n v="161"/>
    <x v="3"/>
    <x v="1"/>
    <m/>
  </r>
  <r>
    <x v="1229"/>
    <s v="56.901.275/0001-50"/>
    <s v="NF SERVICOS DO"/>
    <n v="393767"/>
    <d v="2026-04-05T00:00:00"/>
    <n v="400657"/>
    <d v="2026-04-14T00:00:00"/>
    <m/>
    <n v="322.66000000000003"/>
    <d v="2026-05-13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229"/>
    <s v="56.901.275/0001-50"/>
    <s v="ND-POUPATEMPO 4.0"/>
    <n v="8174"/>
    <d v="2026-04-06T00:00:00"/>
    <s v="PPT00605"/>
    <s v="PPT00605"/>
    <d v="2026-03-01T00:00:00"/>
    <n v="8815.0400000000009"/>
    <d v="2026-05-06T00:00:00"/>
    <s v="PPT00605"/>
    <s v="PP00605"/>
    <s v="IMPLANTACAO E OPERACAO DO POUPATEMPO ARUJA"/>
    <n v="8815.0400000000009"/>
    <d v="2026-03-01T00:00:00"/>
    <x v="0"/>
    <m/>
    <s v="PD-PRC-2021/02508"/>
    <m/>
    <s v="2 - FATURADO"/>
    <n v="0"/>
    <x v="0"/>
    <x v="13"/>
    <m/>
  </r>
  <r>
    <x v="1229"/>
    <s v="56.901.275/0001-50"/>
    <s v="NF SERVICOS DO"/>
    <n v="394242"/>
    <d v="2026-04-15T00:00:00"/>
    <n v="401146"/>
    <d v="2026-04-16T00:00:00"/>
    <m/>
    <n v="3484.78"/>
    <d v="2026-05-15T00:00:00"/>
    <s v="E0240854"/>
    <s v="PD024854"/>
    <s v="Serviços de Publicidade Eletrônica"/>
    <n v="3317.51"/>
    <m/>
    <x v="0"/>
    <m/>
    <m/>
    <m/>
    <s v="2 - FATURADO"/>
    <n v="0"/>
    <x v="0"/>
    <x v="1"/>
    <m/>
  </r>
  <r>
    <x v="1229"/>
    <s v="56.901.275/0001-50"/>
    <s v="NF SERVICOS DO"/>
    <n v="394290"/>
    <d v="2026-04-15T00:00:00"/>
    <n v="401185"/>
    <d v="2026-04-16T00:00:00"/>
    <m/>
    <n v="516.26"/>
    <d v="2026-05-15T00:00:00"/>
    <s v="E0240854"/>
    <s v="PD024854"/>
    <s v="Serviços de Publicidade Eletrônica"/>
    <n v="491.48"/>
    <m/>
    <x v="0"/>
    <m/>
    <m/>
    <m/>
    <s v="2 - FATURADO"/>
    <n v="0"/>
    <x v="0"/>
    <x v="1"/>
    <m/>
  </r>
  <r>
    <x v="1229"/>
    <s v="56.901.275/0001-50"/>
    <s v="NF SERVICOS"/>
    <n v="208797"/>
    <d v="2026-04-16T00:00:00"/>
    <n v="2173690"/>
    <d v="2026-04-16T00:00:00"/>
    <d v="2026-03-01T00:00:00"/>
    <n v="15222"/>
    <d v="2026-05-16T00:00:00"/>
    <s v="E0251240"/>
    <s v="PD251136"/>
    <s v="PLATAFORMA COLABORATIVA I"/>
    <n v="14491.34"/>
    <d v="2026-03-01T00:00:00"/>
    <x v="0"/>
    <s v="333.225/2025"/>
    <m/>
    <s v="359.00004083/2025-11 - ITO"/>
    <s v="2 - FATURADO"/>
    <n v="0"/>
    <x v="0"/>
    <x v="0"/>
    <m/>
  </r>
  <r>
    <x v="1229"/>
    <s v="56.901.275/0001-50"/>
    <s v="NF SERVICOS DO"/>
    <n v="394492"/>
    <d v="2026-04-16T00:00:00"/>
    <n v="401410"/>
    <d v="2026-04-16T00:00:00"/>
    <m/>
    <n v="387.2"/>
    <d v="2026-05-16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29"/>
    <s v="56.901.275/0001-50"/>
    <s v="NF SERVICOS DO"/>
    <n v="394522"/>
    <d v="2026-04-16T00:00:00"/>
    <n v="401571"/>
    <d v="2026-04-16T00:00:00"/>
    <m/>
    <n v="387.2"/>
    <d v="2026-05-16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29"/>
    <s v="56.901.275/0001-50"/>
    <s v="NF SERVICOS DO"/>
    <n v="394958"/>
    <d v="2026-04-17T00:00:00"/>
    <n v="401650"/>
    <d v="2026-04-17T00:00:00"/>
    <m/>
    <n v="322.66000000000003"/>
    <d v="2026-05-1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229"/>
    <s v="56.901.275/0001-50"/>
    <s v="NF SERVICOS DO"/>
    <n v="394980"/>
    <d v="2026-04-17T00:00:00"/>
    <n v="401870"/>
    <d v="2026-04-17T00:00:00"/>
    <m/>
    <n v="387.2"/>
    <d v="2026-05-1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29"/>
    <s v="56.901.275/0001-50"/>
    <s v="NF SERVICOS DO"/>
    <n v="394993"/>
    <d v="2026-04-17T00:00:00"/>
    <n v="401677"/>
    <d v="2026-04-17T00:00:00"/>
    <m/>
    <n v="322.66000000000003"/>
    <d v="2026-05-1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229"/>
    <s v="56.901.275/0001-50"/>
    <s v="NF SERVICOS DO"/>
    <n v="395275"/>
    <d v="2026-04-17T00:00:00"/>
    <n v="402063"/>
    <d v="2026-04-17T00:00:00"/>
    <m/>
    <n v="451.73"/>
    <d v="2026-05-17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229"/>
    <s v="56.901.275/0001-50"/>
    <s v="NF SERVICOS DO"/>
    <n v="395327"/>
    <d v="2026-04-17T00:00:00"/>
    <n v="402178"/>
    <d v="2026-04-17T00:00:00"/>
    <m/>
    <n v="387.2"/>
    <d v="2026-05-1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29"/>
    <s v="56.901.275/0001-50"/>
    <s v="NF SERVICOS DO"/>
    <n v="395527"/>
    <d v="2026-04-17T00:00:00"/>
    <n v="402243"/>
    <d v="2026-04-17T00:00:00"/>
    <m/>
    <n v="2065.06"/>
    <d v="2026-05-17T00:00:00"/>
    <s v="E0240854"/>
    <s v="PD024854"/>
    <s v="Serviços de Publicidade Eletrônica"/>
    <n v="1965.94"/>
    <m/>
    <x v="0"/>
    <m/>
    <m/>
    <m/>
    <s v="2 - FATURADO"/>
    <n v="0"/>
    <x v="0"/>
    <x v="1"/>
    <m/>
  </r>
  <r>
    <x v="1229"/>
    <s v="56.901.275/0001-50"/>
    <s v="NF SERVICOS DO"/>
    <n v="396062"/>
    <d v="2026-04-20T00:00:00"/>
    <n v="403029"/>
    <d v="2026-04-22T00:00:00"/>
    <m/>
    <n v="322.66000000000003"/>
    <d v="2026-05-20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229"/>
    <s v="56.901.275/0001-50"/>
    <s v="NF SERVICOS DO"/>
    <n v="396241"/>
    <d v="2026-04-23T00:00:00"/>
    <n v="403084"/>
    <d v="2026-04-24T00:00:00"/>
    <m/>
    <n v="387.2"/>
    <d v="2026-05-23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29"/>
    <s v="56.901.275/0001-50"/>
    <s v="NF SERVICOS DO"/>
    <n v="396288"/>
    <d v="2026-04-23T00:00:00"/>
    <n v="403087"/>
    <d v="2026-04-24T00:00:00"/>
    <m/>
    <n v="1742.39"/>
    <d v="2026-05-23T00:00:00"/>
    <s v="E0240854"/>
    <s v="PD024854"/>
    <s v="Serviços de Publicidade Eletrônica"/>
    <n v="1658.76"/>
    <m/>
    <x v="0"/>
    <m/>
    <m/>
    <m/>
    <s v="2 - FATURADO"/>
    <n v="0"/>
    <x v="0"/>
    <x v="1"/>
    <m/>
  </r>
  <r>
    <x v="1229"/>
    <s v="56.901.275/0001-50"/>
    <s v="NF SERVICOS DO"/>
    <n v="396481"/>
    <d v="2026-04-23T00:00:00"/>
    <n v="403081"/>
    <d v="2026-04-24T00:00:00"/>
    <m/>
    <n v="322.66000000000003"/>
    <d v="2026-05-23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229"/>
    <s v="56.901.275/0001-50"/>
    <s v="NF SERVICOS DO"/>
    <n v="396580"/>
    <d v="2026-04-24T00:00:00"/>
    <n v="403604"/>
    <d v="2026-04-24T00:00:00"/>
    <m/>
    <n v="387.2"/>
    <d v="2026-05-24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29"/>
    <s v="56.901.275/0001-50"/>
    <s v="NF SERVICOS DO"/>
    <n v="396785"/>
    <d v="2026-04-24T00:00:00"/>
    <n v="403571"/>
    <d v="2026-04-24T00:00:00"/>
    <m/>
    <n v="387.2"/>
    <d v="2026-05-24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29"/>
    <s v="56.901.275/0001-50"/>
    <s v="NF SERVICOS DO"/>
    <n v="397753"/>
    <d v="2026-04-24T00:00:00"/>
    <n v="404583"/>
    <d v="2026-04-24T00:00:00"/>
    <m/>
    <n v="193.6"/>
    <d v="2026-05-24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229"/>
    <s v="56.901.275/0001-50"/>
    <s v="NF SERVICOS DO"/>
    <n v="397875"/>
    <d v="2026-04-27T00:00:00"/>
    <n v="404880"/>
    <d v="2026-04-27T00:00:00"/>
    <m/>
    <n v="451.73"/>
    <d v="2026-05-27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229"/>
    <s v="56.901.275/0001-50"/>
    <s v="NF SERVICOS DO"/>
    <n v="397881"/>
    <d v="2026-04-27T00:00:00"/>
    <n v="404992"/>
    <d v="2026-04-27T00:00:00"/>
    <m/>
    <n v="3742.91"/>
    <d v="2026-05-27T00:00:00"/>
    <s v="E0240854"/>
    <s v="PD024854"/>
    <s v="Serviços de Publicidade Eletrônica"/>
    <n v="3563.25"/>
    <m/>
    <x v="0"/>
    <m/>
    <m/>
    <m/>
    <s v="2 - FATURADO"/>
    <n v="0"/>
    <x v="0"/>
    <x v="1"/>
    <m/>
  </r>
  <r>
    <x v="1229"/>
    <s v="56.901.275/0001-50"/>
    <s v="NF SERVICOS DO"/>
    <n v="398134"/>
    <d v="2026-04-27T00:00:00"/>
    <n v="404718"/>
    <d v="2026-04-27T00:00:00"/>
    <m/>
    <n v="322.66000000000003"/>
    <d v="2026-05-2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229"/>
    <s v="56.901.275/0001-50"/>
    <s v="NF SERVICOS DO"/>
    <n v="398823"/>
    <d v="2026-04-30T00:00:00"/>
    <n v="405865"/>
    <d v="2026-04-30T00:00:00"/>
    <m/>
    <n v="258.13"/>
    <d v="2026-05-30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229"/>
    <s v="56.901.275/0001-50"/>
    <s v="NF SERVICOS DO"/>
    <n v="399202"/>
    <d v="2026-04-30T00:00:00"/>
    <n v="406201"/>
    <d v="2026-04-30T00:00:00"/>
    <m/>
    <n v="2258.65"/>
    <d v="2026-05-30T00:00:00"/>
    <s v="E0240854"/>
    <s v="PD024854"/>
    <s v="Serviços de Publicidade Eletrônica"/>
    <n v="2150.23"/>
    <m/>
    <x v="0"/>
    <m/>
    <m/>
    <m/>
    <s v="2 - FATURADO"/>
    <n v="0"/>
    <x v="0"/>
    <x v="1"/>
    <m/>
  </r>
  <r>
    <x v="1229"/>
    <s v="56.901.275/0001-50"/>
    <s v="NF SERVICOS DO"/>
    <n v="399287"/>
    <d v="2026-04-30T00:00:00"/>
    <n v="406085"/>
    <d v="2026-04-30T00:00:00"/>
    <m/>
    <n v="387.2"/>
    <d v="2026-05-30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230"/>
    <s v="56.933.830/0001-26"/>
    <s v="ND-OPERADORA CIELO"/>
    <n v="28980"/>
    <d v="2026-04-23T00:00:00"/>
    <m/>
    <m/>
    <m/>
    <n v="124.99"/>
    <d v="2026-04-23T00:00:00"/>
    <m/>
    <m/>
    <s v="Certificado e-CPF A1 em Software (12 meses)"/>
    <n v="124.99"/>
    <m/>
    <x v="0"/>
    <m/>
    <m/>
    <m/>
    <s v="1 - VENDA A VISTA"/>
    <n v="7"/>
    <x v="2"/>
    <x v="3"/>
    <m/>
  </r>
  <r>
    <x v="1231"/>
    <s v="56.983.505/0001-78"/>
    <s v="NF SERVICOS DO"/>
    <n v="394257"/>
    <d v="2026-04-15T00:00:00"/>
    <n v="401152"/>
    <d v="2026-04-16T00:00:00"/>
    <m/>
    <n v="1348.05"/>
    <d v="2026-05-15T00:00:00"/>
    <s v="E0265007"/>
    <s v="PD265007"/>
    <s v="Serviços de Publicidade Eletrônica"/>
    <n v="1348.05"/>
    <m/>
    <x v="0"/>
    <m/>
    <m/>
    <m/>
    <s v="2 - FATURADO"/>
    <n v="0"/>
    <x v="0"/>
    <x v="1"/>
    <m/>
  </r>
  <r>
    <x v="1232"/>
    <s v="561.256.077-04"/>
    <s v="ND-AMAZON"/>
    <n v="383"/>
    <d v="2025-05-02T00:00:00"/>
    <m/>
    <m/>
    <m/>
    <n v="51"/>
    <d v="2025-06-01T00:00:00"/>
    <m/>
    <m/>
    <s v="ME ESQUECI COMPLETAMENTE DE MIM, SOU UM DEPARTAMENTO DE CULTURA"/>
    <n v="51"/>
    <m/>
    <x v="0"/>
    <m/>
    <m/>
    <m/>
    <s v="2 - FATURADO"/>
    <n v="333"/>
    <x v="4"/>
    <x v="4"/>
    <m/>
  </r>
  <r>
    <x v="1233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n v="348"/>
    <x v="4"/>
    <x v="4"/>
    <m/>
  </r>
  <r>
    <x v="1234"/>
    <s v="57.056.673/0001-80"/>
    <s v="NF SERVICOS DO"/>
    <n v="394050"/>
    <d v="2026-04-15T00:00:00"/>
    <n v="400918"/>
    <d v="2026-04-15T00:00:00"/>
    <m/>
    <n v="737.52"/>
    <d v="2026-05-15T00:00:00"/>
    <s v="E0240953"/>
    <s v="PD024953"/>
    <s v="Serviços de Publicidade Eletrônica"/>
    <n v="702.12"/>
    <m/>
    <x v="0"/>
    <m/>
    <m/>
    <m/>
    <s v="2 - FATURADO"/>
    <n v="0"/>
    <x v="0"/>
    <x v="1"/>
    <m/>
  </r>
  <r>
    <x v="1234"/>
    <s v="57.056.673/0001-80"/>
    <s v="NF SERVICOS DO"/>
    <n v="394141"/>
    <d v="2026-04-15T00:00:00"/>
    <n v="401006"/>
    <d v="2026-04-15T00:00:00"/>
    <m/>
    <n v="811.27"/>
    <d v="2026-05-15T00:00:00"/>
    <s v="E0240953"/>
    <s v="PD024953"/>
    <s v="Serviços de Publicidade Eletrônica"/>
    <n v="772.33"/>
    <m/>
    <x v="0"/>
    <m/>
    <m/>
    <m/>
    <s v="2 - FATURADO"/>
    <n v="0"/>
    <x v="0"/>
    <x v="1"/>
    <m/>
  </r>
  <r>
    <x v="1234"/>
    <s v="57.056.673/0001-80"/>
    <s v="NF SERVICOS DO"/>
    <n v="394237"/>
    <d v="2026-04-15T00:00:00"/>
    <n v="401098"/>
    <d v="2026-04-16T00:00:00"/>
    <m/>
    <n v="737.52"/>
    <d v="2026-05-15T00:00:00"/>
    <s v="E0240953"/>
    <s v="PD024953"/>
    <s v="Serviços de Publicidade Eletrônica"/>
    <n v="702.12"/>
    <m/>
    <x v="0"/>
    <m/>
    <m/>
    <m/>
    <s v="2 - FATURADO"/>
    <n v="0"/>
    <x v="0"/>
    <x v="1"/>
    <m/>
  </r>
  <r>
    <x v="1234"/>
    <s v="57.056.673/0001-80"/>
    <s v="NF SERVICOS DO"/>
    <n v="394243"/>
    <d v="2026-04-15T00:00:00"/>
    <n v="401122"/>
    <d v="2026-04-16T00:00:00"/>
    <m/>
    <n v="737.52"/>
    <d v="2026-05-15T00:00:00"/>
    <s v="E0240953"/>
    <s v="PD024953"/>
    <s v="Serviços de Publicidade Eletrônica"/>
    <n v="702.12"/>
    <m/>
    <x v="0"/>
    <m/>
    <m/>
    <m/>
    <s v="2 - FATURADO"/>
    <n v="0"/>
    <x v="0"/>
    <x v="1"/>
    <m/>
  </r>
  <r>
    <x v="1234"/>
    <s v="57.056.673/0001-80"/>
    <s v="NF SERVICOS DO"/>
    <n v="394292"/>
    <d v="2026-04-15T00:00:00"/>
    <n v="401163"/>
    <d v="2026-04-16T00:00:00"/>
    <m/>
    <n v="737.52"/>
    <d v="2026-05-15T00:00:00"/>
    <s v="E0240953"/>
    <s v="PD024953"/>
    <s v="Serviços de Publicidade Eletrônica"/>
    <n v="702.12"/>
    <m/>
    <x v="0"/>
    <m/>
    <m/>
    <m/>
    <s v="2 - FATURADO"/>
    <n v="0"/>
    <x v="0"/>
    <x v="1"/>
    <m/>
  </r>
  <r>
    <x v="1234"/>
    <s v="57.056.673/0001-80"/>
    <s v="NF SERVICOS DO"/>
    <n v="394303"/>
    <d v="2026-04-15T00:00:00"/>
    <n v="401162"/>
    <d v="2026-04-16T00:00:00"/>
    <m/>
    <n v="737.52"/>
    <d v="2026-05-15T00:00:00"/>
    <s v="E0240953"/>
    <s v="PD024953"/>
    <s v="Serviços de Publicidade Eletrônica"/>
    <n v="702.12"/>
    <m/>
    <x v="0"/>
    <m/>
    <m/>
    <m/>
    <s v="2 - FATURADO"/>
    <n v="0"/>
    <x v="0"/>
    <x v="1"/>
    <m/>
  </r>
  <r>
    <x v="1234"/>
    <s v="57.056.673/0001-80"/>
    <s v="NF SERVICOS DO"/>
    <n v="397546"/>
    <d v="2026-04-24T00:00:00"/>
    <n v="404573"/>
    <d v="2026-04-24T00:00:00"/>
    <m/>
    <n v="1327.54"/>
    <d v="2026-05-24T00:00:00"/>
    <s v="E0240953"/>
    <s v="PD024953"/>
    <s v="Serviços de Publicidade Eletrônica"/>
    <n v="1263.82"/>
    <m/>
    <x v="0"/>
    <m/>
    <m/>
    <m/>
    <s v="2 - FATURADO"/>
    <n v="0"/>
    <x v="0"/>
    <x v="1"/>
    <m/>
  </r>
  <r>
    <x v="1234"/>
    <s v="57.056.673/0001-80"/>
    <s v="NF SERVICOS DO"/>
    <n v="397651"/>
    <d v="2026-04-24T00:00:00"/>
    <n v="404689"/>
    <d v="2026-04-24T00:00:00"/>
    <m/>
    <n v="1327.54"/>
    <d v="2026-05-24T00:00:00"/>
    <s v="E0240953"/>
    <s v="PD024953"/>
    <s v="Serviços de Publicidade Eletrônica"/>
    <n v="1263.82"/>
    <m/>
    <x v="0"/>
    <m/>
    <m/>
    <m/>
    <s v="2 - FATURADO"/>
    <n v="0"/>
    <x v="0"/>
    <x v="1"/>
    <m/>
  </r>
  <r>
    <x v="1235"/>
    <s v="57.263.949/0001-00"/>
    <s v="NF SERVICOS DO"/>
    <n v="394235"/>
    <d v="2026-04-15T00:00:00"/>
    <n v="401145"/>
    <d v="2026-04-16T00:00:00"/>
    <m/>
    <n v="2581.3200000000002"/>
    <d v="2026-05-15T00:00:00"/>
    <s v="E0240818"/>
    <s v="PD024818"/>
    <s v="Serviços de Publicidade Eletrônica"/>
    <n v="2457.42"/>
    <m/>
    <x v="0"/>
    <m/>
    <m/>
    <m/>
    <s v="2 - FATURADO"/>
    <n v="0"/>
    <x v="0"/>
    <x v="1"/>
    <m/>
  </r>
  <r>
    <x v="1235"/>
    <s v="57.263.949/0001-00"/>
    <s v="NF SERVICOS DO"/>
    <n v="395787"/>
    <d v="2026-04-20T00:00:00"/>
    <n v="402742"/>
    <d v="2026-04-20T00:00:00"/>
    <m/>
    <n v="645.33000000000004"/>
    <d v="2026-05-20T00:00:00"/>
    <s v="E0240818"/>
    <s v="PD024818"/>
    <s v="Serviços de Publicidade Eletrônica"/>
    <n v="614.35"/>
    <m/>
    <x v="0"/>
    <m/>
    <m/>
    <m/>
    <s v="2 - FATURADO"/>
    <n v="0"/>
    <x v="0"/>
    <x v="1"/>
    <m/>
  </r>
  <r>
    <x v="1236"/>
    <s v="57.264.517/0001-05"/>
    <s v="NF SERVICOS DO"/>
    <n v="395299"/>
    <d v="2026-04-17T00:00:00"/>
    <n v="402172"/>
    <d v="2026-04-17T00:00:00"/>
    <m/>
    <n v="460.95"/>
    <d v="2026-05-17T00:00:00"/>
    <s v="E0231058"/>
    <s v="PD231039"/>
    <s v="Serviços de Publicidade Eletrônica"/>
    <n v="438.82"/>
    <m/>
    <x v="0"/>
    <m/>
    <m/>
    <m/>
    <s v="2 - FATURADO"/>
    <n v="0"/>
    <x v="0"/>
    <x v="1"/>
    <m/>
  </r>
  <r>
    <x v="1236"/>
    <s v="57.264.517/0001-05"/>
    <s v="NF SERVICOS DO"/>
    <n v="396553"/>
    <d v="2026-04-24T00:00:00"/>
    <n v="403668"/>
    <d v="2026-04-24T00:00:00"/>
    <m/>
    <n v="507.04"/>
    <d v="2026-05-24T00:00:00"/>
    <s v="E0231058"/>
    <s v="PD231039"/>
    <s v="Serviços de Publicidade Eletrônica"/>
    <n v="482.7"/>
    <m/>
    <x v="0"/>
    <m/>
    <m/>
    <m/>
    <s v="2 - FATURADO"/>
    <n v="0"/>
    <x v="0"/>
    <x v="1"/>
    <m/>
  </r>
  <r>
    <x v="1236"/>
    <s v="57.264.517/0001-05"/>
    <s v="NF SERVICOS DO"/>
    <n v="397907"/>
    <d v="2026-04-27T00:00:00"/>
    <n v="404810"/>
    <d v="2026-04-27T00:00:00"/>
    <m/>
    <n v="322.66000000000003"/>
    <d v="2026-05-27T00:00:00"/>
    <s v="E0231058"/>
    <s v="PD231039"/>
    <s v="Serviços de Publicidade Eletrônica"/>
    <n v="307.17"/>
    <m/>
    <x v="0"/>
    <m/>
    <m/>
    <m/>
    <s v="2 - FATURADO"/>
    <n v="0"/>
    <x v="0"/>
    <x v="1"/>
    <m/>
  </r>
  <r>
    <x v="1237"/>
    <s v="57.266.025/0001-59"/>
    <s v="NF SERVICOS DO"/>
    <n v="374530"/>
    <d v="2025-12-10T00:00:00"/>
    <n v="381347"/>
    <d v="2025-12-11T00:00:00"/>
    <m/>
    <n v="645.33000000000004"/>
    <d v="2026-01-10T00:00:00"/>
    <s v="E0220681"/>
    <s v="PD022681"/>
    <s v="Serviços de Publicidade Eletrônica"/>
    <n v="614.35"/>
    <m/>
    <x v="0"/>
    <m/>
    <m/>
    <m/>
    <s v="2 - FATURADO"/>
    <n v="110"/>
    <x v="8"/>
    <x v="1"/>
    <m/>
  </r>
  <r>
    <x v="1238"/>
    <s v="57.522.468/0001-63"/>
    <s v="NF SERVICOS DO"/>
    <n v="394269"/>
    <d v="2026-04-15T00:00:00"/>
    <n v="401140"/>
    <d v="2026-04-16T00:00:00"/>
    <m/>
    <n v="368.76"/>
    <d v="2026-05-15T00:00:00"/>
    <s v="E0220770"/>
    <s v="PD022770"/>
    <s v="Serviços de Publicidade Eletrônica"/>
    <n v="351.06"/>
    <m/>
    <x v="0"/>
    <m/>
    <m/>
    <m/>
    <s v="2 - FATURADO"/>
    <n v="0"/>
    <x v="0"/>
    <x v="1"/>
    <m/>
  </r>
  <r>
    <x v="1238"/>
    <s v="57.522.468/0001-63"/>
    <s v="NF SERVICOS DO"/>
    <n v="395561"/>
    <d v="2026-04-17T00:00:00"/>
    <n v="402319"/>
    <d v="2026-04-17T00:00:00"/>
    <m/>
    <n v="460.95"/>
    <d v="2026-05-17T00:00:00"/>
    <s v="E0220770"/>
    <s v="PD022770"/>
    <s v="Serviços de Publicidade Eletrônica"/>
    <n v="438.82"/>
    <m/>
    <x v="0"/>
    <m/>
    <m/>
    <m/>
    <s v="2 - FATURADO"/>
    <n v="0"/>
    <x v="0"/>
    <x v="1"/>
    <m/>
  </r>
  <r>
    <x v="1239"/>
    <s v="57.538.696/0001-21"/>
    <s v="NF SERVICOS E_GOV"/>
    <n v="200663"/>
    <d v="2025-12-18T00:00:00"/>
    <n v="2085216"/>
    <d v="2025-12-18T00:00:00"/>
    <m/>
    <n v="109.89"/>
    <d v="2026-01-17T00:00:00"/>
    <m/>
    <m/>
    <s v="Certificado e-CPF A3 (renovação) - 36 meses Gov"/>
    <n v="104.62"/>
    <m/>
    <x v="0"/>
    <m/>
    <m/>
    <m/>
    <s v="2 - FATURADO"/>
    <n v="103"/>
    <x v="8"/>
    <x v="1"/>
    <m/>
  </r>
  <r>
    <x v="1240"/>
    <s v="57.571.275/0001-00"/>
    <s v="NF SERVICOS DO"/>
    <n v="365131"/>
    <d v="2025-10-24T00:00:00"/>
    <n v="371946"/>
    <d v="2025-10-27T00:00:00"/>
    <m/>
    <n v="460.95"/>
    <d v="2026-05-15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240"/>
    <s v="57.571.275/0001-00"/>
    <s v="NF SERVICOS DO"/>
    <n v="393924"/>
    <d v="2026-04-05T00:00:00"/>
    <n v="400684"/>
    <d v="2026-04-14T00:00:00"/>
    <m/>
    <n v="553.14"/>
    <d v="2026-05-13T00:00:00"/>
    <s v="E0265005"/>
    <s v="PD265005"/>
    <s v="Serviços de Publicidade Eletrônica"/>
    <n v="526.59"/>
    <m/>
    <x v="0"/>
    <m/>
    <m/>
    <m/>
    <s v="2 - FATURADO"/>
    <n v="0"/>
    <x v="0"/>
    <x v="1"/>
    <m/>
  </r>
  <r>
    <x v="1240"/>
    <s v="57.571.275/0001-00"/>
    <s v="NF SERVICOS DO"/>
    <n v="396312"/>
    <d v="2026-04-23T00:00:00"/>
    <n v="403097"/>
    <d v="2026-04-24T00:00:00"/>
    <m/>
    <n v="553.14"/>
    <d v="2026-05-23T00:00:00"/>
    <s v="E0265005"/>
    <s v="PD265005"/>
    <s v="Serviços de Publicidade Eletrônica"/>
    <n v="526.59"/>
    <m/>
    <x v="0"/>
    <m/>
    <m/>
    <m/>
    <s v="2 - FATURADO"/>
    <n v="0"/>
    <x v="0"/>
    <x v="1"/>
    <m/>
  </r>
  <r>
    <x v="1240"/>
    <s v="57.571.275/0001-00"/>
    <s v="NF SERVICOS DO"/>
    <n v="396598"/>
    <d v="2026-04-24T00:00:00"/>
    <n v="403534"/>
    <d v="2026-04-24T00:00:00"/>
    <m/>
    <n v="737.52"/>
    <d v="2026-05-24T00:00:00"/>
    <s v="E0265005"/>
    <s v="PD265005"/>
    <s v="Serviços de Publicidade Eletrônica"/>
    <n v="702.12"/>
    <m/>
    <x v="0"/>
    <m/>
    <m/>
    <m/>
    <s v="2 - FATURADO"/>
    <n v="0"/>
    <x v="0"/>
    <x v="1"/>
    <m/>
  </r>
  <r>
    <x v="1241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1100"/>
    <x v="1"/>
    <x v="1"/>
    <m/>
  </r>
  <r>
    <x v="1242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42"/>
    <m/>
    <m/>
    <m/>
    <s v="32 DIAS"/>
    <n v="1326"/>
    <x v="1"/>
    <x v="6"/>
    <m/>
  </r>
  <r>
    <x v="1242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42"/>
    <m/>
    <m/>
    <m/>
    <s v="2 - FATURADO"/>
    <n v="487"/>
    <x v="1"/>
    <x v="0"/>
    <m/>
  </r>
  <r>
    <x v="1242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.6"/>
    <m/>
    <x v="42"/>
    <m/>
    <m/>
    <m/>
    <s v="2 - FATURADO"/>
    <n v="377"/>
    <x v="1"/>
    <x v="1"/>
    <m/>
  </r>
  <r>
    <x v="1242"/>
    <s v="57.659.583/0001-84"/>
    <s v="NF SERVICOS"/>
    <n v="190803"/>
    <d v="2025-07-28T00:00:00"/>
    <n v="1997021"/>
    <d v="2025-07-28T00:00:00"/>
    <d v="2025-07-01T00:00:00"/>
    <n v="612.03"/>
    <d v="2025-08-27T00:00:00"/>
    <s v="E0190252"/>
    <s v="PD019194"/>
    <s v="NUVEM PRODESP"/>
    <n v="582.65"/>
    <d v="2025-07-01T00:00:00"/>
    <x v="0"/>
    <s v="NR. 16/20"/>
    <s v="FP NR. 330/19"/>
    <s v="PD-PRC-2020/1260 ITO"/>
    <s v="2 - FATURADO"/>
    <n v="246"/>
    <x v="4"/>
    <x v="0"/>
    <m/>
  </r>
  <r>
    <x v="1242"/>
    <s v="57.659.583/0001-84"/>
    <s v="NF SERVICOS"/>
    <n v="191541"/>
    <d v="2025-08-11T00:00:00"/>
    <n v="2010416"/>
    <d v="2025-08-11T00:00:00"/>
    <d v="2025-07-01T00:00:00"/>
    <n v="756.52"/>
    <d v="2025-09-10T00:00:00"/>
    <s v="E0190252"/>
    <s v="PD019194"/>
    <s v="NUVEM PRODESP"/>
    <n v="720.21"/>
    <d v="2025-07-01T00:00:00"/>
    <x v="0"/>
    <s v="NR. 16/20"/>
    <s v="FP NR. 330/19"/>
    <s v="PD-PRC-2020/1260 ITO"/>
    <s v="2 - FATURADO"/>
    <n v="232"/>
    <x v="4"/>
    <x v="0"/>
    <m/>
  </r>
  <r>
    <x v="1242"/>
    <s v="57.659.583/0001-84"/>
    <s v="NF SERVICOS"/>
    <n v="192655"/>
    <d v="2025-08-22T00:00:00"/>
    <n v="2011530"/>
    <d v="2025-08-22T00:00:00"/>
    <d v="2025-06-01T00:00:00"/>
    <n v="213.32"/>
    <d v="2025-09-21T00:00:00"/>
    <s v="E0190198"/>
    <s v="PD019146"/>
    <s v="MAINFRAME"/>
    <n v="203.08"/>
    <d v="2025-06-01T00:00:00"/>
    <x v="0"/>
    <s v="NR. 15/20"/>
    <s v="FP NR. 323/19"/>
    <s v="PD-PRC-2020/01255-359.00003554/2023-02-ITO"/>
    <s v="2 - FATURADO"/>
    <n v="221"/>
    <x v="4"/>
    <x v="0"/>
    <m/>
  </r>
  <r>
    <x v="1242"/>
    <s v="57.659.583/0001-84"/>
    <s v="NF SERVICOS"/>
    <n v="194751"/>
    <d v="2025-09-23T00:00:00"/>
    <n v="2026385"/>
    <d v="2025-09-23T00:00:00"/>
    <d v="2025-08-01T00:00:00"/>
    <n v="756.52"/>
    <d v="2025-10-23T00:00:00"/>
    <s v="E0190252"/>
    <s v="PD019194"/>
    <s v="NUVEM PRODESP"/>
    <n v="720.21"/>
    <d v="2025-08-01T00:00:00"/>
    <x v="0"/>
    <s v="NR. 16/20"/>
    <s v="FP NR. 330/19"/>
    <s v="PD-PRC-2020/1260 ITO"/>
    <s v="2 - FATURADO"/>
    <n v="189"/>
    <x v="4"/>
    <x v="0"/>
    <m/>
  </r>
  <r>
    <x v="1242"/>
    <s v="57.659.583/0001-84"/>
    <s v="NF SERVICOS"/>
    <n v="194785"/>
    <d v="2025-09-24T00:00:00"/>
    <n v="2026419"/>
    <d v="2025-09-24T00:00:00"/>
    <d v="2025-08-01T00:00:00"/>
    <n v="110.05"/>
    <d v="2025-10-24T00:00:00"/>
    <s v="E0190198"/>
    <s v="PD019146"/>
    <s v="MAINFRAME"/>
    <n v="104.77"/>
    <d v="2025-08-01T00:00:00"/>
    <x v="0"/>
    <s v="NR. 15/20"/>
    <s v="FP NR. 323/19"/>
    <s v="PD-PRC-2020/01255-359.00003554/2023-02-ITO"/>
    <s v="2 - FATURADO"/>
    <n v="188"/>
    <x v="4"/>
    <x v="0"/>
    <m/>
  </r>
  <r>
    <x v="1242"/>
    <s v="57.659.583/0001-84"/>
    <s v="NF SERVICOS"/>
    <n v="196971"/>
    <d v="2025-10-28T00:00:00"/>
    <n v="2045537"/>
    <d v="2025-10-28T00:00:00"/>
    <d v="2025-09-01T00:00:00"/>
    <n v="130.4"/>
    <d v="2025-11-27T00:00:00"/>
    <s v="E0190198"/>
    <s v="PD019146"/>
    <s v="MAINFRAME"/>
    <n v="124.14"/>
    <d v="2025-09-01T00:00:00"/>
    <x v="0"/>
    <s v="NR. 15/20"/>
    <s v="FP NR. 323/19"/>
    <s v="PD-PRC-2020/01255-359.00003554/2023-02-ITO"/>
    <s v="2 - FATURADO"/>
    <n v="154"/>
    <x v="3"/>
    <x v="0"/>
    <m/>
  </r>
  <r>
    <x v="1242"/>
    <s v="57.659.583/0001-84"/>
    <s v="NF SERVICOS"/>
    <n v="196993"/>
    <d v="2025-10-28T00:00:00"/>
    <n v="2045559"/>
    <d v="2025-10-28T00:00:00"/>
    <d v="2025-09-01T00:00:00"/>
    <n v="756.52"/>
    <d v="2025-11-27T00:00:00"/>
    <s v="E0190252"/>
    <s v="PD019194"/>
    <s v="NUVEM PRODESP"/>
    <n v="720.21"/>
    <d v="2025-09-01T00:00:00"/>
    <x v="0"/>
    <s v="NR. 16/20"/>
    <s v="FP NR. 330/19"/>
    <s v="PD-PRC-2020/1260 ITO"/>
    <s v="2 - FATURADO"/>
    <n v="154"/>
    <x v="3"/>
    <x v="0"/>
    <m/>
  </r>
  <r>
    <x v="1242"/>
    <s v="57.659.583/0001-84"/>
    <s v="NF SERVICOS"/>
    <n v="198339"/>
    <d v="2025-11-17T00:00:00"/>
    <n v="2064781"/>
    <d v="2025-11-17T00:00:00"/>
    <d v="2025-10-01T00:00:00"/>
    <n v="37236"/>
    <d v="2025-12-17T00:00:00"/>
    <s v="E0230214"/>
    <s v="PD023186"/>
    <s v="OFFICE BÁSICO"/>
    <n v="1787.33"/>
    <d v="2025-10-01T00:00:00"/>
    <x v="0"/>
    <d v="2023-11-01T00:00:00"/>
    <s v="2023/00360-019.00001281/202331"/>
    <s v="359.00003042/2023-38-ITO"/>
    <s v="2 - FATURADO"/>
    <n v="134"/>
    <x v="7"/>
    <x v="0"/>
    <m/>
  </r>
  <r>
    <x v="1242"/>
    <s v="57.659.583/0001-84"/>
    <s v="NF SERVICOS"/>
    <n v="198340"/>
    <d v="2025-11-17T00:00:00"/>
    <n v="2064782"/>
    <d v="2025-11-17T00:00:00"/>
    <d v="2025-10-01T00:00:00"/>
    <n v="95.2"/>
    <d v="2025-12-17T00:00:00"/>
    <s v="E0250293"/>
    <s v="PD250241"/>
    <s v="GUARDE DA DADOS - FOLHA DE PAGAMENTO"/>
    <n v="90.63"/>
    <d v="2025-10-01T00:00:00"/>
    <x v="0"/>
    <s v="45/2025"/>
    <s v="165.00002019/2025-56"/>
    <s v="359.00005422/2025-79 - APPS/ITO"/>
    <s v="2 - FATURADO"/>
    <n v="134"/>
    <x v="7"/>
    <x v="0"/>
    <m/>
  </r>
  <r>
    <x v="1242"/>
    <s v="57.659.583/0001-84"/>
    <s v="NF SERVICOS"/>
    <n v="198341"/>
    <d v="2025-11-17T00:00:00"/>
    <n v="2064783"/>
    <d v="2025-11-17T00:00:00"/>
    <d v="2025-10-01T00:00:00"/>
    <n v="626.24"/>
    <d v="2025-12-17T00:00:00"/>
    <s v="E0250294"/>
    <s v="PD250241"/>
    <s v="GUARDE DA DADOS - FOLHA DE PAGAMENTO"/>
    <n v="596.17999999999995"/>
    <d v="2025-10-01T00:00:00"/>
    <x v="0"/>
    <s v="45/2025"/>
    <s v="165.00002019/2025-56"/>
    <s v="359.00005422/2025-79 - APPS"/>
    <s v="2 - FATURADO"/>
    <n v="134"/>
    <x v="7"/>
    <x v="0"/>
    <m/>
  </r>
  <r>
    <x v="1242"/>
    <s v="57.659.583/0001-84"/>
    <s v="NF SERVICOS"/>
    <n v="198342"/>
    <d v="2025-11-17T00:00:00"/>
    <n v="2064784"/>
    <d v="2025-11-17T00:00:00"/>
    <d v="2025-10-01T00:00:00"/>
    <n v="1298.7"/>
    <d v="2025-12-17T00:00:00"/>
    <s v="E0250296"/>
    <s v="PD025243"/>
    <s v="NUVEM PRODESP"/>
    <n v="1236.3599999999999"/>
    <d v="2025-10-01T00:00:00"/>
    <x v="0"/>
    <s v="51/2025"/>
    <s v="165.00001997/2025-81"/>
    <s v="359.00005419/2025-55 - ITO"/>
    <s v="2 - FATURADO"/>
    <n v="134"/>
    <x v="7"/>
    <x v="0"/>
    <m/>
  </r>
  <r>
    <x v="1242"/>
    <s v="57.659.583/0001-84"/>
    <s v="NF SERVICOS"/>
    <n v="198343"/>
    <d v="2025-11-17T00:00:00"/>
    <n v="2064785"/>
    <d v="2025-11-17T00:00:00"/>
    <d v="2025-10-01T00:00:00"/>
    <n v="380.37"/>
    <d v="2025-12-17T00:00:00"/>
    <s v="E0250296"/>
    <s v="PD025243"/>
    <s v="NUVEM PRODESP"/>
    <n v="362.11"/>
    <d v="2025-10-01T00:00:00"/>
    <x v="0"/>
    <s v="51/2025"/>
    <s v="165.00001997/2025-81"/>
    <s v="359.00005419/2025-55 - ITO"/>
    <s v="2 - FATURADO"/>
    <n v="134"/>
    <x v="7"/>
    <x v="0"/>
    <m/>
  </r>
  <r>
    <x v="1242"/>
    <s v="57.659.583/0001-84"/>
    <s v="NF SERVICOS E_GOV"/>
    <n v="198988"/>
    <d v="2025-11-27T00:00:00"/>
    <n v="2065430"/>
    <d v="2025-11-27T00:00:00"/>
    <m/>
    <n v="167.26"/>
    <d v="2025-12-27T00:00:00"/>
    <m/>
    <m/>
    <s v="Certificado e-CPF A3 (somente certificado) - 36 meses Gov"/>
    <n v="159.22999999999999"/>
    <m/>
    <x v="0"/>
    <m/>
    <m/>
    <m/>
    <s v="2 - FATURADO"/>
    <n v="124"/>
    <x v="7"/>
    <x v="1"/>
    <m/>
  </r>
  <r>
    <x v="1242"/>
    <s v="57.659.583/0001-84"/>
    <s v="NF SERVICOS"/>
    <n v="200919"/>
    <d v="2025-12-22T00:00:00"/>
    <n v="2085472"/>
    <d v="2025-12-22T00:00:00"/>
    <d v="2025-11-01T00:00:00"/>
    <n v="22996.2"/>
    <d v="2026-01-21T00:00:00"/>
    <s v="E0200452"/>
    <s v="PD020349"/>
    <s v="HOSPEDAGEM DE SERVIDORES, NUVEM PRODESP, STMP E MOVING"/>
    <n v="21892.38"/>
    <d v="2025-11-01T00:00:00"/>
    <x v="0"/>
    <s v="22/20"/>
    <s v="165.00000339/2023-18"/>
    <s v="PD-PRC-2020/02602 - SEI  35900001397/2023 92  ITO"/>
    <s v="2 - FATURADO"/>
    <n v="99"/>
    <x v="8"/>
    <x v="0"/>
    <m/>
  </r>
  <r>
    <x v="1242"/>
    <s v="57.659.583/0001-84"/>
    <s v="NF SERVICOS"/>
    <n v="202411"/>
    <d v="2026-01-23T00:00:00"/>
    <n v="2105704"/>
    <d v="2026-01-23T00:00:00"/>
    <d v="2025-12-01T00:00:00"/>
    <n v="78.03"/>
    <d v="2026-02-22T00:00:00"/>
    <s v="E0250293"/>
    <s v="PD250241"/>
    <s v="GUARDE DA DADOS - FOLHA DE PAGAMENTO"/>
    <n v="74.28"/>
    <d v="2025-12-01T00:00:00"/>
    <x v="0"/>
    <s v="45/2025"/>
    <s v="165.00002019/2025-56"/>
    <s v="359.00005422/2025-79 - APPS/ITO"/>
    <s v="2 - FATURADO"/>
    <n v="67"/>
    <x v="5"/>
    <x v="0"/>
    <m/>
  </r>
  <r>
    <x v="1242"/>
    <s v="57.659.583/0001-84"/>
    <s v="NF SERVICOS"/>
    <n v="202423"/>
    <d v="2026-01-23T00:00:00"/>
    <n v="2105716"/>
    <d v="2026-01-23T00:00:00"/>
    <d v="2025-12-01T00:00:00"/>
    <n v="626.24"/>
    <d v="2026-02-22T00:00:00"/>
    <s v="E0250294"/>
    <s v="PD250241"/>
    <s v="GUARDE DA DADOS - FOLHA DE PAGAMENTO"/>
    <n v="596.17999999999995"/>
    <d v="2025-12-01T00:00:00"/>
    <x v="0"/>
    <s v="45/2025"/>
    <s v="165.00002019/2025-56"/>
    <s v="359.00005422/2025-79 - APPS"/>
    <s v="2 - FATURADO"/>
    <n v="67"/>
    <x v="5"/>
    <x v="0"/>
    <m/>
  </r>
  <r>
    <x v="1242"/>
    <s v="57.659.583/0001-84"/>
    <s v="NF SERVICOS E_GOV"/>
    <n v="203933"/>
    <d v="2026-02-11T00:00:00"/>
    <n v="2107887"/>
    <d v="2026-02-11T00:00:00"/>
    <m/>
    <n v="277.10000000000002"/>
    <d v="2026-03-13T00:00:00"/>
    <m/>
    <m/>
    <s v="Certificado e-CPF A3 em token - 36 meses Gov"/>
    <n v="263.8"/>
    <m/>
    <x v="0"/>
    <m/>
    <m/>
    <m/>
    <s v="2 - FATURADO"/>
    <n v="48"/>
    <x v="6"/>
    <x v="1"/>
    <m/>
  </r>
  <r>
    <x v="1242"/>
    <s v="57.659.583/0001-84"/>
    <s v="NF SERVICOS"/>
    <n v="206925"/>
    <d v="2026-03-19T00:00:00"/>
    <n v="2151345"/>
    <d v="2026-03-19T00:00:00"/>
    <d v="2026-02-01T00:00:00"/>
    <n v="49917.98"/>
    <d v="2026-04-18T00:00:00"/>
    <s v="E0251525"/>
    <s v="PD251327"/>
    <s v="HOSPEDAGEM DOS SISTEMAS LEGADOS DO PROCON"/>
    <n v="47521.919999999998"/>
    <d v="2026-02-01T00:00:00"/>
    <x v="0"/>
    <s v="57/2025"/>
    <s v="165.00003555/2025-79"/>
    <s v="359.00012047/2025-13 - ITO"/>
    <s v="2 - FATURADO"/>
    <n v="12"/>
    <x v="2"/>
    <x v="0"/>
    <m/>
  </r>
  <r>
    <x v="1242"/>
    <s v="57.659.583/0001-84"/>
    <s v="NF SERVICOS"/>
    <n v="206926"/>
    <d v="2026-03-19T00:00:00"/>
    <n v="2151346"/>
    <d v="2026-03-19T00:00:00"/>
    <d v="2026-02-01T00:00:00"/>
    <n v="267.06"/>
    <d v="2026-04-18T00:00:00"/>
    <s v="E0251525"/>
    <s v="PD251327"/>
    <s v="HOSPEDAGEM DOS SISTEMAS LEGADOS DO PROCON"/>
    <n v="254.24"/>
    <d v="2026-02-01T00:00:00"/>
    <x v="0"/>
    <s v="57/2025"/>
    <s v="165.00003555/2025-79"/>
    <s v="359.00012047/2025-13 - ITO"/>
    <s v="2 - FATURADO"/>
    <n v="12"/>
    <x v="2"/>
    <x v="0"/>
    <m/>
  </r>
  <r>
    <x v="1242"/>
    <s v="57.659.583/0001-84"/>
    <s v="NF SERVICOS"/>
    <n v="206927"/>
    <d v="2026-03-19T00:00:00"/>
    <n v="2151347"/>
    <d v="2026-03-19T00:00:00"/>
    <d v="2026-02-01T00:00:00"/>
    <n v="24843.599999999999"/>
    <d v="2026-04-18T00:00:00"/>
    <s v="E0251578"/>
    <s v="PD251327"/>
    <s v="HOSPEDAGEM ON PREMISES, NUVEM PRODESP"/>
    <n v="23651.11"/>
    <d v="2026-02-01T00:00:00"/>
    <x v="0"/>
    <s v="57/2025"/>
    <s v="165.00003555/2025-79"/>
    <s v="359.00012047/2025-13 - ITO"/>
    <s v="2 - FATURADO"/>
    <n v="12"/>
    <x v="2"/>
    <x v="0"/>
    <m/>
  </r>
  <r>
    <x v="1242"/>
    <s v="57.659.583/0001-84"/>
    <s v="NF SERVICOS"/>
    <n v="209139"/>
    <d v="2026-04-23T00:00:00"/>
    <n v="2174032"/>
    <d v="2026-04-23T00:00:00"/>
    <d v="2026-03-01T00:00:00"/>
    <n v="439.35"/>
    <d v="2026-05-23T00:00:00"/>
    <s v="E0240582"/>
    <s v="PD024419"/>
    <s v="SAM PATRIMONIO"/>
    <n v="418.26"/>
    <d v="2026-03-01T00:00:00"/>
    <x v="0"/>
    <s v="58/2025"/>
    <s v="165.00003481/2025-71"/>
    <s v="359.00008633/2024-82 APPS"/>
    <s v="2 - FATURADO"/>
    <n v="0"/>
    <x v="0"/>
    <x v="0"/>
    <m/>
  </r>
  <r>
    <x v="1242"/>
    <s v="57.659.583/0001-84"/>
    <s v="NF SERVICOS"/>
    <n v="209143"/>
    <d v="2026-04-23T00:00:00"/>
    <n v="2174036"/>
    <d v="2026-04-23T00:00:00"/>
    <d v="2026-03-01T00:00:00"/>
    <n v="267.06"/>
    <d v="2026-05-23T00:00:00"/>
    <s v="E0251525"/>
    <s v="PD251327"/>
    <s v="HOSPEDAGEM DOS SISTEMAS LEGADOS DO PROCON"/>
    <n v="254.24"/>
    <d v="2026-03-01T00:00:00"/>
    <x v="0"/>
    <s v="57/2025"/>
    <s v="165.00003555/2025-79"/>
    <s v="359.00012047/2025-13 - ITO"/>
    <s v="2 - FATURADO"/>
    <n v="0"/>
    <x v="0"/>
    <x v="0"/>
    <m/>
  </r>
  <r>
    <x v="1242"/>
    <s v="57.659.583/0001-84"/>
    <s v="NF SERVICOS"/>
    <n v="209144"/>
    <d v="2026-04-23T00:00:00"/>
    <n v="2174037"/>
    <d v="2026-04-23T00:00:00"/>
    <d v="2026-03-01T00:00:00"/>
    <n v="37236"/>
    <d v="2026-05-23T00:00:00"/>
    <s v="E0230214"/>
    <s v="PD023186"/>
    <s v="OFFICE BÁSICO"/>
    <n v="35448.67"/>
    <d v="2026-03-01T00:00:00"/>
    <x v="0"/>
    <d v="2023-11-01T00:00:00"/>
    <s v="2023/00360-019.00001281/202331"/>
    <s v="359.00003042/2023-38-ITO"/>
    <s v="2 - FATURADO"/>
    <n v="0"/>
    <x v="0"/>
    <x v="0"/>
    <m/>
  </r>
  <r>
    <x v="1242"/>
    <s v="57.659.583/0001-84"/>
    <s v="NF SERVICOS"/>
    <n v="209145"/>
    <d v="2026-04-23T00:00:00"/>
    <n v="2174038"/>
    <d v="2026-04-23T00:00:00"/>
    <d v="2026-03-01T00:00:00"/>
    <n v="1451.7"/>
    <d v="2026-05-23T00:00:00"/>
    <s v="E0250296"/>
    <s v="PD025243"/>
    <s v="NUVEM PRODESP"/>
    <n v="1382.02"/>
    <d v="2026-03-01T00:00:00"/>
    <x v="0"/>
    <s v="51/2025"/>
    <s v="165.00001997/2025-81"/>
    <s v="359.00005419/2025-55 - ITO"/>
    <s v="2 - FATURADO"/>
    <n v="0"/>
    <x v="0"/>
    <x v="0"/>
    <m/>
  </r>
  <r>
    <x v="1242"/>
    <s v="57.659.583/0001-84"/>
    <s v="NF SERVICOS"/>
    <n v="209146"/>
    <d v="2026-04-23T00:00:00"/>
    <n v="2174039"/>
    <d v="2026-04-23T00:00:00"/>
    <d v="2026-03-01T00:00:00"/>
    <n v="527.29999999999995"/>
    <d v="2026-05-23T00:00:00"/>
    <s v="E0240581"/>
    <s v="PD024419"/>
    <s v="SAM ESTOQUE"/>
    <n v="501.99"/>
    <d v="2026-03-01T00:00:00"/>
    <x v="0"/>
    <s v="58/2025"/>
    <s v="165.00003481/2025-71"/>
    <s v="359.00008633/2024-82 APPS"/>
    <s v="2 - FATURADO"/>
    <n v="0"/>
    <x v="0"/>
    <x v="0"/>
    <m/>
  </r>
  <r>
    <x v="1242"/>
    <s v="57.659.583/0001-84"/>
    <s v="NF SERVICOS"/>
    <n v="209148"/>
    <d v="2026-04-23T00:00:00"/>
    <n v="2174041"/>
    <d v="2026-04-23T00:00:00"/>
    <d v="2026-03-01T00:00:00"/>
    <n v="34.619999999999997"/>
    <d v="2026-05-23T00:00:00"/>
    <s v="E0250293"/>
    <s v="PD250241"/>
    <s v="GUARDE DA DADOS - FOLHA DE PAGAMENTO"/>
    <n v="32.96"/>
    <d v="2026-03-01T00:00:00"/>
    <x v="0"/>
    <s v="45/2025"/>
    <s v="165.00002019/2025-56"/>
    <s v="359.00005422/2025-79 - APPS/ITO"/>
    <s v="2 - FATURADO"/>
    <n v="0"/>
    <x v="0"/>
    <x v="0"/>
    <m/>
  </r>
  <r>
    <x v="1242"/>
    <s v="57.659.583/0001-84"/>
    <s v="NF SERVICOS"/>
    <n v="209150"/>
    <d v="2026-04-23T00:00:00"/>
    <n v="2174043"/>
    <d v="2026-04-23T00:00:00"/>
    <d v="2026-03-01T00:00:00"/>
    <n v="49917.98"/>
    <d v="2026-05-23T00:00:00"/>
    <s v="E0251525"/>
    <s v="PD251327"/>
    <s v="HOSPEDAGEM DOS SISTEMAS LEGADOS DO PROCON"/>
    <n v="47521.919999999998"/>
    <d v="2026-03-01T00:00:00"/>
    <x v="0"/>
    <s v="57/2025"/>
    <s v="165.00003555/2025-79"/>
    <s v="359.00012047/2025-13 - ITO"/>
    <s v="2 - FATURADO"/>
    <n v="0"/>
    <x v="0"/>
    <x v="0"/>
    <m/>
  </r>
  <r>
    <x v="1242"/>
    <s v="57.659.583/0001-84"/>
    <s v="NF SERVICOS"/>
    <n v="209151"/>
    <d v="2026-04-23T00:00:00"/>
    <n v="2174044"/>
    <d v="2026-04-23T00:00:00"/>
    <d v="2026-03-01T00:00:00"/>
    <n v="24843.599999999999"/>
    <d v="2026-05-23T00:00:00"/>
    <s v="E0251578"/>
    <s v="PD251327"/>
    <s v="HOSPEDAGEM ON PREMISES, NUVEM PRODESP"/>
    <n v="23651.11"/>
    <d v="2026-03-01T00:00:00"/>
    <x v="0"/>
    <s v="57/2025"/>
    <s v="165.00003555/2025-79"/>
    <s v="359.00012047/2025-13 - ITO"/>
    <s v="2 - FATURADO"/>
    <n v="0"/>
    <x v="0"/>
    <x v="0"/>
    <m/>
  </r>
  <r>
    <x v="1242"/>
    <s v="57.659.583/0001-84"/>
    <s v="NF SERVICOS"/>
    <n v="209152"/>
    <d v="2026-04-23T00:00:00"/>
    <n v="2174045"/>
    <d v="2026-04-23T00:00:00"/>
    <d v="2026-03-01T00:00:00"/>
    <n v="2418.35"/>
    <d v="2026-05-23T00:00:00"/>
    <s v="E0251392"/>
    <s v="PD251283"/>
    <s v="SISTEMA DE GESTÃO DE ATENDIMENTOS"/>
    <n v="2302.27"/>
    <d v="2026-03-01T00:00:00"/>
    <x v="0"/>
    <s v="59/2025"/>
    <s v="165.00003447/2025-04"/>
    <s v="359.00006447/2025-90 APPS"/>
    <s v="2 - FATURADO"/>
    <n v="0"/>
    <x v="0"/>
    <x v="0"/>
    <m/>
  </r>
  <r>
    <x v="1242"/>
    <s v="57.659.583/0001-84"/>
    <s v="NF SERVICOS"/>
    <n v="209155"/>
    <d v="2026-04-23T00:00:00"/>
    <n v="2174048"/>
    <d v="2026-04-23T00:00:00"/>
    <d v="2026-03-01T00:00:00"/>
    <n v="626.24"/>
    <d v="2026-05-23T00:00:00"/>
    <s v="E0250294"/>
    <s v="PD250241"/>
    <s v="GUARDE DA DADOS - FOLHA DE PAGAMENTO"/>
    <n v="596.17999999999995"/>
    <d v="2026-03-01T00:00:00"/>
    <x v="0"/>
    <s v="45/2025"/>
    <s v="165.00002019/2025-56"/>
    <s v="359.00005422/2025-79 - APPS"/>
    <s v="2 - FATURADO"/>
    <n v="0"/>
    <x v="0"/>
    <x v="0"/>
    <m/>
  </r>
  <r>
    <x v="1242"/>
    <s v="57.659.583/0001-84"/>
    <s v="NF SERVICOS"/>
    <n v="209156"/>
    <d v="2026-04-23T00:00:00"/>
    <n v="2174049"/>
    <d v="2026-04-23T00:00:00"/>
    <d v="2026-03-01T00:00:00"/>
    <n v="2009"/>
    <d v="2026-05-23T00:00:00"/>
    <s v="E0251417"/>
    <s v="PD251313"/>
    <s v="VPN"/>
    <n v="1912.57"/>
    <d v="2026-03-01T00:00:00"/>
    <x v="0"/>
    <s v="56/2025"/>
    <s v="165.00003055/2025-37"/>
    <s v="359.00007016/2025-41 ITO"/>
    <s v="2 - FATURADO"/>
    <n v="0"/>
    <x v="0"/>
    <x v="0"/>
    <m/>
  </r>
  <r>
    <x v="1242"/>
    <s v="57.659.583/0001-84"/>
    <s v="NF SERVICOS"/>
    <n v="209159"/>
    <d v="2026-04-23T00:00:00"/>
    <n v="2174052"/>
    <d v="2026-04-23T00:00:00"/>
    <d v="2026-03-01T00:00:00"/>
    <n v="1901.85"/>
    <d v="2026-05-23T00:00:00"/>
    <s v="E0220489"/>
    <s v="PD022408"/>
    <s v="NUVEM PÚBLICA"/>
    <n v="1810.56"/>
    <d v="2026-03-01T00:00:00"/>
    <x v="0"/>
    <d v="2023-02-01T00:00:00"/>
    <s v="SEI.165.00000362/2023-02"/>
    <s v="PD-PRC-2023/000174 359.00001019/2024-90  ITO"/>
    <s v="2 - FATURADO"/>
    <n v="0"/>
    <x v="0"/>
    <x v="0"/>
    <m/>
  </r>
  <r>
    <x v="1242"/>
    <s v="57.659.583/0001-84"/>
    <s v="NF SERVICOS"/>
    <n v="209160"/>
    <d v="2026-04-23T00:00:00"/>
    <n v="2174053"/>
    <d v="2026-04-23T00:00:00"/>
    <d v="2026-03-01T00:00:00"/>
    <n v="87.95"/>
    <d v="2026-05-23T00:00:00"/>
    <s v="E0240582"/>
    <s v="PD024419"/>
    <s v="SAM PATRIMONIO"/>
    <n v="83.73"/>
    <d v="2026-03-01T00:00:00"/>
    <x v="0"/>
    <s v="58/2025"/>
    <s v="165.00003481/2025-71"/>
    <s v="359.00008633/2024-82 APPS"/>
    <s v="2 - FATURADO"/>
    <n v="0"/>
    <x v="0"/>
    <x v="0"/>
    <m/>
  </r>
  <r>
    <x v="1242"/>
    <s v="57.659.583/0001-84"/>
    <s v="NF SERVICOS"/>
    <n v="209161"/>
    <d v="2026-04-23T00:00:00"/>
    <n v="2174054"/>
    <d v="2026-04-23T00:00:00"/>
    <d v="2026-03-01T00:00:00"/>
    <n v="35707.32"/>
    <d v="2026-05-23T00:00:00"/>
    <s v="E0210194"/>
    <s v="PD021158"/>
    <s v="INFRAESTRUTURA VIRTUALIZADA ON PREMISES E  PaaS BANCO DE DADOS MICROSOFT SQL"/>
    <n v="33993.370000000003"/>
    <d v="2026-03-01T00:00:00"/>
    <x v="0"/>
    <d v="2021-08-01T00:00:00"/>
    <s v="SEI 165.00000148/2023-48"/>
    <s v="PD PRC 2021/01691    359.00005447/2023-19 ITO/APPS"/>
    <s v="2 - FATURADO"/>
    <n v="0"/>
    <x v="0"/>
    <x v="0"/>
    <m/>
  </r>
  <r>
    <x v="1242"/>
    <s v="57.659.583/0001-84"/>
    <s v="NF SERVICOS"/>
    <n v="209162"/>
    <d v="2026-04-23T00:00:00"/>
    <n v="2174055"/>
    <d v="2026-04-23T00:00:00"/>
    <d v="2026-03-01T00:00:00"/>
    <n v="315129.88"/>
    <d v="2026-05-23T00:00:00"/>
    <s v="E0220489"/>
    <s v="PD022408"/>
    <s v="NUVEM PÚBLICA"/>
    <n v="300003.65000000002"/>
    <d v="2026-03-01T00:00:00"/>
    <x v="0"/>
    <d v="2023-02-01T00:00:00"/>
    <s v="SEI.165.00000362/2023-02"/>
    <s v="PD-PRC-2023/000174 359.00001019/2024-90  ITO"/>
    <s v="2 - FATURADO"/>
    <n v="0"/>
    <x v="0"/>
    <x v="0"/>
    <m/>
  </r>
  <r>
    <x v="1242"/>
    <s v="57.659.583/0001-84"/>
    <s v="NF SERVICOS"/>
    <n v="209163"/>
    <d v="2026-04-23T00:00:00"/>
    <n v="2174056"/>
    <d v="2026-04-23T00:00:00"/>
    <d v="2026-03-01T00:00:00"/>
    <n v="10412.52"/>
    <d v="2026-05-23T00:00:00"/>
    <s v="E0200143"/>
    <s v="PD020121"/>
    <s v="NUVEM PRODESP, PaaS, MONITORAMENTO, OUTSOURCING"/>
    <n v="9912.7199999999993"/>
    <d v="2026-03-01T00:00:00"/>
    <x v="0"/>
    <d v="2021-06-01T00:00:00"/>
    <s v="SEI.165.00000246/2023-85"/>
    <s v="PD-PRC-2021/000927   359.00002466/2023-85 ITO"/>
    <s v="2 - FATURADO"/>
    <n v="0"/>
    <x v="0"/>
    <x v="0"/>
    <m/>
  </r>
  <r>
    <x v="1242"/>
    <s v="57.659.583/0001-84"/>
    <s v="NF SERVICOS"/>
    <n v="209164"/>
    <d v="2026-04-23T00:00:00"/>
    <n v="2174057"/>
    <d v="2026-04-23T00:00:00"/>
    <d v="2026-03-01T00:00:00"/>
    <n v="197327.5"/>
    <d v="2026-05-23T00:00:00"/>
    <s v="E0220489"/>
    <s v="PD022408"/>
    <s v="NUVEM PÚBLICA"/>
    <n v="187855.78"/>
    <d v="2026-03-01T00:00:00"/>
    <x v="0"/>
    <d v="2023-02-01T00:00:00"/>
    <s v="SEI.165.00000362/2023-02"/>
    <s v="PD-PRC-2023/000174 359.00001019/2024-90  ITO"/>
    <s v="2 - FATURADO"/>
    <n v="0"/>
    <x v="0"/>
    <x v="0"/>
    <m/>
  </r>
  <r>
    <x v="1242"/>
    <s v="57.659.583/0001-84"/>
    <s v="NF SERVICOS"/>
    <n v="209166"/>
    <d v="2026-04-23T00:00:00"/>
    <n v="2174059"/>
    <d v="2026-04-23T00:00:00"/>
    <d v="2026-03-01T00:00:00"/>
    <n v="380.37"/>
    <d v="2026-05-23T00:00:00"/>
    <s v="E0250296"/>
    <s v="PD025243"/>
    <s v="NUVEM PRODESP"/>
    <n v="362.11"/>
    <d v="2026-03-01T00:00:00"/>
    <x v="0"/>
    <s v="51/2025"/>
    <s v="165.00001997/2025-81"/>
    <s v="359.00005419/2025-55 - ITO"/>
    <s v="2 - FATURADO"/>
    <n v="0"/>
    <x v="0"/>
    <x v="0"/>
    <m/>
  </r>
  <r>
    <x v="1242"/>
    <s v="57.659.583/0001-84"/>
    <s v="NF SERVICOS"/>
    <n v="209464"/>
    <d v="2026-04-27T00:00:00"/>
    <n v="2174357"/>
    <d v="2026-04-27T00:00:00"/>
    <d v="2026-03-01T00:00:00"/>
    <n v="1356697.99"/>
    <d v="2026-05-27T00:00:00"/>
    <s v="E0241069"/>
    <s v="PD024491"/>
    <s v="SISTEMA PROCON"/>
    <n v="1291576.49"/>
    <d v="2026-03-01T00:00:00"/>
    <x v="0"/>
    <s v="53/2025"/>
    <s v="165.00001079/2025-51"/>
    <s v="359.00009733/2024-26 - APPS"/>
    <s v="2 - FATURADO"/>
    <n v="0"/>
    <x v="0"/>
    <x v="0"/>
    <m/>
  </r>
  <r>
    <x v="1242"/>
    <s v="57.659.583/0001-84"/>
    <s v="NF SERVICOS"/>
    <n v="209466"/>
    <d v="2026-04-27T00:00:00"/>
    <n v="2174359"/>
    <d v="2026-04-27T00:00:00"/>
    <d v="2026-03-01T00:00:00"/>
    <n v="50647.13"/>
    <d v="2026-05-27T00:00:00"/>
    <s v="E0241069"/>
    <s v="PD024491"/>
    <s v="SISTEMA PROCON"/>
    <n v="48216.07"/>
    <d v="2026-03-01T00:00:00"/>
    <x v="0"/>
    <s v="53/2025"/>
    <s v="165.00001079/2025-51"/>
    <s v="359.00009733/2024-26 - APPS"/>
    <s v="2 - FATURADO"/>
    <n v="0"/>
    <x v="0"/>
    <x v="0"/>
    <m/>
  </r>
  <r>
    <x v="1243"/>
    <s v="57.712.473/0001-39"/>
    <s v="NF SERVICOS DO"/>
    <n v="390275"/>
    <d v="2026-03-17T00:00:00"/>
    <n v="397104"/>
    <d v="2026-03-18T00:00:00"/>
    <m/>
    <n v="460.95"/>
    <d v="2026-04-17T00:00:00"/>
    <s v="E0211003"/>
    <s v="PD211003"/>
    <s v="Serviços de Publicidade Eletrônica"/>
    <n v="438.82"/>
    <m/>
    <x v="0"/>
    <m/>
    <m/>
    <m/>
    <s v="2 - FATURADO"/>
    <n v="13"/>
    <x v="2"/>
    <x v="1"/>
    <m/>
  </r>
  <r>
    <x v="1244"/>
    <s v="57.959.021/0001-56"/>
    <s v="ND-OPERADORA CIELO"/>
    <n v="28940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1245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n v="348"/>
    <x v="4"/>
    <x v="4"/>
    <m/>
  </r>
  <r>
    <x v="1246"/>
    <s v="58.478.652/0001-16"/>
    <s v="NF SERVICOS DO"/>
    <n v="378303"/>
    <d v="2026-01-09T00:00:00"/>
    <n v="385123"/>
    <d v="2026-01-09T00:00:00"/>
    <m/>
    <n v="258.13"/>
    <d v="2026-02-08T00:00:00"/>
    <s v="E0240888"/>
    <s v="PD024888"/>
    <s v="Serviços de Publicidade Eletrônica"/>
    <n v="245.74"/>
    <m/>
    <x v="0"/>
    <m/>
    <m/>
    <m/>
    <s v="2 - FATURADO"/>
    <n v="81"/>
    <x v="5"/>
    <x v="1"/>
    <m/>
  </r>
  <r>
    <x v="1246"/>
    <s v="58.478.652/0001-16"/>
    <s v="NF SERVICOS DO"/>
    <n v="387460"/>
    <d v="2026-03-04T00:00:00"/>
    <n v="394289"/>
    <d v="2026-03-06T00:00:00"/>
    <m/>
    <n v="322.66000000000003"/>
    <d v="2026-04-05T00:00:00"/>
    <s v="E0240888"/>
    <s v="PD024888"/>
    <s v="Serviços de Publicidade Eletrônica"/>
    <n v="307.17"/>
    <m/>
    <x v="0"/>
    <m/>
    <m/>
    <m/>
    <s v="2 - FATURADO"/>
    <n v="25"/>
    <x v="2"/>
    <x v="1"/>
    <m/>
  </r>
  <r>
    <x v="1247"/>
    <s v="58.518.069/0001-91"/>
    <s v="NF SERVICOS DO"/>
    <n v="360193"/>
    <d v="2025-10-10T00:00:00"/>
    <n v="367008"/>
    <d v="2025-10-10T00:00:00"/>
    <m/>
    <n v="3308.85"/>
    <d v="2025-11-09T00:00:00"/>
    <s v="E0220654"/>
    <s v="PD022654"/>
    <s v="Serviços de Publicidade Eletrônica"/>
    <n v="3308.85"/>
    <m/>
    <x v="0"/>
    <m/>
    <m/>
    <m/>
    <s v="2 - FATURADO"/>
    <n v="172"/>
    <x v="3"/>
    <x v="1"/>
    <m/>
  </r>
  <r>
    <x v="1247"/>
    <s v="58.518.069/0001-91"/>
    <s v="NF SERVICOS DO"/>
    <n v="360429"/>
    <d v="2025-10-10T00:00:00"/>
    <n v="367244"/>
    <d v="2025-10-10T00:00:00"/>
    <m/>
    <n v="980.4"/>
    <d v="2025-11-09T00:00:00"/>
    <s v="E0220654"/>
    <s v="PD022654"/>
    <s v="Serviços de Publicidade Eletrônica"/>
    <n v="980.4"/>
    <m/>
    <x v="0"/>
    <m/>
    <m/>
    <m/>
    <s v="2 - FATURADO"/>
    <n v="172"/>
    <x v="3"/>
    <x v="1"/>
    <m/>
  </r>
  <r>
    <x v="1247"/>
    <s v="58.518.069/0001-91"/>
    <s v="NF SERVICOS DO"/>
    <n v="360626"/>
    <d v="2025-10-10T00:00:00"/>
    <n v="367441"/>
    <d v="2025-10-10T00:00:00"/>
    <m/>
    <n v="980.4"/>
    <d v="2025-11-09T00:00:00"/>
    <s v="E0220654"/>
    <s v="PD022654"/>
    <s v="Serviços de Publicidade Eletrônica"/>
    <n v="980.4"/>
    <m/>
    <x v="0"/>
    <m/>
    <m/>
    <m/>
    <s v="2 - FATURADO"/>
    <n v="172"/>
    <x v="3"/>
    <x v="1"/>
    <m/>
  </r>
  <r>
    <x v="1247"/>
    <s v="58.518.069/0001-91"/>
    <s v="NF SERVICOS"/>
    <n v="195567"/>
    <d v="2025-10-14T00:00:00"/>
    <n v="2044133"/>
    <d v="2025-10-14T00:00:00"/>
    <d v="2025-10-01T00:00:00"/>
    <n v="10284.74"/>
    <d v="2025-11-13T00:00:00"/>
    <s v="E0251377"/>
    <s v="PD251277"/>
    <s v="PLATAFORMA COLABORATIVA I"/>
    <n v="10284.74"/>
    <d v="2025-10-01T00:00:00"/>
    <x v="0"/>
    <s v="011/2025"/>
    <s v="381.00007283/2025-21"/>
    <s v="359.00006632/2025-84 - ITO"/>
    <s v="2 - FATURADO"/>
    <n v="168"/>
    <x v="3"/>
    <x v="0"/>
    <m/>
  </r>
  <r>
    <x v="1248"/>
    <s v="58.559.889/0001-21"/>
    <s v="ND-OPERADORA CIELO"/>
    <n v="28792"/>
    <d v="2026-04-03T00:00:00"/>
    <m/>
    <m/>
    <m/>
    <n v="187.49"/>
    <d v="2026-04-03T00:00:00"/>
    <m/>
    <m/>
    <s v="Certificado e-CNPJ A1 em Software (12 meses)"/>
    <n v="187.49"/>
    <m/>
    <x v="0"/>
    <m/>
    <m/>
    <m/>
    <s v="1 - VENDA A VISTA"/>
    <n v="27"/>
    <x v="2"/>
    <x v="3"/>
    <m/>
  </r>
  <r>
    <x v="1249"/>
    <s v="58.725.045/0001-03"/>
    <s v="NF SERVICOS DO"/>
    <n v="391580"/>
    <d v="2026-03-26T00:00:00"/>
    <n v="398412"/>
    <d v="2026-03-26T00:00:00"/>
    <m/>
    <n v="262.74"/>
    <d v="2026-04-25T00:00:00"/>
    <s v="E0201974"/>
    <s v="PD201974"/>
    <s v="Serviços de Publicidade Eletrônica"/>
    <n v="262.74"/>
    <m/>
    <x v="0"/>
    <m/>
    <m/>
    <m/>
    <s v="2 - FATURADO"/>
    <n v="5"/>
    <x v="2"/>
    <x v="1"/>
    <m/>
  </r>
  <r>
    <x v="1249"/>
    <s v="58.725.045/0001-03"/>
    <s v="NF SERVICOS DO"/>
    <n v="391621"/>
    <d v="2026-03-26T00:00:00"/>
    <n v="398453"/>
    <d v="2026-03-26T00:00:00"/>
    <m/>
    <n v="262.74"/>
    <d v="2026-04-25T00:00:00"/>
    <s v="E0201974"/>
    <s v="PD201974"/>
    <s v="Serviços de Publicidade Eletrônica"/>
    <n v="262.74"/>
    <m/>
    <x v="0"/>
    <m/>
    <m/>
    <m/>
    <s v="2 - FATURADO"/>
    <n v="5"/>
    <x v="2"/>
    <x v="1"/>
    <m/>
  </r>
  <r>
    <x v="1249"/>
    <s v="58.725.045/0001-03"/>
    <s v="NF SERVICOS DO"/>
    <n v="391739"/>
    <d v="2026-03-26T00:00:00"/>
    <n v="398569"/>
    <d v="2026-03-27T00:00:00"/>
    <m/>
    <n v="262.74"/>
    <d v="2026-04-26T00:00:00"/>
    <s v="E0201974"/>
    <s v="PD201974"/>
    <s v="Serviços de Publicidade Eletrônica"/>
    <n v="262.74"/>
    <m/>
    <x v="0"/>
    <m/>
    <m/>
    <m/>
    <s v="2 - FATURADO"/>
    <n v="4"/>
    <x v="2"/>
    <x v="1"/>
    <m/>
  </r>
  <r>
    <x v="1249"/>
    <s v="58.725.045/0001-03"/>
    <s v="NF SERVICOS DO"/>
    <n v="391761"/>
    <d v="2026-03-26T00:00:00"/>
    <n v="398591"/>
    <d v="2026-03-27T00:00:00"/>
    <m/>
    <n v="262.74"/>
    <d v="2026-04-26T00:00:00"/>
    <s v="E0201974"/>
    <s v="PD201974"/>
    <s v="Serviços de Publicidade Eletrônica"/>
    <n v="262.74"/>
    <m/>
    <x v="0"/>
    <m/>
    <m/>
    <m/>
    <s v="2 - FATURADO"/>
    <n v="4"/>
    <x v="2"/>
    <x v="1"/>
    <m/>
  </r>
  <r>
    <x v="1249"/>
    <s v="58.725.045/0001-03"/>
    <s v="NF SERVICOS DO"/>
    <n v="391797"/>
    <d v="2026-03-26T00:00:00"/>
    <n v="398627"/>
    <d v="2026-03-27T00:00:00"/>
    <m/>
    <n v="350.32"/>
    <d v="2026-04-26T00:00:00"/>
    <s v="E0201974"/>
    <s v="PD201974"/>
    <s v="Serviços de Publicidade Eletrônica"/>
    <n v="350.32"/>
    <m/>
    <x v="0"/>
    <m/>
    <m/>
    <m/>
    <s v="2 - FATURADO"/>
    <n v="4"/>
    <x v="2"/>
    <x v="1"/>
    <m/>
  </r>
  <r>
    <x v="1249"/>
    <s v="58.725.045/0001-03"/>
    <s v="NF SERVICOS DO"/>
    <n v="391806"/>
    <d v="2026-03-26T00:00:00"/>
    <n v="398636"/>
    <d v="2026-03-27T00:00:00"/>
    <m/>
    <n v="350.32"/>
    <d v="2026-04-26T00:00:00"/>
    <s v="E0201974"/>
    <s v="PD201974"/>
    <s v="Serviços de Publicidade Eletrônica"/>
    <n v="350.32"/>
    <m/>
    <x v="0"/>
    <m/>
    <m/>
    <m/>
    <s v="2 - FATURADO"/>
    <n v="4"/>
    <x v="2"/>
    <x v="1"/>
    <m/>
  </r>
  <r>
    <x v="1249"/>
    <s v="58.725.045/0001-03"/>
    <s v="NF SERVICOS DO"/>
    <n v="393917"/>
    <d v="2026-04-05T00:00:00"/>
    <n v="400692"/>
    <d v="2026-04-14T00:00:00"/>
    <m/>
    <n v="788.22"/>
    <d v="2026-05-13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249"/>
    <s v="58.725.045/0001-03"/>
    <s v="NF SERVICOS DO"/>
    <n v="393993"/>
    <d v="2026-04-05T00:00:00"/>
    <n v="400733"/>
    <d v="2026-04-14T00:00:00"/>
    <m/>
    <n v="262.74"/>
    <d v="2026-05-13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249"/>
    <s v="58.725.045/0001-03"/>
    <s v="NF SERVICOS DO"/>
    <n v="394766"/>
    <d v="2026-04-17T00:00:00"/>
    <n v="401667"/>
    <d v="2026-04-17T00:00:00"/>
    <m/>
    <n v="875.8"/>
    <d v="2026-05-17T00:00:00"/>
    <s v="E0201974"/>
    <s v="PD201974"/>
    <s v="Serviços de Publicidade Eletrônica"/>
    <n v="875.8"/>
    <m/>
    <x v="0"/>
    <m/>
    <m/>
    <m/>
    <s v="2 - FATURADO"/>
    <n v="0"/>
    <x v="0"/>
    <x v="1"/>
    <m/>
  </r>
  <r>
    <x v="1249"/>
    <s v="58.725.045/0001-03"/>
    <s v="NF SERVICOS DO"/>
    <n v="394976"/>
    <d v="2026-04-17T00:00:00"/>
    <n v="401671"/>
    <d v="2026-04-17T00:00:00"/>
    <m/>
    <n v="262.74"/>
    <d v="2026-05-17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249"/>
    <s v="58.725.045/0001-03"/>
    <s v="NF SERVICOS DO"/>
    <n v="395963"/>
    <d v="2026-04-20T00:00:00"/>
    <n v="403033"/>
    <d v="2026-04-22T00:00:00"/>
    <m/>
    <n v="788.22"/>
    <d v="2026-05-20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249"/>
    <s v="58.725.045/0001-03"/>
    <s v="NF SERVICOS DO"/>
    <n v="396147"/>
    <d v="2026-04-20T00:00:00"/>
    <n v="403045"/>
    <d v="2026-04-22T00:00:00"/>
    <m/>
    <n v="788.22"/>
    <d v="2026-05-20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249"/>
    <s v="58.725.045/0001-03"/>
    <s v="NF SERVICOS DO"/>
    <n v="397849"/>
    <d v="2026-04-27T00:00:00"/>
    <n v="404947"/>
    <d v="2026-04-27T00:00:00"/>
    <m/>
    <n v="262.74"/>
    <d v="2026-05-27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249"/>
    <s v="58.725.045/0001-03"/>
    <s v="NF SERVICOS DO"/>
    <n v="397964"/>
    <d v="2026-04-27T00:00:00"/>
    <n v="404999"/>
    <d v="2026-04-27T00:00:00"/>
    <m/>
    <n v="262.74"/>
    <d v="2026-05-27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249"/>
    <s v="58.725.045/0001-03"/>
    <s v="NF SERVICOS DO"/>
    <n v="398104"/>
    <d v="2026-04-27T00:00:00"/>
    <n v="404892"/>
    <d v="2026-04-27T00:00:00"/>
    <m/>
    <n v="262.74"/>
    <d v="2026-05-27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249"/>
    <s v="58.725.045/0001-03"/>
    <s v="NF SERVICOS DO"/>
    <n v="398109"/>
    <d v="2026-04-27T00:00:00"/>
    <n v="404983"/>
    <d v="2026-04-27T00:00:00"/>
    <m/>
    <n v="262.74"/>
    <d v="2026-05-27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250"/>
    <s v="58.987.629/0001-57"/>
    <s v="NF SERVICOS"/>
    <n v="201534"/>
    <d v="2026-01-16T00:00:00"/>
    <n v="2104827"/>
    <d v="2026-01-19T00:00:00"/>
    <d v="2025-12-01T00:00:00"/>
    <n v="675.6"/>
    <d v="2026-02-15T00:00:00"/>
    <s v="E0240609"/>
    <s v="PD024609"/>
    <s v="PREFEITURA CADASTRO"/>
    <n v="643.16999999999996"/>
    <d v="2025-12-01T00:00:00"/>
    <x v="0"/>
    <m/>
    <m/>
    <s v="359.00005100/2024-49-ITO/APPS"/>
    <s v="2 - FATURADO"/>
    <n v="74"/>
    <x v="5"/>
    <x v="0"/>
    <m/>
  </r>
  <r>
    <x v="1250"/>
    <s v="58.987.629/0001-57"/>
    <s v="NF SERVICOS"/>
    <n v="203651"/>
    <d v="2026-02-10T00:00:00"/>
    <n v="2107605"/>
    <d v="2026-02-10T00:00:00"/>
    <d v="2026-01-01T00:00:00"/>
    <n v="675.6"/>
    <d v="2026-03-12T00:00:00"/>
    <s v="E0240609"/>
    <s v="PD024609"/>
    <s v="PREFEITURA CADASTRO"/>
    <n v="643.16999999999996"/>
    <d v="2026-01-01T00:00:00"/>
    <x v="0"/>
    <m/>
    <m/>
    <s v="359.00005100/2024-49-ITO/APPS"/>
    <s v="2 - FATURADO"/>
    <n v="49"/>
    <x v="6"/>
    <x v="0"/>
    <m/>
  </r>
  <r>
    <x v="1250"/>
    <s v="58.987.629/0001-57"/>
    <s v="NF SERVICOS"/>
    <n v="205872"/>
    <d v="2026-03-11T00:00:00"/>
    <n v="2150292"/>
    <d v="2026-03-13T00:00:00"/>
    <d v="2026-02-01T00:00:00"/>
    <n v="675.6"/>
    <d v="2026-04-10T00:00:00"/>
    <s v="E0240609"/>
    <s v="PD024609"/>
    <s v="PREFEITURA CADASTRO"/>
    <n v="643.16999999999996"/>
    <d v="2026-02-01T00:00:00"/>
    <x v="0"/>
    <m/>
    <m/>
    <s v="359.00005100/2024-49-ITO/APPS"/>
    <s v="2 - FATURADO"/>
    <n v="20"/>
    <x v="2"/>
    <x v="0"/>
    <m/>
  </r>
  <r>
    <x v="1250"/>
    <s v="58.987.629/0001-57"/>
    <s v="NF SERVICOS"/>
    <n v="207736"/>
    <d v="2026-04-07T00:00:00"/>
    <n v="2152319"/>
    <d v="2026-04-07T00:00:00"/>
    <d v="2026-03-01T00:00:00"/>
    <n v="675.6"/>
    <d v="2026-05-07T00:00:00"/>
    <s v="E0240609"/>
    <s v="PD024609"/>
    <s v="PREFEITURA CADASTRO"/>
    <n v="643.16999999999996"/>
    <d v="2026-03-01T00:00:00"/>
    <x v="0"/>
    <m/>
    <m/>
    <s v="359.00005100/2024-49-ITO/APPS"/>
    <s v="2 - FATURADO"/>
    <n v="0"/>
    <x v="0"/>
    <x v="0"/>
    <m/>
  </r>
  <r>
    <x v="1250"/>
    <s v="58.987.629/0001-57"/>
    <s v="NF SERVICOS DO"/>
    <n v="394260"/>
    <d v="2026-04-15T00:00:00"/>
    <n v="401136"/>
    <d v="2026-04-16T00:00:00"/>
    <m/>
    <n v="184.38"/>
    <d v="2026-05-15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250"/>
    <s v="58.987.629/0001-57"/>
    <s v="NF SERVICOS DO"/>
    <n v="396246"/>
    <d v="2026-04-23T00:00:00"/>
    <n v="403186"/>
    <d v="2026-04-24T00:00:00"/>
    <m/>
    <n v="184.38"/>
    <d v="2026-05-23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250"/>
    <s v="58.987.629/0001-57"/>
    <s v="NF SERVICOS DO"/>
    <n v="397661"/>
    <d v="2026-04-24T00:00:00"/>
    <n v="404483"/>
    <d v="2026-04-24T00:00:00"/>
    <m/>
    <n v="368.76"/>
    <d v="2026-05-24T00:00:00"/>
    <s v="E0220755"/>
    <s v="PD022755"/>
    <s v="Serviços de Publicidade Eletrônica"/>
    <n v="351.06"/>
    <m/>
    <x v="0"/>
    <m/>
    <m/>
    <m/>
    <s v="2 - FATURADO"/>
    <n v="0"/>
    <x v="0"/>
    <x v="1"/>
    <m/>
  </r>
  <r>
    <x v="1250"/>
    <s v="58.987.629/0001-57"/>
    <s v="NF SERVICOS DO"/>
    <n v="397703"/>
    <d v="2026-04-24T00:00:00"/>
    <n v="404593"/>
    <d v="2026-04-24T00:00:00"/>
    <m/>
    <n v="599.23"/>
    <d v="2026-05-24T00:00:00"/>
    <s v="E0220755"/>
    <s v="PD022755"/>
    <s v="Serviços de Publicidade Eletrônica"/>
    <n v="570.47"/>
    <m/>
    <x v="0"/>
    <m/>
    <m/>
    <m/>
    <s v="2 - FATURADO"/>
    <n v="0"/>
    <x v="0"/>
    <x v="1"/>
    <m/>
  </r>
  <r>
    <x v="1250"/>
    <s v="58.987.629/0001-57"/>
    <s v="NF SERVICOS DO"/>
    <n v="398631"/>
    <d v="2026-04-29T00:00:00"/>
    <n v="405347"/>
    <d v="2026-04-29T00:00:00"/>
    <m/>
    <n v="230.47"/>
    <d v="2026-05-29T00:00:00"/>
    <s v="E0220755"/>
    <s v="PD022755"/>
    <s v="Serviços de Publicidade Eletrônica"/>
    <n v="219.41"/>
    <m/>
    <x v="0"/>
    <m/>
    <m/>
    <m/>
    <s v="2 - FATURADO"/>
    <n v="0"/>
    <x v="0"/>
    <x v="1"/>
    <m/>
  </r>
  <r>
    <x v="1251"/>
    <s v="58.993.577/0001-21"/>
    <s v="NF SERVICOS DO"/>
    <n v="371139"/>
    <d v="2025-11-26T00:00:00"/>
    <n v="377956"/>
    <d v="2025-11-27T00:00:00"/>
    <m/>
    <n v="230.47"/>
    <d v="2025-12-27T00:00:00"/>
    <s v="E0220789"/>
    <s v="PD022789"/>
    <s v="Serviços de Publicidade Eletrônica"/>
    <n v="219.41"/>
    <m/>
    <x v="0"/>
    <m/>
    <m/>
    <m/>
    <s v="2 - FATURADO"/>
    <n v="124"/>
    <x v="7"/>
    <x v="1"/>
    <m/>
  </r>
  <r>
    <x v="1251"/>
    <s v="58.993.577/0001-21"/>
    <s v="NF SERVICOS DO"/>
    <n v="380937"/>
    <d v="2026-01-26T00:00:00"/>
    <n v="387760"/>
    <d v="2026-01-27T00:00:00"/>
    <m/>
    <n v="414.85"/>
    <d v="2026-02-26T00:00:00"/>
    <s v="E0220789"/>
    <s v="PD022789"/>
    <s v="Serviços de Publicidade Eletrônica"/>
    <n v="394.94"/>
    <m/>
    <x v="0"/>
    <m/>
    <m/>
    <m/>
    <s v="2 - FATURADO"/>
    <n v="63"/>
    <x v="5"/>
    <x v="1"/>
    <m/>
  </r>
  <r>
    <x v="1251"/>
    <s v="58.993.577/0001-21"/>
    <s v="NF SERVICOS DO"/>
    <n v="380975"/>
    <d v="2026-01-26T00:00:00"/>
    <n v="387798"/>
    <d v="2026-01-27T00:00:00"/>
    <m/>
    <n v="645.33000000000004"/>
    <d v="2026-02-26T00:00:00"/>
    <s v="E0220789"/>
    <s v="PD022789"/>
    <s v="Serviços de Publicidade Eletrônica"/>
    <n v="614.35"/>
    <m/>
    <x v="0"/>
    <m/>
    <m/>
    <m/>
    <s v="2 - FATURADO"/>
    <n v="63"/>
    <x v="5"/>
    <x v="1"/>
    <m/>
  </r>
  <r>
    <x v="1251"/>
    <s v="58.993.577/0001-21"/>
    <s v="NF SERVICOS DO"/>
    <n v="381704"/>
    <d v="2026-01-29T00:00:00"/>
    <n v="388527"/>
    <d v="2026-01-30T00:00:00"/>
    <m/>
    <n v="230.47"/>
    <d v="2026-03-01T00:00:00"/>
    <s v="E0220789"/>
    <s v="PD022789"/>
    <s v="Serviços de Publicidade Eletrônica"/>
    <n v="219.41"/>
    <m/>
    <x v="0"/>
    <m/>
    <m/>
    <m/>
    <s v="2 - FATURADO"/>
    <n v="60"/>
    <x v="6"/>
    <x v="1"/>
    <m/>
  </r>
  <r>
    <x v="1251"/>
    <s v="58.993.577/0001-21"/>
    <s v="NF SERVICOS DO"/>
    <n v="381781"/>
    <d v="2026-01-29T00:00:00"/>
    <n v="388604"/>
    <d v="2026-01-30T00:00:00"/>
    <m/>
    <n v="230.47"/>
    <d v="2026-03-01T00:00:00"/>
    <s v="E0220789"/>
    <s v="PD022789"/>
    <s v="Serviços de Publicidade Eletrônica"/>
    <n v="219.41"/>
    <m/>
    <x v="0"/>
    <m/>
    <m/>
    <m/>
    <s v="2 - FATURADO"/>
    <n v="60"/>
    <x v="6"/>
    <x v="1"/>
    <m/>
  </r>
  <r>
    <x v="1251"/>
    <s v="58.993.577/0001-21"/>
    <s v="ND-POUPATEMPO 4.0"/>
    <n v="7739"/>
    <d v="2026-02-04T00:00:00"/>
    <s v="PPT00735"/>
    <s v="PPT00735"/>
    <d v="2026-02-01T00:00:00"/>
    <n v="20165.509999999998"/>
    <d v="2026-03-06T00:00:00"/>
    <s v="PPT00735"/>
    <s v="PP00735"/>
    <s v="IMPLANTACAO E OPERACAO DO POUPATEMPO ARACARIGUAMA"/>
    <n v="20165.509999999998"/>
    <d v="2026-02-01T00:00:00"/>
    <x v="0"/>
    <m/>
    <s v="PD-PRC-2022/03864"/>
    <m/>
    <s v="2 - FATURADO"/>
    <n v="55"/>
    <x v="6"/>
    <x v="13"/>
    <m/>
  </r>
  <r>
    <x v="1251"/>
    <s v="58.993.577/0001-21"/>
    <s v="NF SERVICOS DO"/>
    <n v="382078"/>
    <d v="2026-02-06T00:00:00"/>
    <n v="388901"/>
    <d v="2026-02-06T00:00:00"/>
    <m/>
    <n v="276.57"/>
    <d v="2026-03-08T00:00:00"/>
    <s v="E0220789"/>
    <s v="PD022789"/>
    <s v="Serviços de Publicidade Eletrônica"/>
    <n v="263.29000000000002"/>
    <m/>
    <x v="0"/>
    <m/>
    <m/>
    <m/>
    <s v="2 - FATURADO"/>
    <n v="53"/>
    <x v="6"/>
    <x v="1"/>
    <m/>
  </r>
  <r>
    <x v="1251"/>
    <s v="58.993.577/0001-21"/>
    <s v="ND-POUPATEMPO 4.0"/>
    <n v="7941"/>
    <d v="2026-03-04T00:00:00"/>
    <s v="PPT00735"/>
    <s v="PPT00735"/>
    <d v="2026-03-01T00:00:00"/>
    <n v="19916.54"/>
    <d v="2026-04-03T00:00:00"/>
    <s v="PPT00735"/>
    <s v="PP00735"/>
    <s v="IMPLANTACAO E OPERACAO DO POUPATEMPO ARACARIGUAMA"/>
    <n v="19916.54"/>
    <d v="2026-03-01T00:00:00"/>
    <x v="0"/>
    <m/>
    <s v="PD-PRC-2022/03864"/>
    <m/>
    <s v="2 - FATURADO"/>
    <n v="27"/>
    <x v="2"/>
    <x v="13"/>
    <m/>
  </r>
  <r>
    <x v="1251"/>
    <s v="58.993.577/0001-21"/>
    <s v="NF SERVICOS"/>
    <n v="205913"/>
    <d v="2026-03-11T00:00:00"/>
    <n v="2150333"/>
    <d v="2026-03-13T00:00:00"/>
    <d v="2026-02-01T00:00:00"/>
    <n v="3960.6"/>
    <d v="2026-04-10T00:00:00"/>
    <s v="E0220543"/>
    <s v="PD022543"/>
    <s v="PREFEITURA CADASTRO"/>
    <n v="3770.49"/>
    <d v="2026-02-01T00:00:00"/>
    <x v="0"/>
    <s v="nº 58/2022"/>
    <s v="nº 79/2022-3093/2023"/>
    <s v="PD-PRC-2022/01971 - 359.00005981/2024-06 APPS/ITO"/>
    <s v="2 - FATURADO"/>
    <n v="20"/>
    <x v="2"/>
    <x v="0"/>
    <m/>
  </r>
  <r>
    <x v="1251"/>
    <s v="58.993.577/0001-21"/>
    <s v="NF SERVICOS DO"/>
    <n v="393484"/>
    <d v="2026-04-01T00:00:00"/>
    <n v="400452"/>
    <m/>
    <m/>
    <n v="414.85"/>
    <d v="2026-04-02T00:00:00"/>
    <m/>
    <m/>
    <s v="Serviços de Publicidade Eletrônica"/>
    <n v="0.01"/>
    <m/>
    <x v="0"/>
    <m/>
    <m/>
    <m/>
    <s v="1 - VENDA A VISTA"/>
    <n v="28"/>
    <x v="2"/>
    <x v="1"/>
    <m/>
  </r>
  <r>
    <x v="1251"/>
    <s v="58.993.577/0001-21"/>
    <s v="ND-POUPATEMPO 4.0"/>
    <n v="8215"/>
    <d v="2026-04-06T00:00:00"/>
    <s v="PPT00735"/>
    <s v="PPT00735"/>
    <d v="2026-04-01T00:00:00"/>
    <n v="19916.54"/>
    <d v="2026-05-06T00:00:00"/>
    <s v="PPT00735"/>
    <s v="PP00735"/>
    <s v="IMPLANTACAO E OPERACAO DO POUPATEMPO ARACARIGUAMA"/>
    <n v="19916.54"/>
    <d v="2026-04-01T00:00:00"/>
    <x v="0"/>
    <m/>
    <s v="PD-PRC-2022/03864"/>
    <m/>
    <s v="2 - FATURADO"/>
    <n v="0"/>
    <x v="0"/>
    <x v="13"/>
    <m/>
  </r>
  <r>
    <x v="1251"/>
    <s v="58.993.577/0001-21"/>
    <s v="NF SERVICOS"/>
    <n v="207922"/>
    <d v="2026-04-07T00:00:00"/>
    <n v="2152505"/>
    <d v="2026-04-07T00:00:00"/>
    <d v="2026-03-01T00:00:00"/>
    <n v="2364.88"/>
    <d v="2026-05-07T00:00:00"/>
    <s v="E0220543"/>
    <s v="PD022543"/>
    <s v="PREFEITURA CADASTRO"/>
    <n v="2251.37"/>
    <d v="2026-03-01T00:00:00"/>
    <x v="0"/>
    <s v="nº 58/2022"/>
    <s v="nº 79/2022-3093/2023"/>
    <s v="PD-PRC-2022/01971 - 359.00005981/2024-06 APPS/ITO"/>
    <s v="2 - FATURADO"/>
    <n v="0"/>
    <x v="0"/>
    <x v="0"/>
    <m/>
  </r>
  <r>
    <x v="1252"/>
    <s v="59.006.460/0001-70"/>
    <s v="NF SERVICOS DO"/>
    <n v="393828"/>
    <d v="2026-04-05T00:00:00"/>
    <n v="400687"/>
    <d v="2026-04-14T00:00:00"/>
    <m/>
    <n v="441.18"/>
    <d v="2026-05-13T00:00:00"/>
    <s v="E0250890"/>
    <s v="PD025890"/>
    <s v="Serviços de Publicidade Eletrônica"/>
    <n v="441.18"/>
    <m/>
    <x v="0"/>
    <m/>
    <m/>
    <m/>
    <s v="2 - FATURADO"/>
    <n v="0"/>
    <x v="0"/>
    <x v="1"/>
    <m/>
  </r>
  <r>
    <x v="1252"/>
    <s v="59.006.460/0001-70"/>
    <s v="NF SERVICOS DO"/>
    <n v="394920"/>
    <d v="2026-04-17T00:00:00"/>
    <n v="401703"/>
    <d v="2026-04-17T00:00:00"/>
    <m/>
    <n v="441.18"/>
    <d v="2026-05-17T00:00:00"/>
    <s v="E0250890"/>
    <s v="PD025890"/>
    <s v="Serviços de Publicidade Eletrônica"/>
    <n v="441.18"/>
    <m/>
    <x v="0"/>
    <m/>
    <m/>
    <m/>
    <s v="2 - FATURADO"/>
    <n v="0"/>
    <x v="0"/>
    <x v="1"/>
    <m/>
  </r>
  <r>
    <x v="1252"/>
    <s v="59.006.460/0001-70"/>
    <s v="NF SERVICOS DO"/>
    <n v="395332"/>
    <d v="2026-04-17T00:00:00"/>
    <n v="402427"/>
    <d v="2026-04-17T00:00:00"/>
    <m/>
    <n v="441.18"/>
    <d v="2026-05-17T00:00:00"/>
    <s v="E0250890"/>
    <s v="PD025890"/>
    <s v="Serviços de Publicidade Eletrônica"/>
    <n v="441.18"/>
    <m/>
    <x v="0"/>
    <m/>
    <m/>
    <m/>
    <s v="2 - FATURADO"/>
    <n v="0"/>
    <x v="0"/>
    <x v="1"/>
    <m/>
  </r>
  <r>
    <x v="1252"/>
    <s v="59.006.460/0001-70"/>
    <s v="NF SERVICOS DO"/>
    <n v="396667"/>
    <d v="2026-04-24T00:00:00"/>
    <n v="403556"/>
    <d v="2026-04-24T00:00:00"/>
    <m/>
    <n v="441.18"/>
    <d v="2026-05-24T00:00:00"/>
    <s v="E0250890"/>
    <s v="PD025890"/>
    <s v="Serviços de Publicidade Eletrônica"/>
    <n v="441.18"/>
    <m/>
    <x v="0"/>
    <m/>
    <m/>
    <m/>
    <s v="2 - FATURADO"/>
    <n v="0"/>
    <x v="0"/>
    <x v="1"/>
    <m/>
  </r>
  <r>
    <x v="1252"/>
    <s v="59.006.460/0001-70"/>
    <s v="NF SERVICOS DO"/>
    <n v="396874"/>
    <d v="2026-04-24T00:00:00"/>
    <n v="403951"/>
    <d v="2026-04-24T00:00:00"/>
    <m/>
    <n v="661.77"/>
    <d v="2026-05-24T00:00:00"/>
    <s v="E0250890"/>
    <s v="PD025890"/>
    <s v="Serviços de Publicidade Eletrônica"/>
    <n v="661.77"/>
    <m/>
    <x v="0"/>
    <m/>
    <m/>
    <m/>
    <s v="2 - FATURADO"/>
    <n v="0"/>
    <x v="0"/>
    <x v="1"/>
    <m/>
  </r>
  <r>
    <x v="1252"/>
    <s v="59.006.460/0001-70"/>
    <s v="NF SERVICOS DO"/>
    <n v="397845"/>
    <d v="2026-04-27T00:00:00"/>
    <n v="404847"/>
    <d v="2026-04-27T00:00:00"/>
    <m/>
    <n v="735.3"/>
    <d v="2026-05-27T00:00:00"/>
    <s v="E0250890"/>
    <s v="PD025890"/>
    <s v="Serviços de Publicidade Eletrônica"/>
    <n v="735.3"/>
    <m/>
    <x v="0"/>
    <m/>
    <m/>
    <m/>
    <s v="2 - FATURADO"/>
    <n v="0"/>
    <x v="0"/>
    <x v="1"/>
    <m/>
  </r>
  <r>
    <x v="1253"/>
    <s v="59.007.088/0001-16"/>
    <s v="NF SERVICOS DO"/>
    <n v="395677"/>
    <d v="2026-04-20T00:00:00"/>
    <n v="402760"/>
    <d v="2026-04-20T00:00:00"/>
    <m/>
    <n v="1382.85"/>
    <d v="2026-05-20T00:00:00"/>
    <m/>
    <m/>
    <s v="Serviços de Publicidade Eletrônica"/>
    <n v="1316.47"/>
    <m/>
    <x v="0"/>
    <m/>
    <m/>
    <m/>
    <s v="2 - FATURADO"/>
    <n v="0"/>
    <x v="0"/>
    <x v="1"/>
    <m/>
  </r>
  <r>
    <x v="1253"/>
    <s v="59.007.088/0001-16"/>
    <s v="NF SERVICOS DO"/>
    <n v="395892"/>
    <d v="2026-04-20T00:00:00"/>
    <n v="402752"/>
    <d v="2026-04-20T00:00:00"/>
    <m/>
    <n v="1198.47"/>
    <d v="2026-05-20T00:00:00"/>
    <m/>
    <m/>
    <s v="Serviços de Publicidade Eletrônica"/>
    <n v="1140.94"/>
    <m/>
    <x v="0"/>
    <m/>
    <m/>
    <m/>
    <s v="2 - FATURADO"/>
    <n v="0"/>
    <x v="0"/>
    <x v="1"/>
    <m/>
  </r>
  <r>
    <x v="1253"/>
    <s v="59.007.088/0001-16"/>
    <s v="NF SERVICOS DO"/>
    <n v="396891"/>
    <d v="2026-04-24T00:00:00"/>
    <n v="403746"/>
    <d v="2026-04-24T00:00:00"/>
    <m/>
    <n v="1290.6600000000001"/>
    <d v="2026-05-24T00:00:00"/>
    <m/>
    <m/>
    <s v="Serviços de Publicidade Eletrônica"/>
    <n v="1228.71"/>
    <m/>
    <x v="0"/>
    <m/>
    <m/>
    <m/>
    <s v="2 - FATURADO"/>
    <n v="0"/>
    <x v="0"/>
    <x v="1"/>
    <m/>
  </r>
  <r>
    <x v="1254"/>
    <s v="59.011.676/0001-23"/>
    <s v="NF SERVICOS DO"/>
    <n v="395854"/>
    <d v="2026-04-20T00:00:00"/>
    <n v="402696"/>
    <d v="2026-04-20T00:00:00"/>
    <m/>
    <n v="590.02"/>
    <d v="2026-05-20T00:00:00"/>
    <s v="E0230837"/>
    <s v="PD023837"/>
    <s v="Serviços de Publicidade Eletrônica"/>
    <n v="561.70000000000005"/>
    <m/>
    <x v="0"/>
    <m/>
    <m/>
    <m/>
    <s v="2 - FATURADO"/>
    <n v="0"/>
    <x v="0"/>
    <x v="1"/>
    <m/>
  </r>
  <r>
    <x v="1254"/>
    <s v="59.011.676/0001-23"/>
    <s v="NF SERVICOS DO"/>
    <n v="396046"/>
    <d v="2026-04-20T00:00:00"/>
    <n v="402925"/>
    <d v="2026-04-22T00:00:00"/>
    <m/>
    <n v="590.02"/>
    <d v="2026-05-20T00:00:00"/>
    <s v="E0230837"/>
    <s v="PD023837"/>
    <s v="Serviços de Publicidade Eletrônica"/>
    <n v="561.70000000000005"/>
    <m/>
    <x v="0"/>
    <m/>
    <m/>
    <m/>
    <s v="2 - FATURADO"/>
    <n v="0"/>
    <x v="0"/>
    <x v="1"/>
    <m/>
  </r>
  <r>
    <x v="1255"/>
    <s v="59.015.438/0001-96"/>
    <s v="NF SERVICOS E_GOV"/>
    <n v="198536"/>
    <d v="2025-11-19T00:00:00"/>
    <n v="2064978"/>
    <d v="2025-11-19T00:00:00"/>
    <m/>
    <n v="172.05"/>
    <d v="2025-12-19T00:00:00"/>
    <m/>
    <m/>
    <s v="Certificado e-CPF A3 em cartão - 12 meses Gov"/>
    <n v="163.79"/>
    <m/>
    <x v="0"/>
    <m/>
    <m/>
    <m/>
    <s v="2 - FATURADO"/>
    <n v="132"/>
    <x v="7"/>
    <x v="1"/>
    <m/>
  </r>
  <r>
    <x v="1255"/>
    <s v="59.015.438/0001-96"/>
    <s v="NF SERVICOS DO"/>
    <n v="388017"/>
    <d v="2026-03-06T00:00:00"/>
    <n v="394846"/>
    <d v="2026-03-09T00:00:00"/>
    <m/>
    <n v="460.95"/>
    <d v="2026-04-08T00:00:00"/>
    <s v="E0250836"/>
    <s v="PD025836"/>
    <s v="Serviços de Publicidade Eletrônica"/>
    <n v="438.82"/>
    <m/>
    <x v="0"/>
    <m/>
    <m/>
    <m/>
    <s v="2 - FATURADO"/>
    <n v="22"/>
    <x v="2"/>
    <x v="1"/>
    <m/>
  </r>
  <r>
    <x v="1255"/>
    <s v="59.015.438/0001-96"/>
    <s v="NF SERVICOS DO"/>
    <n v="388044"/>
    <d v="2026-03-06T00:00:00"/>
    <n v="394873"/>
    <d v="2026-03-09T00:00:00"/>
    <m/>
    <n v="460.95"/>
    <d v="2026-04-08T00:00:00"/>
    <s v="E0250836"/>
    <s v="PD025836"/>
    <s v="Serviços de Publicidade Eletrônica"/>
    <n v="438.82"/>
    <m/>
    <x v="0"/>
    <m/>
    <m/>
    <m/>
    <s v="2 - FATURADO"/>
    <n v="22"/>
    <x v="2"/>
    <x v="1"/>
    <m/>
  </r>
  <r>
    <x v="1255"/>
    <s v="59.015.438/0001-96"/>
    <s v="NF SERVICOS DO"/>
    <n v="388052"/>
    <d v="2026-03-06T00:00:00"/>
    <n v="394881"/>
    <d v="2026-03-09T00:00:00"/>
    <m/>
    <n v="1106.28"/>
    <d v="2026-04-08T00:00:00"/>
    <s v="E0250836"/>
    <s v="PD025836"/>
    <s v="Serviços de Publicidade Eletrônica"/>
    <n v="1053.18"/>
    <m/>
    <x v="0"/>
    <m/>
    <m/>
    <m/>
    <s v="2 - FATURADO"/>
    <n v="22"/>
    <x v="2"/>
    <x v="1"/>
    <m/>
  </r>
  <r>
    <x v="1255"/>
    <s v="59.015.438/0001-96"/>
    <s v="NF SERVICOS DO"/>
    <n v="388951"/>
    <d v="2026-03-11T00:00:00"/>
    <n v="395780"/>
    <d v="2026-03-12T00:00:00"/>
    <m/>
    <n v="368.76"/>
    <d v="2026-04-11T00:00:00"/>
    <s v="E0250836"/>
    <s v="PD025836"/>
    <s v="Serviços de Publicidade Eletrônica"/>
    <n v="351.06"/>
    <m/>
    <x v="0"/>
    <m/>
    <m/>
    <m/>
    <s v="2 - FATURADO"/>
    <n v="19"/>
    <x v="2"/>
    <x v="1"/>
    <m/>
  </r>
  <r>
    <x v="1255"/>
    <s v="59.015.438/0001-96"/>
    <s v="NF SERVICOS DO"/>
    <n v="389985"/>
    <d v="2026-03-16T00:00:00"/>
    <n v="396814"/>
    <d v="2026-03-17T00:00:00"/>
    <m/>
    <n v="460.95"/>
    <d v="2026-04-16T00:00:00"/>
    <s v="E0250836"/>
    <s v="PD025836"/>
    <s v="Serviços de Publicidade Eletrônica"/>
    <n v="438.82"/>
    <m/>
    <x v="0"/>
    <m/>
    <m/>
    <m/>
    <s v="2 - FATURADO"/>
    <n v="14"/>
    <x v="2"/>
    <x v="1"/>
    <m/>
  </r>
  <r>
    <x v="1255"/>
    <s v="59.015.438/0001-96"/>
    <s v="NF SERVICOS DO"/>
    <n v="390315"/>
    <d v="2026-03-17T00:00:00"/>
    <n v="397144"/>
    <d v="2026-03-18T00:00:00"/>
    <m/>
    <n v="460.95"/>
    <d v="2026-04-17T00:00:00"/>
    <s v="E0250836"/>
    <s v="PD025836"/>
    <s v="Serviços de Publicidade Eletrônica"/>
    <n v="438.82"/>
    <m/>
    <x v="0"/>
    <m/>
    <m/>
    <m/>
    <s v="2 - FATURADO"/>
    <n v="13"/>
    <x v="2"/>
    <x v="1"/>
    <m/>
  </r>
  <r>
    <x v="1255"/>
    <s v="59.015.438/0001-96"/>
    <s v="NF SERVICOS DO"/>
    <n v="390672"/>
    <d v="2026-03-19T00:00:00"/>
    <n v="397501"/>
    <d v="2026-03-20T00:00:00"/>
    <m/>
    <n v="553.14"/>
    <d v="2026-04-19T00:00:00"/>
    <s v="E0250836"/>
    <s v="PD025836"/>
    <s v="Serviços de Publicidade Eletrônica"/>
    <n v="526.59"/>
    <m/>
    <x v="0"/>
    <m/>
    <m/>
    <m/>
    <s v="2 - FATURADO"/>
    <n v="11"/>
    <x v="2"/>
    <x v="1"/>
    <m/>
  </r>
  <r>
    <x v="1255"/>
    <s v="59.015.438/0001-96"/>
    <s v="NF SERVICOS DO"/>
    <n v="391489"/>
    <d v="2026-03-23T00:00:00"/>
    <n v="398321"/>
    <d v="2026-03-25T00:00:00"/>
    <m/>
    <n v="368.76"/>
    <d v="2026-04-24T00:00:00"/>
    <s v="E0250836"/>
    <s v="PD025836"/>
    <s v="Serviços de Publicidade Eletrônica"/>
    <n v="351.06"/>
    <m/>
    <x v="0"/>
    <m/>
    <m/>
    <m/>
    <s v="2 - FATURADO"/>
    <n v="6"/>
    <x v="2"/>
    <x v="1"/>
    <m/>
  </r>
  <r>
    <x v="1255"/>
    <s v="59.015.438/0001-96"/>
    <s v="NF SERVICOS DO"/>
    <n v="391547"/>
    <d v="2026-03-26T00:00:00"/>
    <n v="398379"/>
    <d v="2026-03-26T00:00:00"/>
    <m/>
    <n v="553.14"/>
    <d v="2026-04-25T00:00:00"/>
    <s v="E0250836"/>
    <s v="PD025836"/>
    <s v="Serviços de Publicidade Eletrônica"/>
    <n v="526.59"/>
    <m/>
    <x v="0"/>
    <m/>
    <m/>
    <m/>
    <s v="2 - FATURADO"/>
    <n v="5"/>
    <x v="2"/>
    <x v="1"/>
    <m/>
  </r>
  <r>
    <x v="1255"/>
    <s v="59.015.438/0001-96"/>
    <s v="NF SERVICOS DO"/>
    <n v="391649"/>
    <d v="2026-03-26T00:00:00"/>
    <n v="398479"/>
    <d v="2026-03-26T00:00:00"/>
    <m/>
    <n v="737.52"/>
    <d v="2026-04-25T00:00:00"/>
    <s v="E0250836"/>
    <s v="PD025836"/>
    <s v="Serviços de Publicidade Eletrônica"/>
    <n v="702.12"/>
    <m/>
    <x v="0"/>
    <m/>
    <m/>
    <m/>
    <s v="2 - FATURADO"/>
    <n v="5"/>
    <x v="2"/>
    <x v="1"/>
    <m/>
  </r>
  <r>
    <x v="1255"/>
    <s v="59.015.438/0001-96"/>
    <s v="NF SERVICOS DO"/>
    <n v="392570"/>
    <d v="2026-03-30T00:00:00"/>
    <n v="399402"/>
    <d v="2026-03-30T00:00:00"/>
    <m/>
    <n v="553.14"/>
    <d v="2026-04-29T00:00:00"/>
    <s v="E0250836"/>
    <s v="PD025836"/>
    <s v="Serviços de Publicidade Eletrônica"/>
    <n v="526.59"/>
    <m/>
    <x v="0"/>
    <m/>
    <m/>
    <m/>
    <s v="2 - FATURADO"/>
    <n v="1"/>
    <x v="2"/>
    <x v="1"/>
    <m/>
  </r>
  <r>
    <x v="1255"/>
    <s v="59.015.438/0001-96"/>
    <s v="NF SERVICOS DO"/>
    <n v="393188"/>
    <d v="2026-03-31T00:00:00"/>
    <n v="400020"/>
    <d v="2026-04-01T00:00:00"/>
    <m/>
    <n v="276.57"/>
    <d v="2026-05-01T00:00:00"/>
    <s v="E0250836"/>
    <s v="PD025836"/>
    <s v="Serviços de Publicidade Eletrônica"/>
    <n v="263.29000000000002"/>
    <m/>
    <x v="0"/>
    <m/>
    <m/>
    <m/>
    <s v="2 - FATURADO"/>
    <n v="0"/>
    <x v="0"/>
    <x v="1"/>
    <m/>
  </r>
  <r>
    <x v="1255"/>
    <s v="59.015.438/0001-96"/>
    <s v="NF SERVICOS DO"/>
    <n v="393797"/>
    <d v="2026-04-05T00:00:00"/>
    <n v="400676"/>
    <d v="2026-04-14T00:00:00"/>
    <m/>
    <n v="553.14"/>
    <d v="2026-05-13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255"/>
    <s v="59.015.438/0001-96"/>
    <s v="NF SERVICOS DO"/>
    <n v="396609"/>
    <d v="2026-04-24T00:00:00"/>
    <n v="403629"/>
    <d v="2026-04-24T00:00:00"/>
    <m/>
    <n v="460.95"/>
    <d v="2026-05-24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255"/>
    <s v="59.015.438/0001-96"/>
    <s v="NF SERVICOS DO"/>
    <n v="397235"/>
    <d v="2026-04-24T00:00:00"/>
    <n v="404314"/>
    <d v="2026-04-24T00:00:00"/>
    <m/>
    <n v="460.95"/>
    <d v="2026-05-24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255"/>
    <s v="59.015.438/0001-96"/>
    <s v="NF SERVICOS DO"/>
    <n v="397606"/>
    <d v="2026-04-24T00:00:00"/>
    <n v="404659"/>
    <d v="2026-04-24T00:00:00"/>
    <m/>
    <n v="460.95"/>
    <d v="2026-05-24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255"/>
    <s v="59.015.438/0001-96"/>
    <s v="NF SERVICOS DO"/>
    <n v="397842"/>
    <d v="2026-04-27T00:00:00"/>
    <n v="404898"/>
    <d v="2026-04-27T00:00:00"/>
    <m/>
    <n v="368.76"/>
    <d v="2026-05-27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255"/>
    <s v="59.015.438/0001-96"/>
    <s v="NF SERVICOS DO"/>
    <n v="398298"/>
    <d v="2026-04-28T00:00:00"/>
    <n v="405081"/>
    <d v="2026-04-28T00:00:00"/>
    <m/>
    <n v="553.14"/>
    <d v="2026-05-28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256"/>
    <s v="59.025.510/0001-66"/>
    <s v="NF SERVICOS DO"/>
    <n v="394334"/>
    <d v="2026-04-16T00:00:00"/>
    <n v="401221"/>
    <d v="2026-04-16T00:00:00"/>
    <m/>
    <n v="368.76"/>
    <d v="2026-04-16T00:00:00"/>
    <m/>
    <m/>
    <s v="Serviços de Publicidade Eletrônica"/>
    <n v="17.7"/>
    <m/>
    <x v="0"/>
    <m/>
    <m/>
    <m/>
    <s v="1 - VENDA A VISTA"/>
    <n v="14"/>
    <x v="2"/>
    <x v="1"/>
    <m/>
  </r>
  <r>
    <x v="1257"/>
    <s v="59.043.513/0001-22"/>
    <s v="NF SERVICOS DO"/>
    <n v="396844"/>
    <d v="2026-04-24T00:00:00"/>
    <n v="403729"/>
    <d v="2026-04-24T00:00:00"/>
    <m/>
    <n v="958.78"/>
    <d v="2026-05-24T00:00:00"/>
    <s v="E0211025"/>
    <s v="PD211025"/>
    <s v="Serviços de Publicidade Eletrônica"/>
    <n v="912.76"/>
    <m/>
    <x v="0"/>
    <m/>
    <m/>
    <m/>
    <s v="2 - FATURADO"/>
    <n v="0"/>
    <x v="0"/>
    <x v="1"/>
    <m/>
  </r>
  <r>
    <x v="1257"/>
    <s v="59.043.513/0001-22"/>
    <s v="NF SERVICOS DO"/>
    <n v="398775"/>
    <d v="2026-04-30T00:00:00"/>
    <n v="405794"/>
    <d v="2026-04-30T00:00:00"/>
    <m/>
    <n v="958.78"/>
    <d v="2026-05-30T00:00:00"/>
    <s v="E0211025"/>
    <s v="PD211025"/>
    <s v="Serviços de Publicidade Eletrônica"/>
    <n v="912.76"/>
    <m/>
    <x v="0"/>
    <m/>
    <m/>
    <m/>
    <s v="2 - FATURADO"/>
    <n v="0"/>
    <x v="0"/>
    <x v="1"/>
    <m/>
  </r>
  <r>
    <x v="1258"/>
    <s v="59.045.351/0001-61"/>
    <s v="NF SERVICOS DO"/>
    <n v="397963"/>
    <d v="2026-04-27T00:00:00"/>
    <n v="404957"/>
    <d v="2026-04-27T00:00:00"/>
    <m/>
    <n v="921.9"/>
    <d v="2026-05-27T00:00:00"/>
    <s v="E0250783"/>
    <s v="PD025783"/>
    <s v="Serviços de Publicidade Eletrônica"/>
    <n v="877.65"/>
    <m/>
    <x v="0"/>
    <m/>
    <m/>
    <m/>
    <s v="2 - FATURADO"/>
    <n v="0"/>
    <x v="0"/>
    <x v="1"/>
    <m/>
  </r>
  <r>
    <x v="1258"/>
    <s v="59.045.351/0001-61"/>
    <s v="NF SERVICOS DO"/>
    <n v="398176"/>
    <d v="2026-04-28T00:00:00"/>
    <n v="405123"/>
    <d v="2026-04-28T00:00:00"/>
    <m/>
    <n v="829.71"/>
    <d v="2026-05-28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258"/>
    <s v="59.045.351/0001-61"/>
    <s v="NF SERVICOS DO"/>
    <n v="398378"/>
    <d v="2026-04-28T00:00:00"/>
    <n v="405291"/>
    <d v="2026-04-28T00:00:00"/>
    <m/>
    <n v="737.52"/>
    <d v="2026-05-28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258"/>
    <s v="59.045.351/0001-61"/>
    <s v="NF SERVICOS DO"/>
    <n v="398607"/>
    <d v="2026-04-29T00:00:00"/>
    <n v="405368"/>
    <d v="2026-04-29T00:00:00"/>
    <m/>
    <n v="645.33000000000004"/>
    <d v="2026-05-29T00:00:00"/>
    <s v="E0250783"/>
    <s v="PD025783"/>
    <s v="Serviços de Publicidade Eletrônica"/>
    <n v="614.35"/>
    <m/>
    <x v="0"/>
    <m/>
    <m/>
    <m/>
    <s v="2 - FATURADO"/>
    <n v="0"/>
    <x v="0"/>
    <x v="1"/>
    <m/>
  </r>
  <r>
    <x v="1258"/>
    <s v="59.045.351/0001-61"/>
    <s v="NF SERVICOS DO"/>
    <n v="399079"/>
    <d v="2026-04-30T00:00:00"/>
    <n v="405657"/>
    <d v="2026-04-30T00:00:00"/>
    <m/>
    <n v="829.71"/>
    <d v="2026-05-30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259"/>
    <s v="59.052.316/0001-70"/>
    <s v="NF SERVICOS DO"/>
    <n v="395938"/>
    <d v="2026-04-20T00:00:00"/>
    <n v="402827"/>
    <d v="2026-04-22T00:00:00"/>
    <m/>
    <n v="295.01"/>
    <d v="2026-05-20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259"/>
    <s v="59.052.316/0001-70"/>
    <s v="NF SERVICOS DO"/>
    <n v="396101"/>
    <d v="2026-04-20T00:00:00"/>
    <n v="402926"/>
    <d v="2026-04-22T00:00:00"/>
    <m/>
    <n v="663.77"/>
    <d v="2026-05-20T00:00:00"/>
    <s v="E0220606"/>
    <s v="PD022606"/>
    <s v="Serviços de Publicidade Eletrônica"/>
    <n v="631.91"/>
    <m/>
    <x v="0"/>
    <m/>
    <m/>
    <m/>
    <s v="2 - FATURADO"/>
    <n v="0"/>
    <x v="0"/>
    <x v="1"/>
    <m/>
  </r>
  <r>
    <x v="1259"/>
    <s v="59.052.316/0001-70"/>
    <s v="NF SERVICOS DO"/>
    <n v="397846"/>
    <d v="2026-04-27T00:00:00"/>
    <n v="404994"/>
    <d v="2026-04-27T00:00:00"/>
    <m/>
    <n v="295.01"/>
    <d v="2026-05-27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259"/>
    <s v="59.052.316/0001-70"/>
    <s v="NF SERVICOS DO"/>
    <n v="397904"/>
    <d v="2026-04-27T00:00:00"/>
    <n v="404708"/>
    <d v="2026-04-27T00:00:00"/>
    <m/>
    <n v="368.76"/>
    <d v="2026-05-27T00:00:00"/>
    <s v="E0220606"/>
    <s v="PD022606"/>
    <s v="Serviços de Publicidade Eletrônica"/>
    <n v="351.06"/>
    <m/>
    <x v="0"/>
    <m/>
    <m/>
    <m/>
    <s v="2 - FATURADO"/>
    <n v="0"/>
    <x v="0"/>
    <x v="1"/>
    <m/>
  </r>
  <r>
    <x v="1259"/>
    <s v="59.052.316/0001-70"/>
    <s v="NF SERVICOS DO"/>
    <n v="397971"/>
    <d v="2026-04-27T00:00:00"/>
    <n v="404804"/>
    <d v="2026-04-27T00:00:00"/>
    <m/>
    <n v="442.51"/>
    <d v="2026-05-27T00:00:00"/>
    <s v="E0220606"/>
    <s v="PD022606"/>
    <s v="Serviços de Publicidade Eletrônica"/>
    <n v="421.27"/>
    <m/>
    <x v="0"/>
    <m/>
    <m/>
    <m/>
    <s v="2 - FATURADO"/>
    <n v="0"/>
    <x v="0"/>
    <x v="1"/>
    <m/>
  </r>
  <r>
    <x v="1259"/>
    <s v="59.052.316/0001-70"/>
    <s v="NF SERVICOS DO"/>
    <n v="397986"/>
    <d v="2026-04-27T00:00:00"/>
    <n v="404924"/>
    <d v="2026-04-27T00:00:00"/>
    <m/>
    <n v="442.51"/>
    <d v="2026-05-27T00:00:00"/>
    <s v="E0220606"/>
    <s v="PD022606"/>
    <s v="Serviços de Publicidade Eletrônica"/>
    <n v="421.27"/>
    <m/>
    <x v="0"/>
    <m/>
    <m/>
    <m/>
    <s v="2 - FATURADO"/>
    <n v="0"/>
    <x v="0"/>
    <x v="1"/>
    <m/>
  </r>
  <r>
    <x v="1260"/>
    <s v="59.054.569/0001-82"/>
    <s v="NF SERVICOS DO"/>
    <n v="394198"/>
    <d v="2026-04-15T00:00:00"/>
    <n v="401064"/>
    <d v="2026-04-15T00:00:00"/>
    <m/>
    <n v="442.51"/>
    <d v="2026-05-15T00:00:00"/>
    <s v="E0230951"/>
    <s v="PD023951"/>
    <s v="Serviços de Publicidade Eletrônica"/>
    <n v="421.27"/>
    <m/>
    <x v="0"/>
    <m/>
    <m/>
    <m/>
    <s v="2 - FATURADO"/>
    <n v="0"/>
    <x v="0"/>
    <x v="1"/>
    <m/>
  </r>
  <r>
    <x v="1260"/>
    <s v="59.054.569/0001-82"/>
    <s v="NF SERVICOS DO"/>
    <n v="394246"/>
    <d v="2026-04-15T00:00:00"/>
    <n v="401129"/>
    <d v="2026-04-16T00:00:00"/>
    <m/>
    <n v="368.76"/>
    <d v="2026-05-15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261"/>
    <s v="59.058.131/0001-72"/>
    <s v="NF SERVICOS"/>
    <n v="207801"/>
    <d v="2026-04-07T00:00:00"/>
    <n v="2152384"/>
    <d v="2026-04-07T00:00:00"/>
    <d v="2026-03-01T00:00:00"/>
    <n v="644.4"/>
    <d v="2026-05-07T00:00:00"/>
    <s v="E0260063"/>
    <s v="PD260036"/>
    <s v="CADASTRO DE MULTAS"/>
    <n v="613.47"/>
    <d v="2026-03-01T00:00:00"/>
    <x v="0"/>
    <m/>
    <s v="nº 1554/2026"/>
    <s v="359.00000819/2026-55 APPS/ITO"/>
    <s v="2 - FATURADO"/>
    <n v="0"/>
    <x v="0"/>
    <x v="0"/>
    <m/>
  </r>
  <r>
    <x v="1261"/>
    <s v="59.058.131/0001-72"/>
    <s v="NF SERVICOS"/>
    <n v="208865"/>
    <d v="2026-04-16T00:00:00"/>
    <n v="2173758"/>
    <d v="2026-04-16T00:00:00"/>
    <d v="2026-02-01T00:00:00"/>
    <n v="667.2"/>
    <d v="2026-05-18T00:00:00"/>
    <s v="E0210699"/>
    <s v="PD021699"/>
    <s v="PREFEITURA CADASTRO"/>
    <n v="635.16999999999996"/>
    <d v="2026-02-01T00:00:00"/>
    <x v="0"/>
    <s v="NR. 05/2021"/>
    <s v="NR. 629/2021 - DL.NR. 29/2021"/>
    <s v="84843-PDC-PRC-2023/00565-359.00001048/2025-32-APPS/ITO"/>
    <s v="2 - FATURADO"/>
    <n v="0"/>
    <x v="0"/>
    <x v="0"/>
    <m/>
  </r>
  <r>
    <x v="1261"/>
    <s v="59.058.131/0001-72"/>
    <s v="NF SERVICOS DO"/>
    <n v="395068"/>
    <d v="2026-04-17T00:00:00"/>
    <n v="402039"/>
    <d v="2026-04-17T00:00:00"/>
    <m/>
    <n v="368.76"/>
    <d v="2026-05-17T00:00:00"/>
    <s v="E0230891"/>
    <s v="PD023891"/>
    <s v="Serviços de Publicidade Eletrônica"/>
    <n v="351.06"/>
    <m/>
    <x v="0"/>
    <m/>
    <m/>
    <m/>
    <s v="2 - FATURADO"/>
    <n v="0"/>
    <x v="0"/>
    <x v="1"/>
    <m/>
  </r>
  <r>
    <x v="1261"/>
    <s v="59.058.131/0001-72"/>
    <s v="NF SERVICOS DO"/>
    <n v="395333"/>
    <d v="2026-04-17T00:00:00"/>
    <n v="402402"/>
    <d v="2026-04-17T00:00:00"/>
    <m/>
    <n v="138.28"/>
    <d v="2026-05-17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261"/>
    <s v="59.058.131/0001-72"/>
    <s v="NF SERVICOS DO"/>
    <n v="395490"/>
    <d v="2026-04-17T00:00:00"/>
    <n v="402285"/>
    <d v="2026-04-17T00:00:00"/>
    <m/>
    <n v="230.47"/>
    <d v="2026-05-17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261"/>
    <s v="59.058.131/0001-72"/>
    <s v="NF SERVICOS DO"/>
    <n v="395493"/>
    <d v="2026-04-17T00:00:00"/>
    <n v="402370"/>
    <d v="2026-04-17T00:00:00"/>
    <m/>
    <n v="184.38"/>
    <d v="2026-05-17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261"/>
    <s v="59.058.131/0001-72"/>
    <s v="NF SERVICOS DO"/>
    <n v="395587"/>
    <d v="2026-04-17T00:00:00"/>
    <n v="402368"/>
    <d v="2026-04-17T00:00:00"/>
    <m/>
    <n v="138.28"/>
    <d v="2026-05-17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261"/>
    <s v="59.058.131/0001-72"/>
    <s v="NF SERVICOS DO"/>
    <n v="396446"/>
    <d v="2026-04-23T00:00:00"/>
    <n v="403266"/>
    <d v="2026-04-24T00:00:00"/>
    <m/>
    <n v="414.85"/>
    <d v="2026-05-23T00:00:00"/>
    <s v="E0230891"/>
    <s v="PD023891"/>
    <s v="Serviços de Publicidade Eletrônica"/>
    <n v="394.94"/>
    <m/>
    <x v="0"/>
    <m/>
    <m/>
    <m/>
    <s v="2 - FATURADO"/>
    <n v="0"/>
    <x v="0"/>
    <x v="1"/>
    <m/>
  </r>
  <r>
    <x v="1261"/>
    <s v="59.058.131/0001-72"/>
    <s v="NF SERVICOS DO"/>
    <n v="396455"/>
    <d v="2026-04-23T00:00:00"/>
    <n v="403361"/>
    <d v="2026-04-24T00:00:00"/>
    <m/>
    <n v="1336.75"/>
    <d v="2026-05-23T00:00:00"/>
    <s v="E0230891"/>
    <s v="PD023891"/>
    <s v="Serviços de Publicidade Eletrônica"/>
    <n v="1272.5899999999999"/>
    <m/>
    <x v="0"/>
    <m/>
    <m/>
    <m/>
    <s v="2 - FATURADO"/>
    <n v="0"/>
    <x v="0"/>
    <x v="1"/>
    <m/>
  </r>
  <r>
    <x v="1261"/>
    <s v="59.058.131/0001-72"/>
    <s v="NF SERVICOS DO"/>
    <n v="396521"/>
    <d v="2026-04-24T00:00:00"/>
    <n v="403622"/>
    <d v="2026-04-24T00:00:00"/>
    <m/>
    <n v="184.38"/>
    <d v="2026-05-24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261"/>
    <s v="59.058.131/0001-72"/>
    <s v="NF SERVICOS DO"/>
    <n v="396529"/>
    <d v="2026-04-24T00:00:00"/>
    <n v="403458"/>
    <d v="2026-04-24T00:00:00"/>
    <m/>
    <n v="368.76"/>
    <d v="2026-05-24T00:00:00"/>
    <s v="E0230891"/>
    <s v="PD023891"/>
    <s v="Serviços de Publicidade Eletrônica"/>
    <n v="351.06"/>
    <m/>
    <x v="0"/>
    <m/>
    <m/>
    <m/>
    <s v="2 - FATURADO"/>
    <n v="0"/>
    <x v="0"/>
    <x v="1"/>
    <m/>
  </r>
  <r>
    <x v="1261"/>
    <s v="59.058.131/0001-72"/>
    <s v="NF SERVICOS DO"/>
    <n v="396634"/>
    <d v="2026-04-24T00:00:00"/>
    <n v="403576"/>
    <d v="2026-04-24T00:00:00"/>
    <m/>
    <n v="230.47"/>
    <d v="2026-05-24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261"/>
    <s v="59.058.131/0001-72"/>
    <s v="NF SERVICOS DO"/>
    <n v="396816"/>
    <d v="2026-04-24T00:00:00"/>
    <n v="403952"/>
    <d v="2026-04-24T00:00:00"/>
    <m/>
    <n v="414.85"/>
    <d v="2026-05-24T00:00:00"/>
    <s v="E0230891"/>
    <s v="PD023891"/>
    <s v="Serviços de Publicidade Eletrônica"/>
    <n v="394.94"/>
    <m/>
    <x v="0"/>
    <m/>
    <m/>
    <m/>
    <s v="2 - FATURADO"/>
    <n v="0"/>
    <x v="0"/>
    <x v="1"/>
    <m/>
  </r>
  <r>
    <x v="1261"/>
    <s v="59.058.131/0001-72"/>
    <s v="NF SERVICOS DO"/>
    <n v="396938"/>
    <d v="2026-04-24T00:00:00"/>
    <n v="403844"/>
    <d v="2026-04-24T00:00:00"/>
    <m/>
    <n v="276.57"/>
    <d v="2026-05-24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261"/>
    <s v="59.058.131/0001-72"/>
    <s v="NF SERVICOS DO"/>
    <n v="397291"/>
    <d v="2026-04-24T00:00:00"/>
    <n v="404134"/>
    <d v="2026-04-24T00:00:00"/>
    <m/>
    <n v="184.38"/>
    <d v="2026-05-24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261"/>
    <s v="59.058.131/0001-72"/>
    <s v="NF SERVICOS DO"/>
    <n v="397305"/>
    <d v="2026-04-24T00:00:00"/>
    <n v="404245"/>
    <d v="2026-04-24T00:00:00"/>
    <m/>
    <n v="138.28"/>
    <d v="2026-05-24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261"/>
    <s v="59.058.131/0001-72"/>
    <s v="NF SERVICOS DO"/>
    <n v="397396"/>
    <d v="2026-04-24T00:00:00"/>
    <n v="404273"/>
    <d v="2026-04-24T00:00:00"/>
    <m/>
    <n v="414.85"/>
    <d v="2026-05-24T00:00:00"/>
    <s v="E0230891"/>
    <s v="PD023891"/>
    <s v="Serviços de Publicidade Eletrônica"/>
    <n v="394.94"/>
    <m/>
    <x v="0"/>
    <m/>
    <m/>
    <m/>
    <s v="2 - FATURADO"/>
    <n v="0"/>
    <x v="0"/>
    <x v="1"/>
    <m/>
  </r>
  <r>
    <x v="1261"/>
    <s v="59.058.131/0001-72"/>
    <s v="NF SERVICOS DO"/>
    <n v="397459"/>
    <d v="2026-04-24T00:00:00"/>
    <n v="404191"/>
    <d v="2026-04-24T00:00:00"/>
    <m/>
    <n v="184.38"/>
    <d v="2026-05-24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261"/>
    <s v="59.058.131/0001-72"/>
    <s v="NF SERVICOS DO"/>
    <n v="397990"/>
    <d v="2026-04-27T00:00:00"/>
    <n v="404950"/>
    <d v="2026-04-27T00:00:00"/>
    <m/>
    <n v="184.38"/>
    <d v="2026-05-27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261"/>
    <s v="59.058.131/0001-72"/>
    <s v="NF SERVICOS DO"/>
    <n v="398077"/>
    <d v="2026-04-27T00:00:00"/>
    <n v="404706"/>
    <d v="2026-04-27T00:00:00"/>
    <m/>
    <n v="276.57"/>
    <d v="2026-05-27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261"/>
    <s v="59.058.131/0001-72"/>
    <s v="NF SERVICOS DO"/>
    <n v="398839"/>
    <d v="2026-04-30T00:00:00"/>
    <n v="405676"/>
    <d v="2026-04-30T00:00:00"/>
    <m/>
    <n v="184.38"/>
    <d v="2026-05-30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261"/>
    <s v="59.058.131/0001-72"/>
    <s v="NF SERVICOS DO"/>
    <n v="399152"/>
    <d v="2026-04-30T00:00:00"/>
    <n v="406171"/>
    <d v="2026-04-30T00:00:00"/>
    <m/>
    <n v="414.85"/>
    <d v="2026-05-30T00:00:00"/>
    <s v="E0230891"/>
    <s v="PD023891"/>
    <s v="Serviços de Publicidade Eletrônica"/>
    <n v="394.94"/>
    <m/>
    <x v="0"/>
    <m/>
    <m/>
    <m/>
    <s v="2 - FATURADO"/>
    <n v="0"/>
    <x v="0"/>
    <x v="1"/>
    <m/>
  </r>
  <r>
    <x v="1262"/>
    <s v="59.307.595/0001-75"/>
    <s v="NF SERVICOS"/>
    <n v="207674"/>
    <d v="2026-04-07T00:00:00"/>
    <n v="2152257"/>
    <d v="2026-04-07T00:00:00"/>
    <d v="2026-03-01T00:00:00"/>
    <n v="142714.6"/>
    <d v="2026-05-07T00:00:00"/>
    <s v="E0240637"/>
    <s v="PD024637"/>
    <s v="PREFEITURA CADASTRO"/>
    <n v="135864.29999999999"/>
    <d v="2026-03-01T00:00:00"/>
    <x v="0"/>
    <m/>
    <s v="7506/2024"/>
    <s v="SEI:  359.00005906/2024-37 APPS/ITO"/>
    <s v="2 - FATURADO"/>
    <n v="0"/>
    <x v="0"/>
    <x v="0"/>
    <m/>
  </r>
  <r>
    <x v="1262"/>
    <s v="59.307.595/0001-75"/>
    <s v="NF SERVICOS DO"/>
    <n v="394884"/>
    <d v="2026-04-17T00:00:00"/>
    <n v="401863"/>
    <d v="2026-04-17T00:00:00"/>
    <m/>
    <n v="590.02"/>
    <d v="2026-05-17T00:00:00"/>
    <s v="E0250794"/>
    <s v="PD025794"/>
    <s v="Serviços de Publicidade Eletrônica"/>
    <n v="561.70000000000005"/>
    <m/>
    <x v="0"/>
    <m/>
    <m/>
    <m/>
    <s v="2 - FATURADO"/>
    <n v="0"/>
    <x v="0"/>
    <x v="1"/>
    <m/>
  </r>
  <r>
    <x v="1262"/>
    <s v="59.307.595/0001-75"/>
    <s v="NF SERVICOS DO"/>
    <n v="395228"/>
    <d v="2026-04-17T00:00:00"/>
    <n v="402007"/>
    <d v="2026-04-17T00:00:00"/>
    <m/>
    <n v="663.77"/>
    <d v="2026-05-17T00:00:00"/>
    <s v="E0250794"/>
    <s v="PD025794"/>
    <s v="Serviços de Publicidade Eletrônica"/>
    <n v="631.91"/>
    <m/>
    <x v="0"/>
    <m/>
    <m/>
    <m/>
    <s v="2 - FATURADO"/>
    <n v="0"/>
    <x v="0"/>
    <x v="1"/>
    <m/>
  </r>
  <r>
    <x v="1262"/>
    <s v="59.307.595/0001-75"/>
    <s v="NF SERVICOS DO"/>
    <n v="396084"/>
    <d v="2026-04-20T00:00:00"/>
    <n v="402828"/>
    <d v="2026-04-22T00:00:00"/>
    <m/>
    <n v="442.51"/>
    <d v="2026-05-20T00:00:00"/>
    <s v="E0250794"/>
    <s v="PD025794"/>
    <s v="Serviços de Publicidade Eletrônica"/>
    <n v="421.27"/>
    <m/>
    <x v="0"/>
    <m/>
    <m/>
    <m/>
    <s v="2 - FATURADO"/>
    <n v="0"/>
    <x v="0"/>
    <x v="1"/>
    <m/>
  </r>
  <r>
    <x v="1262"/>
    <s v="59.307.595/0001-75"/>
    <s v="NF SERVICOS DO"/>
    <n v="396578"/>
    <d v="2026-04-24T00:00:00"/>
    <n v="403662"/>
    <d v="2026-04-24T00:00:00"/>
    <m/>
    <n v="737.52"/>
    <d v="2026-05-24T00:00:00"/>
    <s v="E0250794"/>
    <s v="PD025794"/>
    <s v="Serviços de Publicidade Eletrônica"/>
    <n v="702.12"/>
    <m/>
    <x v="0"/>
    <m/>
    <m/>
    <m/>
    <s v="2 - FATURADO"/>
    <n v="0"/>
    <x v="0"/>
    <x v="1"/>
    <m/>
  </r>
  <r>
    <x v="1263"/>
    <s v="59.555.255/0001-63"/>
    <s v="ND-OPERADORA CIELO"/>
    <n v="29004"/>
    <d v="2026-04-27T00:00:00"/>
    <m/>
    <m/>
    <m/>
    <n v="139.38999999999999"/>
    <d v="2026-04-27T00:00:00"/>
    <m/>
    <m/>
    <s v="e-CNPJ A1 - Renovação 12 meses"/>
    <n v="139.38999999999999"/>
    <m/>
    <x v="0"/>
    <m/>
    <m/>
    <m/>
    <s v="1 - VENDA A VISTA"/>
    <n v="3"/>
    <x v="2"/>
    <x v="3"/>
    <m/>
  </r>
  <r>
    <x v="1264"/>
    <s v="59.764.399/0001-20"/>
    <s v="NF SERVICOS DO"/>
    <n v="391812"/>
    <d v="2026-03-26T00:00:00"/>
    <n v="398642"/>
    <d v="2026-03-27T00:00:00"/>
    <m/>
    <n v="138.28"/>
    <d v="2026-04-26T00:00:00"/>
    <s v="E0250815"/>
    <s v="PD025815"/>
    <s v="Serviços de Publicidade Eletrônica"/>
    <n v="131.63999999999999"/>
    <m/>
    <x v="0"/>
    <m/>
    <m/>
    <m/>
    <s v="2 - FATURADO"/>
    <n v="4"/>
    <x v="2"/>
    <x v="1"/>
    <m/>
  </r>
  <r>
    <x v="1264"/>
    <s v="59.764.399/0001-20"/>
    <s v="NF SERVICOS DO"/>
    <n v="392289"/>
    <d v="2026-03-30T00:00:00"/>
    <n v="399121"/>
    <d v="2026-03-30T00:00:00"/>
    <m/>
    <n v="184.38"/>
    <d v="2026-04-29T00:00:00"/>
    <m/>
    <m/>
    <s v="Serviços de Publicidade Eletrônica"/>
    <n v="175.53"/>
    <m/>
    <x v="0"/>
    <m/>
    <m/>
    <m/>
    <s v="2 - FATURADO"/>
    <n v="1"/>
    <x v="2"/>
    <x v="1"/>
    <m/>
  </r>
  <r>
    <x v="1264"/>
    <s v="59.764.399/0001-20"/>
    <s v="NF SERVICOS DO"/>
    <n v="392629"/>
    <d v="2026-03-30T00:00:00"/>
    <n v="399461"/>
    <d v="2026-03-30T00:00:00"/>
    <m/>
    <n v="138.28"/>
    <d v="2026-04-29T00:00:00"/>
    <m/>
    <m/>
    <s v="Serviços de Publicidade Eletrônica"/>
    <n v="131.63999999999999"/>
    <m/>
    <x v="0"/>
    <m/>
    <m/>
    <m/>
    <s v="2 - FATURADO"/>
    <n v="1"/>
    <x v="2"/>
    <x v="1"/>
    <m/>
  </r>
  <r>
    <x v="1265"/>
    <s v="59.764.944/0001-88"/>
    <s v="NF SERVICOS DO"/>
    <n v="395480"/>
    <d v="2026-04-17T00:00:00"/>
    <n v="402383"/>
    <d v="2026-04-17T00:00:00"/>
    <m/>
    <n v="322.67"/>
    <d v="2026-05-17T00:00:00"/>
    <s v="E0250867"/>
    <s v="PD025867"/>
    <s v="Serviços de Publicidade Eletrônica"/>
    <n v="307.18"/>
    <m/>
    <x v="0"/>
    <m/>
    <m/>
    <m/>
    <s v="2 - FATURADO"/>
    <n v="0"/>
    <x v="0"/>
    <x v="1"/>
    <m/>
  </r>
  <r>
    <x v="1265"/>
    <s v="59.764.944/0001-88"/>
    <s v="NF SERVICOS DO"/>
    <n v="397321"/>
    <d v="2026-04-24T00:00:00"/>
    <n v="404230"/>
    <d v="2026-04-24T00:00:00"/>
    <m/>
    <n v="460.95"/>
    <d v="2026-05-24T00:00:00"/>
    <s v="E0250867"/>
    <s v="PD025867"/>
    <s v="Serviços de Publicidade Eletrônica"/>
    <n v="438.82"/>
    <m/>
    <x v="0"/>
    <m/>
    <m/>
    <m/>
    <s v="2 - FATURADO"/>
    <n v="0"/>
    <x v="0"/>
    <x v="1"/>
    <m/>
  </r>
  <r>
    <x v="1266"/>
    <s v="59.766.774/0001-70"/>
    <s v="NF SERVICOS DO"/>
    <n v="393250"/>
    <d v="2026-03-31T00:00:00"/>
    <n v="400082"/>
    <d v="2026-04-01T00:00:00"/>
    <m/>
    <n v="737.52"/>
    <d v="2026-05-01T00:00:00"/>
    <s v="E0265016"/>
    <s v="PD265016"/>
    <s v="Serviços de Publicidade Eletrônica"/>
    <n v="702.12"/>
    <m/>
    <x v="0"/>
    <m/>
    <m/>
    <m/>
    <s v="2 - FATURADO"/>
    <n v="0"/>
    <x v="0"/>
    <x v="1"/>
    <m/>
  </r>
  <r>
    <x v="1266"/>
    <s v="59.766.774/0001-70"/>
    <s v="NF SERVICOS DO"/>
    <n v="394591"/>
    <d v="2026-04-16T00:00:00"/>
    <n v="401536"/>
    <d v="2026-04-16T00:00:00"/>
    <m/>
    <n v="276.57"/>
    <d v="2026-05-16T00:00:00"/>
    <s v="E0265016"/>
    <s v="PD265016"/>
    <s v="Serviços de Publicidade Eletrônica"/>
    <n v="263.29000000000002"/>
    <m/>
    <x v="0"/>
    <m/>
    <m/>
    <m/>
    <s v="2 - FATURADO"/>
    <n v="0"/>
    <x v="0"/>
    <x v="1"/>
    <m/>
  </r>
  <r>
    <x v="1266"/>
    <s v="59.766.774/0001-70"/>
    <s v="NF SERVICOS DO"/>
    <n v="394970"/>
    <d v="2026-04-17T00:00:00"/>
    <n v="401848"/>
    <d v="2026-04-17T00:00:00"/>
    <m/>
    <n v="553.14"/>
    <d v="2026-05-17T00:00:00"/>
    <s v="E0265016"/>
    <s v="PD265016"/>
    <s v="Serviços de Publicidade Eletrônica"/>
    <n v="526.59"/>
    <m/>
    <x v="0"/>
    <m/>
    <m/>
    <m/>
    <s v="2 - FATURADO"/>
    <n v="0"/>
    <x v="0"/>
    <x v="1"/>
    <m/>
  </r>
  <r>
    <x v="1266"/>
    <s v="59.766.774/0001-70"/>
    <s v="NF SERVICOS DO"/>
    <n v="395218"/>
    <d v="2026-04-17T00:00:00"/>
    <n v="401999"/>
    <d v="2026-04-17T00:00:00"/>
    <m/>
    <n v="553.14"/>
    <d v="2026-05-17T00:00:00"/>
    <s v="E0265016"/>
    <s v="PD265016"/>
    <s v="Serviços de Publicidade Eletrônica"/>
    <n v="526.59"/>
    <m/>
    <x v="0"/>
    <m/>
    <m/>
    <m/>
    <s v="2 - FATURADO"/>
    <n v="0"/>
    <x v="0"/>
    <x v="1"/>
    <m/>
  </r>
  <r>
    <x v="1266"/>
    <s v="59.766.774/0001-70"/>
    <s v="NF SERVICOS DO"/>
    <n v="395960"/>
    <d v="2026-04-20T00:00:00"/>
    <n v="402910"/>
    <d v="2026-04-22T00:00:00"/>
    <m/>
    <n v="460.95"/>
    <d v="2026-05-20T00:00:00"/>
    <s v="E0265016"/>
    <s v="PD265016"/>
    <s v="Serviços de Publicidade Eletrônica"/>
    <n v="438.82"/>
    <m/>
    <x v="0"/>
    <m/>
    <m/>
    <m/>
    <s v="2 - FATURADO"/>
    <n v="0"/>
    <x v="0"/>
    <x v="1"/>
    <m/>
  </r>
  <r>
    <x v="1266"/>
    <s v="59.766.774/0001-70"/>
    <s v="NF SERVICOS DO"/>
    <n v="396126"/>
    <d v="2026-04-20T00:00:00"/>
    <n v="403064"/>
    <d v="2026-04-22T00:00:00"/>
    <m/>
    <n v="184.38"/>
    <d v="2026-05-20T00:00:00"/>
    <s v="E0265016"/>
    <s v="PD265016"/>
    <s v="Serviços de Publicidade Eletrônica"/>
    <n v="175.53"/>
    <m/>
    <x v="0"/>
    <m/>
    <m/>
    <m/>
    <s v="2 - FATURADO"/>
    <n v="0"/>
    <x v="0"/>
    <x v="1"/>
    <m/>
  </r>
  <r>
    <x v="1266"/>
    <s v="59.766.774/0001-70"/>
    <s v="NF SERVICOS DO"/>
    <n v="397007"/>
    <d v="2026-04-24T00:00:00"/>
    <n v="403792"/>
    <d v="2026-04-24T00:00:00"/>
    <m/>
    <n v="460.95"/>
    <d v="2026-05-24T00:00:00"/>
    <s v="E0265016"/>
    <s v="PD265016"/>
    <s v="Serviços de Publicidade Eletrônica"/>
    <n v="438.82"/>
    <m/>
    <x v="0"/>
    <m/>
    <m/>
    <m/>
    <s v="2 - FATURADO"/>
    <n v="0"/>
    <x v="0"/>
    <x v="1"/>
    <m/>
  </r>
  <r>
    <x v="1266"/>
    <s v="59.766.774/0001-70"/>
    <s v="NF SERVICOS DO"/>
    <n v="397636"/>
    <d v="2026-04-24T00:00:00"/>
    <n v="404440"/>
    <d v="2026-04-24T00:00:00"/>
    <m/>
    <n v="368.76"/>
    <d v="2026-05-24T00:00:00"/>
    <s v="E0265016"/>
    <s v="PD265016"/>
    <s v="Serviços de Publicidade Eletrônica"/>
    <n v="351.06"/>
    <m/>
    <x v="0"/>
    <m/>
    <m/>
    <m/>
    <s v="2 - FATURADO"/>
    <n v="0"/>
    <x v="0"/>
    <x v="1"/>
    <m/>
  </r>
  <r>
    <x v="1266"/>
    <s v="59.766.774/0001-70"/>
    <s v="NF SERVICOS DO"/>
    <n v="398541"/>
    <d v="2026-04-29T00:00:00"/>
    <n v="405364"/>
    <d v="2026-04-29T00:00:00"/>
    <m/>
    <n v="737.52"/>
    <d v="2026-05-29T00:00:00"/>
    <s v="E0265016"/>
    <s v="PD265016"/>
    <s v="Serviços de Publicidade Eletrônica"/>
    <n v="702.12"/>
    <m/>
    <x v="0"/>
    <m/>
    <m/>
    <m/>
    <s v="2 - FATURADO"/>
    <n v="0"/>
    <x v="0"/>
    <x v="1"/>
    <m/>
  </r>
  <r>
    <x v="1266"/>
    <s v="59.766.774/0001-70"/>
    <s v="NF SERVICOS DO"/>
    <n v="399252"/>
    <d v="2026-04-30T00:00:00"/>
    <n v="406180"/>
    <d v="2026-04-30T00:00:00"/>
    <m/>
    <n v="276.57"/>
    <d v="2026-05-30T00:00:00"/>
    <m/>
    <m/>
    <s v="Serviços de Publicidade Eletrônica"/>
    <n v="263.29000000000002"/>
    <m/>
    <x v="0"/>
    <m/>
    <m/>
    <m/>
    <s v="2 - FATURADO"/>
    <n v="0"/>
    <x v="0"/>
    <x v="1"/>
    <m/>
  </r>
  <r>
    <x v="1267"/>
    <s v="59.851.543/0001-65"/>
    <s v="NF SERVICOS DO"/>
    <n v="393726"/>
    <d v="2026-04-05T00:00:00"/>
    <n v="400607"/>
    <d v="2026-04-14T00:00:00"/>
    <m/>
    <n v="442.51"/>
    <d v="2026-05-13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3804"/>
    <d v="2026-04-05T00:00:00"/>
    <n v="400792"/>
    <d v="2026-04-14T00:00:00"/>
    <m/>
    <n v="497.83"/>
    <d v="2026-05-13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3891"/>
    <d v="2026-04-05T00:00:00"/>
    <n v="400760"/>
    <d v="2026-04-14T00:00:00"/>
    <m/>
    <n v="442.51"/>
    <d v="2026-05-13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3978"/>
    <d v="2026-04-05T00:00:00"/>
    <n v="400702"/>
    <d v="2026-04-14T00:00:00"/>
    <m/>
    <n v="497.83"/>
    <d v="2026-05-13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D-POUPATEMPO 4.0"/>
    <n v="8145"/>
    <d v="2026-04-06T00:00:00"/>
    <s v="PPT00582"/>
    <s v="PPT00582"/>
    <d v="2026-04-01T00:00:00"/>
    <n v="22654.54"/>
    <d v="2026-05-06T00:00:00"/>
    <s v="PPT00582"/>
    <s v="PP00582"/>
    <s v="IMPLANTACAO E OPERACAO DO POUPATEMPO SAO JOAQUIM DA BARRA"/>
    <n v="22654.54"/>
    <d v="2026-04-01T00:00:00"/>
    <x v="0"/>
    <m/>
    <s v="PD-PRC-2021/01872"/>
    <m/>
    <s v="2 - FATURADO"/>
    <n v="0"/>
    <x v="0"/>
    <x v="13"/>
    <m/>
  </r>
  <r>
    <x v="1267"/>
    <s v="59.851.543/0001-65"/>
    <s v="NF SERVICOS"/>
    <n v="207876"/>
    <d v="2026-04-07T00:00:00"/>
    <n v="2152459"/>
    <d v="2026-04-07T00:00:00"/>
    <d v="2026-03-01T00:00:00"/>
    <n v="5702.94"/>
    <d v="2026-05-07T00:00:00"/>
    <s v="E0251020"/>
    <s v="PD251017"/>
    <s v="PREFEITURA CADASTRO"/>
    <n v="5429.2"/>
    <d v="2026-03-01T00:00:00"/>
    <x v="0"/>
    <s v="008/2024"/>
    <s v="0354/2025 CRM OPTY1012"/>
    <s v="359.00002449/2025-18 APPS/ITO"/>
    <s v="2 - FATURADO"/>
    <n v="0"/>
    <x v="0"/>
    <x v="0"/>
    <m/>
  </r>
  <r>
    <x v="1267"/>
    <s v="59.851.543/0001-65"/>
    <s v="NF SERVICOS DO"/>
    <n v="394158"/>
    <d v="2026-04-15T00:00:00"/>
    <n v="401040"/>
    <d v="2026-04-15T00:00:00"/>
    <m/>
    <n v="442.51"/>
    <d v="2026-05-1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4219"/>
    <d v="2026-04-15T00:00:00"/>
    <n v="401099"/>
    <d v="2026-04-16T00:00:00"/>
    <m/>
    <n v="442.51"/>
    <d v="2026-05-1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4459"/>
    <d v="2026-04-16T00:00:00"/>
    <n v="401633"/>
    <d v="2026-04-17T00:00:00"/>
    <m/>
    <n v="442.51"/>
    <d v="2026-05-1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4703"/>
    <d v="2026-04-16T00:00:00"/>
    <n v="401543"/>
    <d v="2026-04-16T00:00:00"/>
    <m/>
    <n v="221.26"/>
    <d v="2026-05-16T00:00:00"/>
    <s v="E0230911"/>
    <s v="PD023911"/>
    <s v="Serviços de Publicidade Eletrônica"/>
    <n v="210.64"/>
    <m/>
    <x v="0"/>
    <m/>
    <m/>
    <m/>
    <s v="2 - FATURADO"/>
    <n v="0"/>
    <x v="0"/>
    <x v="1"/>
    <m/>
  </r>
  <r>
    <x v="1267"/>
    <s v="59.851.543/0001-65"/>
    <s v="NF SERVICOS DO"/>
    <n v="394953"/>
    <d v="2026-04-17T00:00:00"/>
    <n v="401680"/>
    <d v="2026-04-17T00:00:00"/>
    <m/>
    <n v="497.83"/>
    <d v="2026-05-17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4979"/>
    <d v="2026-04-17T00:00:00"/>
    <n v="401807"/>
    <d v="2026-04-17T00:00:00"/>
    <m/>
    <n v="442.51"/>
    <d v="2026-05-1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5004"/>
    <d v="2026-04-17T00:00:00"/>
    <n v="401826"/>
    <d v="2026-04-17T00:00:00"/>
    <m/>
    <n v="442.51"/>
    <d v="2026-05-1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5052"/>
    <d v="2026-04-17T00:00:00"/>
    <n v="402068"/>
    <d v="2026-04-17T00:00:00"/>
    <m/>
    <n v="442.51"/>
    <d v="2026-05-1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5125"/>
    <d v="2026-04-17T00:00:00"/>
    <n v="401935"/>
    <d v="2026-04-17T00:00:00"/>
    <m/>
    <n v="387.2"/>
    <d v="2026-05-17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267"/>
    <s v="59.851.543/0001-65"/>
    <s v="NF SERVICOS DO"/>
    <n v="395614"/>
    <d v="2026-04-17T00:00:00"/>
    <n v="402373"/>
    <d v="2026-04-17T00:00:00"/>
    <m/>
    <n v="442.51"/>
    <d v="2026-05-1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5986"/>
    <d v="2026-04-20T00:00:00"/>
    <n v="402888"/>
    <d v="2026-04-22T00:00:00"/>
    <m/>
    <n v="442.51"/>
    <d v="2026-05-20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5996"/>
    <d v="2026-04-20T00:00:00"/>
    <n v="402831"/>
    <d v="2026-04-22T00:00:00"/>
    <m/>
    <n v="497.83"/>
    <d v="2026-05-2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6593"/>
    <d v="2026-04-24T00:00:00"/>
    <n v="403524"/>
    <d v="2026-04-24T00:00:00"/>
    <m/>
    <n v="442.51"/>
    <d v="2026-05-24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6652"/>
    <d v="2026-04-24T00:00:00"/>
    <n v="403672"/>
    <d v="2026-04-24T00:00:00"/>
    <m/>
    <n v="497.83"/>
    <d v="2026-05-24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7549"/>
    <d v="2026-04-24T00:00:00"/>
    <n v="404485"/>
    <d v="2026-04-24T00:00:00"/>
    <m/>
    <n v="497.83"/>
    <d v="2026-05-24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7824"/>
    <d v="2026-04-27T00:00:00"/>
    <n v="404850"/>
    <d v="2026-04-27T00:00:00"/>
    <m/>
    <n v="497.83"/>
    <d v="2026-05-27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7944"/>
    <d v="2026-04-27T00:00:00"/>
    <n v="404709"/>
    <d v="2026-04-27T00:00:00"/>
    <m/>
    <n v="497.83"/>
    <d v="2026-05-27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8360"/>
    <d v="2026-04-28T00:00:00"/>
    <n v="405274"/>
    <d v="2026-04-28T00:00:00"/>
    <m/>
    <n v="442.51"/>
    <d v="2026-05-28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8440"/>
    <d v="2026-04-29T00:00:00"/>
    <n v="405598"/>
    <d v="2026-04-29T00:00:00"/>
    <m/>
    <n v="497.83"/>
    <d v="2026-05-29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267"/>
    <s v="59.851.543/0001-65"/>
    <s v="NF SERVICOS DO"/>
    <n v="398892"/>
    <d v="2026-04-30T00:00:00"/>
    <n v="405738"/>
    <d v="2026-04-30T00:00:00"/>
    <m/>
    <n v="442.51"/>
    <d v="2026-05-30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7"/>
    <s v="59.851.543/0001-65"/>
    <s v="NF SERVICOS DO"/>
    <n v="399058"/>
    <d v="2026-04-30T00:00:00"/>
    <n v="405715"/>
    <d v="2026-04-30T00:00:00"/>
    <m/>
    <n v="442.51"/>
    <d v="2026-05-30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268"/>
    <s v="59.851.600/0001-06"/>
    <s v="NF SERVICOS DO"/>
    <n v="395204"/>
    <d v="2026-04-17T00:00:00"/>
    <n v="402164"/>
    <d v="2026-04-17T00:00:00"/>
    <m/>
    <n v="368.76"/>
    <d v="2026-05-17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268"/>
    <s v="59.851.600/0001-06"/>
    <s v="NF SERVICOS DO"/>
    <n v="396109"/>
    <d v="2026-04-20T00:00:00"/>
    <n v="402998"/>
    <d v="2026-04-22T00:00:00"/>
    <m/>
    <n v="368.76"/>
    <d v="2026-05-20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268"/>
    <s v="59.851.600/0001-06"/>
    <s v="NF SERVICOS DO"/>
    <n v="396128"/>
    <d v="2026-04-20T00:00:00"/>
    <n v="403049"/>
    <d v="2026-04-22T00:00:00"/>
    <m/>
    <n v="184.38"/>
    <d v="2026-05-20T00:00:00"/>
    <s v="E0220660"/>
    <s v="PD022660"/>
    <s v="Serviços de Publicidade Eletrônica"/>
    <n v="175.53"/>
    <m/>
    <x v="0"/>
    <m/>
    <m/>
    <m/>
    <s v="2 - FATURADO"/>
    <n v="0"/>
    <x v="0"/>
    <x v="1"/>
    <m/>
  </r>
  <r>
    <x v="1268"/>
    <s v="59.851.600/0001-06"/>
    <s v="NF SERVICOS DO"/>
    <n v="397102"/>
    <d v="2026-04-24T00:00:00"/>
    <n v="404006"/>
    <d v="2026-04-24T00:00:00"/>
    <m/>
    <n v="368.76"/>
    <d v="2026-05-24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268"/>
    <s v="59.851.600/0001-06"/>
    <s v="NF SERVICOS DO"/>
    <n v="399022"/>
    <d v="2026-04-30T00:00:00"/>
    <n v="405831"/>
    <d v="2026-04-30T00:00:00"/>
    <m/>
    <n v="368.76"/>
    <d v="2026-05-30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268"/>
    <s v="59.851.600/0001-06"/>
    <s v="NF SERVICOS DO"/>
    <n v="399205"/>
    <d v="2026-04-30T00:00:00"/>
    <n v="406154"/>
    <d v="2026-04-30T00:00:00"/>
    <m/>
    <n v="368.76"/>
    <d v="2026-05-30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269"/>
    <s v="59.858.134/0001-90"/>
    <s v="NF SERVICOS DO"/>
    <n v="394543"/>
    <d v="2026-04-16T00:00:00"/>
    <n v="401584"/>
    <d v="2026-04-16T00:00:00"/>
    <m/>
    <n v="368.76"/>
    <d v="2026-05-16T00:00:00"/>
    <s v="E0240940"/>
    <s v="PD024940"/>
    <s v="Serviços de Publicidade Eletrônica"/>
    <n v="351.06"/>
    <m/>
    <x v="0"/>
    <m/>
    <m/>
    <m/>
    <s v="2 - FATURADO"/>
    <n v="0"/>
    <x v="0"/>
    <x v="1"/>
    <m/>
  </r>
  <r>
    <x v="1269"/>
    <s v="59.858.134/0001-90"/>
    <s v="NF SERVICOS DO"/>
    <n v="395523"/>
    <d v="2026-04-17T00:00:00"/>
    <n v="402255"/>
    <d v="2026-04-17T00:00:00"/>
    <m/>
    <n v="276.57"/>
    <d v="2026-05-17T00:00:00"/>
    <s v="E0240940"/>
    <s v="PD024940"/>
    <s v="Serviços de Publicidade Eletrônica"/>
    <n v="263.29000000000002"/>
    <m/>
    <x v="0"/>
    <m/>
    <m/>
    <m/>
    <s v="2 - FATURADO"/>
    <n v="0"/>
    <x v="0"/>
    <x v="1"/>
    <m/>
  </r>
  <r>
    <x v="1270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567"/>
    <x v="1"/>
    <x v="1"/>
    <m/>
  </r>
  <r>
    <x v="1270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1350"/>
    <x v="1"/>
    <x v="1"/>
    <m/>
  </r>
  <r>
    <x v="1271"/>
    <s v="59.945.691/0001-49"/>
    <s v="NF SERVICOS DO"/>
    <n v="393737"/>
    <d v="2026-04-05T00:00:00"/>
    <n v="400600"/>
    <d v="2026-04-14T00:00:00"/>
    <m/>
    <n v="1470.6"/>
    <d v="2026-05-13T00:00:00"/>
    <s v="E0201960"/>
    <s v="PD201960"/>
    <s v="Serviços de Publicidade Eletrônica"/>
    <n v="1470.6"/>
    <m/>
    <x v="0"/>
    <m/>
    <m/>
    <m/>
    <s v="2 - FATURADO"/>
    <n v="0"/>
    <x v="0"/>
    <x v="1"/>
    <m/>
  </r>
  <r>
    <x v="1271"/>
    <s v="59.945.691/0001-49"/>
    <s v="NF SERVICOS DO"/>
    <n v="397107"/>
    <d v="2026-04-24T00:00:00"/>
    <n v="403949"/>
    <d v="2026-04-24T00:00:00"/>
    <m/>
    <n v="735.3"/>
    <d v="2026-05-24T00:00:00"/>
    <s v="E0201960"/>
    <s v="PD201960"/>
    <s v="Serviços de Publicidade Eletrônica"/>
    <n v="735.3"/>
    <m/>
    <x v="0"/>
    <m/>
    <m/>
    <m/>
    <s v="2 - FATURADO"/>
    <n v="0"/>
    <x v="0"/>
    <x v="1"/>
    <m/>
  </r>
  <r>
    <x v="1271"/>
    <s v="59.945.691/0001-49"/>
    <s v="NF SERVICOS DO"/>
    <n v="397182"/>
    <d v="2026-04-24T00:00:00"/>
    <n v="404335"/>
    <d v="2026-04-24T00:00:00"/>
    <m/>
    <n v="735.3"/>
    <d v="2026-05-24T00:00:00"/>
    <s v="E0201960"/>
    <s v="PD201960"/>
    <s v="Serviços de Publicidade Eletrônica"/>
    <n v="735.3"/>
    <m/>
    <x v="0"/>
    <m/>
    <m/>
    <m/>
    <s v="2 - FATURADO"/>
    <n v="0"/>
    <x v="0"/>
    <x v="1"/>
    <m/>
  </r>
  <r>
    <x v="1271"/>
    <s v="59.945.691/0001-49"/>
    <s v="NF SERVICOS DO"/>
    <n v="397695"/>
    <d v="2026-04-24T00:00:00"/>
    <n v="404441"/>
    <d v="2026-04-24T00:00:00"/>
    <m/>
    <n v="735.3"/>
    <d v="2026-05-24T00:00:00"/>
    <s v="E0201960"/>
    <s v="PD201960"/>
    <s v="Serviços de Publicidade Eletrônica"/>
    <n v="735.3"/>
    <m/>
    <x v="0"/>
    <m/>
    <m/>
    <m/>
    <s v="2 - FATURADO"/>
    <n v="0"/>
    <x v="0"/>
    <x v="1"/>
    <m/>
  </r>
  <r>
    <x v="1271"/>
    <s v="59.945.691/0001-49"/>
    <s v="NF SERVICOS DO"/>
    <n v="398689"/>
    <d v="2026-04-29T00:00:00"/>
    <n v="405560"/>
    <d v="2026-04-29T00:00:00"/>
    <m/>
    <n v="6617.7"/>
    <d v="2026-05-29T00:00:00"/>
    <s v="E0201960"/>
    <s v="PD201960"/>
    <s v="Serviços de Publicidade Eletrônica"/>
    <n v="6617.7"/>
    <m/>
    <x v="0"/>
    <m/>
    <m/>
    <m/>
    <s v="2 - FATURADO"/>
    <n v="0"/>
    <x v="0"/>
    <x v="1"/>
    <m/>
  </r>
  <r>
    <x v="1272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2091"/>
    <x v="1"/>
    <x v="0"/>
    <m/>
  </r>
  <r>
    <x v="1272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2062"/>
    <x v="1"/>
    <x v="0"/>
    <m/>
  </r>
  <r>
    <x v="1272"/>
    <s v="59.952.259/0001-85"/>
    <s v="NF SERVICOS"/>
    <n v="191278"/>
    <d v="2025-08-08T00:00:00"/>
    <n v="2010153"/>
    <d v="2025-08-08T00:00:00"/>
    <d v="2025-07-01T00:00:00"/>
    <n v="15944.8"/>
    <d v="2025-09-07T00:00:00"/>
    <s v="E0241053"/>
    <s v="PD024477"/>
    <s v="Prodesp Shield com Gestão de Operação Bronze"/>
    <n v="15179.45"/>
    <d v="2025-07-01T00:00:00"/>
    <x v="0"/>
    <m/>
    <s v="503/2024"/>
    <s v="359.00009284/2024-16-APPS"/>
    <s v="2 - FATURADO"/>
    <n v="235"/>
    <x v="4"/>
    <x v="0"/>
    <m/>
  </r>
  <r>
    <x v="1272"/>
    <s v="59.952.259/0001-85"/>
    <s v="NF SERVICOS"/>
    <n v="191279"/>
    <d v="2025-08-08T00:00:00"/>
    <n v="2010154"/>
    <d v="2025-08-08T00:00:00"/>
    <d v="2025-07-01T00:00:00"/>
    <n v="306010.44"/>
    <d v="2025-09-07T00:00:00"/>
    <s v="E0241053"/>
    <s v="PD024477"/>
    <s v="Prodesp Shield com Gestão de Operação Bronze"/>
    <n v="291321.94"/>
    <d v="2025-07-01T00:00:00"/>
    <x v="0"/>
    <m/>
    <s v="503/2024"/>
    <s v="359.00009284/2024-16-APPS"/>
    <s v="2 - FATURADO"/>
    <n v="235"/>
    <x v="4"/>
    <x v="0"/>
    <m/>
  </r>
  <r>
    <x v="1272"/>
    <s v="59.952.259/0001-85"/>
    <s v="NF SERVICOS"/>
    <n v="191280"/>
    <d v="2025-08-08T00:00:00"/>
    <n v="2010155"/>
    <d v="2025-08-08T00:00:00"/>
    <d v="2025-07-01T00:00:00"/>
    <n v="89146.27"/>
    <d v="2025-09-07T00:00:00"/>
    <s v="E0241053"/>
    <s v="PD024477"/>
    <s v="Prodesp Shield com Gestão de Operação Bronze"/>
    <n v="84867.25"/>
    <d v="2025-07-01T00:00:00"/>
    <x v="0"/>
    <m/>
    <s v="503/2024"/>
    <s v="359.00009284/2024-16-APPS"/>
    <s v="2 - FATURADO"/>
    <n v="235"/>
    <x v="4"/>
    <x v="0"/>
    <m/>
  </r>
  <r>
    <x v="1272"/>
    <s v="59.952.259/0001-85"/>
    <s v="NF SERVICOS"/>
    <n v="208850"/>
    <d v="2026-04-16T00:00:00"/>
    <n v="2173743"/>
    <d v="2026-04-16T00:00:00"/>
    <d v="2026-03-01T00:00:00"/>
    <n v="15944.8"/>
    <d v="2026-05-16T00:00:00"/>
    <s v="E0241053"/>
    <s v="PD024477"/>
    <s v="Prodesp Shield com Gestão de Operação Bronze"/>
    <n v="15179.45"/>
    <d v="2026-03-01T00:00:00"/>
    <x v="0"/>
    <m/>
    <s v="503/2024"/>
    <s v="359.00009284/2024-16-APPS"/>
    <s v="2 - FATURADO"/>
    <n v="0"/>
    <x v="0"/>
    <x v="0"/>
    <m/>
  </r>
  <r>
    <x v="1272"/>
    <s v="59.952.259/0001-85"/>
    <s v="NF SERVICOS"/>
    <n v="208851"/>
    <d v="2026-04-16T00:00:00"/>
    <n v="2173744"/>
    <d v="2026-04-16T00:00:00"/>
    <d v="2026-03-01T00:00:00"/>
    <n v="45289.5"/>
    <d v="2026-05-16T00:00:00"/>
    <s v="ET220604"/>
    <s v="PD022603"/>
    <s v="FOLHA PAGAMENTO"/>
    <n v="43115.6"/>
    <d v="2026-03-01T00:00:00"/>
    <x v="0"/>
    <m/>
    <s v="407/2022"/>
    <s v="PD-PRC-2023/00351 APPS"/>
    <s v="2 - FATURADO"/>
    <n v="0"/>
    <x v="0"/>
    <x v="0"/>
    <m/>
  </r>
  <r>
    <x v="1272"/>
    <s v="59.952.259/0001-85"/>
    <s v="NF SERVICOS"/>
    <n v="208853"/>
    <d v="2026-04-16T00:00:00"/>
    <n v="2173746"/>
    <d v="2026-04-16T00:00:00"/>
    <d v="2026-03-01T00:00:00"/>
    <n v="306010.44"/>
    <d v="2026-05-16T00:00:00"/>
    <s v="E0241053"/>
    <s v="PD024477"/>
    <s v="Prodesp Shield com Gestão de Operação Bronze"/>
    <n v="291321.94"/>
    <d v="2026-03-01T00:00:00"/>
    <x v="0"/>
    <m/>
    <s v="503/2024"/>
    <s v="359.00009284/2024-16-APPS"/>
    <s v="2 - FATURADO"/>
    <n v="0"/>
    <x v="0"/>
    <x v="0"/>
    <m/>
  </r>
  <r>
    <x v="1272"/>
    <s v="59.952.259/0001-85"/>
    <s v="NF SERVICOS"/>
    <n v="208858"/>
    <d v="2026-04-16T00:00:00"/>
    <n v="2173751"/>
    <d v="2026-04-16T00:00:00"/>
    <d v="2026-03-01T00:00:00"/>
    <n v="62404.37"/>
    <d v="2026-05-16T00:00:00"/>
    <s v="E0241053"/>
    <s v="PD024477"/>
    <s v="Prodesp Shield com Gestão de Operação Bronze"/>
    <n v="59408.959999999999"/>
    <d v="2026-03-01T00:00:00"/>
    <x v="0"/>
    <m/>
    <s v="503/2024"/>
    <s v="359.00009284/2024-16-APPS"/>
    <s v="2 - FATURADO"/>
    <n v="0"/>
    <x v="0"/>
    <x v="0"/>
    <m/>
  </r>
  <r>
    <x v="1273"/>
    <s v="59.953.253/0001-22"/>
    <s v="ND-OPERADORA CIELO"/>
    <n v="28998"/>
    <d v="2026-04-25T00:00:00"/>
    <m/>
    <m/>
    <m/>
    <n v="187.49"/>
    <d v="2026-04-25T00:00:00"/>
    <m/>
    <m/>
    <s v="Certificado e-CNPJ A1 em Software (12 meses)"/>
    <n v="187.49"/>
    <m/>
    <x v="0"/>
    <m/>
    <m/>
    <m/>
    <s v="1 - VENDA A VISTA"/>
    <n v="5"/>
    <x v="2"/>
    <x v="3"/>
    <m/>
  </r>
  <r>
    <x v="1274"/>
    <s v="59.955.980/0001-29"/>
    <s v="ND-OPERADORA CIELO"/>
    <n v="28986"/>
    <d v="2026-04-24T00:00:00"/>
    <m/>
    <m/>
    <m/>
    <n v="187.49"/>
    <d v="2026-04-24T00:00:00"/>
    <m/>
    <m/>
    <s v="Certificado e-CNPJ A1 em Software (12 meses)"/>
    <n v="187.49"/>
    <m/>
    <x v="0"/>
    <m/>
    <m/>
    <m/>
    <s v="1 - VENDA A VISTA"/>
    <n v="6"/>
    <x v="2"/>
    <x v="3"/>
    <m/>
  </r>
  <r>
    <x v="1275"/>
    <s v="59.983.320/0001-51"/>
    <s v="NF SERVICOS DO"/>
    <n v="394069"/>
    <d v="2026-04-15T00:00:00"/>
    <n v="400953"/>
    <d v="2026-04-15T00:00:00"/>
    <m/>
    <n v="735.3"/>
    <d v="2026-05-15T00:00:00"/>
    <s v="E0240781"/>
    <s v="PD024781"/>
    <s v="Serviços de Publicidade Eletrônica"/>
    <n v="735.3"/>
    <m/>
    <x v="0"/>
    <m/>
    <m/>
    <m/>
    <s v="2 - FATURADO"/>
    <n v="0"/>
    <x v="0"/>
    <x v="1"/>
    <m/>
  </r>
  <r>
    <x v="1275"/>
    <s v="59.983.320/0001-51"/>
    <s v="NF SERVICOS DO"/>
    <n v="398363"/>
    <d v="2026-04-28T00:00:00"/>
    <n v="405241"/>
    <d v="2026-04-28T00:00:00"/>
    <m/>
    <n v="612.75"/>
    <d v="2026-05-28T00:00:00"/>
    <s v="E0240781"/>
    <s v="PD024781"/>
    <s v="Serviços de Publicidade Eletrônica"/>
    <n v="612.75"/>
    <m/>
    <x v="0"/>
    <m/>
    <m/>
    <m/>
    <s v="2 - FATURADO"/>
    <n v="0"/>
    <x v="0"/>
    <x v="1"/>
    <m/>
  </r>
  <r>
    <x v="1276"/>
    <s v="60.037.389/0001-71"/>
    <s v="ND-OPERADORA CIELO"/>
    <n v="29003"/>
    <d v="2026-04-27T00:00:00"/>
    <m/>
    <m/>
    <m/>
    <n v="187.49"/>
    <d v="2026-04-27T00:00:00"/>
    <m/>
    <m/>
    <s v="Certificado e-CNPJ A1 em Software (12 meses)"/>
    <n v="187.49"/>
    <m/>
    <x v="0"/>
    <m/>
    <m/>
    <m/>
    <s v="1 - VENDA A VISTA"/>
    <n v="3"/>
    <x v="2"/>
    <x v="3"/>
    <m/>
  </r>
  <r>
    <x v="1277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448"/>
    <x v="1"/>
    <x v="4"/>
    <m/>
  </r>
  <r>
    <x v="1278"/>
    <s v="60.123.072/0001-58"/>
    <s v="NF SERVICOS"/>
    <n v="201669"/>
    <d v="2026-01-16T00:00:00"/>
    <n v="2104962"/>
    <d v="2026-01-19T00:00:00"/>
    <d v="2025-12-01T00:00:00"/>
    <n v="644.4"/>
    <d v="2026-02-15T00:00:00"/>
    <s v="E0251759"/>
    <s v="PD251650"/>
    <s v="PREFEITURA CADASTRO"/>
    <n v="149.11000000000001"/>
    <d v="2025-12-01T00:00:00"/>
    <x v="0"/>
    <m/>
    <s v="Nº 1 DOC 3646/2025"/>
    <s v="359.00010567/2025-91 - APPS/ITO"/>
    <s v="2 - FATURADO"/>
    <n v="74"/>
    <x v="5"/>
    <x v="0"/>
    <m/>
  </r>
  <r>
    <x v="1278"/>
    <s v="60.123.072/0001-58"/>
    <s v="NF SERVICOS DO"/>
    <n v="388317"/>
    <d v="2026-03-09T00:00:00"/>
    <n v="395146"/>
    <d v="2026-03-10T00:00:00"/>
    <m/>
    <n v="368.76"/>
    <d v="2026-04-09T00:00:00"/>
    <s v="E0211066"/>
    <s v="PD211066"/>
    <s v="Serviços de Publicidade Eletrônica"/>
    <n v="351.06"/>
    <m/>
    <x v="0"/>
    <m/>
    <m/>
    <m/>
    <s v="2 - FATURADO"/>
    <n v="21"/>
    <x v="2"/>
    <x v="1"/>
    <m/>
  </r>
  <r>
    <x v="1278"/>
    <s v="60.123.072/0001-58"/>
    <s v="NF SERVICOS DO"/>
    <n v="388373"/>
    <d v="2026-03-09T00:00:00"/>
    <n v="395202"/>
    <d v="2026-03-10T00:00:00"/>
    <m/>
    <n v="230.47"/>
    <d v="2026-04-09T00:00:00"/>
    <s v="E0211066"/>
    <s v="PD211066"/>
    <s v="Serviços de Publicidade Eletrônica"/>
    <n v="219.41"/>
    <m/>
    <x v="0"/>
    <m/>
    <m/>
    <m/>
    <s v="2 - FATURADO"/>
    <n v="21"/>
    <x v="2"/>
    <x v="1"/>
    <m/>
  </r>
  <r>
    <x v="1278"/>
    <s v="60.123.072/0001-58"/>
    <s v="NF SERVICOS DO"/>
    <n v="388688"/>
    <d v="2026-03-10T00:00:00"/>
    <n v="395517"/>
    <d v="2026-03-11T00:00:00"/>
    <m/>
    <n v="460.95"/>
    <d v="2026-04-10T00:00:00"/>
    <s v="E0211066"/>
    <s v="PD211066"/>
    <s v="Serviços de Publicidade Eletrônica"/>
    <n v="438.82"/>
    <m/>
    <x v="0"/>
    <m/>
    <m/>
    <m/>
    <s v="2 - FATURADO"/>
    <n v="20"/>
    <x v="2"/>
    <x v="1"/>
    <m/>
  </r>
  <r>
    <x v="1278"/>
    <s v="60.123.072/0001-58"/>
    <s v="NF SERVICOS DO"/>
    <n v="388848"/>
    <d v="2026-03-10T00:00:00"/>
    <n v="395677"/>
    <d v="2026-03-11T00:00:00"/>
    <m/>
    <n v="414.85"/>
    <d v="2026-04-10T00:00:00"/>
    <s v="E0211066"/>
    <s v="PD211066"/>
    <s v="Serviços de Publicidade Eletrônica"/>
    <n v="394.94"/>
    <m/>
    <x v="0"/>
    <m/>
    <m/>
    <m/>
    <s v="2 - FATURADO"/>
    <n v="20"/>
    <x v="2"/>
    <x v="1"/>
    <m/>
  </r>
  <r>
    <x v="1278"/>
    <s v="60.123.072/0001-58"/>
    <s v="NF SERVICOS DO"/>
    <n v="388944"/>
    <d v="2026-03-11T00:00:00"/>
    <n v="395773"/>
    <d v="2026-03-12T00:00:00"/>
    <m/>
    <n v="507.05"/>
    <d v="2026-04-11T00:00:00"/>
    <s v="E0211066"/>
    <s v="PD211066"/>
    <s v="Serviços de Publicidade Eletrônica"/>
    <n v="482.71"/>
    <m/>
    <x v="0"/>
    <m/>
    <m/>
    <m/>
    <s v="2 - FATURADO"/>
    <n v="19"/>
    <x v="2"/>
    <x v="1"/>
    <m/>
  </r>
  <r>
    <x v="1278"/>
    <s v="60.123.072/0001-58"/>
    <s v="NF SERVICOS DO"/>
    <n v="389028"/>
    <d v="2026-03-11T00:00:00"/>
    <n v="395857"/>
    <d v="2026-03-12T00:00:00"/>
    <m/>
    <n v="230.47"/>
    <d v="2026-04-11T00:00:00"/>
    <s v="E0211066"/>
    <s v="PD211066"/>
    <s v="Serviços de Publicidade Eletrônica"/>
    <n v="219.41"/>
    <m/>
    <x v="0"/>
    <m/>
    <m/>
    <m/>
    <s v="2 - FATURADO"/>
    <n v="19"/>
    <x v="2"/>
    <x v="1"/>
    <m/>
  </r>
  <r>
    <x v="1278"/>
    <s v="60.123.072/0001-58"/>
    <s v="NF SERVICOS DO"/>
    <n v="389385"/>
    <d v="2026-03-12T00:00:00"/>
    <n v="396214"/>
    <d v="2026-03-13T00:00:00"/>
    <m/>
    <n v="230.47"/>
    <d v="2026-04-12T00:00:00"/>
    <s v="E0211066"/>
    <s v="PD211066"/>
    <s v="Serviços de Publicidade Eletrônica"/>
    <n v="219.41"/>
    <m/>
    <x v="0"/>
    <m/>
    <m/>
    <m/>
    <s v="2 - FATURADO"/>
    <n v="18"/>
    <x v="2"/>
    <x v="1"/>
    <m/>
  </r>
  <r>
    <x v="1278"/>
    <s v="60.123.072/0001-58"/>
    <s v="NF SERVICOS DO"/>
    <n v="393769"/>
    <d v="2026-04-05T00:00:00"/>
    <n v="400661"/>
    <d v="2026-04-14T00:00:00"/>
    <m/>
    <n v="184.38"/>
    <d v="2026-05-13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"/>
    <n v="207912"/>
    <d v="2026-04-07T00:00:00"/>
    <n v="2152495"/>
    <d v="2026-04-07T00:00:00"/>
    <d v="2026-03-01T00:00:00"/>
    <n v="644.4"/>
    <d v="2026-05-07T00:00:00"/>
    <s v="E0251759"/>
    <s v="PD251650"/>
    <s v="PREFEITURA CADASTRO"/>
    <n v="613.47"/>
    <d v="2026-03-01T00:00:00"/>
    <x v="0"/>
    <m/>
    <s v="Nº 1 DOC 3646/2025"/>
    <s v="359.00010567/2025-91 - APPS/ITO"/>
    <s v="2 - FATURADO"/>
    <n v="0"/>
    <x v="0"/>
    <x v="0"/>
    <m/>
  </r>
  <r>
    <x v="1278"/>
    <s v="60.123.072/0001-58"/>
    <s v="NF SERVICOS DO"/>
    <n v="394370"/>
    <d v="2026-04-16T00:00:00"/>
    <n v="401250"/>
    <d v="2026-04-16T00:00:00"/>
    <m/>
    <n v="1106.28"/>
    <d v="2026-05-16T00:00:00"/>
    <s v="E0211066"/>
    <s v="PD211066"/>
    <s v="Serviços de Publicidade Eletrônica"/>
    <n v="1053.18"/>
    <m/>
    <x v="0"/>
    <m/>
    <m/>
    <m/>
    <s v="2 - FATURADO"/>
    <n v="0"/>
    <x v="0"/>
    <x v="1"/>
    <m/>
  </r>
  <r>
    <x v="1278"/>
    <s v="60.123.072/0001-58"/>
    <s v="NF SERVICOS DO"/>
    <n v="394377"/>
    <d v="2026-04-16T00:00:00"/>
    <n v="401227"/>
    <d v="2026-04-16T00:00:00"/>
    <m/>
    <n v="368.76"/>
    <d v="2026-05-16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278"/>
    <s v="60.123.072/0001-58"/>
    <s v="NF SERVICOS DO"/>
    <n v="394541"/>
    <d v="2026-04-16T00:00:00"/>
    <n v="401498"/>
    <d v="2026-04-16T00:00:00"/>
    <m/>
    <n v="737.52"/>
    <d v="2026-05-16T00:00:00"/>
    <s v="E0211066"/>
    <s v="PD211066"/>
    <s v="Serviços de Publicidade Eletrônica"/>
    <n v="702.12"/>
    <m/>
    <x v="0"/>
    <m/>
    <m/>
    <m/>
    <s v="2 - FATURADO"/>
    <n v="0"/>
    <x v="0"/>
    <x v="1"/>
    <m/>
  </r>
  <r>
    <x v="1278"/>
    <s v="60.123.072/0001-58"/>
    <s v="NF SERVICOS DO"/>
    <n v="394594"/>
    <d v="2026-04-16T00:00:00"/>
    <n v="401460"/>
    <d v="2026-04-16T00:00:00"/>
    <m/>
    <n v="184.38"/>
    <d v="2026-05-16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4716"/>
    <d v="2026-04-16T00:00:00"/>
    <n v="401393"/>
    <d v="2026-04-16T00:00:00"/>
    <m/>
    <n v="276.57"/>
    <d v="2026-05-16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278"/>
    <s v="60.123.072/0001-58"/>
    <s v="NF SERVICOS DO"/>
    <n v="394739"/>
    <d v="2026-04-16T00:00:00"/>
    <n v="401356"/>
    <d v="2026-04-16T00:00:00"/>
    <m/>
    <n v="368.76"/>
    <d v="2026-05-16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278"/>
    <s v="60.123.072/0001-58"/>
    <s v="NF SERVICOS DO"/>
    <n v="394913"/>
    <d v="2026-04-17T00:00:00"/>
    <n v="401829"/>
    <d v="2026-04-17T00:00:00"/>
    <m/>
    <n v="230.47"/>
    <d v="2026-05-1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278"/>
    <s v="60.123.072/0001-58"/>
    <s v="NF SERVICOS DO"/>
    <n v="394932"/>
    <d v="2026-04-17T00:00:00"/>
    <n v="401693"/>
    <d v="2026-04-17T00:00:00"/>
    <m/>
    <n v="230.47"/>
    <d v="2026-05-1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278"/>
    <s v="60.123.072/0001-58"/>
    <s v="NF SERVICOS DO"/>
    <n v="395129"/>
    <d v="2026-04-17T00:00:00"/>
    <n v="402185"/>
    <d v="2026-04-17T00:00:00"/>
    <m/>
    <n v="184.38"/>
    <d v="2026-05-1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5278"/>
    <d v="2026-04-17T00:00:00"/>
    <n v="402079"/>
    <d v="2026-04-17T00:00:00"/>
    <m/>
    <n v="368.76"/>
    <d v="2026-05-17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278"/>
    <s v="60.123.072/0001-58"/>
    <s v="NF SERVICOS DO"/>
    <n v="395594"/>
    <d v="2026-04-17T00:00:00"/>
    <n v="402423"/>
    <d v="2026-04-17T00:00:00"/>
    <m/>
    <n v="184.38"/>
    <d v="2026-05-1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5673"/>
    <d v="2026-04-20T00:00:00"/>
    <n v="402523"/>
    <d v="2026-04-20T00:00:00"/>
    <m/>
    <n v="368.76"/>
    <d v="2026-05-20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278"/>
    <s v="60.123.072/0001-58"/>
    <s v="NF SERVICOS DO"/>
    <n v="395708"/>
    <d v="2026-04-20T00:00:00"/>
    <n v="402530"/>
    <d v="2026-04-20T00:00:00"/>
    <m/>
    <n v="230.47"/>
    <d v="2026-05-20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278"/>
    <s v="60.123.072/0001-58"/>
    <s v="NF SERVICOS DO"/>
    <n v="395738"/>
    <d v="2026-04-20T00:00:00"/>
    <n v="402543"/>
    <d v="2026-04-20T00:00:00"/>
    <m/>
    <n v="276.57"/>
    <d v="2026-05-20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278"/>
    <s v="60.123.072/0001-58"/>
    <s v="NF SERVICOS DO"/>
    <n v="395899"/>
    <d v="2026-04-20T00:00:00"/>
    <n v="402542"/>
    <d v="2026-04-20T00:00:00"/>
    <m/>
    <n v="184.38"/>
    <d v="2026-05-2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6065"/>
    <d v="2026-04-20T00:00:00"/>
    <n v="402870"/>
    <d v="2026-04-22T00:00:00"/>
    <m/>
    <n v="783.61"/>
    <d v="2026-05-20T00:00:00"/>
    <s v="E0211066"/>
    <s v="PD211066"/>
    <s v="Serviços de Publicidade Eletrônica"/>
    <n v="746"/>
    <m/>
    <x v="0"/>
    <m/>
    <m/>
    <m/>
    <s v="2 - FATURADO"/>
    <n v="0"/>
    <x v="0"/>
    <x v="1"/>
    <m/>
  </r>
  <r>
    <x v="1278"/>
    <s v="60.123.072/0001-58"/>
    <s v="NF SERVICOS DO"/>
    <n v="396220"/>
    <d v="2026-04-23T00:00:00"/>
    <n v="403093"/>
    <d v="2026-04-24T00:00:00"/>
    <m/>
    <n v="184.38"/>
    <d v="2026-05-23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6221"/>
    <d v="2026-04-23T00:00:00"/>
    <n v="403095"/>
    <d v="2026-04-24T00:00:00"/>
    <m/>
    <n v="875.8"/>
    <d v="2026-05-23T00:00:00"/>
    <s v="E0211066"/>
    <s v="PD211066"/>
    <s v="Serviços de Publicidade Eletrônica"/>
    <n v="833.76"/>
    <m/>
    <x v="0"/>
    <m/>
    <m/>
    <m/>
    <s v="2 - FATURADO"/>
    <n v="0"/>
    <x v="0"/>
    <x v="1"/>
    <m/>
  </r>
  <r>
    <x v="1278"/>
    <s v="60.123.072/0001-58"/>
    <s v="NF SERVICOS DO"/>
    <n v="396577"/>
    <d v="2026-04-24T00:00:00"/>
    <n v="403412"/>
    <d v="2026-04-24T00:00:00"/>
    <m/>
    <n v="553.14"/>
    <d v="2026-05-24T00:00:00"/>
    <s v="E0211066"/>
    <s v="PD211066"/>
    <s v="Serviços de Publicidade Eletrônica"/>
    <n v="526.59"/>
    <m/>
    <x v="0"/>
    <m/>
    <m/>
    <m/>
    <s v="2 - FATURADO"/>
    <n v="0"/>
    <x v="0"/>
    <x v="1"/>
    <m/>
  </r>
  <r>
    <x v="1278"/>
    <s v="60.123.072/0001-58"/>
    <s v="NF SERVICOS DO"/>
    <n v="396606"/>
    <d v="2026-04-24T00:00:00"/>
    <n v="403444"/>
    <d v="2026-04-24T00:00:00"/>
    <m/>
    <n v="184.38"/>
    <d v="2026-05-24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6646"/>
    <d v="2026-04-24T00:00:00"/>
    <n v="403562"/>
    <d v="2026-04-24T00:00:00"/>
    <m/>
    <n v="230.47"/>
    <d v="2026-05-24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278"/>
    <s v="60.123.072/0001-58"/>
    <s v="NF SERVICOS DO"/>
    <n v="397002"/>
    <d v="2026-04-24T00:00:00"/>
    <n v="403896"/>
    <d v="2026-04-24T00:00:00"/>
    <m/>
    <n v="414.85"/>
    <d v="2026-05-24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278"/>
    <s v="60.123.072/0001-58"/>
    <s v="NF SERVICOS DO"/>
    <n v="397172"/>
    <d v="2026-04-24T00:00:00"/>
    <n v="404062"/>
    <d v="2026-04-24T00:00:00"/>
    <m/>
    <n v="184.38"/>
    <d v="2026-05-24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7322"/>
    <d v="2026-04-24T00:00:00"/>
    <n v="404310"/>
    <d v="2026-04-24T00:00:00"/>
    <m/>
    <n v="184.38"/>
    <d v="2026-05-24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7541"/>
    <d v="2026-04-24T00:00:00"/>
    <n v="404396"/>
    <d v="2026-04-24T00:00:00"/>
    <m/>
    <n v="276.57"/>
    <d v="2026-05-24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278"/>
    <s v="60.123.072/0001-58"/>
    <s v="NF SERVICOS DO"/>
    <n v="397576"/>
    <d v="2026-04-24T00:00:00"/>
    <n v="404515"/>
    <d v="2026-04-24T00:00:00"/>
    <m/>
    <n v="184.38"/>
    <d v="2026-05-24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7676"/>
    <d v="2026-04-24T00:00:00"/>
    <n v="404449"/>
    <d v="2026-04-24T00:00:00"/>
    <m/>
    <n v="368.76"/>
    <d v="2026-05-24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278"/>
    <s v="60.123.072/0001-58"/>
    <s v="NF SERVICOS DO"/>
    <n v="398459"/>
    <d v="2026-04-29T00:00:00"/>
    <n v="405338"/>
    <d v="2026-04-29T00:00:00"/>
    <m/>
    <n v="276.57"/>
    <d v="2026-05-29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278"/>
    <s v="60.123.072/0001-58"/>
    <s v="NF SERVICOS DO"/>
    <n v="398483"/>
    <d v="2026-04-29T00:00:00"/>
    <n v="405395"/>
    <d v="2026-04-29T00:00:00"/>
    <m/>
    <n v="184.38"/>
    <d v="2026-05-29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278"/>
    <s v="60.123.072/0001-58"/>
    <s v="NF SERVICOS DO"/>
    <n v="398594"/>
    <d v="2026-04-29T00:00:00"/>
    <n v="405634"/>
    <d v="2026-04-29T00:00:00"/>
    <m/>
    <n v="460.95"/>
    <d v="2026-05-29T00:00:00"/>
    <s v="E0211066"/>
    <s v="PD211066"/>
    <s v="Serviços de Publicidade Eletrônica"/>
    <n v="438.82"/>
    <m/>
    <x v="0"/>
    <m/>
    <m/>
    <m/>
    <s v="2 - FATURADO"/>
    <n v="0"/>
    <x v="0"/>
    <x v="1"/>
    <m/>
  </r>
  <r>
    <x v="1278"/>
    <s v="60.123.072/0001-58"/>
    <s v="NF SERVICOS DO"/>
    <n v="399283"/>
    <d v="2026-04-30T00:00:00"/>
    <n v="406135"/>
    <d v="2026-04-30T00:00:00"/>
    <m/>
    <n v="645.33000000000004"/>
    <d v="2026-05-30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279"/>
    <s v="60.155.822/0001-73"/>
    <s v="ND-OPERADORA CIELO"/>
    <n v="28839"/>
    <d v="2026-04-08T00:00:00"/>
    <m/>
    <m/>
    <m/>
    <n v="187.49"/>
    <d v="2026-04-08T00:00:00"/>
    <m/>
    <m/>
    <s v="Certificado e-CNPJ A1 em Software (12 meses)"/>
    <n v="187.49"/>
    <m/>
    <x v="0"/>
    <m/>
    <m/>
    <m/>
    <s v="1 - VENDA A VISTA"/>
    <n v="22"/>
    <x v="2"/>
    <x v="3"/>
    <m/>
  </r>
  <r>
    <x v="1280"/>
    <s v="60.243.375/0001-04"/>
    <s v="NF SERVICOS DO"/>
    <n v="395794"/>
    <d v="2026-04-20T00:00:00"/>
    <n v="402793"/>
    <d v="2026-04-22T00:00:00"/>
    <m/>
    <n v="460.95"/>
    <d v="2026-05-20T00:00:00"/>
    <s v="E0211067"/>
    <s v="PD211067"/>
    <s v="Serviços de Publicidade Eletrônica"/>
    <n v="438.82"/>
    <m/>
    <x v="0"/>
    <m/>
    <m/>
    <m/>
    <s v="2 - FATURADO"/>
    <n v="0"/>
    <x v="0"/>
    <x v="1"/>
    <m/>
  </r>
  <r>
    <x v="1281"/>
    <s v="60.255.791/0001-22"/>
    <s v="NF SERVICOS"/>
    <n v="201239"/>
    <d v="2026-01-16T00:00:00"/>
    <n v="2104532"/>
    <d v="2026-01-16T00:00:00"/>
    <d v="2025-12-01T00:00:00"/>
    <n v="8.41"/>
    <d v="2026-02-15T00:00:00"/>
    <s v="E0250268"/>
    <s v="PD025228"/>
    <s v="PROGRAMA SP SEM PAPEL"/>
    <n v="8.41"/>
    <d v="2025-12-01T00:00:00"/>
    <x v="0"/>
    <m/>
    <m/>
    <s v="359.00004757/2025-70 - APPS/ITO"/>
    <s v="2 - FATURADO"/>
    <n v="74"/>
    <x v="5"/>
    <x v="0"/>
    <m/>
  </r>
  <r>
    <x v="1281"/>
    <s v="60.255.791/0001-22"/>
    <s v="NF SERVICOS"/>
    <n v="208864"/>
    <d v="2026-04-16T00:00:00"/>
    <n v="2173757"/>
    <d v="2026-04-16T00:00:00"/>
    <d v="2026-03-01T00:00:00"/>
    <n v="8.41"/>
    <d v="2026-05-16T00:00:00"/>
    <s v="E0250268"/>
    <s v="PD025228"/>
    <s v="PROGRAMA SP SEM PAPEL"/>
    <n v="8.41"/>
    <d v="2026-03-01T00:00:00"/>
    <x v="0"/>
    <m/>
    <m/>
    <s v="359.00004757/2025-70 - APPS/ITO"/>
    <s v="2 - FATURADO"/>
    <n v="0"/>
    <x v="0"/>
    <x v="0"/>
    <m/>
  </r>
  <r>
    <x v="1282"/>
    <s v="60.257.169/0001-53"/>
    <s v="NF SERVICOS DO"/>
    <n v="398793"/>
    <d v="2026-04-30T00:00:00"/>
    <n v="405739"/>
    <d v="2026-04-30T00:00:00"/>
    <m/>
    <n v="322.66000000000003"/>
    <d v="2026-05-30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282"/>
    <s v="60.257.169/0001-53"/>
    <s v="NF SERVICOS DO"/>
    <n v="398879"/>
    <d v="2026-04-30T00:00:00"/>
    <n v="405898"/>
    <d v="2026-04-30T00:00:00"/>
    <m/>
    <n v="322.66000000000003"/>
    <d v="2026-05-30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282"/>
    <s v="60.257.169/0001-53"/>
    <s v="NF SERVICOS DO"/>
    <n v="398918"/>
    <d v="2026-04-30T00:00:00"/>
    <n v="405947"/>
    <d v="2026-04-30T00:00:00"/>
    <m/>
    <n v="322.66000000000003"/>
    <d v="2026-05-30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282"/>
    <s v="60.257.169/0001-53"/>
    <s v="NF SERVICOS DO"/>
    <n v="399043"/>
    <d v="2026-04-30T00:00:00"/>
    <n v="405763"/>
    <d v="2026-04-30T00:00:00"/>
    <m/>
    <n v="387.2"/>
    <d v="2026-05-30T00:00:00"/>
    <s v="E0250837"/>
    <s v="PD025837"/>
    <s v="Serviços de Publicidade Eletrônica"/>
    <n v="368.61"/>
    <m/>
    <x v="0"/>
    <m/>
    <m/>
    <m/>
    <s v="2 - FATURADO"/>
    <n v="0"/>
    <x v="0"/>
    <x v="1"/>
    <m/>
  </r>
  <r>
    <x v="1283"/>
    <s v="60.265.576/0001-02"/>
    <s v="NF SERVICOS"/>
    <n v="209206"/>
    <d v="2026-04-24T00:00:00"/>
    <n v="2174099"/>
    <d v="2026-04-24T00:00:00"/>
    <d v="2026-03-01T00:00:00"/>
    <n v="3418.8"/>
    <d v="2026-05-24T00:00:00"/>
    <s v="E0251866"/>
    <s v="PD251726"/>
    <s v="FOLHA DE PAGAMENTO"/>
    <n v="3254.7"/>
    <d v="2026-03-01T00:00:00"/>
    <x v="0"/>
    <s v="TJMSP 025/2025"/>
    <s v="25.1.000001183-5"/>
    <s v="359.00011545/2025-49 APPS"/>
    <s v="2 - FATURADO"/>
    <n v="0"/>
    <x v="0"/>
    <x v="0"/>
    <m/>
  </r>
  <r>
    <x v="1283"/>
    <s v="60.265.576/0001-02"/>
    <s v="NF SERVICOS"/>
    <n v="209210"/>
    <d v="2026-04-24T00:00:00"/>
    <n v="2174103"/>
    <d v="2026-04-24T00:00:00"/>
    <d v="2026-03-01T00:00:00"/>
    <n v="12680"/>
    <d v="2026-05-24T00:00:00"/>
    <s v="E0220923"/>
    <s v="PD022476"/>
    <s v="DAAS DESKTOP BASICO-NOTEBOOK BASICO"/>
    <n v="12071.36"/>
    <d v="2026-03-01T00:00:00"/>
    <x v="0"/>
    <s v="361/2022"/>
    <s v="22.1.000002513-6"/>
    <s v="PD-PRC-2022/04464  ITO"/>
    <s v="2 - FATURADO"/>
    <n v="0"/>
    <x v="0"/>
    <x v="0"/>
    <m/>
  </r>
  <r>
    <x v="1283"/>
    <s v="60.265.576/0001-02"/>
    <s v="NF SERVICOS"/>
    <n v="209215"/>
    <d v="2026-04-24T00:00:00"/>
    <n v="2174108"/>
    <d v="2026-04-24T00:00:00"/>
    <d v="2026-03-01T00:00:00"/>
    <n v="1786.72"/>
    <d v="2026-05-24T00:00:00"/>
    <s v="E0251401"/>
    <s v="PD251205"/>
    <s v="NUVEM PUBLICA"/>
    <n v="1700.96"/>
    <d v="2026-03-01T00:00:00"/>
    <x v="0"/>
    <s v="013/2025"/>
    <s v="25.1.000001111-8"/>
    <s v="359.00006019/2025-67 - ITO"/>
    <s v="2 - FATURADO"/>
    <n v="0"/>
    <x v="0"/>
    <x v="0"/>
    <m/>
  </r>
  <r>
    <x v="1283"/>
    <s v="60.265.576/0001-02"/>
    <s v="NF SERVICOS"/>
    <n v="209216"/>
    <d v="2026-04-24T00:00:00"/>
    <n v="2174109"/>
    <d v="2026-04-24T00:00:00"/>
    <d v="2026-03-01T00:00:00"/>
    <n v="357.76"/>
    <d v="2026-05-24T00:00:00"/>
    <s v="E0230500"/>
    <s v="PD023406"/>
    <s v="SAM ESTOQUE E PATRIMONIO"/>
    <n v="340.59"/>
    <d v="2026-03-01T00:00:00"/>
    <x v="0"/>
    <s v="404/2023"/>
    <s v="23.1.000003007-1"/>
    <s v="359.00000471/2024-34  APPS"/>
    <s v="2 - FATURADO"/>
    <n v="0"/>
    <x v="0"/>
    <x v="0"/>
    <m/>
  </r>
  <r>
    <x v="1283"/>
    <s v="60.265.576/0001-02"/>
    <s v="NF SERVICOS"/>
    <n v="209227"/>
    <d v="2026-04-24T00:00:00"/>
    <n v="2174120"/>
    <d v="2026-04-24T00:00:00"/>
    <d v="2026-03-01T00:00:00"/>
    <n v="178.88"/>
    <d v="2026-05-24T00:00:00"/>
    <s v="E0230501"/>
    <s v="PD023406"/>
    <s v="SAM PATRIMONIO"/>
    <n v="170.29"/>
    <d v="2026-03-01T00:00:00"/>
    <x v="0"/>
    <s v="404/2023"/>
    <s v="23.1.000003007-1"/>
    <s v="359.00000471/2024-34  APPS"/>
    <s v="2 - FATURADO"/>
    <n v="0"/>
    <x v="0"/>
    <x v="0"/>
    <m/>
  </r>
  <r>
    <x v="1283"/>
    <s v="60.265.576/0001-02"/>
    <s v="ND-LOCACAO BENS MOVE"/>
    <n v="1586"/>
    <d v="2026-04-27T00:00:00"/>
    <m/>
    <m/>
    <m/>
    <n v="52225.8"/>
    <d v="2026-05-27T00:00:00"/>
    <s v="E0220923"/>
    <s v="PD022476"/>
    <s v="Locação de Bens Móveis - Notebook Basic - 36 ms"/>
    <n v="52225.8"/>
    <m/>
    <x v="0"/>
    <m/>
    <m/>
    <m/>
    <s v="2 - FATURADO"/>
    <n v="0"/>
    <x v="0"/>
    <x v="6"/>
    <m/>
  </r>
  <r>
    <x v="1284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449"/>
    <x v="1"/>
    <x v="1"/>
    <m/>
  </r>
  <r>
    <x v="1284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29.35"/>
    <m/>
    <x v="4"/>
    <m/>
    <m/>
    <m/>
    <s v="2 - FATURADO"/>
    <n v="1140"/>
    <x v="1"/>
    <x v="1"/>
    <m/>
  </r>
  <r>
    <x v="1284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4"/>
    <s v="47/2022"/>
    <s v="145.00005548/2023-14"/>
    <s v="PD-PRC-2022/04178   359.00000502/2024-57  APPS"/>
    <s v="2 - FATURADO"/>
    <n v="628"/>
    <x v="1"/>
    <x v="0"/>
    <m/>
  </r>
  <r>
    <x v="1284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4"/>
    <m/>
    <m/>
    <m/>
    <s v="2 - FATURADO"/>
    <n v="529"/>
    <x v="1"/>
    <x v="1"/>
    <m/>
  </r>
  <r>
    <x v="1284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4"/>
    <s v="47/2022"/>
    <s v="145.00005548/2023-14"/>
    <s v="PD-PRC-2022/04178   359.00000502/2024-57  APPS"/>
    <s v="2 - FATURADO"/>
    <n v="490"/>
    <x v="1"/>
    <x v="0"/>
    <m/>
  </r>
  <r>
    <x v="1284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4"/>
    <s v="47/2022"/>
    <s v="145.00005548/2023-14"/>
    <s v="PD-PRC-2022/04178   359.00000502/2024-57  APPS"/>
    <s v="2 - FATURADO"/>
    <n v="490"/>
    <x v="1"/>
    <x v="0"/>
    <m/>
  </r>
  <r>
    <x v="1284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4"/>
    <s v="47/2022"/>
    <s v="145.00005548/2023-14"/>
    <s v="PD-PRC-2022/04178   359.00000502/2024-57  APPS"/>
    <s v="2 - FATURADO"/>
    <n v="490"/>
    <x v="1"/>
    <x v="0"/>
    <m/>
  </r>
  <r>
    <x v="1284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4"/>
    <s v="47/2022"/>
    <s v="145.00005548/2023-14"/>
    <s v="PD-PRC-2022/04178   359.00000502/2024-57  APPS"/>
    <s v="2 - FATURADO"/>
    <n v="490"/>
    <x v="1"/>
    <x v="0"/>
    <m/>
  </r>
  <r>
    <x v="1284"/>
    <s v="60.448.040/0001-22"/>
    <s v="NF SERVICOS"/>
    <n v="188090"/>
    <d v="2025-06-13T00:00:00"/>
    <n v="1981575"/>
    <d v="2025-06-13T00:00:00"/>
    <d v="2024-12-01T00:00:00"/>
    <n v="439.35"/>
    <d v="2025-07-13T00:00:00"/>
    <s v="E0220851"/>
    <s v="PD022416"/>
    <s v="SAM PATRIMONIO"/>
    <n v="385.02"/>
    <d v="2024-12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091"/>
    <d v="2025-06-13T00:00:00"/>
    <n v="1981576"/>
    <d v="2025-06-13T00:00:00"/>
    <d v="2024-12-01T00:00:00"/>
    <n v="35.18"/>
    <d v="2025-07-13T00:00:00"/>
    <s v="E0220851"/>
    <s v="PD022416"/>
    <s v="SAM PATRIMONIO"/>
    <n v="33.49"/>
    <d v="2024-12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07"/>
    <d v="2025-06-13T00:00:00"/>
    <n v="1981592"/>
    <d v="2025-06-13T00:00:00"/>
    <d v="2025-03-01T00:00:00"/>
    <n v="19.510000000000002"/>
    <d v="2025-07-13T00:00:00"/>
    <s v="E0220851"/>
    <s v="PD022416"/>
    <s v="SAM PATRIMONIO"/>
    <n v="18.57"/>
    <d v="2025-03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13"/>
    <d v="2025-06-13T00:00:00"/>
    <n v="1981598"/>
    <d v="2025-06-13T00:00:00"/>
    <d v="2025-02-01T00:00:00"/>
    <n v="1.57"/>
    <d v="2025-07-13T00:00:00"/>
    <s v="E0220851"/>
    <s v="PD022416"/>
    <s v="SAM PATRIMONIO"/>
    <n v="1.49"/>
    <d v="2025-02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14"/>
    <d v="2025-06-13T00:00:00"/>
    <n v="1981599"/>
    <d v="2025-06-13T00:00:00"/>
    <d v="2025-03-01T00:00:00"/>
    <n v="1.57"/>
    <d v="2025-07-13T00:00:00"/>
    <s v="E0220851"/>
    <s v="PD022416"/>
    <s v="SAM PATRIMONIO"/>
    <n v="1.49"/>
    <d v="2025-03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15"/>
    <d v="2025-06-13T00:00:00"/>
    <n v="1981600"/>
    <d v="2025-06-13T00:00:00"/>
    <d v="2024-12-01T00:00:00"/>
    <n v="3.15"/>
    <d v="2025-07-13T00:00:00"/>
    <s v="E0220851"/>
    <s v="PD022416"/>
    <s v="SAM PATRIMONIO"/>
    <n v="3"/>
    <d v="2024-12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16"/>
    <d v="2025-06-13T00:00:00"/>
    <n v="1981601"/>
    <d v="2025-06-13T00:00:00"/>
    <d v="2025-01-01T00:00:00"/>
    <n v="19.510000000000002"/>
    <d v="2025-07-13T00:00:00"/>
    <s v="E0220851"/>
    <s v="PD022416"/>
    <s v="SAM PATRIMONIO"/>
    <n v="18.57"/>
    <d v="2025-01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17"/>
    <d v="2025-06-13T00:00:00"/>
    <n v="1981602"/>
    <d v="2025-06-13T00:00:00"/>
    <d v="2024-12-01T00:00:00"/>
    <n v="0.25"/>
    <d v="2025-07-13T00:00:00"/>
    <s v="E0220851"/>
    <s v="PD022416"/>
    <s v="SAM PATRIMONIO"/>
    <n v="0.24"/>
    <d v="2024-12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18"/>
    <d v="2025-06-13T00:00:00"/>
    <n v="1981603"/>
    <d v="2025-06-13T00:00:00"/>
    <d v="2025-01-01T00:00:00"/>
    <n v="1.57"/>
    <d v="2025-07-13T00:00:00"/>
    <s v="E0220851"/>
    <s v="PD022416"/>
    <s v="SAM PATRIMONIO"/>
    <n v="1.49"/>
    <d v="2025-01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8122"/>
    <d v="2025-06-13T00:00:00"/>
    <n v="1981607"/>
    <d v="2025-06-13T00:00:00"/>
    <d v="2025-02-01T00:00:00"/>
    <n v="19.510000000000002"/>
    <d v="2025-07-13T00:00:00"/>
    <s v="E0220851"/>
    <s v="PD022416"/>
    <s v="SAM PATRIMONIO"/>
    <n v="18.57"/>
    <d v="2025-02-01T00:00:00"/>
    <x v="0"/>
    <s v="63/2022"/>
    <s v="HC-PRC-2022/02765"/>
    <s v="PD-PRC-2023/00038-359.00009738/2023-78 - APPS"/>
    <s v="2 - FATURADO"/>
    <n v="291"/>
    <x v="4"/>
    <x v="0"/>
    <m/>
  </r>
  <r>
    <x v="1284"/>
    <s v="60.448.040/0001-22"/>
    <s v="NF SERVICOS"/>
    <n v="189951"/>
    <d v="2025-07-15T00:00:00"/>
    <n v="1996169"/>
    <d v="2025-07-15T00:00:00"/>
    <d v="2025-06-01T00:00:00"/>
    <n v="10420.48"/>
    <d v="2025-08-14T00:00:00"/>
    <s v="E0230429"/>
    <s v="PD023352"/>
    <s v="PAAS MIDDLEWARE COM SERVIÇOS DE GESTÃO"/>
    <n v="33.24"/>
    <d v="2025-06-01T00:00:00"/>
    <x v="0"/>
    <d v="2024-02-01T00:00:00"/>
    <s v="145.00006759/2023-74"/>
    <s v="359.00000943/2024-59  ITO"/>
    <s v="2 - FATURADO"/>
    <n v="259"/>
    <x v="4"/>
    <x v="0"/>
    <m/>
  </r>
  <r>
    <x v="1284"/>
    <s v="60.448.040/0001-22"/>
    <s v="NF SERVICOS"/>
    <n v="195309"/>
    <d v="2025-10-10T00:00:00"/>
    <n v="2043875"/>
    <d v="2025-10-10T00:00:00"/>
    <d v="2025-09-01T00:00:00"/>
    <n v="499791.81"/>
    <d v="2025-11-09T00:00:00"/>
    <s v="E0230429"/>
    <s v="PD023352"/>
    <s v="PAAS MIDDLEWARE COM SERVIÇOS DE GESTÃO"/>
    <n v="475801.8"/>
    <d v="2025-09-01T00:00:00"/>
    <x v="0"/>
    <d v="2024-02-01T00:00:00"/>
    <s v="145.00006759/2023-74"/>
    <s v="359.00000943/2024-59  ITO"/>
    <s v="2 - FATURADO"/>
    <n v="172"/>
    <x v="3"/>
    <x v="0"/>
    <m/>
  </r>
  <r>
    <x v="1284"/>
    <s v="60.448.040/0001-22"/>
    <s v="NF SERVICOS E_GOV"/>
    <n v="202965"/>
    <d v="2026-01-26T00:00:00"/>
    <n v="2106258"/>
    <d v="2026-01-26T00:00:00"/>
    <m/>
    <n v="124.99"/>
    <d v="2026-02-25T00:00:00"/>
    <m/>
    <m/>
    <s v="e-CPF A1 - 12 meses (Gov)"/>
    <n v="118.99"/>
    <m/>
    <x v="0"/>
    <m/>
    <m/>
    <m/>
    <s v="2 - FATURADO"/>
    <n v="64"/>
    <x v="5"/>
    <x v="1"/>
    <m/>
  </r>
  <r>
    <x v="1284"/>
    <s v="60.448.040/0001-22"/>
    <s v="NF SERVICOS"/>
    <n v="205273"/>
    <d v="2026-02-25T00:00:00"/>
    <n v="2129696"/>
    <d v="2026-02-25T00:00:00"/>
    <d v="2026-01-01T00:00:00"/>
    <n v="39.72"/>
    <d v="2026-03-27T00:00:00"/>
    <s v="E0220851"/>
    <s v="PD022416"/>
    <s v="SAM PATRIMONIO"/>
    <n v="37.81"/>
    <d v="2026-01-01T00:00:00"/>
    <x v="0"/>
    <s v="63/2022"/>
    <s v="HC-PRC-2022/02765"/>
    <s v="PD-PRC-2023/00038-359.00009738/2023-78 - APPS"/>
    <s v="2 - FATURADO"/>
    <n v="34"/>
    <x v="6"/>
    <x v="0"/>
    <m/>
  </r>
  <r>
    <x v="1284"/>
    <s v="60.448.040/0001-22"/>
    <s v="NF SERVICOS"/>
    <n v="205276"/>
    <d v="2026-02-25T00:00:00"/>
    <n v="2129699"/>
    <d v="2026-02-25T00:00:00"/>
    <d v="2026-01-01T00:00:00"/>
    <n v="495.9"/>
    <d v="2026-03-27T00:00:00"/>
    <s v="E0220851"/>
    <s v="PD022416"/>
    <s v="SAM PATRIMONIO"/>
    <n v="472.1"/>
    <d v="2026-01-01T00:00:00"/>
    <x v="0"/>
    <s v="63/2022"/>
    <s v="HC-PRC-2022/02765"/>
    <s v="PD-PRC-2023/00038-359.00009738/2023-78 - APPS"/>
    <s v="2 - FATURADO"/>
    <n v="34"/>
    <x v="6"/>
    <x v="0"/>
    <m/>
  </r>
  <r>
    <x v="1284"/>
    <s v="60.448.040/0001-22"/>
    <s v="NF SERVICOS"/>
    <n v="206814"/>
    <d v="2026-03-19T00:00:00"/>
    <n v="2151234"/>
    <d v="2026-03-19T00:00:00"/>
    <d v="2026-02-01T00:00:00"/>
    <n v="12651.72"/>
    <d v="2026-04-18T00:00:00"/>
    <s v="E0230429"/>
    <s v="PD023352"/>
    <s v="PAAS MIDDLEWARE COM SERVIÇOS DE GESTÃO"/>
    <n v="12044.44"/>
    <d v="2026-02-01T00:00:00"/>
    <x v="0"/>
    <d v="2024-02-01T00:00:00"/>
    <s v="145.00006759/2023-74"/>
    <s v="359.00000943/2024-59  ITO"/>
    <s v="2 - FATURADO"/>
    <n v="12"/>
    <x v="2"/>
    <x v="0"/>
    <m/>
  </r>
  <r>
    <x v="1284"/>
    <s v="60.448.040/0001-22"/>
    <s v="NF SERVICOS"/>
    <n v="206815"/>
    <d v="2026-03-19T00:00:00"/>
    <n v="2151235"/>
    <d v="2026-03-19T00:00:00"/>
    <d v="2026-02-01T00:00:00"/>
    <n v="39.72"/>
    <d v="2026-04-18T00:00:00"/>
    <s v="E0220851"/>
    <s v="PD022416"/>
    <s v="SAM PATRIMONIO"/>
    <n v="37.81"/>
    <d v="2026-02-01T00:00:00"/>
    <x v="0"/>
    <s v="63/2022"/>
    <s v="HC-PRC-2022/02765"/>
    <s v="PD-PRC-2023/00038-359.00009738/2023-78 - APPS"/>
    <s v="2 - FATURADO"/>
    <n v="12"/>
    <x v="2"/>
    <x v="0"/>
    <m/>
  </r>
  <r>
    <x v="1284"/>
    <s v="60.448.040/0001-22"/>
    <s v="NF SERVICOS"/>
    <n v="206816"/>
    <d v="2026-03-19T00:00:00"/>
    <n v="2151236"/>
    <d v="2026-03-19T00:00:00"/>
    <d v="2026-02-01T00:00:00"/>
    <n v="495.9"/>
    <d v="2026-04-18T00:00:00"/>
    <s v="E0220851"/>
    <s v="PD022416"/>
    <s v="SAM PATRIMONIO"/>
    <n v="472.1"/>
    <d v="2026-02-01T00:00:00"/>
    <x v="0"/>
    <s v="63/2022"/>
    <s v="HC-PRC-2022/02765"/>
    <s v="PD-PRC-2023/00038-359.00009738/2023-78 - APPS"/>
    <s v="2 - FATURADO"/>
    <n v="12"/>
    <x v="2"/>
    <x v="0"/>
    <m/>
  </r>
  <r>
    <x v="1284"/>
    <s v="60.448.040/0001-22"/>
    <s v="NF SERVICOS"/>
    <n v="206817"/>
    <d v="2026-03-19T00:00:00"/>
    <n v="2151237"/>
    <d v="2026-03-19T00:00:00"/>
    <d v="2026-02-01T00:00:00"/>
    <n v="4556.03"/>
    <d v="2026-04-18T00:00:00"/>
    <s v="E0230428"/>
    <s v="PD023352"/>
    <s v="IMPRESSÃO GRANDES VOLUMES"/>
    <n v="4337.34"/>
    <d v="2026-02-01T00:00:00"/>
    <x v="0"/>
    <d v="2024-02-01T00:00:00"/>
    <s v="145.00006759/2023-74"/>
    <s v="359.00000943/2024-59  ITO"/>
    <s v="2 - FATURADO"/>
    <n v="12"/>
    <x v="2"/>
    <x v="0"/>
    <m/>
  </r>
  <r>
    <x v="1284"/>
    <s v="60.448.040/0001-22"/>
    <s v="NF SERVICOS"/>
    <n v="206819"/>
    <d v="2026-03-19T00:00:00"/>
    <n v="2151239"/>
    <d v="2026-03-19T00:00:00"/>
    <d v="2026-02-01T00:00:00"/>
    <n v="255875.25"/>
    <d v="2026-04-18T00:00:00"/>
    <s v="E0230427"/>
    <s v="PD023352"/>
    <s v="DESENVOLVIMENTO, SERVIÇO E SUPORTE  DOS  SISTEMAS SIGH - SUSTENTAÇÃO DO SISTEMA INTEGRADO DE GESTÃO"/>
    <n v="243593.24"/>
    <d v="2026-02-01T00:00:00"/>
    <x v="0"/>
    <d v="2024-02-01T00:00:00"/>
    <s v="145.00006759/2023-74"/>
    <s v="359.00000943/2024-59  APPS"/>
    <s v="2 - FATURADO"/>
    <n v="12"/>
    <x v="2"/>
    <x v="0"/>
    <m/>
  </r>
  <r>
    <x v="1284"/>
    <s v="60.448.040/0001-22"/>
    <s v="NF SERVICOS"/>
    <n v="206826"/>
    <d v="2026-03-19T00:00:00"/>
    <n v="2151246"/>
    <d v="2026-03-19T00:00:00"/>
    <d v="2026-02-01T00:00:00"/>
    <n v="683.33"/>
    <d v="2026-04-18T00:00:00"/>
    <s v="E0240503"/>
    <s v="PD024357"/>
    <s v="PROGRAMA SP SEM PAPEL"/>
    <n v="0.11"/>
    <d v="2026-02-01T00:00:00"/>
    <x v="0"/>
    <s v="25/2024"/>
    <s v="145.00028429/2024-11"/>
    <s v="359.0000.7042/2024-98 - APPS"/>
    <s v="2 - FATURADO"/>
    <n v="12"/>
    <x v="2"/>
    <x v="0"/>
    <m/>
  </r>
  <r>
    <x v="1284"/>
    <s v="60.448.040/0001-22"/>
    <s v="NF SERVICOS"/>
    <n v="208941"/>
    <d v="2026-04-17T00:00:00"/>
    <n v="2173834"/>
    <d v="2026-04-17T00:00:00"/>
    <d v="2026-03-01T00:00:00"/>
    <n v="271526.84999999998"/>
    <d v="2026-05-17T00:00:00"/>
    <s v="E0230427"/>
    <s v="PD023352"/>
    <s v="DESENVOLVIMENTO, SERVIÇO E SUPORTE  DOS  SISTEMAS SIGH - SUSTENTAÇÃO DO SISTEMA INTEGRADO DE GESTÃO"/>
    <n v="258493.56"/>
    <d v="2026-03-01T00:00:00"/>
    <x v="0"/>
    <d v="2024-02-01T00:00:00"/>
    <s v="145.00006759/2023-74"/>
    <s v="359.00000943/2024-59  APPS"/>
    <s v="2 - FATURADO"/>
    <n v="0"/>
    <x v="0"/>
    <x v="0"/>
    <m/>
  </r>
  <r>
    <x v="1284"/>
    <s v="60.448.040/0001-22"/>
    <s v="NF SERVICOS"/>
    <n v="208942"/>
    <d v="2026-04-17T00:00:00"/>
    <n v="2173835"/>
    <d v="2026-04-17T00:00:00"/>
    <d v="2026-03-01T00:00:00"/>
    <n v="5721.75"/>
    <d v="2026-05-17T00:00:00"/>
    <s v="E0230428"/>
    <s v="PD023352"/>
    <s v="IMPRESSÃO GRANDES VOLUMES"/>
    <n v="5447.11"/>
    <d v="2026-03-01T00:00:00"/>
    <x v="0"/>
    <d v="2024-02-01T00:00:00"/>
    <s v="145.00006759/2023-74"/>
    <s v="359.00000943/2024-59  ITO"/>
    <s v="2 - FATURADO"/>
    <n v="0"/>
    <x v="0"/>
    <x v="0"/>
    <m/>
  </r>
  <r>
    <x v="1284"/>
    <s v="60.448.040/0001-22"/>
    <s v="NF SERVICOS"/>
    <n v="208943"/>
    <d v="2026-04-17T00:00:00"/>
    <n v="2173836"/>
    <d v="2026-04-17T00:00:00"/>
    <d v="2026-03-01T00:00:00"/>
    <n v="495.9"/>
    <d v="2026-05-17T00:00:00"/>
    <s v="E0220851"/>
    <s v="PD022416"/>
    <s v="SAM PATRIMONIO"/>
    <n v="472.1"/>
    <d v="2026-03-01T00:00:00"/>
    <x v="0"/>
    <s v="63/2022"/>
    <s v="HC-PRC-2022/02765"/>
    <s v="PD-PRC-2023/00038-359.00009738/2023-78 - APPS"/>
    <s v="2 - FATURADO"/>
    <n v="0"/>
    <x v="0"/>
    <x v="0"/>
    <m/>
  </r>
  <r>
    <x v="1284"/>
    <s v="60.448.040/0001-22"/>
    <s v="NF SERVICOS"/>
    <n v="208944"/>
    <d v="2026-04-17T00:00:00"/>
    <n v="2173837"/>
    <d v="2026-04-17T00:00:00"/>
    <d v="2026-03-01T00:00:00"/>
    <n v="10885.22"/>
    <d v="2026-05-17T00:00:00"/>
    <s v="E0230429"/>
    <s v="PD023352"/>
    <s v="PAAS MIDDLEWARE COM SERVIÇOS DE GESTÃO"/>
    <n v="10362.73"/>
    <d v="2026-03-01T00:00:00"/>
    <x v="0"/>
    <d v="2024-02-01T00:00:00"/>
    <s v="145.00006759/2023-74"/>
    <s v="359.00000943/2024-59  ITO"/>
    <s v="2 - FATURADO"/>
    <n v="0"/>
    <x v="0"/>
    <x v="0"/>
    <m/>
  </r>
  <r>
    <x v="1284"/>
    <s v="60.448.040/0001-22"/>
    <s v="NF SERVICOS"/>
    <n v="208945"/>
    <d v="2026-04-17T00:00:00"/>
    <n v="2173838"/>
    <d v="2026-04-17T00:00:00"/>
    <d v="2026-03-01T00:00:00"/>
    <n v="683.33"/>
    <d v="2026-05-17T00:00:00"/>
    <s v="E0240503"/>
    <s v="PD024357"/>
    <s v="PROGRAMA SP SEM PAPEL"/>
    <n v="650.53"/>
    <d v="2026-03-01T00:00:00"/>
    <x v="0"/>
    <s v="25/2024"/>
    <s v="145.00028429/2024-11"/>
    <s v="359.0000.7042/2024-98 - APPS"/>
    <s v="2 - FATURADO"/>
    <n v="0"/>
    <x v="0"/>
    <x v="0"/>
    <m/>
  </r>
  <r>
    <x v="1284"/>
    <s v="60.448.040/0001-22"/>
    <s v="NF SERVICOS"/>
    <n v="208947"/>
    <d v="2026-04-17T00:00:00"/>
    <n v="2173840"/>
    <d v="2026-04-17T00:00:00"/>
    <d v="2026-03-01T00:00:00"/>
    <n v="39.72"/>
    <d v="2026-05-17T00:00:00"/>
    <s v="E0220851"/>
    <s v="PD022416"/>
    <s v="SAM PATRIMONIO"/>
    <n v="37.81"/>
    <d v="2026-03-01T00:00:00"/>
    <x v="0"/>
    <s v="63/2022"/>
    <s v="HC-PRC-2022/02765"/>
    <s v="PD-PRC-2023/00038-359.00009738/2023-78 - APPS"/>
    <s v="2 - FATURADO"/>
    <n v="0"/>
    <x v="0"/>
    <x v="0"/>
    <m/>
  </r>
  <r>
    <x v="1284"/>
    <s v="60.448.040/0001-22"/>
    <s v="NF SERVICOS"/>
    <n v="208949"/>
    <d v="2026-04-17T00:00:00"/>
    <n v="2173842"/>
    <d v="2026-04-17T00:00:00"/>
    <d v="2026-03-01T00:00:00"/>
    <n v="114820.8"/>
    <d v="2026-05-17T00:00:00"/>
    <s v="E0240128"/>
    <s v="PD024083"/>
    <s v="FOLHA PAGAMENTO"/>
    <n v="109309.4"/>
    <d v="2026-03-01T00:00:00"/>
    <x v="0"/>
    <s v="SEI 006/2024"/>
    <s v="145.00001268/2024-18"/>
    <s v="SEI 359.0000.1357/2024-21  APPS"/>
    <s v="2 - FATURADO"/>
    <n v="0"/>
    <x v="0"/>
    <x v="0"/>
    <m/>
  </r>
  <r>
    <x v="1285"/>
    <s v="60.503.869/0001-80"/>
    <s v="NF SERVICOS DO"/>
    <n v="396980"/>
    <d v="2026-04-24T00:00:00"/>
    <n v="403874"/>
    <d v="2026-04-24T00:00:00"/>
    <m/>
    <n v="12058.92"/>
    <d v="2026-05-24T00:00:00"/>
    <s v="E0201970"/>
    <s v="PD201970"/>
    <s v="Serviços de Publicidade Eletrônica"/>
    <n v="12058.92"/>
    <m/>
    <x v="0"/>
    <m/>
    <m/>
    <m/>
    <s v="2 - FATURADO"/>
    <n v="0"/>
    <x v="0"/>
    <x v="1"/>
    <m/>
  </r>
  <r>
    <x v="1285"/>
    <s v="60.503.869/0001-80"/>
    <s v="NF SERVICOS DO"/>
    <n v="397027"/>
    <d v="2026-04-24T00:00:00"/>
    <n v="403803"/>
    <d v="2026-04-24T00:00:00"/>
    <m/>
    <n v="1029.42"/>
    <d v="2026-05-24T00:00:00"/>
    <s v="E0201970"/>
    <s v="PD201970"/>
    <s v="Serviços de Publicidade Eletrônica"/>
    <n v="1029.42"/>
    <m/>
    <x v="0"/>
    <m/>
    <m/>
    <m/>
    <s v="2 - FATURADO"/>
    <n v="0"/>
    <x v="0"/>
    <x v="1"/>
    <m/>
  </r>
  <r>
    <x v="1285"/>
    <s v="60.503.869/0001-80"/>
    <s v="NF SERVICOS DO"/>
    <n v="397957"/>
    <d v="2026-04-27T00:00:00"/>
    <n v="405013"/>
    <d v="2026-04-27T00:00:00"/>
    <m/>
    <n v="5147.1000000000004"/>
    <d v="2026-05-27T00:00:00"/>
    <s v="E0201970"/>
    <s v="PD201970"/>
    <s v="Serviços de Publicidade Eletrônica"/>
    <n v="5147.1000000000004"/>
    <m/>
    <x v="0"/>
    <m/>
    <m/>
    <m/>
    <s v="2 - FATURADO"/>
    <n v="0"/>
    <x v="0"/>
    <x v="1"/>
    <m/>
  </r>
  <r>
    <x v="1286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439"/>
    <x v="1"/>
    <x v="1"/>
    <m/>
  </r>
  <r>
    <x v="1286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1321"/>
    <x v="1"/>
    <x v="1"/>
    <m/>
  </r>
  <r>
    <x v="1286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897"/>
    <x v="1"/>
    <x v="1"/>
    <m/>
  </r>
  <r>
    <x v="1286"/>
    <s v="60.509.015/0001-01"/>
    <s v="NF SERVICOS KIT"/>
    <n v="204220"/>
    <d v="2026-02-11T00:00:00"/>
    <n v="2113174"/>
    <d v="2026-02-12T00:00:00"/>
    <m/>
    <n v="139.38999999999999"/>
    <d v="2026-03-13T00:00:00"/>
    <m/>
    <m/>
    <s v="e-PJ A1 - 12 meses Gov"/>
    <n v="132.69999999999999"/>
    <m/>
    <x v="0"/>
    <m/>
    <m/>
    <m/>
    <s v="2 - FATURADO"/>
    <n v="48"/>
    <x v="6"/>
    <x v="1"/>
    <m/>
  </r>
  <r>
    <x v="1286"/>
    <s v="60.509.015/0001-01"/>
    <s v="NF SERVICOS"/>
    <n v="208390"/>
    <d v="2026-04-09T00:00:00"/>
    <n v="2160655"/>
    <d v="2026-04-09T00:00:00"/>
    <d v="2026-03-01T00:00:00"/>
    <n v="528054.03"/>
    <d v="2026-05-09T00:00:00"/>
    <s v="E0251481"/>
    <s v="PD251358"/>
    <s v="SUSTENTAÇÃO/MANUTENÇÃO RECURSOS GOVERNAMENTAIS"/>
    <n v="502707.44"/>
    <d v="2026-03-01T00:00:00"/>
    <x v="0"/>
    <s v="56/00005/25/04"/>
    <s v="229.00016724/2025-21"/>
    <s v="359.00009532/2025-18 - ITO"/>
    <s v="2 - FATURADO"/>
    <n v="0"/>
    <x v="0"/>
    <x v="0"/>
    <m/>
  </r>
  <r>
    <x v="1286"/>
    <s v="60.509.015/0001-01"/>
    <s v="NF SERVICOS"/>
    <n v="208391"/>
    <d v="2026-04-09T00:00:00"/>
    <n v="2160656"/>
    <d v="2026-04-09T00:00:00"/>
    <d v="2026-03-01T00:00:00"/>
    <n v="95"/>
    <d v="2026-05-09T00:00:00"/>
    <s v="E0230295"/>
    <s v="PD023258"/>
    <s v="SISTEMA SAM - MÓDULO PATRIMONIO"/>
    <n v="90.44"/>
    <d v="2026-03-01T00:00:00"/>
    <x v="0"/>
    <s v="56/00008/23/04"/>
    <s v="SEI 229.00000552/2023-10"/>
    <s v="359.00003846/2023-37 APPS"/>
    <s v="2 - FATURADO"/>
    <n v="0"/>
    <x v="0"/>
    <x v="0"/>
    <m/>
  </r>
  <r>
    <x v="1286"/>
    <s v="60.509.015/0001-01"/>
    <s v="NF SERVICOS"/>
    <n v="208393"/>
    <d v="2026-04-09T00:00:00"/>
    <n v="2160658"/>
    <d v="2026-04-09T00:00:00"/>
    <d v="2026-03-01T00:00:00"/>
    <n v="995.11"/>
    <d v="2026-05-09T00:00:00"/>
    <s v="E0240328"/>
    <s v="PD024212"/>
    <s v="PROGRAMA SP SEM PAPEL"/>
    <n v="947.34"/>
    <d v="2026-03-01T00:00:00"/>
    <x v="0"/>
    <s v="56/00005/24/04"/>
    <s v="229.00008850/2024-21"/>
    <s v="359.00003366/2024-57-APPS"/>
    <s v="2 - FATURADO"/>
    <n v="0"/>
    <x v="0"/>
    <x v="0"/>
    <m/>
  </r>
  <r>
    <x v="1286"/>
    <s v="60.509.015/0001-01"/>
    <s v="NF SERVICOS"/>
    <n v="208394"/>
    <d v="2026-04-09T00:00:00"/>
    <n v="2160659"/>
    <d v="2026-04-09T00:00:00"/>
    <d v="2026-03-01T00:00:00"/>
    <n v="300186.09999999998"/>
    <d v="2026-05-09T00:00:00"/>
    <s v="E0250325"/>
    <s v="PD025268"/>
    <s v="PLATAFORMA UNIFICADA DE GESTÃO DE IDENTIDADES E ACESSOS-PRODESP-ID"/>
    <n v="285777.17"/>
    <d v="2026-03-01T00:00:00"/>
    <x v="0"/>
    <s v="56/00010/25/04"/>
    <s v="229.00018409/2025-38"/>
    <s v="359.00007728/2025-60 ITO"/>
    <s v="2 - FATURADO"/>
    <n v="0"/>
    <x v="0"/>
    <x v="0"/>
    <m/>
  </r>
  <r>
    <x v="1286"/>
    <s v="60.509.015/0001-01"/>
    <s v="NF SERVICOS"/>
    <n v="208397"/>
    <d v="2026-04-09T00:00:00"/>
    <n v="2160662"/>
    <d v="2026-04-09T00:00:00"/>
    <d v="2026-03-01T00:00:00"/>
    <n v="316.33999999999997"/>
    <d v="2026-05-09T00:00:00"/>
    <s v="E0230295"/>
    <s v="PD023258"/>
    <s v="SISTEMA SAM - MÓDULO PATRIMONIO"/>
    <n v="301.16000000000003"/>
    <d v="2026-03-01T00:00:00"/>
    <x v="0"/>
    <s v="56/00008/23/04"/>
    <s v="SEI 229.00000552/2023-10"/>
    <s v="359.00003846/2023-37 APPS"/>
    <s v="2 - FATURADO"/>
    <n v="0"/>
    <x v="0"/>
    <x v="0"/>
    <m/>
  </r>
  <r>
    <x v="1286"/>
    <s v="60.509.015/0001-01"/>
    <s v="NF SERVICOS"/>
    <n v="208398"/>
    <d v="2026-04-09T00:00:00"/>
    <n v="2160663"/>
    <d v="2026-04-09T00:00:00"/>
    <d v="2026-03-01T00:00:00"/>
    <n v="2280746.41"/>
    <d v="2026-05-09T00:00:00"/>
    <s v="E0250325"/>
    <s v="PD025268"/>
    <s v="PLATAFORMA UNIFICADA DE GESTÃO DE IDENTIDADES E ACESSOS-PRODESP-ID"/>
    <n v="2171270.58"/>
    <d v="2026-03-01T00:00:00"/>
    <x v="0"/>
    <s v="56/00010/25/04"/>
    <s v="229.00018409/2025-38"/>
    <s v="359.00007728/2025-60 ITO"/>
    <s v="2 - FATURADO"/>
    <n v="0"/>
    <x v="0"/>
    <x v="0"/>
    <m/>
  </r>
  <r>
    <x v="1286"/>
    <s v="60.509.015/0001-01"/>
    <s v="NF SERVICOS E_GOV"/>
    <n v="208673"/>
    <d v="2026-04-14T00:00:00"/>
    <n v="2173566"/>
    <d v="2026-04-14T00:00:00"/>
    <m/>
    <n v="139.38999999999999"/>
    <d v="2026-05-14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286"/>
    <s v="60.509.015/0001-01"/>
    <s v="NF SERVICOS"/>
    <n v="208788"/>
    <d v="2026-04-16T00:00:00"/>
    <n v="2173681"/>
    <d v="2026-04-16T00:00:00"/>
    <d v="2026-03-01T00:00:00"/>
    <n v="898433.56"/>
    <d v="2026-05-16T00:00:00"/>
    <s v="E0240122"/>
    <s v="PD024079"/>
    <s v="SUPORTE/OPERAÇÃO DA PLATAFORMA EDUCACIONAL DO CENTRO DE MÍDIAS DE SÃO PAULO"/>
    <n v="855308.75"/>
    <d v="2026-03-01T00:00:00"/>
    <x v="0"/>
    <m/>
    <s v="56/00008/25/04"/>
    <s v="359.00000191/2024-26 - APPS/ITO"/>
    <s v="2 - FATURADO"/>
    <n v="0"/>
    <x v="0"/>
    <x v="0"/>
    <m/>
  </r>
  <r>
    <x v="1286"/>
    <s v="60.509.015/0001-01"/>
    <s v="NF SERVICOS"/>
    <n v="208791"/>
    <d v="2026-04-16T00:00:00"/>
    <n v="2173684"/>
    <d v="2026-04-16T00:00:00"/>
    <d v="2026-03-01T00:00:00"/>
    <n v="4873117.6500000004"/>
    <d v="2026-05-16T00:00:00"/>
    <s v="E0240122"/>
    <s v="PD024079"/>
    <s v="SUPORTE/OPERAÇÃO DA PLATAFORMA EDUCACIONAL DO CENTRO DE MÍDIAS DE SÃO PAULO"/>
    <n v="4639208"/>
    <d v="2026-03-01T00:00:00"/>
    <x v="0"/>
    <m/>
    <s v="56/00008/25/04"/>
    <s v="359.00000191/2024-26 - APPS/ITO"/>
    <s v="2 - FATURADO"/>
    <n v="0"/>
    <x v="0"/>
    <x v="0"/>
    <m/>
  </r>
  <r>
    <x v="1287"/>
    <s v="60.547.841/0001-45"/>
    <s v="NF SERVICOS DO"/>
    <n v="395350"/>
    <d v="2026-04-17T00:00:00"/>
    <n v="402296"/>
    <d v="2026-04-17T00:00:00"/>
    <m/>
    <n v="2728.82"/>
    <d v="2026-05-17T00:00:00"/>
    <s v="E0265031"/>
    <s v="PD265031"/>
    <s v="Serviços de Publicidade Eletrônica"/>
    <n v="2597.84"/>
    <m/>
    <x v="0"/>
    <m/>
    <m/>
    <m/>
    <s v="2 - FATURADO"/>
    <n v="0"/>
    <x v="0"/>
    <x v="1"/>
    <m/>
  </r>
  <r>
    <x v="1287"/>
    <s v="60.547.841/0001-45"/>
    <s v="NF SERVICOS DO"/>
    <n v="395367"/>
    <d v="2026-04-17T00:00:00"/>
    <n v="402437"/>
    <d v="2026-04-17T00:00:00"/>
    <m/>
    <n v="442.51"/>
    <d v="2026-05-17T00:00:00"/>
    <s v="E0265031"/>
    <s v="PD265031"/>
    <s v="Serviços de Publicidade Eletrônica"/>
    <n v="421.27"/>
    <m/>
    <x v="0"/>
    <m/>
    <m/>
    <m/>
    <s v="2 - FATURADO"/>
    <n v="0"/>
    <x v="0"/>
    <x v="1"/>
    <m/>
  </r>
  <r>
    <x v="1287"/>
    <s v="60.547.841/0001-45"/>
    <s v="NF SERVICOS DO"/>
    <n v="395440"/>
    <d v="2026-04-17T00:00:00"/>
    <n v="402376"/>
    <d v="2026-04-17T00:00:00"/>
    <m/>
    <n v="516.26"/>
    <d v="2026-05-17T00:00:00"/>
    <s v="E0265031"/>
    <s v="PD265031"/>
    <s v="Serviços de Publicidade Eletrônica"/>
    <n v="491.48"/>
    <m/>
    <x v="0"/>
    <m/>
    <m/>
    <m/>
    <s v="2 - FATURADO"/>
    <n v="0"/>
    <x v="0"/>
    <x v="1"/>
    <m/>
  </r>
  <r>
    <x v="1287"/>
    <s v="60.547.841/0001-45"/>
    <s v="NF SERVICOS DO"/>
    <n v="395504"/>
    <d v="2026-04-17T00:00:00"/>
    <n v="402472"/>
    <d v="2026-04-17T00:00:00"/>
    <m/>
    <n v="368.76"/>
    <d v="2026-05-17T00:00:00"/>
    <s v="E0265031"/>
    <s v="PD265031"/>
    <s v="Serviços de Publicidade Eletrônica"/>
    <n v="351.06"/>
    <m/>
    <x v="0"/>
    <m/>
    <m/>
    <m/>
    <s v="2 - FATURADO"/>
    <n v="0"/>
    <x v="0"/>
    <x v="1"/>
    <m/>
  </r>
  <r>
    <x v="1287"/>
    <s v="60.547.841/0001-45"/>
    <s v="NF SERVICOS DO"/>
    <n v="395507"/>
    <d v="2026-04-17T00:00:00"/>
    <n v="402486"/>
    <d v="2026-04-17T00:00:00"/>
    <m/>
    <n v="1253.78"/>
    <d v="2026-05-17T00:00:00"/>
    <s v="E0265031"/>
    <s v="PD265031"/>
    <s v="Serviços de Publicidade Eletrônica"/>
    <n v="1193.5999999999999"/>
    <m/>
    <x v="0"/>
    <m/>
    <m/>
    <m/>
    <s v="2 - FATURADO"/>
    <n v="0"/>
    <x v="0"/>
    <x v="1"/>
    <m/>
  </r>
  <r>
    <x v="1287"/>
    <s v="60.547.841/0001-45"/>
    <s v="NF SERVICOS DO"/>
    <n v="395556"/>
    <d v="2026-04-17T00:00:00"/>
    <n v="402259"/>
    <d v="2026-04-17T00:00:00"/>
    <m/>
    <n v="885.02"/>
    <d v="2026-05-17T00:00:00"/>
    <s v="E0265031"/>
    <s v="PD265031"/>
    <s v="Serviços de Publicidade Eletrônica"/>
    <n v="842.54"/>
    <m/>
    <x v="0"/>
    <m/>
    <m/>
    <m/>
    <s v="2 - FATURADO"/>
    <n v="0"/>
    <x v="0"/>
    <x v="1"/>
    <m/>
  </r>
  <r>
    <x v="1287"/>
    <s v="60.547.841/0001-45"/>
    <s v="NF SERVICOS DO"/>
    <n v="395820"/>
    <d v="2026-04-20T00:00:00"/>
    <n v="402551"/>
    <d v="2026-04-20T00:00:00"/>
    <m/>
    <n v="442.51"/>
    <d v="2026-05-20T00:00:00"/>
    <s v="E0265031"/>
    <s v="PD265031"/>
    <s v="Serviços de Publicidade Eletrônica"/>
    <n v="421.27"/>
    <m/>
    <x v="0"/>
    <m/>
    <m/>
    <m/>
    <s v="2 - FATURADO"/>
    <n v="0"/>
    <x v="0"/>
    <x v="1"/>
    <m/>
  </r>
  <r>
    <x v="1287"/>
    <s v="60.547.841/0001-45"/>
    <s v="NF SERVICOS DO"/>
    <n v="396034"/>
    <d v="2026-04-20T00:00:00"/>
    <n v="402851"/>
    <d v="2026-04-22T00:00:00"/>
    <m/>
    <n v="442.51"/>
    <d v="2026-05-20T00:00:00"/>
    <s v="E0265031"/>
    <s v="PD265031"/>
    <s v="Serviços de Publicidade Eletrônica"/>
    <n v="421.27"/>
    <m/>
    <x v="0"/>
    <m/>
    <m/>
    <m/>
    <s v="2 - FATURADO"/>
    <n v="0"/>
    <x v="0"/>
    <x v="1"/>
    <m/>
  </r>
  <r>
    <x v="1287"/>
    <s v="60.547.841/0001-45"/>
    <s v="NF SERVICOS DO"/>
    <n v="396484"/>
    <d v="2026-04-23T00:00:00"/>
    <n v="403105"/>
    <d v="2026-04-24T00:00:00"/>
    <m/>
    <n v="295.01"/>
    <d v="2026-05-23T00:00:00"/>
    <s v="E0265031"/>
    <s v="PD265031"/>
    <s v="Serviços de Publicidade Eletrônica"/>
    <n v="280.85000000000002"/>
    <m/>
    <x v="0"/>
    <m/>
    <m/>
    <m/>
    <s v="2 - FATURADO"/>
    <n v="0"/>
    <x v="0"/>
    <x v="1"/>
    <m/>
  </r>
  <r>
    <x v="1287"/>
    <s v="60.547.841/0001-45"/>
    <s v="NF SERVICOS DO"/>
    <n v="397716"/>
    <d v="2026-04-24T00:00:00"/>
    <n v="404655"/>
    <d v="2026-04-24T00:00:00"/>
    <m/>
    <n v="2728.82"/>
    <d v="2026-05-24T00:00:00"/>
    <s v="E0265031"/>
    <s v="PD265031"/>
    <s v="Serviços de Publicidade Eletrônica"/>
    <n v="2597.84"/>
    <m/>
    <x v="0"/>
    <m/>
    <m/>
    <m/>
    <s v="2 - FATURADO"/>
    <n v="0"/>
    <x v="0"/>
    <x v="1"/>
    <m/>
  </r>
  <r>
    <x v="1287"/>
    <s v="60.547.841/0001-45"/>
    <s v="NF SERVICOS DO"/>
    <n v="398216"/>
    <d v="2026-04-28T00:00:00"/>
    <n v="405172"/>
    <d v="2026-04-28T00:00:00"/>
    <m/>
    <n v="958.78"/>
    <d v="2026-05-28T00:00:00"/>
    <s v="E0265031"/>
    <s v="PD265031"/>
    <s v="Serviços de Publicidade Eletrônica"/>
    <n v="912.76"/>
    <m/>
    <x v="0"/>
    <m/>
    <m/>
    <m/>
    <s v="2 - FATURADO"/>
    <n v="0"/>
    <x v="0"/>
    <x v="1"/>
    <m/>
  </r>
  <r>
    <x v="1287"/>
    <s v="60.547.841/0001-45"/>
    <s v="NF SERVICOS DO"/>
    <n v="398949"/>
    <d v="2026-04-30T00:00:00"/>
    <n v="405828"/>
    <d v="2026-04-30T00:00:00"/>
    <m/>
    <n v="885.02"/>
    <d v="2026-05-30T00:00:00"/>
    <s v="E0265031"/>
    <s v="PD265031"/>
    <s v="Serviços de Publicidade Eletrônica"/>
    <n v="842.54"/>
    <m/>
    <x v="0"/>
    <m/>
    <m/>
    <m/>
    <s v="2 - FATURADO"/>
    <n v="0"/>
    <x v="0"/>
    <x v="1"/>
    <m/>
  </r>
  <r>
    <x v="1288"/>
    <s v="60.557.853/0001-50"/>
    <s v="ND-OPERADORA CIELO"/>
    <n v="29020"/>
    <d v="2026-04-28T00:00:00"/>
    <m/>
    <m/>
    <m/>
    <n v="139.38999999999999"/>
    <d v="2026-04-28T00:00:00"/>
    <m/>
    <m/>
    <s v="e-CNPJ A1 - Renovação 12 meses"/>
    <n v="139.38999999999999"/>
    <m/>
    <x v="0"/>
    <m/>
    <m/>
    <m/>
    <s v="1 - VENDA A VISTA"/>
    <n v="2"/>
    <x v="2"/>
    <x v="3"/>
    <m/>
  </r>
  <r>
    <x v="1289"/>
    <s v="60.633.674/0001-55"/>
    <s v="NF SERVICOS DO"/>
    <n v="394337"/>
    <d v="2026-04-16T00:00:00"/>
    <n v="401259"/>
    <d v="2026-04-16T00:00:00"/>
    <m/>
    <n v="2083.35"/>
    <d v="2026-05-16T00:00:00"/>
    <s v="E0250853"/>
    <s v="PD025853"/>
    <s v="Serviços de Publicidade Eletrônica"/>
    <n v="2083.35"/>
    <m/>
    <x v="0"/>
    <m/>
    <m/>
    <m/>
    <s v="2 - FATURADO"/>
    <n v="0"/>
    <x v="0"/>
    <x v="1"/>
    <m/>
  </r>
  <r>
    <x v="1289"/>
    <s v="60.633.674/0001-55"/>
    <s v="NF SERVICOS"/>
    <n v="208952"/>
    <d v="2026-04-17T00:00:00"/>
    <n v="2173845"/>
    <d v="2026-04-17T00:00:00"/>
    <d v="2026-03-01T00:00:00"/>
    <n v="148.97"/>
    <d v="2026-05-17T00:00:00"/>
    <s v="E0220909"/>
    <s v="PD022465"/>
    <s v="PROGRAMA SP SEM PAPEL"/>
    <n v="148.97"/>
    <d v="2026-03-01T00:00:00"/>
    <x v="0"/>
    <m/>
    <s v="DL 00002.2023"/>
    <s v="PD-PRC-2023/00636/APPS"/>
    <s v="2 - FATURADO"/>
    <n v="0"/>
    <x v="0"/>
    <x v="0"/>
    <m/>
  </r>
  <r>
    <x v="1289"/>
    <s v="60.633.674/0001-55"/>
    <s v="NF SERVICOS"/>
    <n v="208955"/>
    <d v="2026-04-17T00:00:00"/>
    <n v="2173848"/>
    <d v="2026-04-17T00:00:00"/>
    <d v="2026-03-01T00:00:00"/>
    <n v="3514.11"/>
    <d v="2026-05-17T00:00:00"/>
    <s v="E0250231"/>
    <s v="PD025198"/>
    <s v="PLATAFORMA COLABORATIVA I"/>
    <n v="3514.11"/>
    <d v="2026-03-01T00:00:00"/>
    <x v="0"/>
    <s v="DL00306/2025"/>
    <s v="SEI/GESP - 0077239398"/>
    <s v="359.00004369/2024-16 - ITO"/>
    <s v="2 - FATURADO"/>
    <n v="0"/>
    <x v="0"/>
    <x v="0"/>
    <m/>
  </r>
  <r>
    <x v="1289"/>
    <s v="60.633.674/0001-55"/>
    <s v="NF SERVICOS DO"/>
    <n v="395363"/>
    <d v="2026-04-17T00:00:00"/>
    <n v="402312"/>
    <d v="2026-04-17T00:00:00"/>
    <m/>
    <n v="1102.95"/>
    <d v="2026-05-17T00:00:00"/>
    <s v="E0250853"/>
    <s v="PD025853"/>
    <s v="Serviços de Publicidade Eletrônica"/>
    <n v="1102.95"/>
    <m/>
    <x v="0"/>
    <m/>
    <m/>
    <m/>
    <s v="2 - FATURADO"/>
    <n v="0"/>
    <x v="0"/>
    <x v="1"/>
    <m/>
  </r>
  <r>
    <x v="1289"/>
    <s v="60.633.674/0001-55"/>
    <s v="NF SERVICOS DO"/>
    <n v="395724"/>
    <d v="2026-04-20T00:00:00"/>
    <n v="402566"/>
    <d v="2026-04-20T00:00:00"/>
    <m/>
    <n v="1225.5"/>
    <d v="2026-05-19T00:00:00"/>
    <s v="E0250853"/>
    <s v="PD025853"/>
    <s v="Serviços de Publicidade Eletrônica"/>
    <n v="1225.5"/>
    <m/>
    <x v="0"/>
    <m/>
    <m/>
    <m/>
    <s v="2 - FATURADO"/>
    <n v="0"/>
    <x v="0"/>
    <x v="1"/>
    <m/>
  </r>
  <r>
    <x v="1289"/>
    <s v="60.633.674/0001-55"/>
    <s v="NF SERVICOS DO"/>
    <n v="396212"/>
    <d v="2026-04-23T00:00:00"/>
    <n v="403134"/>
    <d v="2026-04-24T00:00:00"/>
    <m/>
    <n v="1470.6"/>
    <d v="2026-05-23T00:00:00"/>
    <s v="E0250853"/>
    <s v="PD025853"/>
    <s v="Serviços de Publicidade Eletrônica"/>
    <n v="1470.6"/>
    <m/>
    <x v="0"/>
    <m/>
    <m/>
    <m/>
    <s v="2 - FATURADO"/>
    <n v="0"/>
    <x v="0"/>
    <x v="1"/>
    <m/>
  </r>
  <r>
    <x v="1289"/>
    <s v="60.633.674/0001-55"/>
    <s v="NF SERVICOS DO"/>
    <n v="397120"/>
    <d v="2026-04-24T00:00:00"/>
    <n v="403706"/>
    <d v="2026-04-24T00:00:00"/>
    <m/>
    <n v="588.24"/>
    <d v="2026-05-24T00:00:00"/>
    <s v="E0250853"/>
    <s v="PD025853"/>
    <s v="Serviços de Publicidade Eletrônica"/>
    <n v="588.24"/>
    <m/>
    <x v="0"/>
    <m/>
    <m/>
    <m/>
    <s v="2 - FATURADO"/>
    <n v="0"/>
    <x v="0"/>
    <x v="1"/>
    <m/>
  </r>
  <r>
    <x v="1289"/>
    <s v="60.633.674/0001-55"/>
    <s v="NF SERVICOS DO"/>
    <n v="397204"/>
    <d v="2026-04-24T00:00:00"/>
    <n v="404154"/>
    <d v="2026-04-24T00:00:00"/>
    <m/>
    <n v="735.3"/>
    <d v="2026-05-24T00:00:00"/>
    <s v="E0250853"/>
    <s v="PD025853"/>
    <s v="Serviços de Publicidade Eletrônica"/>
    <n v="735.3"/>
    <m/>
    <x v="0"/>
    <m/>
    <m/>
    <m/>
    <s v="2 - FATURADO"/>
    <n v="0"/>
    <x v="0"/>
    <x v="1"/>
    <m/>
  </r>
  <r>
    <x v="1289"/>
    <s v="60.633.674/0001-55"/>
    <s v="NF SERVICOS DO"/>
    <n v="397248"/>
    <d v="2026-04-24T00:00:00"/>
    <n v="404236"/>
    <d v="2026-04-24T00:00:00"/>
    <m/>
    <n v="441.18"/>
    <d v="2026-05-24T00:00:00"/>
    <s v="E0250853"/>
    <s v="PD025853"/>
    <s v="Serviços de Publicidade Eletrônica"/>
    <n v="441.18"/>
    <m/>
    <x v="0"/>
    <m/>
    <m/>
    <m/>
    <s v="2 - FATURADO"/>
    <n v="0"/>
    <x v="0"/>
    <x v="1"/>
    <m/>
  </r>
  <r>
    <x v="1289"/>
    <s v="60.633.674/0001-55"/>
    <s v="NF SERVICOS DO"/>
    <n v="397752"/>
    <d v="2026-04-24T00:00:00"/>
    <n v="404504"/>
    <d v="2026-04-24T00:00:00"/>
    <m/>
    <n v="588.24"/>
    <d v="2026-05-24T00:00:00"/>
    <s v="E0250853"/>
    <s v="PD025853"/>
    <s v="Serviços de Publicidade Eletrônica"/>
    <n v="588.24"/>
    <m/>
    <x v="0"/>
    <m/>
    <m/>
    <m/>
    <s v="2 - FATURADO"/>
    <n v="0"/>
    <x v="0"/>
    <x v="1"/>
    <m/>
  </r>
  <r>
    <x v="1289"/>
    <s v="60.633.674/0001-55"/>
    <s v="NF SERVICOS DO"/>
    <n v="398095"/>
    <d v="2026-04-27T00:00:00"/>
    <n v="404727"/>
    <d v="2026-04-27T00:00:00"/>
    <m/>
    <n v="1102.95"/>
    <d v="2026-05-27T00:00:00"/>
    <s v="E0250853"/>
    <s v="PD025853"/>
    <s v="Serviços de Publicidade Eletrônica"/>
    <n v="1102.95"/>
    <m/>
    <x v="0"/>
    <m/>
    <m/>
    <m/>
    <s v="2 - FATURADO"/>
    <n v="0"/>
    <x v="0"/>
    <x v="1"/>
    <m/>
  </r>
  <r>
    <x v="1289"/>
    <s v="60.633.674/0001-55"/>
    <s v="NF SERVICOS DO"/>
    <n v="398911"/>
    <d v="2026-04-30T00:00:00"/>
    <n v="405894"/>
    <d v="2026-04-30T00:00:00"/>
    <m/>
    <n v="1225.5"/>
    <d v="2026-05-30T00:00:00"/>
    <s v="E0250853"/>
    <s v="PD025853"/>
    <s v="Serviços de Publicidade Eletrônica"/>
    <n v="1225.5"/>
    <m/>
    <x v="0"/>
    <m/>
    <m/>
    <m/>
    <s v="2 - FATURADO"/>
    <n v="0"/>
    <x v="0"/>
    <x v="1"/>
    <m/>
  </r>
  <r>
    <x v="1290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43"/>
    <m/>
    <m/>
    <m/>
    <s v="1 - VENDA A VISTA"/>
    <n v="5570"/>
    <x v="1"/>
    <x v="0"/>
    <m/>
  </r>
  <r>
    <x v="1290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43"/>
    <m/>
    <m/>
    <m/>
    <s v="1 - VENDA A VISTA"/>
    <n v="5570"/>
    <x v="1"/>
    <x v="0"/>
    <m/>
  </r>
  <r>
    <x v="1290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43"/>
    <m/>
    <m/>
    <m/>
    <s v="1 - VENDA A VISTA"/>
    <n v="5570"/>
    <x v="1"/>
    <x v="0"/>
    <m/>
  </r>
  <r>
    <x v="1290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43"/>
    <m/>
    <m/>
    <m/>
    <s v="1 - VENDA A VISTA"/>
    <n v="5570"/>
    <x v="1"/>
    <x v="0"/>
    <m/>
  </r>
  <r>
    <x v="1290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43"/>
    <m/>
    <m/>
    <m/>
    <s v="1 - VENDA A VISTA"/>
    <n v="5570"/>
    <x v="1"/>
    <x v="0"/>
    <m/>
  </r>
  <r>
    <x v="1290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43"/>
    <m/>
    <m/>
    <m/>
    <s v="1 - VENDA A VISTA"/>
    <n v="5570"/>
    <x v="1"/>
    <x v="0"/>
    <m/>
  </r>
  <r>
    <x v="1290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43"/>
    <m/>
    <m/>
    <m/>
    <s v="1 - VENDA A VISTA"/>
    <n v="5570"/>
    <x v="1"/>
    <x v="0"/>
    <m/>
  </r>
  <r>
    <x v="1290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43"/>
    <m/>
    <m/>
    <m/>
    <s v="1 - VENDA A VISTA"/>
    <n v="5570"/>
    <x v="1"/>
    <x v="0"/>
    <m/>
  </r>
  <r>
    <x v="1290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43"/>
    <m/>
    <m/>
    <m/>
    <s v="1 - VENDA A VISTA"/>
    <n v="5570"/>
    <x v="1"/>
    <x v="0"/>
    <m/>
  </r>
  <r>
    <x v="1290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43"/>
    <m/>
    <m/>
    <m/>
    <s v="1 - VENDA A VISTA"/>
    <n v="5570"/>
    <x v="1"/>
    <x v="0"/>
    <m/>
  </r>
  <r>
    <x v="1290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43"/>
    <m/>
    <m/>
    <m/>
    <s v="1 - VENDA A VISTA"/>
    <n v="5548"/>
    <x v="1"/>
    <x v="0"/>
    <m/>
  </r>
  <r>
    <x v="1290"/>
    <s v="60.747.318/0001-62"/>
    <s v="NF SERVICOS"/>
    <n v="190630"/>
    <d v="2025-07-25T00:00:00"/>
    <n v="1996848"/>
    <d v="2025-07-25T00:00:00"/>
    <d v="2024-12-01T00:00:00"/>
    <n v="53026.2"/>
    <d v="2025-08-24T00:00:00"/>
    <s v="E0230492"/>
    <s v="PD023402"/>
    <s v="EMAIL COMO SERVIÇO - OFFICE BASICO"/>
    <n v="50480.94"/>
    <d v="2024-12-01T00:00:00"/>
    <x v="0"/>
    <s v="185/2023"/>
    <s v="147.00008182/2023-89"/>
    <s v="359.00008625/2023-55  ITO"/>
    <s v="2 - FATURADO"/>
    <n v="249"/>
    <x v="4"/>
    <x v="0"/>
    <m/>
  </r>
  <r>
    <x v="1290"/>
    <s v="60.747.318/0001-62"/>
    <s v="NF SERVICOS"/>
    <n v="204709"/>
    <d v="2026-02-23T00:00:00"/>
    <n v="2129132"/>
    <d v="2026-02-23T00:00:00"/>
    <d v="2026-01-01T00:00:00"/>
    <n v="234631.97"/>
    <d v="2026-03-25T00:00:00"/>
    <s v="E0250297"/>
    <s v="PD025244"/>
    <s v="DIGITALIZAÇÃO E GED"/>
    <n v="223369.64"/>
    <d v="2026-01-01T00:00:00"/>
    <x v="0"/>
    <s v="242/2025"/>
    <s v="147.00015582/2025-11"/>
    <s v="359.00007109/2025-75 ITO"/>
    <s v="2 - FATURADO"/>
    <n v="36"/>
    <x v="6"/>
    <x v="0"/>
    <m/>
  </r>
  <r>
    <x v="1290"/>
    <s v="60.747.318/0001-62"/>
    <s v="NF SERVICOS E_GOV"/>
    <n v="208028"/>
    <d v="2026-04-09T00:00:00"/>
    <n v="2156184"/>
    <d v="2026-04-09T00:00:00"/>
    <m/>
    <n v="213.9"/>
    <d v="2026-05-22T00:00:00"/>
    <m/>
    <m/>
    <s v="Certificado e-CNPJ A3 em cartão - 24 meses Gov"/>
    <n v="203.63"/>
    <m/>
    <x v="0"/>
    <m/>
    <m/>
    <m/>
    <s v="2 - FATURADO"/>
    <n v="0"/>
    <x v="0"/>
    <x v="1"/>
    <m/>
  </r>
  <r>
    <x v="1290"/>
    <s v="60.747.318/0001-62"/>
    <s v="NF SERVICOS E_GOV"/>
    <n v="208052"/>
    <d v="2026-04-09T00:00:00"/>
    <n v="2156208"/>
    <d v="2026-04-09T00:00:00"/>
    <m/>
    <n v="213.9"/>
    <d v="2026-05-22T00:00:00"/>
    <m/>
    <m/>
    <s v="Certificado e-CNPJ A3 em cartão - 24 meses Gov"/>
    <n v="203.63"/>
    <m/>
    <x v="0"/>
    <m/>
    <m/>
    <m/>
    <s v="2 - FATURADO"/>
    <n v="0"/>
    <x v="0"/>
    <x v="1"/>
    <m/>
  </r>
  <r>
    <x v="1290"/>
    <s v="60.747.318/0001-62"/>
    <s v="NF SERVICOS"/>
    <n v="208866"/>
    <d v="2026-04-16T00:00:00"/>
    <n v="2173759"/>
    <d v="2026-04-17T00:00:00"/>
    <d v="2025-11-01T00:00:00"/>
    <n v="1477.5"/>
    <d v="2026-05-16T00:00:00"/>
    <s v="E0190083"/>
    <s v="PD019035"/>
    <s v="SOLUÇÃO POUPAFILA CENTRALIZADO - GERENCIAMENTO DE FILAS"/>
    <n v="1406.58"/>
    <d v="2025-11-01T00:00:00"/>
    <x v="0"/>
    <s v="DA Nº 481/2019"/>
    <s v="147.00002797/2023-00"/>
    <s v="PD-PRC-2019/00618   359.00008385/2023-99 ITO"/>
    <s v="2 - FATURADO"/>
    <n v="0"/>
    <x v="0"/>
    <x v="0"/>
    <m/>
  </r>
  <r>
    <x v="1290"/>
    <s v="60.747.318/0001-62"/>
    <s v="NF SERVICOS"/>
    <n v="208867"/>
    <d v="2026-04-16T00:00:00"/>
    <n v="2173760"/>
    <d v="2026-04-17T00:00:00"/>
    <d v="2025-11-01T00:00:00"/>
    <n v="2889.6"/>
    <d v="2026-05-16T00:00:00"/>
    <s v="E0190048"/>
    <s v="PD019035"/>
    <s v="CENTRAL DE ATENDIMENTO(HELP DESK / SERVICE DESK)"/>
    <n v="2750.9"/>
    <d v="2025-11-01T00:00:00"/>
    <x v="0"/>
    <s v="DA Nº 481/2019"/>
    <s v="147.00002797/2023-00"/>
    <s v="PD-PRC-2019/00618   359.00008385/2023-99 - ITO"/>
    <s v="2 - FATURADO"/>
    <n v="0"/>
    <x v="0"/>
    <x v="0"/>
    <m/>
  </r>
  <r>
    <x v="1290"/>
    <s v="60.747.318/0001-62"/>
    <s v="NFS INSS RET"/>
    <n v="208868"/>
    <d v="2026-04-16T00:00:00"/>
    <n v="2173761"/>
    <d v="2026-04-17T00:00:00"/>
    <d v="2025-11-01T00:00:00"/>
    <n v="94758.7"/>
    <d v="2026-05-16T00:00:00"/>
    <s v="E0190047"/>
    <s v="PD019035"/>
    <s v="ATENDIMENTO E SUPORTE AO USUARIO DE TIC, SERVICOS TECNICOS ESPECIALIZADOS, GESTAO DE FIREWALL E GESTAO DE PROXY"/>
    <n v="79786.81"/>
    <d v="2025-11-01T00:00:00"/>
    <x v="0"/>
    <s v="DA Nº 481/2019"/>
    <s v="5403/2019 14700002797/2023-00"/>
    <s v="PD-PRC-2019/00618   359.00008385/2023-99 - ITO"/>
    <s v="2 - FATURADO"/>
    <n v="0"/>
    <x v="0"/>
    <x v="0"/>
    <m/>
  </r>
  <r>
    <x v="1290"/>
    <s v="60.747.318/0001-62"/>
    <s v="NFS INSS RET"/>
    <n v="208869"/>
    <d v="2026-04-16T00:00:00"/>
    <n v="2173762"/>
    <d v="2026-04-17T00:00:00"/>
    <d v="2025-11-01T00:00:00"/>
    <n v="52841.95"/>
    <d v="2026-05-16T00:00:00"/>
    <s v="E0190047"/>
    <s v="PD019035"/>
    <s v="ATENDIMENTO E SUPORTE AO USUARIO DE TIC, SERVICOS TECNICOS ESPECIALIZADOS, GESTAO DE FIREWALL E GESTAO DE PROXY"/>
    <n v="44492.93"/>
    <d v="2025-11-01T00:00:00"/>
    <x v="0"/>
    <s v="DA Nº 481/2019"/>
    <s v="5403/2019 14700002797/2023-00"/>
    <s v="PD-PRC-2019/00618   359.00008385/2023-99 - ITO"/>
    <s v="2 - FATURADO"/>
    <n v="0"/>
    <x v="0"/>
    <x v="0"/>
    <m/>
  </r>
  <r>
    <x v="1290"/>
    <s v="60.747.318/0001-62"/>
    <s v="NFS INSS RET"/>
    <n v="208872"/>
    <d v="2026-04-16T00:00:00"/>
    <n v="2173765"/>
    <d v="2026-04-17T00:00:00"/>
    <d v="2025-11-01T00:00:00"/>
    <n v="146242.29"/>
    <d v="2026-05-16T00:00:00"/>
    <s v="E0190047"/>
    <s v="PD019035"/>
    <s v="ATENDIMENTO E SUPORTE AO USUARIO DE TIC, SERVICOS TECNICOS ESPECIALIZADOS, GESTAO DE FIREWALL E GESTAO DE PROXY"/>
    <n v="123136.01"/>
    <d v="2025-11-01T00:00:00"/>
    <x v="0"/>
    <s v="DA Nº 481/2019"/>
    <s v="5403/2019 14700002797/2023-00"/>
    <s v="PD-PRC-2019/00618   359.00008385/2023-99 - ITO"/>
    <s v="2 - FATURADO"/>
    <n v="0"/>
    <x v="0"/>
    <x v="0"/>
    <m/>
  </r>
  <r>
    <x v="1290"/>
    <s v="60.747.318/0001-62"/>
    <s v="NF SERVICOS"/>
    <n v="208874"/>
    <d v="2026-04-16T00:00:00"/>
    <n v="2173767"/>
    <d v="2026-04-17T00:00:00"/>
    <d v="2025-11-01T00:00:00"/>
    <n v="3809.6"/>
    <d v="2026-05-16T00:00:00"/>
    <s v="E0190048"/>
    <s v="PD019035"/>
    <s v="CENTRAL DE ATENDIMENTO(HELP DESK / SERVICE DESK)"/>
    <n v="3626.74"/>
    <d v="2025-11-01T00:00:00"/>
    <x v="0"/>
    <s v="DA Nº 481/2019"/>
    <s v="147.00002797/2023-00"/>
    <s v="PD-PRC-2019/00618   359.00008385/2023-99 - ITO"/>
    <s v="2 - FATURADO"/>
    <n v="0"/>
    <x v="0"/>
    <x v="0"/>
    <m/>
  </r>
  <r>
    <x v="1290"/>
    <s v="60.747.318/0001-62"/>
    <s v="NF SERVICOS"/>
    <n v="208875"/>
    <d v="2026-04-16T00:00:00"/>
    <n v="2173768"/>
    <d v="2026-04-17T00:00:00"/>
    <d v="2025-11-01T00:00:00"/>
    <n v="17021.439999999999"/>
    <d v="2026-05-16T00:00:00"/>
    <s v="E0190047"/>
    <s v="PD019035"/>
    <s v="ATENDIMENTO E SUPORTE AO USUARIO DE TIC, SERVICOS TECNICOS ESPECIALIZADOS, GESTAO DE FIREWALL E GESTAO DE PROXY"/>
    <n v="16204.41"/>
    <d v="2025-11-01T00:00:00"/>
    <x v="0"/>
    <s v="DA Nº 481/2019"/>
    <s v="5403/2019 14700002797/2023-00"/>
    <s v="PD-PRC-2019/00618   359.00008385/2023-99 - ITO"/>
    <s v="2 - FATURADO"/>
    <n v="0"/>
    <x v="0"/>
    <x v="0"/>
    <m/>
  </r>
  <r>
    <x v="1290"/>
    <s v="60.747.318/0001-62"/>
    <s v="NF SERVICOS"/>
    <n v="208923"/>
    <d v="2026-04-17T00:00:00"/>
    <n v="2173816"/>
    <d v="2026-04-17T00:00:00"/>
    <d v="2025-11-01T00:00:00"/>
    <n v="59381.96"/>
    <d v="2026-05-17T00:00:00"/>
    <s v="E0190049"/>
    <s v="PD019035"/>
    <s v="ADMINISTRAÇÃO DE ESTAÇÃO DE TRABALHO E GERENCIAMENTO DE ANTIVÍRUS"/>
    <n v="56531.63"/>
    <d v="2025-11-01T00:00:00"/>
    <x v="0"/>
    <s v="DA Nº 481/2019"/>
    <s v="147.00002797/2023-00"/>
    <s v="PD-PRC-2019/00618 -   359.00008385/2023-99  ITO"/>
    <s v="2 - FATURADO"/>
    <n v="0"/>
    <x v="0"/>
    <x v="0"/>
    <m/>
  </r>
  <r>
    <x v="1290"/>
    <s v="60.747.318/0001-62"/>
    <s v="NF SERVICOS"/>
    <n v="209398"/>
    <d v="2026-04-27T00:00:00"/>
    <n v="2174291"/>
    <d v="2026-04-27T00:00:00"/>
    <d v="2026-03-01T00:00:00"/>
    <n v="233514.94"/>
    <d v="2026-05-27T00:00:00"/>
    <s v="E0250297"/>
    <s v="PD025244"/>
    <s v="DIGITALIZAÇÃO E GED"/>
    <n v="222306.22"/>
    <d v="2026-03-01T00:00:00"/>
    <x v="0"/>
    <s v="242/2025"/>
    <s v="147.00015582/2025-11"/>
    <s v="359.00007109/2025-75 ITO"/>
    <s v="2 - FATURADO"/>
    <n v="0"/>
    <x v="0"/>
    <x v="0"/>
    <m/>
  </r>
  <r>
    <x v="1290"/>
    <s v="60.747.318/0001-62"/>
    <s v="NF SERVICOS"/>
    <n v="209400"/>
    <d v="2026-04-27T00:00:00"/>
    <n v="2174293"/>
    <d v="2026-04-27T00:00:00"/>
    <d v="2026-03-01T00:00:00"/>
    <n v="176.32"/>
    <d v="2026-05-27T00:00:00"/>
    <s v="E0250297"/>
    <s v="PD025244"/>
    <s v="DIGITALIZAÇÃO E GED"/>
    <n v="167.86"/>
    <d v="2026-03-01T00:00:00"/>
    <x v="0"/>
    <s v="242/2025"/>
    <s v="147.00015582/2025-11"/>
    <s v="359.00007109/2025-75 ITO"/>
    <s v="2 - FATURADO"/>
    <n v="0"/>
    <x v="0"/>
    <x v="0"/>
    <m/>
  </r>
  <r>
    <x v="1290"/>
    <s v="60.747.318/0001-62"/>
    <s v="NF SERVICOS"/>
    <n v="209401"/>
    <d v="2026-04-27T00:00:00"/>
    <n v="2174294"/>
    <d v="2026-04-27T00:00:00"/>
    <d v="2026-03-01T00:00:00"/>
    <n v="75799.05"/>
    <d v="2026-05-27T00:00:00"/>
    <s v="E0251968"/>
    <s v="PD251785"/>
    <s v="OUTSOURCING"/>
    <n v="72160.7"/>
    <d v="2026-03-01T00:00:00"/>
    <x v="0"/>
    <s v="65/2026"/>
    <s v="147.00014474/2025-12"/>
    <s v="359.00012129/2025-68- ITO"/>
    <s v="2 - FATURADO"/>
    <n v="0"/>
    <x v="0"/>
    <x v="0"/>
    <m/>
  </r>
  <r>
    <x v="1290"/>
    <s v="60.747.318/0001-62"/>
    <s v="NF SERVICOS"/>
    <n v="209402"/>
    <d v="2026-04-27T00:00:00"/>
    <n v="2174295"/>
    <d v="2026-04-27T00:00:00"/>
    <d v="2026-03-01T00:00:00"/>
    <n v="62937.919999999998"/>
    <d v="2026-05-27T00:00:00"/>
    <s v="E0251955"/>
    <s v="PD251783"/>
    <s v="SOLUÇÃO DE CIBERSEGURANÇA (XDR) / ADMINISTRAÇÃO DE FIREWALL E ESTAÇÕES DE TRABALHO"/>
    <n v="59916.9"/>
    <d v="2026-03-01T00:00:00"/>
    <x v="0"/>
    <s v="68/2026"/>
    <s v="147.00027343/2025-03"/>
    <s v="359.00012128/2025-13 - APPS/ITO"/>
    <s v="2 - FATURADO"/>
    <n v="0"/>
    <x v="0"/>
    <x v="0"/>
    <m/>
  </r>
  <r>
    <x v="1290"/>
    <s v="60.747.318/0001-62"/>
    <s v="NF SERVICOS"/>
    <n v="209403"/>
    <d v="2026-04-27T00:00:00"/>
    <n v="2174296"/>
    <d v="2026-04-27T00:00:00"/>
    <d v="2026-03-01T00:00:00"/>
    <n v="139720.4"/>
    <d v="2026-05-27T00:00:00"/>
    <s v="E0241050"/>
    <s v="PD024474"/>
    <s v="OFFICE"/>
    <n v="133013.82"/>
    <d v="2026-03-01T00:00:00"/>
    <x v="0"/>
    <s v="123/2024"/>
    <s v="147.00037704/2024-31"/>
    <s v="359.00008841/2023-09   ITO"/>
    <s v="2 - FATURADO"/>
    <n v="0"/>
    <x v="0"/>
    <x v="0"/>
    <m/>
  </r>
  <r>
    <x v="1290"/>
    <s v="60.747.318/0001-62"/>
    <s v="NF SERVICOS"/>
    <n v="209406"/>
    <d v="2026-04-27T00:00:00"/>
    <n v="2174299"/>
    <d v="2026-04-27T00:00:00"/>
    <d v="2026-03-01T00:00:00"/>
    <n v="44848.07"/>
    <d v="2026-05-27T00:00:00"/>
    <s v="E0250146"/>
    <s v="PD025126"/>
    <s v="FOLHA DE PAGAMENTO"/>
    <n v="42695.360000000001"/>
    <d v="2026-03-01T00:00:00"/>
    <x v="0"/>
    <s v="42/2025"/>
    <s v="147.00002142/2025-95"/>
    <s v="359.00001016/2025-37 - APPS"/>
    <s v="2 - FATURADO"/>
    <n v="0"/>
    <x v="0"/>
    <x v="0"/>
    <m/>
  </r>
  <r>
    <x v="1290"/>
    <s v="60.747.318/0001-62"/>
    <s v="NF SERVICOS"/>
    <n v="209407"/>
    <d v="2026-04-27T00:00:00"/>
    <n v="2174300"/>
    <d v="2026-04-27T00:00:00"/>
    <d v="2026-03-01T00:00:00"/>
    <n v="219297.61"/>
    <d v="2026-05-27T00:00:00"/>
    <s v="E0251968"/>
    <s v="PD251785"/>
    <s v="OUTSOURCING"/>
    <n v="208771.32"/>
    <d v="2026-03-01T00:00:00"/>
    <x v="0"/>
    <s v="65/2026"/>
    <s v="147.00014474/2025-12"/>
    <s v="359.00012129/2025-68- ITO"/>
    <s v="2 - FATURADO"/>
    <n v="0"/>
    <x v="0"/>
    <x v="0"/>
    <m/>
  </r>
  <r>
    <x v="1290"/>
    <s v="60.747.318/0001-62"/>
    <s v="NF SERVICOS"/>
    <n v="209408"/>
    <d v="2026-04-27T00:00:00"/>
    <n v="2174301"/>
    <d v="2026-04-27T00:00:00"/>
    <d v="2026-03-01T00:00:00"/>
    <n v="3940.1"/>
    <d v="2026-05-27T00:00:00"/>
    <s v="E0251954"/>
    <s v="PD251783"/>
    <s v="CENTRAL DE ATENDIMENTO WEB / HELP DESK / SERVICE DESK / FIELD SERVICE"/>
    <n v="3750.98"/>
    <d v="2026-03-01T00:00:00"/>
    <x v="0"/>
    <s v="68/2026"/>
    <s v="147.00027343/2025-03"/>
    <s v="359.00012128/2025-13 - APPS/ITO"/>
    <s v="2 - FATURADO"/>
    <n v="0"/>
    <x v="0"/>
    <x v="0"/>
    <m/>
  </r>
  <r>
    <x v="1290"/>
    <s v="60.747.318/0001-62"/>
    <s v="NF SERVICOS KIT"/>
    <n v="209409"/>
    <d v="2026-04-27T00:00:00"/>
    <n v="2174302"/>
    <d v="2026-04-27T00:00:00"/>
    <d v="2026-03-01T00:00:00"/>
    <n v="277.10000000000002"/>
    <d v="2026-05-27T00:00:00"/>
    <s v="E0251951"/>
    <s v="PD251784"/>
    <s v="CERTIFICAÇÃO DIGITAL"/>
    <n v="263.8"/>
    <d v="2026-03-01T00:00:00"/>
    <x v="0"/>
    <s v="52/2026"/>
    <s v="nº 0096724886"/>
    <s v="359.00012122/2025-46 - ITO"/>
    <s v="2 - FATURADO"/>
    <n v="0"/>
    <x v="0"/>
    <x v="1"/>
    <m/>
  </r>
  <r>
    <x v="1290"/>
    <s v="60.747.318/0001-62"/>
    <s v="NF SERVICOS"/>
    <n v="209410"/>
    <d v="2026-04-27T00:00:00"/>
    <n v="2174303"/>
    <d v="2026-04-27T00:00:00"/>
    <d v="2026-03-01T00:00:00"/>
    <n v="496.89"/>
    <d v="2026-05-27T00:00:00"/>
    <s v="E0230059"/>
    <s v="PD023050"/>
    <s v="PROGRAMA SP SEM PAPEL"/>
    <n v="473.04"/>
    <d v="2026-03-01T00:00:00"/>
    <x v="0"/>
    <s v="037/2023"/>
    <s v="147.00001288/2023-51"/>
    <s v="PD-PRC-2023/00399   359.00003830/2024-13  APPS"/>
    <s v="2 - FATURADO"/>
    <n v="0"/>
    <x v="0"/>
    <x v="0"/>
    <m/>
  </r>
  <r>
    <x v="1290"/>
    <s v="60.747.318/0001-62"/>
    <s v="NF SERVICOS"/>
    <n v="209411"/>
    <d v="2026-04-27T00:00:00"/>
    <n v="2174304"/>
    <d v="2026-04-27T00:00:00"/>
    <d v="2026-03-01T00:00:00"/>
    <n v="585444.63"/>
    <d v="2026-05-27T00:00:00"/>
    <s v="E0251968"/>
    <s v="PD251785"/>
    <s v="OUTSOURCING"/>
    <n v="557343.29"/>
    <d v="2026-03-01T00:00:00"/>
    <x v="0"/>
    <s v="65/2026"/>
    <s v="147.00014474/2025-12"/>
    <s v="359.00012129/2025-68- ITO"/>
    <s v="2 - FATURADO"/>
    <n v="0"/>
    <x v="0"/>
    <x v="0"/>
    <m/>
  </r>
  <r>
    <x v="1290"/>
    <s v="60.747.318/0001-62"/>
    <s v="NF SERVICOS"/>
    <n v="209412"/>
    <d v="2026-04-27T00:00:00"/>
    <n v="2174305"/>
    <d v="2026-04-27T00:00:00"/>
    <d v="2026-03-01T00:00:00"/>
    <n v="113950.38"/>
    <d v="2026-05-27T00:00:00"/>
    <s v="E0251955"/>
    <s v="PD251783"/>
    <s v="SOLUÇÃO DE CIBERSEGURANÇA (XDR) / ADMINISTRAÇÃO DE FIREWALL E ESTAÇÕES DE TRABALHO"/>
    <n v="108480.76"/>
    <d v="2026-03-01T00:00:00"/>
    <x v="0"/>
    <s v="68/2026"/>
    <s v="147.00027343/2025-03"/>
    <s v="359.00012128/2025-13 - APPS/ITO"/>
    <s v="2 - FATURADO"/>
    <n v="0"/>
    <x v="0"/>
    <x v="0"/>
    <m/>
  </r>
  <r>
    <x v="1290"/>
    <s v="60.747.318/0001-62"/>
    <s v="NF SERVICOS"/>
    <n v="209413"/>
    <d v="2026-04-27T00:00:00"/>
    <n v="2174306"/>
    <d v="2026-04-27T00:00:00"/>
    <d v="2026-03-01T00:00:00"/>
    <n v="571.61"/>
    <d v="2026-05-27T00:00:00"/>
    <s v="E0251949"/>
    <s v="PD251783"/>
    <s v="SISTEMA DE GESTAO DE ATEND"/>
    <n v="544.16999999999996"/>
    <d v="2026-03-01T00:00:00"/>
    <x v="0"/>
    <s v="68/2026"/>
    <s v="147.00027343/2025-03"/>
    <s v="359.00012128/2025-13 - APPS/ITO"/>
    <s v="2 - FATURADO"/>
    <n v="0"/>
    <x v="0"/>
    <x v="0"/>
    <m/>
  </r>
  <r>
    <x v="1290"/>
    <s v="60.747.318/0001-62"/>
    <s v="NF SERVICOS"/>
    <n v="209416"/>
    <d v="2026-04-27T00:00:00"/>
    <n v="2174309"/>
    <d v="2026-04-27T00:00:00"/>
    <d v="2026-03-01T00:00:00"/>
    <n v="20714.72"/>
    <d v="2026-05-27T00:00:00"/>
    <s v="E0251953"/>
    <s v="PD251783"/>
    <s v="DECBENS"/>
    <n v="19720.41"/>
    <d v="2026-03-01T00:00:00"/>
    <x v="0"/>
    <s v="68/2026"/>
    <s v="147.00027343/2025-03"/>
    <s v="359.00012128/2025-13 - APPS/ITO"/>
    <s v="2 - FATURADO"/>
    <n v="0"/>
    <x v="0"/>
    <x v="0"/>
    <m/>
  </r>
  <r>
    <x v="1290"/>
    <s v="60.747.318/0001-62"/>
    <s v="NF SERVICOS"/>
    <n v="209418"/>
    <d v="2026-04-27T00:00:00"/>
    <n v="2174311"/>
    <d v="2026-04-27T00:00:00"/>
    <d v="2026-03-01T00:00:00"/>
    <n v="21599.99"/>
    <d v="2026-05-27T00:00:00"/>
    <s v="E0251968"/>
    <s v="PD251785"/>
    <s v="OUTSOURCING"/>
    <n v="20563.189999999999"/>
    <d v="2026-03-01T00:00:00"/>
    <x v="0"/>
    <s v="65/2026"/>
    <s v="147.00014474/2025-12"/>
    <s v="359.00012129/2025-68- ITO"/>
    <s v="2 - FATURADO"/>
    <n v="0"/>
    <x v="0"/>
    <x v="0"/>
    <m/>
  </r>
  <r>
    <x v="1290"/>
    <s v="60.747.318/0001-62"/>
    <s v="NF SERVICOS"/>
    <n v="209419"/>
    <d v="2026-04-27T00:00:00"/>
    <n v="2174312"/>
    <d v="2026-04-27T00:00:00"/>
    <d v="2026-03-01T00:00:00"/>
    <n v="63947.8"/>
    <d v="2026-05-27T00:00:00"/>
    <s v="E0250297"/>
    <s v="PD025244"/>
    <s v="DIGITALIZAÇÃO E GED"/>
    <n v="60878.31"/>
    <d v="2026-03-01T00:00:00"/>
    <x v="0"/>
    <s v="242/2025"/>
    <s v="147.00015582/2025-11"/>
    <s v="359.00007109/2025-75 ITO"/>
    <s v="2 - FATURADO"/>
    <n v="0"/>
    <x v="0"/>
    <x v="0"/>
    <m/>
  </r>
  <r>
    <x v="1290"/>
    <s v="60.747.318/0001-62"/>
    <s v="NF SERVICOS"/>
    <n v="209420"/>
    <d v="2026-04-27T00:00:00"/>
    <n v="2174313"/>
    <d v="2026-04-27T00:00:00"/>
    <d v="2026-03-01T00:00:00"/>
    <n v="19043.04"/>
    <d v="2026-05-27T00:00:00"/>
    <s v="E0251969"/>
    <s v="PD251784"/>
    <s v="PACOTE DE CONVERSAS BASEADAS EM SESSÕES DE WHATSAPP BUSINESS API"/>
    <n v="18128.97"/>
    <d v="2026-03-01T00:00:00"/>
    <x v="0"/>
    <s v="52/2026"/>
    <s v="nº 0096724886"/>
    <s v="359.00012122/2025-46 - ITO/APPS"/>
    <s v="2 - FATURADO"/>
    <n v="0"/>
    <x v="0"/>
    <x v="0"/>
    <m/>
  </r>
  <r>
    <x v="1290"/>
    <s v="60.747.318/0001-62"/>
    <s v="NF SERVICOS"/>
    <n v="209422"/>
    <d v="2026-04-27T00:00:00"/>
    <n v="2174315"/>
    <d v="2026-04-27T00:00:00"/>
    <d v="2026-03-01T00:00:00"/>
    <n v="3483"/>
    <d v="2026-05-27T00:00:00"/>
    <s v="E0251954"/>
    <s v="PD251783"/>
    <s v="CENTRAL DE ATENDIMENTO WEB / HELP DESK / SERVICE DESK / FIELD SERVICE"/>
    <n v="3315.82"/>
    <d v="2026-03-01T00:00:00"/>
    <x v="0"/>
    <s v="68/2026"/>
    <s v="147.00027343/2025-03"/>
    <s v="359.00012128/2025-13 - APPS/ITO"/>
    <s v="2 - FATURADO"/>
    <n v="0"/>
    <x v="0"/>
    <x v="0"/>
    <m/>
  </r>
  <r>
    <x v="1290"/>
    <s v="60.747.318/0001-62"/>
    <s v="NF SERVICOS"/>
    <n v="209423"/>
    <d v="2026-04-27T00:00:00"/>
    <n v="2174316"/>
    <d v="2026-04-27T00:00:00"/>
    <d v="2026-03-01T00:00:00"/>
    <n v="491977.21"/>
    <d v="2026-05-27T00:00:00"/>
    <s v="E0240012"/>
    <s v="PD024011"/>
    <s v="NUVEM PUBLICA"/>
    <n v="468362.3"/>
    <d v="2026-03-01T00:00:00"/>
    <x v="0"/>
    <s v="51/2024"/>
    <s v="147.00033197/2024-66"/>
    <s v="359.00009213/2024-13  ITO"/>
    <s v="2 - FATURADO"/>
    <n v="0"/>
    <x v="0"/>
    <x v="0"/>
    <m/>
  </r>
  <r>
    <x v="1291"/>
    <s v="60.850.575/0001-25"/>
    <s v="NF SERVICOS E_GOV"/>
    <n v="209927"/>
    <d v="2026-04-30T00:00:00"/>
    <n v="2174820"/>
    <d v="2026-04-30T00:00:00"/>
    <m/>
    <n v="124.99"/>
    <d v="2026-05-30T00:00:00"/>
    <m/>
    <m/>
    <s v="e-CPF A1 - 12 meses (Gov)"/>
    <n v="124.99"/>
    <m/>
    <x v="0"/>
    <m/>
    <m/>
    <m/>
    <s v="2 - FATURADO"/>
    <n v="0"/>
    <x v="0"/>
    <x v="1"/>
    <m/>
  </r>
  <r>
    <x v="1292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644"/>
    <x v="1"/>
    <x v="1"/>
    <m/>
  </r>
  <r>
    <x v="1293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448"/>
    <x v="1"/>
    <x v="4"/>
    <m/>
  </r>
  <r>
    <x v="1294"/>
    <s v="607.702.798-72"/>
    <s v="ND-BENEF AFASTADOS"/>
    <n v="1004"/>
    <d v="2025-07-03T00:00:00"/>
    <m/>
    <m/>
    <m/>
    <n v="601.17999999999995"/>
    <d v="2025-08-02T00:00:00"/>
    <m/>
    <m/>
    <s v="PLANO DE SAUDE FUNC AFASTADOS"/>
    <n v="601.17999999999995"/>
    <m/>
    <x v="0"/>
    <m/>
    <m/>
    <m/>
    <s v="2 - FATURADO"/>
    <n v="271"/>
    <x v="4"/>
    <x v="5"/>
    <m/>
  </r>
  <r>
    <x v="1294"/>
    <s v="607.702.798-72"/>
    <s v="ND-BENEF AFASTADOS"/>
    <n v="1020"/>
    <d v="2025-08-04T00:00:00"/>
    <m/>
    <m/>
    <m/>
    <n v="601.17999999999995"/>
    <d v="2025-09-04T00:00:00"/>
    <m/>
    <m/>
    <s v="PLANO DE SAUDE FUNC AFASTADOS"/>
    <n v="601.17999999999995"/>
    <m/>
    <x v="0"/>
    <m/>
    <m/>
    <m/>
    <s v="31 DIAS"/>
    <n v="238"/>
    <x v="4"/>
    <x v="5"/>
    <m/>
  </r>
  <r>
    <x v="1295"/>
    <s v="61.000.923/0001-38"/>
    <s v="NF SERVICOS"/>
    <n v="209030"/>
    <d v="2026-04-22T00:00:00"/>
    <n v="2173923"/>
    <d v="2026-04-22T00:00:00"/>
    <d v="2026-03-01T00:00:00"/>
    <n v="2379.5700000000002"/>
    <d v="2026-05-22T00:00:00"/>
    <s v="E0250103"/>
    <s v="PD025088"/>
    <s v="E-MAIL COMO SERVIÇO / OFFICE BÁSICO"/>
    <n v="2265.35"/>
    <d v="2026-03-01T00:00:00"/>
    <x v="0"/>
    <s v="004/Adm/2025"/>
    <n v="20250545355"/>
    <s v="359.00000409/2025-23 - ITO"/>
    <s v="2 - FATURADO"/>
    <n v="0"/>
    <x v="0"/>
    <x v="0"/>
    <m/>
  </r>
  <r>
    <x v="1295"/>
    <s v="61.000.923/0001-38"/>
    <s v="NF SERVICOS"/>
    <n v="209031"/>
    <d v="2026-04-22T00:00:00"/>
    <n v="2173924"/>
    <d v="2026-04-22T00:00:00"/>
    <d v="2026-03-01T00:00:00"/>
    <n v="14.1"/>
    <d v="2026-05-22T00:00:00"/>
    <s v="E0240374"/>
    <s v="PD024245"/>
    <s v="PROGRAMA SP SEM PAPEL"/>
    <n v="13.42"/>
    <d v="2026-03-01T00:00:00"/>
    <x v="0"/>
    <s v="001/Adm/24"/>
    <n v="20240477968"/>
    <s v="359.00004147/2024-95  APPS"/>
    <s v="2 - FATURADO"/>
    <n v="0"/>
    <x v="0"/>
    <x v="0"/>
    <m/>
  </r>
  <r>
    <x v="1295"/>
    <s v="61.000.923/0001-38"/>
    <s v="NF SERVICOS"/>
    <n v="209064"/>
    <d v="2026-04-22T00:00:00"/>
    <n v="2173957"/>
    <d v="2026-04-22T00:00:00"/>
    <d v="2026-03-01T00:00:00"/>
    <n v="263.81"/>
    <d v="2026-05-22T00:00:00"/>
    <s v="E0251987"/>
    <s v="PD251805"/>
    <s v="FOLHA DE PAGAMENTO"/>
    <n v="251.15"/>
    <d v="2026-03-01T00:00:00"/>
    <x v="0"/>
    <s v="002/Adm/2026"/>
    <s v="135.00001632/2025-68"/>
    <s v="359.00012262/2025-14 - APPS"/>
    <s v="2 - FATURADO"/>
    <n v="0"/>
    <x v="0"/>
    <x v="0"/>
    <m/>
  </r>
  <r>
    <x v="1296"/>
    <s v="61.539.813/0001-49"/>
    <s v="5114 Venda A.T.CONSI"/>
    <n v="1189"/>
    <d v="2026-04-01T00:00:00"/>
    <m/>
    <s v="NF DEV SIMB 191243"/>
    <m/>
    <n v="884.16"/>
    <d v="2026-05-31T00:00:00"/>
    <m/>
    <m/>
    <s v="UMA PEQUENA BIBLIOTECA PARTICULAR"/>
    <n v="884.16"/>
    <m/>
    <x v="0"/>
    <m/>
    <m/>
    <m/>
    <s v="60 DIAS"/>
    <n v="0"/>
    <x v="0"/>
    <x v="2"/>
    <m/>
  </r>
  <r>
    <x v="1297"/>
    <s v="61.571.923/0001-98"/>
    <s v="NF SERVICOS"/>
    <n v="208693"/>
    <d v="2026-04-14T00:00:00"/>
    <n v="2173586"/>
    <d v="2026-04-14T00:00:00"/>
    <d v="2026-03-01T00:00:00"/>
    <n v="519.48"/>
    <d v="2026-05-14T00:00:00"/>
    <s v="E0251348"/>
    <s v="PD251201"/>
    <s v="PLATAFORMA COLABORATIVA I"/>
    <n v="494.54"/>
    <d v="2026-03-01T00:00:00"/>
    <x v="0"/>
    <s v="20/2025"/>
    <s v="267.00000489/2025-82"/>
    <s v="359.00006226/2025-11 ITO"/>
    <s v="2 - FATURADO"/>
    <n v="0"/>
    <x v="0"/>
    <x v="0"/>
    <m/>
  </r>
  <r>
    <x v="1297"/>
    <s v="61.571.923/0001-98"/>
    <s v="NF SERVICOS"/>
    <n v="208694"/>
    <d v="2026-04-14T00:00:00"/>
    <n v="2173587"/>
    <d v="2026-04-14T00:00:00"/>
    <d v="2026-03-01T00:00:00"/>
    <n v="62.37"/>
    <d v="2026-05-14T00:00:00"/>
    <s v="E0230153"/>
    <s v="PD023130"/>
    <s v="PROGRAMA SP SEM PAPEL"/>
    <n v="59.38"/>
    <d v="2026-03-01T00:00:00"/>
    <x v="0"/>
    <d v="2023-09-01T00:00:00"/>
    <s v="SEI.267.00000204/2023-41"/>
    <s v="359.00006491/2023-38  APPS"/>
    <s v="2 - FATURADO"/>
    <n v="0"/>
    <x v="0"/>
    <x v="0"/>
    <m/>
  </r>
  <r>
    <x v="1297"/>
    <s v="61.571.923/0001-98"/>
    <s v="NF SERVICOS KIT"/>
    <n v="209905"/>
    <d v="2026-04-30T00:00:00"/>
    <n v="2174798"/>
    <d v="2026-04-30T00:00:00"/>
    <m/>
    <n v="91.57"/>
    <d v="2026-05-30T00:00:00"/>
    <m/>
    <m/>
    <s v="Certificado e-CPF A3 (renovação) - 24 meses Gov"/>
    <n v="87.17"/>
    <m/>
    <x v="0"/>
    <m/>
    <m/>
    <m/>
    <s v="2 - FATURADO"/>
    <n v="0"/>
    <x v="0"/>
    <x v="1"/>
    <m/>
  </r>
  <r>
    <x v="1297"/>
    <s v="61.571.923/0001-98"/>
    <s v="NF SERVICOS KIT"/>
    <n v="209906"/>
    <d v="2026-04-30T00:00:00"/>
    <n v="2174799"/>
    <d v="2026-04-30T00:00:00"/>
    <m/>
    <n v="91.57"/>
    <d v="2026-05-30T00:00:00"/>
    <m/>
    <m/>
    <s v="e-CNPJ A3 - Renovação - GOV 24 meses"/>
    <n v="87.17"/>
    <m/>
    <x v="0"/>
    <m/>
    <m/>
    <m/>
    <s v="2 - FATURADO"/>
    <n v="0"/>
    <x v="0"/>
    <x v="1"/>
    <m/>
  </r>
  <r>
    <x v="1298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1096"/>
    <x v="1"/>
    <x v="1"/>
    <m/>
  </r>
  <r>
    <x v="1298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618"/>
    <x v="1"/>
    <x v="1"/>
    <m/>
  </r>
  <r>
    <x v="1299"/>
    <s v="61.914.891/0001-86"/>
    <s v="NF SERVICOS"/>
    <n v="208880"/>
    <d v="2026-04-17T00:00:00"/>
    <n v="2173773"/>
    <d v="2026-04-17T00:00:00"/>
    <d v="2026-03-01T00:00:00"/>
    <n v="3565.25"/>
    <d v="2026-05-17T00:00:00"/>
    <s v="E0251474"/>
    <s v="PD251369"/>
    <s v="PLATAFORMA COLABORATIVA I"/>
    <n v="3394.12"/>
    <d v="2026-03-01T00:00:00"/>
    <x v="0"/>
    <s v="0270/2025"/>
    <s v="0717/2025"/>
    <s v="359.00007700/2025-22 - ITO"/>
    <s v="2 - FATURADO"/>
    <n v="0"/>
    <x v="0"/>
    <x v="0"/>
    <m/>
  </r>
  <r>
    <x v="1300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702"/>
    <x v="1"/>
    <x v="1"/>
    <m/>
  </r>
  <r>
    <x v="1300"/>
    <s v="61.924.981/0001-58"/>
    <s v="NF SERVICOS"/>
    <n v="207959"/>
    <d v="2026-04-08T00:00:00"/>
    <n v="2152640"/>
    <d v="2026-04-08T00:00:00"/>
    <d v="2026-03-01T00:00:00"/>
    <n v="765.45"/>
    <d v="2026-05-08T00:00:00"/>
    <s v="E0220876"/>
    <s v="PD022436"/>
    <s v="SAM PATRIMONIO"/>
    <n v="728.71"/>
    <d v="2026-03-01T00:00:00"/>
    <x v="0"/>
    <s v="18/2022"/>
    <s v="149.00003027/2023-10"/>
    <s v="PD-PRC-2022/04588-359.00008394/2023 - APPS"/>
    <s v="2 - FATURADO"/>
    <n v="0"/>
    <x v="0"/>
    <x v="0"/>
    <m/>
  </r>
  <r>
    <x v="1300"/>
    <s v="61.924.981/0001-58"/>
    <s v="NF SERVICOS"/>
    <n v="207963"/>
    <d v="2026-04-08T00:00:00"/>
    <n v="2152644"/>
    <d v="2026-04-08T00:00:00"/>
    <d v="2026-03-01T00:00:00"/>
    <n v="18822"/>
    <d v="2026-05-08T00:00:00"/>
    <s v="E0251663"/>
    <s v="PD251555"/>
    <s v="PLATAFORMA COLABORATIVA I"/>
    <n v="17918.54"/>
    <d v="2026-03-01T00:00:00"/>
    <x v="0"/>
    <s v="26/2025"/>
    <s v="149.00002707/2025-88"/>
    <s v="359.00009209/2025-36 ITO"/>
    <s v="2 - FATURADO"/>
    <n v="0"/>
    <x v="0"/>
    <x v="0"/>
    <m/>
  </r>
  <r>
    <x v="1300"/>
    <s v="61.924.981/0001-58"/>
    <s v="NF SERVICOS"/>
    <n v="207964"/>
    <d v="2026-04-08T00:00:00"/>
    <n v="2152645"/>
    <d v="2026-04-08T00:00:00"/>
    <d v="2026-03-01T00:00:00"/>
    <n v="87.48"/>
    <d v="2026-05-08T00:00:00"/>
    <s v="E0230556"/>
    <s v="PD023449"/>
    <s v="PROGRAMA SP SEM PAPEL"/>
    <n v="83.28"/>
    <d v="2026-03-01T00:00:00"/>
    <x v="0"/>
    <d v="2024-07-01T00:00:00"/>
    <s v="149.00003295/2023-31"/>
    <s v="359.00005647/2024-44 APPS"/>
    <s v="2 - FATURADO"/>
    <n v="0"/>
    <x v="0"/>
    <x v="0"/>
    <m/>
  </r>
  <r>
    <x v="1301"/>
    <s v="62.070.362/0001-06"/>
    <s v="NF SERVICOS KIT"/>
    <n v="198701"/>
    <d v="2025-11-21T00:00:00"/>
    <n v="2065143"/>
    <d v="2025-11-21T00:00:00"/>
    <d v="2025-10-01T00:00:00"/>
    <n v="4018.8"/>
    <d v="2025-12-21T00:00:00"/>
    <s v="E0240144"/>
    <s v="PD024095"/>
    <s v="CERTIFICADO DIGITAL E-CPF - E CNPJ."/>
    <n v="0.3"/>
    <d v="2025-10-01T00:00:00"/>
    <x v="0"/>
    <n v="1002050301"/>
    <n v="10020503"/>
    <s v="359.00006933/2024-27  ITO"/>
    <s v="2 - FATURADO"/>
    <n v="130"/>
    <x v="7"/>
    <x v="1"/>
    <m/>
  </r>
  <r>
    <x v="1301"/>
    <s v="62.070.362/0001-06"/>
    <s v="NF SERVICOS KIT"/>
    <n v="200707"/>
    <d v="2025-12-18T00:00:00"/>
    <n v="2085260"/>
    <d v="2025-12-18T00:00:00"/>
    <d v="2025-11-01T00:00:00"/>
    <n v="1033.48"/>
    <d v="2026-01-17T00:00:00"/>
    <s v="E0240144"/>
    <s v="PD024095"/>
    <s v="CERTIFICADO DIGITAL E-CPF - E CNPJ."/>
    <n v="0.08"/>
    <d v="2025-11-01T00:00:00"/>
    <x v="0"/>
    <n v="1002050301"/>
    <n v="10020503"/>
    <s v="359.00006933/2024-27  ITO"/>
    <s v="2 - FATURADO"/>
    <n v="103"/>
    <x v="8"/>
    <x v="1"/>
    <m/>
  </r>
  <r>
    <x v="1301"/>
    <s v="62.070.362/0001-06"/>
    <s v="NF SERVICOS KIT"/>
    <n v="201989"/>
    <d v="2026-01-21T00:00:00"/>
    <n v="2105282"/>
    <d v="2026-01-21T00:00:00"/>
    <d v="2025-12-01T00:00:00"/>
    <n v="3100.44"/>
    <d v="2026-02-20T00:00:00"/>
    <s v="E0240144"/>
    <s v="PD024095"/>
    <s v="CERTIFICADO DIGITAL E-CPF - E CNPJ."/>
    <n v="0.24"/>
    <d v="2025-12-01T00:00:00"/>
    <x v="0"/>
    <n v="1002050301"/>
    <n v="10020503"/>
    <s v="359.00006933/2024-27  ITO"/>
    <s v="2 - FATURADO"/>
    <n v="69"/>
    <x v="5"/>
    <x v="1"/>
    <m/>
  </r>
  <r>
    <x v="1301"/>
    <s v="62.070.362/0001-06"/>
    <s v="NF SERVICOS KIT"/>
    <n v="204180"/>
    <d v="2026-02-11T00:00:00"/>
    <n v="2108134"/>
    <d v="2026-02-11T00:00:00"/>
    <d v="2026-01-01T00:00:00"/>
    <n v="3445.02"/>
    <d v="2026-03-13T00:00:00"/>
    <s v="E0240144"/>
    <s v="PD024095"/>
    <s v="CERTIFICADO DIGITAL E-CPF - E CNPJ."/>
    <n v="0.27"/>
    <d v="2026-01-01T00:00:00"/>
    <x v="0"/>
    <n v="1002050301"/>
    <n v="10020503"/>
    <s v="359.00006933/2024-27  ITO"/>
    <s v="2 - FATURADO"/>
    <n v="48"/>
    <x v="6"/>
    <x v="1"/>
    <m/>
  </r>
  <r>
    <x v="1301"/>
    <s v="62.070.362/0001-06"/>
    <s v="NF SERVICOS KIT"/>
    <n v="206334"/>
    <d v="2026-03-16T00:00:00"/>
    <n v="2150754"/>
    <d v="2026-03-16T00:00:00"/>
    <d v="2026-02-01T00:00:00"/>
    <n v="1492.92"/>
    <d v="2026-04-15T00:00:00"/>
    <s v="E0240144"/>
    <s v="PD024095"/>
    <s v="CERTIFICADO DIGITAL E-CPF - E CNPJ."/>
    <n v="0.12"/>
    <d v="2026-02-01T00:00:00"/>
    <x v="0"/>
    <n v="1002050301"/>
    <n v="10020503"/>
    <s v="359.00006933/2024-27  ITO"/>
    <s v="2 - FATURADO"/>
    <n v="15"/>
    <x v="2"/>
    <x v="1"/>
    <m/>
  </r>
  <r>
    <x v="1301"/>
    <s v="62.070.362/0001-06"/>
    <s v="NF SERVICOS DO"/>
    <n v="394286"/>
    <d v="2026-04-15T00:00:00"/>
    <n v="401171"/>
    <d v="2026-04-16T00:00:00"/>
    <m/>
    <n v="29044.35"/>
    <d v="2026-05-15T00:00:00"/>
    <m/>
    <m/>
    <s v="Serviços de Publicidade Eletrônica"/>
    <n v="29044.35"/>
    <m/>
    <x v="0"/>
    <m/>
    <m/>
    <m/>
    <s v="2 - FATURADO"/>
    <n v="0"/>
    <x v="0"/>
    <x v="1"/>
    <m/>
  </r>
  <r>
    <x v="1301"/>
    <s v="62.070.362/0001-06"/>
    <s v="NF SERVICOS"/>
    <n v="208785"/>
    <d v="2026-04-16T00:00:00"/>
    <n v="2173678"/>
    <d v="2026-04-16T00:00:00"/>
    <d v="2026-03-01T00:00:00"/>
    <n v="415.52"/>
    <d v="2026-05-16T00:00:00"/>
    <s v="E0250071"/>
    <s v="PD025058"/>
    <s v="OFFICE"/>
    <n v="415.52"/>
    <d v="2026-03-01T00:00:00"/>
    <x v="0"/>
    <n v="1002193001"/>
    <n v="10021930"/>
    <s v="359.00001651/2025-14 - ITO"/>
    <s v="2 - FATURADO"/>
    <n v="0"/>
    <x v="0"/>
    <x v="0"/>
    <m/>
  </r>
  <r>
    <x v="1301"/>
    <s v="62.070.362/0001-06"/>
    <s v="NF SERVICOS"/>
    <n v="208786"/>
    <d v="2026-04-16T00:00:00"/>
    <n v="2173679"/>
    <d v="2026-04-16T00:00:00"/>
    <d v="2026-03-01T00:00:00"/>
    <n v="36344.28"/>
    <d v="2026-05-16T00:00:00"/>
    <s v="E0250164"/>
    <s v="PD025142"/>
    <s v="PAAS MIDDLEWARE"/>
    <n v="34109.120000000003"/>
    <d v="2026-03-01T00:00:00"/>
    <x v="0"/>
    <n v="1002197301"/>
    <n v="10021973"/>
    <s v="359.00002643/2025-95 ITO"/>
    <s v="2 - FATURADO"/>
    <n v="0"/>
    <x v="0"/>
    <x v="0"/>
    <m/>
  </r>
  <r>
    <x v="1301"/>
    <s v="62.070.362/0001-06"/>
    <s v="NF SERVICOS"/>
    <n v="208787"/>
    <d v="2026-04-16T00:00:00"/>
    <n v="2173680"/>
    <d v="2026-04-16T00:00:00"/>
    <d v="2026-03-01T00:00:00"/>
    <n v="417391.13"/>
    <d v="2026-05-16T00:00:00"/>
    <s v="E0250164"/>
    <s v="PD025142"/>
    <s v="PAAS MIDDLEWARE"/>
    <n v="417391.13"/>
    <d v="2026-03-01T00:00:00"/>
    <x v="0"/>
    <n v="1002197301"/>
    <n v="10021973"/>
    <s v="359.00002643/2025-95 ITO"/>
    <s v="2 - FATURADO"/>
    <n v="0"/>
    <x v="0"/>
    <x v="0"/>
    <m/>
  </r>
  <r>
    <x v="1301"/>
    <s v="62.070.362/0001-06"/>
    <s v="NF SERVICOS KIT"/>
    <n v="208790"/>
    <d v="2026-04-16T00:00:00"/>
    <n v="2173683"/>
    <d v="2026-04-16T00:00:00"/>
    <d v="2026-03-01T00:00:00"/>
    <n v="2464.04"/>
    <d v="2026-05-16T00:00:00"/>
    <s v="E0240144"/>
    <s v="PD024095"/>
    <s v="CERTIFICADO DIGITAL E-CPF - E CNPJ."/>
    <n v="2464.04"/>
    <d v="2026-03-01T00:00:00"/>
    <x v="0"/>
    <n v="1002050301"/>
    <n v="10020503"/>
    <s v="359.00006933/2024-27  ITO"/>
    <s v="2 - FATURADO"/>
    <n v="0"/>
    <x v="0"/>
    <x v="1"/>
    <m/>
  </r>
  <r>
    <x v="1301"/>
    <s v="62.070.362/0001-06"/>
    <s v="NF SERVICOS"/>
    <n v="208792"/>
    <d v="2026-04-16T00:00:00"/>
    <n v="2173685"/>
    <d v="2026-04-16T00:00:00"/>
    <d v="2026-03-01T00:00:00"/>
    <n v="64.739999999999995"/>
    <d v="2026-05-16T00:00:00"/>
    <s v="E0230025"/>
    <s v="PD023020"/>
    <s v="PROGRAMA SP SEM PAPEL"/>
    <n v="64.739999999999995"/>
    <d v="2026-03-01T00:00:00"/>
    <x v="0"/>
    <n v="1001873301"/>
    <n v="10018733"/>
    <s v="PD-PRC-2023/00319-APPS"/>
    <s v="2 - FATURADO"/>
    <n v="0"/>
    <x v="0"/>
    <x v="0"/>
    <m/>
  </r>
  <r>
    <x v="1301"/>
    <s v="62.070.362/0001-06"/>
    <s v="NF SERVICOS DO"/>
    <n v="394874"/>
    <d v="2026-04-17T00:00:00"/>
    <n v="401768"/>
    <d v="2026-04-17T00:00:00"/>
    <m/>
    <n v="79314.36"/>
    <d v="2026-05-17T00:00:00"/>
    <m/>
    <m/>
    <s v="Serviços de Publicidade Eletrônica"/>
    <n v="79314.36"/>
    <m/>
    <x v="0"/>
    <m/>
    <m/>
    <m/>
    <s v="2 - FATURADO"/>
    <n v="0"/>
    <x v="0"/>
    <x v="1"/>
    <m/>
  </r>
  <r>
    <x v="1302"/>
    <s v="62.232.889/0001-90"/>
    <s v="NF SERVICOS"/>
    <n v="207951"/>
    <d v="2026-04-08T00:00:00"/>
    <n v="2152534"/>
    <d v="2026-04-08T00:00:00"/>
    <d v="2026-03-01T00:00:00"/>
    <n v="5919.22"/>
    <d v="2026-05-08T00:00:00"/>
    <s v="E0250123"/>
    <s v="PD025107"/>
    <s v="HOSPEDAGEM"/>
    <n v="5919.22"/>
    <d v="2026-03-01T00:00:00"/>
    <x v="0"/>
    <m/>
    <m/>
    <s v="359.00000733/2025-41-ITO"/>
    <s v="2 - FATURADO"/>
    <n v="0"/>
    <x v="0"/>
    <x v="0"/>
    <m/>
  </r>
  <r>
    <x v="1303"/>
    <s v="62.329.420/0001-73"/>
    <s v="NF SERVICOS DO"/>
    <n v="394404"/>
    <d v="2026-04-16T00:00:00"/>
    <n v="401303"/>
    <d v="2026-04-16T00:00:00"/>
    <m/>
    <n v="1593.15"/>
    <d v="2026-05-16T00:00:00"/>
    <s v="E0201981"/>
    <s v="PD201981"/>
    <s v="Serviços de Publicidade Eletrônica"/>
    <n v="1593.15"/>
    <m/>
    <x v="0"/>
    <m/>
    <m/>
    <m/>
    <s v="2 - FATURADO"/>
    <n v="0"/>
    <x v="0"/>
    <x v="1"/>
    <m/>
  </r>
  <r>
    <x v="1303"/>
    <s v="62.329.420/0001-73"/>
    <s v="NF SERVICOS DO"/>
    <n v="395494"/>
    <d v="2026-04-17T00:00:00"/>
    <n v="402284"/>
    <d v="2026-04-17T00:00:00"/>
    <m/>
    <n v="490.2"/>
    <d v="2026-05-17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303"/>
    <s v="62.329.420/0001-73"/>
    <s v="NF SERVICOS DO"/>
    <n v="396790"/>
    <d v="2026-04-24T00:00:00"/>
    <n v="403407"/>
    <d v="2026-04-24T00:00:00"/>
    <m/>
    <n v="857.85"/>
    <d v="2026-05-24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303"/>
    <s v="62.329.420/0001-73"/>
    <s v="NF SERVICOS DO"/>
    <n v="396807"/>
    <d v="2026-04-24T00:00:00"/>
    <n v="404012"/>
    <d v="2026-04-24T00:00:00"/>
    <m/>
    <n v="6617.7"/>
    <d v="2026-05-24T00:00:00"/>
    <s v="E0201981"/>
    <s v="PD201981"/>
    <s v="Serviços de Publicidade Eletrônica"/>
    <n v="6617.7"/>
    <m/>
    <x v="0"/>
    <m/>
    <m/>
    <m/>
    <s v="2 - FATURADO"/>
    <n v="0"/>
    <x v="0"/>
    <x v="1"/>
    <m/>
  </r>
  <r>
    <x v="1303"/>
    <s v="62.329.420/0001-73"/>
    <s v="NF SERVICOS DO"/>
    <n v="397298"/>
    <d v="2026-04-24T00:00:00"/>
    <n v="404246"/>
    <d v="2026-04-24T00:00:00"/>
    <m/>
    <n v="735.3"/>
    <d v="2026-05-24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304"/>
    <s v="62.634.167/0001-61"/>
    <s v="NF SERVICOS DO"/>
    <n v="394174"/>
    <d v="2026-04-15T00:00:00"/>
    <n v="401080"/>
    <d v="2026-04-15T00:00:00"/>
    <m/>
    <n v="700.64"/>
    <d v="2026-05-15T00:00:00"/>
    <s v="E0220768"/>
    <s v="PD022768"/>
    <s v="Serviços de Publicidade Eletrônica"/>
    <n v="667.01"/>
    <m/>
    <x v="0"/>
    <m/>
    <m/>
    <m/>
    <s v="2 - FATURADO"/>
    <n v="0"/>
    <x v="0"/>
    <x v="1"/>
    <m/>
  </r>
  <r>
    <x v="1305"/>
    <s v="62.655.246/0001-59"/>
    <s v="NF SERVICOS DO"/>
    <n v="395869"/>
    <d v="2026-04-20T00:00:00"/>
    <n v="402791"/>
    <d v="2026-04-22T00:00:00"/>
    <m/>
    <n v="2715"/>
    <d v="2026-05-20T00:00:00"/>
    <s v="E0231076"/>
    <s v="PD231057"/>
    <s v="Serviços de Publicidade Eletrônica"/>
    <n v="2584.6799999999998"/>
    <m/>
    <x v="0"/>
    <m/>
    <m/>
    <m/>
    <s v="2 - FATURADO"/>
    <n v="0"/>
    <x v="0"/>
    <x v="1"/>
    <m/>
  </r>
  <r>
    <x v="1306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44"/>
    <s v="223/16"/>
    <s v="6112/16"/>
    <s v="83144/0002 APPS"/>
    <s v="2 - FATURADO"/>
    <n v="1757"/>
    <x v="1"/>
    <x v="0"/>
    <m/>
  </r>
  <r>
    <x v="1306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44"/>
    <m/>
    <m/>
    <m/>
    <s v="2 - FATURADO"/>
    <n v="596"/>
    <x v="1"/>
    <x v="1"/>
    <m/>
  </r>
  <r>
    <x v="1306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44"/>
    <m/>
    <m/>
    <m/>
    <s v="2 - FATURADO"/>
    <n v="488"/>
    <x v="1"/>
    <x v="1"/>
    <m/>
  </r>
  <r>
    <x v="1306"/>
    <s v="62.823.257/0001-09"/>
    <s v="NF SERVICOS"/>
    <n v="188882"/>
    <d v="2025-07-03T00:00:00"/>
    <n v="1995100"/>
    <d v="2025-07-04T00:00:00"/>
    <d v="2024-12-01T00:00:00"/>
    <n v="375.2"/>
    <d v="2025-08-03T00:00:00"/>
    <s v="E0230379"/>
    <s v="PD023309"/>
    <s v="EMAIL COMO SERVIÇO"/>
    <n v="357.19"/>
    <d v="2024-12-01T00:00:00"/>
    <x v="0"/>
    <s v="363/2023"/>
    <s v="136.00011364/2023-01"/>
    <s v="359.00008387/2023-88-ITO"/>
    <s v="2 - FATURADO"/>
    <n v="270"/>
    <x v="4"/>
    <x v="0"/>
    <m/>
  </r>
  <r>
    <x v="1306"/>
    <s v="62.823.257/0001-09"/>
    <s v="NF SERVICOS E_GOV"/>
    <n v="196790"/>
    <d v="2025-10-24T00:00:00"/>
    <n v="2045356"/>
    <d v="2025-10-24T00:00:00"/>
    <m/>
    <n v="124.99"/>
    <d v="2025-11-23T00:00:00"/>
    <m/>
    <m/>
    <s v="Certificado e-CPF A3 (somente certificado) - 12 meses Gov"/>
    <n v="118.99"/>
    <m/>
    <x v="0"/>
    <m/>
    <m/>
    <m/>
    <s v="2 - FATURADO"/>
    <n v="158"/>
    <x v="3"/>
    <x v="1"/>
    <m/>
  </r>
  <r>
    <x v="1306"/>
    <s v="62.823.257/0001-09"/>
    <s v="NF SERVICOS"/>
    <n v="208926"/>
    <d v="2026-04-17T00:00:00"/>
    <n v="2173819"/>
    <d v="2026-04-17T00:00:00"/>
    <d v="2026-03-01T00:00:00"/>
    <n v="489867.74"/>
    <d v="2026-05-17T00:00:00"/>
    <s v="E0230478"/>
    <s v="PD023391"/>
    <s v="NUVEM PUBLICA"/>
    <n v="466354.09"/>
    <d v="2026-03-01T00:00:00"/>
    <x v="0"/>
    <s v="362/2023"/>
    <s v="136.00006633/2023-17"/>
    <s v="359.00008386/2023-33 ITO"/>
    <s v="2 - FATURADO"/>
    <n v="0"/>
    <x v="0"/>
    <x v="0"/>
    <m/>
  </r>
  <r>
    <x v="1306"/>
    <s v="62.823.257/0001-09"/>
    <s v="NF SERVICOS"/>
    <n v="208928"/>
    <d v="2026-04-17T00:00:00"/>
    <n v="2173821"/>
    <d v="2026-04-17T00:00:00"/>
    <d v="2026-03-01T00:00:00"/>
    <n v="187792.29"/>
    <d v="2026-05-17T00:00:00"/>
    <s v="E0210357"/>
    <s v="PD021273"/>
    <s v="FOLHA DE PAGAMENTO DESCENTRALIZADA"/>
    <n v="178778.26"/>
    <d v="2026-03-01T00:00:00"/>
    <x v="0"/>
    <s v="CEETEPES nº190/2021"/>
    <s v="CEETEPS nº2021/05855"/>
    <s v="PD-PRC-2021/02956 - 359.00000240/2024-21 APPS"/>
    <s v="2 - FATURADO"/>
    <n v="0"/>
    <x v="0"/>
    <x v="0"/>
    <m/>
  </r>
  <r>
    <x v="1306"/>
    <s v="62.823.257/0001-09"/>
    <s v="NF SERVICOS"/>
    <n v="208930"/>
    <d v="2026-04-17T00:00:00"/>
    <n v="2173823"/>
    <d v="2026-04-17T00:00:00"/>
    <d v="2026-03-01T00:00:00"/>
    <n v="2946.13"/>
    <d v="2026-05-17T00:00:00"/>
    <s v="E0230461"/>
    <s v="PD023378"/>
    <s v="PROGRAMA SP SEM PAPEL"/>
    <n v="2804.72"/>
    <d v="2026-03-01T00:00:00"/>
    <x v="0"/>
    <s v="393/2023"/>
    <s v="136.00011353/2023-12"/>
    <s v="359.00009716/2023-16-APPS"/>
    <s v="2 - FATURADO"/>
    <n v="0"/>
    <x v="0"/>
    <x v="0"/>
    <m/>
  </r>
  <r>
    <x v="1306"/>
    <s v="62.823.257/0001-09"/>
    <s v="NF SERVICOS KIT"/>
    <n v="208931"/>
    <d v="2026-04-17T00:00:00"/>
    <n v="2173824"/>
    <d v="2026-04-17T00:00:00"/>
    <d v="2026-03-01T00:00:00"/>
    <n v="1103.67"/>
    <d v="2026-05-17T00:00:00"/>
    <s v="E0220947"/>
    <s v="PD022496"/>
    <s v="CERTIFICADO DIGITAL eCPF,  eCNPJ  E CERTIFICADO SSL WILDCARD"/>
    <n v="1050.69"/>
    <d v="2026-03-01T00:00:00"/>
    <x v="0"/>
    <s v="CEETEPS 075/2023"/>
    <s v="CEETEPS 2023/03085"/>
    <s v="PD-PRC-2023/00817-359.00001019/2025-71-ITO"/>
    <s v="2 - FATURADO"/>
    <n v="0"/>
    <x v="0"/>
    <x v="1"/>
    <m/>
  </r>
  <r>
    <x v="1306"/>
    <s v="62.823.257/0001-09"/>
    <s v="NF SERVICOS"/>
    <n v="209282"/>
    <d v="2026-04-27T00:00:00"/>
    <n v="2174175"/>
    <d v="2026-04-27T00:00:00"/>
    <d v="2026-03-01T00:00:00"/>
    <n v="328.2"/>
    <d v="2026-05-27T00:00:00"/>
    <s v="E0251716"/>
    <s v="PD251601"/>
    <s v="PLATAFORMA COLABORATIVA I"/>
    <n v="312.45"/>
    <d v="2026-03-01T00:00:00"/>
    <x v="0"/>
    <s v="223/2025"/>
    <s v="136.00142999/2025-11"/>
    <s v="359.00009859/2025-81 - ITO"/>
    <s v="2 - FATURADO"/>
    <n v="0"/>
    <x v="0"/>
    <x v="0"/>
    <m/>
  </r>
  <r>
    <x v="1306"/>
    <s v="62.823.257/0001-09"/>
    <s v="NF SERVICOS"/>
    <n v="209581"/>
    <d v="2026-04-28T00:00:00"/>
    <n v="2174474"/>
    <d v="2026-04-28T00:00:00"/>
    <d v="2026-03-01T00:00:00"/>
    <n v="8029.78"/>
    <d v="2026-05-28T00:00:00"/>
    <s v="E0220208"/>
    <s v="PD022161"/>
    <s v="GESTAO INTRAGOV"/>
    <n v="7644.35"/>
    <d v="2026-03-01T00:00:00"/>
    <x v="0"/>
    <s v="CEETEPS nº 267/2022"/>
    <s v="136.00028451/2023-99"/>
    <s v="PD-PRC-2022/03078   359.00008555/2023-35 - ITO"/>
    <s v="2 - FATURADO"/>
    <n v="0"/>
    <x v="0"/>
    <x v="0"/>
    <m/>
  </r>
  <r>
    <x v="1306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44"/>
    <m/>
    <m/>
    <m/>
    <s v="2 - FATURADO"/>
    <n v="497"/>
    <x v="1"/>
    <x v="1"/>
    <m/>
  </r>
  <r>
    <x v="1307"/>
    <s v="62.914.769/0001-72"/>
    <s v="ND-OPERADORA CIELO"/>
    <n v="28732"/>
    <d v="2026-03-27T00:00:00"/>
    <m/>
    <m/>
    <m/>
    <n v="187.49"/>
    <d v="2026-03-27T00:00:00"/>
    <m/>
    <m/>
    <s v="Certificado e-CNPJ A1 em Software (12 meses)"/>
    <n v="151.43"/>
    <m/>
    <x v="0"/>
    <m/>
    <m/>
    <m/>
    <s v="1 - VENDA A VISTA"/>
    <n v="34"/>
    <x v="6"/>
    <x v="3"/>
    <m/>
  </r>
  <r>
    <x v="1308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3.6"/>
    <m/>
    <x v="45"/>
    <m/>
    <m/>
    <m/>
    <s v="2 - FATURADO"/>
    <n v="1414"/>
    <x v="1"/>
    <x v="1"/>
    <m/>
  </r>
  <r>
    <x v="1308"/>
    <s v="63.025.530/0001-04"/>
    <s v="NF SERVICOS E_GOV"/>
    <n v="209640"/>
    <d v="2026-04-29T00:00:00"/>
    <n v="2174533"/>
    <d v="2026-04-29T00:00:00"/>
    <m/>
    <n v="139.38999999999999"/>
    <d v="2026-05-29T00:00:00"/>
    <m/>
    <m/>
    <s v="e-CNPJ A1 - 12 meses (Gov)"/>
    <n v="132.69999999999999"/>
    <m/>
    <x v="0"/>
    <m/>
    <m/>
    <m/>
    <s v="2 - FATURADO"/>
    <n v="0"/>
    <x v="0"/>
    <x v="1"/>
    <m/>
  </r>
  <r>
    <x v="1308"/>
    <s v="63.025.530/0001-04"/>
    <s v="NF SERVICOS E_GOV"/>
    <n v="209714"/>
    <d v="2026-04-29T00:00:00"/>
    <n v="217460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308"/>
    <s v="63.025.530/0001-04"/>
    <s v="NF SERVICOS E_GOV"/>
    <n v="209720"/>
    <d v="2026-04-29T00:00:00"/>
    <n v="2174613"/>
    <d v="2026-04-29T00:00:00"/>
    <m/>
    <n v="139.38999999999999"/>
    <d v="2026-05-29T00:00:00"/>
    <m/>
    <m/>
    <s v="e-CNPJ A1 - 12 meses (Gov)"/>
    <n v="132.69999999999999"/>
    <m/>
    <x v="0"/>
    <m/>
    <m/>
    <m/>
    <s v="2 - FATURADO"/>
    <n v="0"/>
    <x v="0"/>
    <x v="1"/>
    <m/>
  </r>
  <r>
    <x v="1308"/>
    <s v="63.025.530/0001-04"/>
    <s v="NF SERVICOS E_GOV"/>
    <n v="209779"/>
    <d v="2026-04-29T00:00:00"/>
    <n v="2174672"/>
    <d v="2026-04-29T00:00:00"/>
    <m/>
    <n v="139.38999999999999"/>
    <d v="2026-05-29T00:00:00"/>
    <m/>
    <m/>
    <s v="e-CNPJ A1 - 12 meses (Gov)"/>
    <n v="132.69999999999999"/>
    <m/>
    <x v="0"/>
    <m/>
    <m/>
    <m/>
    <s v="2 - FATURADO"/>
    <n v="0"/>
    <x v="0"/>
    <x v="1"/>
    <m/>
  </r>
  <r>
    <x v="1308"/>
    <s v="63.025.530/0001-04"/>
    <s v="NF SERVICOS E_GOV"/>
    <n v="209784"/>
    <d v="2026-04-29T00:00:00"/>
    <n v="217467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308"/>
    <s v="63.025.530/0001-04"/>
    <s v="NF SERVICOS E_GOV"/>
    <n v="209845"/>
    <d v="2026-04-29T00:00:00"/>
    <n v="2174738"/>
    <d v="2026-04-29T00:00:00"/>
    <m/>
    <n v="139.38999999999999"/>
    <d v="2026-05-29T00:00:00"/>
    <m/>
    <m/>
    <s v="e-CNPJ A1 - 12 meses (Gov)"/>
    <n v="132.69999999999999"/>
    <m/>
    <x v="0"/>
    <m/>
    <m/>
    <m/>
    <s v="2 - FATURADO"/>
    <n v="0"/>
    <x v="0"/>
    <x v="1"/>
    <m/>
  </r>
  <r>
    <x v="1308"/>
    <s v="63.025.530/0001-04"/>
    <s v="NF SERVICOS E_GOV"/>
    <n v="209848"/>
    <d v="2026-04-29T00:00:00"/>
    <n v="2174741"/>
    <d v="2026-04-29T00:00:00"/>
    <m/>
    <n v="139.38999999999999"/>
    <d v="2026-05-29T00:00:00"/>
    <m/>
    <m/>
    <s v="e-CNPJ A1 - 12 meses (Gov)"/>
    <n v="132.69999999999999"/>
    <m/>
    <x v="0"/>
    <m/>
    <m/>
    <m/>
    <s v="2 - FATURADO"/>
    <n v="0"/>
    <x v="0"/>
    <x v="1"/>
    <m/>
  </r>
  <r>
    <x v="1308"/>
    <s v="63.025.530/0001-04"/>
    <s v="NF SERVICOS E_GOV"/>
    <n v="209872"/>
    <d v="2026-04-29T00:00:00"/>
    <n v="2174765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308"/>
    <s v="63.025.530/0001-04"/>
    <s v="NF SERVICOS KIT"/>
    <n v="209904"/>
    <d v="2026-04-30T00:00:00"/>
    <n v="2174797"/>
    <d v="2026-04-30T00:00:00"/>
    <m/>
    <n v="277.10000000000002"/>
    <d v="2026-05-30T00:00:00"/>
    <m/>
    <m/>
    <s v="Certificado e-CPF A3 em token - 36 meses Gov"/>
    <n v="263.8"/>
    <m/>
    <x v="0"/>
    <m/>
    <m/>
    <m/>
    <s v="2 - FATURADO"/>
    <n v="0"/>
    <x v="0"/>
    <x v="1"/>
    <m/>
  </r>
  <r>
    <x v="1308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45"/>
    <m/>
    <m/>
    <m/>
    <s v="1 - VENDA A VISTA"/>
    <n v="1473"/>
    <x v="1"/>
    <x v="1"/>
    <m/>
  </r>
  <r>
    <x v="1308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45"/>
    <m/>
    <m/>
    <m/>
    <s v="1 - VENDA A VISTA"/>
    <n v="1473"/>
    <x v="1"/>
    <x v="1"/>
    <m/>
  </r>
  <r>
    <x v="1308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45"/>
    <m/>
    <m/>
    <m/>
    <s v="1 - VENDA A VISTA"/>
    <n v="1466"/>
    <x v="1"/>
    <x v="1"/>
    <m/>
  </r>
  <r>
    <x v="1308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45"/>
    <m/>
    <m/>
    <m/>
    <s v="2 - FATURADO"/>
    <n v="1413"/>
    <x v="1"/>
    <x v="1"/>
    <m/>
  </r>
  <r>
    <x v="1308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45"/>
    <m/>
    <m/>
    <m/>
    <s v="2 - FATURADO"/>
    <n v="1413"/>
    <x v="1"/>
    <x v="1"/>
    <m/>
  </r>
  <r>
    <x v="1308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45"/>
    <m/>
    <m/>
    <m/>
    <s v="2 - FATURADO"/>
    <n v="1112"/>
    <x v="1"/>
    <x v="1"/>
    <m/>
  </r>
  <r>
    <x v="1308"/>
    <s v="63.025.530/0003-76"/>
    <s v="NF SERVICOS E_GOV"/>
    <n v="172078"/>
    <d v="2024-11-14T00:00:00"/>
    <n v="1875093"/>
    <d v="2024-11-14T00:00:00"/>
    <m/>
    <n v="109.89"/>
    <d v="2024-12-14T00:00:00"/>
    <m/>
    <m/>
    <s v="Certificado e-CPF A3 (renovação) - 36 meses Gov"/>
    <n v="104.62"/>
    <m/>
    <x v="0"/>
    <m/>
    <m/>
    <m/>
    <s v="2 - FATURADO"/>
    <n v="502"/>
    <x v="1"/>
    <x v="1"/>
    <m/>
  </r>
  <r>
    <x v="1308"/>
    <s v="63.025.530/0006-19"/>
    <s v="NF SERVICOS E_GOV"/>
    <n v="140792"/>
    <d v="2022-10-31T00:00:00"/>
    <n v="145734"/>
    <d v="2022-10-31T00:00:00"/>
    <m/>
    <n v="124.99"/>
    <d v="2022-11-30T00:00:00"/>
    <m/>
    <m/>
    <s v="Certificado e-CPF A3 (somente certificado) - 12 meses Gov"/>
    <n v="124.99"/>
    <m/>
    <x v="0"/>
    <m/>
    <m/>
    <m/>
    <s v="2 - FATURADO"/>
    <n v="1247"/>
    <x v="1"/>
    <x v="1"/>
    <m/>
  </r>
  <r>
    <x v="1308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45"/>
    <m/>
    <m/>
    <m/>
    <s v="2 - FATURADO"/>
    <n v="1170"/>
    <x v="1"/>
    <x v="1"/>
    <m/>
  </r>
  <r>
    <x v="1308"/>
    <s v="63.025.530/0006-19"/>
    <s v="NF SERVICOS E_GOV"/>
    <n v="208313"/>
    <d v="2026-04-09T00:00:00"/>
    <n v="2156495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308"/>
    <s v="63.025.530/0008-80"/>
    <s v="NF SERVICOS E_GOV"/>
    <n v="208240"/>
    <d v="2026-04-09T00:00:00"/>
    <n v="2156422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308"/>
    <s v="63.025.530/0008-80"/>
    <s v="NF SERVICOS E_GOV"/>
    <n v="208296"/>
    <d v="2026-04-09T00:00:00"/>
    <n v="2156478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308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45"/>
    <m/>
    <m/>
    <m/>
    <s v="1 - VENDA A VISTA"/>
    <n v="1449"/>
    <x v="1"/>
    <x v="1"/>
    <m/>
  </r>
  <r>
    <x v="1308"/>
    <s v="63.025.530/0012-67"/>
    <s v="NF SERVICOS E_GOV"/>
    <n v="119212"/>
    <d v="2022-08-17T00:00:00"/>
    <n v="123670"/>
    <d v="2022-08-17T00:00:00"/>
    <m/>
    <n v="277.10000000000002"/>
    <d v="2022-09-16T00:00:00"/>
    <m/>
    <m/>
    <s v="Certificado e-CPF A3 em token - 36 meses Gov"/>
    <n v="277.10000000000002"/>
    <m/>
    <x v="0"/>
    <m/>
    <m/>
    <m/>
    <s v="2 - FATURADO"/>
    <n v="1322"/>
    <x v="1"/>
    <x v="1"/>
    <m/>
  </r>
  <r>
    <x v="1308"/>
    <s v="63.025.530/0012-67"/>
    <s v="NF SERVICOS E_GOV"/>
    <n v="119213"/>
    <d v="2022-08-17T00:00:00"/>
    <n v="123671"/>
    <d v="2022-08-17T00:00:00"/>
    <m/>
    <n v="277.10000000000002"/>
    <d v="2022-09-16T00:00:00"/>
    <m/>
    <m/>
    <s v="Certificado e-CPF A3 em token - 36 meses Gov"/>
    <n v="277.10000000000002"/>
    <m/>
    <x v="0"/>
    <m/>
    <m/>
    <m/>
    <s v="2 - FATURADO"/>
    <n v="1322"/>
    <x v="1"/>
    <x v="1"/>
    <m/>
  </r>
  <r>
    <x v="1308"/>
    <s v="63.025.530/0012-67"/>
    <s v="NF SERVICOS E_GOV"/>
    <n v="205012"/>
    <d v="2026-02-24T00:00:00"/>
    <n v="2129435"/>
    <d v="2026-02-24T00:00:00"/>
    <m/>
    <n v="197.93"/>
    <d v="2026-03-26T00:00:00"/>
    <m/>
    <m/>
    <s v="Certificado e-CPF A3 em token - 12 meses Gov"/>
    <n v="188.43"/>
    <m/>
    <x v="0"/>
    <m/>
    <m/>
    <m/>
    <s v="2 - FATURADO"/>
    <n v="35"/>
    <x v="6"/>
    <x v="1"/>
    <m/>
  </r>
  <r>
    <x v="1308"/>
    <s v="63.025.530/0012-67"/>
    <s v="NF SERVICOS E_GOV"/>
    <n v="208671"/>
    <d v="2026-04-14T00:00:00"/>
    <n v="2173564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0"/>
    <x v="0"/>
    <x v="1"/>
    <m/>
  </r>
  <r>
    <x v="1308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45"/>
    <m/>
    <m/>
    <m/>
    <s v="2 - FATURADO"/>
    <n v="1247"/>
    <x v="1"/>
    <x v="1"/>
    <m/>
  </r>
  <r>
    <x v="1308"/>
    <s v="63.025.530/0014-29"/>
    <s v="NF SERVICOS E_GOV"/>
    <n v="197727"/>
    <d v="2025-11-12T00:00:00"/>
    <n v="2064169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139"/>
    <x v="7"/>
    <x v="1"/>
    <m/>
  </r>
  <r>
    <x v="1308"/>
    <s v="63.025.530/0014-29"/>
    <s v="NF SERVICOS E_GOV"/>
    <n v="198837"/>
    <d v="2025-11-26T00:00:00"/>
    <n v="2065279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125"/>
    <x v="7"/>
    <x v="1"/>
    <m/>
  </r>
  <r>
    <x v="1308"/>
    <s v="63.025.530/0014-29"/>
    <s v="NF SERVICOS E_GOV"/>
    <n v="209635"/>
    <d v="2026-04-29T00:00:00"/>
    <n v="2174528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0"/>
    <x v="0"/>
    <x v="1"/>
    <m/>
  </r>
  <r>
    <x v="1308"/>
    <s v="63.025.530/0016-90"/>
    <s v="NF SERVICOS KIT"/>
    <n v="39445"/>
    <d v="2021-12-09T00:00:00"/>
    <n v="43744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572"/>
    <x v="1"/>
    <x v="1"/>
    <m/>
  </r>
  <r>
    <x v="1308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45"/>
    <m/>
    <m/>
    <m/>
    <s v="2 - FATURADO"/>
    <n v="1047"/>
    <x v="1"/>
    <x v="1"/>
    <m/>
  </r>
  <r>
    <x v="1308"/>
    <s v="63.025.530/0017-71"/>
    <s v="NF SERVICOS E_GOV"/>
    <n v="139485"/>
    <d v="2023-08-15T00:00:00"/>
    <n v="1649814"/>
    <d v="2023-08-15T00:00:00"/>
    <m/>
    <n v="167.26"/>
    <d v="2023-09-14T00:00:00"/>
    <m/>
    <m/>
    <s v="Certificado e-CPF A3 (somente certificado) - 36 meses Gov"/>
    <n v="159.24"/>
    <m/>
    <x v="0"/>
    <m/>
    <m/>
    <m/>
    <s v="2 - FATURADO"/>
    <n v="959"/>
    <x v="1"/>
    <x v="1"/>
    <m/>
  </r>
  <r>
    <x v="1308"/>
    <s v="63.025.530/0019-33"/>
    <s v="NF SERVICOS E_GOV"/>
    <n v="197535"/>
    <d v="2025-11-12T00:00:00"/>
    <n v="2063977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139"/>
    <x v="7"/>
    <x v="1"/>
    <m/>
  </r>
  <r>
    <x v="1308"/>
    <s v="63.025.530/0020-77"/>
    <s v="NF SERVICOS E_GOV"/>
    <n v="82015"/>
    <d v="2022-04-18T00:00:00"/>
    <n v="86534"/>
    <d v="2022-04-18T00:00:00"/>
    <m/>
    <n v="250"/>
    <d v="2022-04-18T00:00:00"/>
    <m/>
    <m/>
    <s v="Certificado e-CPF A3 em cartão e leitora - 36 meses Gov"/>
    <n v="250"/>
    <m/>
    <x v="0"/>
    <m/>
    <m/>
    <m/>
    <s v="1 - VENDA A VISTA"/>
    <n v="1473"/>
    <x v="1"/>
    <x v="1"/>
    <m/>
  </r>
  <r>
    <x v="1308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529"/>
    <x v="1"/>
    <x v="1"/>
    <m/>
  </r>
  <r>
    <x v="1308"/>
    <s v="63.025.530/0024-09"/>
    <s v="NF SERVICOS E_GOV"/>
    <n v="187455"/>
    <d v="2025-06-06T00:00:00"/>
    <n v="1980940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298"/>
    <x v="4"/>
    <x v="1"/>
    <m/>
  </r>
  <r>
    <x v="1308"/>
    <s v="63.025.530/0024-09"/>
    <s v="NF SERVICOS E_GOV"/>
    <n v="202747"/>
    <d v="2026-01-26T00:00:00"/>
    <n v="2106040"/>
    <d v="2026-01-26T00:00:00"/>
    <m/>
    <n v="227.35"/>
    <d v="2026-02-25T00:00:00"/>
    <m/>
    <m/>
    <s v="Certificado e-CPF A3 em cartão - 36 meses Gov"/>
    <n v="216.44"/>
    <m/>
    <x v="0"/>
    <m/>
    <m/>
    <m/>
    <s v="2 - FATURADO"/>
    <n v="64"/>
    <x v="5"/>
    <x v="1"/>
    <m/>
  </r>
  <r>
    <x v="1308"/>
    <s v="63.025.530/0024-09"/>
    <s v="NF SERVICOS E_GOV"/>
    <n v="202921"/>
    <d v="2026-01-26T00:00:00"/>
    <n v="2106214"/>
    <d v="2026-01-26T00:00:00"/>
    <m/>
    <n v="227.35"/>
    <d v="2026-02-25T00:00:00"/>
    <m/>
    <m/>
    <s v="Certificado e-CPF A3 em cartão - 36 meses Gov"/>
    <n v="216.44"/>
    <m/>
    <x v="0"/>
    <m/>
    <m/>
    <m/>
    <s v="2 - FATURADO"/>
    <n v="64"/>
    <x v="5"/>
    <x v="1"/>
    <m/>
  </r>
  <r>
    <x v="1308"/>
    <s v="63.025.530/0024-09"/>
    <s v="NF SERVICOS E_GOV"/>
    <n v="206715"/>
    <d v="2026-03-18T00:00:00"/>
    <n v="2151135"/>
    <d v="2026-03-18T00:00:00"/>
    <m/>
    <n v="261.26"/>
    <d v="2026-04-17T00:00:00"/>
    <m/>
    <m/>
    <s v="Certificado e-CPF A3 em token - 24 meses Gov"/>
    <n v="248.72"/>
    <m/>
    <x v="0"/>
    <m/>
    <m/>
    <m/>
    <s v="2 - FATURADO"/>
    <n v="13"/>
    <x v="2"/>
    <x v="1"/>
    <m/>
  </r>
  <r>
    <x v="1308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45"/>
    <m/>
    <m/>
    <m/>
    <s v="2 - FATURADO"/>
    <n v="1399"/>
    <x v="1"/>
    <x v="1"/>
    <m/>
  </r>
  <r>
    <x v="1308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45"/>
    <m/>
    <m/>
    <m/>
    <s v="2 - FATURADO"/>
    <n v="1391"/>
    <x v="1"/>
    <x v="1"/>
    <m/>
  </r>
  <r>
    <x v="1308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488"/>
    <x v="1"/>
    <x v="1"/>
    <m/>
  </r>
  <r>
    <x v="1308"/>
    <s v="63.025.530/0025-81"/>
    <s v="NF SERVICOS E_GOV"/>
    <n v="209650"/>
    <d v="2026-04-29T00:00:00"/>
    <n v="2174543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0"/>
    <x v="0"/>
    <x v="1"/>
    <m/>
  </r>
  <r>
    <x v="1308"/>
    <s v="63.025.530/0027-43"/>
    <s v="NF SERVICOS E_GOV"/>
    <n v="208255"/>
    <d v="2026-04-09T00:00:00"/>
    <n v="2156437"/>
    <d v="2026-04-09T00:00:00"/>
    <m/>
    <n v="202.77"/>
    <d v="2026-05-09T00:00:00"/>
    <m/>
    <m/>
    <s v="Certificado e-CPF A3 em cartão - 24 meses Gov"/>
    <n v="193.04"/>
    <m/>
    <x v="0"/>
    <m/>
    <m/>
    <m/>
    <s v="2 - FATURADO"/>
    <n v="0"/>
    <x v="0"/>
    <x v="1"/>
    <m/>
  </r>
  <r>
    <x v="1308"/>
    <s v="63.025.530/0027-43"/>
    <s v="NF SERVICOS E_GOV"/>
    <n v="208315"/>
    <d v="2026-04-09T00:00:00"/>
    <n v="2156497"/>
    <d v="2026-04-09T00:00:00"/>
    <m/>
    <n v="202.77"/>
    <d v="2026-05-09T00:00:00"/>
    <m/>
    <m/>
    <s v="Certificado e-CPF A3 em cartão - 24 meses Gov"/>
    <n v="193.04"/>
    <m/>
    <x v="0"/>
    <m/>
    <m/>
    <m/>
    <s v="2 - FATURADO"/>
    <n v="0"/>
    <x v="0"/>
    <x v="1"/>
    <m/>
  </r>
  <r>
    <x v="1308"/>
    <s v="63.025.530/0027-43"/>
    <s v="NF SERVICOS E_GOV"/>
    <n v="208651"/>
    <d v="2026-04-14T00:00:00"/>
    <n v="2173544"/>
    <d v="2026-04-14T00:00:00"/>
    <m/>
    <n v="202.77"/>
    <d v="2026-05-14T00:00:00"/>
    <m/>
    <m/>
    <s v="Certificado e-CPF A3 em cartão - 24 meses Gov"/>
    <n v="193.04"/>
    <m/>
    <x v="0"/>
    <m/>
    <m/>
    <m/>
    <s v="2 - FATURADO"/>
    <n v="0"/>
    <x v="0"/>
    <x v="1"/>
    <m/>
  </r>
  <r>
    <x v="1308"/>
    <s v="63.025.530/0027-43"/>
    <s v="NF SERVICOS E_GOV"/>
    <n v="209869"/>
    <d v="2026-04-29T00:00:00"/>
    <n v="2174762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308"/>
    <s v="63.025.530/0027-43"/>
    <s v="NF SERVICOS E_GOV"/>
    <n v="209917"/>
    <d v="2026-04-30T00:00:00"/>
    <n v="2174810"/>
    <d v="2026-04-30T00:00:00"/>
    <m/>
    <n v="202.77"/>
    <d v="2026-05-30T00:00:00"/>
    <m/>
    <m/>
    <s v="Certificado e-CPF A3 em cartão - 24 meses Gov"/>
    <n v="193.04"/>
    <m/>
    <x v="0"/>
    <m/>
    <m/>
    <m/>
    <s v="2 - FATURADO"/>
    <n v="0"/>
    <x v="0"/>
    <x v="1"/>
    <m/>
  </r>
  <r>
    <x v="1308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45"/>
    <m/>
    <m/>
    <m/>
    <s v="1 - VENDA A VISTA"/>
    <n v="1473"/>
    <x v="1"/>
    <x v="1"/>
    <m/>
  </r>
  <r>
    <x v="1308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45"/>
    <m/>
    <m/>
    <m/>
    <s v="1 - VENDA A VISTA"/>
    <n v="1473"/>
    <x v="1"/>
    <x v="1"/>
    <m/>
  </r>
  <r>
    <x v="1308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45"/>
    <m/>
    <m/>
    <m/>
    <s v="1 - VENDA A VISTA"/>
    <n v="1473"/>
    <x v="1"/>
    <x v="1"/>
    <m/>
  </r>
  <r>
    <x v="1308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45"/>
    <m/>
    <m/>
    <m/>
    <s v="2 - FATURADO"/>
    <n v="897"/>
    <x v="1"/>
    <x v="1"/>
    <m/>
  </r>
  <r>
    <x v="1308"/>
    <s v="63.025.530/0033-91"/>
    <s v="5114 Venda A.T.CONSI"/>
    <n v="1186"/>
    <d v="2026-03-25T00:00:00"/>
    <m/>
    <s v="NOTA FISCAL DEV SIMB 131750"/>
    <m/>
    <n v="415.4"/>
    <d v="2026-05-24T00:00:00"/>
    <m/>
    <m/>
    <s v="YEDAMARIA - EDICAO IO"/>
    <n v="415.4"/>
    <m/>
    <x v="0"/>
    <m/>
    <m/>
    <m/>
    <s v="60 DIAS"/>
    <n v="0"/>
    <x v="0"/>
    <x v="2"/>
    <m/>
  </r>
  <r>
    <x v="1308"/>
    <s v="63.025.530/0033-91"/>
    <s v="NF SERVICOS E_GOV"/>
    <n v="208635"/>
    <d v="2026-04-14T00:00:00"/>
    <n v="2173528"/>
    <d v="2026-04-14T00:00:00"/>
    <m/>
    <n v="139.38999999999999"/>
    <d v="2026-05-14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308"/>
    <s v="63.025.530/0033-91"/>
    <s v="NF SERVICOS KIT"/>
    <n v="209903"/>
    <d v="2026-04-30T00:00:00"/>
    <n v="2174796"/>
    <d v="2026-04-30T00:00:00"/>
    <m/>
    <n v="277.10000000000002"/>
    <d v="2026-05-30T00:00:00"/>
    <m/>
    <m/>
    <s v="Certificado e-CPF A3 em token - 36 meses Gov"/>
    <n v="263.8"/>
    <m/>
    <x v="0"/>
    <m/>
    <m/>
    <m/>
    <s v="2 - FATURADO"/>
    <n v="0"/>
    <x v="0"/>
    <x v="1"/>
    <m/>
  </r>
  <r>
    <x v="1308"/>
    <s v="63.025.530/0035-53"/>
    <s v="NF SERVICOS E_GOV"/>
    <n v="192802"/>
    <d v="2025-08-27T00:00:00"/>
    <n v="2011677"/>
    <d v="2025-08-27T00:00:00"/>
    <m/>
    <n v="109.89"/>
    <d v="2025-09-26T00:00:00"/>
    <m/>
    <m/>
    <s v="Certificado e-CPF A3 (renovação) - 36 meses Gov"/>
    <n v="104.62"/>
    <m/>
    <x v="0"/>
    <m/>
    <m/>
    <m/>
    <s v="2 - FATURADO"/>
    <n v="216"/>
    <x v="4"/>
    <x v="1"/>
    <m/>
  </r>
  <r>
    <x v="1308"/>
    <s v="63.025.530/0035-53"/>
    <s v="NF SERVICOS E_GOV"/>
    <n v="193402"/>
    <d v="2025-09-11T00:00:00"/>
    <n v="2025036"/>
    <d v="2025-09-11T00:00:00"/>
    <m/>
    <n v="227.35"/>
    <d v="2025-10-11T00:00:00"/>
    <m/>
    <m/>
    <s v="Certificado e-CPF A3 em cartão - 36 meses Gov"/>
    <n v="216.44"/>
    <m/>
    <x v="0"/>
    <m/>
    <m/>
    <m/>
    <s v="2 - FATURADO"/>
    <n v="201"/>
    <x v="4"/>
    <x v="1"/>
    <m/>
  </r>
  <r>
    <x v="1308"/>
    <s v="63.025.530/0040-10"/>
    <s v="NF SERVICOS KIT"/>
    <n v="28448"/>
    <d v="2021-10-30T00:00:00"/>
    <n v="32656"/>
    <d v="2021-10-30T00:00:00"/>
    <m/>
    <n v="112.5"/>
    <d v="2021-11-29T00:00:00"/>
    <m/>
    <m/>
    <s v="Certificado e-CPF A3 (somente certificado) - 36 meses Gov"/>
    <n v="112.5"/>
    <m/>
    <x v="0"/>
    <m/>
    <m/>
    <m/>
    <s v="2 - FATURADO"/>
    <n v="1613"/>
    <x v="1"/>
    <x v="1"/>
    <m/>
  </r>
  <r>
    <x v="1308"/>
    <s v="63.025.530/0040-10"/>
    <s v="NF SERVICOS E_GOV"/>
    <n v="75230"/>
    <d v="2022-03-28T00:00:00"/>
    <n v="79710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494"/>
    <x v="1"/>
    <x v="1"/>
    <m/>
  </r>
  <r>
    <x v="1308"/>
    <s v="63.025.530/0040-10"/>
    <s v="NF SERVICOS E_GOV"/>
    <n v="75232"/>
    <d v="2022-03-28T00:00:00"/>
    <n v="79712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494"/>
    <x v="1"/>
    <x v="1"/>
    <m/>
  </r>
  <r>
    <x v="1308"/>
    <s v="63.025.530/0060-64"/>
    <s v="NF SERVICOS KIT"/>
    <n v="198191"/>
    <d v="2025-11-14T00:00:00"/>
    <n v="2064633"/>
    <d v="2025-11-14T00:00:00"/>
    <d v="2023-12-01T00:00:00"/>
    <n v="114.39"/>
    <d v="2025-12-14T00:00:00"/>
    <s v="E0202019"/>
    <s v="PD202019"/>
    <s v="ASSINA.SP"/>
    <n v="108.9"/>
    <d v="2023-12-01T00:00:00"/>
    <x v="0"/>
    <s v="40/2020"/>
    <s v="2023.1.10735.1.6"/>
    <s v="PD-PRC-2023/00040-   359.00009521/2023-68  ITO"/>
    <s v="2 - FATURADO"/>
    <n v="137"/>
    <x v="7"/>
    <x v="1"/>
    <m/>
  </r>
  <r>
    <x v="1308"/>
    <s v="63.025.530/0060-64"/>
    <s v="NF SERVICOS"/>
    <n v="208953"/>
    <d v="2026-04-17T00:00:00"/>
    <n v="2173846"/>
    <d v="2026-04-17T00:00:00"/>
    <d v="2026-03-01T00:00:00"/>
    <n v="1947.93"/>
    <d v="2026-05-17T00:00:00"/>
    <s v="E0230597"/>
    <s v="PD023474"/>
    <s v="NUVEM PUBLICA"/>
    <n v="1854.43"/>
    <d v="2026-03-01T00:00:00"/>
    <x v="0"/>
    <s v="STI 03/2024"/>
    <s v="2023.1.10199.1.7"/>
    <s v="359.00000737/2024-49  ITO"/>
    <s v="2 - FATURADO"/>
    <n v="0"/>
    <x v="0"/>
    <x v="0"/>
    <m/>
  </r>
  <r>
    <x v="1308"/>
    <s v="63.025.530/0060-64"/>
    <s v="NF SERVICOS KIT"/>
    <n v="208956"/>
    <d v="2026-04-17T00:00:00"/>
    <n v="2173849"/>
    <d v="2026-04-17T00:00:00"/>
    <d v="2026-03-01T00:00:00"/>
    <n v="1648.4"/>
    <d v="2026-05-17T00:00:00"/>
    <s v="E0220085"/>
    <s v="PD022062"/>
    <s v="CERTIFICADO DIGITAL"/>
    <n v="1569.28"/>
    <d v="2026-03-01T00:00:00"/>
    <x v="0"/>
    <s v="STI n. 25/2022"/>
    <s v="2022.1 .930.1 .0"/>
    <s v="SEI 359.0001.0489/2024-44ITO"/>
    <s v="2 - FATURADO"/>
    <n v="0"/>
    <x v="0"/>
    <x v="1"/>
    <m/>
  </r>
  <r>
    <x v="1308"/>
    <s v="63.025.530/0060-64"/>
    <s v="NF SERVICOS"/>
    <n v="208958"/>
    <d v="2026-04-17T00:00:00"/>
    <n v="2173851"/>
    <d v="2026-04-17T00:00:00"/>
    <d v="2026-03-01T00:00:00"/>
    <n v="186893.17"/>
    <d v="2026-05-17T00:00:00"/>
    <s v="E0230597"/>
    <s v="PD023474"/>
    <s v="NUVEM PUBLICA"/>
    <n v="177922.3"/>
    <d v="2026-03-01T00:00:00"/>
    <x v="0"/>
    <s v="STI 03/2024"/>
    <s v="2023.1.10199.1.7"/>
    <s v="359.00000737/2024-49  ITO"/>
    <s v="2 - FATURADO"/>
    <n v="0"/>
    <x v="0"/>
    <x v="0"/>
    <m/>
  </r>
  <r>
    <x v="1308"/>
    <s v="63.025.530/0060-64"/>
    <s v="NF SERVICOS KIT"/>
    <n v="209468"/>
    <d v="2026-04-27T00:00:00"/>
    <n v="2174361"/>
    <d v="2026-04-27T00:00:00"/>
    <d v="2026-04-01T00:00:00"/>
    <n v="24272.74"/>
    <d v="2026-05-27T00:00:00"/>
    <s v="E0240356"/>
    <s v="PD024235"/>
    <s v="ASSINA SP BOX"/>
    <n v="23107.65"/>
    <d v="2026-04-01T00:00:00"/>
    <x v="0"/>
    <d v="2025-06-01T00:00:00"/>
    <s v="154.00003840/2024-74"/>
    <s v="359.0000.6858/2024-02-ITO"/>
    <s v="2 - FATURADO"/>
    <n v="0"/>
    <x v="0"/>
    <x v="1"/>
    <m/>
  </r>
  <r>
    <x v="1308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467"/>
    <x v="1"/>
    <x v="1"/>
    <m/>
  </r>
  <r>
    <x v="1308"/>
    <s v="63.025.530/0063-07"/>
    <s v="NF SERVICOS E_GOV"/>
    <n v="209627"/>
    <d v="2026-04-29T00:00:00"/>
    <n v="2174520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308"/>
    <s v="63.025.530/0063-07"/>
    <s v="NF SERVICOS E_GOV"/>
    <n v="209647"/>
    <d v="2026-04-29T00:00:00"/>
    <n v="2174540"/>
    <d v="2026-04-29T00:00:00"/>
    <m/>
    <n v="91.57"/>
    <d v="2026-05-29T00:00:00"/>
    <m/>
    <m/>
    <s v="Certificado e-CPF A3 (renovação) - 24 meses Gov"/>
    <n v="87.17"/>
    <m/>
    <x v="0"/>
    <m/>
    <m/>
    <m/>
    <s v="2 - FATURADO"/>
    <n v="0"/>
    <x v="0"/>
    <x v="1"/>
    <m/>
  </r>
  <r>
    <x v="1308"/>
    <s v="63.025.530/0072-06"/>
    <s v="NF SERVICOS E_GOV"/>
    <n v="208038"/>
    <d v="2026-04-09T00:00:00"/>
    <n v="2156194"/>
    <d v="2026-04-09T00:00:00"/>
    <m/>
    <n v="139.38999999999999"/>
    <d v="2026-05-09T00:00:00"/>
    <m/>
    <m/>
    <s v="e-CNPJ A1 - 12 meses (Gov)"/>
    <n v="139.38999999999999"/>
    <m/>
    <x v="0"/>
    <m/>
    <m/>
    <m/>
    <s v="2 - FATURADO"/>
    <n v="0"/>
    <x v="0"/>
    <x v="1"/>
    <m/>
  </r>
  <r>
    <x v="1308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45"/>
    <m/>
    <m/>
    <m/>
    <s v="2 - FATURADO"/>
    <n v="1403"/>
    <x v="1"/>
    <x v="1"/>
    <m/>
  </r>
  <r>
    <x v="1308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45"/>
    <m/>
    <m/>
    <m/>
    <s v="2 - FATURADO"/>
    <n v="1069"/>
    <x v="1"/>
    <x v="1"/>
    <m/>
  </r>
  <r>
    <x v="1308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355"/>
    <x v="4"/>
    <x v="1"/>
    <m/>
  </r>
  <r>
    <x v="1308"/>
    <s v="63.025.530/0085-12"/>
    <s v="NF SERVICOS E_GOV"/>
    <n v="193517"/>
    <d v="2025-09-11T00:00:00"/>
    <n v="2025151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201"/>
    <x v="4"/>
    <x v="1"/>
    <m/>
  </r>
  <r>
    <x v="1308"/>
    <s v="63.025.530/0087-84"/>
    <s v="NF SERVICOS E_GOV"/>
    <n v="201101"/>
    <d v="2025-12-23T00:00:00"/>
    <n v="2085654"/>
    <d v="2025-12-23T00:00:00"/>
    <m/>
    <n v="167.26"/>
    <d v="2026-01-22T00:00:00"/>
    <m/>
    <m/>
    <s v="Certificado e-CPF A3 (somente certificado) - 36 meses Gov"/>
    <n v="159.22999999999999"/>
    <m/>
    <x v="0"/>
    <m/>
    <m/>
    <m/>
    <s v="2 - FATURADO"/>
    <n v="98"/>
    <x v="8"/>
    <x v="1"/>
    <m/>
  </r>
  <r>
    <x v="1308"/>
    <s v="63.025.530/0087-84"/>
    <s v="NF SERVICOS E_GOV"/>
    <n v="208239"/>
    <d v="2026-04-09T00:00:00"/>
    <n v="2156421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0"/>
    <x v="0"/>
    <x v="1"/>
    <m/>
  </r>
  <r>
    <x v="1308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522"/>
    <x v="1"/>
    <x v="1"/>
    <m/>
  </r>
  <r>
    <x v="1308"/>
    <s v="63.025.530/0101-77"/>
    <s v="NF SERVICOS E_GOV"/>
    <n v="193466"/>
    <d v="2025-09-11T00:00:00"/>
    <n v="2025100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201"/>
    <x v="4"/>
    <x v="1"/>
    <m/>
  </r>
  <r>
    <x v="1308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45"/>
    <m/>
    <m/>
    <m/>
    <s v="2 - FATURADO"/>
    <n v="1481"/>
    <x v="1"/>
    <x v="1"/>
    <m/>
  </r>
  <r>
    <x v="1308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45"/>
    <m/>
    <m/>
    <m/>
    <s v="2 - FATURADO"/>
    <n v="1350"/>
    <x v="1"/>
    <x v="1"/>
    <m/>
  </r>
  <r>
    <x v="1309"/>
    <s v="63.893.929/0001-07"/>
    <s v="NF SERVICOS DO"/>
    <n v="387646"/>
    <d v="2026-03-04T00:00:00"/>
    <n v="394475"/>
    <d v="2026-03-06T00:00:00"/>
    <m/>
    <n v="322.67"/>
    <d v="2026-04-05T00:00:00"/>
    <s v="E0220695"/>
    <s v="PD022695"/>
    <s v="Serviços de Publicidade Eletrônica"/>
    <n v="307.18"/>
    <m/>
    <x v="0"/>
    <m/>
    <m/>
    <m/>
    <s v="2 - FATURADO"/>
    <n v="25"/>
    <x v="2"/>
    <x v="1"/>
    <m/>
  </r>
  <r>
    <x v="1309"/>
    <s v="63.893.929/0001-07"/>
    <s v="NF SERVICOS DO"/>
    <n v="390113"/>
    <d v="2026-03-17T00:00:00"/>
    <n v="396942"/>
    <d v="2026-03-18T00:00:00"/>
    <m/>
    <n v="322.67"/>
    <d v="2026-04-17T00:00:00"/>
    <s v="E0220695"/>
    <s v="PD022695"/>
    <s v="Serviços de Publicidade Eletrônica"/>
    <n v="307.18"/>
    <m/>
    <x v="0"/>
    <m/>
    <m/>
    <m/>
    <s v="2 - FATURADO"/>
    <n v="13"/>
    <x v="2"/>
    <x v="1"/>
    <m/>
  </r>
  <r>
    <x v="1309"/>
    <s v="63.893.929/0001-07"/>
    <s v="NF SERVICOS DO"/>
    <n v="390722"/>
    <d v="2026-03-19T00:00:00"/>
    <n v="397551"/>
    <d v="2026-03-20T00:00:00"/>
    <m/>
    <n v="368.76"/>
    <d v="2026-04-19T00:00:00"/>
    <s v="E0220695"/>
    <s v="PD022695"/>
    <s v="Serviços de Publicidade Eletrônica"/>
    <n v="351.06"/>
    <m/>
    <x v="0"/>
    <m/>
    <m/>
    <m/>
    <s v="2 - FATURADO"/>
    <n v="11"/>
    <x v="2"/>
    <x v="1"/>
    <m/>
  </r>
  <r>
    <x v="1309"/>
    <s v="63.893.929/0001-07"/>
    <s v="NF SERVICOS DO"/>
    <n v="391892"/>
    <d v="2026-03-27T00:00:00"/>
    <n v="398724"/>
    <d v="2026-03-27T00:00:00"/>
    <m/>
    <n v="276.57"/>
    <d v="2026-04-26T00:00:00"/>
    <s v="E0220695"/>
    <s v="PD022695"/>
    <s v="Serviços de Publicidade Eletrônica"/>
    <n v="263.29000000000002"/>
    <m/>
    <x v="0"/>
    <m/>
    <m/>
    <m/>
    <s v="2 - FATURADO"/>
    <n v="4"/>
    <x v="2"/>
    <x v="1"/>
    <m/>
  </r>
  <r>
    <x v="1309"/>
    <s v="63.893.929/0001-07"/>
    <s v="NF SERVICOS DO"/>
    <n v="394163"/>
    <d v="2026-04-15T00:00:00"/>
    <n v="401045"/>
    <d v="2026-04-15T00:00:00"/>
    <m/>
    <n v="829.71"/>
    <d v="2026-05-15T00:00:00"/>
    <s v="E0220695"/>
    <s v="PD022695"/>
    <s v="Serviços de Publicidade Eletrônica"/>
    <n v="789.88"/>
    <m/>
    <x v="0"/>
    <m/>
    <m/>
    <m/>
    <s v="2 - FATURADO"/>
    <n v="0"/>
    <x v="0"/>
    <x v="1"/>
    <m/>
  </r>
  <r>
    <x v="1309"/>
    <s v="63.893.929/0001-07"/>
    <s v="NF SERVICOS DO"/>
    <n v="397775"/>
    <d v="2026-04-24T00:00:00"/>
    <n v="404673"/>
    <d v="2026-04-24T00:00:00"/>
    <m/>
    <n v="829.71"/>
    <d v="2026-05-24T00:00:00"/>
    <s v="E0220695"/>
    <s v="PD022695"/>
    <s v="Serviços de Publicidade Eletrônica"/>
    <n v="789.88"/>
    <m/>
    <x v="0"/>
    <m/>
    <m/>
    <m/>
    <s v="2 - FATURADO"/>
    <n v="0"/>
    <x v="0"/>
    <x v="1"/>
    <m/>
  </r>
  <r>
    <x v="1310"/>
    <s v="64.037.815/0001-28"/>
    <s v="NF SERVICOS DO"/>
    <n v="393969"/>
    <d v="2026-04-05T00:00:00"/>
    <n v="400771"/>
    <d v="2026-04-14T00:00:00"/>
    <m/>
    <n v="442.51"/>
    <d v="2026-05-13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"/>
    <n v="207825"/>
    <d v="2026-04-07T00:00:00"/>
    <n v="2152408"/>
    <d v="2026-04-07T00:00:00"/>
    <d v="2026-03-01T00:00:00"/>
    <n v="1136.52"/>
    <d v="2026-05-07T00:00:00"/>
    <s v="E0220544"/>
    <s v="PD022544"/>
    <s v="PREFEITURA CADASTRO"/>
    <n v="1081.97"/>
    <d v="2026-03-01T00:00:00"/>
    <x v="0"/>
    <s v="nº 098/2022"/>
    <s v="72890/2022"/>
    <s v="PD-PRC-2022/01973 - 359.00008191/2024-74 - APPS\ITO"/>
    <s v="2 - FATURADO"/>
    <n v="0"/>
    <x v="0"/>
    <x v="0"/>
    <m/>
  </r>
  <r>
    <x v="1310"/>
    <s v="64.037.815/0001-28"/>
    <s v="NF SERVICOS DO"/>
    <n v="394382"/>
    <d v="2026-04-16T00:00:00"/>
    <n v="401283"/>
    <d v="2026-04-16T00:00:00"/>
    <m/>
    <n v="442.51"/>
    <d v="2026-05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 DO"/>
    <n v="394449"/>
    <d v="2026-04-16T00:00:00"/>
    <n v="401325"/>
    <d v="2026-04-16T00:00:00"/>
    <m/>
    <n v="442.51"/>
    <d v="2026-05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 DO"/>
    <n v="394452"/>
    <d v="2026-04-16T00:00:00"/>
    <n v="401320"/>
    <d v="2026-04-16T00:00:00"/>
    <m/>
    <n v="608.45000000000005"/>
    <d v="2026-05-16T00:00:00"/>
    <s v="E0220721"/>
    <s v="PD022721"/>
    <s v="Serviços de Publicidade Eletrônica"/>
    <n v="579.24"/>
    <m/>
    <x v="0"/>
    <m/>
    <m/>
    <m/>
    <s v="2 - FATURADO"/>
    <n v="0"/>
    <x v="0"/>
    <x v="1"/>
    <m/>
  </r>
  <r>
    <x v="1310"/>
    <s v="64.037.815/0001-28"/>
    <s v="NF SERVICOS DO"/>
    <n v="394971"/>
    <d v="2026-04-17T00:00:00"/>
    <n v="401905"/>
    <d v="2026-04-17T00:00:00"/>
    <m/>
    <n v="331.88"/>
    <d v="2026-05-17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310"/>
    <s v="64.037.815/0001-28"/>
    <s v="NF SERVICOS DO"/>
    <n v="394987"/>
    <d v="2026-04-17T00:00:00"/>
    <n v="401842"/>
    <d v="2026-04-17T00:00:00"/>
    <m/>
    <n v="442.51"/>
    <d v="2026-05-1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 DO"/>
    <n v="395019"/>
    <d v="2026-04-17T00:00:00"/>
    <n v="401725"/>
    <d v="2026-04-17T00:00:00"/>
    <m/>
    <n v="442.51"/>
    <d v="2026-05-1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 DO"/>
    <n v="395033"/>
    <d v="2026-04-17T00:00:00"/>
    <n v="401721"/>
    <d v="2026-04-17T00:00:00"/>
    <m/>
    <n v="331.88"/>
    <d v="2026-05-17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310"/>
    <s v="64.037.815/0001-28"/>
    <s v="NF SERVICOS DO"/>
    <n v="395795"/>
    <d v="2026-04-20T00:00:00"/>
    <n v="402744"/>
    <d v="2026-04-20T00:00:00"/>
    <m/>
    <n v="497.83"/>
    <d v="2026-05-20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310"/>
    <s v="64.037.815/0001-28"/>
    <s v="NF SERVICOS DO"/>
    <n v="396030"/>
    <d v="2026-04-20T00:00:00"/>
    <n v="402917"/>
    <d v="2026-04-22T00:00:00"/>
    <m/>
    <n v="1106.28"/>
    <d v="2026-05-20T00:00:00"/>
    <s v="E0220721"/>
    <s v="PD022721"/>
    <s v="Serviços de Publicidade Eletrônica"/>
    <n v="1053.18"/>
    <m/>
    <x v="0"/>
    <m/>
    <m/>
    <m/>
    <s v="2 - FATURADO"/>
    <n v="0"/>
    <x v="0"/>
    <x v="1"/>
    <m/>
  </r>
  <r>
    <x v="1310"/>
    <s v="64.037.815/0001-28"/>
    <s v="NF SERVICOS DO"/>
    <n v="396050"/>
    <d v="2026-04-20T00:00:00"/>
    <n v="402937"/>
    <d v="2026-04-22T00:00:00"/>
    <m/>
    <n v="1604.11"/>
    <d v="2026-05-20T00:00:00"/>
    <s v="E0220721"/>
    <s v="PD022721"/>
    <s v="Serviços de Publicidade Eletrônica"/>
    <n v="1527.11"/>
    <m/>
    <x v="0"/>
    <m/>
    <m/>
    <m/>
    <s v="2 - FATURADO"/>
    <n v="0"/>
    <x v="0"/>
    <x v="1"/>
    <m/>
  </r>
  <r>
    <x v="1310"/>
    <s v="64.037.815/0001-28"/>
    <s v="NF SERVICOS DO"/>
    <n v="396486"/>
    <d v="2026-04-23T00:00:00"/>
    <n v="403346"/>
    <d v="2026-04-24T00:00:00"/>
    <m/>
    <n v="497.83"/>
    <d v="2026-05-23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310"/>
    <s v="64.037.815/0001-28"/>
    <s v="NF SERVICOS DO"/>
    <n v="396766"/>
    <d v="2026-04-24T00:00:00"/>
    <n v="403500"/>
    <d v="2026-04-24T00:00:00"/>
    <m/>
    <n v="663.77"/>
    <d v="2026-05-24T00:00:00"/>
    <s v="E0220721"/>
    <s v="PD022721"/>
    <s v="Serviços de Publicidade Eletrônica"/>
    <n v="631.91"/>
    <m/>
    <x v="0"/>
    <m/>
    <m/>
    <m/>
    <s v="2 - FATURADO"/>
    <n v="0"/>
    <x v="0"/>
    <x v="1"/>
    <m/>
  </r>
  <r>
    <x v="1310"/>
    <s v="64.037.815/0001-28"/>
    <s v="NF SERVICOS DO"/>
    <n v="397439"/>
    <d v="2026-04-24T00:00:00"/>
    <n v="404208"/>
    <d v="2026-04-24T00:00:00"/>
    <m/>
    <n v="553.14"/>
    <d v="2026-05-24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310"/>
    <s v="64.037.815/0001-28"/>
    <s v="NF SERVICOS DO"/>
    <n v="397555"/>
    <d v="2026-04-24T00:00:00"/>
    <n v="404537"/>
    <d v="2026-04-24T00:00:00"/>
    <m/>
    <n v="387.2"/>
    <d v="2026-05-2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310"/>
    <s v="64.037.815/0001-28"/>
    <s v="NF SERVICOS DO"/>
    <n v="397656"/>
    <d v="2026-04-24T00:00:00"/>
    <n v="404496"/>
    <d v="2026-04-24T00:00:00"/>
    <m/>
    <n v="331.88"/>
    <d v="2026-05-24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310"/>
    <s v="64.037.815/0001-28"/>
    <s v="NF SERVICOS DO"/>
    <n v="397696"/>
    <d v="2026-04-24T00:00:00"/>
    <n v="404654"/>
    <d v="2026-04-24T00:00:00"/>
    <m/>
    <n v="387.2"/>
    <d v="2026-05-2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310"/>
    <s v="64.037.815/0001-28"/>
    <s v="NF SERVICOS DO"/>
    <n v="397772"/>
    <d v="2026-04-24T00:00:00"/>
    <n v="404414"/>
    <d v="2026-04-24T00:00:00"/>
    <m/>
    <n v="387.2"/>
    <d v="2026-05-2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310"/>
    <s v="64.037.815/0001-28"/>
    <s v="NF SERVICOS DO"/>
    <n v="397780"/>
    <d v="2026-04-24T00:00:00"/>
    <n v="404614"/>
    <d v="2026-04-24T00:00:00"/>
    <m/>
    <n v="276.57"/>
    <d v="2026-05-24T00:00:00"/>
    <s v="E0220721"/>
    <s v="PD022721"/>
    <s v="Serviços de Publicidade Eletrônica"/>
    <n v="263.29000000000002"/>
    <m/>
    <x v="0"/>
    <m/>
    <m/>
    <m/>
    <s v="2 - FATURADO"/>
    <n v="0"/>
    <x v="0"/>
    <x v="1"/>
    <m/>
  </r>
  <r>
    <x v="1310"/>
    <s v="64.037.815/0001-28"/>
    <s v="NF SERVICOS DO"/>
    <n v="397917"/>
    <d v="2026-04-27T00:00:00"/>
    <n v="404894"/>
    <d v="2026-04-27T00:00:00"/>
    <m/>
    <n v="221.26"/>
    <d v="2026-05-27T00:00:00"/>
    <s v="E0220721"/>
    <s v="PD022721"/>
    <s v="Serviços de Publicidade Eletrônica"/>
    <n v="210.64"/>
    <m/>
    <x v="0"/>
    <m/>
    <m/>
    <m/>
    <s v="2 - FATURADO"/>
    <n v="0"/>
    <x v="0"/>
    <x v="1"/>
    <m/>
  </r>
  <r>
    <x v="1310"/>
    <s v="64.037.815/0001-28"/>
    <s v="NF SERVICOS DO"/>
    <n v="398041"/>
    <d v="2026-04-27T00:00:00"/>
    <n v="404796"/>
    <d v="2026-04-27T00:00:00"/>
    <m/>
    <n v="3152.9"/>
    <d v="2026-05-27T00:00:00"/>
    <s v="E0220721"/>
    <s v="PD022721"/>
    <s v="Serviços de Publicidade Eletrônica"/>
    <n v="3001.56"/>
    <m/>
    <x v="0"/>
    <m/>
    <m/>
    <m/>
    <s v="2 - FATURADO"/>
    <n v="0"/>
    <x v="0"/>
    <x v="1"/>
    <m/>
  </r>
  <r>
    <x v="1310"/>
    <s v="64.037.815/0001-28"/>
    <s v="NF SERVICOS DO"/>
    <n v="398599"/>
    <d v="2026-04-29T00:00:00"/>
    <n v="405372"/>
    <d v="2026-04-29T00:00:00"/>
    <m/>
    <n v="442.51"/>
    <d v="2026-05-2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 DO"/>
    <n v="398750"/>
    <d v="2026-04-29T00:00:00"/>
    <n v="405340"/>
    <d v="2026-04-29T00:00:00"/>
    <m/>
    <n v="442.51"/>
    <d v="2026-05-2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 DO"/>
    <n v="398925"/>
    <d v="2026-04-30T00:00:00"/>
    <n v="405709"/>
    <d v="2026-04-30T00:00:00"/>
    <m/>
    <n v="442.51"/>
    <d v="2026-05-3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310"/>
    <s v="64.037.815/0001-28"/>
    <s v="NF SERVICOS DO"/>
    <n v="399027"/>
    <d v="2026-04-30T00:00:00"/>
    <n v="405712"/>
    <d v="2026-04-30T00:00:00"/>
    <m/>
    <n v="331.88"/>
    <d v="2026-05-30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311"/>
    <s v="64.037.872/0001-07"/>
    <s v="NF SERVICOS"/>
    <n v="201476"/>
    <d v="2026-01-16T00:00:00"/>
    <n v="2104769"/>
    <d v="2026-01-19T00:00:00"/>
    <d v="2025-12-01T00:00:00"/>
    <n v="829.54"/>
    <d v="2026-02-15T00:00:00"/>
    <s v="E0230656"/>
    <s v="PD023656"/>
    <s v="PREFEITURA CADASTRO"/>
    <n v="789.72"/>
    <d v="2025-12-01T00:00:00"/>
    <x v="0"/>
    <s v="83/2023"/>
    <s v="176/2023"/>
    <s v="359.00006694/2024-13 - APPS/ITO"/>
    <s v="2 - FATURADO"/>
    <n v="74"/>
    <x v="5"/>
    <x v="0"/>
    <m/>
  </r>
  <r>
    <x v="1311"/>
    <s v="64.037.872/0001-07"/>
    <s v="NF SERVICOS DO"/>
    <n v="382955"/>
    <d v="2026-02-06T00:00:00"/>
    <n v="389778"/>
    <d v="2026-02-06T00:00:00"/>
    <m/>
    <n v="138.28"/>
    <d v="2026-03-08T00:00:00"/>
    <s v="E0240851"/>
    <s v="PD024851"/>
    <s v="Serviços de Publicidade Eletrônica"/>
    <n v="131.63999999999999"/>
    <m/>
    <x v="0"/>
    <m/>
    <m/>
    <m/>
    <s v="2 - FATURADO"/>
    <n v="53"/>
    <x v="6"/>
    <x v="1"/>
    <m/>
  </r>
  <r>
    <x v="1311"/>
    <s v="64.037.872/0001-07"/>
    <s v="NF SERVICOS"/>
    <n v="206016"/>
    <d v="2026-03-11T00:00:00"/>
    <n v="2150436"/>
    <d v="2026-03-13T00:00:00"/>
    <d v="2026-02-01T00:00:00"/>
    <n v="12364.63"/>
    <d v="2026-04-10T00:00:00"/>
    <s v="E0230656"/>
    <s v="PD023656"/>
    <s v="PREFEITURA CADASTRO"/>
    <n v="11771.13"/>
    <d v="2026-02-01T00:00:00"/>
    <x v="0"/>
    <s v="83/2023"/>
    <s v="176/2023"/>
    <s v="359.00006694/2024-13 - APPS/ITO"/>
    <s v="2 - FATURADO"/>
    <n v="20"/>
    <x v="2"/>
    <x v="0"/>
    <m/>
  </r>
  <r>
    <x v="1311"/>
    <s v="64.037.872/0001-07"/>
    <s v="NF SERVICOS DO"/>
    <n v="391246"/>
    <d v="2026-03-23T00:00:00"/>
    <n v="398078"/>
    <d v="2026-03-24T00:00:00"/>
    <m/>
    <n v="184.38"/>
    <d v="2026-04-23T00:00:00"/>
    <s v="E0240851"/>
    <s v="PD024851"/>
    <s v="Serviços de Publicidade Eletrônica"/>
    <n v="175.53"/>
    <m/>
    <x v="0"/>
    <m/>
    <m/>
    <m/>
    <s v="2 - FATURADO"/>
    <n v="7"/>
    <x v="2"/>
    <x v="1"/>
    <m/>
  </r>
  <r>
    <x v="1311"/>
    <s v="64.037.872/0001-07"/>
    <s v="NF SERVICOS DO"/>
    <n v="392138"/>
    <d v="2026-03-27T00:00:00"/>
    <n v="398970"/>
    <d v="2026-03-27T00:00:00"/>
    <m/>
    <n v="276.57"/>
    <d v="2026-04-26T00:00:00"/>
    <s v="E0240851"/>
    <s v="PD024851"/>
    <s v="Serviços de Publicidade Eletrônica"/>
    <n v="263.29000000000002"/>
    <m/>
    <x v="0"/>
    <m/>
    <m/>
    <m/>
    <s v="2 - FATURADO"/>
    <n v="4"/>
    <x v="2"/>
    <x v="1"/>
    <m/>
  </r>
  <r>
    <x v="1311"/>
    <s v="64.037.872/0001-07"/>
    <s v="NF SERVICOS DO"/>
    <n v="393563"/>
    <d v="2026-04-01T00:00:00"/>
    <n v="400407"/>
    <m/>
    <m/>
    <n v="230.47"/>
    <d v="2026-05-02T00:00:00"/>
    <s v="E0240851"/>
    <s v="PD024851"/>
    <s v="Serviços de Publicidade Eletrônica"/>
    <n v="0.01"/>
    <m/>
    <x v="0"/>
    <m/>
    <m/>
    <m/>
    <s v="2 - FATURADO"/>
    <n v="0"/>
    <x v="0"/>
    <x v="1"/>
    <m/>
  </r>
  <r>
    <x v="1311"/>
    <s v="64.037.872/0001-07"/>
    <s v="NF SERVICOS DO"/>
    <n v="393721"/>
    <d v="2026-04-05T00:00:00"/>
    <n v="400606"/>
    <d v="2026-04-14T00:00:00"/>
    <m/>
    <n v="230.47"/>
    <d v="2026-05-13T00:00:00"/>
    <s v="E0240851"/>
    <s v="PD024851"/>
    <s v="Serviços de Publicidade Eletrônica"/>
    <n v="219.41"/>
    <m/>
    <x v="0"/>
    <m/>
    <m/>
    <m/>
    <s v="2 - FATURADO"/>
    <n v="0"/>
    <x v="0"/>
    <x v="1"/>
    <m/>
  </r>
  <r>
    <x v="1311"/>
    <s v="64.037.872/0001-07"/>
    <s v="NF SERVICOS"/>
    <n v="207874"/>
    <d v="2026-04-07T00:00:00"/>
    <n v="2152457"/>
    <d v="2026-04-07T00:00:00"/>
    <d v="2026-03-01T00:00:00"/>
    <n v="5986.14"/>
    <d v="2026-05-07T00:00:00"/>
    <s v="E0230656"/>
    <s v="PD023656"/>
    <s v="PREFEITURA CADASTRO"/>
    <n v="5698.81"/>
    <d v="2026-03-01T00:00:00"/>
    <x v="0"/>
    <s v="83/2023"/>
    <s v="176/2023"/>
    <s v="359.00006694/2024-13 - APPS/ITO"/>
    <s v="2 - FATURADO"/>
    <n v="0"/>
    <x v="0"/>
    <x v="0"/>
    <m/>
  </r>
  <r>
    <x v="1311"/>
    <s v="64.037.872/0001-07"/>
    <s v="NF SERVICOS DO"/>
    <n v="394343"/>
    <d v="2026-04-16T00:00:00"/>
    <n v="401258"/>
    <d v="2026-04-16T00:00:00"/>
    <m/>
    <n v="230.47"/>
    <d v="2026-05-16T00:00:00"/>
    <s v="E0240851"/>
    <s v="PD024851"/>
    <s v="Serviços de Publicidade Eletrônica"/>
    <n v="219.41"/>
    <m/>
    <x v="0"/>
    <m/>
    <m/>
    <m/>
    <s v="2 - FATURADO"/>
    <n v="0"/>
    <x v="0"/>
    <x v="1"/>
    <m/>
  </r>
  <r>
    <x v="1311"/>
    <s v="64.037.872/0001-07"/>
    <s v="NF SERVICOS DO"/>
    <n v="394529"/>
    <d v="2026-04-16T00:00:00"/>
    <n v="401400"/>
    <d v="2026-04-16T00:00:00"/>
    <m/>
    <n v="184.38"/>
    <d v="2026-05-16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311"/>
    <s v="64.037.872/0001-07"/>
    <s v="NF SERVICOS DO"/>
    <n v="395590"/>
    <d v="2026-04-17T00:00:00"/>
    <n v="402408"/>
    <d v="2026-04-17T00:00:00"/>
    <m/>
    <n v="184.38"/>
    <d v="2026-05-17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311"/>
    <s v="64.037.872/0001-07"/>
    <s v="NF SERVICOS DO"/>
    <n v="396668"/>
    <d v="2026-04-24T00:00:00"/>
    <n v="403530"/>
    <d v="2026-04-24T00:00:00"/>
    <m/>
    <n v="184.38"/>
    <d v="2026-05-24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311"/>
    <s v="64.037.872/0001-07"/>
    <s v="NF SERVICOS DO"/>
    <n v="397844"/>
    <d v="2026-04-27T00:00:00"/>
    <n v="404829"/>
    <d v="2026-04-27T00:00:00"/>
    <m/>
    <n v="184.38"/>
    <d v="2026-05-27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312"/>
    <s v="64.037.930/0001-00"/>
    <s v="NF SERVICOS E_GOV"/>
    <n v="206744"/>
    <d v="2026-03-18T00:00:00"/>
    <n v="2151164"/>
    <d v="2026-03-18T00:00:00"/>
    <m/>
    <n v="350.16"/>
    <d v="2026-04-17T00:00:00"/>
    <m/>
    <m/>
    <s v="Certificado e-CNPJ A3 em cartão e leitora - 36 meses Gov"/>
    <n v="350.16"/>
    <m/>
    <x v="0"/>
    <m/>
    <m/>
    <m/>
    <s v="2 - FATURADO"/>
    <n v="13"/>
    <x v="2"/>
    <x v="1"/>
    <m/>
  </r>
  <r>
    <x v="1313"/>
    <s v="64.174.493/0001-69"/>
    <s v="NF SERVICOS KIT"/>
    <n v="204825"/>
    <d v="2026-02-24T00:00:00"/>
    <n v="2129248"/>
    <d v="2026-02-24T00:00:00"/>
    <m/>
    <n v="251.97"/>
    <d v="2026-02-24T00:00:00"/>
    <m/>
    <m/>
    <s v="e-CNPJ A3 - Renovação 36 meses"/>
    <n v="251.97"/>
    <m/>
    <x v="0"/>
    <m/>
    <m/>
    <m/>
    <s v="1 - VENDA A VISTA"/>
    <n v="65"/>
    <x v="5"/>
    <x v="1"/>
    <m/>
  </r>
  <r>
    <x v="1314"/>
    <s v="64.575.240/0001-05"/>
    <s v="ND-OPERADORA CIELO"/>
    <n v="28942"/>
    <d v="2026-04-17T00:00:00"/>
    <m/>
    <m/>
    <m/>
    <n v="124.99"/>
    <d v="2026-04-17T00:00:00"/>
    <m/>
    <m/>
    <s v="Certificado e-CPF A1 em Software (12 meses)"/>
    <n v="124.99"/>
    <m/>
    <x v="0"/>
    <m/>
    <m/>
    <m/>
    <s v="1 - VENDA A VISTA"/>
    <n v="13"/>
    <x v="2"/>
    <x v="3"/>
    <m/>
  </r>
  <r>
    <x v="1315"/>
    <s v="64.576.038/0001-90"/>
    <s v="ND-OPERADORA CIELO"/>
    <n v="28910"/>
    <d v="2026-04-14T00:00:00"/>
    <m/>
    <m/>
    <m/>
    <n v="187.49"/>
    <d v="2026-04-14T00:00:00"/>
    <m/>
    <m/>
    <s v="Certificado e-CNPJ A1 em Software (12 meses)"/>
    <n v="187.49"/>
    <m/>
    <x v="0"/>
    <m/>
    <m/>
    <m/>
    <s v="1 - VENDA A VISTA"/>
    <n v="16"/>
    <x v="2"/>
    <x v="3"/>
    <m/>
  </r>
  <r>
    <x v="1316"/>
    <s v="64.614.381/0001-81"/>
    <s v="NF SERVICOS DO"/>
    <n v="396093"/>
    <d v="2026-04-20T00:00:00"/>
    <n v="403071"/>
    <d v="2026-04-22T00:00:00"/>
    <m/>
    <n v="322.67"/>
    <d v="2026-05-20T00:00:00"/>
    <s v="E0250773"/>
    <s v="PD025773"/>
    <s v="Serviços de Publicidade Eletrônica"/>
    <n v="307.18"/>
    <m/>
    <x v="0"/>
    <m/>
    <m/>
    <m/>
    <s v="2 - FATURADO"/>
    <n v="0"/>
    <x v="0"/>
    <x v="1"/>
    <m/>
  </r>
  <r>
    <x v="1317"/>
    <s v="64.802.636/0001-30"/>
    <s v="ND-OPERADORA CIELO"/>
    <n v="28829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1318"/>
    <s v="64.806.247/0001-82"/>
    <s v="ND-OPERADORA CIELO"/>
    <n v="28996"/>
    <d v="2026-04-24T00:00:00"/>
    <m/>
    <m/>
    <m/>
    <n v="187.49"/>
    <d v="2026-04-24T00:00:00"/>
    <m/>
    <m/>
    <s v="Certificado e-CNPJ A1 em Software (12 meses)"/>
    <n v="187.49"/>
    <m/>
    <x v="0"/>
    <m/>
    <m/>
    <m/>
    <s v="1 - VENDA A VISTA"/>
    <n v="6"/>
    <x v="2"/>
    <x v="3"/>
    <m/>
  </r>
  <r>
    <x v="1319"/>
    <s v="65.042.855/0001-20"/>
    <s v="NF SERVICOS"/>
    <n v="199779"/>
    <d v="2025-12-08T00:00:00"/>
    <n v="2084332"/>
    <d v="2025-12-08T00:00:00"/>
    <d v="2025-11-01T00:00:00"/>
    <n v="696.96"/>
    <d v="2026-01-07T00:00:00"/>
    <s v="E0210644"/>
    <s v="PD021644"/>
    <s v="PREFEITURA SIM"/>
    <n v="663.51"/>
    <d v="2025-11-01T00:00:00"/>
    <x v="0"/>
    <s v="51/2021"/>
    <s v="116/2021"/>
    <s v="PD-PRC-2021/03264-359.00003212/2024-65-APPS/ITO"/>
    <s v="2 - FATURADO"/>
    <n v="113"/>
    <x v="8"/>
    <x v="0"/>
    <m/>
  </r>
  <r>
    <x v="1319"/>
    <s v="65.042.855/0001-20"/>
    <s v="NF SERVICOS"/>
    <n v="201551"/>
    <d v="2026-01-16T00:00:00"/>
    <n v="2104844"/>
    <d v="2026-01-19T00:00:00"/>
    <d v="2025-12-01T00:00:00"/>
    <n v="727.65"/>
    <d v="2026-02-15T00:00:00"/>
    <s v="E0210644"/>
    <s v="PD021644"/>
    <s v="PREFEITURA SIM"/>
    <n v="692.72"/>
    <d v="2025-12-01T00:00:00"/>
    <x v="0"/>
    <s v="51/2021"/>
    <s v="116/2021"/>
    <s v="PD-PRC-2021/03264-359.00003212/2024-65-APPS/ITO"/>
    <s v="2 - FATURADO"/>
    <n v="74"/>
    <x v="5"/>
    <x v="0"/>
    <m/>
  </r>
  <r>
    <x v="1319"/>
    <s v="65.042.855/0001-20"/>
    <s v="NF SERVICOS"/>
    <n v="203589"/>
    <d v="2026-02-10T00:00:00"/>
    <n v="2107543"/>
    <d v="2026-02-10T00:00:00"/>
    <d v="2026-01-01T00:00:00"/>
    <n v="747.18"/>
    <d v="2026-03-12T00:00:00"/>
    <s v="E0210644"/>
    <s v="PD021644"/>
    <s v="PREFEITURA SIM"/>
    <n v="711.32"/>
    <d v="2026-01-01T00:00:00"/>
    <x v="0"/>
    <s v="51/2021"/>
    <s v="116/2021"/>
    <s v="PD-PRC-2021/03264-359.00003212/2024-65-APPS/ITO"/>
    <s v="2 - FATURADO"/>
    <n v="49"/>
    <x v="6"/>
    <x v="0"/>
    <m/>
  </r>
  <r>
    <x v="1319"/>
    <s v="65.042.855/0001-20"/>
    <s v="NF SERVICOS"/>
    <n v="205955"/>
    <d v="2026-03-11T00:00:00"/>
    <n v="2150375"/>
    <d v="2026-03-13T00:00:00"/>
    <d v="2026-02-01T00:00:00"/>
    <n v="741.6"/>
    <d v="2026-04-10T00:00:00"/>
    <s v="E0210644"/>
    <s v="PD021644"/>
    <s v="PREFEITURA SIM"/>
    <n v="706"/>
    <d v="2026-02-01T00:00:00"/>
    <x v="0"/>
    <s v="51/2021"/>
    <s v="116/2021"/>
    <s v="PD-PRC-2021/03264-359.00003212/2024-65-APPS/ITO"/>
    <s v="2 - FATURADO"/>
    <n v="20"/>
    <x v="2"/>
    <x v="0"/>
    <m/>
  </r>
  <r>
    <x v="1319"/>
    <s v="65.042.855/0001-20"/>
    <s v="NF SERVICOS"/>
    <n v="207698"/>
    <d v="2026-04-07T00:00:00"/>
    <n v="2152281"/>
    <d v="2026-04-07T00:00:00"/>
    <d v="2026-03-01T00:00:00"/>
    <n v="691.38"/>
    <d v="2026-05-07T00:00:00"/>
    <s v="E0210644"/>
    <s v="PD021644"/>
    <s v="PREFEITURA SIM"/>
    <n v="658.19"/>
    <d v="2026-03-01T00:00:00"/>
    <x v="0"/>
    <s v="51/2021"/>
    <s v="116/2021"/>
    <s v="PD-PRC-2021/03264-359.00003212/2024-65-APPS/ITO"/>
    <s v="2 - FATURADO"/>
    <n v="0"/>
    <x v="0"/>
    <x v="0"/>
    <m/>
  </r>
  <r>
    <x v="1320"/>
    <s v="65.058.984/0001-07"/>
    <s v="NF SERVICOS DO"/>
    <n v="395668"/>
    <d v="2026-04-20T00:00:00"/>
    <n v="402668"/>
    <d v="2026-04-20T00:00:00"/>
    <m/>
    <n v="230.47"/>
    <d v="2026-05-20T00:00:00"/>
    <s v="E0220662"/>
    <s v="PD022662"/>
    <s v="Serviços de Publicidade Eletrônica"/>
    <n v="219.41"/>
    <m/>
    <x v="0"/>
    <m/>
    <m/>
    <m/>
    <s v="2 - FATURADO"/>
    <n v="0"/>
    <x v="0"/>
    <x v="1"/>
    <m/>
  </r>
  <r>
    <x v="1320"/>
    <s v="65.058.984/0001-07"/>
    <s v="NF SERVICOS DO"/>
    <n v="396383"/>
    <d v="2026-04-23T00:00:00"/>
    <n v="403216"/>
    <d v="2026-04-24T00:00:00"/>
    <m/>
    <n v="230.47"/>
    <d v="2026-05-23T00:00:00"/>
    <s v="E0220662"/>
    <s v="PD022662"/>
    <s v="Serviços de Publicidade Eletrônica"/>
    <n v="219.41"/>
    <m/>
    <x v="0"/>
    <m/>
    <m/>
    <m/>
    <s v="2 - FATURADO"/>
    <n v="0"/>
    <x v="0"/>
    <x v="1"/>
    <m/>
  </r>
  <r>
    <x v="1320"/>
    <s v="65.058.984/0001-07"/>
    <s v="NF SERVICOS DO"/>
    <n v="397376"/>
    <d v="2026-04-24T00:00:00"/>
    <n v="404177"/>
    <d v="2026-04-24T00:00:00"/>
    <m/>
    <n v="507.04"/>
    <d v="2026-05-24T00:00:00"/>
    <s v="E0220662"/>
    <s v="PD022662"/>
    <s v="Serviços de Publicidade Eletrônica"/>
    <n v="482.7"/>
    <m/>
    <x v="0"/>
    <m/>
    <m/>
    <m/>
    <s v="2 - FATURADO"/>
    <n v="0"/>
    <x v="0"/>
    <x v="1"/>
    <m/>
  </r>
  <r>
    <x v="1320"/>
    <s v="65.058.984/0001-07"/>
    <s v="NF SERVICOS DO"/>
    <n v="397398"/>
    <d v="2026-04-24T00:00:00"/>
    <n v="404148"/>
    <d v="2026-04-24T00:00:00"/>
    <m/>
    <n v="184.38"/>
    <d v="2026-05-24T00:00:00"/>
    <s v="E0220662"/>
    <s v="PD022662"/>
    <s v="Serviços de Publicidade Eletrônica"/>
    <n v="175.53"/>
    <m/>
    <x v="0"/>
    <m/>
    <m/>
    <m/>
    <s v="2 - FATURADO"/>
    <n v="0"/>
    <x v="0"/>
    <x v="1"/>
    <m/>
  </r>
  <r>
    <x v="1320"/>
    <s v="65.058.984/0001-07"/>
    <s v="NF SERVICOS DO"/>
    <n v="399044"/>
    <d v="2026-04-30T00:00:00"/>
    <n v="405921"/>
    <d v="2026-04-30T00:00:00"/>
    <m/>
    <n v="138.28"/>
    <d v="2026-05-30T00:00:00"/>
    <s v="E0220662"/>
    <s v="PD022662"/>
    <s v="Serviços de Publicidade Eletrônica"/>
    <n v="131.63999999999999"/>
    <m/>
    <x v="0"/>
    <m/>
    <m/>
    <m/>
    <s v="2 - FATURADO"/>
    <n v="0"/>
    <x v="0"/>
    <x v="1"/>
    <m/>
  </r>
  <r>
    <x v="1321"/>
    <s v="65.224.154/0001-02"/>
    <s v="ND-OPERADORA CIELO"/>
    <n v="28757"/>
    <d v="2026-03-31T00:00:00"/>
    <m/>
    <m/>
    <m/>
    <n v="187.49"/>
    <d v="2026-03-31T00:00:00"/>
    <m/>
    <m/>
    <s v="Certificado e-CNPJ A1 em Software (12 meses)"/>
    <n v="187.49"/>
    <m/>
    <x v="0"/>
    <m/>
    <m/>
    <m/>
    <s v="1 - VENDA A VISTA"/>
    <n v="30"/>
    <x v="2"/>
    <x v="3"/>
    <m/>
  </r>
  <r>
    <x v="1322"/>
    <s v="65.393.761/0001-04"/>
    <s v="ND-OPERADORA CIELO"/>
    <n v="28807"/>
    <d v="2026-04-06T00:00:00"/>
    <m/>
    <m/>
    <m/>
    <n v="139.38999999999999"/>
    <d v="2026-04-06T00:00:00"/>
    <m/>
    <m/>
    <s v="e-CNPJ A1 - Renovação 12 meses"/>
    <n v="139.38999999999999"/>
    <m/>
    <x v="0"/>
    <m/>
    <m/>
    <m/>
    <s v="1 - VENDA A VISTA"/>
    <n v="24"/>
    <x v="2"/>
    <x v="3"/>
    <m/>
  </r>
  <r>
    <x v="1323"/>
    <s v="65.403.238/0001-03"/>
    <s v="ND-OPERADORA CIELO"/>
    <n v="28884"/>
    <d v="2026-04-12T00:00:00"/>
    <m/>
    <m/>
    <m/>
    <n v="187.49"/>
    <d v="2026-04-12T00:00:00"/>
    <m/>
    <m/>
    <s v="Certificado e-CNPJ A1 em Software (12 meses)"/>
    <n v="187.49"/>
    <m/>
    <x v="0"/>
    <m/>
    <m/>
    <m/>
    <s v="1 - VENDA A VISTA"/>
    <n v="18"/>
    <x v="2"/>
    <x v="3"/>
    <m/>
  </r>
  <r>
    <x v="1324"/>
    <s v="65.653.682/0001-87"/>
    <s v="ND-OPERADORA CIELO"/>
    <n v="28787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1325"/>
    <s v="65.700.239/0001-10"/>
    <s v="NF SERVICOS DO"/>
    <n v="395782"/>
    <d v="2026-04-20T00:00:00"/>
    <n v="402632"/>
    <d v="2026-04-20T00:00:00"/>
    <m/>
    <n v="645.33000000000004"/>
    <d v="2026-05-20T00:00:00"/>
    <s v="E0211070"/>
    <s v="PD211070"/>
    <s v="Serviços de Publicidade Eletrônica"/>
    <n v="614.35"/>
    <m/>
    <x v="0"/>
    <m/>
    <m/>
    <m/>
    <s v="2 - FATURADO"/>
    <n v="0"/>
    <x v="0"/>
    <x v="1"/>
    <m/>
  </r>
  <r>
    <x v="1325"/>
    <s v="65.700.239/0001-10"/>
    <s v="NF SERVICOS DO"/>
    <n v="397375"/>
    <d v="2026-04-24T00:00:00"/>
    <n v="404195"/>
    <d v="2026-04-24T00:00:00"/>
    <m/>
    <n v="1106.28"/>
    <d v="2026-05-24T00:00:00"/>
    <s v="E0211070"/>
    <s v="PD211070"/>
    <s v="Serviços de Publicidade Eletrônica"/>
    <n v="1053.18"/>
    <m/>
    <x v="0"/>
    <m/>
    <m/>
    <m/>
    <s v="2 - FATURADO"/>
    <n v="0"/>
    <x v="0"/>
    <x v="1"/>
    <m/>
  </r>
  <r>
    <x v="1325"/>
    <s v="65.700.239/0001-10"/>
    <s v="NF SERVICOS DO"/>
    <n v="398574"/>
    <d v="2026-04-29T00:00:00"/>
    <n v="405550"/>
    <d v="2026-04-29T00:00:00"/>
    <m/>
    <n v="1198.47"/>
    <d v="2026-05-29T00:00:00"/>
    <s v="E0211070"/>
    <s v="PD211070"/>
    <s v="Serviços de Publicidade Eletrônica"/>
    <n v="1140.94"/>
    <m/>
    <x v="0"/>
    <m/>
    <m/>
    <m/>
    <s v="2 - FATURADO"/>
    <n v="0"/>
    <x v="0"/>
    <x v="1"/>
    <m/>
  </r>
  <r>
    <x v="1326"/>
    <s v="65.708.786/0001-41"/>
    <s v="NF SERVICOS DO"/>
    <n v="390940"/>
    <d v="2026-03-19T00:00:00"/>
    <n v="397769"/>
    <d v="2026-03-20T00:00:00"/>
    <m/>
    <n v="322.67"/>
    <d v="2026-04-19T00:00:00"/>
    <s v="E0250874"/>
    <s v="PD025874"/>
    <s v="Serviços de Publicidade Eletrônica"/>
    <n v="307.18"/>
    <m/>
    <x v="0"/>
    <m/>
    <m/>
    <m/>
    <s v="2 - FATURADO"/>
    <n v="11"/>
    <x v="2"/>
    <x v="1"/>
    <m/>
  </r>
  <r>
    <x v="1326"/>
    <s v="65.708.786/0001-41"/>
    <s v="NF SERVICOS DO"/>
    <n v="393498"/>
    <d v="2026-04-01T00:00:00"/>
    <n v="400307"/>
    <m/>
    <m/>
    <n v="460.95"/>
    <d v="2026-05-02T00:00:00"/>
    <s v="E0250874"/>
    <s v="PD025874"/>
    <s v="Serviços de Publicidade Eletrônica"/>
    <n v="-0.01"/>
    <m/>
    <x v="0"/>
    <m/>
    <m/>
    <m/>
    <s v="2 - FATURADO"/>
    <n v="0"/>
    <x v="0"/>
    <x v="1"/>
    <m/>
  </r>
  <r>
    <x v="1326"/>
    <s v="65.708.786/0001-41"/>
    <s v="NF SERVICOS DO"/>
    <n v="395069"/>
    <d v="2026-04-17T00:00:00"/>
    <n v="401963"/>
    <d v="2026-04-17T00:00:00"/>
    <m/>
    <n v="276.57"/>
    <d v="2026-05-17T00:00:00"/>
    <s v="E0250874"/>
    <s v="PD025874"/>
    <s v="Serviços de Publicidade Eletrônica"/>
    <n v="263.29000000000002"/>
    <m/>
    <x v="0"/>
    <m/>
    <m/>
    <m/>
    <s v="2 - FATURADO"/>
    <n v="0"/>
    <x v="0"/>
    <x v="1"/>
    <m/>
  </r>
  <r>
    <x v="1326"/>
    <s v="65.708.786/0001-41"/>
    <s v="NF SERVICOS DO"/>
    <n v="395081"/>
    <d v="2026-04-17T00:00:00"/>
    <n v="401934"/>
    <d v="2026-04-17T00:00:00"/>
    <m/>
    <n v="368.76"/>
    <d v="2026-05-17T00:00:00"/>
    <s v="E0250874"/>
    <s v="PD025874"/>
    <s v="Serviços de Publicidade Eletrônica"/>
    <n v="351.06"/>
    <m/>
    <x v="0"/>
    <m/>
    <m/>
    <m/>
    <s v="2 - FATURADO"/>
    <n v="0"/>
    <x v="0"/>
    <x v="1"/>
    <m/>
  </r>
  <r>
    <x v="1326"/>
    <s v="65.708.786/0001-41"/>
    <s v="NF SERVICOS DO"/>
    <n v="396203"/>
    <d v="2026-04-23T00:00:00"/>
    <n v="403153"/>
    <d v="2026-04-24T00:00:00"/>
    <m/>
    <n v="460.95"/>
    <d v="2026-05-23T00:00:00"/>
    <s v="E0250874"/>
    <s v="PD025874"/>
    <s v="Serviços de Publicidade Eletrônica"/>
    <n v="438.82"/>
    <m/>
    <x v="0"/>
    <m/>
    <m/>
    <m/>
    <s v="2 - FATURADO"/>
    <n v="0"/>
    <x v="0"/>
    <x v="1"/>
    <m/>
  </r>
  <r>
    <x v="1326"/>
    <s v="65.708.786/0001-41"/>
    <s v="NF SERVICOS DO"/>
    <n v="396361"/>
    <d v="2026-04-23T00:00:00"/>
    <n v="403157"/>
    <d v="2026-04-24T00:00:00"/>
    <m/>
    <n v="322.66000000000003"/>
    <d v="2026-05-23T00:00:00"/>
    <s v="E0250874"/>
    <s v="PD025874"/>
    <s v="Serviços de Publicidade Eletrônica"/>
    <n v="307.17"/>
    <m/>
    <x v="0"/>
    <m/>
    <m/>
    <m/>
    <s v="2 - FATURADO"/>
    <n v="0"/>
    <x v="0"/>
    <x v="1"/>
    <m/>
  </r>
  <r>
    <x v="1326"/>
    <s v="65.708.786/0001-41"/>
    <s v="NF SERVICOS DO"/>
    <n v="396756"/>
    <d v="2026-04-24T00:00:00"/>
    <n v="403647"/>
    <d v="2026-04-24T00:00:00"/>
    <m/>
    <n v="322.66000000000003"/>
    <d v="2026-05-24T00:00:00"/>
    <s v="E0250874"/>
    <s v="PD025874"/>
    <s v="Serviços de Publicidade Eletrônica"/>
    <n v="307.17"/>
    <m/>
    <x v="0"/>
    <m/>
    <m/>
    <m/>
    <s v="2 - FATURADO"/>
    <n v="0"/>
    <x v="0"/>
    <x v="1"/>
    <m/>
  </r>
  <r>
    <x v="1326"/>
    <s v="65.708.786/0001-41"/>
    <s v="NF SERVICOS DO"/>
    <n v="396959"/>
    <d v="2026-04-24T00:00:00"/>
    <n v="403924"/>
    <d v="2026-04-24T00:00:00"/>
    <m/>
    <n v="553.14"/>
    <d v="2026-05-24T00:00:00"/>
    <s v="E0250874"/>
    <s v="PD025874"/>
    <s v="Serviços de Publicidade Eletrônica"/>
    <n v="526.59"/>
    <m/>
    <x v="0"/>
    <m/>
    <m/>
    <m/>
    <s v="2 - FATURADO"/>
    <n v="0"/>
    <x v="0"/>
    <x v="1"/>
    <m/>
  </r>
  <r>
    <x v="1326"/>
    <s v="65.708.786/0001-41"/>
    <s v="NF SERVICOS DO"/>
    <n v="397088"/>
    <d v="2026-04-24T00:00:00"/>
    <n v="403939"/>
    <d v="2026-04-24T00:00:00"/>
    <m/>
    <n v="507.04"/>
    <d v="2026-05-24T00:00:00"/>
    <s v="E0250874"/>
    <s v="PD025874"/>
    <s v="Serviços de Publicidade Eletrônica"/>
    <n v="482.7"/>
    <m/>
    <x v="0"/>
    <m/>
    <m/>
    <m/>
    <s v="2 - FATURADO"/>
    <n v="0"/>
    <x v="0"/>
    <x v="1"/>
    <m/>
  </r>
  <r>
    <x v="1326"/>
    <s v="65.708.786/0001-41"/>
    <s v="NF SERVICOS DO"/>
    <n v="398110"/>
    <d v="2026-04-27T00:00:00"/>
    <n v="404758"/>
    <d v="2026-04-27T00:00:00"/>
    <m/>
    <n v="507.04"/>
    <d v="2026-05-27T00:00:00"/>
    <s v="E0250874"/>
    <s v="PD025874"/>
    <s v="Serviços de Publicidade Eletrônica"/>
    <n v="482.7"/>
    <m/>
    <x v="0"/>
    <m/>
    <m/>
    <m/>
    <s v="2 - FATURADO"/>
    <n v="0"/>
    <x v="0"/>
    <x v="1"/>
    <m/>
  </r>
  <r>
    <x v="1326"/>
    <s v="65.708.786/0001-41"/>
    <s v="NF SERVICOS DO"/>
    <n v="398265"/>
    <d v="2026-04-28T00:00:00"/>
    <n v="405120"/>
    <d v="2026-04-28T00:00:00"/>
    <m/>
    <n v="553.14"/>
    <d v="2026-05-28T00:00:00"/>
    <s v="E0250874"/>
    <s v="PD025874"/>
    <s v="Serviços de Publicidade Eletrônica"/>
    <n v="526.59"/>
    <m/>
    <x v="0"/>
    <m/>
    <m/>
    <m/>
    <s v="2 - FATURADO"/>
    <n v="0"/>
    <x v="0"/>
    <x v="1"/>
    <m/>
  </r>
  <r>
    <x v="1326"/>
    <s v="65.708.786/0001-41"/>
    <s v="NF SERVICOS DO"/>
    <n v="398461"/>
    <d v="2026-04-29T00:00:00"/>
    <n v="405356"/>
    <d v="2026-04-29T00:00:00"/>
    <m/>
    <n v="460.95"/>
    <d v="2026-05-29T00:00:00"/>
    <s v="E0250874"/>
    <s v="PD025874"/>
    <s v="Serviços de Publicidade Eletrônica"/>
    <n v="438.82"/>
    <m/>
    <x v="0"/>
    <m/>
    <m/>
    <m/>
    <s v="2 - FATURADO"/>
    <n v="0"/>
    <x v="0"/>
    <x v="1"/>
    <m/>
  </r>
  <r>
    <x v="1327"/>
    <s v="65.711.699/0001-43"/>
    <s v="NF SERVICOS DO"/>
    <n v="389815"/>
    <d v="2026-03-16T00:00:00"/>
    <n v="396645"/>
    <d v="2026-03-17T00:00:00"/>
    <m/>
    <n v="276.57"/>
    <d v="2026-04-16T00:00:00"/>
    <s v="E0211072"/>
    <s v="PD211072"/>
    <s v="Serviços de Publicidade Eletrônica"/>
    <n v="263.29000000000002"/>
    <m/>
    <x v="0"/>
    <m/>
    <m/>
    <m/>
    <s v="2 - FATURADO"/>
    <n v="14"/>
    <x v="2"/>
    <x v="1"/>
    <m/>
  </r>
  <r>
    <x v="1328"/>
    <s v="65.711.954/0001-58"/>
    <s v="NF SERVICOS DO"/>
    <n v="394037"/>
    <d v="2026-04-15T00:00:00"/>
    <n v="401176"/>
    <d v="2026-04-16T00:00:00"/>
    <m/>
    <n v="460.95"/>
    <d v="2026-05-15T00:00:00"/>
    <s v="E0240844"/>
    <s v="PD024844"/>
    <s v="Serviços de Publicidade Eletrônica"/>
    <n v="438.82"/>
    <m/>
    <x v="0"/>
    <m/>
    <m/>
    <m/>
    <s v="2 - FATURADO"/>
    <n v="0"/>
    <x v="0"/>
    <x v="1"/>
    <m/>
  </r>
  <r>
    <x v="1328"/>
    <s v="65.711.954/0001-58"/>
    <s v="NF SERVICOS DO"/>
    <n v="394767"/>
    <d v="2026-04-17T00:00:00"/>
    <n v="401755"/>
    <d v="2026-04-17T00:00:00"/>
    <m/>
    <n v="368.76"/>
    <d v="2026-05-17T00:00:00"/>
    <s v="E0240844"/>
    <s v="PD024844"/>
    <s v="Serviços de Publicidade Eletrônica"/>
    <n v="351.06"/>
    <m/>
    <x v="0"/>
    <m/>
    <m/>
    <m/>
    <s v="2 - FATURADO"/>
    <n v="0"/>
    <x v="0"/>
    <x v="1"/>
    <m/>
  </r>
  <r>
    <x v="1328"/>
    <s v="65.711.954/0001-58"/>
    <s v="NF SERVICOS DO"/>
    <n v="395251"/>
    <d v="2026-04-17T00:00:00"/>
    <n v="401972"/>
    <d v="2026-04-17T00:00:00"/>
    <m/>
    <n v="460.95"/>
    <d v="2026-05-17T00:00:00"/>
    <s v="E0240844"/>
    <s v="PD024844"/>
    <s v="Serviços de Publicidade Eletrônica"/>
    <n v="438.82"/>
    <m/>
    <x v="0"/>
    <m/>
    <m/>
    <m/>
    <s v="2 - FATURADO"/>
    <n v="0"/>
    <x v="0"/>
    <x v="1"/>
    <m/>
  </r>
  <r>
    <x v="1328"/>
    <s v="65.711.954/0001-58"/>
    <s v="NF SERVICOS DO"/>
    <n v="396166"/>
    <d v="2026-04-20T00:00:00"/>
    <n v="402830"/>
    <d v="2026-04-22T00:00:00"/>
    <m/>
    <n v="1198.47"/>
    <d v="2026-05-20T00:00:00"/>
    <s v="E0240844"/>
    <s v="PD024844"/>
    <s v="Serviços de Publicidade Eletrônica"/>
    <n v="1140.94"/>
    <m/>
    <x v="0"/>
    <m/>
    <m/>
    <m/>
    <s v="2 - FATURADO"/>
    <n v="0"/>
    <x v="0"/>
    <x v="1"/>
    <m/>
  </r>
  <r>
    <x v="1328"/>
    <s v="65.711.954/0001-58"/>
    <s v="NF SERVICOS DO"/>
    <n v="397863"/>
    <d v="2026-04-27T00:00:00"/>
    <n v="404929"/>
    <d v="2026-04-27T00:00:00"/>
    <m/>
    <n v="967.99"/>
    <d v="2026-05-27T00:00:00"/>
    <s v="E0240844"/>
    <s v="PD024844"/>
    <s v="Serviços de Publicidade Eletrônica"/>
    <n v="921.53"/>
    <m/>
    <x v="0"/>
    <m/>
    <m/>
    <m/>
    <s v="2 - FATURADO"/>
    <n v="0"/>
    <x v="0"/>
    <x v="1"/>
    <m/>
  </r>
  <r>
    <x v="1328"/>
    <s v="65.711.954/0001-58"/>
    <s v="NF SERVICOS DO"/>
    <n v="399183"/>
    <d v="2026-04-30T00:00:00"/>
    <n v="406104"/>
    <d v="2026-04-30T00:00:00"/>
    <m/>
    <n v="553.14"/>
    <d v="2026-05-30T00:00:00"/>
    <s v="E0240844"/>
    <s v="PD024844"/>
    <s v="Serviços de Publicidade Eletrônica"/>
    <n v="526.59"/>
    <m/>
    <x v="0"/>
    <m/>
    <m/>
    <m/>
    <s v="2 - FATURADO"/>
    <n v="0"/>
    <x v="0"/>
    <x v="1"/>
    <m/>
  </r>
  <r>
    <x v="1329"/>
    <s v="65.711.988/0001-42"/>
    <s v="NF SERVICOS DO"/>
    <n v="393058"/>
    <d v="2026-03-30T00:00:00"/>
    <n v="399674"/>
    <d v="2026-03-31T00:00:00"/>
    <m/>
    <n v="1290.6600000000001"/>
    <d v="2026-04-30T00:00:00"/>
    <s v="E0231110"/>
    <s v="PD231091"/>
    <s v="Serviços de Publicidade Eletrônica"/>
    <n v="1228.71"/>
    <m/>
    <x v="0"/>
    <m/>
    <m/>
    <m/>
    <s v="2 - FATURADO"/>
    <n v="1"/>
    <x v="2"/>
    <x v="1"/>
    <m/>
  </r>
  <r>
    <x v="1329"/>
    <s v="65.711.988/0001-42"/>
    <s v="NF SERVICOS DO"/>
    <n v="394359"/>
    <d v="2026-04-16T00:00:00"/>
    <n v="401235"/>
    <d v="2026-04-16T00:00:00"/>
    <m/>
    <n v="645.33000000000004"/>
    <d v="2026-05-16T00:00:00"/>
    <s v="E0231110"/>
    <s v="PD231091"/>
    <s v="Serviços de Publicidade Eletrônica"/>
    <n v="614.35"/>
    <m/>
    <x v="0"/>
    <m/>
    <m/>
    <m/>
    <s v="2 - FATURADO"/>
    <n v="0"/>
    <x v="0"/>
    <x v="1"/>
    <m/>
  </r>
  <r>
    <x v="1329"/>
    <s v="65.711.988/0001-42"/>
    <s v="NF SERVICOS DO"/>
    <n v="394784"/>
    <d v="2026-04-17T00:00:00"/>
    <n v="401692"/>
    <d v="2026-04-17T00:00:00"/>
    <m/>
    <n v="276.57"/>
    <d v="2026-05-17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329"/>
    <s v="65.711.988/0001-42"/>
    <s v="NF SERVICOS DO"/>
    <n v="396231"/>
    <d v="2026-04-23T00:00:00"/>
    <n v="403256"/>
    <d v="2026-04-24T00:00:00"/>
    <m/>
    <n v="138.28"/>
    <d v="2026-05-23T00:00:00"/>
    <s v="E0231110"/>
    <s v="PD231091"/>
    <s v="Serviços de Publicidade Eletrônica"/>
    <n v="131.63999999999999"/>
    <m/>
    <x v="0"/>
    <m/>
    <m/>
    <m/>
    <s v="2 - FATURADO"/>
    <n v="0"/>
    <x v="0"/>
    <x v="1"/>
    <m/>
  </r>
  <r>
    <x v="1329"/>
    <s v="65.711.988/0001-42"/>
    <s v="NF SERVICOS DO"/>
    <n v="396339"/>
    <d v="2026-04-23T00:00:00"/>
    <n v="403255"/>
    <d v="2026-04-24T00:00:00"/>
    <m/>
    <n v="276.57"/>
    <d v="2026-05-23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329"/>
    <s v="65.711.988/0001-42"/>
    <s v="NF SERVICOS DO"/>
    <n v="397148"/>
    <d v="2026-04-24T00:00:00"/>
    <n v="403831"/>
    <d v="2026-04-24T00:00:00"/>
    <m/>
    <n v="276.57"/>
    <d v="2026-05-24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329"/>
    <s v="65.711.988/0001-42"/>
    <s v="NF SERVICOS DO"/>
    <n v="397909"/>
    <d v="2026-04-27T00:00:00"/>
    <n v="404827"/>
    <d v="2026-04-27T00:00:00"/>
    <m/>
    <n v="184.38"/>
    <d v="2026-05-27T00:00:00"/>
    <s v="E0231110"/>
    <s v="PD231091"/>
    <s v="Serviços de Publicidade Eletrônica"/>
    <n v="175.53"/>
    <m/>
    <x v="0"/>
    <m/>
    <m/>
    <m/>
    <s v="2 - FATURADO"/>
    <n v="0"/>
    <x v="0"/>
    <x v="1"/>
    <m/>
  </r>
  <r>
    <x v="1329"/>
    <s v="65.711.988/0001-42"/>
    <s v="NF SERVICOS DO"/>
    <n v="398365"/>
    <d v="2026-04-28T00:00:00"/>
    <n v="405261"/>
    <d v="2026-04-28T00:00:00"/>
    <m/>
    <n v="322.66000000000003"/>
    <d v="2026-05-28T00:00:00"/>
    <s v="E0231110"/>
    <s v="PD231091"/>
    <s v="Serviços de Publicidade Eletrônica"/>
    <n v="307.17"/>
    <m/>
    <x v="0"/>
    <m/>
    <m/>
    <m/>
    <s v="2 - FATURADO"/>
    <n v="0"/>
    <x v="0"/>
    <x v="1"/>
    <m/>
  </r>
  <r>
    <x v="1329"/>
    <s v="65.711.988/0001-42"/>
    <s v="NF SERVICOS DO"/>
    <n v="398481"/>
    <d v="2026-04-29T00:00:00"/>
    <n v="405418"/>
    <d v="2026-04-29T00:00:00"/>
    <m/>
    <n v="276.57"/>
    <d v="2026-05-29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330"/>
    <s v="65.712.069/0001-93"/>
    <s v="NF SERVICOS DO"/>
    <n v="397602"/>
    <d v="2026-04-24T00:00:00"/>
    <n v="404474"/>
    <d v="2026-04-24T00:00:00"/>
    <m/>
    <n v="322.66000000000003"/>
    <d v="2026-05-24T00:00:00"/>
    <s v="E0250922"/>
    <s v="PD025922"/>
    <s v="Serviços de Publicidade Eletrônica"/>
    <n v="307.17"/>
    <m/>
    <x v="0"/>
    <m/>
    <m/>
    <m/>
    <s v="2 - FATURADO"/>
    <n v="0"/>
    <x v="0"/>
    <x v="1"/>
    <m/>
  </r>
  <r>
    <x v="1331"/>
    <s v="65.712.077/0001-30"/>
    <s v="NF SERVICOS DO"/>
    <n v="378966"/>
    <d v="2026-01-13T00:00:00"/>
    <n v="385786"/>
    <d v="2026-01-14T00:00:00"/>
    <m/>
    <n v="553.14"/>
    <d v="2026-02-13T00:00:00"/>
    <s v="E0240796"/>
    <s v="PD024796"/>
    <s v="Serviços de Publicidade Eletrônica"/>
    <n v="526.59"/>
    <m/>
    <x v="0"/>
    <m/>
    <m/>
    <m/>
    <s v="2 - FATURADO"/>
    <n v="76"/>
    <x v="5"/>
    <x v="1"/>
    <m/>
  </r>
  <r>
    <x v="1331"/>
    <s v="65.712.077/0001-30"/>
    <s v="NF SERVICOS DO"/>
    <n v="384752"/>
    <d v="2026-02-13T00:00:00"/>
    <n v="391578"/>
    <d v="2026-02-18T00:00:00"/>
    <m/>
    <n v="507.05"/>
    <d v="2026-03-20T00:00:00"/>
    <s v="E0240796"/>
    <s v="PD024796"/>
    <s v="Serviços de Publicidade Eletrônica"/>
    <n v="482.71"/>
    <m/>
    <x v="0"/>
    <m/>
    <m/>
    <m/>
    <s v="2 - FATURADO"/>
    <n v="41"/>
    <x v="6"/>
    <x v="1"/>
    <m/>
  </r>
  <r>
    <x v="1332"/>
    <s v="65.712.580/0001-95"/>
    <s v="NF SERVICOS DO"/>
    <n v="335413"/>
    <d v="2025-06-06T00:00:00"/>
    <n v="342139"/>
    <d v="2025-06-10T00:00:00"/>
    <m/>
    <n v="276.57"/>
    <d v="2025-07-10T00:00:00"/>
    <s v="E0231014"/>
    <s v="PD023995"/>
    <s v="Serviços de Publicidade Eletrônica"/>
    <n v="263.29000000000002"/>
    <m/>
    <x v="0"/>
    <m/>
    <m/>
    <m/>
    <s v="2 - FATURADO"/>
    <n v="294"/>
    <x v="4"/>
    <x v="1"/>
    <m/>
  </r>
  <r>
    <x v="1332"/>
    <s v="65.712.580/0001-95"/>
    <s v="NF SERVICOS DO"/>
    <n v="353393"/>
    <d v="2025-09-08T00:00:00"/>
    <n v="360202"/>
    <d v="2025-09-08T00:00:00"/>
    <m/>
    <n v="230.47"/>
    <d v="2025-10-08T00:00:00"/>
    <s v="E0231014"/>
    <s v="PD023995"/>
    <s v="Serviços de Publicidade Eletrônica"/>
    <n v="219.41"/>
    <m/>
    <x v="0"/>
    <m/>
    <m/>
    <m/>
    <s v="2 - FATURADO"/>
    <n v="204"/>
    <x v="4"/>
    <x v="1"/>
    <m/>
  </r>
  <r>
    <x v="1333"/>
    <s v="65.712.648/0001-36"/>
    <s v="NF SERVICOS DO"/>
    <n v="384536"/>
    <d v="2026-02-13T00:00:00"/>
    <n v="391362"/>
    <d v="2026-02-18T00:00:00"/>
    <m/>
    <n v="414.85"/>
    <d v="2026-03-20T00:00:00"/>
    <s v="E0221025"/>
    <s v="PD221025"/>
    <s v="Serviços de Publicidade Eletrônica"/>
    <n v="394.94"/>
    <m/>
    <x v="0"/>
    <m/>
    <m/>
    <m/>
    <s v="2 - FATURADO"/>
    <n v="41"/>
    <x v="6"/>
    <x v="1"/>
    <m/>
  </r>
  <r>
    <x v="1334"/>
    <s v="65.818.509/0001-91"/>
    <s v="ND-OPERADORA CIELO"/>
    <n v="28956"/>
    <d v="2026-04-19T00:00:00"/>
    <m/>
    <m/>
    <m/>
    <n v="187.49"/>
    <d v="2026-04-19T00:00:00"/>
    <m/>
    <m/>
    <s v="Certificado e-CNPJ A1 em Software (12 meses)"/>
    <n v="187.49"/>
    <m/>
    <x v="0"/>
    <m/>
    <m/>
    <m/>
    <s v="1 - VENDA A VISTA"/>
    <n v="11"/>
    <x v="2"/>
    <x v="3"/>
    <m/>
  </r>
  <r>
    <x v="1335"/>
    <s v="65.849.636/0001-58"/>
    <s v="ND-OPERADORA CIELO"/>
    <n v="28826"/>
    <d v="2026-04-07T00:00:00"/>
    <m/>
    <m/>
    <m/>
    <n v="187.49"/>
    <d v="2026-04-07T00:00:00"/>
    <m/>
    <m/>
    <s v="Certificado e-CNPJ A1 em Software (12 meses)"/>
    <n v="187.49"/>
    <m/>
    <x v="0"/>
    <m/>
    <m/>
    <m/>
    <s v="1 - VENDA A VISTA"/>
    <n v="23"/>
    <x v="2"/>
    <x v="3"/>
    <m/>
  </r>
  <r>
    <x v="1336"/>
    <s v="65.882.475/0001-02"/>
    <s v="ND-OPERADORA CIELO"/>
    <n v="28795"/>
    <d v="2026-04-05T00:00:00"/>
    <m/>
    <m/>
    <m/>
    <n v="187.49"/>
    <d v="2026-04-05T00:00:00"/>
    <m/>
    <m/>
    <s v="Certificado e-CNPJ A1 em Software (12 meses)"/>
    <n v="187.49"/>
    <m/>
    <x v="0"/>
    <m/>
    <m/>
    <m/>
    <s v="1 - VENDA A VISTA"/>
    <n v="25"/>
    <x v="2"/>
    <x v="3"/>
    <m/>
  </r>
  <r>
    <x v="1337"/>
    <s v="65.989.904/0001-37"/>
    <s v="ND-OPERADORA CIELO"/>
    <n v="28790"/>
    <d v="2026-04-02T00:00:00"/>
    <m/>
    <m/>
    <m/>
    <n v="187.49"/>
    <d v="2026-04-02T00:00:00"/>
    <m/>
    <m/>
    <s v="Certificado e-CNPJ A1 em Software (12 meses)"/>
    <n v="187.49"/>
    <m/>
    <x v="0"/>
    <m/>
    <m/>
    <m/>
    <s v="1 - VENDA A VISTA"/>
    <n v="28"/>
    <x v="2"/>
    <x v="3"/>
    <m/>
  </r>
  <r>
    <x v="1338"/>
    <s v="656.636.083-20"/>
    <s v="ND-AMAZON"/>
    <n v="408"/>
    <d v="2025-05-14T00:00:00"/>
    <m/>
    <m/>
    <m/>
    <n v="21.65"/>
    <d v="2025-06-13T00:00:00"/>
    <m/>
    <m/>
    <s v="Outras Receitas de Livraria"/>
    <n v="21.65"/>
    <m/>
    <x v="0"/>
    <m/>
    <m/>
    <m/>
    <s v="2 - FATURADO"/>
    <n v="321"/>
    <x v="4"/>
    <x v="4"/>
    <m/>
  </r>
  <r>
    <x v="1339"/>
    <s v="66.077.449/0001-66"/>
    <s v="ND-OPERADORA CIELO"/>
    <n v="28878"/>
    <d v="2026-04-10T00:00:00"/>
    <m/>
    <m/>
    <m/>
    <n v="187.49"/>
    <d v="2026-04-10T00:00:00"/>
    <m/>
    <m/>
    <s v="Certificado e-CNPJ A1 em Software (12 meses)"/>
    <n v="187.49"/>
    <m/>
    <x v="0"/>
    <m/>
    <m/>
    <m/>
    <s v="1 - VENDA A VISTA"/>
    <n v="20"/>
    <x v="2"/>
    <x v="3"/>
    <m/>
  </r>
  <r>
    <x v="1340"/>
    <s v="66.145.602/0001-45"/>
    <s v="ND-OPERADORA CIELO"/>
    <n v="28849"/>
    <d v="2026-04-08T00:00:00"/>
    <m/>
    <m/>
    <m/>
    <n v="187.49"/>
    <d v="2026-04-08T00:00:00"/>
    <m/>
    <m/>
    <s v="Certificado e-CNPJ A1 em Software (12 meses)"/>
    <n v="187.49"/>
    <m/>
    <x v="0"/>
    <m/>
    <m/>
    <m/>
    <s v="1 - VENDA A VISTA"/>
    <n v="22"/>
    <x v="2"/>
    <x v="3"/>
    <m/>
  </r>
  <r>
    <x v="1341"/>
    <s v="66.212.992/0001-29"/>
    <s v="ND-OPERADORA CIELO"/>
    <n v="28941"/>
    <d v="2026-04-17T00:00:00"/>
    <m/>
    <m/>
    <m/>
    <n v="187.49"/>
    <d v="2026-04-17T00:00:00"/>
    <m/>
    <m/>
    <s v="Certificado e-CNPJ A1 em Software (12 meses)"/>
    <n v="187.49"/>
    <m/>
    <x v="0"/>
    <m/>
    <m/>
    <m/>
    <s v="1 - VENDA A VISTA"/>
    <n v="13"/>
    <x v="2"/>
    <x v="3"/>
    <m/>
  </r>
  <r>
    <x v="1342"/>
    <s v="66.253.796/0001-00"/>
    <s v="ND-OPERADORA CIELO"/>
    <n v="28939"/>
    <d v="2026-04-16T00:00:00"/>
    <m/>
    <m/>
    <m/>
    <n v="187.49"/>
    <d v="2026-04-16T00:00:00"/>
    <m/>
    <m/>
    <s v="Certificado e-CNPJ A1 em Software (12 meses)"/>
    <n v="187.49"/>
    <m/>
    <x v="0"/>
    <m/>
    <m/>
    <m/>
    <s v="1 - VENDA A VISTA"/>
    <n v="14"/>
    <x v="2"/>
    <x v="3"/>
    <m/>
  </r>
  <r>
    <x v="1343"/>
    <s v="66.301.718/0001-26"/>
    <s v="ND-OPERADORA CIELO"/>
    <n v="28994"/>
    <d v="2026-04-24T00:00:00"/>
    <m/>
    <m/>
    <m/>
    <n v="187.49"/>
    <d v="2026-04-24T00:00:00"/>
    <m/>
    <m/>
    <s v="Certificado e-CNPJ A1 em Software (12 meses)"/>
    <n v="187.49"/>
    <m/>
    <x v="0"/>
    <m/>
    <m/>
    <m/>
    <s v="1 - VENDA A VISTA"/>
    <n v="6"/>
    <x v="2"/>
    <x v="3"/>
    <m/>
  </r>
  <r>
    <x v="1344"/>
    <s v="66.341.880/0001-78"/>
    <s v="ND-OPERADORA CIELO"/>
    <n v="29027"/>
    <d v="2026-04-28T00:00:00"/>
    <m/>
    <m/>
    <m/>
    <n v="187.49"/>
    <d v="2026-04-28T00:00:00"/>
    <m/>
    <m/>
    <s v="Certificado e-CNPJ A1 em Software (12 meses)"/>
    <n v="187.49"/>
    <m/>
    <x v="0"/>
    <m/>
    <m/>
    <m/>
    <s v="1 - VENDA A VISTA"/>
    <n v="2"/>
    <x v="2"/>
    <x v="3"/>
    <m/>
  </r>
  <r>
    <x v="1345"/>
    <s v="66.495.110/0001-80"/>
    <s v="NF SERVICOS"/>
    <n v="198790"/>
    <d v="2025-11-25T00:00:00"/>
    <n v="2065232"/>
    <d v="2025-11-25T00:00:00"/>
    <d v="2024-09-01T00:00:00"/>
    <n v="14.98"/>
    <d v="2025-12-25T00:00:00"/>
    <s v="E0210171"/>
    <s v="PD021138"/>
    <s v="PROGRAMA SP SEM PAPEL"/>
    <n v="14.26"/>
    <d v="2024-09-01T00:00:00"/>
    <x v="0"/>
    <s v="nº CONT/000015/2021"/>
    <s v="FAMEMA-PRC-2021/00004"/>
    <s v="PD-PRC-2021/02457APPS"/>
    <s v="2 - FATURADO"/>
    <n v="126"/>
    <x v="7"/>
    <x v="0"/>
    <m/>
  </r>
  <r>
    <x v="1345"/>
    <s v="66.495.110/0001-80"/>
    <s v="NF SERVICOS"/>
    <n v="208729"/>
    <d v="2026-04-15T00:00:00"/>
    <n v="2173622"/>
    <d v="2026-04-15T00:00:00"/>
    <d v="2026-03-01T00:00:00"/>
    <n v="197.6"/>
    <d v="2026-05-15T00:00:00"/>
    <s v="E0220934"/>
    <s v="PD022483"/>
    <s v="SAM PATRIMONIO"/>
    <n v="188.12"/>
    <d v="2026-03-01T00:00:00"/>
    <x v="0"/>
    <s v="CONT/000014/2022"/>
    <s v="FAMEMA-PRC-2022/00164"/>
    <s v="PD-PRC-2023/04713   APPS"/>
    <s v="2 - FATURADO"/>
    <n v="0"/>
    <x v="0"/>
    <x v="0"/>
    <m/>
  </r>
  <r>
    <x v="1345"/>
    <s v="66.495.110/0001-80"/>
    <s v="NF SERVICOS"/>
    <n v="208732"/>
    <d v="2026-04-15T00:00:00"/>
    <n v="2173625"/>
    <d v="2026-04-15T00:00:00"/>
    <d v="2026-03-01T00:00:00"/>
    <n v="325.38"/>
    <d v="2026-05-15T00:00:00"/>
    <s v="E0230089"/>
    <s v="PD023077"/>
    <s v="FOLHA DE PAGAMENTO"/>
    <n v="309.76"/>
    <d v="2026-03-01T00:00:00"/>
    <x v="0"/>
    <s v="000003/2023"/>
    <s v="FAMEMA-PRC-2023/00031"/>
    <s v="359.00000808/2023-22-APPS"/>
    <s v="2 - FATURADO"/>
    <n v="0"/>
    <x v="0"/>
    <x v="0"/>
    <m/>
  </r>
  <r>
    <x v="1345"/>
    <s v="66.495.110/0001-80"/>
    <s v="NF SERVICOS"/>
    <n v="208739"/>
    <d v="2026-04-15T00:00:00"/>
    <n v="2173632"/>
    <d v="2026-04-15T00:00:00"/>
    <d v="2026-03-01T00:00:00"/>
    <n v="1534.16"/>
    <d v="2026-05-15T00:00:00"/>
    <s v="E0220933"/>
    <s v="PD022483"/>
    <s v="SAM ESTOQUE"/>
    <n v="1460.52"/>
    <d v="2026-03-01T00:00:00"/>
    <x v="0"/>
    <s v="CONT/000014/2022"/>
    <s v="FAMEMA-PRC-2022/00164"/>
    <s v="PD-PRC-2023/04713   APPS"/>
    <s v="2 - FATURADO"/>
    <n v="0"/>
    <x v="0"/>
    <x v="0"/>
    <m/>
  </r>
  <r>
    <x v="1345"/>
    <s v="66.495.110/0001-80"/>
    <s v="NF SERVICOS"/>
    <n v="208745"/>
    <d v="2026-04-15T00:00:00"/>
    <n v="2173638"/>
    <d v="2026-04-15T00:00:00"/>
    <d v="2026-03-01T00:00:00"/>
    <n v="2873.64"/>
    <d v="2026-05-15T00:00:00"/>
    <s v="E0251265"/>
    <s v="PD251153"/>
    <s v="PLATAFORMA COLABORATIVA I"/>
    <n v="2735.71"/>
    <d v="2026-03-01T00:00:00"/>
    <x v="0"/>
    <s v="00013/2025"/>
    <s v="141.00001222/2025-92"/>
    <s v="359.00004611/2025-24- ITO"/>
    <s v="2 - FATURADO"/>
    <n v="0"/>
    <x v="0"/>
    <x v="0"/>
    <m/>
  </r>
  <r>
    <x v="1345"/>
    <s v="66.495.110/0001-80"/>
    <s v="NF SERVICOS"/>
    <n v="208751"/>
    <d v="2026-04-15T00:00:00"/>
    <n v="2173644"/>
    <d v="2026-04-15T00:00:00"/>
    <d v="2026-03-01T00:00:00"/>
    <n v="822.8"/>
    <d v="2026-05-15T00:00:00"/>
    <s v="E0220934"/>
    <s v="PD022483"/>
    <s v="SAM PATRIMONIO"/>
    <n v="783.31"/>
    <d v="2026-03-01T00:00:00"/>
    <x v="0"/>
    <s v="CONT/000014/2022"/>
    <s v="FAMEMA-PRC-2022/00164"/>
    <s v="PD-PRC-2023/04713   APPS"/>
    <s v="2 - FATURADO"/>
    <n v="0"/>
    <x v="0"/>
    <x v="0"/>
    <m/>
  </r>
  <r>
    <x v="1345"/>
    <s v="66.495.110/0001-80"/>
    <s v="NF SERVICOS"/>
    <n v="208753"/>
    <d v="2026-04-15T00:00:00"/>
    <n v="2173646"/>
    <d v="2026-04-15T00:00:00"/>
    <d v="2026-03-01T00:00:00"/>
    <n v="169.91"/>
    <d v="2026-05-15T00:00:00"/>
    <s v="E0240255"/>
    <s v="PD024154"/>
    <s v="OUTSOURCING - PAAS MIDDLEWARE"/>
    <n v="161.75"/>
    <d v="2026-03-01T00:00:00"/>
    <x v="0"/>
    <s v="00003/2025"/>
    <s v="141.00002035/2024-45"/>
    <s v="359.00007128/2024-11 - ITO"/>
    <s v="2 - FATURADO"/>
    <n v="0"/>
    <x v="0"/>
    <x v="0"/>
    <m/>
  </r>
  <r>
    <x v="1345"/>
    <s v="66.495.110/0001-80"/>
    <s v="NF SERVICOS"/>
    <n v="208754"/>
    <d v="2026-04-15T00:00:00"/>
    <n v="2173647"/>
    <d v="2026-04-15T00:00:00"/>
    <d v="2026-03-01T00:00:00"/>
    <n v="70.540000000000006"/>
    <d v="2026-05-15T00:00:00"/>
    <s v="E0240049"/>
    <s v="PD024037"/>
    <s v="PROGRAMA SP SEM PAPEL"/>
    <n v="67.150000000000006"/>
    <d v="2026-03-01T00:00:00"/>
    <x v="0"/>
    <d v="2024-07-01T00:00:00"/>
    <m/>
    <s v="359.0000.8053/2024-95-APPS"/>
    <s v="2 - FATURADO"/>
    <n v="0"/>
    <x v="0"/>
    <x v="0"/>
    <m/>
  </r>
  <r>
    <x v="1345"/>
    <s v="66.495.110/0001-80"/>
    <s v="NF SERVICOS"/>
    <n v="208758"/>
    <d v="2026-04-15T00:00:00"/>
    <n v="2173651"/>
    <d v="2026-04-15T00:00:00"/>
    <d v="2026-03-01T00:00:00"/>
    <n v="475.64"/>
    <d v="2026-05-15T00:00:00"/>
    <s v="E0240255"/>
    <s v="PD024154"/>
    <s v="OUTSOURCING - PAAS MIDDLEWARE"/>
    <n v="452.81"/>
    <d v="2026-03-01T00:00:00"/>
    <x v="0"/>
    <s v="00003/2025"/>
    <s v="141.00002035/2024-45"/>
    <s v="359.00007128/2024-11 - ITO"/>
    <s v="2 - FATURADO"/>
    <n v="0"/>
    <x v="0"/>
    <x v="0"/>
    <m/>
  </r>
  <r>
    <x v="1346"/>
    <s v="66.831.959/0001-87"/>
    <s v="NF SERVICOS DO"/>
    <n v="395464"/>
    <d v="2026-04-17T00:00:00"/>
    <n v="402222"/>
    <d v="2026-04-17T00:00:00"/>
    <m/>
    <n v="460.95"/>
    <d v="2026-05-17T00:00:00"/>
    <s v="E0230892"/>
    <s v="PD023892"/>
    <s v="Serviços de Publicidade Eletrônica"/>
    <n v="438.82"/>
    <m/>
    <x v="0"/>
    <m/>
    <m/>
    <m/>
    <s v="2 - FATURADO"/>
    <n v="0"/>
    <x v="0"/>
    <x v="1"/>
    <m/>
  </r>
  <r>
    <x v="1346"/>
    <s v="66.831.959/0001-87"/>
    <s v="NF SERVICOS DO"/>
    <n v="396199"/>
    <d v="2026-04-23T00:00:00"/>
    <n v="403292"/>
    <d v="2026-04-24T00:00:00"/>
    <m/>
    <n v="414.85"/>
    <d v="2026-05-23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346"/>
    <s v="66.831.959/0001-87"/>
    <s v="NF SERVICOS DO"/>
    <n v="396201"/>
    <d v="2026-04-23T00:00:00"/>
    <n v="403296"/>
    <d v="2026-04-24T00:00:00"/>
    <m/>
    <n v="368.76"/>
    <d v="2026-05-23T00:00:00"/>
    <s v="E0230892"/>
    <s v="PD023892"/>
    <s v="Serviços de Publicidade Eletrônica"/>
    <n v="351.06"/>
    <m/>
    <x v="0"/>
    <m/>
    <m/>
    <m/>
    <s v="2 - FATURADO"/>
    <n v="0"/>
    <x v="0"/>
    <x v="1"/>
    <m/>
  </r>
  <r>
    <x v="1346"/>
    <s v="66.831.959/0001-87"/>
    <s v="NF SERVICOS DO"/>
    <n v="396281"/>
    <d v="2026-04-23T00:00:00"/>
    <n v="403306"/>
    <d v="2026-04-24T00:00:00"/>
    <m/>
    <n v="414.85"/>
    <d v="2026-05-23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346"/>
    <s v="66.831.959/0001-87"/>
    <s v="NF SERVICOS DO"/>
    <n v="396289"/>
    <d v="2026-04-23T00:00:00"/>
    <n v="403336"/>
    <d v="2026-04-24T00:00:00"/>
    <m/>
    <n v="414.85"/>
    <d v="2026-05-23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346"/>
    <s v="66.831.959/0001-87"/>
    <s v="NF SERVICOS DO"/>
    <n v="396390"/>
    <d v="2026-04-23T00:00:00"/>
    <n v="403335"/>
    <d v="2026-04-24T00:00:00"/>
    <m/>
    <n v="368.76"/>
    <d v="2026-05-23T00:00:00"/>
    <s v="E0230892"/>
    <s v="PD023892"/>
    <s v="Serviços de Publicidade Eletrônica"/>
    <n v="351.06"/>
    <m/>
    <x v="0"/>
    <m/>
    <m/>
    <m/>
    <s v="2 - FATURADO"/>
    <n v="0"/>
    <x v="0"/>
    <x v="1"/>
    <m/>
  </r>
  <r>
    <x v="1346"/>
    <s v="66.831.959/0001-87"/>
    <s v="NF SERVICOS DO"/>
    <n v="396460"/>
    <d v="2026-04-23T00:00:00"/>
    <n v="403358"/>
    <d v="2026-04-24T00:00:00"/>
    <m/>
    <n v="414.85"/>
    <d v="2026-05-23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346"/>
    <s v="66.831.959/0001-87"/>
    <s v="NF SERVICOS DO"/>
    <n v="396479"/>
    <d v="2026-04-23T00:00:00"/>
    <n v="403312"/>
    <d v="2026-04-24T00:00:00"/>
    <m/>
    <n v="414.85"/>
    <d v="2026-05-23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346"/>
    <s v="66.831.959/0001-87"/>
    <s v="NF SERVICOS DO"/>
    <n v="398953"/>
    <d v="2026-04-30T00:00:00"/>
    <n v="405784"/>
    <d v="2026-04-30T00:00:00"/>
    <m/>
    <n v="553.14"/>
    <d v="2026-05-30T00:00:00"/>
    <s v="E0230892"/>
    <s v="PD023892"/>
    <s v="Serviços de Publicidade Eletrônica"/>
    <n v="526.59"/>
    <m/>
    <x v="0"/>
    <m/>
    <m/>
    <m/>
    <s v="2 - FATURADO"/>
    <n v="0"/>
    <x v="0"/>
    <x v="1"/>
    <m/>
  </r>
  <r>
    <x v="1347"/>
    <s v="66.858.689/0001-06"/>
    <s v="NF SERVICOS"/>
    <n v="208513"/>
    <d v="2026-04-13T00:00:00"/>
    <n v="2173406"/>
    <d v="2026-04-13T00:00:00"/>
    <d v="2026-03-01T00:00:00"/>
    <n v="19278.650000000001"/>
    <d v="2026-05-13T00:00:00"/>
    <s v="E0251372"/>
    <s v="PD251272"/>
    <s v="PLATAFORMA COLABORATIVA I"/>
    <n v="18353.27"/>
    <d v="2026-03-01T00:00:00"/>
    <x v="0"/>
    <s v="003/2025"/>
    <s v="026.00004813/2025-00"/>
    <s v="359.00006356/2025-54 - ITO"/>
    <s v="2 - FATURADO"/>
    <n v="0"/>
    <x v="0"/>
    <x v="0"/>
    <m/>
  </r>
  <r>
    <x v="1347"/>
    <s v="66.858.689/0001-06"/>
    <s v="NF SERVICOS"/>
    <n v="208516"/>
    <d v="2026-04-13T00:00:00"/>
    <n v="2173409"/>
    <d v="2026-04-13T00:00:00"/>
    <d v="2026-03-01T00:00:00"/>
    <n v="910"/>
    <d v="2026-05-13T00:00:00"/>
    <s v="E0240478"/>
    <s v="PD024334"/>
    <s v="SAM ESTOQUE E PATRIMONIO"/>
    <n v="866.32"/>
    <d v="2026-03-01T00:00:00"/>
    <x v="0"/>
    <m/>
    <s v="026.00003809/2024-35"/>
    <s v="359.00006949/2024-30-APPS"/>
    <s v="2 - FATURADO"/>
    <n v="0"/>
    <x v="0"/>
    <x v="0"/>
    <m/>
  </r>
  <r>
    <x v="1347"/>
    <s v="66.858.689/0001-06"/>
    <s v="NF SERVICOS"/>
    <n v="208793"/>
    <d v="2026-04-16T00:00:00"/>
    <n v="2173686"/>
    <d v="2026-04-16T00:00:00"/>
    <d v="2026-03-01T00:00:00"/>
    <n v="313.24"/>
    <d v="2026-05-16T00:00:00"/>
    <s v="EC240021"/>
    <s v="PD024016"/>
    <s v="PROGRAMA SP SEM PAPEL"/>
    <n v="298.2"/>
    <d v="2026-03-01T00:00:00"/>
    <x v="0"/>
    <d v="2024-01-01T00:00:00"/>
    <s v="026.00000283/2024-31"/>
    <s v="359.00002142/2024-28  APPS"/>
    <s v="2 - FATURADO"/>
    <n v="0"/>
    <x v="0"/>
    <x v="0"/>
    <m/>
  </r>
  <r>
    <x v="1347"/>
    <s v="66.858.689/0002-89"/>
    <s v="NF SERVICOS KIT"/>
    <n v="198138"/>
    <d v="2025-11-13T00:00:00"/>
    <n v="2064580"/>
    <d v="2025-11-14T00:00:00"/>
    <d v="2025-10-01T00:00:00"/>
    <n v="197.93"/>
    <d v="2025-12-14T00:00:00"/>
    <s v="E0250304"/>
    <s v="PD025251"/>
    <s v="CERTIFICADO DIGITAL E-CPF"/>
    <n v="188.43"/>
    <d v="2025-10-01T00:00:00"/>
    <x v="0"/>
    <s v="22/2025"/>
    <s v="026.00000483/2025-75"/>
    <s v="359.00005912/2025-75 - ITO"/>
    <s v="2 - FATURADO"/>
    <n v="137"/>
    <x v="7"/>
    <x v="1"/>
    <m/>
  </r>
  <r>
    <x v="1347"/>
    <s v="66.858.689/0002-89"/>
    <s v="NF SERVICOS"/>
    <n v="208503"/>
    <d v="2026-04-13T00:00:00"/>
    <n v="2173396"/>
    <d v="2026-04-13T00:00:00"/>
    <d v="2026-03-01T00:00:00"/>
    <n v="35.18"/>
    <d v="2026-05-13T00:00:00"/>
    <s v="E0251602"/>
    <s v="PD251487"/>
    <s v="SAM PATRIMONIO"/>
    <n v="33.49"/>
    <d v="2026-03-01T00:00:00"/>
    <x v="0"/>
    <s v="18/2025"/>
    <s v="026.00005330/2025-14"/>
    <s v="359.00009453/2025-07 - ITO"/>
    <s v="2 - FATURADO"/>
    <n v="0"/>
    <x v="0"/>
    <x v="0"/>
    <m/>
  </r>
  <r>
    <x v="1347"/>
    <s v="66.858.689/0002-89"/>
    <s v="NF SERVICOS"/>
    <n v="208506"/>
    <d v="2026-04-13T00:00:00"/>
    <n v="2173399"/>
    <d v="2026-04-13T00:00:00"/>
    <d v="2026-03-01T00:00:00"/>
    <n v="666.95"/>
    <d v="2026-05-13T00:00:00"/>
    <s v="E0200112"/>
    <s v="PD020096"/>
    <s v="SAM ESTOQUE"/>
    <n v="634.94000000000005"/>
    <d v="2026-03-01T00:00:00"/>
    <x v="0"/>
    <s v="EFCJ-004/2021"/>
    <s v="STM-PRC-2020/08992"/>
    <s v="PD-PRC-2021/01729   359.00006626/2023-65 APPS"/>
    <s v="2 - FATURADO"/>
    <n v="0"/>
    <x v="0"/>
    <x v="0"/>
    <m/>
  </r>
  <r>
    <x v="1347"/>
    <s v="66.858.689/0002-89"/>
    <s v="NF SERVICOS"/>
    <n v="208507"/>
    <d v="2026-04-13T00:00:00"/>
    <n v="2173400"/>
    <d v="2026-04-13T00:00:00"/>
    <d v="2026-03-01T00:00:00"/>
    <n v="439.35"/>
    <d v="2026-05-13T00:00:00"/>
    <s v="E0251602"/>
    <s v="PD251487"/>
    <s v="SAM PATRIMONIO"/>
    <n v="418.26"/>
    <d v="2026-03-01T00:00:00"/>
    <x v="0"/>
    <s v="18/2025"/>
    <s v="026.00005330/2025-14"/>
    <s v="359.00009453/2025-07 - ITO"/>
    <s v="2 - FATURADO"/>
    <n v="0"/>
    <x v="0"/>
    <x v="0"/>
    <m/>
  </r>
  <r>
    <x v="1347"/>
    <s v="66.858.689/0002-89"/>
    <s v="NF SERVICOS"/>
    <n v="208743"/>
    <d v="2026-04-15T00:00:00"/>
    <n v="2173636"/>
    <d v="2026-04-15T00:00:00"/>
    <d v="2026-03-01T00:00:00"/>
    <n v="1187.2"/>
    <d v="2026-05-15T00:00:00"/>
    <s v="EC250003"/>
    <s v="PD025002"/>
    <s v="OFFICE"/>
    <n v="1130.21"/>
    <d v="2026-03-01T00:00:00"/>
    <x v="0"/>
    <s v="002/2025"/>
    <s v="02600004464/2024-37"/>
    <s v="35900009996/2024-35  ITO"/>
    <s v="2 - FATURADO"/>
    <n v="0"/>
    <x v="0"/>
    <x v="0"/>
    <m/>
  </r>
  <r>
    <x v="1348"/>
    <s v="667.694.777-34"/>
    <s v="ND-OPERADORA CIELO"/>
    <n v="28773"/>
    <d v="2026-04-01T00:00:00"/>
    <m/>
    <m/>
    <m/>
    <n v="124.99"/>
    <d v="2026-04-01T00:00:00"/>
    <m/>
    <m/>
    <s v="Certificado e-CPF A1 em Software (12 meses)"/>
    <n v="124.99"/>
    <m/>
    <x v="0"/>
    <m/>
    <m/>
    <m/>
    <s v="1 - VENDA A VISTA"/>
    <n v="29"/>
    <x v="2"/>
    <x v="3"/>
    <m/>
  </r>
  <r>
    <x v="1349"/>
    <s v="67.160.507/0001-83"/>
    <s v="NF SERVICOS DO"/>
    <n v="394051"/>
    <d v="2026-04-15T00:00:00"/>
    <n v="400954"/>
    <d v="2026-04-15T00:00:00"/>
    <m/>
    <n v="276.57"/>
    <d v="2026-05-15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349"/>
    <s v="67.160.507/0001-83"/>
    <s v="NF SERVICOS DO"/>
    <n v="394643"/>
    <d v="2026-04-16T00:00:00"/>
    <n v="401359"/>
    <d v="2026-04-16T00:00:00"/>
    <m/>
    <n v="276.57"/>
    <d v="2026-05-16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349"/>
    <s v="67.160.507/0001-83"/>
    <s v="NF SERVICOS DO"/>
    <n v="395141"/>
    <d v="2026-04-17T00:00:00"/>
    <n v="402081"/>
    <d v="2026-04-17T00:00:00"/>
    <m/>
    <n v="276.57"/>
    <d v="2026-05-17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349"/>
    <s v="67.160.507/0001-83"/>
    <s v="NF SERVICOS DO"/>
    <n v="396316"/>
    <d v="2026-04-23T00:00:00"/>
    <n v="403114"/>
    <d v="2026-04-24T00:00:00"/>
    <m/>
    <n v="230.47"/>
    <d v="2026-05-23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349"/>
    <s v="67.160.507/0001-83"/>
    <s v="NF SERVICOS DO"/>
    <n v="396340"/>
    <d v="2026-04-23T00:00:00"/>
    <n v="403115"/>
    <d v="2026-04-24T00:00:00"/>
    <m/>
    <n v="368.76"/>
    <d v="2026-05-23T00:00:00"/>
    <s v="E0250818"/>
    <s v="PD025818"/>
    <s v="Serviços de Publicidade Eletrônica"/>
    <n v="351.06"/>
    <m/>
    <x v="0"/>
    <m/>
    <m/>
    <m/>
    <s v="2 - FATURADO"/>
    <n v="0"/>
    <x v="0"/>
    <x v="1"/>
    <m/>
  </r>
  <r>
    <x v="1349"/>
    <s v="67.160.507/0001-83"/>
    <s v="NF SERVICOS DO"/>
    <n v="396360"/>
    <d v="2026-04-23T00:00:00"/>
    <n v="403122"/>
    <d v="2026-04-24T00:00:00"/>
    <m/>
    <n v="276.57"/>
    <d v="2026-05-23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349"/>
    <s v="67.160.507/0001-83"/>
    <s v="NF SERVICOS DO"/>
    <n v="396870"/>
    <d v="2026-04-24T00:00:00"/>
    <n v="403898"/>
    <d v="2026-04-24T00:00:00"/>
    <m/>
    <n v="322.66000000000003"/>
    <d v="2026-05-24T00:00:00"/>
    <s v="E0250818"/>
    <s v="PD025818"/>
    <s v="Serviços de Publicidade Eletrônica"/>
    <n v="307.17"/>
    <m/>
    <x v="0"/>
    <m/>
    <m/>
    <m/>
    <s v="2 - FATURADO"/>
    <n v="0"/>
    <x v="0"/>
    <x v="1"/>
    <m/>
  </r>
  <r>
    <x v="1349"/>
    <s v="67.160.507/0001-83"/>
    <s v="NF SERVICOS DO"/>
    <n v="398135"/>
    <d v="2026-04-27T00:00:00"/>
    <n v="404996"/>
    <d v="2026-04-27T00:00:00"/>
    <m/>
    <n v="276.57"/>
    <d v="2026-05-27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349"/>
    <s v="67.160.507/0001-83"/>
    <s v="NF SERVICOS DO"/>
    <n v="399012"/>
    <d v="2026-04-30T00:00:00"/>
    <n v="405925"/>
    <d v="2026-04-30T00:00:00"/>
    <m/>
    <n v="414.85"/>
    <d v="2026-05-30T00:00:00"/>
    <s v="E0250818"/>
    <s v="PD025818"/>
    <s v="Serviços de Publicidade Eletrônica"/>
    <n v="394.94"/>
    <m/>
    <x v="0"/>
    <m/>
    <m/>
    <m/>
    <s v="2 - FATURADO"/>
    <n v="0"/>
    <x v="0"/>
    <x v="1"/>
    <m/>
  </r>
  <r>
    <x v="1350"/>
    <s v="67.168.856/0001-41"/>
    <s v="NF SERVICOS DO"/>
    <n v="393459"/>
    <d v="2026-04-01T00:00:00"/>
    <n v="400327"/>
    <m/>
    <m/>
    <n v="599.23"/>
    <d v="2026-05-02T00:00:00"/>
    <s v="E0230843"/>
    <s v="PD023843"/>
    <s v="Serviços de Publicidade Eletrônica"/>
    <n v="0.01"/>
    <m/>
    <x v="0"/>
    <m/>
    <m/>
    <m/>
    <s v="2 - FATURADO"/>
    <n v="0"/>
    <x v="0"/>
    <x v="1"/>
    <m/>
  </r>
  <r>
    <x v="1350"/>
    <s v="67.168.856/0001-41"/>
    <s v="NF SERVICOS DO"/>
    <n v="393801"/>
    <d v="2026-04-05T00:00:00"/>
    <n v="400822"/>
    <d v="2026-04-14T00:00:00"/>
    <m/>
    <n v="599.23"/>
    <d v="2026-05-13T00:00:00"/>
    <s v="E0230843"/>
    <s v="PD023843"/>
    <s v="Serviços de Publicidade Eletrônica"/>
    <n v="570.47"/>
    <m/>
    <x v="0"/>
    <m/>
    <m/>
    <m/>
    <s v="2 - FATURADO"/>
    <n v="0"/>
    <x v="0"/>
    <x v="1"/>
    <m/>
  </r>
  <r>
    <x v="1350"/>
    <s v="67.168.856/0001-41"/>
    <s v="NF SERVICOS DO"/>
    <n v="394084"/>
    <d v="2026-04-15T00:00:00"/>
    <n v="400963"/>
    <d v="2026-04-15T00:00:00"/>
    <m/>
    <n v="230.47"/>
    <d v="2026-05-15T00:00:00"/>
    <s v="E0230843"/>
    <s v="PD023843"/>
    <s v="Serviços de Publicidade Eletrônica"/>
    <n v="219.41"/>
    <m/>
    <x v="0"/>
    <m/>
    <m/>
    <m/>
    <s v="2 - FATURADO"/>
    <n v="0"/>
    <x v="0"/>
    <x v="1"/>
    <m/>
  </r>
  <r>
    <x v="1350"/>
    <s v="67.168.856/0001-41"/>
    <s v="NF SERVICOS DO"/>
    <n v="394128"/>
    <d v="2026-04-15T00:00:00"/>
    <n v="400992"/>
    <d v="2026-04-15T00:00:00"/>
    <m/>
    <n v="1935.99"/>
    <d v="2026-05-15T00:00:00"/>
    <s v="E0230843"/>
    <s v="PD023843"/>
    <s v="Serviços de Publicidade Eletrônica"/>
    <n v="1843.06"/>
    <m/>
    <x v="0"/>
    <m/>
    <m/>
    <m/>
    <s v="2 - FATURADO"/>
    <n v="0"/>
    <x v="0"/>
    <x v="1"/>
    <m/>
  </r>
  <r>
    <x v="1350"/>
    <s v="67.168.856/0001-41"/>
    <s v="NF SERVICOS DO"/>
    <n v="394348"/>
    <d v="2026-04-16T00:00:00"/>
    <n v="401241"/>
    <d v="2026-04-16T00:00:00"/>
    <m/>
    <n v="6453.3"/>
    <d v="2026-05-16T00:00:00"/>
    <s v="E0230843"/>
    <s v="PD023843"/>
    <s v="Serviços de Publicidade Eletrônica"/>
    <n v="6143.54"/>
    <m/>
    <x v="0"/>
    <m/>
    <m/>
    <m/>
    <s v="2 - FATURADO"/>
    <n v="0"/>
    <x v="0"/>
    <x v="1"/>
    <m/>
  </r>
  <r>
    <x v="1350"/>
    <s v="67.168.856/0001-41"/>
    <s v="NF SERVICOS DO"/>
    <n v="394390"/>
    <d v="2026-04-16T00:00:00"/>
    <n v="401278"/>
    <d v="2026-04-16T00:00:00"/>
    <m/>
    <n v="3825.88"/>
    <d v="2026-05-16T00:00:00"/>
    <s v="E0230843"/>
    <s v="PD023843"/>
    <s v="Serviços de Publicidade Eletrônica"/>
    <n v="3642.24"/>
    <m/>
    <x v="0"/>
    <m/>
    <m/>
    <m/>
    <s v="2 - FATURADO"/>
    <n v="0"/>
    <x v="0"/>
    <x v="1"/>
    <m/>
  </r>
  <r>
    <x v="1350"/>
    <s v="67.168.856/0001-41"/>
    <s v="NF SERVICOS DO"/>
    <n v="394808"/>
    <d v="2026-04-17T00:00:00"/>
    <n v="401688"/>
    <d v="2026-04-17T00:00:00"/>
    <m/>
    <n v="184.38"/>
    <d v="2026-05-17T00:00:00"/>
    <s v="E0230843"/>
    <s v="PD023843"/>
    <s v="Serviços de Publicidade Eletrônica"/>
    <n v="175.53"/>
    <m/>
    <x v="0"/>
    <m/>
    <m/>
    <m/>
    <s v="2 - FATURADO"/>
    <n v="0"/>
    <x v="0"/>
    <x v="1"/>
    <m/>
  </r>
  <r>
    <x v="1350"/>
    <s v="67.168.856/0001-41"/>
    <s v="NF SERVICOS DO"/>
    <n v="394921"/>
    <d v="2026-04-17T00:00:00"/>
    <n v="401912"/>
    <d v="2026-04-17T00:00:00"/>
    <m/>
    <n v="599.23"/>
    <d v="2026-05-17T00:00:00"/>
    <s v="E0230843"/>
    <s v="PD023843"/>
    <s v="Serviços de Publicidade Eletrônica"/>
    <n v="570.47"/>
    <m/>
    <x v="0"/>
    <m/>
    <m/>
    <m/>
    <s v="2 - FATURADO"/>
    <n v="0"/>
    <x v="0"/>
    <x v="1"/>
    <m/>
  </r>
  <r>
    <x v="1350"/>
    <s v="67.168.856/0001-41"/>
    <s v="NF SERVICOS DO"/>
    <n v="395098"/>
    <d v="2026-04-17T00:00:00"/>
    <n v="402181"/>
    <d v="2026-04-17T00:00:00"/>
    <m/>
    <n v="737.52"/>
    <d v="2026-05-17T00:00:00"/>
    <s v="E0230843"/>
    <s v="PD023843"/>
    <s v="Serviços de Publicidade Eletrônica"/>
    <n v="702.12"/>
    <m/>
    <x v="0"/>
    <m/>
    <m/>
    <m/>
    <s v="2 - FATURADO"/>
    <n v="0"/>
    <x v="0"/>
    <x v="1"/>
    <m/>
  </r>
  <r>
    <x v="1350"/>
    <s v="67.168.856/0001-41"/>
    <s v="NF SERVICOS DO"/>
    <n v="395117"/>
    <d v="2026-04-17T00:00:00"/>
    <n v="402008"/>
    <d v="2026-04-17T00:00:00"/>
    <m/>
    <n v="829.71"/>
    <d v="2026-05-17T00:00:00"/>
    <s v="E0230843"/>
    <s v="PD023843"/>
    <s v="Serviços de Publicidade Eletrônica"/>
    <n v="789.88"/>
    <m/>
    <x v="0"/>
    <m/>
    <m/>
    <m/>
    <s v="2 - FATURADO"/>
    <n v="0"/>
    <x v="0"/>
    <x v="1"/>
    <m/>
  </r>
  <r>
    <x v="1350"/>
    <s v="67.168.856/0001-41"/>
    <s v="NF SERVICOS DO"/>
    <n v="395612"/>
    <d v="2026-04-17T00:00:00"/>
    <n v="402355"/>
    <d v="2026-04-17T00:00:00"/>
    <m/>
    <n v="967.99"/>
    <d v="2026-05-17T00:00:00"/>
    <s v="E0230843"/>
    <s v="PD023843"/>
    <s v="Serviços de Publicidade Eletrônica"/>
    <n v="921.53"/>
    <m/>
    <x v="0"/>
    <m/>
    <m/>
    <m/>
    <s v="2 - FATURADO"/>
    <n v="0"/>
    <x v="0"/>
    <x v="1"/>
    <m/>
  </r>
  <r>
    <x v="1350"/>
    <s v="67.168.856/0001-41"/>
    <s v="NF SERVICOS DO"/>
    <n v="395846"/>
    <d v="2026-04-20T00:00:00"/>
    <n v="402678"/>
    <d v="2026-04-20T00:00:00"/>
    <m/>
    <n v="460.95"/>
    <d v="2026-05-20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350"/>
    <s v="67.168.856/0001-41"/>
    <s v="NF SERVICOS DO"/>
    <n v="396145"/>
    <d v="2026-04-20T00:00:00"/>
    <n v="403054"/>
    <d v="2026-04-22T00:00:00"/>
    <m/>
    <n v="230.47"/>
    <d v="2026-05-20T00:00:00"/>
    <s v="E0230843"/>
    <s v="PD023843"/>
    <s v="Serviços de Publicidade Eletrônica"/>
    <n v="219.41"/>
    <m/>
    <x v="0"/>
    <m/>
    <m/>
    <m/>
    <s v="2 - FATURADO"/>
    <n v="0"/>
    <x v="0"/>
    <x v="1"/>
    <m/>
  </r>
  <r>
    <x v="1350"/>
    <s v="67.168.856/0001-41"/>
    <s v="NF SERVICOS DO"/>
    <n v="396728"/>
    <d v="2026-04-24T00:00:00"/>
    <n v="403569"/>
    <d v="2026-04-24T00:00:00"/>
    <m/>
    <n v="1060.18"/>
    <d v="2026-05-24T00:00:00"/>
    <s v="E0230843"/>
    <s v="PD023843"/>
    <s v="Serviços de Publicidade Eletrônica"/>
    <n v="1009.29"/>
    <m/>
    <x v="0"/>
    <m/>
    <m/>
    <m/>
    <s v="2 - FATURADO"/>
    <n v="0"/>
    <x v="0"/>
    <x v="1"/>
    <m/>
  </r>
  <r>
    <x v="1350"/>
    <s v="67.168.856/0001-41"/>
    <s v="NF SERVICOS DO"/>
    <n v="397495"/>
    <d v="2026-04-24T00:00:00"/>
    <n v="404373"/>
    <d v="2026-04-24T00:00:00"/>
    <m/>
    <n v="414.85"/>
    <d v="2026-05-24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350"/>
    <s v="67.168.856/0001-41"/>
    <s v="NF SERVICOS DO"/>
    <n v="397584"/>
    <d v="2026-04-24T00:00:00"/>
    <n v="404406"/>
    <d v="2026-04-24T00:00:00"/>
    <m/>
    <n v="460.95"/>
    <d v="2026-05-24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350"/>
    <s v="67.168.856/0001-41"/>
    <s v="NF SERVICOS DO"/>
    <n v="397605"/>
    <d v="2026-04-24T00:00:00"/>
    <n v="404575"/>
    <d v="2026-04-24T00:00:00"/>
    <m/>
    <n v="875.8"/>
    <d v="2026-05-24T00:00:00"/>
    <s v="E0230843"/>
    <s v="PD023843"/>
    <s v="Serviços de Publicidade Eletrônica"/>
    <n v="833.76"/>
    <m/>
    <x v="0"/>
    <m/>
    <m/>
    <m/>
    <s v="2 - FATURADO"/>
    <n v="0"/>
    <x v="0"/>
    <x v="1"/>
    <m/>
  </r>
  <r>
    <x v="1350"/>
    <s v="67.168.856/0001-41"/>
    <s v="NF SERVICOS DO"/>
    <n v="397913"/>
    <d v="2026-04-27T00:00:00"/>
    <n v="404946"/>
    <d v="2026-04-27T00:00:00"/>
    <m/>
    <n v="368.76"/>
    <d v="2026-05-27T00:00:00"/>
    <s v="E0230843"/>
    <s v="PD023843"/>
    <s v="Serviços de Publicidade Eletrônica"/>
    <n v="351.06"/>
    <m/>
    <x v="0"/>
    <m/>
    <m/>
    <m/>
    <s v="2 - FATURADO"/>
    <n v="0"/>
    <x v="0"/>
    <x v="1"/>
    <m/>
  </r>
  <r>
    <x v="1350"/>
    <s v="67.168.856/0001-41"/>
    <s v="NF SERVICOS DO"/>
    <n v="398243"/>
    <d v="2026-04-28T00:00:00"/>
    <n v="405183"/>
    <d v="2026-04-28T00:00:00"/>
    <m/>
    <n v="783.61"/>
    <d v="2026-05-28T00:00:00"/>
    <s v="E0230843"/>
    <s v="PD023843"/>
    <s v="Serviços de Publicidade Eletrônica"/>
    <n v="746"/>
    <m/>
    <x v="0"/>
    <m/>
    <m/>
    <m/>
    <s v="2 - FATURADO"/>
    <n v="0"/>
    <x v="0"/>
    <x v="1"/>
    <m/>
  </r>
  <r>
    <x v="1350"/>
    <s v="67.168.856/0001-41"/>
    <s v="NF SERVICOS DO"/>
    <n v="398784"/>
    <d v="2026-04-30T00:00:00"/>
    <n v="405833"/>
    <d v="2026-04-30T00:00:00"/>
    <m/>
    <n v="553.14"/>
    <d v="2026-05-30T00:00:00"/>
    <s v="E0230843"/>
    <s v="PD023843"/>
    <s v="Serviços de Publicidade Eletrônica"/>
    <n v="526.59"/>
    <m/>
    <x v="0"/>
    <m/>
    <m/>
    <m/>
    <s v="2 - FATURADO"/>
    <n v="0"/>
    <x v="0"/>
    <x v="1"/>
    <m/>
  </r>
  <r>
    <x v="1351"/>
    <s v="67.172.437/0001-83"/>
    <s v="NF SERVICOS"/>
    <n v="207723"/>
    <d v="2026-04-07T00:00:00"/>
    <n v="2152306"/>
    <d v="2026-04-07T00:00:00"/>
    <d v="2026-03-01T00:00:00"/>
    <n v="2542.5"/>
    <d v="2026-05-07T00:00:00"/>
    <s v="E0240613"/>
    <s v="PD024613"/>
    <s v="PREFEITURA SIM"/>
    <n v="2420.46"/>
    <d v="2026-03-01T00:00:00"/>
    <x v="0"/>
    <s v="026/2024"/>
    <s v="009/2024"/>
    <s v="359.00006072/2024-87 - APPS\ITO"/>
    <s v="2 - FATURADO"/>
    <n v="0"/>
    <x v="0"/>
    <x v="0"/>
    <m/>
  </r>
  <r>
    <x v="1351"/>
    <s v="67.172.437/0001-83"/>
    <s v="NF SERVICOS DO"/>
    <n v="394631"/>
    <d v="2026-04-16T00:00:00"/>
    <n v="401444"/>
    <d v="2026-04-16T00:00:00"/>
    <m/>
    <n v="230.47"/>
    <d v="2026-05-1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351"/>
    <s v="67.172.437/0001-83"/>
    <s v="NF SERVICOS DO"/>
    <n v="394701"/>
    <d v="2026-04-16T00:00:00"/>
    <n v="401594"/>
    <d v="2026-04-16T00:00:00"/>
    <m/>
    <n v="230.47"/>
    <d v="2026-05-1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351"/>
    <s v="67.172.437/0001-83"/>
    <s v="NF SERVICOS DO"/>
    <n v="394732"/>
    <d v="2026-04-16T00:00:00"/>
    <n v="401483"/>
    <d v="2026-04-16T00:00:00"/>
    <m/>
    <n v="230.47"/>
    <d v="2026-05-16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351"/>
    <s v="67.172.437/0001-83"/>
    <s v="NF SERVICOS DO"/>
    <n v="395939"/>
    <d v="2026-04-20T00:00:00"/>
    <n v="402901"/>
    <d v="2026-04-22T00:00:00"/>
    <m/>
    <n v="230.47"/>
    <d v="2026-05-20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351"/>
    <s v="67.172.437/0001-83"/>
    <s v="NF SERVICOS DO"/>
    <n v="396011"/>
    <d v="2026-04-20T00:00:00"/>
    <n v="402889"/>
    <d v="2026-04-22T00:00:00"/>
    <m/>
    <n v="276.57"/>
    <d v="2026-05-20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351"/>
    <s v="67.172.437/0001-83"/>
    <s v="NF SERVICOS DO"/>
    <n v="396123"/>
    <d v="2026-04-20T00:00:00"/>
    <n v="402871"/>
    <d v="2026-04-22T00:00:00"/>
    <m/>
    <n v="230.47"/>
    <d v="2026-05-20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351"/>
    <s v="67.172.437/0001-83"/>
    <s v="NF SERVICOS DO"/>
    <n v="396753"/>
    <d v="2026-04-24T00:00:00"/>
    <n v="403531"/>
    <d v="2026-04-24T00:00:00"/>
    <m/>
    <n v="230.47"/>
    <d v="2026-05-24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351"/>
    <s v="67.172.437/0001-83"/>
    <s v="NF SERVICOS DO"/>
    <n v="397588"/>
    <d v="2026-04-24T00:00:00"/>
    <n v="404608"/>
    <d v="2026-04-24T00:00:00"/>
    <m/>
    <n v="276.57"/>
    <d v="2026-05-24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351"/>
    <s v="67.172.437/0001-83"/>
    <s v="NF SERVICOS DO"/>
    <n v="398869"/>
    <d v="2026-04-30T00:00:00"/>
    <n v="405888"/>
    <d v="2026-04-30T00:00:00"/>
    <m/>
    <n v="276.57"/>
    <d v="2026-05-30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351"/>
    <s v="67.172.437/0001-83"/>
    <s v="NF SERVICOS DO"/>
    <n v="398930"/>
    <d v="2026-04-30T00:00:00"/>
    <n v="405729"/>
    <d v="2026-04-30T00:00:00"/>
    <m/>
    <n v="230.47"/>
    <d v="2026-05-30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351"/>
    <s v="67.172.437/0001-83"/>
    <s v="NF SERVICOS DO"/>
    <n v="399063"/>
    <d v="2026-04-30T00:00:00"/>
    <n v="405699"/>
    <d v="2026-04-30T00:00:00"/>
    <m/>
    <n v="322.66000000000003"/>
    <d v="2026-05-30T00:00:00"/>
    <s v="E0230796"/>
    <s v="PD023796"/>
    <s v="Serviços de Publicidade Eletrônica"/>
    <n v="307.17"/>
    <m/>
    <x v="0"/>
    <m/>
    <m/>
    <m/>
    <s v="2 - FATURADO"/>
    <n v="0"/>
    <x v="0"/>
    <x v="1"/>
    <m/>
  </r>
  <r>
    <x v="1352"/>
    <s v="67.360.362/0001-64"/>
    <s v="NF SERVICOS DO"/>
    <n v="393856"/>
    <d v="2026-04-05T00:00:00"/>
    <n v="400701"/>
    <d v="2026-04-14T00:00:00"/>
    <m/>
    <n v="184.38"/>
    <d v="2026-05-13T00:00:00"/>
    <s v="E0250884"/>
    <s v="PD025884"/>
    <s v="Serviços de Publicidade Eletrônica"/>
    <n v="175.53"/>
    <m/>
    <x v="0"/>
    <m/>
    <m/>
    <m/>
    <s v="2 - FATURADO"/>
    <n v="0"/>
    <x v="0"/>
    <x v="1"/>
    <m/>
  </r>
  <r>
    <x v="1352"/>
    <s v="67.360.362/0001-64"/>
    <s v="NF SERVICOS DO"/>
    <n v="398467"/>
    <d v="2026-04-29T00:00:00"/>
    <n v="405545"/>
    <d v="2026-04-29T00:00:00"/>
    <m/>
    <n v="184.38"/>
    <d v="2026-05-29T00:00:00"/>
    <s v="E0250884"/>
    <s v="PD025884"/>
    <s v="Serviços de Publicidade Eletrônica"/>
    <n v="175.53"/>
    <m/>
    <x v="0"/>
    <m/>
    <m/>
    <m/>
    <s v="2 - FATURADO"/>
    <n v="0"/>
    <x v="0"/>
    <x v="1"/>
    <m/>
  </r>
  <r>
    <x v="1353"/>
    <s v="67.360.396/0001-59"/>
    <s v="NF SERVICOS DO"/>
    <n v="394379"/>
    <d v="2026-04-16T00:00:00"/>
    <n v="401260"/>
    <d v="2026-04-16T00:00:00"/>
    <m/>
    <n v="230.47"/>
    <d v="2026-05-16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353"/>
    <s v="67.360.396/0001-59"/>
    <s v="NF SERVICOS DO"/>
    <n v="394387"/>
    <d v="2026-04-16T00:00:00"/>
    <n v="401267"/>
    <d v="2026-04-16T00:00:00"/>
    <m/>
    <n v="276.57"/>
    <d v="2026-05-16T00:00:00"/>
    <s v="E0231029"/>
    <s v="PD231010"/>
    <s v="Serviços de Publicidade Eletrônica"/>
    <n v="263.29000000000002"/>
    <m/>
    <x v="0"/>
    <m/>
    <m/>
    <m/>
    <s v="2 - FATURADO"/>
    <n v="0"/>
    <x v="0"/>
    <x v="1"/>
    <m/>
  </r>
  <r>
    <x v="1353"/>
    <s v="67.360.396/0001-59"/>
    <s v="NF SERVICOS DO"/>
    <n v="394395"/>
    <d v="2026-04-16T00:00:00"/>
    <n v="401271"/>
    <d v="2026-04-16T00:00:00"/>
    <m/>
    <n v="230.47"/>
    <d v="2026-05-16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353"/>
    <s v="67.360.396/0001-59"/>
    <s v="NF SERVICOS DO"/>
    <n v="394444"/>
    <d v="2026-04-16T00:00:00"/>
    <n v="401316"/>
    <d v="2026-04-16T00:00:00"/>
    <m/>
    <n v="276.57"/>
    <d v="2026-05-16T00:00:00"/>
    <s v="E0231029"/>
    <s v="PD231010"/>
    <s v="Serviços de Publicidade Eletrônica"/>
    <n v="263.29000000000002"/>
    <m/>
    <x v="0"/>
    <m/>
    <m/>
    <m/>
    <s v="2 - FATURADO"/>
    <n v="0"/>
    <x v="0"/>
    <x v="1"/>
    <m/>
  </r>
  <r>
    <x v="1353"/>
    <s v="67.360.396/0001-59"/>
    <s v="NF SERVICOS DO"/>
    <n v="398161"/>
    <d v="2026-04-28T00:00:00"/>
    <n v="405062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353"/>
    <s v="67.360.396/0001-59"/>
    <s v="NF SERVICOS DO"/>
    <n v="398165"/>
    <d v="2026-04-28T00:00:00"/>
    <n v="405260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353"/>
    <s v="67.360.396/0001-59"/>
    <s v="NF SERVICOS DO"/>
    <n v="398409"/>
    <d v="2026-04-28T00:00:00"/>
    <n v="405308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353"/>
    <s v="67.360.396/0001-59"/>
    <s v="NF SERVICOS DO"/>
    <n v="398422"/>
    <d v="2026-04-28T00:00:00"/>
    <n v="405130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354"/>
    <s v="67.360.404/0001-67"/>
    <s v="NF SERVICOS"/>
    <n v="207696"/>
    <d v="2026-04-07T00:00:00"/>
    <n v="2152279"/>
    <d v="2026-04-07T00:00:00"/>
    <d v="2026-03-01T00:00:00"/>
    <n v="667.2"/>
    <d v="2026-05-07T00:00:00"/>
    <s v="E0250161"/>
    <s v="PD025139"/>
    <s v="PREFEITURA CADASTRO"/>
    <n v="635.16999999999996"/>
    <d v="2026-03-01T00:00:00"/>
    <x v="0"/>
    <s v="17/2025"/>
    <s v="24/2025"/>
    <s v="359.00001414/2025-53 - ITO/APPS"/>
    <s v="2 - FATURADO"/>
    <n v="0"/>
    <x v="0"/>
    <x v="0"/>
    <m/>
  </r>
  <r>
    <x v="1354"/>
    <s v="67.360.404/0001-67"/>
    <s v="NF SERVICOS DO"/>
    <n v="395883"/>
    <d v="2026-04-20T00:00:00"/>
    <n v="402730"/>
    <d v="2026-04-20T00:00:00"/>
    <m/>
    <n v="368.76"/>
    <d v="2026-05-20T00:00:00"/>
    <s v="E0230998"/>
    <s v="PD023979"/>
    <s v="Serviços de Publicidade Eletrônica"/>
    <n v="351.06"/>
    <m/>
    <x v="0"/>
    <m/>
    <m/>
    <m/>
    <s v="2 - FATURADO"/>
    <n v="0"/>
    <x v="0"/>
    <x v="1"/>
    <m/>
  </r>
  <r>
    <x v="1355"/>
    <s v="67.360.420/0001-50"/>
    <s v="NF SERVICOS DO"/>
    <n v="393912"/>
    <d v="2026-04-05T00:00:00"/>
    <n v="400722"/>
    <d v="2026-04-14T00:00:00"/>
    <m/>
    <n v="184.38"/>
    <d v="2026-05-13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355"/>
    <s v="67.360.420/0001-50"/>
    <s v="NF SERVICOS DO"/>
    <n v="395140"/>
    <d v="2026-04-17T00:00:00"/>
    <n v="402015"/>
    <d v="2026-04-17T00:00:00"/>
    <m/>
    <n v="230.47"/>
    <d v="2026-05-17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355"/>
    <s v="67.360.420/0001-50"/>
    <s v="NF SERVICOS DO"/>
    <n v="395286"/>
    <d v="2026-04-17T00:00:00"/>
    <n v="401950"/>
    <d v="2026-04-17T00:00:00"/>
    <m/>
    <n v="184.38"/>
    <d v="2026-05-1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355"/>
    <s v="67.360.420/0001-50"/>
    <s v="NF SERVICOS DO"/>
    <n v="395458"/>
    <d v="2026-04-17T00:00:00"/>
    <n v="402384"/>
    <d v="2026-04-17T00:00:00"/>
    <m/>
    <n v="230.47"/>
    <d v="2026-05-17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355"/>
    <s v="67.360.420/0001-50"/>
    <s v="NF SERVICOS DO"/>
    <n v="395779"/>
    <d v="2026-04-20T00:00:00"/>
    <n v="402653"/>
    <d v="2026-04-20T00:00:00"/>
    <m/>
    <n v="230.47"/>
    <d v="2026-05-2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355"/>
    <s v="67.360.420/0001-50"/>
    <s v="NF SERVICOS DO"/>
    <n v="395900"/>
    <d v="2026-04-20T00:00:00"/>
    <n v="402650"/>
    <d v="2026-04-20T00:00:00"/>
    <m/>
    <n v="230.47"/>
    <d v="2026-05-2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355"/>
    <s v="67.360.420/0001-50"/>
    <s v="NF SERVICOS DO"/>
    <n v="395984"/>
    <d v="2026-04-20T00:00:00"/>
    <n v="402887"/>
    <d v="2026-04-22T00:00:00"/>
    <m/>
    <n v="4978.26"/>
    <d v="2026-05-20T00:00:00"/>
    <s v="E0220726"/>
    <s v="PD022726"/>
    <s v="Serviços de Publicidade Eletrônica"/>
    <n v="4739.3"/>
    <m/>
    <x v="0"/>
    <m/>
    <m/>
    <m/>
    <s v="2 - FATURADO"/>
    <n v="0"/>
    <x v="0"/>
    <x v="1"/>
    <m/>
  </r>
  <r>
    <x v="1355"/>
    <s v="67.360.420/0001-50"/>
    <s v="NF SERVICOS DO"/>
    <n v="396824"/>
    <d v="2026-04-24T00:00:00"/>
    <n v="403727"/>
    <d v="2026-04-24T00:00:00"/>
    <m/>
    <n v="276.57"/>
    <d v="2026-05-24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355"/>
    <s v="67.360.420/0001-50"/>
    <s v="NF SERVICOS DO"/>
    <n v="396889"/>
    <d v="2026-04-24T00:00:00"/>
    <n v="403879"/>
    <d v="2026-04-24T00:00:00"/>
    <m/>
    <n v="368.76"/>
    <d v="2026-05-24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355"/>
    <s v="67.360.420/0001-50"/>
    <s v="NF SERVICOS DO"/>
    <n v="397195"/>
    <d v="2026-04-24T00:00:00"/>
    <n v="404061"/>
    <d v="2026-04-24T00:00:00"/>
    <m/>
    <n v="507.04"/>
    <d v="2026-05-24T00:00:00"/>
    <s v="E0220726"/>
    <s v="PD022726"/>
    <s v="Serviços de Publicidade Eletrônica"/>
    <n v="482.7"/>
    <m/>
    <x v="0"/>
    <m/>
    <m/>
    <m/>
    <s v="2 - FATURADO"/>
    <n v="0"/>
    <x v="0"/>
    <x v="1"/>
    <m/>
  </r>
  <r>
    <x v="1355"/>
    <s v="67.360.420/0001-50"/>
    <s v="NF SERVICOS DO"/>
    <n v="397444"/>
    <d v="2026-04-24T00:00:00"/>
    <n v="404054"/>
    <d v="2026-04-24T00:00:00"/>
    <m/>
    <n v="230.47"/>
    <d v="2026-05-24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355"/>
    <s v="67.360.420/0001-50"/>
    <s v="NF SERVICOS DO"/>
    <n v="397879"/>
    <d v="2026-04-27T00:00:00"/>
    <n v="404757"/>
    <d v="2026-04-27T00:00:00"/>
    <m/>
    <n v="276.57"/>
    <d v="2026-05-27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355"/>
    <s v="67.360.420/0001-50"/>
    <s v="NF SERVICOS DO"/>
    <n v="398807"/>
    <d v="2026-04-30T00:00:00"/>
    <n v="405789"/>
    <d v="2026-04-30T00:00:00"/>
    <m/>
    <n v="276.57"/>
    <d v="2026-05-30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355"/>
    <s v="67.360.420/0001-50"/>
    <s v="NF SERVICOS DO"/>
    <n v="398947"/>
    <d v="2026-04-30T00:00:00"/>
    <n v="405880"/>
    <d v="2026-04-30T00:00:00"/>
    <m/>
    <n v="230.47"/>
    <d v="2026-05-3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355"/>
    <s v="67.360.420/0001-50"/>
    <s v="NF SERVICOS DO"/>
    <n v="399100"/>
    <d v="2026-04-30T00:00:00"/>
    <n v="405926"/>
    <d v="2026-04-30T00:00:00"/>
    <m/>
    <n v="1613.32"/>
    <d v="2026-05-30T00:00:00"/>
    <s v="E0220726"/>
    <s v="PD022726"/>
    <s v="Serviços de Publicidade Eletrônica"/>
    <n v="1535.88"/>
    <m/>
    <x v="0"/>
    <m/>
    <m/>
    <m/>
    <s v="2 - FATURADO"/>
    <n v="0"/>
    <x v="0"/>
    <x v="1"/>
    <m/>
  </r>
  <r>
    <x v="1356"/>
    <s v="67.360.438/0001-51"/>
    <s v="NF SERVICOS E_GOV"/>
    <n v="185337"/>
    <d v="2025-05-12T00:00:00"/>
    <n v="1965971"/>
    <d v="2025-05-12T00:00:00"/>
    <m/>
    <n v="139.38999999999999"/>
    <d v="2025-06-11T00:00:00"/>
    <m/>
    <m/>
    <s v="Certificado e-CPF A3 (somente certificado) - 24 meses Gov"/>
    <n v="132.69999999999999"/>
    <m/>
    <x v="0"/>
    <m/>
    <m/>
    <m/>
    <s v="2 - FATURADO"/>
    <n v="323"/>
    <x v="4"/>
    <x v="1"/>
    <m/>
  </r>
  <r>
    <x v="1356"/>
    <s v="67.360.438/0001-51"/>
    <s v="NF SERVICOS DO"/>
    <n v="398425"/>
    <d v="2026-04-28T00:00:00"/>
    <n v="405110"/>
    <d v="2026-04-28T00:00:00"/>
    <m/>
    <n v="230.47"/>
    <d v="2026-05-28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356"/>
    <s v="67.360.438/0001-51"/>
    <s v="NF SERVICOS DO"/>
    <n v="398454"/>
    <d v="2026-04-29T00:00:00"/>
    <n v="405323"/>
    <d v="2026-04-29T00:00:00"/>
    <m/>
    <n v="230.47"/>
    <d v="2026-05-29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357"/>
    <s v="67.360.446/0001-06"/>
    <s v="NF SERVICOS DO"/>
    <n v="391146"/>
    <d v="2026-03-20T00:00:00"/>
    <n v="397978"/>
    <d v="2026-03-23T00:00:00"/>
    <m/>
    <n v="230.47"/>
    <d v="2026-04-22T00:00:00"/>
    <s v="E0230956"/>
    <s v="PD023956"/>
    <s v="Serviços de Publicidade Eletrônica"/>
    <n v="219.41"/>
    <m/>
    <x v="0"/>
    <m/>
    <m/>
    <m/>
    <s v="2 - FATURADO"/>
    <n v="8"/>
    <x v="2"/>
    <x v="1"/>
    <m/>
  </r>
  <r>
    <x v="1357"/>
    <s v="67.360.446/0001-06"/>
    <s v="NF SERVICOS DO"/>
    <n v="393610"/>
    <d v="2026-04-01T00:00:00"/>
    <n v="400229"/>
    <m/>
    <m/>
    <n v="230.47"/>
    <d v="2026-05-02T00:00:00"/>
    <s v="E0230956"/>
    <s v="PD023956"/>
    <s v="Serviços de Publicidade Eletrônica"/>
    <n v="0.01"/>
    <m/>
    <x v="0"/>
    <m/>
    <m/>
    <m/>
    <s v="2 - FATURADO"/>
    <n v="0"/>
    <x v="0"/>
    <x v="1"/>
    <m/>
  </r>
  <r>
    <x v="1357"/>
    <s v="67.360.446/0001-06"/>
    <s v="NF SERVICOS DO"/>
    <n v="393899"/>
    <d v="2026-04-05T00:00:00"/>
    <n v="400757"/>
    <d v="2026-04-14T00:00:00"/>
    <m/>
    <n v="230.47"/>
    <d v="2026-05-13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357"/>
    <s v="67.360.446/0001-06"/>
    <s v="NF SERVICOS"/>
    <n v="207809"/>
    <d v="2026-04-07T00:00:00"/>
    <n v="2152392"/>
    <d v="2026-04-07T00:00:00"/>
    <d v="2026-03-01T00:00:00"/>
    <n v="483.3"/>
    <d v="2026-05-11T00:00:00"/>
    <s v="E0251934"/>
    <s v="PD251771"/>
    <s v="PREFEITURA SIM"/>
    <n v="460.1"/>
    <d v="2026-03-01T00:00:00"/>
    <x v="0"/>
    <s v="49/2025"/>
    <m/>
    <s v="359.00012001/2025-02 APPS/ITO"/>
    <s v="2 - FATURADO"/>
    <n v="0"/>
    <x v="0"/>
    <x v="0"/>
    <m/>
  </r>
  <r>
    <x v="1357"/>
    <s v="67.360.446/0001-06"/>
    <s v="NF SERVICOS DO"/>
    <n v="395690"/>
    <d v="2026-04-20T00:00:00"/>
    <n v="402743"/>
    <d v="2026-04-20T00:00:00"/>
    <m/>
    <n v="322.67"/>
    <d v="2026-05-20T00:00:00"/>
    <s v="E0230956"/>
    <s v="PD023956"/>
    <s v="Serviços de Publicidade Eletrônica"/>
    <n v="307.18"/>
    <m/>
    <x v="0"/>
    <m/>
    <m/>
    <m/>
    <s v="2 - FATURADO"/>
    <n v="0"/>
    <x v="0"/>
    <x v="1"/>
    <m/>
  </r>
  <r>
    <x v="1357"/>
    <s v="67.360.446/0001-06"/>
    <s v="NF SERVICOS DO"/>
    <n v="396309"/>
    <d v="2026-04-23T00:00:00"/>
    <n v="403353"/>
    <d v="2026-04-24T00:00:00"/>
    <m/>
    <n v="138.28"/>
    <d v="2026-05-23T00:00:00"/>
    <s v="E0230956"/>
    <s v="PD023956"/>
    <s v="Serviços de Publicidade Eletrônica"/>
    <n v="131.63999999999999"/>
    <m/>
    <x v="0"/>
    <m/>
    <m/>
    <m/>
    <s v="2 - FATURADO"/>
    <n v="0"/>
    <x v="0"/>
    <x v="1"/>
    <m/>
  </r>
  <r>
    <x v="1357"/>
    <s v="67.360.446/0001-06"/>
    <s v="NF SERVICOS DO"/>
    <n v="397229"/>
    <d v="2026-04-24T00:00:00"/>
    <n v="404172"/>
    <d v="2026-04-24T00:00:00"/>
    <m/>
    <n v="230.47"/>
    <d v="2026-05-24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357"/>
    <s v="67.360.446/0001-06"/>
    <s v="NF SERVICOS DO"/>
    <n v="397841"/>
    <d v="2026-04-27T00:00:00"/>
    <n v="404873"/>
    <d v="2026-04-27T00:00:00"/>
    <m/>
    <n v="184.38"/>
    <d v="2026-05-27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357"/>
    <s v="67.360.446/0001-06"/>
    <s v="NF SERVICOS DO"/>
    <n v="399098"/>
    <d v="2026-04-30T00:00:00"/>
    <n v="405864"/>
    <d v="2026-04-30T00:00:00"/>
    <m/>
    <n v="230.47"/>
    <d v="2026-05-30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358"/>
    <s v="67.360.701/0001-02"/>
    <s v="NF SERVICOS DO"/>
    <n v="395911"/>
    <d v="2026-04-20T00:00:00"/>
    <n v="402789"/>
    <d v="2026-04-22T00:00:00"/>
    <m/>
    <n v="165.94"/>
    <d v="2026-05-20T00:00:00"/>
    <s v="E0240885"/>
    <s v="PD024885"/>
    <s v="Serviços de Publicidade Eletrônica"/>
    <n v="157.97"/>
    <m/>
    <x v="0"/>
    <m/>
    <m/>
    <m/>
    <s v="2 - FATURADO"/>
    <n v="0"/>
    <x v="0"/>
    <x v="1"/>
    <m/>
  </r>
  <r>
    <x v="1359"/>
    <s v="67.363.416/0001-45"/>
    <s v="NF SERVICOS DO"/>
    <n v="395158"/>
    <d v="2026-04-17T00:00:00"/>
    <n v="402196"/>
    <d v="2026-04-17T00:00:00"/>
    <m/>
    <n v="230.47"/>
    <d v="2026-05-17T00:00:00"/>
    <s v="E0250860"/>
    <s v="PD025860"/>
    <s v="Serviços de Publicidade Eletrônica"/>
    <n v="219.41"/>
    <m/>
    <x v="0"/>
    <m/>
    <m/>
    <m/>
    <s v="2 - FATURADO"/>
    <n v="0"/>
    <x v="0"/>
    <x v="1"/>
    <m/>
  </r>
  <r>
    <x v="1359"/>
    <s v="67.363.416/0001-45"/>
    <s v="NF SERVICOS DO"/>
    <n v="396060"/>
    <d v="2026-04-20T00:00:00"/>
    <n v="402829"/>
    <d v="2026-04-22T00:00:00"/>
    <m/>
    <n v="368.76"/>
    <d v="2026-05-20T00:00:00"/>
    <s v="E0250860"/>
    <s v="PD025860"/>
    <s v="Serviços de Publicidade Eletrônica"/>
    <n v="351.06"/>
    <m/>
    <x v="0"/>
    <m/>
    <m/>
    <m/>
    <s v="2 - FATURADO"/>
    <n v="0"/>
    <x v="0"/>
    <x v="1"/>
    <m/>
  </r>
  <r>
    <x v="1359"/>
    <s v="67.363.416/0001-45"/>
    <s v="NF SERVICOS DO"/>
    <n v="398573"/>
    <d v="2026-04-29T00:00:00"/>
    <n v="405341"/>
    <d v="2026-04-29T00:00:00"/>
    <m/>
    <n v="322.66000000000003"/>
    <d v="2026-05-29T00:00:00"/>
    <s v="E0250860"/>
    <s v="PD025860"/>
    <s v="Serviços de Publicidade Eletrônica"/>
    <n v="307.17"/>
    <m/>
    <x v="0"/>
    <m/>
    <m/>
    <m/>
    <s v="2 - FATURADO"/>
    <n v="0"/>
    <x v="0"/>
    <x v="1"/>
    <m/>
  </r>
  <r>
    <x v="1359"/>
    <s v="67.363.416/0001-45"/>
    <s v="NF SERVICOS DO"/>
    <n v="399021"/>
    <d v="2026-04-30T00:00:00"/>
    <n v="405673"/>
    <d v="2026-04-30T00:00:00"/>
    <m/>
    <n v="322.66000000000003"/>
    <d v="2026-05-30T00:00:00"/>
    <s v="E0250860"/>
    <s v="PD025860"/>
    <s v="Serviços de Publicidade Eletrônica"/>
    <n v="307.17"/>
    <m/>
    <x v="0"/>
    <m/>
    <m/>
    <m/>
    <s v="2 - FATURADO"/>
    <n v="0"/>
    <x v="0"/>
    <x v="1"/>
    <m/>
  </r>
  <r>
    <x v="1360"/>
    <s v="67.662.452/0001-00"/>
    <s v="NF SERVICOS"/>
    <n v="207932"/>
    <d v="2026-04-07T00:00:00"/>
    <n v="2152515"/>
    <d v="2026-04-07T00:00:00"/>
    <d v="2026-03-01T00:00:00"/>
    <n v="934.38"/>
    <d v="2026-05-07T00:00:00"/>
    <s v="E0251148"/>
    <s v="PD251067"/>
    <s v="PREFEITURA CADASTRO"/>
    <n v="889.53"/>
    <d v="2026-03-01T00:00:00"/>
    <x v="0"/>
    <s v="025/2025"/>
    <m/>
    <s v="359.00003284/2025-93 ITO/APPS"/>
    <s v="2 - FATURADO"/>
    <n v="0"/>
    <x v="0"/>
    <x v="0"/>
    <m/>
  </r>
  <r>
    <x v="1361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n v="318"/>
    <x v="4"/>
    <x v="2"/>
    <m/>
  </r>
  <r>
    <x v="1361"/>
    <s v="67.946.814/0002-75"/>
    <s v="5114 Venda A.T.CONSI"/>
    <n v="1163"/>
    <d v="2026-03-04T00:00:00"/>
    <m/>
    <s v="NF 964221 AC CONSIG"/>
    <m/>
    <n v="1224.4000000000001"/>
    <d v="2026-05-03T00:00:00"/>
    <m/>
    <m/>
    <s v="YEDAMARIA - EDICAO IO"/>
    <n v="416.3"/>
    <m/>
    <x v="0"/>
    <m/>
    <m/>
    <m/>
    <s v="60/75/90"/>
    <n v="0"/>
    <x v="0"/>
    <x v="2"/>
    <m/>
  </r>
  <r>
    <x v="1361"/>
    <s v="67.946.814/0002-75"/>
    <s v="5114 Venda A.T.CONSI"/>
    <n v="1163"/>
    <d v="2026-03-04T00:00:00"/>
    <m/>
    <s v="NF 964221 AC CONSIG"/>
    <m/>
    <n v="1224.4000000000001"/>
    <d v="2026-06-02T00:00:00"/>
    <m/>
    <m/>
    <s v="YEDAMARIA - EDICAO IO"/>
    <n v="404.05"/>
    <m/>
    <x v="0"/>
    <m/>
    <m/>
    <m/>
    <s v="60/75/90"/>
    <n v="0"/>
    <x v="0"/>
    <x v="2"/>
    <m/>
  </r>
  <r>
    <x v="1361"/>
    <s v="67.946.814/0002-75"/>
    <s v="5114 Venda A.T.CONSI"/>
    <n v="1163"/>
    <d v="2026-03-04T00:00:00"/>
    <m/>
    <s v="NF 964221 AC CONSIG"/>
    <m/>
    <n v="1224.4000000000001"/>
    <d v="2026-05-18T00:00:00"/>
    <m/>
    <m/>
    <s v="YEDAMARIA - EDICAO IO"/>
    <n v="404.05"/>
    <m/>
    <x v="0"/>
    <m/>
    <m/>
    <m/>
    <s v="60/75/90"/>
    <n v="0"/>
    <x v="0"/>
    <x v="2"/>
    <m/>
  </r>
  <r>
    <x v="1361"/>
    <s v="67.946.814/0002-75"/>
    <s v="5114 Venda A.T.CONSI"/>
    <n v="1177"/>
    <d v="2026-03-18T00:00:00"/>
    <m/>
    <s v="nota fiscal devolução simbólica 964218"/>
    <m/>
    <n v="274.8"/>
    <d v="2026-06-01T00:00:00"/>
    <m/>
    <m/>
    <s v="TARSILA DO AMARAL - CADERNOS DE DESENHO -1A REIMPRESSAO"/>
    <n v="90.68"/>
    <m/>
    <x v="0"/>
    <m/>
    <m/>
    <m/>
    <s v="60/75/90"/>
    <n v="0"/>
    <x v="0"/>
    <x v="2"/>
    <m/>
  </r>
  <r>
    <x v="1361"/>
    <s v="67.946.814/0002-75"/>
    <s v="5114 Venda A.T.CONSI"/>
    <n v="1177"/>
    <d v="2026-03-18T00:00:00"/>
    <m/>
    <s v="nota fiscal devolução simbólica 964218"/>
    <m/>
    <n v="274.8"/>
    <d v="2026-06-16T00:00:00"/>
    <m/>
    <m/>
    <s v="TARSILA DO AMARAL - CADERNOS DE DESENHO -1A REIMPRESSAO"/>
    <n v="90.69"/>
    <m/>
    <x v="0"/>
    <m/>
    <m/>
    <m/>
    <s v="60/75/90"/>
    <n v="0"/>
    <x v="0"/>
    <x v="2"/>
    <m/>
  </r>
  <r>
    <x v="1361"/>
    <s v="67.946.814/0002-75"/>
    <s v="5114 Venda A.T.CONSI"/>
    <n v="1177"/>
    <d v="2026-03-18T00:00:00"/>
    <m/>
    <s v="nota fiscal devolução simbólica 964218"/>
    <m/>
    <n v="274.8"/>
    <d v="2026-05-17T00:00:00"/>
    <m/>
    <m/>
    <s v="TARSILA DO AMARAL - CADERNOS DE DESENHO -1A REIMPRESSAO"/>
    <n v="93.43"/>
    <m/>
    <x v="0"/>
    <m/>
    <m/>
    <m/>
    <s v="60/75/90"/>
    <n v="0"/>
    <x v="0"/>
    <x v="2"/>
    <m/>
  </r>
  <r>
    <x v="1362"/>
    <s v="67.995.027/0001-32"/>
    <s v="ND-POUPATEMPO 4.0"/>
    <n v="8128"/>
    <d v="2026-04-06T00:00:00"/>
    <s v="PPT00531"/>
    <s v="PPT00531"/>
    <d v="2026-04-01T00:00:00"/>
    <n v="51160.74"/>
    <d v="2026-05-06T00:00:00"/>
    <s v="PPT00531"/>
    <s v="PP00531"/>
    <s v="IMPLANTACAO E OPERACAO DO POUPATEMPO HORTOLANDIA"/>
    <n v="51160.74"/>
    <d v="2026-04-01T00:00:00"/>
    <x v="0"/>
    <m/>
    <s v="PD-PRC-2021/00884"/>
    <m/>
    <s v="2 - FATURADO"/>
    <n v="0"/>
    <x v="0"/>
    <x v="13"/>
    <m/>
  </r>
  <r>
    <x v="1362"/>
    <s v="67.995.027/0001-32"/>
    <s v="NF SERVICOS"/>
    <n v="207862"/>
    <d v="2026-04-07T00:00:00"/>
    <n v="2152445"/>
    <d v="2026-04-07T00:00:00"/>
    <d v="2026-03-01T00:00:00"/>
    <n v="73657"/>
    <d v="2026-05-07T00:00:00"/>
    <s v="E0220557"/>
    <s v="PD022557"/>
    <s v="PREFEITURA CADASTRO"/>
    <n v="70121.460000000006"/>
    <d v="2026-03-01T00:00:00"/>
    <x v="0"/>
    <m/>
    <s v="4168/2022"/>
    <s v="PD-PRC-2022/02165- 359.00006836/2024-34-APPS/ITO"/>
    <s v="2 - FATURADO"/>
    <n v="0"/>
    <x v="0"/>
    <x v="0"/>
    <m/>
  </r>
  <r>
    <x v="1362"/>
    <s v="67.995.027/0001-32"/>
    <s v="NF SERVICOS DO"/>
    <n v="396633"/>
    <d v="2026-04-24T00:00:00"/>
    <n v="403675"/>
    <d v="2026-04-24T00:00:00"/>
    <m/>
    <n v="295.01"/>
    <d v="2026-05-24T00:00:00"/>
    <s v="E0202006"/>
    <s v="PD202006"/>
    <s v="Serviços de Publicidade Eletrônica"/>
    <n v="280.85000000000002"/>
    <m/>
    <x v="0"/>
    <m/>
    <m/>
    <m/>
    <s v="2 - FATURADO"/>
    <n v="0"/>
    <x v="0"/>
    <x v="1"/>
    <m/>
  </r>
  <r>
    <x v="1362"/>
    <s v="67.995.027/0001-32"/>
    <s v="NF SERVICOS DO"/>
    <n v="397789"/>
    <d v="2026-04-24T00:00:00"/>
    <n v="404576"/>
    <d v="2026-04-24T00:00:00"/>
    <m/>
    <n v="221.26"/>
    <d v="2026-05-24T00:00:00"/>
    <s v="E0202006"/>
    <s v="PD202006"/>
    <s v="Serviços de Publicidade Eletrônica"/>
    <n v="210.64"/>
    <m/>
    <x v="0"/>
    <m/>
    <m/>
    <m/>
    <s v="2 - FATURADO"/>
    <n v="0"/>
    <x v="0"/>
    <x v="1"/>
    <m/>
  </r>
  <r>
    <x v="1363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377"/>
    <x v="1"/>
    <x v="1"/>
    <m/>
  </r>
  <r>
    <x v="1363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369"/>
    <x v="1"/>
    <x v="1"/>
    <m/>
  </r>
  <r>
    <x v="1363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364"/>
    <x v="4"/>
    <x v="1"/>
    <m/>
  </r>
  <r>
    <x v="1363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358"/>
    <x v="4"/>
    <x v="1"/>
    <m/>
  </r>
  <r>
    <x v="1363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358"/>
    <x v="4"/>
    <x v="1"/>
    <m/>
  </r>
  <r>
    <x v="1363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0"/>
    <m/>
    <m/>
    <m/>
    <s v="2 - FATURADO"/>
    <n v="354"/>
    <x v="4"/>
    <x v="1"/>
    <m/>
  </r>
  <r>
    <x v="1363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0"/>
    <m/>
    <m/>
    <m/>
    <s v="2 - FATURADO"/>
    <n v="341"/>
    <x v="4"/>
    <x v="1"/>
    <m/>
  </r>
  <r>
    <x v="1363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0"/>
    <m/>
    <m/>
    <m/>
    <s v="2 - FATURADO"/>
    <n v="340"/>
    <x v="4"/>
    <x v="1"/>
    <m/>
  </r>
  <r>
    <x v="1363"/>
    <s v="67.996.363/0001-08"/>
    <s v="NF SERVICOS DO"/>
    <n v="328271"/>
    <d v="2025-05-08T00:00:00"/>
    <n v="334964"/>
    <d v="2025-05-09T00:00:00"/>
    <m/>
    <n v="276.57"/>
    <d v="2025-06-08T00:00:00"/>
    <s v="E0221014"/>
    <s v="PD221014"/>
    <s v="Serviços de Publicidade Eletrônica"/>
    <n v="263.29000000000002"/>
    <m/>
    <x v="0"/>
    <m/>
    <m/>
    <m/>
    <s v="2 - FATURADO"/>
    <n v="326"/>
    <x v="4"/>
    <x v="1"/>
    <m/>
  </r>
  <r>
    <x v="1363"/>
    <s v="67.996.363/0001-08"/>
    <s v="NF SERVICOS DO"/>
    <n v="328272"/>
    <d v="2025-05-08T00:00:00"/>
    <n v="334965"/>
    <d v="2025-05-09T00:00:00"/>
    <m/>
    <n v="230.47"/>
    <d v="2025-06-08T00:00:00"/>
    <s v="E0221014"/>
    <s v="PD221014"/>
    <s v="Serviços de Publicidade Eletrônica"/>
    <n v="219.41"/>
    <m/>
    <x v="0"/>
    <m/>
    <m/>
    <m/>
    <s v="2 - FATURADO"/>
    <n v="326"/>
    <x v="4"/>
    <x v="1"/>
    <m/>
  </r>
  <r>
    <x v="1363"/>
    <s v="67.996.363/0001-08"/>
    <s v="NF SERVICOS DO"/>
    <n v="329075"/>
    <d v="2025-05-12T00:00:00"/>
    <n v="335776"/>
    <d v="2025-05-14T00:00:00"/>
    <m/>
    <n v="230.47"/>
    <d v="2025-06-13T00:00:00"/>
    <s v="E0221014"/>
    <s v="PD221014"/>
    <s v="Serviços de Publicidade Eletrônica"/>
    <n v="219.41"/>
    <m/>
    <x v="0"/>
    <m/>
    <m/>
    <m/>
    <s v="2 - FATURADO"/>
    <n v="321"/>
    <x v="4"/>
    <x v="1"/>
    <m/>
  </r>
  <r>
    <x v="1363"/>
    <s v="67.996.363/0001-08"/>
    <s v="NF SERVICOS DO"/>
    <n v="329907"/>
    <d v="2025-05-15T00:00:00"/>
    <n v="336610"/>
    <d v="2025-05-16T00:00:00"/>
    <m/>
    <n v="230.47"/>
    <d v="2025-06-15T00:00:00"/>
    <s v="E0221014"/>
    <s v="PD221014"/>
    <s v="Serviços de Publicidade Eletrônica"/>
    <n v="219.41"/>
    <m/>
    <x v="0"/>
    <m/>
    <m/>
    <m/>
    <s v="2 - FATURADO"/>
    <n v="319"/>
    <x v="4"/>
    <x v="1"/>
    <m/>
  </r>
  <r>
    <x v="1363"/>
    <s v="67.996.363/0001-08"/>
    <s v="NF SERVICOS DO"/>
    <n v="330626"/>
    <d v="2025-05-19T00:00:00"/>
    <n v="337334"/>
    <d v="2025-05-20T00:00:00"/>
    <m/>
    <n v="230.47"/>
    <d v="2025-06-19T00:00:00"/>
    <s v="E0221014"/>
    <s v="PD221014"/>
    <s v="Serviços de Publicidade Eletrônica"/>
    <n v="219.41"/>
    <m/>
    <x v="0"/>
    <m/>
    <m/>
    <m/>
    <s v="2 - FATURADO"/>
    <n v="315"/>
    <x v="4"/>
    <x v="1"/>
    <m/>
  </r>
  <r>
    <x v="1363"/>
    <s v="67.996.363/0001-08"/>
    <s v="NF SERVICOS DO"/>
    <n v="333303"/>
    <d v="2025-06-06T00:00:00"/>
    <n v="34002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298"/>
    <x v="4"/>
    <x v="1"/>
    <m/>
  </r>
  <r>
    <x v="1363"/>
    <s v="67.996.363/0001-08"/>
    <s v="NF SERVICOS DO"/>
    <n v="334161"/>
    <d v="2025-06-06T00:00:00"/>
    <n v="34088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298"/>
    <x v="4"/>
    <x v="1"/>
    <m/>
  </r>
  <r>
    <x v="1363"/>
    <s v="67.996.363/0001-08"/>
    <s v="NF SERVICOS DO"/>
    <n v="334163"/>
    <d v="2025-06-06T00:00:00"/>
    <n v="340886"/>
    <d v="2025-06-06T00:00:00"/>
    <m/>
    <n v="276.57"/>
    <d v="2025-07-06T00:00:00"/>
    <s v="E0221014"/>
    <s v="PD221014"/>
    <s v="Serviços de Publicidade Eletrônica"/>
    <n v="263.29000000000002"/>
    <m/>
    <x v="0"/>
    <m/>
    <m/>
    <m/>
    <s v="2 - FATURADO"/>
    <n v="298"/>
    <x v="4"/>
    <x v="1"/>
    <m/>
  </r>
  <r>
    <x v="1363"/>
    <s v="67.996.363/0001-08"/>
    <s v="NF SERVICOS DO"/>
    <n v="393370"/>
    <d v="2026-04-01T00:00:00"/>
    <n v="400263"/>
    <m/>
    <m/>
    <n v="276.57"/>
    <d v="2026-04-02T00:00:00"/>
    <m/>
    <m/>
    <s v="Serviços de Publicidade Eletrônica"/>
    <n v="-0.01"/>
    <m/>
    <x v="0"/>
    <m/>
    <m/>
    <m/>
    <s v="1 - VENDA A VISTA"/>
    <n v="28"/>
    <x v="2"/>
    <x v="1"/>
    <m/>
  </r>
  <r>
    <x v="1364"/>
    <s v="68.008.895/0001-44"/>
    <s v="NF SERVICOS DO"/>
    <n v="393702"/>
    <d v="2026-04-05T00:00:00"/>
    <n v="400612"/>
    <d v="2026-04-14T00:00:00"/>
    <m/>
    <n v="368.76"/>
    <d v="2026-05-13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364"/>
    <s v="68.008.895/0001-44"/>
    <s v="NF SERVICOS DO"/>
    <n v="396494"/>
    <d v="2026-04-23T00:00:00"/>
    <n v="403143"/>
    <d v="2026-04-24T00:00:00"/>
    <m/>
    <n v="663.77"/>
    <d v="2026-05-23T00:00:00"/>
    <s v="E0240861"/>
    <s v="PD024861"/>
    <s v="Serviços de Publicidade Eletrônica"/>
    <n v="631.91"/>
    <m/>
    <x v="0"/>
    <m/>
    <m/>
    <m/>
    <s v="2 - FATURADO"/>
    <n v="0"/>
    <x v="0"/>
    <x v="1"/>
    <m/>
  </r>
  <r>
    <x v="1364"/>
    <s v="68.008.895/0001-44"/>
    <s v="NF SERVICOS DO"/>
    <n v="396516"/>
    <d v="2026-04-24T00:00:00"/>
    <n v="403623"/>
    <d v="2026-04-24T00:00:00"/>
    <m/>
    <n v="663.77"/>
    <d v="2026-05-24T00:00:00"/>
    <s v="E0240861"/>
    <s v="PD024861"/>
    <s v="Serviços de Publicidade Eletrônica"/>
    <n v="631.91"/>
    <m/>
    <x v="0"/>
    <m/>
    <m/>
    <m/>
    <s v="2 - FATURADO"/>
    <n v="0"/>
    <x v="0"/>
    <x v="1"/>
    <m/>
  </r>
  <r>
    <x v="1364"/>
    <s v="68.008.895/0001-44"/>
    <s v="NF SERVICOS DO"/>
    <n v="397862"/>
    <d v="2026-04-27T00:00:00"/>
    <n v="404967"/>
    <d v="2026-04-27T00:00:00"/>
    <m/>
    <n v="368.76"/>
    <d v="2026-05-27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364"/>
    <s v="68.008.895/0001-44"/>
    <s v="NF SERVICOS DO"/>
    <n v="397906"/>
    <d v="2026-04-27T00:00:00"/>
    <n v="404813"/>
    <d v="2026-04-27T00:00:00"/>
    <m/>
    <n v="737.52"/>
    <d v="2026-05-27T00:00:00"/>
    <s v="E0240861"/>
    <s v="PD024861"/>
    <s v="Serviços de Publicidade Eletrônica"/>
    <n v="702.12"/>
    <m/>
    <x v="0"/>
    <m/>
    <m/>
    <m/>
    <s v="2 - FATURADO"/>
    <n v="0"/>
    <x v="0"/>
    <x v="1"/>
    <m/>
  </r>
  <r>
    <x v="1365"/>
    <s v="68.020.916/0001-47"/>
    <s v="ND-POUPATEMPO 4.0"/>
    <n v="8240"/>
    <d v="2026-04-06T00:00:00"/>
    <s v="PPT00612"/>
    <s v="PPT00612"/>
    <d v="2026-04-01T00:00:00"/>
    <n v="21332.92"/>
    <d v="2026-05-06T00:00:00"/>
    <s v="PPT00612"/>
    <s v="PP00612"/>
    <s v="IMPLANTACAO E OPERACAO DO POUPATEMPO BERTIOGA"/>
    <n v="21332.92"/>
    <d v="2026-04-01T00:00:00"/>
    <x v="0"/>
    <m/>
    <s v="PD-PRC-2021/02642"/>
    <m/>
    <s v="2 - FATURADO"/>
    <n v="0"/>
    <x v="0"/>
    <x v="13"/>
    <m/>
  </r>
  <r>
    <x v="1365"/>
    <s v="68.020.916/0001-47"/>
    <s v="NF SERVICOS"/>
    <n v="207877"/>
    <d v="2026-04-07T00:00:00"/>
    <n v="2152460"/>
    <d v="2026-04-07T00:00:00"/>
    <d v="2026-03-01T00:00:00"/>
    <n v="63665.04"/>
    <d v="2026-05-07T00:00:00"/>
    <s v="E0230601"/>
    <s v="PD023601"/>
    <s v="PREFEITURA CADASTRO"/>
    <n v="60609.120000000003"/>
    <d v="2026-03-01T00:00:00"/>
    <x v="0"/>
    <s v="163/2022"/>
    <s v="10873/2022"/>
    <s v="PD-PRC-2023/00178  359.00010628/2024-30  APPS/ITO"/>
    <s v="2 - FATURADO"/>
    <n v="0"/>
    <x v="0"/>
    <x v="0"/>
    <m/>
  </r>
  <r>
    <x v="1365"/>
    <s v="68.020.916/0001-47"/>
    <s v="NF SERVICOS DO"/>
    <n v="394015"/>
    <d v="2026-04-15T00:00:00"/>
    <n v="400899"/>
    <d v="2026-04-15T00:00:00"/>
    <m/>
    <n v="1613.32"/>
    <d v="2026-05-15T00:00:00"/>
    <s v="E0211071"/>
    <s v="PD211071"/>
    <s v="Serviços de Publicidade Eletrônica"/>
    <n v="1535.88"/>
    <m/>
    <x v="0"/>
    <m/>
    <m/>
    <m/>
    <s v="2 - FATURADO"/>
    <n v="0"/>
    <x v="0"/>
    <x v="1"/>
    <m/>
  </r>
  <r>
    <x v="1365"/>
    <s v="68.020.916/0001-47"/>
    <s v="NF SERVICOS DO"/>
    <n v="395644"/>
    <d v="2026-04-20T00:00:00"/>
    <n v="402641"/>
    <d v="2026-04-20T00:00:00"/>
    <m/>
    <n v="1290.6600000000001"/>
    <d v="2026-05-20T00:00:00"/>
    <s v="E0211071"/>
    <s v="PD211071"/>
    <s v="Serviços de Publicidade Eletrônica"/>
    <n v="1228.71"/>
    <m/>
    <x v="0"/>
    <m/>
    <m/>
    <m/>
    <s v="2 - FATURADO"/>
    <n v="0"/>
    <x v="0"/>
    <x v="1"/>
    <m/>
  </r>
  <r>
    <x v="1365"/>
    <s v="68.020.916/0001-47"/>
    <s v="NF SERVICOS DO"/>
    <n v="397259"/>
    <d v="2026-04-24T00:00:00"/>
    <n v="404312"/>
    <d v="2026-04-24T00:00:00"/>
    <m/>
    <n v="903.46"/>
    <d v="2026-05-24T00:00:00"/>
    <s v="E0211071"/>
    <s v="PD211071"/>
    <s v="Serviços de Publicidade Eletrônica"/>
    <n v="860.09"/>
    <m/>
    <x v="0"/>
    <m/>
    <m/>
    <m/>
    <s v="2 - FATURADO"/>
    <n v="0"/>
    <x v="0"/>
    <x v="1"/>
    <m/>
  </r>
  <r>
    <x v="1366"/>
    <s v="68.021.534/0001-38"/>
    <s v="NF SERVICOS DO"/>
    <n v="398269"/>
    <d v="2026-04-28T00:00:00"/>
    <n v="405204"/>
    <d v="2026-04-28T00:00:00"/>
    <m/>
    <n v="645.33000000000004"/>
    <d v="2026-05-28T00:00:00"/>
    <s v="E0230788"/>
    <s v="PD023788"/>
    <s v="Serviços de Publicidade Eletrônica"/>
    <n v="614.35"/>
    <m/>
    <x v="0"/>
    <m/>
    <m/>
    <m/>
    <s v="2 - FATURADO"/>
    <n v="0"/>
    <x v="0"/>
    <x v="1"/>
    <m/>
  </r>
  <r>
    <x v="1367"/>
    <s v="68.319.987/0001-45"/>
    <s v="NF SERVICOS DO"/>
    <n v="393852"/>
    <d v="2026-04-05T00:00:00"/>
    <n v="400785"/>
    <d v="2026-04-14T00:00:00"/>
    <m/>
    <n v="368.76"/>
    <d v="2026-05-13T00:00:00"/>
    <s v="E0265009"/>
    <s v="PD265009"/>
    <s v="Serviços de Publicidade Eletrônica"/>
    <n v="351.06"/>
    <m/>
    <x v="0"/>
    <m/>
    <m/>
    <m/>
    <s v="2 - FATURADO"/>
    <n v="0"/>
    <x v="0"/>
    <x v="1"/>
    <m/>
  </r>
  <r>
    <x v="1367"/>
    <s v="68.319.987/0001-45"/>
    <s v="NF SERVICOS DO"/>
    <n v="396711"/>
    <d v="2026-04-24T00:00:00"/>
    <n v="403654"/>
    <d v="2026-04-24T00:00:00"/>
    <m/>
    <n v="460.95"/>
    <d v="2026-05-24T00:00:00"/>
    <s v="E0265009"/>
    <s v="PD265009"/>
    <s v="Serviços de Publicidade Eletrônica"/>
    <n v="438.82"/>
    <m/>
    <x v="0"/>
    <m/>
    <m/>
    <m/>
    <s v="2 - FATURADO"/>
    <n v="0"/>
    <x v="0"/>
    <x v="1"/>
    <m/>
  </r>
  <r>
    <x v="1368"/>
    <s v="68.900.810/0001-38"/>
    <s v="NF SERVICOS"/>
    <n v="208878"/>
    <d v="2026-04-17T00:00:00"/>
    <n v="2173771"/>
    <d v="2026-04-17T00:00:00"/>
    <d v="2026-03-01T00:00:00"/>
    <n v="2959.61"/>
    <d v="2026-05-17T00:00:00"/>
    <s v="E0250179"/>
    <s v="PD025156"/>
    <s v="HOSPEDAGEM"/>
    <n v="2959.61"/>
    <d v="2026-03-01T00:00:00"/>
    <x v="0"/>
    <m/>
    <m/>
    <s v="359.0000.3072/2025-14 - APPS/ITO"/>
    <s v="2 - FATURADO"/>
    <n v="0"/>
    <x v="0"/>
    <x v="0"/>
    <m/>
  </r>
  <r>
    <x v="1369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920"/>
    <x v="1"/>
    <x v="0"/>
    <m/>
  </r>
  <r>
    <x v="1369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857"/>
    <x v="1"/>
    <x v="0"/>
    <m/>
  </r>
  <r>
    <x v="1369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826"/>
    <x v="1"/>
    <x v="0"/>
    <m/>
  </r>
  <r>
    <x v="1369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641"/>
    <x v="1"/>
    <x v="0"/>
    <m/>
  </r>
  <r>
    <x v="1369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813"/>
    <x v="1"/>
    <x v="0"/>
    <m/>
  </r>
  <r>
    <x v="1369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2121"/>
    <x v="1"/>
    <x v="0"/>
    <m/>
  </r>
  <r>
    <x v="1369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2125"/>
    <x v="1"/>
    <x v="0"/>
    <m/>
  </r>
  <r>
    <x v="1369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2134"/>
    <x v="1"/>
    <x v="0"/>
    <m/>
  </r>
  <r>
    <x v="1369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2121"/>
    <x v="1"/>
    <x v="0"/>
    <m/>
  </r>
  <r>
    <x v="1369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2121"/>
    <x v="1"/>
    <x v="0"/>
    <m/>
  </r>
  <r>
    <x v="1369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980"/>
    <x v="1"/>
    <x v="0"/>
    <m/>
  </r>
  <r>
    <x v="1369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908"/>
    <x v="1"/>
    <x v="0"/>
    <m/>
  </r>
  <r>
    <x v="1369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908"/>
    <x v="1"/>
    <x v="0"/>
    <m/>
  </r>
  <r>
    <x v="1369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762"/>
    <x v="1"/>
    <x v="0"/>
    <m/>
  </r>
  <r>
    <x v="1369"/>
    <s v="69.122.893/0001-44"/>
    <s v="NF SERVICOS KIT"/>
    <n v="207628"/>
    <d v="2026-04-06T00:00:00"/>
    <n v="2152048"/>
    <d v="2026-04-06T00:00:00"/>
    <m/>
    <n v="2431.06"/>
    <d v="2026-05-06T00:00:00"/>
    <m/>
    <m/>
    <s v="Certificados de Raiz Internacional SSL Wildcard OV"/>
    <n v="2314.37"/>
    <m/>
    <x v="0"/>
    <m/>
    <m/>
    <m/>
    <s v="2 - FATURADO"/>
    <n v="0"/>
    <x v="0"/>
    <x v="1"/>
    <m/>
  </r>
  <r>
    <x v="1369"/>
    <s v="69.122.893/0001-44"/>
    <s v="NF SERVICOS"/>
    <n v="207965"/>
    <d v="2026-04-08T00:00:00"/>
    <n v="2152646"/>
    <d v="2026-04-08T00:00:00"/>
    <d v="2026-03-01T00:00:00"/>
    <n v="592.83000000000004"/>
    <d v="2026-05-08T00:00:00"/>
    <s v="E0241074"/>
    <s v="PD024496"/>
    <s v="PROGRAMA SP - SEM PAPEL"/>
    <n v="564.37"/>
    <d v="2026-03-01T00:00:00"/>
    <x v="0"/>
    <d v="2025-02-01T00:00:00"/>
    <s v="012.00008049/2024-01"/>
    <s v="359.00009869/2024-36 - APPS"/>
    <s v="2 - FATURADO"/>
    <n v="0"/>
    <x v="0"/>
    <x v="0"/>
    <m/>
  </r>
  <r>
    <x v="1369"/>
    <s v="69.122.893/0001-44"/>
    <s v="NF SERVICOS"/>
    <n v="209066"/>
    <d v="2026-04-22T00:00:00"/>
    <n v="2173959"/>
    <d v="2026-04-22T00:00:00"/>
    <d v="2026-03-01T00:00:00"/>
    <n v="145.56"/>
    <d v="2026-05-22T00:00:00"/>
    <s v="E0241074"/>
    <s v="PD024496"/>
    <s v="PROGRAMA SP - SEM PAPEL"/>
    <n v="138.57"/>
    <d v="2026-03-01T00:00:00"/>
    <x v="0"/>
    <d v="2025-02-01T00:00:00"/>
    <s v="012.00008049/2024-01"/>
    <s v="359.00009869/2024-36 - APPS"/>
    <s v="2 - FATURADO"/>
    <n v="0"/>
    <x v="0"/>
    <x v="0"/>
    <m/>
  </r>
  <r>
    <x v="1369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2132"/>
    <x v="1"/>
    <x v="0"/>
    <m/>
  </r>
  <r>
    <x v="1370"/>
    <s v="70.946.009/0001-75"/>
    <s v="ND-POUPATEMPO 4.0"/>
    <n v="8077"/>
    <d v="2026-04-06T00:00:00"/>
    <s v="PPT00604"/>
    <s v="PPT00604"/>
    <d v="2026-04-01T00:00:00"/>
    <n v="23028.51"/>
    <d v="2026-05-06T00:00:00"/>
    <s v="PPT00604"/>
    <s v="PP00604"/>
    <s v="IMPLANTACAO E OPERACAO DO POUPATEMPO SAO ROQUE"/>
    <n v="23028.51"/>
    <d v="2026-04-01T00:00:00"/>
    <x v="0"/>
    <m/>
    <s v="PD-PRC-2021/02498"/>
    <m/>
    <s v="2 - FATURADO"/>
    <n v="0"/>
    <x v="0"/>
    <x v="13"/>
    <m/>
  </r>
  <r>
    <x v="1370"/>
    <s v="70.946.009/0001-75"/>
    <s v="NF SERVICOS"/>
    <n v="207713"/>
    <d v="2026-04-07T00:00:00"/>
    <n v="2152296"/>
    <d v="2026-04-07T00:00:00"/>
    <d v="2026-03-01T00:00:00"/>
    <n v="30938.080000000002"/>
    <d v="2026-05-07T00:00:00"/>
    <s v="E0230643"/>
    <s v="PD023643"/>
    <s v="PREFEITURA CADASTRO"/>
    <n v="29453.05"/>
    <d v="2026-03-01T00:00:00"/>
    <x v="0"/>
    <s v="44/2023"/>
    <s v="076/2023"/>
    <s v="PD-PRC-2023/01318 - 359.00005351/2024-23 - ITO/APPS"/>
    <s v="2 - FATURADO"/>
    <n v="0"/>
    <x v="0"/>
    <x v="0"/>
    <m/>
  </r>
  <r>
    <x v="1370"/>
    <s v="70.946.009/0001-75"/>
    <s v="NF SERVICOS DO"/>
    <n v="397218"/>
    <d v="2026-04-24T00:00:00"/>
    <n v="404178"/>
    <d v="2026-04-24T00:00:00"/>
    <m/>
    <n v="193.6"/>
    <d v="2026-05-24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370"/>
    <s v="70.946.009/0001-75"/>
    <s v="NF SERVICOS DO"/>
    <n v="397587"/>
    <d v="2026-04-24T00:00:00"/>
    <n v="404542"/>
    <d v="2026-04-24T00:00:00"/>
    <m/>
    <n v="258.13"/>
    <d v="2026-05-24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371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665"/>
    <x v="1"/>
    <x v="5"/>
    <m/>
  </r>
  <r>
    <x v="1371"/>
    <s v="700.580.838-04"/>
    <s v="ND-BENEF AFASTADOS"/>
    <n v="1221"/>
    <d v="2026-04-02T00:00:00"/>
    <m/>
    <m/>
    <m/>
    <n v="603.32000000000005"/>
    <d v="2026-05-05T00:00:00"/>
    <m/>
    <m/>
    <s v="PLANO DE SAUDE FUNC AFASTADOS"/>
    <n v="603.32000000000005"/>
    <m/>
    <x v="0"/>
    <m/>
    <m/>
    <m/>
    <s v="33 DIAS"/>
    <n v="0"/>
    <x v="0"/>
    <x v="5"/>
    <m/>
  </r>
  <r>
    <x v="1372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69"/>
    <x v="1"/>
    <x v="4"/>
    <m/>
  </r>
  <r>
    <x v="1373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446"/>
    <x v="1"/>
    <x v="4"/>
    <m/>
  </r>
  <r>
    <x v="1374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448"/>
    <x v="1"/>
    <x v="4"/>
    <m/>
  </r>
  <r>
    <x v="1375"/>
    <s v="71.480.560/0001-39"/>
    <s v="NF SERVICOS DO"/>
    <n v="394001"/>
    <d v="2026-04-05T00:00:00"/>
    <n v="400699"/>
    <d v="2026-04-14T00:00:00"/>
    <m/>
    <n v="829.71"/>
    <d v="2026-05-13T00:00:00"/>
    <s v="E0220653"/>
    <s v="PD022653"/>
    <s v="Serviços de Publicidade Eletrônica"/>
    <n v="789.88"/>
    <m/>
    <x v="0"/>
    <m/>
    <m/>
    <m/>
    <s v="2 - FATURADO"/>
    <n v="0"/>
    <x v="0"/>
    <x v="1"/>
    <m/>
  </r>
  <r>
    <x v="1375"/>
    <s v="71.480.560/0001-39"/>
    <s v="NF SERVICOS DO"/>
    <n v="394010"/>
    <d v="2026-04-15T00:00:00"/>
    <n v="400885"/>
    <d v="2026-04-15T00:00:00"/>
    <m/>
    <n v="737.52"/>
    <d v="2026-05-15T00:00:00"/>
    <s v="E0220653"/>
    <s v="PD022653"/>
    <s v="Serviços de Publicidade Eletrônica"/>
    <n v="702.12"/>
    <m/>
    <x v="0"/>
    <m/>
    <m/>
    <m/>
    <s v="2 - FATURADO"/>
    <n v="0"/>
    <x v="0"/>
    <x v="1"/>
    <m/>
  </r>
  <r>
    <x v="1375"/>
    <s v="71.480.560/0001-39"/>
    <s v="NF SERVICOS DO"/>
    <n v="394556"/>
    <d v="2026-04-16T00:00:00"/>
    <n v="401457"/>
    <d v="2026-04-16T00:00:00"/>
    <m/>
    <n v="737.52"/>
    <d v="2026-05-16T00:00:00"/>
    <s v="E0220653"/>
    <s v="PD022653"/>
    <s v="Serviços de Publicidade Eletrônica"/>
    <n v="702.12"/>
    <m/>
    <x v="0"/>
    <m/>
    <m/>
    <m/>
    <s v="2 - FATURADO"/>
    <n v="0"/>
    <x v="0"/>
    <x v="1"/>
    <m/>
  </r>
  <r>
    <x v="1375"/>
    <s v="71.480.560/0001-39"/>
    <s v="NF SERVICOS DO"/>
    <n v="394891"/>
    <d v="2026-04-17T00:00:00"/>
    <n v="401710"/>
    <d v="2026-04-17T00:00:00"/>
    <m/>
    <n v="460.95"/>
    <d v="2026-05-17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5285"/>
    <d v="2026-04-17T00:00:00"/>
    <n v="402192"/>
    <d v="2026-04-17T00:00:00"/>
    <m/>
    <n v="460.95"/>
    <d v="2026-05-17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5477"/>
    <d v="2026-04-17T00:00:00"/>
    <n v="402228"/>
    <d v="2026-04-17T00:00:00"/>
    <m/>
    <n v="553.14"/>
    <d v="2026-05-17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375"/>
    <s v="71.480.560/0001-39"/>
    <s v="NF SERVICOS DO"/>
    <n v="395628"/>
    <d v="2026-04-17T00:00:00"/>
    <n v="402497"/>
    <d v="2026-04-17T00:00:00"/>
    <m/>
    <n v="368.76"/>
    <d v="2026-05-17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375"/>
    <s v="71.480.560/0001-39"/>
    <s v="NF SERVICOS DO"/>
    <n v="395972"/>
    <d v="2026-04-20T00:00:00"/>
    <n v="403060"/>
    <d v="2026-04-22T00:00:00"/>
    <m/>
    <n v="368.76"/>
    <d v="2026-05-20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375"/>
    <s v="71.480.560/0001-39"/>
    <s v="NF SERVICOS DO"/>
    <n v="396041"/>
    <d v="2026-04-20T00:00:00"/>
    <n v="402966"/>
    <d v="2026-04-22T00:00:00"/>
    <m/>
    <n v="460.95"/>
    <d v="2026-05-2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6292"/>
    <d v="2026-04-23T00:00:00"/>
    <n v="403203"/>
    <d v="2026-04-24T00:00:00"/>
    <m/>
    <n v="829.71"/>
    <d v="2026-05-23T00:00:00"/>
    <s v="E0220653"/>
    <s v="PD022653"/>
    <s v="Serviços de Publicidade Eletrônica"/>
    <n v="789.88"/>
    <m/>
    <x v="0"/>
    <m/>
    <m/>
    <m/>
    <s v="2 - FATURADO"/>
    <n v="0"/>
    <x v="0"/>
    <x v="1"/>
    <m/>
  </r>
  <r>
    <x v="1375"/>
    <s v="71.480.560/0001-39"/>
    <s v="NF SERVICOS DO"/>
    <n v="396514"/>
    <d v="2026-04-24T00:00:00"/>
    <n v="403563"/>
    <d v="2026-04-24T00:00:00"/>
    <m/>
    <n v="460.95"/>
    <d v="2026-05-24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6737"/>
    <d v="2026-04-24T00:00:00"/>
    <n v="403586"/>
    <d v="2026-04-24T00:00:00"/>
    <m/>
    <n v="553.14"/>
    <d v="2026-05-24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375"/>
    <s v="71.480.560/0001-39"/>
    <s v="NF SERVICOS DO"/>
    <n v="396783"/>
    <d v="2026-04-24T00:00:00"/>
    <n v="403420"/>
    <d v="2026-04-24T00:00:00"/>
    <m/>
    <n v="460.95"/>
    <d v="2026-05-24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7137"/>
    <d v="2026-04-24T00:00:00"/>
    <n v="403933"/>
    <d v="2026-04-24T00:00:00"/>
    <m/>
    <n v="460.95"/>
    <d v="2026-05-24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7251"/>
    <d v="2026-04-24T00:00:00"/>
    <n v="404337"/>
    <d v="2026-04-24T00:00:00"/>
    <m/>
    <n v="460.95"/>
    <d v="2026-05-24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7437"/>
    <d v="2026-04-24T00:00:00"/>
    <n v="404099"/>
    <d v="2026-04-24T00:00:00"/>
    <m/>
    <n v="460.95"/>
    <d v="2026-05-24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7580"/>
    <d v="2026-04-24T00:00:00"/>
    <n v="404400"/>
    <d v="2026-04-24T00:00:00"/>
    <m/>
    <n v="276.57"/>
    <d v="2026-05-24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375"/>
    <s v="71.480.560/0001-39"/>
    <s v="NF SERVICOS DO"/>
    <n v="397783"/>
    <d v="2026-04-24T00:00:00"/>
    <n v="404506"/>
    <d v="2026-04-24T00:00:00"/>
    <m/>
    <n v="460.95"/>
    <d v="2026-05-24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8196"/>
    <d v="2026-04-28T00:00:00"/>
    <n v="405222"/>
    <d v="2026-04-28T00:00:00"/>
    <m/>
    <n v="553.14"/>
    <d v="2026-05-28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375"/>
    <s v="71.480.560/0001-39"/>
    <s v="NF SERVICOS DO"/>
    <n v="398198"/>
    <d v="2026-04-28T00:00:00"/>
    <n v="405045"/>
    <d v="2026-04-28T00:00:00"/>
    <m/>
    <n v="553.14"/>
    <d v="2026-05-28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375"/>
    <s v="71.480.560/0001-39"/>
    <s v="NF SERVICOS DO"/>
    <n v="398334"/>
    <d v="2026-04-28T00:00:00"/>
    <n v="405098"/>
    <d v="2026-04-28T00:00:00"/>
    <m/>
    <n v="553.14"/>
    <d v="2026-05-28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375"/>
    <s v="71.480.560/0001-39"/>
    <s v="NF SERVICOS DO"/>
    <n v="398696"/>
    <d v="2026-04-29T00:00:00"/>
    <n v="405492"/>
    <d v="2026-04-29T00:00:00"/>
    <m/>
    <n v="276.57"/>
    <d v="2026-05-29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375"/>
    <s v="71.480.560/0001-39"/>
    <s v="NF SERVICOS DO"/>
    <n v="398731"/>
    <d v="2026-04-29T00:00:00"/>
    <n v="405496"/>
    <d v="2026-04-29T00:00:00"/>
    <m/>
    <n v="460.95"/>
    <d v="2026-05-29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8987"/>
    <d v="2026-04-30T00:00:00"/>
    <n v="405782"/>
    <d v="2026-04-30T00:00:00"/>
    <m/>
    <n v="368.76"/>
    <d v="2026-05-30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375"/>
    <s v="71.480.560/0001-39"/>
    <s v="NF SERVICOS DO"/>
    <n v="399094"/>
    <d v="2026-04-30T00:00:00"/>
    <n v="405892"/>
    <d v="2026-04-30T00:00:00"/>
    <m/>
    <n v="460.95"/>
    <d v="2026-05-3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5"/>
    <s v="71.480.560/0001-39"/>
    <s v="NF SERVICOS DO"/>
    <n v="399117"/>
    <d v="2026-04-30T00:00:00"/>
    <n v="406119"/>
    <d v="2026-04-30T00:00:00"/>
    <m/>
    <n v="460.95"/>
    <d v="2026-05-3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376"/>
    <s v="71.584.833/0002-76"/>
    <s v="NF SERVICOS"/>
    <n v="207646"/>
    <d v="2026-04-06T00:00:00"/>
    <n v="2152066"/>
    <d v="2026-04-06T00:00:00"/>
    <d v="2022-10-01T00:00:00"/>
    <n v="8410.5"/>
    <d v="2026-05-06T00:00:00"/>
    <s v="E0210362"/>
    <s v="PD021316"/>
    <s v="SOLUÇÃO TECNOLÓGICA DE GERENCIAMENTO DE PROCESSOS COM INTELIGÊNCIA ARTIFICIAL"/>
    <n v="8006.8"/>
    <d v="2022-10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649"/>
    <d v="2026-04-06T00:00:00"/>
    <n v="2152069"/>
    <d v="2026-04-06T00:00:00"/>
    <d v="2022-10-01T00:00:00"/>
    <n v="134182.51999999999"/>
    <d v="2026-05-06T00:00:00"/>
    <s v="E0210362"/>
    <s v="PD021316"/>
    <s v="SOLUÇÃO TECNOLÓGICA DE GERENCIAMENTO DE PROCESSOS COM INTELIGÊNCIA ARTIFICIAL"/>
    <n v="127741.75999999999"/>
    <d v="2022-10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652"/>
    <d v="2026-04-06T00:00:00"/>
    <n v="2152072"/>
    <d v="2026-04-06T00:00:00"/>
    <d v="2023-11-01T00:00:00"/>
    <n v="64111.68"/>
    <d v="2026-05-06T00:00:00"/>
    <s v="E0210396"/>
    <s v="PD021316"/>
    <s v="SOLUÇÃO TECNOLÓGICA DE GERENCIAMENTO DE PROCESSOS COM INTELIGÊNCIA ARTIFICIAL"/>
    <n v="61034.32"/>
    <d v="2023-11-01T00:00:00"/>
    <x v="0"/>
    <s v="PGE Nº 28/2021"/>
    <s v="PGE-PRC-2021/02400"/>
    <s v="PD-PRC-2021/02544-359.00008468/2023-88 APPS"/>
    <s v="2 - FATURADO"/>
    <n v="0"/>
    <x v="0"/>
    <x v="0"/>
    <m/>
  </r>
  <r>
    <x v="1376"/>
    <s v="71.584.833/0002-76"/>
    <s v="NF SERVICOS"/>
    <n v="207938"/>
    <d v="2026-04-07T00:00:00"/>
    <n v="2152521"/>
    <d v="2026-04-08T00:00:00"/>
    <d v="2026-02-01T00:00:00"/>
    <n v="399404.88"/>
    <d v="2026-05-07T00:00:00"/>
    <s v="E0210396"/>
    <s v="PD021316"/>
    <s v="SOLUÇÃO TECNOLÓGICA DE GERENCIAMENTO DE PROCESSOS COM INTELIGÊNCIA ARTIFICIAL"/>
    <n v="380233.45"/>
    <d v="2026-02-01T00:00:00"/>
    <x v="0"/>
    <s v="PGE Nº 28/2021"/>
    <s v="PGE-PRC-2021/02400"/>
    <s v="PD-PRC-2021/02544-359.00008468/2023-88 APPS"/>
    <s v="2 - FATURADO"/>
    <n v="0"/>
    <x v="0"/>
    <x v="0"/>
    <m/>
  </r>
  <r>
    <x v="1376"/>
    <s v="71.584.833/0002-76"/>
    <s v="NF SERVICOS"/>
    <n v="207939"/>
    <d v="2026-04-07T00:00:00"/>
    <n v="2152522"/>
    <d v="2026-04-08T00:00:00"/>
    <d v="2024-11-01T00:00:00"/>
    <n v="92937.88"/>
    <d v="2026-05-07T00:00:00"/>
    <s v="E0210396"/>
    <s v="PD021316"/>
    <s v="SOLUÇÃO TECNOLÓGICA DE GERENCIAMENTO DE PROCESSOS COM INTELIGÊNCIA ARTIFICIAL"/>
    <n v="88476.86"/>
    <d v="2024-11-01T00:00:00"/>
    <x v="0"/>
    <s v="PGE Nº 28/2021"/>
    <s v="PGE-PRC-2021/02400"/>
    <s v="PD-PRC-2021/02544-359.00008468/2023-88 APPS"/>
    <s v="2 - FATURADO"/>
    <n v="0"/>
    <x v="0"/>
    <x v="0"/>
    <m/>
  </r>
  <r>
    <x v="1376"/>
    <s v="71.584.833/0002-76"/>
    <s v="NF SERVICOS"/>
    <n v="207937"/>
    <d v="2026-04-08T00:00:00"/>
    <n v="2152520"/>
    <d v="2026-04-08T00:00:00"/>
    <d v="2023-10-01T00:00:00"/>
    <n v="567488.15"/>
    <d v="2026-05-08T00:00:00"/>
    <s v="E0210362"/>
    <s v="PD021316"/>
    <s v="SOLUÇÃO TECNOLÓGICA DE GERENCIAMENTO DE PROCESSOS COM INTELIGÊNCIA ARTIFICIAL"/>
    <n v="540248.72"/>
    <d v="2023-10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940"/>
    <d v="2026-04-08T00:00:00"/>
    <n v="2152523"/>
    <d v="2026-04-08T00:00:00"/>
    <d v="2023-10-01T00:00:00"/>
    <n v="35417.97"/>
    <d v="2026-05-08T00:00:00"/>
    <s v="E0210362"/>
    <s v="PD021316"/>
    <s v="SOLUÇÃO TECNOLÓGICA DE GERENCIAMENTO DE PROCESSOS COM INTELIGÊNCIA ARTIFICIAL"/>
    <n v="33717.910000000003"/>
    <d v="2023-10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942"/>
    <d v="2026-04-08T00:00:00"/>
    <n v="2152525"/>
    <d v="2026-04-08T00:00:00"/>
    <d v="2026-02-01T00:00:00"/>
    <n v="78204.84"/>
    <d v="2026-05-08T00:00:00"/>
    <s v="E0210396"/>
    <s v="PD021316"/>
    <s v="SOLUÇÃO TECNOLÓGICA DE GERENCIAMENTO DE PROCESSOS COM INTELIGÊNCIA ARTIFICIAL"/>
    <n v="74451.009999999995"/>
    <d v="2026-02-01T00:00:00"/>
    <x v="0"/>
    <s v="PGE Nº 28/2021"/>
    <s v="PGE-PRC-2021/02400"/>
    <s v="PD-PRC-2021/02544-359.00008468/2023-88 APPS"/>
    <s v="2 - FATURADO"/>
    <n v="0"/>
    <x v="0"/>
    <x v="0"/>
    <m/>
  </r>
  <r>
    <x v="1376"/>
    <s v="71.584.833/0002-76"/>
    <s v="NF SERVICOS"/>
    <n v="207943"/>
    <d v="2026-04-08T00:00:00"/>
    <n v="2152526"/>
    <d v="2026-04-08T00:00:00"/>
    <d v="2024-11-01T00:00:00"/>
    <n v="54432"/>
    <d v="2026-05-08T00:00:00"/>
    <s v="E0210362"/>
    <s v="PD021316"/>
    <s v="SOLUÇÃO TECNOLÓGICA DE GERENCIAMENTO DE PROCESSOS COM INTELIGÊNCIA ARTIFICIAL"/>
    <n v="51819.26"/>
    <d v="2024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944"/>
    <d v="2026-04-08T00:00:00"/>
    <n v="2152527"/>
    <d v="2026-04-08T00:00:00"/>
    <d v="2025-11-01T00:00:00"/>
    <n v="173664.29"/>
    <d v="2026-05-08T00:00:00"/>
    <s v="E0210396"/>
    <s v="PD021316"/>
    <s v="SOLUÇÃO TECNOLÓGICA DE GERENCIAMENTO DE PROCESSOS COM INTELIGÊNCIA ARTIFICIAL"/>
    <n v="165328.4"/>
    <d v="2025-11-01T00:00:00"/>
    <x v="0"/>
    <s v="PGE Nº 28/2021"/>
    <s v="PGE-PRC-2021/02400"/>
    <s v="PD-PRC-2021/02544-359.00008468/2023-88 APPS"/>
    <s v="2 - FATURADO"/>
    <n v="0"/>
    <x v="0"/>
    <x v="0"/>
    <m/>
  </r>
  <r>
    <x v="1376"/>
    <s v="71.584.833/0002-76"/>
    <s v="NF SERVICOS"/>
    <n v="207945"/>
    <d v="2026-04-08T00:00:00"/>
    <n v="2152528"/>
    <d v="2026-04-08T00:00:00"/>
    <d v="2024-11-01T00:00:00"/>
    <n v="872089.32"/>
    <d v="2026-05-08T00:00:00"/>
    <s v="E0210362"/>
    <s v="PD021316"/>
    <s v="SOLUÇÃO TECNOLÓGICA DE GERENCIAMENTO DE PROCESSOS COM INTELIGÊNCIA ARTIFICIAL"/>
    <n v="830229.03"/>
    <d v="2024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949"/>
    <d v="2026-04-08T00:00:00"/>
    <n v="2152532"/>
    <d v="2026-04-08T00:00:00"/>
    <d v="2025-11-01T00:00:00"/>
    <n v="1205700.72"/>
    <d v="2026-05-08T00:00:00"/>
    <s v="E0210362"/>
    <s v="PD021316"/>
    <s v="SOLUÇÃO TECNOLÓGICA DE GERENCIAMENTO DE PROCESSOS COM INTELIGÊNCIA ARTIFICIAL"/>
    <n v="1147827.0900000001"/>
    <d v="2025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950"/>
    <d v="2026-04-08T00:00:00"/>
    <n v="2152533"/>
    <d v="2026-04-08T00:00:00"/>
    <d v="2025-11-01T00:00:00"/>
    <n v="75259.789999999994"/>
    <d v="2026-05-08T00:00:00"/>
    <s v="E0210362"/>
    <s v="PD021316"/>
    <s v="SOLUÇÃO TECNOLÓGICA DE GERENCIAMENTO DE PROCESSOS COM INTELIGÊNCIA ARTIFICIAL"/>
    <n v="71647.320000000007"/>
    <d v="2025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955"/>
    <d v="2026-04-08T00:00:00"/>
    <n v="2152538"/>
    <d v="2026-04-08T00:00:00"/>
    <d v="2026-02-01T00:00:00"/>
    <n v="250649.44"/>
    <d v="2026-05-08T00:00:00"/>
    <s v="E0210362"/>
    <s v="PD021316"/>
    <s v="SOLUÇÃO TECNOLÓGICA DE GERENCIAMENTO DE PROCESSOS COM INTELIGÊNCIA ARTIFICIAL"/>
    <n v="238618.27"/>
    <d v="2026-02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7956"/>
    <d v="2026-04-08T00:00:00"/>
    <n v="2152539"/>
    <d v="2026-04-08T00:00:00"/>
    <d v="2026-02-01T00:00:00"/>
    <n v="15642.9"/>
    <d v="2026-05-08T00:00:00"/>
    <s v="E0210362"/>
    <s v="PD021316"/>
    <s v="SOLUÇÃO TECNOLÓGICA DE GERENCIAMENTO DE PROCESSOS COM INTELIGÊNCIA ARTIFICIAL"/>
    <n v="14892.04"/>
    <d v="2026-02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9069"/>
    <d v="2026-04-22T00:00:00"/>
    <n v="2173962"/>
    <d v="2026-04-22T00:00:00"/>
    <d v="2026-01-01T00:00:00"/>
    <n v="99925.99"/>
    <d v="2026-05-22T00:00:00"/>
    <s v="E0250362"/>
    <s v="PD025296"/>
    <s v="PLATAFORMA COLABORATIVA I"/>
    <n v="95129.54"/>
    <d v="2026-01-01T00:00:00"/>
    <x v="0"/>
    <s v="38/2025"/>
    <s v="023.00051619/2025-90"/>
    <s v="359.00011678/2025-15 ITO"/>
    <s v="2 - FATURADO"/>
    <n v="0"/>
    <x v="0"/>
    <x v="0"/>
    <m/>
  </r>
  <r>
    <x v="1376"/>
    <s v="71.584.833/0002-76"/>
    <s v="NF SERVICOS"/>
    <n v="209184"/>
    <d v="2026-04-24T00:00:00"/>
    <n v="2174077"/>
    <d v="2026-04-24T00:00:00"/>
    <d v="2025-11-01T00:00:00"/>
    <n v="19617.36"/>
    <d v="2026-05-24T00:00:00"/>
    <s v="E0210362"/>
    <s v="PD021316"/>
    <s v="SOLUÇÃO TECNOLÓGICA DE GERENCIAMENTO DE PROCESSOS COM INTELIGÊNCIA ARTIFICIAL"/>
    <n v="18675.73"/>
    <d v="2025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9186"/>
    <d v="2026-04-24T00:00:00"/>
    <n v="2174079"/>
    <d v="2026-04-24T00:00:00"/>
    <d v="2025-11-01T00:00:00"/>
    <n v="314378.09000000003"/>
    <d v="2026-05-24T00:00:00"/>
    <s v="E0210362"/>
    <s v="PD021316"/>
    <s v="SOLUÇÃO TECNOLÓGICA DE GERENCIAMENTO DE PROCESSOS COM INTELIGÊNCIA ARTIFICIAL"/>
    <n v="299287.94"/>
    <d v="2025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9187"/>
    <d v="2026-04-24T00:00:00"/>
    <n v="2174080"/>
    <d v="2026-04-24T00:00:00"/>
    <d v="2026-01-01T00:00:00"/>
    <n v="54975.08"/>
    <d v="2026-05-24T00:00:00"/>
    <s v="E0230005"/>
    <s v="PD023004"/>
    <s v="NÚVEM PÚBLICA, PaaS MIDDLEWARE, BI EM NUVEM E ANTIVIRUS"/>
    <n v="52336.28"/>
    <d v="2026-01-01T00:00:00"/>
    <x v="0"/>
    <d v="2024-01-01T00:00:00"/>
    <s v="023.00030102/2023-03"/>
    <s v="359.00000778/2024-35-ITO"/>
    <s v="2 - FATURADO"/>
    <n v="0"/>
    <x v="0"/>
    <x v="0"/>
    <m/>
  </r>
  <r>
    <x v="1376"/>
    <s v="71.584.833/0002-76"/>
    <s v="NF SERVICOS"/>
    <n v="209188"/>
    <d v="2026-04-24T00:00:00"/>
    <n v="2174081"/>
    <d v="2026-04-24T00:00:00"/>
    <d v="2026-02-01T00:00:00"/>
    <n v="54975.08"/>
    <d v="2026-05-24T00:00:00"/>
    <s v="E0230005"/>
    <s v="PD023004"/>
    <s v="NÚVEM PÚBLICA, PaaS MIDDLEWARE, BI EM NUVEM E ANTIVIRUS"/>
    <n v="52336.28"/>
    <d v="2026-02-01T00:00:00"/>
    <x v="0"/>
    <d v="2024-01-01T00:00:00"/>
    <s v="023.00030102/2023-03"/>
    <s v="359.00000778/2024-35-ITO"/>
    <s v="2 - FATURADO"/>
    <n v="0"/>
    <x v="0"/>
    <x v="0"/>
    <m/>
  </r>
  <r>
    <x v="1376"/>
    <s v="71.584.833/0002-76"/>
    <s v="NF SERVICOS"/>
    <n v="209189"/>
    <d v="2026-04-24T00:00:00"/>
    <n v="2174082"/>
    <d v="2026-04-24T00:00:00"/>
    <d v="2025-11-01T00:00:00"/>
    <n v="17165.189999999999"/>
    <d v="2026-05-24T00:00:00"/>
    <s v="E0210362"/>
    <s v="PD021316"/>
    <s v="SOLUÇÃO TECNOLÓGICA DE GERENCIAMENTO DE PROCESSOS COM INTELIGÊNCIA ARTIFICIAL"/>
    <n v="16341.26"/>
    <d v="2025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9190"/>
    <d v="2026-04-24T00:00:00"/>
    <n v="2174083"/>
    <d v="2026-04-24T00:00:00"/>
    <d v="2026-01-01T00:00:00"/>
    <n v="5844.9"/>
    <d v="2026-05-24T00:00:00"/>
    <s v="E0230570"/>
    <s v="PD023455"/>
    <s v="NUVEM PRODESP - CERTIFICADO - FERRAMENTA DE MONITORAMENTO E SUPORTE TECNICO"/>
    <n v="5564.34"/>
    <d v="2026-01-01T00:00:00"/>
    <x v="0"/>
    <s v="035/2023 D.L.24/2023"/>
    <s v="023.00025139/2023-10"/>
    <s v="359.00009547/2023-14  APPS/ITO"/>
    <s v="2 - FATURADO"/>
    <n v="0"/>
    <x v="0"/>
    <x v="0"/>
    <m/>
  </r>
  <r>
    <x v="1376"/>
    <s v="71.584.833/0002-76"/>
    <s v="NF SERVICOS"/>
    <n v="209191"/>
    <d v="2026-04-24T00:00:00"/>
    <n v="2174084"/>
    <d v="2026-04-24T00:00:00"/>
    <d v="2025-11-01T00:00:00"/>
    <n v="275082.43"/>
    <d v="2026-05-24T00:00:00"/>
    <s v="E0210362"/>
    <s v="PD021316"/>
    <s v="SOLUÇÃO TECNOLÓGICA DE GERENCIAMENTO DE PROCESSOS COM INTELIGÊNCIA ARTIFICIAL"/>
    <n v="261878.47"/>
    <d v="2025-11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9192"/>
    <d v="2026-04-24T00:00:00"/>
    <n v="2174085"/>
    <d v="2026-04-24T00:00:00"/>
    <d v="2026-01-01T00:00:00"/>
    <n v="554203.46"/>
    <d v="2026-05-24T00:00:00"/>
    <s v="E0250259"/>
    <s v="PD025220"/>
    <s v="INFRAESTRUTURA, NUVEM PUBLICA"/>
    <n v="527601.68999999994"/>
    <d v="2026-01-01T00:00:00"/>
    <x v="0"/>
    <s v="24/2025"/>
    <s v="023.00034897/2025-82"/>
    <s v="359.00006224/2025-22 - ITO"/>
    <s v="2 - FATURADO"/>
    <n v="0"/>
    <x v="0"/>
    <x v="0"/>
    <m/>
  </r>
  <r>
    <x v="1376"/>
    <s v="71.584.833/0002-76"/>
    <s v="NF SERVICOS"/>
    <n v="209194"/>
    <d v="2026-04-24T00:00:00"/>
    <n v="2174087"/>
    <d v="2026-04-24T00:00:00"/>
    <d v="2026-02-01T00:00:00"/>
    <n v="141024.1"/>
    <d v="2026-05-24T00:00:00"/>
    <s v="E0250259"/>
    <s v="PD025220"/>
    <s v="INFRAESTRUTURA, NUVEM PUBLICA"/>
    <n v="134254.94"/>
    <d v="2026-02-01T00:00:00"/>
    <x v="0"/>
    <s v="24/2025"/>
    <s v="023.00034897/2025-82"/>
    <s v="359.00006224/2025-22 - ITO"/>
    <s v="2 - FATURADO"/>
    <n v="0"/>
    <x v="0"/>
    <x v="0"/>
    <m/>
  </r>
  <r>
    <x v="1376"/>
    <s v="71.584.833/0002-76"/>
    <s v="NF SERVICOS"/>
    <n v="209195"/>
    <d v="2026-04-24T00:00:00"/>
    <n v="2174088"/>
    <d v="2026-04-24T00:00:00"/>
    <d v="2026-02-01T00:00:00"/>
    <n v="7510.2"/>
    <d v="2026-05-24T00:00:00"/>
    <s v="E0230570"/>
    <s v="PD023455"/>
    <s v="NUVEM PRODESP - CERTIFICADO - FERRAMENTA DE MONITORAMENTO E SUPORTE TECNICO"/>
    <n v="7149.71"/>
    <d v="2026-02-01T00:00:00"/>
    <x v="0"/>
    <s v="035/2023 D.L.24/2023"/>
    <s v="023.00025139/2023-10"/>
    <s v="359.00009547/2023-14  APPS/ITO"/>
    <s v="2 - FATURADO"/>
    <n v="0"/>
    <x v="0"/>
    <x v="0"/>
    <m/>
  </r>
  <r>
    <x v="1376"/>
    <s v="71.584.833/0002-76"/>
    <s v="NF SERVICOS"/>
    <n v="209197"/>
    <d v="2026-04-24T00:00:00"/>
    <n v="2174090"/>
    <d v="2026-04-24T00:00:00"/>
    <d v="2026-01-01T00:00:00"/>
    <n v="1665.3"/>
    <d v="2026-05-24T00:00:00"/>
    <s v="E0230570"/>
    <s v="PD023455"/>
    <s v="NUVEM PRODESP - CERTIFICADO - FERRAMENTA DE MONITORAMENTO E SUPORTE TECNICO"/>
    <n v="1585.37"/>
    <d v="2026-01-01T00:00:00"/>
    <x v="0"/>
    <s v="035/2023 D.L.24/2023"/>
    <s v="023.00025139/2023-10"/>
    <s v="359.00009547/2023-14  APPS/ITO"/>
    <s v="2 - FATURADO"/>
    <n v="0"/>
    <x v="0"/>
    <x v="0"/>
    <m/>
  </r>
  <r>
    <x v="1376"/>
    <s v="71.584.833/0002-76"/>
    <s v="NF SERVICOS"/>
    <n v="209199"/>
    <d v="2026-04-24T00:00:00"/>
    <n v="2174092"/>
    <d v="2026-04-24T00:00:00"/>
    <d v="2026-02-01T00:00:00"/>
    <n v="387508.19"/>
    <d v="2026-05-24T00:00:00"/>
    <s v="E0250259"/>
    <s v="PD025220"/>
    <s v="INFRAESTRUTURA, NUVEM PUBLICA"/>
    <n v="368907.8"/>
    <d v="2026-02-01T00:00:00"/>
    <x v="0"/>
    <s v="24/2025"/>
    <s v="023.00034897/2025-82"/>
    <s v="359.00006224/2025-22 - ITO"/>
    <s v="2 - FATURADO"/>
    <n v="0"/>
    <x v="0"/>
    <x v="0"/>
    <m/>
  </r>
  <r>
    <x v="1376"/>
    <s v="71.584.833/0002-76"/>
    <s v="NF SERVICOS"/>
    <n v="209218"/>
    <d v="2026-04-24T00:00:00"/>
    <n v="2174111"/>
    <d v="2026-04-24T00:00:00"/>
    <d v="2026-03-01T00:00:00"/>
    <n v="18804.400000000001"/>
    <d v="2026-05-24T00:00:00"/>
    <s v="E0230179"/>
    <s v="PD023153"/>
    <s v="FOLHA DE PAGAMENTO"/>
    <n v="17901.79"/>
    <d v="2026-03-01T00:00:00"/>
    <x v="0"/>
    <s v="20/2023   D.L.12/2023"/>
    <s v="SEI 23.00006286/2023-82"/>
    <s v="359.00003502/2023-28 APPS"/>
    <s v="2 - FATURADO"/>
    <n v="0"/>
    <x v="0"/>
    <x v="0"/>
    <m/>
  </r>
  <r>
    <x v="1376"/>
    <s v="71.584.833/0002-76"/>
    <s v="NF SERVICOS"/>
    <n v="209219"/>
    <d v="2026-04-24T00:00:00"/>
    <n v="2174112"/>
    <d v="2026-04-24T00:00:00"/>
    <d v="2026-03-01T00:00:00"/>
    <n v="620.70000000000005"/>
    <d v="2026-05-24T00:00:00"/>
    <s v="E0230092"/>
    <s v="PD023080"/>
    <s v="HELP DESK, INTRAGOV E CHAMADO TECNICO"/>
    <n v="590.91"/>
    <d v="2026-03-01T00:00:00"/>
    <x v="0"/>
    <d v="2023-07-01T00:00:00"/>
    <s v="023.00006810/2023-15"/>
    <s v="359.00003051/2023-29 ITO"/>
    <s v="2 - FATURADO"/>
    <n v="0"/>
    <x v="0"/>
    <x v="0"/>
    <m/>
  </r>
  <r>
    <x v="1376"/>
    <s v="71.584.833/0002-76"/>
    <s v="NF SERVICOS"/>
    <n v="209220"/>
    <d v="2026-04-24T00:00:00"/>
    <n v="2174113"/>
    <d v="2026-04-24T00:00:00"/>
    <d v="2026-03-01T00:00:00"/>
    <n v="31955.66"/>
    <d v="2026-05-24T00:00:00"/>
    <s v="E0230005"/>
    <s v="PD023004"/>
    <s v="NÚVEM PÚBLICA, PaaS MIDDLEWARE, BI EM NUVEM E ANTIVIRUS"/>
    <n v="30421.79"/>
    <d v="2026-03-01T00:00:00"/>
    <x v="0"/>
    <d v="2024-01-01T00:00:00"/>
    <s v="023.00030102/2023-03"/>
    <s v="359.00000778/2024-35-ITO"/>
    <s v="2 - FATURADO"/>
    <n v="0"/>
    <x v="0"/>
    <x v="0"/>
    <m/>
  </r>
  <r>
    <x v="1376"/>
    <s v="71.584.833/0002-76"/>
    <s v="NF SERVICOS"/>
    <n v="209221"/>
    <d v="2026-04-24T00:00:00"/>
    <n v="2174114"/>
    <d v="2026-04-24T00:00:00"/>
    <d v="2026-03-01T00:00:00"/>
    <n v="513330"/>
    <d v="2026-05-24T00:00:00"/>
    <s v="E0230124"/>
    <s v="PD023105"/>
    <s v="PAAS BANCO DE DADOS ORACLE - VPN"/>
    <n v="488690.16"/>
    <d v="2026-03-01T00:00:00"/>
    <x v="0"/>
    <s v="PGE Nº 15/2023   DL 10/2023"/>
    <s v="SEI Nº 023.00001633/2023-81"/>
    <s v="359.00001744/2023-87  ITO"/>
    <s v="2 - FATURADO"/>
    <n v="0"/>
    <x v="0"/>
    <x v="0"/>
    <m/>
  </r>
  <r>
    <x v="1376"/>
    <s v="71.584.833/0002-76"/>
    <s v="NF SERVICOS"/>
    <n v="209222"/>
    <d v="2026-04-24T00:00:00"/>
    <n v="2174115"/>
    <d v="2026-04-24T00:00:00"/>
    <d v="2026-03-01T00:00:00"/>
    <n v="8555"/>
    <d v="2026-05-24T00:00:00"/>
    <s v="E0230046"/>
    <s v="PD023039"/>
    <s v="GERENCIAMENTO ANTIVIRUS"/>
    <n v="8144.36"/>
    <d v="2026-03-01T00:00:00"/>
    <x v="0"/>
    <d v="2023-06-01T00:00:00"/>
    <s v="PGE-PRC-2023/00001"/>
    <s v="PD-PRC-2023/01193-359.00004152/2024-06- ITO"/>
    <s v="2 - FATURADO"/>
    <n v="0"/>
    <x v="0"/>
    <x v="0"/>
    <m/>
  </r>
  <r>
    <x v="1376"/>
    <s v="71.584.833/0002-76"/>
    <s v="NF SERVICOS"/>
    <n v="209223"/>
    <d v="2026-04-24T00:00:00"/>
    <n v="2174116"/>
    <d v="2026-04-24T00:00:00"/>
    <d v="2026-03-01T00:00:00"/>
    <n v="45023.06"/>
    <d v="2026-05-24T00:00:00"/>
    <s v="E0230184"/>
    <s v="PD023157"/>
    <s v="MANUTENÇÃO DAS FUNCIONALIDADES DOS SISTEMAS DO MODULO DE GERENCIAMENTO DO PROJETO DE SECURITIZAÇÃO  DO PPI- ICM/CMS DO ESTADO DE SÃO PAULO"/>
    <n v="42861.95"/>
    <d v="2026-03-01T00:00:00"/>
    <x v="0"/>
    <s v="PGE Nº 23/2023"/>
    <s v="SEI Nº 023.00006957/2023-13"/>
    <s v="359.00005531/2023-24 APPS"/>
    <s v="2 - FATURADO"/>
    <n v="0"/>
    <x v="0"/>
    <x v="0"/>
    <m/>
  </r>
  <r>
    <x v="1376"/>
    <s v="71.584.833/0002-76"/>
    <s v="NF SERVICOS"/>
    <n v="209224"/>
    <d v="2026-04-24T00:00:00"/>
    <n v="2174117"/>
    <d v="2026-04-24T00:00:00"/>
    <d v="2026-03-01T00:00:00"/>
    <n v="54975.08"/>
    <d v="2026-05-24T00:00:00"/>
    <s v="E0230005"/>
    <s v="PD023004"/>
    <s v="NÚVEM PÚBLICA, PaaS MIDDLEWARE, BI EM NUVEM E ANTIVIRUS"/>
    <n v="52336.28"/>
    <d v="2026-03-01T00:00:00"/>
    <x v="0"/>
    <d v="2024-01-01T00:00:00"/>
    <s v="023.00030102/2023-03"/>
    <s v="359.00000778/2024-35-ITO"/>
    <s v="2 - FATURADO"/>
    <n v="0"/>
    <x v="0"/>
    <x v="0"/>
    <m/>
  </r>
  <r>
    <x v="1376"/>
    <s v="71.584.833/0002-76"/>
    <s v="NF SERVICOS"/>
    <n v="209230"/>
    <d v="2026-04-24T00:00:00"/>
    <n v="2174123"/>
    <d v="2026-04-24T00:00:00"/>
    <d v="2026-03-01T00:00:00"/>
    <n v="737247.56"/>
    <d v="2026-05-24T00:00:00"/>
    <s v="E0230185"/>
    <s v="PD023158"/>
    <s v="MANUTENÇÃO DAS FUNCIONALIDADES DOS SISTEMAS QUE PERMITIRÃO O GERENCIAMENTO E CONTROLE DA DIVIDA ATIVA ESTADUAL"/>
    <n v="701859.68"/>
    <d v="2026-03-01T00:00:00"/>
    <x v="0"/>
    <s v="PGE Nº 24/2023"/>
    <s v="SEI nº 023.00006955/2023-16"/>
    <s v="359.00005532/2023-79 APPS"/>
    <s v="2 - FATURADO"/>
    <n v="0"/>
    <x v="0"/>
    <x v="0"/>
    <m/>
  </r>
  <r>
    <x v="1376"/>
    <s v="71.584.833/0002-76"/>
    <s v="NF SERVICOS"/>
    <n v="209231"/>
    <d v="2026-04-24T00:00:00"/>
    <n v="2174124"/>
    <d v="2026-04-24T00:00:00"/>
    <d v="2026-03-01T00:00:00"/>
    <n v="45842.09"/>
    <d v="2026-05-24T00:00:00"/>
    <s v="E0230092"/>
    <s v="PD023080"/>
    <s v="HELP DESK, INTRAGOV E CHAMADO TECNICO"/>
    <n v="43641.67"/>
    <d v="2026-03-01T00:00:00"/>
    <x v="0"/>
    <d v="2023-07-01T00:00:00"/>
    <s v="023.00006810/2023-15"/>
    <s v="359.00003051/2023-29 ITO"/>
    <s v="2 - FATURADO"/>
    <n v="0"/>
    <x v="0"/>
    <x v="0"/>
    <m/>
  </r>
  <r>
    <x v="1376"/>
    <s v="71.584.833/0002-76"/>
    <s v="NF SERVICOS"/>
    <n v="209232"/>
    <d v="2026-04-24T00:00:00"/>
    <n v="2174125"/>
    <d v="2026-04-24T00:00:00"/>
    <d v="2026-03-01T00:00:00"/>
    <n v="1446.51"/>
    <d v="2026-05-24T00:00:00"/>
    <s v="E0230005"/>
    <s v="PD023004"/>
    <s v="NÚVEM PÚBLICA, PaaS MIDDLEWARE, BI EM NUVEM E ANTIVIRUS"/>
    <n v="1377.08"/>
    <d v="2026-03-01T00:00:00"/>
    <x v="0"/>
    <d v="2024-01-01T00:00:00"/>
    <s v="023.00030102/2023-03"/>
    <s v="359.00000778/2024-35-ITO"/>
    <s v="2 - FATURADO"/>
    <n v="0"/>
    <x v="0"/>
    <x v="0"/>
    <m/>
  </r>
  <r>
    <x v="1376"/>
    <s v="71.584.833/0002-76"/>
    <s v="NF SERVICOS"/>
    <n v="209233"/>
    <d v="2026-04-24T00:00:00"/>
    <n v="2174126"/>
    <d v="2026-04-24T00:00:00"/>
    <d v="2026-03-01T00:00:00"/>
    <n v="29393.759999999998"/>
    <d v="2026-05-24T00:00:00"/>
    <s v="E0230570"/>
    <s v="PD023455"/>
    <s v="NUVEM PRODESP - CERTIFICADO - FERRAMENTA DE MONITORAMENTO E SUPORTE TECNICO"/>
    <n v="27982.86"/>
    <d v="2026-03-01T00:00:00"/>
    <x v="0"/>
    <s v="035/2023 D.L.24/2023"/>
    <s v="023.00025139/2023-10"/>
    <s v="359.00009547/2023-14  APPS/ITO"/>
    <s v="2 - FATURADO"/>
    <n v="0"/>
    <x v="0"/>
    <x v="0"/>
    <m/>
  </r>
  <r>
    <x v="1376"/>
    <s v="71.584.833/0002-76"/>
    <s v="NF SERVICOS"/>
    <n v="209234"/>
    <d v="2026-04-24T00:00:00"/>
    <n v="2174127"/>
    <d v="2026-04-24T00:00:00"/>
    <d v="2026-03-01T00:00:00"/>
    <n v="3104.6"/>
    <d v="2026-05-24T00:00:00"/>
    <s v="E0230462"/>
    <s v="PD023379"/>
    <s v="PROGRAMA SP SEM PAPEL"/>
    <n v="2955.58"/>
    <d v="2026-03-01T00:00:00"/>
    <x v="0"/>
    <s v="29/2023"/>
    <s v="023.00016231/2023-81"/>
    <s v="359.00006937/2023-24-APPS"/>
    <s v="2 - FATURADO"/>
    <n v="0"/>
    <x v="0"/>
    <x v="0"/>
    <m/>
  </r>
  <r>
    <x v="1376"/>
    <s v="71.584.833/0002-76"/>
    <s v="NF SERVICOS"/>
    <n v="209235"/>
    <d v="2026-04-24T00:00:00"/>
    <n v="2174128"/>
    <d v="2026-04-24T00:00:00"/>
    <d v="2026-03-01T00:00:00"/>
    <n v="201946.08"/>
    <d v="2026-05-24T00:00:00"/>
    <s v="E0230458"/>
    <s v="PD023376"/>
    <s v="MANUTENÇÃO SISTEMA PEP"/>
    <n v="192252.67"/>
    <d v="2026-03-01T00:00:00"/>
    <x v="0"/>
    <s v="32/2023   D.L. 19/2023"/>
    <s v="023.00020260/2023-47"/>
    <s v="359.00007830/2023-01 APPS"/>
    <s v="2 - FATURADO"/>
    <n v="0"/>
    <x v="0"/>
    <x v="0"/>
    <m/>
  </r>
  <r>
    <x v="1376"/>
    <s v="71.584.833/0002-76"/>
    <s v="NF SERVICOS"/>
    <n v="209236"/>
    <d v="2026-04-24T00:00:00"/>
    <n v="2174129"/>
    <d v="2026-04-24T00:00:00"/>
    <d v="2026-03-01T00:00:00"/>
    <n v="2282.2199999999998"/>
    <d v="2026-05-24T00:00:00"/>
    <s v="E0230570"/>
    <s v="PD023455"/>
    <s v="NUVEM PRODESP - CERTIFICADO - FERRAMENTA DE MONITORAMENTO E SUPORTE TECNICO"/>
    <n v="2172.67"/>
    <d v="2026-03-01T00:00:00"/>
    <x v="0"/>
    <s v="035/2023 D.L.24/2023"/>
    <s v="023.00025139/2023-10"/>
    <s v="359.00009547/2023-14  APPS/ITO"/>
    <s v="2 - FATURADO"/>
    <n v="0"/>
    <x v="0"/>
    <x v="0"/>
    <m/>
  </r>
  <r>
    <x v="1376"/>
    <s v="71.584.833/0002-76"/>
    <s v="NF SERVICOS"/>
    <n v="209237"/>
    <d v="2026-04-24T00:00:00"/>
    <n v="2174130"/>
    <d v="2026-04-24T00:00:00"/>
    <d v="2026-03-01T00:00:00"/>
    <n v="15220.48"/>
    <d v="2026-05-24T00:00:00"/>
    <s v="E0230387"/>
    <s v="PD023316"/>
    <s v="SUPORTE TÉCNICO"/>
    <n v="14489.9"/>
    <d v="2026-03-01T00:00:00"/>
    <x v="0"/>
    <s v="33/2023  D.L.22/2023"/>
    <s v="023.00009240/2023-15"/>
    <s v="359.00009063/2023-67   ITO"/>
    <s v="2 - FATURADO"/>
    <n v="0"/>
    <x v="0"/>
    <x v="0"/>
    <m/>
  </r>
  <r>
    <x v="1376"/>
    <s v="71.584.833/0002-76"/>
    <s v="NF SERVICOS"/>
    <n v="209238"/>
    <d v="2026-04-24T00:00:00"/>
    <n v="2174131"/>
    <d v="2026-04-24T00:00:00"/>
    <d v="2026-03-01T00:00:00"/>
    <n v="13660.2"/>
    <d v="2026-05-24T00:00:00"/>
    <s v="E0230459"/>
    <s v="PD023376"/>
    <s v="NUVEM PRODESP, CERTIFICADO SSL - OV  E INSTALAÇÃO SERVIDORES"/>
    <n v="13004.51"/>
    <d v="2026-03-01T00:00:00"/>
    <x v="0"/>
    <s v="32/2023   D.L. 19/2023"/>
    <s v="023.00020260/2023-47"/>
    <s v="359.00007830/2023-01 ITO"/>
    <s v="2 - FATURADO"/>
    <n v="0"/>
    <x v="0"/>
    <x v="0"/>
    <m/>
  </r>
  <r>
    <x v="1376"/>
    <s v="71.584.833/0002-76"/>
    <s v="NF SERVICOS"/>
    <n v="209239"/>
    <d v="2026-04-24T00:00:00"/>
    <n v="2174132"/>
    <d v="2026-04-24T00:00:00"/>
    <d v="2026-03-01T00:00:00"/>
    <n v="7510.2"/>
    <d v="2026-05-24T00:00:00"/>
    <s v="E0230570"/>
    <s v="PD023455"/>
    <s v="NUVEM PRODESP - CERTIFICADO - FERRAMENTA DE MONITORAMENTO E SUPORTE TECNICO"/>
    <n v="7149.71"/>
    <d v="2026-03-01T00:00:00"/>
    <x v="0"/>
    <s v="035/2023 D.L.24/2023"/>
    <s v="023.00025139/2023-10"/>
    <s v="359.00009547/2023-14  APPS/ITO"/>
    <s v="2 - FATURADO"/>
    <n v="0"/>
    <x v="0"/>
    <x v="0"/>
    <m/>
  </r>
  <r>
    <x v="1376"/>
    <s v="71.584.833/0002-76"/>
    <s v="NF SERVICOS"/>
    <n v="209240"/>
    <d v="2026-04-24T00:00:00"/>
    <n v="2174133"/>
    <d v="2026-04-24T00:00:00"/>
    <d v="2026-03-01T00:00:00"/>
    <n v="159221.78"/>
    <d v="2026-05-24T00:00:00"/>
    <s v="E0230571"/>
    <s v="PD023455"/>
    <s v="DESENVOLVIMENTO E MANUTENÇÃO  SISTEMA"/>
    <n v="151579.13"/>
    <d v="2026-03-01T00:00:00"/>
    <x v="0"/>
    <s v="035/2023 D.L.24/2023"/>
    <s v="023.00025139/2023-10"/>
    <s v="359.00009547/2023-14  APPS/ITO"/>
    <s v="2 - FATURADO"/>
    <n v="0"/>
    <x v="0"/>
    <x v="0"/>
    <m/>
  </r>
  <r>
    <x v="1376"/>
    <s v="71.584.833/0002-76"/>
    <s v="NF SERVICOS"/>
    <n v="209241"/>
    <d v="2026-04-24T00:00:00"/>
    <n v="2174134"/>
    <d v="2026-04-24T00:00:00"/>
    <d v="2026-03-01T00:00:00"/>
    <n v="11135"/>
    <d v="2026-05-24T00:00:00"/>
    <s v="E0230386"/>
    <s v="PD023316"/>
    <s v="SAM PATRIMONIO"/>
    <n v="10600.52"/>
    <d v="2026-03-01T00:00:00"/>
    <x v="0"/>
    <s v="33/2023  D.L.22/2023"/>
    <s v="023.00009240/2023-15"/>
    <s v="359.00009063/2023-67 APPS"/>
    <s v="2 - FATURADO"/>
    <n v="0"/>
    <x v="0"/>
    <x v="0"/>
    <m/>
  </r>
  <r>
    <x v="1376"/>
    <s v="71.584.833/0002-76"/>
    <s v="NF SERVICOS"/>
    <n v="209242"/>
    <d v="2026-04-24T00:00:00"/>
    <n v="2174135"/>
    <d v="2026-04-24T00:00:00"/>
    <d v="2026-03-01T00:00:00"/>
    <n v="2662.59"/>
    <d v="2026-05-24T00:00:00"/>
    <s v="E0230459"/>
    <s v="PD023376"/>
    <s v="NUVEM PRODESP, CERTIFICADO SSL - OV  E INSTALAÇÃO SERVIDORES"/>
    <n v="2534.79"/>
    <d v="2026-03-01T00:00:00"/>
    <x v="0"/>
    <s v="32/2023   D.L. 19/2023"/>
    <s v="023.00020260/2023-47"/>
    <s v="359.00007830/2023-01 ITO"/>
    <s v="2 - FATURADO"/>
    <n v="0"/>
    <x v="0"/>
    <x v="0"/>
    <m/>
  </r>
  <r>
    <x v="1376"/>
    <s v="71.584.833/0002-76"/>
    <s v="NF SERVICOS"/>
    <n v="209248"/>
    <d v="2026-04-27T00:00:00"/>
    <n v="2174141"/>
    <d v="2026-04-27T00:00:00"/>
    <d v="2026-03-01T00:00:00"/>
    <n v="82925.710000000006"/>
    <d v="2026-05-27T00:00:00"/>
    <s v="E0250335"/>
    <s v="PD025277"/>
    <s v="INFRAESTRUTURA VIRTUALIZADA ON PREMISES, NUVEM PRODESP, SMTP E CERTIFICADO SSL STANDARD"/>
    <n v="78945.279999999999"/>
    <d v="2026-03-01T00:00:00"/>
    <x v="0"/>
    <s v="20/2025"/>
    <s v="023.00038317/2025-26"/>
    <s v="359.00008609/2025-24- ITO"/>
    <s v="2 - FATURADO"/>
    <n v="0"/>
    <x v="0"/>
    <x v="0"/>
    <m/>
  </r>
  <r>
    <x v="1376"/>
    <s v="71.584.833/0002-76"/>
    <s v="NF SERVICOS"/>
    <n v="209250"/>
    <d v="2026-04-27T00:00:00"/>
    <n v="2174143"/>
    <d v="2026-04-27T00:00:00"/>
    <d v="2026-03-01T00:00:00"/>
    <n v="99925.99"/>
    <d v="2026-05-27T00:00:00"/>
    <s v="E0250362"/>
    <s v="PD025296"/>
    <s v="PLATAFORMA COLABORATIVA I"/>
    <n v="95129.54"/>
    <d v="2026-03-01T00:00:00"/>
    <x v="0"/>
    <s v="38/2025"/>
    <s v="023.00051619/2025-90"/>
    <s v="359.00011678/2025-15 ITO"/>
    <s v="2 - FATURADO"/>
    <n v="0"/>
    <x v="0"/>
    <x v="0"/>
    <m/>
  </r>
  <r>
    <x v="1376"/>
    <s v="71.584.833/0002-76"/>
    <s v="NF SERVICOS"/>
    <n v="209252"/>
    <d v="2026-04-27T00:00:00"/>
    <n v="2174145"/>
    <d v="2026-04-27T00:00:00"/>
    <d v="2026-03-01T00:00:00"/>
    <n v="17757.66"/>
    <d v="2026-05-27T00:00:00"/>
    <s v="E0250217"/>
    <s v="PD025187"/>
    <s v="HOSPEDAGEM FÍSICA DE EQUIPAMENTOS "/>
    <n v="16905.29"/>
    <d v="2026-03-01T00:00:00"/>
    <x v="0"/>
    <s v="014/2025"/>
    <s v="023.00023084/2025-67"/>
    <s v="359.00003523/2025-13- ITO"/>
    <s v="2 - FATURADO"/>
    <n v="0"/>
    <x v="0"/>
    <x v="0"/>
    <m/>
  </r>
  <r>
    <x v="1376"/>
    <s v="71.584.833/0002-76"/>
    <s v="NF SERVICOS"/>
    <n v="209253"/>
    <d v="2026-04-27T00:00:00"/>
    <n v="2174146"/>
    <d v="2026-04-27T00:00:00"/>
    <d v="2026-03-01T00:00:00"/>
    <n v="13001.4"/>
    <d v="2026-05-27T00:00:00"/>
    <s v="E0250334"/>
    <s v="PD025276"/>
    <s v="NUVEM PRODESP"/>
    <n v="12377.33"/>
    <d v="2026-03-01T00:00:00"/>
    <x v="0"/>
    <s v="21/2025"/>
    <s v="023.00038126/2025-64"/>
    <s v="359.00008595/2025-49 - ITO"/>
    <s v="2 - FATURADO"/>
    <n v="0"/>
    <x v="0"/>
    <x v="0"/>
    <m/>
  </r>
  <r>
    <x v="1376"/>
    <s v="71.584.833/0002-76"/>
    <s v="NF SERVICOS"/>
    <n v="209254"/>
    <d v="2026-04-27T00:00:00"/>
    <n v="2174147"/>
    <d v="2026-04-27T00:00:00"/>
    <d v="2026-03-01T00:00:00"/>
    <n v="17497.02"/>
    <d v="2026-05-27T00:00:00"/>
    <s v="E0250335"/>
    <s v="PD025277"/>
    <s v="INFRAESTRUTURA VIRTUALIZADA ON PREMISES, NUVEM PRODESP, SMTP E CERTIFICADO SSL STANDARD"/>
    <n v="16657.16"/>
    <d v="2026-03-01T00:00:00"/>
    <x v="0"/>
    <s v="20/2025"/>
    <s v="023.00038317/2025-26"/>
    <s v="359.00008609/2025-24- ITO"/>
    <s v="2 - FATURADO"/>
    <n v="0"/>
    <x v="0"/>
    <x v="0"/>
    <m/>
  </r>
  <r>
    <x v="1376"/>
    <s v="71.584.833/0002-76"/>
    <s v="NF SERVICOS"/>
    <n v="209255"/>
    <d v="2026-04-27T00:00:00"/>
    <n v="2174148"/>
    <d v="2026-04-27T00:00:00"/>
    <d v="2026-03-01T00:00:00"/>
    <n v="11208.22"/>
    <d v="2026-05-27T00:00:00"/>
    <s v="E0250340"/>
    <s v="PD025282"/>
    <s v="HOSPEDAGEM VIRTUALIZADA"/>
    <n v="10670.23"/>
    <d v="2026-03-01T00:00:00"/>
    <x v="0"/>
    <s v="30/2025"/>
    <s v="023.00040876/2025-04"/>
    <s v="359.00009462/2025-90 - ITO"/>
    <s v="2 - FATURADO"/>
    <n v="0"/>
    <x v="0"/>
    <x v="0"/>
    <m/>
  </r>
  <r>
    <x v="1376"/>
    <s v="71.584.833/0002-76"/>
    <s v="NF SERVICOS"/>
    <n v="209257"/>
    <d v="2026-04-27T00:00:00"/>
    <n v="2174150"/>
    <d v="2026-04-27T00:00:00"/>
    <d v="2026-03-01T00:00:00"/>
    <n v="1019.82"/>
    <d v="2026-05-27T00:00:00"/>
    <s v="E0241029"/>
    <s v="PD024459"/>
    <s v="SAM ESTOQUE"/>
    <n v="970.87"/>
    <d v="2026-03-01T00:00:00"/>
    <x v="0"/>
    <s v="0028/2024"/>
    <s v="023.00040596/2024-15"/>
    <s v="359.00010377/2024-93  APPS"/>
    <s v="2 - FATURADO"/>
    <n v="0"/>
    <x v="0"/>
    <x v="0"/>
    <m/>
  </r>
  <r>
    <x v="1376"/>
    <s v="71.584.833/0002-76"/>
    <s v="NF SERVICOS"/>
    <n v="209288"/>
    <d v="2026-04-27T00:00:00"/>
    <n v="2174181"/>
    <d v="2026-04-27T00:00:00"/>
    <d v="2026-03-01T00:00:00"/>
    <n v="220688.16"/>
    <d v="2026-05-27T00:00:00"/>
    <s v="E0230004"/>
    <s v="PD023004"/>
    <s v="DESENVOLVIMENTO DE PAINÉIS DE INTELIGÊNCIA ANALÍTICA"/>
    <n v="210095.13"/>
    <d v="2026-03-01T00:00:00"/>
    <x v="0"/>
    <d v="2024-01-01T00:00:00"/>
    <s v="023.00030102/2023-03"/>
    <s v="359.00000778/2024-35-APPS"/>
    <s v="2 - FATURADO"/>
    <n v="0"/>
    <x v="0"/>
    <x v="0"/>
    <m/>
  </r>
  <r>
    <x v="1376"/>
    <s v="71.584.833/0002-76"/>
    <s v="NF SERVICOS"/>
    <n v="209353"/>
    <d v="2026-04-27T00:00:00"/>
    <n v="2174246"/>
    <d v="2026-04-27T00:00:00"/>
    <d v="2026-03-01T00:00:00"/>
    <n v="558220"/>
    <d v="2026-05-27T00:00:00"/>
    <s v="E0250259"/>
    <s v="PD025220"/>
    <s v="INFRAESTRUTURA, NUVEM PUBLICA"/>
    <n v="531425.43999999994"/>
    <d v="2026-03-01T00:00:00"/>
    <x v="0"/>
    <s v="24/2025"/>
    <s v="023.00034897/2025-82"/>
    <s v="359.00006224/2025-22 - ITO"/>
    <s v="2 - FATURADO"/>
    <n v="0"/>
    <x v="0"/>
    <x v="0"/>
    <m/>
  </r>
  <r>
    <x v="1376"/>
    <s v="71.584.833/0002-76"/>
    <s v="NF SERVICOS KIT"/>
    <n v="209363"/>
    <d v="2026-04-27T00:00:00"/>
    <n v="2174256"/>
    <d v="2026-04-27T00:00:00"/>
    <d v="2026-03-01T00:00:00"/>
    <n v="1055.98"/>
    <d v="2026-05-27T00:00:00"/>
    <s v="E0250404"/>
    <s v="PD025325"/>
    <s v="CERTIFICADOS DIGITAIS"/>
    <n v="1005.29"/>
    <d v="2026-03-01T00:00:00"/>
    <x v="0"/>
    <d v="2026-07-01T00:00:00"/>
    <s v="023.00000470/2026-61"/>
    <s v="359.00000582/2026-11 - ITO"/>
    <s v="2 - FATURADO"/>
    <n v="0"/>
    <x v="0"/>
    <x v="1"/>
    <m/>
  </r>
  <r>
    <x v="1376"/>
    <s v="71.584.833/0002-76"/>
    <s v="NF SERVICOS"/>
    <n v="209548"/>
    <d v="2026-04-28T00:00:00"/>
    <n v="2174441"/>
    <d v="2026-04-28T00:00:00"/>
    <d v="2026-03-01T00:00:00"/>
    <n v="714785.24"/>
    <d v="2026-05-28T00:00:00"/>
    <s v="E0210362"/>
    <s v="PD021316"/>
    <s v="SOLUÇÃO TECNOLÓGICA DE GERENCIAMENTO DE PROCESSOS COM INTELIGÊNCIA ARTIFICIAL"/>
    <n v="680475.55"/>
    <d v="2026-03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2-76"/>
    <s v="NF SERVICOS"/>
    <n v="209550"/>
    <d v="2026-04-28T00:00:00"/>
    <n v="2174443"/>
    <d v="2026-04-28T00:00:00"/>
    <d v="2026-03-01T00:00:00"/>
    <n v="44604"/>
    <d v="2026-05-28T00:00:00"/>
    <s v="E0210362"/>
    <s v="PD021316"/>
    <s v="SOLUÇÃO TECNOLÓGICA DE GERENCIAMENTO DE PROCESSOS COM INTELIGÊNCIA ARTIFICIAL"/>
    <n v="42463.01"/>
    <d v="2026-03-01T00:00:00"/>
    <x v="0"/>
    <s v="PGE Nº 28/2021"/>
    <s v="PGE-PRC-2021/02400"/>
    <s v="PD-PRC-2021/02544-359.00008468/2023-88 APPS/ITO"/>
    <s v="2 - FATURADO"/>
    <n v="0"/>
    <x v="0"/>
    <x v="0"/>
    <m/>
  </r>
  <r>
    <x v="1376"/>
    <s v="71.584.833/0008-61"/>
    <s v="NF SERVICOS"/>
    <n v="209226"/>
    <d v="2026-04-24T00:00:00"/>
    <n v="2174119"/>
    <d v="2026-04-24T00:00:00"/>
    <d v="2026-03-01T00:00:00"/>
    <n v="18415.53"/>
    <d v="2026-05-24T00:00:00"/>
    <s v="E0210176"/>
    <s v="PD021143"/>
    <s v="HOSPEDAGEM VIRTUALIZADA"/>
    <n v="17531.580000000002"/>
    <d v="2026-03-01T00:00:00"/>
    <x v="0"/>
    <s v="PGE/CE nº 03/2021"/>
    <s v="023.00001344/2023-81"/>
    <s v="PD-PRC-2021/02571- 359.00007156/2023-57- ITO"/>
    <s v="2 - FATURADO"/>
    <n v="0"/>
    <x v="0"/>
    <x v="0"/>
    <m/>
  </r>
  <r>
    <x v="1376"/>
    <s v="71.584.833/0008-61"/>
    <s v="NF SERVICOS"/>
    <n v="209228"/>
    <d v="2026-04-24T00:00:00"/>
    <n v="2174121"/>
    <d v="2026-04-24T00:00:00"/>
    <d v="2026-03-01T00:00:00"/>
    <n v="99993.919999999998"/>
    <d v="2026-05-24T00:00:00"/>
    <s v="E0230381"/>
    <s v="PD023311"/>
    <s v="MODERNIZAÇÃO DO PORTAL"/>
    <n v="95194.21"/>
    <d v="2026-03-01T00:00:00"/>
    <x v="0"/>
    <d v="2023-04-01T00:00:00"/>
    <s v="SEI 023.00000795/2023-00"/>
    <s v="359.00009076/2023-36  APPS"/>
    <s v="2 - FATURADO"/>
    <n v="0"/>
    <x v="0"/>
    <x v="0"/>
    <m/>
  </r>
  <r>
    <x v="1377"/>
    <s v="71.684.625/0001-68"/>
    <s v="NF SERVICOS DO"/>
    <n v="393684"/>
    <d v="2026-04-05T00:00:00"/>
    <n v="400567"/>
    <d v="2026-04-14T00:00:00"/>
    <m/>
    <n v="3063.75"/>
    <d v="2026-05-13T00:00:00"/>
    <s v="E0201967"/>
    <s v="PD201967"/>
    <s v="Serviços de Publicidade Eletrônica"/>
    <n v="3063.75"/>
    <m/>
    <x v="0"/>
    <m/>
    <m/>
    <m/>
    <s v="2 - FATURADO"/>
    <n v="0"/>
    <x v="0"/>
    <x v="1"/>
    <m/>
  </r>
  <r>
    <x v="1377"/>
    <s v="71.684.625/0001-68"/>
    <s v="NF SERVICOS DO"/>
    <n v="394261"/>
    <d v="2026-04-15T00:00:00"/>
    <n v="401148"/>
    <d v="2026-04-16T00:00:00"/>
    <m/>
    <n v="1102.95"/>
    <d v="2026-05-15T00:00:00"/>
    <s v="E0201967"/>
    <s v="PD201967"/>
    <s v="Serviços de Publicidade Eletrônica"/>
    <n v="1102.95"/>
    <m/>
    <x v="0"/>
    <m/>
    <m/>
    <m/>
    <s v="2 - FATURADO"/>
    <n v="0"/>
    <x v="0"/>
    <x v="1"/>
    <m/>
  </r>
  <r>
    <x v="1377"/>
    <s v="71.684.625/0001-68"/>
    <s v="NF SERVICOS DO"/>
    <n v="394648"/>
    <d v="2026-04-16T00:00:00"/>
    <n v="401640"/>
    <d v="2026-04-17T00:00:00"/>
    <m/>
    <n v="28676.7"/>
    <d v="2026-05-16T00:00:00"/>
    <s v="E0201967"/>
    <s v="PD201967"/>
    <s v="Serviços de Publicidade Eletrônica"/>
    <n v="28676.7"/>
    <m/>
    <x v="0"/>
    <m/>
    <m/>
    <m/>
    <s v="2 - FATURADO"/>
    <n v="0"/>
    <x v="0"/>
    <x v="1"/>
    <m/>
  </r>
  <r>
    <x v="1377"/>
    <s v="71.684.625/0001-68"/>
    <s v="NF SERVICOS DO"/>
    <n v="394665"/>
    <d v="2026-04-16T00:00:00"/>
    <n v="401482"/>
    <d v="2026-04-16T00:00:00"/>
    <m/>
    <n v="857.85"/>
    <d v="2026-05-16T00:00:00"/>
    <s v="E0201967"/>
    <s v="PD201967"/>
    <s v="Serviços de Publicidade Eletrônica"/>
    <n v="857.85"/>
    <m/>
    <x v="0"/>
    <m/>
    <m/>
    <m/>
    <s v="2 - FATURADO"/>
    <n v="0"/>
    <x v="0"/>
    <x v="1"/>
    <m/>
  </r>
  <r>
    <x v="1377"/>
    <s v="71.684.625/0001-68"/>
    <s v="NF SERVICOS DO"/>
    <n v="394983"/>
    <d v="2026-04-17T00:00:00"/>
    <n v="401851"/>
    <d v="2026-04-17T00:00:00"/>
    <m/>
    <n v="1470.6"/>
    <d v="2026-05-17T00:00:00"/>
    <s v="E0201967"/>
    <s v="PD201967"/>
    <s v="Serviços de Publicidade Eletrônica"/>
    <n v="1470.6"/>
    <m/>
    <x v="0"/>
    <m/>
    <m/>
    <m/>
    <s v="2 - FATURADO"/>
    <n v="0"/>
    <x v="0"/>
    <x v="1"/>
    <m/>
  </r>
  <r>
    <x v="1377"/>
    <s v="71.684.625/0001-68"/>
    <s v="NF SERVICOS DO"/>
    <n v="395021"/>
    <d v="2026-04-17T00:00:00"/>
    <n v="401841"/>
    <d v="2026-04-17T00:00:00"/>
    <m/>
    <n v="1102.95"/>
    <d v="2026-05-17T00:00:00"/>
    <s v="E0201967"/>
    <s v="PD201967"/>
    <s v="Serviços de Publicidade Eletrônica"/>
    <n v="1102.95"/>
    <m/>
    <x v="0"/>
    <m/>
    <m/>
    <m/>
    <s v="2 - FATURADO"/>
    <n v="0"/>
    <x v="0"/>
    <x v="1"/>
    <m/>
  </r>
  <r>
    <x v="1377"/>
    <s v="71.684.625/0001-68"/>
    <s v="NF SERVICOS DO"/>
    <n v="395049"/>
    <d v="2026-04-17T00:00:00"/>
    <n v="401927"/>
    <d v="2026-04-17T00:00:00"/>
    <m/>
    <n v="1102.95"/>
    <d v="2026-05-17T00:00:00"/>
    <s v="E0201967"/>
    <s v="PD201967"/>
    <s v="Serviços de Publicidade Eletrônica"/>
    <n v="1102.95"/>
    <m/>
    <x v="0"/>
    <m/>
    <m/>
    <m/>
    <s v="2 - FATURADO"/>
    <n v="0"/>
    <x v="0"/>
    <x v="1"/>
    <m/>
  </r>
  <r>
    <x v="1377"/>
    <s v="71.684.625/0001-68"/>
    <s v="NF SERVICOS DO"/>
    <n v="396523"/>
    <d v="2026-04-24T00:00:00"/>
    <n v="403456"/>
    <d v="2026-04-24T00:00:00"/>
    <m/>
    <n v="1715.7"/>
    <d v="2026-05-24T00:00:00"/>
    <s v="E0201967"/>
    <s v="PD201967"/>
    <s v="Serviços de Publicidade Eletrônica"/>
    <n v="1715.7"/>
    <m/>
    <x v="0"/>
    <m/>
    <m/>
    <m/>
    <s v="2 - FATURADO"/>
    <n v="0"/>
    <x v="0"/>
    <x v="1"/>
    <m/>
  </r>
  <r>
    <x v="1377"/>
    <s v="71.684.625/0001-68"/>
    <s v="NF SERVICOS DO"/>
    <n v="397522"/>
    <d v="2026-04-24T00:00:00"/>
    <n v="404488"/>
    <d v="2026-04-24T00:00:00"/>
    <m/>
    <n v="735.3"/>
    <d v="2026-05-24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7566"/>
    <d v="2026-04-24T00:00:00"/>
    <n v="404467"/>
    <d v="2026-04-24T00:00:00"/>
    <m/>
    <n v="735.3"/>
    <d v="2026-05-24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7955"/>
    <d v="2026-04-27T00:00:00"/>
    <n v="404710"/>
    <d v="2026-04-27T00:00:00"/>
    <m/>
    <n v="735.3"/>
    <d v="2026-05-2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8028"/>
    <d v="2026-04-27T00:00:00"/>
    <n v="404948"/>
    <d v="2026-04-27T00:00:00"/>
    <m/>
    <n v="735.3"/>
    <d v="2026-05-2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8189"/>
    <d v="2026-04-28T00:00:00"/>
    <n v="405146"/>
    <d v="2026-04-28T00:00:00"/>
    <m/>
    <n v="735.3"/>
    <d v="2026-05-28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8250"/>
    <d v="2026-04-28T00:00:00"/>
    <n v="405162"/>
    <d v="2026-04-28T00:00:00"/>
    <m/>
    <n v="735.3"/>
    <d v="2026-05-28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8789"/>
    <d v="2026-04-30T00:00:00"/>
    <n v="405761"/>
    <d v="2026-04-30T00:00:00"/>
    <m/>
    <n v="8455.9500000000007"/>
    <d v="2026-05-30T00:00:00"/>
    <s v="E0201967"/>
    <s v="PD201967"/>
    <s v="Serviços de Publicidade Eletrônica"/>
    <n v="8455.9500000000007"/>
    <m/>
    <x v="0"/>
    <m/>
    <m/>
    <m/>
    <s v="2 - FATURADO"/>
    <n v="0"/>
    <x v="0"/>
    <x v="1"/>
    <m/>
  </r>
  <r>
    <x v="1377"/>
    <s v="71.684.625/0001-68"/>
    <s v="NF SERVICOS DO"/>
    <n v="398795"/>
    <d v="2026-04-30T00:00:00"/>
    <n v="405786"/>
    <d v="2026-04-30T00:00:00"/>
    <m/>
    <n v="9117.7199999999993"/>
    <d v="2026-05-30T00:00:00"/>
    <s v="E0201967"/>
    <s v="PD201967"/>
    <s v="Serviços de Publicidade Eletrônica"/>
    <n v="9117.7199999999993"/>
    <m/>
    <x v="0"/>
    <m/>
    <m/>
    <m/>
    <s v="2 - FATURADO"/>
    <n v="0"/>
    <x v="0"/>
    <x v="1"/>
    <m/>
  </r>
  <r>
    <x v="1377"/>
    <s v="71.684.625/0001-68"/>
    <s v="NF SERVICOS DO"/>
    <n v="398820"/>
    <d v="2026-04-30T00:00:00"/>
    <n v="405692"/>
    <d v="2026-04-30T00:00:00"/>
    <m/>
    <n v="7941.24"/>
    <d v="2026-05-30T00:00:00"/>
    <s v="E0201967"/>
    <s v="PD201967"/>
    <s v="Serviços de Publicidade Eletrônica"/>
    <n v="7941.24"/>
    <m/>
    <x v="0"/>
    <m/>
    <m/>
    <m/>
    <s v="2 - FATURADO"/>
    <n v="0"/>
    <x v="0"/>
    <x v="1"/>
    <m/>
  </r>
  <r>
    <x v="1377"/>
    <s v="71.684.625/0001-68"/>
    <s v="NF SERVICOS DO"/>
    <n v="398873"/>
    <d v="2026-04-30T00:00:00"/>
    <n v="405797"/>
    <d v="2026-04-30T00:00:00"/>
    <m/>
    <n v="17058.96"/>
    <d v="2026-05-30T00:00:00"/>
    <s v="E0201967"/>
    <s v="PD201967"/>
    <s v="Serviços de Publicidade Eletrônica"/>
    <n v="17058.96"/>
    <m/>
    <x v="0"/>
    <m/>
    <m/>
    <m/>
    <s v="2 - FATURADO"/>
    <n v="0"/>
    <x v="0"/>
    <x v="1"/>
    <m/>
  </r>
  <r>
    <x v="1377"/>
    <s v="71.684.625/0001-68"/>
    <s v="NF SERVICOS DO"/>
    <n v="398924"/>
    <d v="2026-04-30T00:00:00"/>
    <n v="405889"/>
    <d v="2026-04-30T00:00:00"/>
    <m/>
    <n v="8308.89"/>
    <d v="2026-05-30T00:00:00"/>
    <s v="E0201967"/>
    <s v="PD201967"/>
    <s v="Serviços de Publicidade Eletrônica"/>
    <n v="8308.89"/>
    <m/>
    <x v="0"/>
    <m/>
    <m/>
    <m/>
    <s v="2 - FATURADO"/>
    <n v="0"/>
    <x v="0"/>
    <x v="1"/>
    <m/>
  </r>
  <r>
    <x v="1377"/>
    <s v="71.684.625/0001-68"/>
    <s v="NF SERVICOS DO"/>
    <n v="398962"/>
    <d v="2026-04-30T00:00:00"/>
    <n v="405891"/>
    <d v="2026-04-30T00:00:00"/>
    <m/>
    <n v="9264.7800000000007"/>
    <d v="2026-05-30T00:00:00"/>
    <s v="E0201967"/>
    <s v="PD201967"/>
    <s v="Serviços de Publicidade Eletrônica"/>
    <n v="9264.7800000000007"/>
    <m/>
    <x v="0"/>
    <m/>
    <m/>
    <m/>
    <s v="2 - FATURADO"/>
    <n v="0"/>
    <x v="0"/>
    <x v="1"/>
    <m/>
  </r>
  <r>
    <x v="1377"/>
    <s v="71.684.625/0001-68"/>
    <s v="NF SERVICOS DO"/>
    <n v="399042"/>
    <d v="2026-04-30T00:00:00"/>
    <n v="405708"/>
    <d v="2026-04-30T00:00:00"/>
    <m/>
    <n v="31250.25"/>
    <d v="2026-05-30T00:00:00"/>
    <s v="E0201967"/>
    <s v="PD201967"/>
    <s v="Serviços de Publicidade Eletrônica"/>
    <n v="31250.25"/>
    <m/>
    <x v="0"/>
    <m/>
    <m/>
    <m/>
    <s v="2 - FATURADO"/>
    <n v="0"/>
    <x v="0"/>
    <x v="1"/>
    <m/>
  </r>
  <r>
    <x v="1377"/>
    <s v="71.684.625/0001-68"/>
    <s v="NF SERVICOS DO"/>
    <n v="399051"/>
    <d v="2026-04-30T00:00:00"/>
    <n v="405967"/>
    <d v="2026-04-30T00:00:00"/>
    <m/>
    <n v="8823.6"/>
    <d v="2026-05-30T00:00:00"/>
    <s v="E0201967"/>
    <s v="PD201967"/>
    <s v="Serviços de Publicidade Eletrônica"/>
    <n v="8823.6"/>
    <m/>
    <x v="0"/>
    <m/>
    <m/>
    <m/>
    <s v="2 - FATURADO"/>
    <n v="0"/>
    <x v="0"/>
    <x v="1"/>
    <m/>
  </r>
  <r>
    <x v="1377"/>
    <s v="71.684.625/0001-68"/>
    <s v="NF SERVICOS DO"/>
    <n v="399106"/>
    <d v="2026-04-30T00:00:00"/>
    <n v="405979"/>
    <d v="2026-04-30T00:00:00"/>
    <m/>
    <n v="8455.9500000000007"/>
    <d v="2026-05-30T00:00:00"/>
    <s v="E0201967"/>
    <s v="PD201967"/>
    <s v="Serviços de Publicidade Eletrônica"/>
    <n v="8455.9500000000007"/>
    <m/>
    <x v="0"/>
    <m/>
    <m/>
    <m/>
    <s v="2 - FATURADO"/>
    <n v="0"/>
    <x v="0"/>
    <x v="1"/>
    <m/>
  </r>
  <r>
    <x v="1377"/>
    <s v="71.684.625/0001-68"/>
    <s v="NF SERVICOS DO"/>
    <n v="399113"/>
    <d v="2026-04-30T00:00:00"/>
    <n v="406066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132"/>
    <d v="2026-04-30T00:00:00"/>
    <n v="406147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157"/>
    <d v="2026-04-30T00:00:00"/>
    <n v="406057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162"/>
    <d v="2026-04-30T00:00:00"/>
    <n v="406022"/>
    <d v="2026-04-30T00:00:00"/>
    <m/>
    <n v="735.3"/>
    <d v="2026-05-30T00:00:00"/>
    <m/>
    <m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165"/>
    <d v="2026-04-30T00:00:00"/>
    <n v="406146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188"/>
    <d v="2026-04-30T00:00:00"/>
    <n v="406158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189"/>
    <d v="2026-04-30T00:00:00"/>
    <n v="406080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223"/>
    <d v="2026-04-30T00:00:00"/>
    <n v="406077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241"/>
    <d v="2026-04-30T00:00:00"/>
    <n v="406194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250"/>
    <d v="2026-04-30T00:00:00"/>
    <n v="406190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256"/>
    <d v="2026-04-30T00:00:00"/>
    <n v="406009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277"/>
    <d v="2026-04-30T00:00:00"/>
    <n v="406004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278"/>
    <d v="2026-04-30T00:00:00"/>
    <n v="406144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311"/>
    <d v="2026-04-30T00:00:00"/>
    <n v="406054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312"/>
    <d v="2026-04-30T00:00:00"/>
    <n v="406133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7"/>
    <s v="71.684.625/0001-68"/>
    <s v="NF SERVICOS DO"/>
    <n v="399319"/>
    <d v="2026-04-30T00:00:00"/>
    <n v="406025"/>
    <d v="2026-04-30T00:00:00"/>
    <m/>
    <n v="857.85"/>
    <d v="2026-05-30T00:00:00"/>
    <s v="E0201967"/>
    <s v="PD201967"/>
    <s v="Serviços de Publicidade Eletrônica"/>
    <n v="857.85"/>
    <m/>
    <x v="0"/>
    <m/>
    <m/>
    <m/>
    <s v="2 - FATURADO"/>
    <n v="0"/>
    <x v="0"/>
    <x v="1"/>
    <m/>
  </r>
  <r>
    <x v="1377"/>
    <s v="71.684.625/0001-68"/>
    <s v="NF SERVICOS DO"/>
    <n v="399330"/>
    <d v="2026-04-30T00:00:00"/>
    <n v="405990"/>
    <d v="2026-04-30T00:00:00"/>
    <m/>
    <n v="735.3"/>
    <d v="2026-05-30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378"/>
    <s v="71.832.679/0001-23"/>
    <s v="NF SERVICOS"/>
    <n v="206809"/>
    <d v="2026-03-18T00:00:00"/>
    <n v="2151229"/>
    <d v="2026-03-18T00:00:00"/>
    <d v="2026-02-01T00:00:00"/>
    <n v="62.33"/>
    <d v="2026-04-17T00:00:00"/>
    <s v="E0220149"/>
    <s v="PD022112"/>
    <s v="PROGRAMA SP SEM PAPEL"/>
    <n v="47.42"/>
    <d v="2026-02-01T00:00:00"/>
    <x v="0"/>
    <n v="28222309100"/>
    <s v="0282223091-CPTM-PRC-2022/02426"/>
    <s v="PD-PRC-2022/03101  APPS"/>
    <s v="2 - FATURADO"/>
    <n v="13"/>
    <x v="2"/>
    <x v="0"/>
    <m/>
  </r>
  <r>
    <x v="1378"/>
    <s v="71.832.679/0001-23"/>
    <s v="NF SERVICOS KIT"/>
    <n v="207629"/>
    <d v="2026-04-06T00:00:00"/>
    <n v="2152049"/>
    <d v="2026-04-06T00:00:00"/>
    <d v="2026-03-01T00:00:00"/>
    <n v="554.20000000000005"/>
    <d v="2026-05-06T00:00:00"/>
    <s v="E0241009"/>
    <s v="PD024442"/>
    <s v="CERTIFICADO DIGITAL"/>
    <n v="554.20000000000005"/>
    <d v="2026-03-01T00:00:00"/>
    <x v="0"/>
    <s v="DL01224-01"/>
    <s v="DL01224 - 386.00017028/2024-75"/>
    <s v="359.00008579/2024-75  ITO"/>
    <s v="2 - FATURADO"/>
    <n v="0"/>
    <x v="0"/>
    <x v="1"/>
    <m/>
  </r>
  <r>
    <x v="1378"/>
    <s v="71.832.679/0001-23"/>
    <s v="NF SERVICOS"/>
    <n v="207630"/>
    <d v="2026-04-06T00:00:00"/>
    <n v="2152050"/>
    <d v="2026-04-06T00:00:00"/>
    <d v="2026-03-01T00:00:00"/>
    <n v="2540.9499999999998"/>
    <d v="2026-05-06T00:00:00"/>
    <s v="E0241009"/>
    <s v="PD024442"/>
    <s v="CERTIFICADO DIGITAL"/>
    <n v="2540.9499999999998"/>
    <d v="2026-03-01T00:00:00"/>
    <x v="0"/>
    <s v="DL01224-01"/>
    <s v="DL01224 - 386.00017028/2024-75"/>
    <s v="359.00008579/2024-75  ITO"/>
    <s v="2 - FATURADO"/>
    <n v="0"/>
    <x v="0"/>
    <x v="0"/>
    <m/>
  </r>
  <r>
    <x v="1378"/>
    <s v="71.832.679/0001-23"/>
    <s v="NFS INSS RET"/>
    <n v="207941"/>
    <d v="2026-04-08T00:00:00"/>
    <n v="2152524"/>
    <d v="2026-04-08T00:00:00"/>
    <d v="2026-03-01T00:00:00"/>
    <n v="762270.06"/>
    <d v="2026-05-08T00:00:00"/>
    <s v="E0250228"/>
    <s v="PD025196"/>
    <s v="SERVIÇOS DE DESENVOLVIMENTO, SUSTENTAÇÃO E MANUTENÇÃO DE SISTEMA"/>
    <n v="631540.75"/>
    <d v="2026-03-01T00:00:00"/>
    <x v="0"/>
    <s v="DL00525-01"/>
    <s v="386.00004901/2025-41"/>
    <s v="359.00003458/2025-18 - APPS"/>
    <s v="2 - FATURADO"/>
    <n v="0"/>
    <x v="0"/>
    <x v="0"/>
    <m/>
  </r>
  <r>
    <x v="1378"/>
    <s v="71.832.679/0001-23"/>
    <s v="NF SERVICOS"/>
    <n v="208340"/>
    <d v="2026-04-09T00:00:00"/>
    <n v="2156686"/>
    <d v="2026-04-09T00:00:00"/>
    <d v="2025-07-01T00:00:00"/>
    <n v="16010.27"/>
    <d v="2026-05-09T00:00:00"/>
    <s v="E0240325"/>
    <s v="PD024209"/>
    <s v="MIDDLEWARE, NUVEM PÚBLICA, PLATAFORMA PaaS , E-MAIL, COLABORAÇÃO E PRODUTIVIDADE"/>
    <n v="16010.27"/>
    <d v="2025-07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349"/>
    <d v="2026-04-09T00:00:00"/>
    <n v="2156695"/>
    <d v="2026-04-09T00:00:00"/>
    <d v="2025-07-01T00:00:00"/>
    <n v="667"/>
    <d v="2026-05-09T00:00:00"/>
    <s v="E0240325"/>
    <s v="PD024209"/>
    <s v="MIDDLEWARE, NUVEM PÚBLICA, PLATAFORMA PaaS , E-MAIL, COLABORAÇÃO E PRODUTIVIDADE"/>
    <n v="667"/>
    <d v="2025-07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406"/>
    <d v="2026-04-10T00:00:00"/>
    <n v="2170152"/>
    <d v="2026-04-10T00:00:00"/>
    <d v="2025-05-01T00:00:00"/>
    <n v="17297.88"/>
    <d v="2026-05-10T00:00:00"/>
    <s v="E0240325"/>
    <s v="PD024209"/>
    <s v="MIDDLEWARE, NUVEM PÚBLICA, PLATAFORMA PaaS , E-MAIL, COLABORAÇÃO E PRODUTIVIDADE"/>
    <n v="17297.88"/>
    <d v="2025-05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408"/>
    <d v="2026-04-10T00:00:00"/>
    <n v="2170154"/>
    <d v="2026-04-10T00:00:00"/>
    <d v="2025-06-01T00:00:00"/>
    <n v="544.63"/>
    <d v="2026-05-10T00:00:00"/>
    <s v="E0240325"/>
    <s v="PD024209"/>
    <s v="MIDDLEWARE, NUVEM PÚBLICA, PLATAFORMA PaaS , E-MAIL, COLABORAÇÃO E PRODUTIVIDADE"/>
    <n v="544.63"/>
    <d v="2025-06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409"/>
    <d v="2026-04-10T00:00:00"/>
    <n v="2170155"/>
    <d v="2026-04-10T00:00:00"/>
    <d v="2025-05-01T00:00:00"/>
    <n v="534.45000000000005"/>
    <d v="2026-05-10T00:00:00"/>
    <s v="E0240325"/>
    <s v="PD024209"/>
    <s v="MIDDLEWARE, NUVEM PÚBLICA, PLATAFORMA PaaS , E-MAIL, COLABORAÇÃO E PRODUTIVIDADE"/>
    <n v="534.45000000000005"/>
    <d v="2025-05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410"/>
    <d v="2026-04-10T00:00:00"/>
    <n v="2170156"/>
    <d v="2026-04-10T00:00:00"/>
    <d v="2025-06-01T00:00:00"/>
    <n v="17297.88"/>
    <d v="2026-05-10T00:00:00"/>
    <s v="E0240325"/>
    <s v="PD024209"/>
    <s v="MIDDLEWARE, NUVEM PÚBLICA, PLATAFORMA PaaS , E-MAIL, COLABORAÇÃO E PRODUTIVIDADE"/>
    <n v="17297.88"/>
    <d v="2025-06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412"/>
    <d v="2026-04-10T00:00:00"/>
    <n v="2170158"/>
    <d v="2026-04-10T00:00:00"/>
    <d v="2025-04-01T00:00:00"/>
    <n v="526.94000000000005"/>
    <d v="2026-05-10T00:00:00"/>
    <s v="E0240325"/>
    <s v="PD024209"/>
    <s v="MIDDLEWARE, NUVEM PÚBLICA, PLATAFORMA PaaS , E-MAIL, COLABORAÇÃO E PRODUTIVIDADE"/>
    <n v="526.94000000000005"/>
    <d v="2025-04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413"/>
    <d v="2026-04-10T00:00:00"/>
    <n v="2170159"/>
    <d v="2026-04-10T00:00:00"/>
    <d v="2025-04-01T00:00:00"/>
    <n v="17297.89"/>
    <d v="2026-05-10T00:00:00"/>
    <s v="E0240325"/>
    <s v="PD024209"/>
    <s v="MIDDLEWARE, NUVEM PÚBLICA, PLATAFORMA PaaS , E-MAIL, COLABORAÇÃO E PRODUTIVIDADE"/>
    <n v="17297.89"/>
    <d v="2025-04-01T00:00:00"/>
    <x v="0"/>
    <s v="DL00624-01"/>
    <s v="386.00008400/2024-52"/>
    <s v="359.00005811/2024-13-ITO"/>
    <s v="2 - FATURADO"/>
    <n v="0"/>
    <x v="0"/>
    <x v="0"/>
    <m/>
  </r>
  <r>
    <x v="1378"/>
    <s v="71.832.679/0001-23"/>
    <s v="NF SERVICOS"/>
    <n v="208574"/>
    <d v="2026-04-14T00:00:00"/>
    <n v="2173467"/>
    <d v="2026-04-14T00:00:00"/>
    <d v="2026-03-01T00:00:00"/>
    <n v="457478.85"/>
    <d v="2026-05-14T00:00:00"/>
    <s v="E0250236"/>
    <s v="PD025202"/>
    <s v="NUVEM, PAAS MIDDLEWARE E OFFICE"/>
    <n v="457478.85"/>
    <d v="2026-03-01T00:00:00"/>
    <x v="0"/>
    <s v="DL00425-01"/>
    <s v="386.00004838/2025-42"/>
    <s v="359.00003457/2025-73 - ITO"/>
    <s v="2 - FATURADO"/>
    <n v="0"/>
    <x v="0"/>
    <x v="0"/>
    <m/>
  </r>
  <r>
    <x v="1378"/>
    <s v="71.832.679/0001-23"/>
    <s v="NF SERVICOS"/>
    <n v="208575"/>
    <d v="2026-04-14T00:00:00"/>
    <n v="2173468"/>
    <d v="2026-04-14T00:00:00"/>
    <d v="2026-03-01T00:00:00"/>
    <n v="11394.33"/>
    <d v="2026-05-14T00:00:00"/>
    <s v="E0250236"/>
    <s v="PD025202"/>
    <s v="NUVEM, PAAS MIDDLEWARE E OFFICE"/>
    <n v="11394.33"/>
    <d v="2026-03-01T00:00:00"/>
    <x v="0"/>
    <s v="DL00425-01"/>
    <s v="386.00004838/2025-42"/>
    <s v="359.00003457/2025-73 - ITO"/>
    <s v="2 - FATURADO"/>
    <n v="0"/>
    <x v="0"/>
    <x v="0"/>
    <m/>
  </r>
  <r>
    <x v="1378"/>
    <s v="71.832.679/0001-23"/>
    <s v="NF SERVICOS DO"/>
    <n v="394044"/>
    <d v="2026-04-15T00:00:00"/>
    <n v="400917"/>
    <d v="2026-04-15T00:00:00"/>
    <m/>
    <n v="29804.16"/>
    <d v="2026-05-15T00:00:00"/>
    <m/>
    <m/>
    <s v="Serviços de Publicidade Eletrônica"/>
    <n v="29804.16"/>
    <m/>
    <x v="0"/>
    <m/>
    <m/>
    <m/>
    <s v="2 - FATURADO"/>
    <n v="0"/>
    <x v="0"/>
    <x v="1"/>
    <m/>
  </r>
  <r>
    <x v="1378"/>
    <s v="71.832.679/0001-23"/>
    <s v="NF SERVICOS DO"/>
    <n v="394125"/>
    <d v="2026-04-15T00:00:00"/>
    <n v="400995"/>
    <d v="2026-04-15T00:00:00"/>
    <m/>
    <n v="9804"/>
    <d v="2026-05-15T00:00:00"/>
    <m/>
    <m/>
    <s v="Serviços de Publicidade Eletrônica"/>
    <n v="9804"/>
    <m/>
    <x v="0"/>
    <m/>
    <m/>
    <m/>
    <s v="2 - FATURADO"/>
    <n v="0"/>
    <x v="0"/>
    <x v="1"/>
    <m/>
  </r>
  <r>
    <x v="1378"/>
    <s v="71.832.679/0001-23"/>
    <s v="NF SERVICOS"/>
    <n v="208798"/>
    <d v="2026-04-16T00:00:00"/>
    <n v="2173691"/>
    <d v="2026-04-16T00:00:00"/>
    <d v="2026-03-01T00:00:00"/>
    <n v="100.02"/>
    <d v="2026-05-16T00:00:00"/>
    <s v="E0220149"/>
    <s v="PD022112"/>
    <s v="PROGRAMA SP SEM PAPEL"/>
    <n v="100.02"/>
    <d v="2026-03-01T00:00:00"/>
    <x v="0"/>
    <n v="28222309100"/>
    <s v="0282223091-CPTM-PRC-2022/02426"/>
    <s v="PD-PRC-2022/03101  APPS"/>
    <s v="2 - FATURADO"/>
    <n v="0"/>
    <x v="0"/>
    <x v="0"/>
    <m/>
  </r>
  <r>
    <x v="1378"/>
    <s v="71.832.679/0001-23"/>
    <s v="NF SERVICOS"/>
    <n v="208799"/>
    <d v="2026-04-16T00:00:00"/>
    <n v="2173692"/>
    <d v="2026-04-16T00:00:00"/>
    <d v="2026-03-01T00:00:00"/>
    <n v="708.93"/>
    <d v="2026-05-16T00:00:00"/>
    <s v="E0220149"/>
    <s v="PD022112"/>
    <s v="PROGRAMA SP SEM PAPEL"/>
    <n v="708.93"/>
    <d v="2026-03-01T00:00:00"/>
    <x v="0"/>
    <n v="28222309100"/>
    <s v="0282223091-CPTM-PRC-2022/02426"/>
    <s v="PD-PRC-2022/03101  APPS"/>
    <s v="2 - FATURADO"/>
    <n v="0"/>
    <x v="0"/>
    <x v="0"/>
    <m/>
  </r>
  <r>
    <x v="1378"/>
    <s v="71.832.679/0001-23"/>
    <s v="NFS INSS RET"/>
    <n v="208914"/>
    <d v="2026-04-17T00:00:00"/>
    <n v="2173807"/>
    <d v="2026-04-17T00:00:00"/>
    <d v="2026-03-01T00:00:00"/>
    <n v="1226903.7"/>
    <d v="2026-05-17T00:00:00"/>
    <s v="E0240557"/>
    <s v="PD024401"/>
    <s v="CIBERSEGURANÇA"/>
    <n v="1091944.29"/>
    <d v="2026-03-01T00:00:00"/>
    <x v="0"/>
    <s v="DL00925-01"/>
    <s v="386.00009348/2025-32"/>
    <s v="359.00007793/2024-12 - APPS/ITO"/>
    <s v="2 - FATURADO"/>
    <n v="0"/>
    <x v="0"/>
    <x v="0"/>
    <m/>
  </r>
  <r>
    <x v="1378"/>
    <s v="71.832.679/0001-23"/>
    <s v="NFS INSS RET"/>
    <n v="208918"/>
    <d v="2026-04-17T00:00:00"/>
    <n v="2173811"/>
    <d v="2026-04-17T00:00:00"/>
    <d v="2026-03-01T00:00:00"/>
    <n v="596707.73"/>
    <d v="2026-05-17T00:00:00"/>
    <s v="E0240557"/>
    <s v="PD024401"/>
    <s v="CIBERSEGURANÇA"/>
    <n v="494372.33"/>
    <d v="2026-03-01T00:00:00"/>
    <x v="0"/>
    <s v="DL00925-01"/>
    <s v="386.00009348/2025-32"/>
    <s v="359.00007793/2024-12 - APPS/ITO"/>
    <s v="2 - FATURADO"/>
    <n v="0"/>
    <x v="0"/>
    <x v="0"/>
    <m/>
  </r>
  <r>
    <x v="1378"/>
    <s v="71.832.679/0001-23"/>
    <s v="NF SERVICOS"/>
    <n v="209500"/>
    <d v="2026-04-28T00:00:00"/>
    <n v="2174393"/>
    <d v="2026-04-28T00:00:00"/>
    <d v="2026-03-01T00:00:00"/>
    <n v="67294.929999999993"/>
    <d v="2026-05-28T00:00:00"/>
    <s v="E0250302"/>
    <s v="PD025249"/>
    <s v="SUPORTE DE CHAMADOS TECNICOS + ITSM"/>
    <n v="67294.929999999993"/>
    <d v="2026-03-01T00:00:00"/>
    <x v="0"/>
    <s v="DL01025-01"/>
    <s v="DL01025 - 386.00007902/2025-47"/>
    <s v="359.00003459/2025-62 - ITO"/>
    <s v="2 - FATURADO"/>
    <n v="0"/>
    <x v="0"/>
    <x v="0"/>
    <m/>
  </r>
  <r>
    <x v="1378"/>
    <s v="71.832.679/0001-23"/>
    <s v="NF SERVICOS"/>
    <n v="209510"/>
    <d v="2026-04-28T00:00:00"/>
    <n v="2174403"/>
    <d v="2026-04-28T00:00:00"/>
    <d v="2026-03-01T00:00:00"/>
    <n v="39309"/>
    <d v="2026-05-28T00:00:00"/>
    <s v="E0250302"/>
    <s v="PD025249"/>
    <s v="SUPORTE DE CHAMADOS TECNICOS + ITSM"/>
    <n v="36891.49"/>
    <d v="2026-03-01T00:00:00"/>
    <x v="0"/>
    <s v="DL01025-01"/>
    <s v="DL01025 - 386.00007902/2025-47"/>
    <s v="359.00003459/2025-62 - ITO"/>
    <s v="2 - FATURADO"/>
    <n v="0"/>
    <x v="0"/>
    <x v="0"/>
    <m/>
  </r>
  <r>
    <x v="1378"/>
    <s v="71.832.679/0001-23"/>
    <s v="NF SERVICOS"/>
    <n v="209518"/>
    <d v="2026-04-28T00:00:00"/>
    <n v="2174411"/>
    <d v="2026-04-28T00:00:00"/>
    <d v="2026-03-01T00:00:00"/>
    <n v="372655.94"/>
    <d v="2026-05-28T00:00:00"/>
    <s v="E0250302"/>
    <s v="PD025249"/>
    <s v="SUPORTE DE CHAMADOS TECNICOS + ITSM"/>
    <n v="349737.6"/>
    <d v="2026-03-01T00:00:00"/>
    <x v="0"/>
    <s v="DL01025-01"/>
    <s v="DL01025 - 386.00007902/2025-47"/>
    <s v="359.00003459/2025-62 - ITO"/>
    <s v="2 - FATURADO"/>
    <n v="0"/>
    <x v="0"/>
    <x v="0"/>
    <m/>
  </r>
  <r>
    <x v="1379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4"/>
    <m/>
    <m/>
    <n v="955596"/>
    <s v="1 - VENDA A VISTA"/>
    <n v="5418"/>
    <x v="1"/>
    <x v="0"/>
    <m/>
  </r>
  <r>
    <x v="1379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4"/>
    <m/>
    <m/>
    <n v="956473"/>
    <s v="1 - VENDA A VISTA"/>
    <n v="5418"/>
    <x v="1"/>
    <x v="0"/>
    <m/>
  </r>
  <r>
    <x v="1379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4"/>
    <m/>
    <m/>
    <n v="955596"/>
    <s v="1 - VENDA A VISTA"/>
    <n v="5388"/>
    <x v="1"/>
    <x v="0"/>
    <m/>
  </r>
  <r>
    <x v="1379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4"/>
    <m/>
    <m/>
    <n v="955596"/>
    <s v="1 - VENDA A VISTA"/>
    <n v="5388"/>
    <x v="1"/>
    <x v="0"/>
    <m/>
  </r>
  <r>
    <x v="1379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4"/>
    <m/>
    <m/>
    <n v="956473"/>
    <s v="1 - VENDA A VISTA"/>
    <n v="5388"/>
    <x v="1"/>
    <x v="0"/>
    <m/>
  </r>
  <r>
    <x v="1379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4"/>
    <m/>
    <m/>
    <n v="956473"/>
    <s v="1 - VENDA A VISTA"/>
    <n v="5359"/>
    <x v="1"/>
    <x v="0"/>
    <m/>
  </r>
  <r>
    <x v="1379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4"/>
    <m/>
    <m/>
    <n v="955596"/>
    <s v="1 - VENDA A VISTA"/>
    <n v="5359"/>
    <x v="1"/>
    <x v="0"/>
    <m/>
  </r>
  <r>
    <x v="1379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4"/>
    <m/>
    <m/>
    <n v="955596"/>
    <s v="1 - VENDA A VISTA"/>
    <n v="5359"/>
    <x v="1"/>
    <x v="0"/>
    <m/>
  </r>
  <r>
    <x v="1379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4"/>
    <m/>
    <m/>
    <n v="955596"/>
    <s v="1 - VENDA A VISTA"/>
    <n v="5326"/>
    <x v="1"/>
    <x v="0"/>
    <m/>
  </r>
  <r>
    <x v="1379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4"/>
    <m/>
    <m/>
    <n v="955596"/>
    <s v="1 - VENDA A VISTA"/>
    <n v="5326"/>
    <x v="1"/>
    <x v="0"/>
    <m/>
  </r>
  <r>
    <x v="1379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4"/>
    <m/>
    <m/>
    <n v="956473"/>
    <s v="1 - VENDA A VISTA"/>
    <n v="5326"/>
    <x v="1"/>
    <x v="0"/>
    <m/>
  </r>
  <r>
    <x v="1380"/>
    <s v="71.989.685/0001-99"/>
    <s v="NF SERVICOS DO"/>
    <n v="393243"/>
    <d v="2026-03-31T00:00:00"/>
    <n v="400075"/>
    <d v="2026-04-01T00:00:00"/>
    <m/>
    <n v="276.57"/>
    <d v="2026-05-01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380"/>
    <s v="71.989.685/0001-99"/>
    <s v="NF SERVICOS DO"/>
    <n v="393358"/>
    <d v="2026-04-01T00:00:00"/>
    <n v="400402"/>
    <m/>
    <m/>
    <n v="230.47"/>
    <d v="2026-05-02T00:00:00"/>
    <s v="E0220664"/>
    <s v="PD022664"/>
    <s v="Serviços de Publicidade Eletrônica"/>
    <n v="0.01"/>
    <m/>
    <x v="0"/>
    <m/>
    <m/>
    <m/>
    <s v="2 - FATURADO"/>
    <n v="0"/>
    <x v="0"/>
    <x v="1"/>
    <m/>
  </r>
  <r>
    <x v="1380"/>
    <s v="71.989.685/0001-99"/>
    <s v="NF SERVICOS DO"/>
    <n v="393747"/>
    <d v="2026-04-05T00:00:00"/>
    <n v="400591"/>
    <d v="2026-04-14T00:00:00"/>
    <m/>
    <n v="322.67"/>
    <d v="2026-05-13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380"/>
    <s v="71.989.685/0001-99"/>
    <s v="NF SERVICOS DO"/>
    <n v="393992"/>
    <d v="2026-04-05T00:00:00"/>
    <n v="400765"/>
    <d v="2026-04-14T00:00:00"/>
    <m/>
    <n v="230.47"/>
    <d v="2026-05-13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D-POUPATEMPO 4.0"/>
    <n v="8189"/>
    <d v="2026-04-06T00:00:00"/>
    <s v="PPT00744"/>
    <s v="PPT00744"/>
    <d v="2026-04-01T00:00:00"/>
    <n v="16987.79"/>
    <d v="2026-05-06T00:00:00"/>
    <s v="PPT00744"/>
    <s v="PP00744"/>
    <s v="IMPLANTACAO E OPERACAO DO POUPATEMPO TABATINGA"/>
    <n v="16987.79"/>
    <d v="2026-04-01T00:00:00"/>
    <x v="0"/>
    <m/>
    <s v="PD-PRC-2022/03678"/>
    <m/>
    <s v="2 - FATURADO"/>
    <n v="0"/>
    <x v="0"/>
    <x v="13"/>
    <m/>
  </r>
  <r>
    <x v="1380"/>
    <s v="71.989.685/0001-99"/>
    <s v="NF SERVICOS DO"/>
    <n v="394032"/>
    <d v="2026-04-15T00:00:00"/>
    <n v="400932"/>
    <d v="2026-04-15T00:00:00"/>
    <m/>
    <n v="507.05"/>
    <d v="2026-05-15T00:00:00"/>
    <s v="E0220664"/>
    <s v="PD022664"/>
    <s v="Serviços de Publicidade Eletrônica"/>
    <n v="482.71"/>
    <m/>
    <x v="0"/>
    <m/>
    <m/>
    <m/>
    <s v="2 - FATURADO"/>
    <n v="0"/>
    <x v="0"/>
    <x v="1"/>
    <m/>
  </r>
  <r>
    <x v="1380"/>
    <s v="71.989.685/0001-99"/>
    <s v="NF SERVICOS DO"/>
    <n v="394231"/>
    <d v="2026-04-15T00:00:00"/>
    <n v="401119"/>
    <d v="2026-04-16T00:00:00"/>
    <m/>
    <n v="230.47"/>
    <d v="2026-05-15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F SERVICOS DO"/>
    <n v="394324"/>
    <d v="2026-04-16T00:00:00"/>
    <n v="401208"/>
    <d v="2026-04-16T00:00:00"/>
    <m/>
    <n v="230.47"/>
    <d v="2026-05-16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F SERVICOS DO"/>
    <n v="394344"/>
    <d v="2026-04-16T00:00:00"/>
    <n v="401247"/>
    <d v="2026-04-16T00:00:00"/>
    <m/>
    <n v="691.42"/>
    <d v="2026-05-16T00:00:00"/>
    <s v="E0220664"/>
    <s v="PD022664"/>
    <s v="Serviços de Publicidade Eletrônica"/>
    <n v="658.23"/>
    <m/>
    <x v="0"/>
    <m/>
    <m/>
    <m/>
    <s v="2 - FATURADO"/>
    <n v="0"/>
    <x v="0"/>
    <x v="1"/>
    <m/>
  </r>
  <r>
    <x v="1380"/>
    <s v="71.989.685/0001-99"/>
    <s v="NF SERVICOS DO"/>
    <n v="394400"/>
    <d v="2026-04-16T00:00:00"/>
    <n v="401276"/>
    <d v="2026-04-16T00:00:00"/>
    <m/>
    <n v="322.67"/>
    <d v="2026-05-16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380"/>
    <s v="71.989.685/0001-99"/>
    <s v="NF SERVICOS DO"/>
    <n v="394453"/>
    <d v="2026-04-16T00:00:00"/>
    <n v="401333"/>
    <d v="2026-04-16T00:00:00"/>
    <m/>
    <n v="645.33000000000004"/>
    <d v="2026-05-16T00:00:00"/>
    <s v="E0220664"/>
    <s v="PD022664"/>
    <s v="Serviços de Publicidade Eletrônica"/>
    <n v="614.35"/>
    <m/>
    <x v="0"/>
    <m/>
    <m/>
    <m/>
    <s v="2 - FATURADO"/>
    <n v="0"/>
    <x v="0"/>
    <x v="1"/>
    <m/>
  </r>
  <r>
    <x v="1380"/>
    <s v="71.989.685/0001-99"/>
    <s v="NF SERVICOS DO"/>
    <n v="394678"/>
    <d v="2026-04-16T00:00:00"/>
    <n v="401554"/>
    <d v="2026-04-16T00:00:00"/>
    <m/>
    <n v="276.57"/>
    <d v="2026-05-16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380"/>
    <s v="71.989.685/0001-99"/>
    <s v="NF SERVICOS DO"/>
    <n v="395393"/>
    <d v="2026-04-17T00:00:00"/>
    <n v="402234"/>
    <d v="2026-04-17T00:00:00"/>
    <m/>
    <n v="276.57"/>
    <d v="2026-05-17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380"/>
    <s v="71.989.685/0001-99"/>
    <s v="NF SERVICOS DO"/>
    <n v="395625"/>
    <d v="2026-04-17T00:00:00"/>
    <n v="402311"/>
    <d v="2026-04-17T00:00:00"/>
    <m/>
    <n v="230.47"/>
    <d v="2026-05-17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F SERVICOS DO"/>
    <n v="395653"/>
    <d v="2026-04-20T00:00:00"/>
    <n v="402811"/>
    <d v="2026-04-22T00:00:00"/>
    <m/>
    <n v="737.52"/>
    <d v="2026-05-20T00:00:00"/>
    <s v="E0220664"/>
    <s v="PD022664"/>
    <s v="Serviços de Publicidade Eletrônica"/>
    <n v="702.12"/>
    <m/>
    <x v="0"/>
    <m/>
    <m/>
    <m/>
    <s v="2 - FATURADO"/>
    <n v="0"/>
    <x v="0"/>
    <x v="1"/>
    <m/>
  </r>
  <r>
    <x v="1380"/>
    <s v="71.989.685/0001-99"/>
    <s v="NF SERVICOS DO"/>
    <n v="395793"/>
    <d v="2026-04-20T00:00:00"/>
    <n v="402716"/>
    <d v="2026-04-20T00:00:00"/>
    <m/>
    <n v="184.38"/>
    <d v="2026-05-20T00:00:00"/>
    <s v="E0220664"/>
    <s v="PD022664"/>
    <s v="Serviços de Publicidade Eletrônica"/>
    <n v="175.53"/>
    <m/>
    <x v="0"/>
    <m/>
    <m/>
    <m/>
    <s v="2 - FATURADO"/>
    <n v="0"/>
    <x v="0"/>
    <x v="1"/>
    <m/>
  </r>
  <r>
    <x v="1380"/>
    <s v="71.989.685/0001-99"/>
    <s v="NF SERVICOS DO"/>
    <n v="395812"/>
    <d v="2026-04-20T00:00:00"/>
    <n v="402707"/>
    <d v="2026-04-20T00:00:00"/>
    <m/>
    <n v="368.76"/>
    <d v="2026-05-20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380"/>
    <s v="71.989.685/0001-99"/>
    <s v="NF SERVICOS DO"/>
    <n v="395905"/>
    <d v="2026-04-20T00:00:00"/>
    <n v="402695"/>
    <d v="2026-04-20T00:00:00"/>
    <m/>
    <n v="875.8"/>
    <d v="2026-05-20T00:00:00"/>
    <s v="E0220664"/>
    <s v="PD022664"/>
    <s v="Serviços de Publicidade Eletrônica"/>
    <n v="833.76"/>
    <m/>
    <x v="0"/>
    <m/>
    <m/>
    <m/>
    <s v="2 - FATURADO"/>
    <n v="0"/>
    <x v="0"/>
    <x v="1"/>
    <m/>
  </r>
  <r>
    <x v="1380"/>
    <s v="71.989.685/0001-99"/>
    <s v="NF SERVICOS DO"/>
    <n v="396415"/>
    <d v="2026-04-23T00:00:00"/>
    <n v="403305"/>
    <d v="2026-04-24T00:00:00"/>
    <m/>
    <n v="368.76"/>
    <d v="2026-05-23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380"/>
    <s v="71.989.685/0001-99"/>
    <s v="NF SERVICOS DO"/>
    <n v="396531"/>
    <d v="2026-04-24T00:00:00"/>
    <n v="403464"/>
    <d v="2026-04-24T00:00:00"/>
    <m/>
    <n v="368.76"/>
    <d v="2026-05-24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380"/>
    <s v="71.989.685/0001-99"/>
    <s v="NF SERVICOS DO"/>
    <n v="396689"/>
    <d v="2026-04-24T00:00:00"/>
    <n v="403561"/>
    <d v="2026-04-24T00:00:00"/>
    <m/>
    <n v="230.47"/>
    <d v="2026-05-24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F SERVICOS DO"/>
    <n v="397355"/>
    <d v="2026-04-24T00:00:00"/>
    <n v="404094"/>
    <d v="2026-04-24T00:00:00"/>
    <m/>
    <n v="230.47"/>
    <d v="2026-05-24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F SERVICOS DO"/>
    <n v="397511"/>
    <d v="2026-04-24T00:00:00"/>
    <n v="404325"/>
    <d v="2026-04-24T00:00:00"/>
    <m/>
    <n v="368.76"/>
    <d v="2026-05-24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380"/>
    <s v="71.989.685/0001-99"/>
    <s v="NF SERVICOS DO"/>
    <n v="397652"/>
    <d v="2026-04-24T00:00:00"/>
    <n v="404588"/>
    <d v="2026-04-24T00:00:00"/>
    <m/>
    <n v="230.47"/>
    <d v="2026-05-24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F SERVICOS DO"/>
    <n v="398175"/>
    <d v="2026-04-28T00:00:00"/>
    <n v="405066"/>
    <d v="2026-04-28T00:00:00"/>
    <m/>
    <n v="368.76"/>
    <d v="2026-05-28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380"/>
    <s v="71.989.685/0001-99"/>
    <s v="NF SERVICOS DO"/>
    <n v="398238"/>
    <d v="2026-04-28T00:00:00"/>
    <n v="405287"/>
    <d v="2026-04-28T00:00:00"/>
    <m/>
    <n v="2120.37"/>
    <d v="2026-05-28T00:00:00"/>
    <s v="E0220664"/>
    <s v="PD022664"/>
    <s v="Serviços de Publicidade Eletrônica"/>
    <n v="2018.59"/>
    <m/>
    <x v="0"/>
    <m/>
    <m/>
    <m/>
    <s v="2 - FATURADO"/>
    <n v="0"/>
    <x v="0"/>
    <x v="1"/>
    <m/>
  </r>
  <r>
    <x v="1380"/>
    <s v="71.989.685/0001-99"/>
    <s v="NF SERVICOS DO"/>
    <n v="398460"/>
    <d v="2026-04-29T00:00:00"/>
    <n v="405521"/>
    <d v="2026-04-29T00:00:00"/>
    <m/>
    <n v="230.47"/>
    <d v="2026-05-29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380"/>
    <s v="71.989.685/0001-99"/>
    <s v="NF SERVICOS DO"/>
    <n v="398916"/>
    <d v="2026-04-30T00:00:00"/>
    <n v="405754"/>
    <d v="2026-04-30T00:00:00"/>
    <m/>
    <n v="276.57"/>
    <d v="2026-05-30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380"/>
    <s v="71.989.685/0001-99"/>
    <s v="NF SERVICOS DO"/>
    <n v="398946"/>
    <d v="2026-04-30T00:00:00"/>
    <n v="405796"/>
    <d v="2026-04-30T00:00:00"/>
    <m/>
    <n v="875.8"/>
    <d v="2026-05-30T00:00:00"/>
    <s v="E0220664"/>
    <s v="PD022664"/>
    <s v="Serviços de Publicidade Eletrônica"/>
    <n v="833.76"/>
    <m/>
    <x v="0"/>
    <m/>
    <m/>
    <m/>
    <s v="2 - FATURADO"/>
    <n v="0"/>
    <x v="0"/>
    <x v="1"/>
    <m/>
  </r>
  <r>
    <x v="1381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4"/>
    <m/>
    <s v="PD-PRC-2021/02791"/>
    <m/>
    <s v="2 - FATURADO"/>
    <n v="1057"/>
    <x v="1"/>
    <x v="13"/>
    <m/>
  </r>
  <r>
    <x v="1381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4"/>
    <m/>
    <s v="PD-PRC-2021/02791"/>
    <m/>
    <s v="2 - FATURADO"/>
    <n v="1047"/>
    <x v="1"/>
    <x v="13"/>
    <m/>
  </r>
  <r>
    <x v="1381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4"/>
    <m/>
    <s v="PD-PRC-2021/02791"/>
    <m/>
    <s v="2 - FATURADO"/>
    <n v="998"/>
    <x v="1"/>
    <x v="13"/>
    <m/>
  </r>
  <r>
    <x v="1381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4"/>
    <m/>
    <s v="PD-PRC-2021/02791"/>
    <m/>
    <s v="2 - FATURADO"/>
    <n v="967"/>
    <x v="1"/>
    <x v="13"/>
    <m/>
  </r>
  <r>
    <x v="1381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4"/>
    <m/>
    <s v="PD-PRC-2021/02791"/>
    <m/>
    <s v="2 - FATURADO"/>
    <n v="942"/>
    <x v="1"/>
    <x v="13"/>
    <m/>
  </r>
  <r>
    <x v="1381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11995.73"/>
    <m/>
    <x v="4"/>
    <m/>
    <m/>
    <m/>
    <s v="2 - FATURADO"/>
    <n v="937"/>
    <x v="1"/>
    <x v="6"/>
    <m/>
  </r>
  <r>
    <x v="1381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4"/>
    <m/>
    <s v="PD-PRC-2021/02791"/>
    <m/>
    <s v="2 - FATURADO"/>
    <n v="904"/>
    <x v="1"/>
    <x v="13"/>
    <m/>
  </r>
  <r>
    <x v="1381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6059.16"/>
    <m/>
    <x v="4"/>
    <m/>
    <m/>
    <m/>
    <s v="2 - FATURADO"/>
    <n v="902"/>
    <x v="1"/>
    <x v="6"/>
    <m/>
  </r>
  <r>
    <x v="1381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4"/>
    <m/>
    <s v="PD-PRC-2021/02791"/>
    <m/>
    <s v="2 - FATURADO"/>
    <n v="881"/>
    <x v="1"/>
    <x v="13"/>
    <m/>
  </r>
  <r>
    <x v="1381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4"/>
    <m/>
    <s v="PD-PRC-2021/02791"/>
    <m/>
    <s v="2 - FATURADO"/>
    <n v="848"/>
    <x v="1"/>
    <x v="13"/>
    <m/>
  </r>
  <r>
    <x v="1381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4"/>
    <m/>
    <s v="PD-PRC-2021/02791"/>
    <m/>
    <s v="2 - FATURADO"/>
    <n v="816"/>
    <x v="1"/>
    <x v="13"/>
    <m/>
  </r>
  <r>
    <x v="1381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4"/>
    <m/>
    <s v="PD-PRC-2021/02791"/>
    <m/>
    <s v="2 - FATURADO"/>
    <n v="785"/>
    <x v="1"/>
    <x v="13"/>
    <m/>
  </r>
  <r>
    <x v="1381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4"/>
    <m/>
    <s v="PD-PRC-2021/02791"/>
    <m/>
    <s v="2 - FATURADO"/>
    <n v="755"/>
    <x v="1"/>
    <x v="13"/>
    <m/>
  </r>
  <r>
    <x v="1381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4"/>
    <m/>
    <s v="PD-PRC-2021/02791"/>
    <m/>
    <s v="2 - FATURADO"/>
    <n v="725"/>
    <x v="1"/>
    <x v="13"/>
    <m/>
  </r>
  <r>
    <x v="1381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4"/>
    <m/>
    <s v="PD-PRC-2021/02791"/>
    <m/>
    <s v="2 - FATURADO"/>
    <n v="694"/>
    <x v="1"/>
    <x v="13"/>
    <m/>
  </r>
  <r>
    <x v="1381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6059.16"/>
    <m/>
    <x v="4"/>
    <m/>
    <m/>
    <m/>
    <s v="2 - FATURADO"/>
    <n v="691"/>
    <x v="1"/>
    <x v="6"/>
    <m/>
  </r>
  <r>
    <x v="1381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4"/>
    <m/>
    <s v="PD-PRC-2021/02791"/>
    <m/>
    <s v="2 - FATURADO"/>
    <n v="680"/>
    <x v="1"/>
    <x v="13"/>
    <m/>
  </r>
  <r>
    <x v="1381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4"/>
    <m/>
    <s v="PD-PRC-2021/02791"/>
    <m/>
    <s v="2 - FATURADO"/>
    <n v="664"/>
    <x v="1"/>
    <x v="13"/>
    <m/>
  </r>
  <r>
    <x v="1381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4"/>
    <m/>
    <s v="PD-PRC-2021/02791"/>
    <m/>
    <s v="2 - FATURADO"/>
    <n v="636"/>
    <x v="1"/>
    <x v="13"/>
    <m/>
  </r>
  <r>
    <x v="1381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6059.16"/>
    <m/>
    <x v="4"/>
    <m/>
    <m/>
    <m/>
    <s v="2 - FATURADO"/>
    <n v="623"/>
    <x v="1"/>
    <x v="6"/>
    <m/>
  </r>
  <r>
    <x v="1381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4"/>
    <m/>
    <s v="PD-PRC-2021/02791"/>
    <m/>
    <s v="2 - FATURADO"/>
    <n v="603"/>
    <x v="1"/>
    <x v="13"/>
    <m/>
  </r>
  <r>
    <x v="1381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6059.16"/>
    <m/>
    <x v="4"/>
    <m/>
    <m/>
    <m/>
    <s v="2 - FATURADO"/>
    <n v="592"/>
    <x v="1"/>
    <x v="6"/>
    <m/>
  </r>
  <r>
    <x v="1381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4"/>
    <m/>
    <s v="PD-PRC-2021/02791"/>
    <m/>
    <s v="2 - FATURADO"/>
    <n v="573"/>
    <x v="1"/>
    <x v="13"/>
    <m/>
  </r>
  <r>
    <x v="1381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6059.16"/>
    <m/>
    <x v="4"/>
    <m/>
    <m/>
    <m/>
    <s v="2 - FATURADO"/>
    <n v="566"/>
    <x v="1"/>
    <x v="6"/>
    <m/>
  </r>
  <r>
    <x v="1381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4"/>
    <m/>
    <s v="PD-PRC-2021/02791"/>
    <m/>
    <s v="2 - FATURADO"/>
    <n v="544"/>
    <x v="1"/>
    <x v="13"/>
    <m/>
  </r>
  <r>
    <x v="1381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6059.16"/>
    <m/>
    <x v="4"/>
    <m/>
    <m/>
    <m/>
    <s v="2 - FATURADO"/>
    <n v="539"/>
    <x v="1"/>
    <x v="6"/>
    <m/>
  </r>
  <r>
    <x v="1381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4"/>
    <m/>
    <s v="PD-PRC-2021/02791"/>
    <m/>
    <s v="2 - FATURADO"/>
    <n v="511"/>
    <x v="1"/>
    <x v="13"/>
    <m/>
  </r>
  <r>
    <x v="1381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6059.16"/>
    <m/>
    <x v="4"/>
    <m/>
    <m/>
    <m/>
    <s v="2 - FATURADO"/>
    <n v="508"/>
    <x v="1"/>
    <x v="6"/>
    <m/>
  </r>
  <r>
    <x v="1381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4"/>
    <m/>
    <s v="PD-PRC-2021/02791"/>
    <m/>
    <s v="2 - FATURADO"/>
    <n v="482"/>
    <x v="1"/>
    <x v="13"/>
    <m/>
  </r>
  <r>
    <x v="1381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6059.16"/>
    <m/>
    <x v="4"/>
    <m/>
    <m/>
    <m/>
    <s v="2 - FATURADO"/>
    <n v="475"/>
    <x v="1"/>
    <x v="6"/>
    <m/>
  </r>
  <r>
    <x v="1381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6059.16"/>
    <m/>
    <x v="4"/>
    <m/>
    <m/>
    <m/>
    <s v="2 - FATURADO"/>
    <n v="456"/>
    <x v="1"/>
    <x v="6"/>
    <m/>
  </r>
  <r>
    <x v="1381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4"/>
    <m/>
    <s v="PD-PRC-2021/02791"/>
    <m/>
    <s v="2 - FATURADO"/>
    <n v="449"/>
    <x v="1"/>
    <x v="13"/>
    <m/>
  </r>
  <r>
    <x v="1381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6059.16"/>
    <m/>
    <x v="0"/>
    <m/>
    <m/>
    <m/>
    <s v="2 - FATURADO"/>
    <n v="410"/>
    <x v="1"/>
    <x v="6"/>
    <m/>
  </r>
  <r>
    <x v="1381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6059.16"/>
    <m/>
    <x v="0"/>
    <m/>
    <m/>
    <m/>
    <s v="2 - FATURADO"/>
    <n v="356"/>
    <x v="4"/>
    <x v="6"/>
    <m/>
  </r>
  <r>
    <x v="1381"/>
    <s v="72.130.818/0001-30"/>
    <s v="ND-LOCACAO BENS MOVE"/>
    <n v="1291"/>
    <d v="2025-05-07T00:00:00"/>
    <m/>
    <m/>
    <m/>
    <n v="58885.67"/>
    <d v="2025-06-06T00:00:00"/>
    <s v="E0220448"/>
    <s v="PD022344"/>
    <s v="Locação de Bens Móveis - Notebook Basic - 36 ms"/>
    <n v="56059.16"/>
    <m/>
    <x v="0"/>
    <m/>
    <m/>
    <m/>
    <s v="2 - FATURADO"/>
    <n v="328"/>
    <x v="4"/>
    <x v="6"/>
    <m/>
  </r>
  <r>
    <x v="1381"/>
    <s v="72.130.818/0001-30"/>
    <s v="ND-LOCACAO BENS MOVE"/>
    <n v="1350"/>
    <d v="2025-07-15T00:00:00"/>
    <m/>
    <m/>
    <m/>
    <n v="58885.67"/>
    <d v="2025-08-14T00:00:00"/>
    <s v="E0220448"/>
    <s v="PD022344"/>
    <s v="Locação de Bens Móveis - Notebook Basic - 36 ms"/>
    <n v="56059.16"/>
    <m/>
    <x v="0"/>
    <m/>
    <m/>
    <m/>
    <s v="2 - FATURADO"/>
    <n v="259"/>
    <x v="4"/>
    <x v="6"/>
    <m/>
  </r>
  <r>
    <x v="1381"/>
    <s v="72.130.818/0001-30"/>
    <s v="ND-LOCACAO BENS MOVE"/>
    <n v="1374"/>
    <d v="2025-08-12T00:00:00"/>
    <m/>
    <m/>
    <m/>
    <n v="58885.67"/>
    <d v="2025-09-11T00:00:00"/>
    <s v="E0220448"/>
    <s v="PD022344"/>
    <s v="Locação de Bens Móveis - Notebook Basic - 36 ms"/>
    <n v="56059.16"/>
    <m/>
    <x v="0"/>
    <m/>
    <m/>
    <m/>
    <s v="2 - FATURADO"/>
    <n v="231"/>
    <x v="4"/>
    <x v="6"/>
    <m/>
  </r>
  <r>
    <x v="1381"/>
    <s v="72.130.818/0001-30"/>
    <s v="ND-LOCACAO BENS MOVE"/>
    <n v="1395"/>
    <d v="2025-09-12T00:00:00"/>
    <m/>
    <m/>
    <m/>
    <n v="58885.67"/>
    <d v="2025-10-12T00:00:00"/>
    <s v="E0220448"/>
    <s v="PD022344"/>
    <s v="Locação de Bens Móveis - Notebook Basic - 36 ms"/>
    <n v="56059.16"/>
    <m/>
    <x v="0"/>
    <m/>
    <m/>
    <m/>
    <s v="2 - FATURADO"/>
    <n v="200"/>
    <x v="4"/>
    <x v="6"/>
    <m/>
  </r>
  <r>
    <x v="1381"/>
    <s v="72.130.818/0001-30"/>
    <s v="ND-LOCACAO BENS MOVE"/>
    <n v="1424"/>
    <d v="2025-10-16T00:00:00"/>
    <m/>
    <m/>
    <m/>
    <n v="58885.67"/>
    <d v="2025-11-15T00:00:00"/>
    <s v="E0220448"/>
    <s v="PD022344"/>
    <s v="Locação de Bens Móveis - Notebook Basic - 36 ms"/>
    <n v="56059.16"/>
    <m/>
    <x v="0"/>
    <m/>
    <m/>
    <m/>
    <s v="2 - FATURADO"/>
    <n v="166"/>
    <x v="3"/>
    <x v="6"/>
    <m/>
  </r>
  <r>
    <x v="1381"/>
    <s v="72.130.818/0001-30"/>
    <s v="ND-LOCACAO BENS MOVE"/>
    <n v="1451"/>
    <d v="2025-11-13T00:00:00"/>
    <m/>
    <m/>
    <m/>
    <n v="58885.67"/>
    <d v="2025-12-13T00:00:00"/>
    <s v="E0220448"/>
    <s v="PD022344"/>
    <s v="Locação de Bens Móveis - Notebook Basic - 36 ms"/>
    <n v="56059.16"/>
    <m/>
    <x v="0"/>
    <m/>
    <m/>
    <m/>
    <s v="2 - FATURADO"/>
    <n v="138"/>
    <x v="7"/>
    <x v="6"/>
    <m/>
  </r>
  <r>
    <x v="1381"/>
    <s v="72.130.818/0001-30"/>
    <s v="ND-LOCACAO BENS MOVE"/>
    <n v="1477"/>
    <d v="2025-12-15T00:00:00"/>
    <m/>
    <m/>
    <m/>
    <n v="63057.17"/>
    <d v="2026-01-14T00:00:00"/>
    <s v="E0220448"/>
    <s v="PD022344"/>
    <s v="Locação de Bens Móveis - Notebook Basic - 36 ms"/>
    <n v="60030.43"/>
    <m/>
    <x v="0"/>
    <m/>
    <m/>
    <m/>
    <s v="2 - FATURADO"/>
    <n v="106"/>
    <x v="8"/>
    <x v="6"/>
    <m/>
  </r>
  <r>
    <x v="1381"/>
    <s v="72.130.818/0001-30"/>
    <s v="ND-LOCACAO BENS MOVE"/>
    <n v="1483"/>
    <d v="2026-01-12T00:00:00"/>
    <m/>
    <m/>
    <m/>
    <n v="57933.53"/>
    <d v="2026-02-11T00:00:00"/>
    <s v="E0220448"/>
    <s v="PD022344"/>
    <s v="Locação de Bens Móveis - Desktop Basic - 36 ms"/>
    <n v="55152.72"/>
    <m/>
    <x v="0"/>
    <m/>
    <m/>
    <m/>
    <s v="2 - FATURADO"/>
    <n v="78"/>
    <x v="5"/>
    <x v="6"/>
    <m/>
  </r>
  <r>
    <x v="1381"/>
    <s v="72.130.818/0001-30"/>
    <s v="ND-LOCACAO BENS MOVE"/>
    <n v="1494"/>
    <d v="2026-01-21T00:00:00"/>
    <m/>
    <m/>
    <m/>
    <n v="63057.17"/>
    <d v="2026-02-20T00:00:00"/>
    <s v="E0220448"/>
    <s v="PD022344"/>
    <s v="Locação de Bens Móveis - Notebook Basic - 36 ms"/>
    <n v="60030.43"/>
    <m/>
    <x v="0"/>
    <m/>
    <m/>
    <m/>
    <s v="2 - FATURADO"/>
    <n v="69"/>
    <x v="5"/>
    <x v="6"/>
    <m/>
  </r>
  <r>
    <x v="1381"/>
    <s v="72.130.818/0001-30"/>
    <s v="ND-POUPATEMPO 4.0"/>
    <n v="7743"/>
    <d v="2026-02-04T00:00:00"/>
    <s v="PPT00617"/>
    <s v="PPT00617"/>
    <d v="2026-02-01T00:00:00"/>
    <n v="17062.71"/>
    <d v="2026-03-06T00:00:00"/>
    <s v="PPT00617"/>
    <s v="PP00617"/>
    <s v="IMPLANTACAO E OPERACAO DO POUPATEMPO TAQUARITINGA"/>
    <n v="17062.71"/>
    <d v="2026-02-01T00:00:00"/>
    <x v="0"/>
    <m/>
    <s v="PD-PRC-2021/02791"/>
    <m/>
    <s v="2 - FATURADO"/>
    <n v="55"/>
    <x v="6"/>
    <x v="13"/>
    <m/>
  </r>
  <r>
    <x v="1381"/>
    <s v="72.130.818/0001-30"/>
    <s v="ND-LOCACAO BENS MOVE"/>
    <n v="1515"/>
    <d v="2026-02-20T00:00:00"/>
    <m/>
    <m/>
    <m/>
    <n v="63057.17"/>
    <d v="2026-03-22T00:00:00"/>
    <s v="E0220448"/>
    <s v="PD022344"/>
    <s v="Locação de Bens Móveis - Notebook Basic - 36 ms"/>
    <n v="63057.17"/>
    <m/>
    <x v="0"/>
    <m/>
    <m/>
    <m/>
    <s v="2 - FATURADO"/>
    <n v="39"/>
    <x v="6"/>
    <x v="6"/>
    <m/>
  </r>
  <r>
    <x v="1381"/>
    <s v="72.130.818/0001-30"/>
    <s v="ND-POUPATEMPO 4.0"/>
    <n v="7974"/>
    <d v="2026-03-04T00:00:00"/>
    <s v="PPT00617"/>
    <s v="PPT00617"/>
    <d v="2026-03-01T00:00:00"/>
    <n v="17062.71"/>
    <d v="2026-04-03T00:00:00"/>
    <s v="PPT00617"/>
    <s v="PP00617"/>
    <s v="IMPLANTACAO E OPERACAO DO POUPATEMPO TAQUARITINGA"/>
    <n v="17062.71"/>
    <d v="2026-03-01T00:00:00"/>
    <x v="0"/>
    <m/>
    <s v="PD-PRC-2021/02791"/>
    <m/>
    <s v="2 - FATURADO"/>
    <n v="27"/>
    <x v="2"/>
    <x v="13"/>
    <m/>
  </r>
  <r>
    <x v="1381"/>
    <s v="72.130.818/0001-30"/>
    <s v="ND-LOCACAO BENS MOVE"/>
    <n v="1535"/>
    <d v="2026-03-17T00:00:00"/>
    <m/>
    <m/>
    <m/>
    <n v="63057.17"/>
    <d v="2026-04-16T00:00:00"/>
    <s v="E0220448"/>
    <s v="PD022344"/>
    <s v="Locação de Bens Móveis - Notebook Basic - 36 ms"/>
    <n v="63057.17"/>
    <m/>
    <x v="0"/>
    <m/>
    <m/>
    <m/>
    <s v="2 - FATURADO"/>
    <n v="14"/>
    <x v="2"/>
    <x v="6"/>
    <m/>
  </r>
  <r>
    <x v="1381"/>
    <s v="72.130.818/0001-30"/>
    <s v="ND-POUPATEMPO 4.0"/>
    <n v="8228"/>
    <d v="2026-04-06T00:00:00"/>
    <s v="PPT00617"/>
    <s v="PPT00617"/>
    <d v="2026-04-01T00:00:00"/>
    <n v="17062.7"/>
    <d v="2026-05-06T00:00:00"/>
    <s v="PPT00617"/>
    <s v="PP00617"/>
    <s v="IMPLANTACAO E OPERACAO DO POUPATEMPO TAQUARITINGA"/>
    <n v="17062.7"/>
    <d v="2026-04-01T00:00:00"/>
    <x v="0"/>
    <m/>
    <s v="PD-PRC-2021/02791"/>
    <m/>
    <s v="2 - FATURADO"/>
    <n v="0"/>
    <x v="0"/>
    <x v="13"/>
    <m/>
  </r>
  <r>
    <x v="1381"/>
    <s v="72.130.818/0001-30"/>
    <s v="NF SERVICOS"/>
    <n v="207732"/>
    <d v="2026-04-07T00:00:00"/>
    <n v="2152315"/>
    <d v="2026-04-07T00:00:00"/>
    <d v="2026-03-01T00:00:00"/>
    <n v="8248.32"/>
    <d v="2026-05-07T00:00:00"/>
    <s v="E0250142"/>
    <s v="PD025112"/>
    <s v="PREFEITURA CADASTRO"/>
    <n v="7852.4"/>
    <d v="2026-03-01T00:00:00"/>
    <x v="0"/>
    <s v="021/2025"/>
    <s v="69/2025"/>
    <s v="SEI: 359.00000923/2025-69 APPS/ITO"/>
    <s v="2 - FATURADO"/>
    <n v="0"/>
    <x v="0"/>
    <x v="0"/>
    <m/>
  </r>
  <r>
    <x v="1381"/>
    <s v="72.130.818/0001-30"/>
    <s v="ND-LOCACAO BENS MOVE"/>
    <n v="1585"/>
    <d v="2026-04-23T00:00:00"/>
    <m/>
    <m/>
    <m/>
    <n v="63057.17"/>
    <d v="2026-05-23T00:00:00"/>
    <s v="E0220448"/>
    <s v="PD022344"/>
    <s v="Locação de Bens Móveis - Notebook Basic - 36 ms"/>
    <n v="63057.17"/>
    <m/>
    <x v="0"/>
    <m/>
    <m/>
    <m/>
    <s v="2 - FATURADO"/>
    <n v="0"/>
    <x v="0"/>
    <x v="6"/>
    <m/>
  </r>
  <r>
    <x v="1381"/>
    <s v="72.130.818/0001-30"/>
    <s v="NF SERVICOS"/>
    <n v="209138"/>
    <d v="2026-04-23T00:00:00"/>
    <n v="2174031"/>
    <d v="2026-04-23T00:00:00"/>
    <d v="2026-03-01T00:00:00"/>
    <n v="15165"/>
    <d v="2026-05-23T00:00:00"/>
    <s v="E0220448"/>
    <s v="PD022344"/>
    <s v="DAAS DESTOP BASICO,  DESKTOP AVANÇADO, DESKTOP PLUS E NOTEBOOK PADRÃO"/>
    <n v="14437.08"/>
    <d v="2026-03-01T00:00:00"/>
    <x v="0"/>
    <s v="068/2022"/>
    <s v="129/2022"/>
    <s v="PD-PRC-2022/04584  ITO"/>
    <s v="2 - FATURADO"/>
    <n v="0"/>
    <x v="0"/>
    <x v="0"/>
    <m/>
  </r>
  <r>
    <x v="1382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28"/>
    <x v="1"/>
    <x v="1"/>
    <m/>
  </r>
  <r>
    <x v="1382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43"/>
    <x v="1"/>
    <x v="1"/>
    <m/>
  </r>
  <r>
    <x v="1383"/>
    <s v="72.836.588/0001-29"/>
    <s v="NF SERVICOS"/>
    <n v="201537"/>
    <d v="2026-01-16T00:00:00"/>
    <n v="2104830"/>
    <d v="2026-01-19T00:00:00"/>
    <d v="2025-12-01T00:00:00"/>
    <n v="726.87"/>
    <d v="2026-02-15T00:00:00"/>
    <s v="E0220513"/>
    <s v="PD022513"/>
    <s v="PREFEITURA SIM"/>
    <n v="691.98"/>
    <d v="2025-12-01T00:00:00"/>
    <x v="0"/>
    <s v="Nº 08/2022"/>
    <m/>
    <s v="PDC-PRC-2022/01927- 359.00000739/2025-19 ITO"/>
    <s v="2 - FATURADO"/>
    <n v="74"/>
    <x v="5"/>
    <x v="0"/>
    <m/>
  </r>
  <r>
    <x v="1383"/>
    <s v="72.836.588/0001-29"/>
    <s v="NF SERVICOS DO"/>
    <n v="392624"/>
    <d v="2026-03-30T00:00:00"/>
    <n v="399456"/>
    <d v="2026-03-30T00:00:00"/>
    <m/>
    <n v="368.76"/>
    <d v="2026-04-29T00:00:00"/>
    <s v="E0231125"/>
    <s v="PD231106"/>
    <s v="Serviços de Publicidade Eletrônica"/>
    <n v="351.06"/>
    <m/>
    <x v="0"/>
    <m/>
    <m/>
    <m/>
    <s v="2 - FATURADO"/>
    <n v="1"/>
    <x v="2"/>
    <x v="1"/>
    <m/>
  </r>
  <r>
    <x v="1383"/>
    <s v="72.836.588/0001-29"/>
    <s v="NF SERVICOS DO"/>
    <n v="392677"/>
    <d v="2026-03-30T00:00:00"/>
    <n v="399509"/>
    <d v="2026-03-31T00:00:00"/>
    <m/>
    <n v="368.76"/>
    <d v="2026-04-29T00:00:00"/>
    <s v="E0231125"/>
    <s v="PD231106"/>
    <s v="Serviços de Publicidade Eletrônica"/>
    <n v="351.06"/>
    <m/>
    <x v="0"/>
    <m/>
    <m/>
    <m/>
    <s v="2 - FATURADO"/>
    <n v="1"/>
    <x v="2"/>
    <x v="1"/>
    <m/>
  </r>
  <r>
    <x v="1383"/>
    <s v="72.836.588/0001-29"/>
    <s v="ND-POUPATEMPO 4.0"/>
    <n v="8083"/>
    <d v="2026-04-06T00:00:00"/>
    <s v="PPT00641"/>
    <s v="PPT00641"/>
    <d v="2026-04-01T00:00:00"/>
    <n v="16039.47"/>
    <d v="2026-05-06T00:00:00"/>
    <s v="PPT00641"/>
    <s v="PP00641"/>
    <s v="IMPLANTACAO E OPERACAO DO POUPATEMPO VALPARAISO"/>
    <n v="16039.47"/>
    <d v="2026-04-01T00:00:00"/>
    <x v="0"/>
    <m/>
    <s v="PD-PRC-2022/00385"/>
    <m/>
    <s v="2 - FATURADO"/>
    <n v="0"/>
    <x v="0"/>
    <x v="13"/>
    <m/>
  </r>
  <r>
    <x v="1383"/>
    <s v="72.836.588/0001-29"/>
    <s v="NF SERVICOS DO"/>
    <n v="394858"/>
    <d v="2026-04-17T00:00:00"/>
    <n v="401676"/>
    <d v="2026-04-17T00:00:00"/>
    <m/>
    <n v="230.47"/>
    <d v="2026-05-17T00:00:00"/>
    <s v="E0231125"/>
    <s v="PD231106"/>
    <s v="Serviços de Publicidade Eletrônica"/>
    <n v="219.41"/>
    <m/>
    <x v="0"/>
    <m/>
    <m/>
    <m/>
    <s v="2 - FATURADO"/>
    <n v="0"/>
    <x v="0"/>
    <x v="1"/>
    <m/>
  </r>
  <r>
    <x v="1383"/>
    <s v="72.836.588/0001-29"/>
    <s v="NF SERVICOS DO"/>
    <n v="396036"/>
    <d v="2026-04-20T00:00:00"/>
    <n v="402934"/>
    <d v="2026-04-22T00:00:00"/>
    <m/>
    <n v="414.85"/>
    <d v="2026-05-20T00:00:00"/>
    <s v="E0231125"/>
    <s v="PD231106"/>
    <s v="Serviços de Publicidade Eletrônica"/>
    <n v="394.94"/>
    <m/>
    <x v="0"/>
    <m/>
    <m/>
    <m/>
    <s v="2 - FATURADO"/>
    <n v="0"/>
    <x v="0"/>
    <x v="1"/>
    <m/>
  </r>
  <r>
    <x v="1384"/>
    <s v="72.887.078/0001-80"/>
    <s v="NF SERVICOS DO"/>
    <n v="394027"/>
    <d v="2026-04-15T00:00:00"/>
    <n v="400889"/>
    <d v="2026-04-15T00:00:00"/>
    <m/>
    <n v="276.57"/>
    <d v="2026-05-15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4"/>
    <s v="72.887.078/0001-80"/>
    <s v="NF SERVICOS DO"/>
    <n v="394105"/>
    <d v="2026-04-15T00:00:00"/>
    <n v="400998"/>
    <d v="2026-04-15T00:00:00"/>
    <m/>
    <n v="276.57"/>
    <d v="2026-05-15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4"/>
    <s v="72.887.078/0001-80"/>
    <s v="NF SERVICOS DO"/>
    <n v="394295"/>
    <d v="2026-04-15T00:00:00"/>
    <n v="401153"/>
    <d v="2026-04-16T00:00:00"/>
    <m/>
    <n v="368.76"/>
    <d v="2026-05-15T00:00:00"/>
    <s v="E0230916"/>
    <s v="PD023916"/>
    <s v="Serviços de Publicidade Eletrônica"/>
    <n v="351.06"/>
    <m/>
    <x v="0"/>
    <m/>
    <m/>
    <m/>
    <s v="2 - FATURADO"/>
    <n v="0"/>
    <x v="0"/>
    <x v="1"/>
    <m/>
  </r>
  <r>
    <x v="1384"/>
    <s v="72.887.078/0001-80"/>
    <s v="NF SERVICOS DO"/>
    <n v="394630"/>
    <d v="2026-04-16T00:00:00"/>
    <n v="401495"/>
    <d v="2026-04-16T00:00:00"/>
    <m/>
    <n v="276.57"/>
    <d v="2026-05-16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4"/>
    <s v="72.887.078/0001-80"/>
    <s v="NF SERVICOS DO"/>
    <n v="395058"/>
    <d v="2026-04-17T00:00:00"/>
    <n v="401961"/>
    <d v="2026-04-17T00:00:00"/>
    <m/>
    <n v="322.67"/>
    <d v="2026-05-17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384"/>
    <s v="72.887.078/0001-80"/>
    <s v="NF SERVICOS DO"/>
    <n v="395178"/>
    <d v="2026-04-17T00:00:00"/>
    <n v="402135"/>
    <d v="2026-04-17T00:00:00"/>
    <m/>
    <n v="368.76"/>
    <d v="2026-05-17T00:00:00"/>
    <s v="E0230916"/>
    <s v="PD023916"/>
    <s v="Serviços de Publicidade Eletrônica"/>
    <n v="351.06"/>
    <m/>
    <x v="0"/>
    <m/>
    <m/>
    <m/>
    <s v="2 - FATURADO"/>
    <n v="0"/>
    <x v="0"/>
    <x v="1"/>
    <m/>
  </r>
  <r>
    <x v="1384"/>
    <s v="72.887.078/0001-80"/>
    <s v="NF SERVICOS DO"/>
    <n v="395879"/>
    <d v="2026-04-20T00:00:00"/>
    <n v="402701"/>
    <d v="2026-04-20T00:00:00"/>
    <m/>
    <n v="322.67"/>
    <d v="2026-05-20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384"/>
    <s v="72.887.078/0001-80"/>
    <s v="NF SERVICOS DO"/>
    <n v="397264"/>
    <d v="2026-04-24T00:00:00"/>
    <n v="404348"/>
    <d v="2026-04-24T00:00:00"/>
    <m/>
    <n v="184.38"/>
    <d v="2026-05-24T00:00:00"/>
    <s v="E0230916"/>
    <s v="PD023916"/>
    <s v="Serviços de Publicidade Eletrônica"/>
    <n v="175.53"/>
    <m/>
    <x v="0"/>
    <m/>
    <m/>
    <m/>
    <s v="2 - FATURADO"/>
    <n v="0"/>
    <x v="0"/>
    <x v="1"/>
    <m/>
  </r>
  <r>
    <x v="1384"/>
    <s v="72.887.078/0001-80"/>
    <s v="NF SERVICOS DO"/>
    <n v="397317"/>
    <d v="2026-04-24T00:00:00"/>
    <n v="404138"/>
    <d v="2026-04-24T00:00:00"/>
    <m/>
    <n v="276.57"/>
    <d v="2026-05-24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4"/>
    <s v="72.887.078/0001-80"/>
    <s v="NF SERVICOS DO"/>
    <n v="397959"/>
    <d v="2026-04-27T00:00:00"/>
    <n v="404905"/>
    <d v="2026-04-27T00:00:00"/>
    <m/>
    <n v="276.57"/>
    <d v="2026-05-2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4"/>
    <s v="72.887.078/0001-80"/>
    <s v="NF SERVICOS DO"/>
    <n v="398123"/>
    <d v="2026-04-27T00:00:00"/>
    <n v="404974"/>
    <d v="2026-04-27T00:00:00"/>
    <m/>
    <n v="368.76"/>
    <d v="2026-05-27T00:00:00"/>
    <s v="E0230916"/>
    <s v="PD023916"/>
    <s v="Serviços de Publicidade Eletrônica"/>
    <n v="351.06"/>
    <m/>
    <x v="0"/>
    <m/>
    <m/>
    <m/>
    <s v="2 - FATURADO"/>
    <n v="0"/>
    <x v="0"/>
    <x v="1"/>
    <m/>
  </r>
  <r>
    <x v="1384"/>
    <s v="72.887.078/0001-80"/>
    <s v="NF SERVICOS DO"/>
    <n v="398310"/>
    <d v="2026-04-28T00:00:00"/>
    <n v="405170"/>
    <d v="2026-04-28T00:00:00"/>
    <m/>
    <n v="276.57"/>
    <d v="2026-05-28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4"/>
    <s v="72.887.078/0001-80"/>
    <s v="NF SERVICOS DO"/>
    <n v="398351"/>
    <d v="2026-04-28T00:00:00"/>
    <n v="405161"/>
    <d v="2026-04-28T00:00:00"/>
    <m/>
    <n v="276.57"/>
    <d v="2026-05-28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4"/>
    <s v="72.887.078/0001-80"/>
    <s v="NF SERVICOS DO"/>
    <n v="399077"/>
    <d v="2026-04-30T00:00:00"/>
    <n v="405748"/>
    <d v="2026-04-30T00:00:00"/>
    <m/>
    <n v="276.57"/>
    <d v="2026-05-30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385"/>
    <s v="72.962.806/0001-71"/>
    <s v="NF SERVICOS DO"/>
    <n v="398048"/>
    <d v="2026-04-27T00:00:00"/>
    <n v="404902"/>
    <d v="2026-04-27T00:00:00"/>
    <m/>
    <n v="460.95"/>
    <d v="2026-05-27T00:00:00"/>
    <s v="E0230805"/>
    <s v="PD023805"/>
    <s v="Serviços de Publicidade Eletrônica"/>
    <n v="438.82"/>
    <m/>
    <x v="0"/>
    <m/>
    <m/>
    <m/>
    <s v="2 - FATURADO"/>
    <n v="0"/>
    <x v="0"/>
    <x v="1"/>
    <m/>
  </r>
  <r>
    <x v="1385"/>
    <s v="72.962.806/0001-71"/>
    <s v="NF SERVICOS DO"/>
    <n v="398662"/>
    <d v="2026-04-29T00:00:00"/>
    <n v="405420"/>
    <d v="2026-04-29T00:00:00"/>
    <m/>
    <n v="460.95"/>
    <d v="2026-05-29T00:00:00"/>
    <s v="E0230805"/>
    <s v="PD023805"/>
    <s v="Serviços de Publicidade Eletrônica"/>
    <n v="438.82"/>
    <m/>
    <x v="0"/>
    <m/>
    <m/>
    <m/>
    <s v="2 - FATURADO"/>
    <n v="0"/>
    <x v="0"/>
    <x v="1"/>
    <m/>
  </r>
  <r>
    <x v="1385"/>
    <s v="72.962.806/0001-71"/>
    <s v="NF SERVICOS DO"/>
    <n v="398988"/>
    <d v="2026-04-30T00:00:00"/>
    <n v="405690"/>
    <d v="2026-04-30T00:00:00"/>
    <m/>
    <n v="553.14"/>
    <d v="2026-05-30T00:00:00"/>
    <s v="E0230805"/>
    <s v="PD023805"/>
    <s v="Serviços de Publicidade Eletrônica"/>
    <n v="526.59"/>
    <m/>
    <x v="0"/>
    <m/>
    <m/>
    <m/>
    <s v="2 - FATURADO"/>
    <n v="0"/>
    <x v="0"/>
    <x v="1"/>
    <m/>
  </r>
  <r>
    <x v="1386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448"/>
    <x v="1"/>
    <x v="4"/>
    <m/>
  </r>
  <r>
    <x v="1387"/>
    <s v="736.921.905-49"/>
    <s v="ND-LEILAO"/>
    <n v="20"/>
    <d v="2025-12-15T00:00:00"/>
    <m/>
    <m/>
    <m/>
    <n v="959.4"/>
    <d v="2025-12-30T00:00:00"/>
    <m/>
    <m/>
    <s v="LEILAO"/>
    <n v="959.4"/>
    <m/>
    <x v="0"/>
    <m/>
    <m/>
    <m/>
    <s v="7 DIAS"/>
    <n v="121"/>
    <x v="7"/>
    <x v="7"/>
    <m/>
  </r>
  <r>
    <x v="1388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4"/>
    <m/>
    <m/>
    <m/>
    <s v="1 - VENDA A VISTA"/>
    <n v="6026"/>
    <x v="1"/>
    <x v="0"/>
    <m/>
  </r>
  <r>
    <x v="1388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4"/>
    <m/>
    <m/>
    <m/>
    <s v="1 - VENDA A VISTA"/>
    <n v="6026"/>
    <x v="1"/>
    <x v="0"/>
    <m/>
  </r>
  <r>
    <x v="1388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4"/>
    <m/>
    <m/>
    <m/>
    <s v="1 - VENDA A VISTA"/>
    <n v="6026"/>
    <x v="1"/>
    <x v="0"/>
    <m/>
  </r>
  <r>
    <x v="1388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4"/>
    <m/>
    <m/>
    <m/>
    <s v="1 - VENDA A VISTA"/>
    <n v="6026"/>
    <x v="1"/>
    <x v="0"/>
    <m/>
  </r>
  <r>
    <x v="1388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4"/>
    <m/>
    <m/>
    <m/>
    <s v="1 - VENDA A VISTA"/>
    <n v="6026"/>
    <x v="1"/>
    <x v="0"/>
    <m/>
  </r>
  <r>
    <x v="1388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4"/>
    <m/>
    <m/>
    <m/>
    <s v="1 - VENDA A VISTA"/>
    <n v="6026"/>
    <x v="1"/>
    <x v="0"/>
    <m/>
  </r>
  <r>
    <x v="1388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4"/>
    <m/>
    <m/>
    <m/>
    <s v="1 - VENDA A VISTA"/>
    <n v="6026"/>
    <x v="1"/>
    <x v="0"/>
    <m/>
  </r>
  <r>
    <x v="1388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4"/>
    <m/>
    <m/>
    <m/>
    <s v="1 - VENDA A VISTA"/>
    <n v="6026"/>
    <x v="1"/>
    <x v="0"/>
    <m/>
  </r>
  <r>
    <x v="1388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4"/>
    <m/>
    <m/>
    <m/>
    <s v="1 - VENDA A VISTA"/>
    <n v="6026"/>
    <x v="1"/>
    <x v="0"/>
    <m/>
  </r>
  <r>
    <x v="1388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4"/>
    <m/>
    <m/>
    <m/>
    <s v="1 - VENDA A VISTA"/>
    <n v="5661"/>
    <x v="1"/>
    <x v="0"/>
    <m/>
  </r>
  <r>
    <x v="1388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4"/>
    <m/>
    <m/>
    <m/>
    <s v="1 - VENDA A VISTA"/>
    <n v="5661"/>
    <x v="1"/>
    <x v="0"/>
    <m/>
  </r>
  <r>
    <x v="1388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4"/>
    <m/>
    <m/>
    <m/>
    <s v="1 - VENDA A VISTA"/>
    <n v="5661"/>
    <x v="1"/>
    <x v="0"/>
    <m/>
  </r>
  <r>
    <x v="1388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4"/>
    <m/>
    <m/>
    <m/>
    <s v="1 - VENDA A VISTA"/>
    <n v="5661"/>
    <x v="1"/>
    <x v="0"/>
    <m/>
  </r>
  <r>
    <x v="1388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4"/>
    <m/>
    <m/>
    <m/>
    <s v="1 - VENDA A VISTA"/>
    <n v="5661"/>
    <x v="1"/>
    <x v="0"/>
    <m/>
  </r>
  <r>
    <x v="1388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4"/>
    <m/>
    <m/>
    <m/>
    <s v="1 - VENDA A VISTA"/>
    <n v="5661"/>
    <x v="1"/>
    <x v="0"/>
    <m/>
  </r>
  <r>
    <x v="1388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4"/>
    <m/>
    <m/>
    <m/>
    <s v="1 - VENDA A VISTA"/>
    <n v="5661"/>
    <x v="1"/>
    <x v="0"/>
    <m/>
  </r>
  <r>
    <x v="1388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4"/>
    <m/>
    <m/>
    <m/>
    <s v="1 - VENDA A VISTA"/>
    <n v="5661"/>
    <x v="1"/>
    <x v="0"/>
    <m/>
  </r>
  <r>
    <x v="1388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4"/>
    <m/>
    <m/>
    <m/>
    <s v="1 - VENDA A VISTA"/>
    <n v="5661"/>
    <x v="1"/>
    <x v="0"/>
    <m/>
  </r>
  <r>
    <x v="1388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4"/>
    <m/>
    <m/>
    <m/>
    <s v="1 - VENDA A VISTA"/>
    <n v="5661"/>
    <x v="1"/>
    <x v="0"/>
    <m/>
  </r>
  <r>
    <x v="1388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4"/>
    <m/>
    <m/>
    <m/>
    <s v="1 - VENDA A VISTA"/>
    <n v="5661"/>
    <x v="1"/>
    <x v="0"/>
    <m/>
  </r>
  <r>
    <x v="1389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n v="327"/>
    <x v="4"/>
    <x v="4"/>
    <m/>
  </r>
  <r>
    <x v="1390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448"/>
    <x v="1"/>
    <x v="4"/>
    <m/>
  </r>
  <r>
    <x v="1391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448"/>
    <x v="1"/>
    <x v="4"/>
    <m/>
  </r>
  <r>
    <x v="1392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348"/>
    <x v="4"/>
    <x v="4"/>
    <m/>
  </r>
  <r>
    <x v="1393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48"/>
    <x v="1"/>
    <x v="4"/>
    <m/>
  </r>
  <r>
    <x v="1394"/>
    <s v="805.656.118-87"/>
    <s v="ND-OPERADORA CIELO"/>
    <n v="29006"/>
    <d v="2026-04-27T00:00:00"/>
    <m/>
    <m/>
    <m/>
    <n v="124.99"/>
    <d v="2026-04-27T00:00:00"/>
    <m/>
    <m/>
    <s v="e-CPF A1 (renovacao) em Software (12 meses) "/>
    <n v="124.99"/>
    <m/>
    <x v="0"/>
    <m/>
    <m/>
    <m/>
    <s v="1 - VENDA A VISTA"/>
    <n v="3"/>
    <x v="2"/>
    <x v="3"/>
    <m/>
  </r>
  <r>
    <x v="1394"/>
    <s v="805.656.118-87"/>
    <s v="ND-OPERADORA CIELO"/>
    <n v="29007"/>
    <d v="2026-04-27T00:00:00"/>
    <m/>
    <m/>
    <m/>
    <n v="139.38999999999999"/>
    <d v="2026-04-27T00:00:00"/>
    <m/>
    <m/>
    <s v="e-CNPJ A1 - Renovação 12 meses"/>
    <n v="139.38999999999999"/>
    <m/>
    <x v="0"/>
    <m/>
    <m/>
    <m/>
    <s v="1 - VENDA A VISTA"/>
    <n v="3"/>
    <x v="2"/>
    <x v="3"/>
    <m/>
  </r>
  <r>
    <x v="1395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35"/>
    <x v="1"/>
    <x v="1"/>
    <m/>
  </r>
  <r>
    <x v="1395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10"/>
    <x v="1"/>
    <x v="1"/>
    <m/>
  </r>
  <r>
    <x v="1395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280"/>
    <x v="1"/>
    <x v="1"/>
    <m/>
  </r>
  <r>
    <x v="1395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51"/>
    <x v="1"/>
    <x v="1"/>
    <m/>
  </r>
  <r>
    <x v="1395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16"/>
    <x v="1"/>
    <x v="1"/>
    <m/>
  </r>
  <r>
    <x v="1395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188"/>
    <x v="1"/>
    <x v="1"/>
    <m/>
  </r>
  <r>
    <x v="1395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59"/>
    <x v="1"/>
    <x v="1"/>
    <m/>
  </r>
  <r>
    <x v="1395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19"/>
    <x v="1"/>
    <x v="1"/>
    <m/>
  </r>
  <r>
    <x v="1395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093"/>
    <x v="1"/>
    <x v="1"/>
    <m/>
  </r>
  <r>
    <x v="1395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69"/>
    <x v="1"/>
    <x v="1"/>
    <m/>
  </r>
  <r>
    <x v="1395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21"/>
    <x v="1"/>
    <x v="1"/>
    <m/>
  </r>
  <r>
    <x v="1395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08"/>
    <x v="1"/>
    <x v="1"/>
    <m/>
  </r>
  <r>
    <x v="1395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973"/>
    <x v="1"/>
    <x v="1"/>
    <m/>
  </r>
  <r>
    <x v="1395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43"/>
    <x v="1"/>
    <x v="1"/>
    <m/>
  </r>
  <r>
    <x v="1395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11"/>
    <x v="1"/>
    <x v="1"/>
    <m/>
  </r>
  <r>
    <x v="1395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883"/>
    <x v="1"/>
    <x v="1"/>
    <m/>
  </r>
  <r>
    <x v="1395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52"/>
    <x v="1"/>
    <x v="1"/>
    <m/>
  </r>
  <r>
    <x v="1395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18"/>
    <x v="1"/>
    <x v="1"/>
    <m/>
  </r>
  <r>
    <x v="1395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791"/>
    <x v="1"/>
    <x v="1"/>
    <m/>
  </r>
  <r>
    <x v="1395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62"/>
    <x v="1"/>
    <x v="1"/>
    <m/>
  </r>
  <r>
    <x v="1396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n v="328"/>
    <x v="4"/>
    <x v="4"/>
    <m/>
  </r>
  <r>
    <x v="1397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n v="327"/>
    <x v="4"/>
    <x v="4"/>
    <m/>
  </r>
  <r>
    <x v="1398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48"/>
    <x v="1"/>
    <x v="4"/>
    <m/>
  </r>
  <r>
    <x v="1399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448"/>
    <x v="1"/>
    <x v="4"/>
    <m/>
  </r>
  <r>
    <x v="1400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448"/>
    <x v="1"/>
    <x v="4"/>
    <m/>
  </r>
  <r>
    <x v="1401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448"/>
    <x v="1"/>
    <x v="4"/>
    <m/>
  </r>
  <r>
    <x v="1402"/>
    <s v="865.485.578-91"/>
    <s v="ND-OPERADORA CIELO"/>
    <n v="28809"/>
    <d v="2026-04-06T00:00:00"/>
    <m/>
    <m/>
    <m/>
    <n v="412.47"/>
    <d v="2026-04-06T00:00:00"/>
    <m/>
    <m/>
    <s v="Certificado e-CPF A3 em token - 24 meses"/>
    <n v="412.47"/>
    <m/>
    <x v="0"/>
    <m/>
    <m/>
    <m/>
    <s v="1 - VENDA A VISTA"/>
    <n v="24"/>
    <x v="2"/>
    <x v="3"/>
    <m/>
  </r>
  <r>
    <x v="1402"/>
    <s v="865.485.578-91"/>
    <s v="ND-OPERADORA CIELO"/>
    <n v="28842"/>
    <d v="2026-04-08T00:00:00"/>
    <m/>
    <m/>
    <m/>
    <n v="124.99"/>
    <d v="2026-04-08T00:00:00"/>
    <m/>
    <m/>
    <s v="Certificado e-CPF A1 em Software (12 meses)"/>
    <n v="124.99"/>
    <m/>
    <x v="0"/>
    <m/>
    <m/>
    <m/>
    <s v="1 - VENDA A VISTA"/>
    <n v="22"/>
    <x v="2"/>
    <x v="3"/>
    <m/>
  </r>
  <r>
    <x v="1403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444"/>
    <x v="1"/>
    <x v="4"/>
    <m/>
  </r>
  <r>
    <x v="1404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n v="328"/>
    <x v="4"/>
    <x v="4"/>
    <m/>
  </r>
  <r>
    <x v="1405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4"/>
    <m/>
    <m/>
    <m/>
    <s v="2 - FATURADO"/>
    <n v="2584"/>
    <x v="1"/>
    <x v="1"/>
    <m/>
  </r>
  <r>
    <x v="1405"/>
    <s v="87.161.501/0001-38"/>
    <s v="NF-CARGA IMESP"/>
    <s v="089341/01"/>
    <d v="2019-03-26T00:00:00"/>
    <m/>
    <m/>
    <m/>
    <n v="513"/>
    <d v="2019-04-03T00:00:00"/>
    <m/>
    <m/>
    <s v="YERMA"/>
    <n v="513"/>
    <m/>
    <x v="4"/>
    <m/>
    <m/>
    <m/>
    <s v="2 - FATURADO"/>
    <n v="2584"/>
    <x v="1"/>
    <x v="1"/>
    <m/>
  </r>
  <r>
    <x v="1405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4"/>
    <m/>
    <m/>
    <m/>
    <s v="2 - FATURADO"/>
    <n v="2584"/>
    <x v="1"/>
    <x v="1"/>
    <m/>
  </r>
  <r>
    <x v="1405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4"/>
    <m/>
    <m/>
    <m/>
    <s v="2 - FATURADO"/>
    <n v="2584"/>
    <x v="1"/>
    <x v="1"/>
    <m/>
  </r>
  <r>
    <x v="1405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4"/>
    <m/>
    <m/>
    <m/>
    <s v="2 - FATURADO"/>
    <n v="2584"/>
    <x v="1"/>
    <x v="1"/>
    <m/>
  </r>
  <r>
    <x v="1405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4"/>
    <m/>
    <m/>
    <m/>
    <s v="2 - FATURADO"/>
    <n v="2584"/>
    <x v="1"/>
    <x v="1"/>
    <m/>
  </r>
  <r>
    <x v="1405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4"/>
    <m/>
    <m/>
    <m/>
    <s v="2 - FATURADO"/>
    <n v="2584"/>
    <x v="1"/>
    <x v="1"/>
    <m/>
  </r>
  <r>
    <x v="1405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4"/>
    <m/>
    <m/>
    <m/>
    <s v="2 - FATURADO"/>
    <n v="2584"/>
    <x v="1"/>
    <x v="1"/>
    <m/>
  </r>
  <r>
    <x v="1405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4"/>
    <m/>
    <m/>
    <m/>
    <s v="2 - FATURADO"/>
    <n v="2584"/>
    <x v="1"/>
    <x v="1"/>
    <m/>
  </r>
  <r>
    <x v="1405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4"/>
    <m/>
    <m/>
    <m/>
    <s v="2 - FATURADO"/>
    <n v="2584"/>
    <x v="1"/>
    <x v="1"/>
    <m/>
  </r>
  <r>
    <x v="1405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4"/>
    <m/>
    <m/>
    <m/>
    <s v="2 - FATURADO"/>
    <n v="2584"/>
    <x v="1"/>
    <x v="1"/>
    <m/>
  </r>
  <r>
    <x v="1405"/>
    <s v="87.161.501/0001-38"/>
    <s v="NF-CARGA IMESP"/>
    <s v="089363/01"/>
    <d v="2019-03-27T00:00:00"/>
    <m/>
    <m/>
    <m/>
    <n v="502.5"/>
    <d v="2019-04-03T00:00:00"/>
    <m/>
    <m/>
    <s v="XENOFANIAS"/>
    <n v="502.5"/>
    <m/>
    <x v="4"/>
    <m/>
    <m/>
    <m/>
    <s v="2 - FATURADO"/>
    <n v="2584"/>
    <x v="1"/>
    <x v="1"/>
    <m/>
  </r>
  <r>
    <x v="1405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4"/>
    <m/>
    <m/>
    <m/>
    <s v="2 - FATURADO"/>
    <n v="2584"/>
    <x v="1"/>
    <x v="1"/>
    <m/>
  </r>
  <r>
    <x v="1405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4"/>
    <m/>
    <m/>
    <m/>
    <s v="2 - FATURADO"/>
    <n v="2584"/>
    <x v="1"/>
    <x v="1"/>
    <m/>
  </r>
  <r>
    <x v="1405"/>
    <s v="87.161.501/0001-38"/>
    <s v="NF-CARGA IMESP"/>
    <s v="089367/01"/>
    <d v="2019-03-27T00:00:00"/>
    <m/>
    <m/>
    <m/>
    <n v="374"/>
    <d v="2019-04-03T00:00:00"/>
    <m/>
    <m/>
    <s v="UM INVERNO"/>
    <n v="374"/>
    <m/>
    <x v="4"/>
    <m/>
    <m/>
    <m/>
    <s v="2 - FATURADO"/>
    <n v="2584"/>
    <x v="1"/>
    <x v="1"/>
    <m/>
  </r>
  <r>
    <x v="1405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4"/>
    <m/>
    <m/>
    <m/>
    <s v="2 - FATURADO"/>
    <n v="2584"/>
    <x v="1"/>
    <x v="1"/>
    <m/>
  </r>
  <r>
    <x v="1405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4"/>
    <m/>
    <m/>
    <m/>
    <s v="2 - FATURADO"/>
    <n v="2584"/>
    <x v="1"/>
    <x v="1"/>
    <m/>
  </r>
  <r>
    <x v="1405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4"/>
    <m/>
    <m/>
    <m/>
    <s v="2 - FATURADO"/>
    <n v="2584"/>
    <x v="1"/>
    <x v="1"/>
    <m/>
  </r>
  <r>
    <x v="1405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4"/>
    <m/>
    <m/>
    <m/>
    <s v="2 - FATURADO"/>
    <n v="2584"/>
    <x v="1"/>
    <x v="1"/>
    <m/>
  </r>
  <r>
    <x v="1405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4"/>
    <m/>
    <m/>
    <m/>
    <s v="2 - FATURADO"/>
    <n v="2584"/>
    <x v="1"/>
    <x v="1"/>
    <m/>
  </r>
  <r>
    <x v="1405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4"/>
    <m/>
    <m/>
    <m/>
    <s v="2 - FATURADO"/>
    <n v="2584"/>
    <x v="1"/>
    <x v="1"/>
    <m/>
  </r>
  <r>
    <x v="1405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4"/>
    <m/>
    <m/>
    <m/>
    <s v="2 - FATURADO"/>
    <n v="2584"/>
    <x v="1"/>
    <x v="1"/>
    <m/>
  </r>
  <r>
    <x v="1405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4"/>
    <m/>
    <m/>
    <m/>
    <s v="2 - FATURADO"/>
    <n v="2584"/>
    <x v="1"/>
    <x v="1"/>
    <m/>
  </r>
  <r>
    <x v="1405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4"/>
    <m/>
    <m/>
    <m/>
    <s v="2 - FATURADO"/>
    <n v="2584"/>
    <x v="1"/>
    <x v="1"/>
    <m/>
  </r>
  <r>
    <x v="1405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4"/>
    <m/>
    <m/>
    <m/>
    <s v="2 - FATURADO"/>
    <n v="2584"/>
    <x v="1"/>
    <x v="1"/>
    <m/>
  </r>
  <r>
    <x v="1406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447"/>
    <x v="1"/>
    <x v="4"/>
    <m/>
  </r>
  <r>
    <x v="1407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424"/>
    <x v="1"/>
    <x v="4"/>
    <m/>
  </r>
  <r>
    <x v="1408"/>
    <s v="898.597.908-68"/>
    <s v="ND-BENEF AFASTADOS"/>
    <n v="1209"/>
    <d v="2026-04-02T00:00:00"/>
    <m/>
    <m/>
    <m/>
    <n v="459.29"/>
    <d v="2026-05-05T00:00:00"/>
    <m/>
    <m/>
    <s v="PLANO DE SAUDE FUNC AFASTADOS"/>
    <n v="459.29"/>
    <m/>
    <x v="0"/>
    <m/>
    <m/>
    <m/>
    <s v="33 DIAS"/>
    <n v="0"/>
    <x v="0"/>
    <x v="5"/>
    <m/>
  </r>
  <r>
    <x v="1409"/>
    <s v="90.689.738/0001-09"/>
    <s v="NF SERVICOS"/>
    <n v="208367"/>
    <d v="2026-04-09T00:00:00"/>
    <n v="2157290"/>
    <d v="2026-04-09T00:00:00"/>
    <d v="2026-03-01T00:00:00"/>
    <n v="5919.22"/>
    <d v="2026-05-09T00:00:00"/>
    <s v="E0250149"/>
    <s v="PD025128"/>
    <s v="HOSPEDAGEM DE ROTEADOR"/>
    <n v="5919.22"/>
    <d v="2026-03-01T00:00:00"/>
    <x v="0"/>
    <m/>
    <m/>
    <s v="359.00001100/2025-51- ITO"/>
    <s v="2 - FATURADO"/>
    <n v="0"/>
    <x v="0"/>
    <x v="0"/>
    <m/>
  </r>
  <r>
    <x v="1410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448"/>
    <x v="1"/>
    <x v="4"/>
    <m/>
  </r>
  <r>
    <x v="1411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348"/>
    <x v="4"/>
    <x v="4"/>
    <m/>
  </r>
  <r>
    <x v="1412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348"/>
    <x v="4"/>
    <x v="4"/>
    <m/>
  </r>
  <r>
    <x v="1413"/>
    <s v="936.426.958-68"/>
    <s v="ND-OPERADORA CIELO"/>
    <n v="29018"/>
    <d v="2026-04-28T00:00:00"/>
    <m/>
    <m/>
    <m/>
    <n v="187.49"/>
    <d v="2026-04-28T00:00:00"/>
    <m/>
    <m/>
    <s v="Certificado e-CNPJ A1 em Software (12 meses)"/>
    <n v="187.49"/>
    <m/>
    <x v="0"/>
    <m/>
    <m/>
    <m/>
    <s v="1 - VENDA A VISTA"/>
    <n v="2"/>
    <x v="2"/>
    <x v="3"/>
    <m/>
  </r>
  <r>
    <x v="1414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46"/>
    <m/>
    <m/>
    <m/>
    <s v="2 - FATURADO"/>
    <n v="959"/>
    <x v="1"/>
    <x v="1"/>
    <m/>
  </r>
  <r>
    <x v="1414"/>
    <s v="96.291.141/0001-80"/>
    <s v="NF SERVICOS E_GOV"/>
    <n v="189314"/>
    <d v="2025-07-10T00:00:00"/>
    <n v="1995532"/>
    <d v="2025-07-10T00:00:00"/>
    <m/>
    <n v="109.89"/>
    <d v="2025-08-09T00:00:00"/>
    <m/>
    <m/>
    <s v="Certificado e-CPF A3 (renovação) - 36 meses Gov"/>
    <n v="104.62"/>
    <m/>
    <x v="0"/>
    <m/>
    <m/>
    <m/>
    <s v="2 - FATURADO"/>
    <n v="264"/>
    <x v="4"/>
    <x v="1"/>
    <m/>
  </r>
  <r>
    <x v="1414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46"/>
    <m/>
    <m/>
    <m/>
    <s v="1 - VENDA A VISTA"/>
    <n v="1449"/>
    <x v="1"/>
    <x v="1"/>
    <m/>
  </r>
  <r>
    <x v="1414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46"/>
    <m/>
    <m/>
    <m/>
    <s v="2 - FATURADO"/>
    <n v="855"/>
    <x v="1"/>
    <x v="1"/>
    <m/>
  </r>
  <r>
    <x v="1414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46"/>
    <m/>
    <m/>
    <m/>
    <s v="2 - FATURADO"/>
    <n v="1351"/>
    <x v="1"/>
    <x v="1"/>
    <m/>
  </r>
  <r>
    <x v="1414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46"/>
    <m/>
    <m/>
    <m/>
    <s v="2 - FATURADO"/>
    <n v="1351"/>
    <x v="1"/>
    <x v="1"/>
    <m/>
  </r>
  <r>
    <x v="1414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46"/>
    <m/>
    <m/>
    <m/>
    <s v="2 - FATURADO"/>
    <n v="1350"/>
    <x v="1"/>
    <x v="1"/>
    <m/>
  </r>
  <r>
    <x v="1414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46"/>
    <m/>
    <m/>
    <m/>
    <s v="2 - FATURADO"/>
    <n v="1349"/>
    <x v="1"/>
    <x v="1"/>
    <m/>
  </r>
  <r>
    <x v="1414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533"/>
    <x v="1"/>
    <x v="1"/>
    <m/>
  </r>
  <r>
    <x v="1414"/>
    <s v="96.291.141/0054-91"/>
    <s v="NF SERVICOS E_GOV"/>
    <n v="205292"/>
    <d v="2026-02-26T00:00:00"/>
    <n v="2129715"/>
    <d v="2026-02-26T00:00:00"/>
    <m/>
    <n v="277.10000000000002"/>
    <d v="2026-03-28T00:00:00"/>
    <m/>
    <m/>
    <s v="Certificado e-CPF A3 em token - 36 meses Gov"/>
    <n v="263.8"/>
    <m/>
    <x v="0"/>
    <m/>
    <m/>
    <m/>
    <s v="2 - FATURADO"/>
    <n v="33"/>
    <x v="6"/>
    <x v="1"/>
    <m/>
  </r>
  <r>
    <x v="1414"/>
    <s v="96.291.141/0062-00"/>
    <s v="NF SERVICOS E_GOV"/>
    <n v="209941"/>
    <d v="2026-04-30T00:00:00"/>
    <n v="2174834"/>
    <d v="2026-04-30T00:00:00"/>
    <m/>
    <n v="202.77"/>
    <d v="2026-05-30T00:00:00"/>
    <m/>
    <m/>
    <s v="Certificado e-CPF A3 em cartão - 24 meses Gov"/>
    <n v="193.04"/>
    <m/>
    <x v="0"/>
    <m/>
    <m/>
    <m/>
    <s v="2 - FATURADO"/>
    <n v="0"/>
    <x v="0"/>
    <x v="1"/>
    <m/>
  </r>
  <r>
    <x v="1414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46"/>
    <m/>
    <m/>
    <m/>
    <s v="2 - FATURADO"/>
    <n v="832"/>
    <x v="1"/>
    <x v="1"/>
    <m/>
  </r>
  <r>
    <x v="1414"/>
    <s v="96.291.141/0082-45"/>
    <s v="NF SERVICOS E_GOV"/>
    <n v="208598"/>
    <d v="2026-04-14T00:00:00"/>
    <n v="2173491"/>
    <d v="2026-04-14T00:00:00"/>
    <m/>
    <n v="139.38999999999999"/>
    <d v="2026-05-14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414"/>
    <s v="96.291.141/0082-45"/>
    <s v="NF SERVICOS E_GOV"/>
    <n v="209614"/>
    <d v="2026-04-29T00:00:00"/>
    <n v="2174507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414"/>
    <s v="96.291.141/0082-45"/>
    <s v="NF SERVICOS E_GOV"/>
    <n v="209634"/>
    <d v="2026-04-29T00:00:00"/>
    <n v="2174527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414"/>
    <s v="96.291.141/0082-45"/>
    <s v="NF SERVICOS E_GOV"/>
    <n v="209683"/>
    <d v="2026-04-29T00:00:00"/>
    <n v="2174576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414"/>
    <s v="96.291.141/0082-45"/>
    <s v="NF SERVICOS E_GOV"/>
    <n v="209837"/>
    <d v="2026-04-29T00:00:00"/>
    <n v="2174730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0"/>
    <x v="0"/>
    <x v="1"/>
    <m/>
  </r>
  <r>
    <x v="1414"/>
    <s v="96.291.141/0084-07"/>
    <s v="NF SERVICOS E_GOV"/>
    <n v="156984"/>
    <d v="2022-12-30T00:00:00"/>
    <n v="162081"/>
    <d v="2022-12-30T00:00:00"/>
    <m/>
    <n v="277.10000000000002"/>
    <d v="2023-01-29T00:00:00"/>
    <m/>
    <m/>
    <s v="Certificado e-CPF A3 em token - 36 meses Gov"/>
    <n v="277.10000000000002"/>
    <m/>
    <x v="0"/>
    <m/>
    <m/>
    <m/>
    <s v="2 - FATURADO"/>
    <n v="1187"/>
    <x v="1"/>
    <x v="1"/>
    <m/>
  </r>
  <r>
    <x v="1414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897"/>
    <x v="1"/>
    <x v="1"/>
    <m/>
  </r>
  <r>
    <x v="1414"/>
    <s v="96.291.141/0084-07"/>
    <s v="NF SERVICOS E_GOV"/>
    <n v="198224"/>
    <d v="2025-11-14T00:00:00"/>
    <n v="2064666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137"/>
    <x v="7"/>
    <x v="1"/>
    <m/>
  </r>
  <r>
    <x v="1414"/>
    <s v="96.291.141/0084-07"/>
    <s v="NF SERVICOS E_GOV"/>
    <n v="199404"/>
    <d v="2025-12-08T00:00:00"/>
    <n v="2083957"/>
    <d v="2025-12-08T00:00:00"/>
    <m/>
    <n v="167.26"/>
    <d v="2026-01-07T00:00:00"/>
    <m/>
    <m/>
    <s v="Certificado e-CPF A3 (somente certificado) - 36 meses Gov"/>
    <n v="159.22999999999999"/>
    <m/>
    <x v="0"/>
    <m/>
    <m/>
    <m/>
    <s v="2 - FATURADO"/>
    <n v="113"/>
    <x v="8"/>
    <x v="1"/>
    <m/>
  </r>
  <r>
    <x v="1414"/>
    <s v="96.291.141/0084-07"/>
    <s v="NF SERVICOS E_GOV"/>
    <n v="199407"/>
    <d v="2025-12-08T00:00:00"/>
    <n v="2083960"/>
    <d v="2025-12-08T00:00:00"/>
    <m/>
    <n v="167.26"/>
    <d v="2026-01-07T00:00:00"/>
    <m/>
    <m/>
    <s v="Certificado e-CPF A3 (somente certificado) - 36 meses Gov"/>
    <n v="159.22999999999999"/>
    <m/>
    <x v="0"/>
    <m/>
    <m/>
    <m/>
    <s v="2 - FATURADO"/>
    <n v="113"/>
    <x v="8"/>
    <x v="1"/>
    <m/>
  </r>
  <r>
    <x v="1414"/>
    <s v="96.291.141/0084-07"/>
    <s v="NF SERVICOS E_GOV"/>
    <n v="199409"/>
    <d v="2025-12-08T00:00:00"/>
    <n v="2083962"/>
    <d v="2025-12-08T00:00:00"/>
    <m/>
    <n v="329.43"/>
    <d v="2026-01-07T00:00:00"/>
    <m/>
    <m/>
    <s v="Certificado e-CPF A3 em cartão e leitora - 36 meses Gov"/>
    <n v="313.62"/>
    <m/>
    <x v="0"/>
    <m/>
    <m/>
    <m/>
    <s v="2 - FATURADO"/>
    <n v="113"/>
    <x v="8"/>
    <x v="1"/>
    <m/>
  </r>
  <r>
    <x v="1414"/>
    <s v="96.291.141/0084-07"/>
    <s v="NF SERVICOS E_GOV"/>
    <n v="199411"/>
    <d v="2025-12-08T00:00:00"/>
    <n v="2083964"/>
    <d v="2025-12-08T00:00:00"/>
    <m/>
    <n v="109.89"/>
    <d v="2026-01-07T00:00:00"/>
    <m/>
    <m/>
    <s v="Certificado e-CPF A3 (renovação) - 36 meses Gov"/>
    <n v="104.62"/>
    <m/>
    <x v="0"/>
    <m/>
    <m/>
    <m/>
    <s v="2 - FATURADO"/>
    <n v="113"/>
    <x v="8"/>
    <x v="1"/>
    <m/>
  </r>
  <r>
    <x v="1414"/>
    <s v="96.291.141/0084-07"/>
    <s v="NF SERVICOS E_GOV"/>
    <n v="199959"/>
    <d v="2025-12-10T00:00:00"/>
    <n v="2084512"/>
    <d v="2025-12-10T00:00:00"/>
    <m/>
    <n v="329.43"/>
    <d v="2026-01-09T00:00:00"/>
    <m/>
    <m/>
    <s v="Certificado e-CPF A3 em cartão e leitora - 36 meses Gov"/>
    <n v="313.62"/>
    <m/>
    <x v="0"/>
    <m/>
    <m/>
    <m/>
    <s v="2 - FATURADO"/>
    <n v="111"/>
    <x v="8"/>
    <x v="1"/>
    <m/>
  </r>
  <r>
    <x v="1414"/>
    <s v="96.291.141/0084-07"/>
    <s v="NF SERVICOS E_GOV"/>
    <n v="199960"/>
    <d v="2025-12-10T00:00:00"/>
    <n v="2084513"/>
    <d v="2025-12-10T00:00:00"/>
    <m/>
    <n v="329.43"/>
    <d v="2026-01-09T00:00:00"/>
    <m/>
    <m/>
    <s v="Certificado e-CPF A3 em cartão e leitora - 36 meses Gov"/>
    <n v="313.62"/>
    <m/>
    <x v="0"/>
    <m/>
    <m/>
    <m/>
    <s v="2 - FATURADO"/>
    <n v="111"/>
    <x v="8"/>
    <x v="1"/>
    <m/>
  </r>
  <r>
    <x v="1414"/>
    <s v="96.291.141/0084-07"/>
    <s v="NF SERVICOS E_GOV"/>
    <n v="199995"/>
    <d v="2025-12-10T00:00:00"/>
    <n v="2084548"/>
    <d v="2025-12-10T00:00:00"/>
    <m/>
    <n v="167.26"/>
    <d v="2026-01-09T00:00:00"/>
    <m/>
    <m/>
    <s v="Certificado e-CPF A3 (somente certificado) - 36 meses Gov"/>
    <n v="159.22999999999999"/>
    <m/>
    <x v="0"/>
    <m/>
    <m/>
    <m/>
    <s v="2 - FATURADO"/>
    <n v="111"/>
    <x v="8"/>
    <x v="1"/>
    <m/>
  </r>
  <r>
    <x v="1414"/>
    <s v="96.291.141/0084-07"/>
    <s v="NF SERVICOS E_GOV"/>
    <n v="200147"/>
    <d v="2025-12-11T00:00:00"/>
    <n v="2084700"/>
    <d v="2025-12-11T00:00:00"/>
    <m/>
    <n v="329.43"/>
    <d v="2026-01-10T00:00:00"/>
    <m/>
    <m/>
    <s v="Certificado e-CPF A3 em cartão e leitora - 36 meses Gov"/>
    <n v="313.62"/>
    <m/>
    <x v="0"/>
    <m/>
    <m/>
    <m/>
    <s v="2 - FATURADO"/>
    <n v="110"/>
    <x v="8"/>
    <x v="1"/>
    <m/>
  </r>
  <r>
    <x v="1414"/>
    <s v="96.291.141/0084-07"/>
    <s v="NF SERVICOS E_GOV"/>
    <n v="200148"/>
    <d v="2025-12-11T00:00:00"/>
    <n v="2084701"/>
    <d v="2025-12-11T00:00:00"/>
    <m/>
    <n v="329.43"/>
    <d v="2026-01-10T00:00:00"/>
    <m/>
    <m/>
    <s v="Certificado e-CPF A3 em cartão e leitora - 36 meses Gov"/>
    <n v="313.62"/>
    <m/>
    <x v="0"/>
    <m/>
    <m/>
    <m/>
    <s v="2 - FATURADO"/>
    <n v="110"/>
    <x v="8"/>
    <x v="1"/>
    <m/>
  </r>
  <r>
    <x v="1414"/>
    <s v="96.291.141/0084-07"/>
    <s v="NF SERVICOS E_GOV"/>
    <n v="200149"/>
    <d v="2025-12-11T00:00:00"/>
    <n v="2084702"/>
    <d v="2025-12-11T00:00:00"/>
    <m/>
    <n v="167.26"/>
    <d v="2026-01-10T00:00:00"/>
    <m/>
    <m/>
    <s v="Certificado e-CPF A3 (somente certificado) - 36 meses Gov"/>
    <n v="159.22999999999999"/>
    <m/>
    <x v="0"/>
    <m/>
    <m/>
    <m/>
    <s v="2 - FATURADO"/>
    <n v="110"/>
    <x v="8"/>
    <x v="1"/>
    <m/>
  </r>
  <r>
    <x v="1414"/>
    <s v="96.291.141/0084-07"/>
    <s v="NF SERVICOS E_GOV"/>
    <n v="200354"/>
    <d v="2025-12-15T00:00:00"/>
    <n v="2084907"/>
    <d v="2025-12-15T00:00:00"/>
    <m/>
    <n v="329.43"/>
    <d v="2026-01-14T00:00:00"/>
    <m/>
    <m/>
    <s v="Certificado e-CPF A3 em cartão e leitora - 36 meses Gov"/>
    <n v="313.62"/>
    <m/>
    <x v="0"/>
    <m/>
    <m/>
    <m/>
    <s v="2 - FATURADO"/>
    <n v="106"/>
    <x v="8"/>
    <x v="1"/>
    <m/>
  </r>
  <r>
    <x v="1414"/>
    <s v="96.291.141/0084-07"/>
    <s v="NF SERVICOS E_GOV"/>
    <n v="200668"/>
    <d v="2025-12-18T00:00:00"/>
    <n v="2085221"/>
    <d v="2025-12-18T00:00:00"/>
    <m/>
    <n v="109.89"/>
    <d v="2026-01-17T00:00:00"/>
    <m/>
    <m/>
    <s v="Certificado e-CPF A3 (renovação) - 36 meses Gov"/>
    <n v="104.62"/>
    <m/>
    <x v="0"/>
    <m/>
    <m/>
    <m/>
    <s v="2 - FATURADO"/>
    <n v="103"/>
    <x v="8"/>
    <x v="1"/>
    <m/>
  </r>
  <r>
    <x v="1414"/>
    <s v="96.291.141/0084-07"/>
    <s v="NF SERVICOS E_GOV"/>
    <n v="200671"/>
    <d v="2025-12-18T00:00:00"/>
    <n v="2085224"/>
    <d v="2025-12-18T00:00:00"/>
    <m/>
    <n v="167.26"/>
    <d v="2026-01-17T00:00:00"/>
    <m/>
    <m/>
    <s v="Certificado e-CPF A3 (somente certificado) - 36 meses Gov"/>
    <n v="159.22999999999999"/>
    <m/>
    <x v="0"/>
    <m/>
    <m/>
    <m/>
    <s v="2 - FATURADO"/>
    <n v="103"/>
    <x v="8"/>
    <x v="1"/>
    <m/>
  </r>
  <r>
    <x v="1414"/>
    <s v="96.291.141/0084-07"/>
    <s v="NF SERVICOS E_GOV"/>
    <n v="200841"/>
    <d v="2025-12-19T00:00:00"/>
    <n v="2085394"/>
    <d v="2025-12-19T00:00:00"/>
    <m/>
    <n v="167.26"/>
    <d v="2026-01-18T00:00:00"/>
    <m/>
    <m/>
    <s v="Certificado e-CPF A3 (somente certificado) - 36 meses Gov"/>
    <n v="159.22999999999999"/>
    <m/>
    <x v="0"/>
    <m/>
    <m/>
    <m/>
    <s v="2 - FATURADO"/>
    <n v="102"/>
    <x v="8"/>
    <x v="1"/>
    <m/>
  </r>
  <r>
    <x v="1414"/>
    <s v="96.291.141/0084-07"/>
    <s v="NF SERVICOS E_GOV"/>
    <n v="201096"/>
    <d v="2025-12-23T00:00:00"/>
    <n v="2085649"/>
    <d v="2025-12-23T00:00:00"/>
    <m/>
    <n v="109.89"/>
    <d v="2026-01-22T00:00:00"/>
    <m/>
    <m/>
    <s v="Certificado e-CPF A3 (renovação) - 36 meses Gov"/>
    <n v="104.62"/>
    <m/>
    <x v="0"/>
    <m/>
    <m/>
    <m/>
    <s v="2 - FATURADO"/>
    <n v="98"/>
    <x v="8"/>
    <x v="1"/>
    <m/>
  </r>
  <r>
    <x v="1414"/>
    <s v="96.291.141/0084-07"/>
    <s v="NF SERVICOS E_GOV"/>
    <n v="201108"/>
    <d v="2025-12-23T00:00:00"/>
    <n v="2085661"/>
    <d v="2025-12-23T00:00:00"/>
    <m/>
    <n v="109.89"/>
    <d v="2026-01-22T00:00:00"/>
    <m/>
    <m/>
    <s v="Certificado e-CPF A3 (renovação) - 36 meses Gov"/>
    <n v="104.62"/>
    <m/>
    <x v="0"/>
    <m/>
    <m/>
    <m/>
    <s v="2 - FATURADO"/>
    <n v="98"/>
    <x v="8"/>
    <x v="1"/>
    <m/>
  </r>
  <r>
    <x v="1414"/>
    <s v="96.291.141/0084-07"/>
    <s v="NF SERVICOS E_GOV"/>
    <n v="201110"/>
    <d v="2025-12-23T00:00:00"/>
    <n v="2085663"/>
    <d v="2025-12-23T00:00:00"/>
    <m/>
    <n v="329.43"/>
    <d v="2026-01-22T00:00:00"/>
    <m/>
    <m/>
    <s v="Certificado e-CPF A3 em cartão e leitora - 36 meses Gov"/>
    <n v="313.62"/>
    <m/>
    <x v="0"/>
    <m/>
    <m/>
    <m/>
    <s v="2 - FATURADO"/>
    <n v="98"/>
    <x v="8"/>
    <x v="1"/>
    <m/>
  </r>
  <r>
    <x v="1414"/>
    <s v="96.291.141/0084-07"/>
    <s v="NF SERVICOS E_GOV"/>
    <n v="202474"/>
    <d v="2026-01-26T00:00:00"/>
    <n v="2105767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534"/>
    <d v="2026-01-26T00:00:00"/>
    <n v="2105827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539"/>
    <d v="2026-01-26T00:00:00"/>
    <n v="2105832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568"/>
    <d v="2026-01-26T00:00:00"/>
    <n v="2105861"/>
    <d v="2026-01-26T00:00:00"/>
    <m/>
    <n v="167.26"/>
    <d v="2026-02-25T00:00:00"/>
    <m/>
    <m/>
    <s v="Certificado e-CPF A3 (somente certificado) - 36 meses Gov"/>
    <n v="159.22999999999999"/>
    <m/>
    <x v="0"/>
    <m/>
    <m/>
    <m/>
    <s v="2 - FATURADO"/>
    <n v="64"/>
    <x v="5"/>
    <x v="1"/>
    <m/>
  </r>
  <r>
    <x v="1414"/>
    <s v="96.291.141/0084-07"/>
    <s v="NF SERVICOS E_GOV"/>
    <n v="202711"/>
    <d v="2026-01-26T00:00:00"/>
    <n v="2106004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746"/>
    <d v="2026-01-26T00:00:00"/>
    <n v="2106039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768"/>
    <d v="2026-01-26T00:00:00"/>
    <n v="2106061"/>
    <d v="2026-01-26T00:00:00"/>
    <m/>
    <n v="167.26"/>
    <d v="2026-02-25T00:00:00"/>
    <m/>
    <m/>
    <s v="Certificado e-CPF A3 (somente certificado) - 36 meses Gov"/>
    <n v="159.22999999999999"/>
    <m/>
    <x v="0"/>
    <m/>
    <m/>
    <m/>
    <s v="2 - FATURADO"/>
    <n v="64"/>
    <x v="5"/>
    <x v="1"/>
    <m/>
  </r>
  <r>
    <x v="1414"/>
    <s v="96.291.141/0084-07"/>
    <s v="NF SERVICOS E_GOV"/>
    <n v="202773"/>
    <d v="2026-01-26T00:00:00"/>
    <n v="2106066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845"/>
    <d v="2026-01-26T00:00:00"/>
    <n v="2106138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860"/>
    <d v="2026-01-26T00:00:00"/>
    <n v="2106153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2861"/>
    <d v="2026-01-26T00:00:00"/>
    <n v="2106154"/>
    <d v="2026-01-26T00:00:00"/>
    <m/>
    <n v="167.26"/>
    <d v="2026-02-25T00:00:00"/>
    <m/>
    <m/>
    <s v="Certificado e-CPF A3 (somente certificado) - 36 meses Gov"/>
    <n v="159.22999999999999"/>
    <m/>
    <x v="0"/>
    <m/>
    <m/>
    <m/>
    <s v="2 - FATURADO"/>
    <n v="64"/>
    <x v="5"/>
    <x v="1"/>
    <m/>
  </r>
  <r>
    <x v="1414"/>
    <s v="96.291.141/0084-07"/>
    <s v="NF SERVICOS E_GOV"/>
    <n v="202962"/>
    <d v="2026-01-26T00:00:00"/>
    <n v="2106255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64"/>
    <x v="5"/>
    <x v="1"/>
    <m/>
  </r>
  <r>
    <x v="1414"/>
    <s v="96.291.141/0084-07"/>
    <s v="NF SERVICOS E_GOV"/>
    <n v="203323"/>
    <d v="2026-01-30T00:00:00"/>
    <n v="2106616"/>
    <d v="2026-01-30T00:00:00"/>
    <m/>
    <n v="329.43"/>
    <d v="2026-03-01T00:00:00"/>
    <m/>
    <m/>
    <s v="Certificado e-CPF A3 em cartão e leitora - 36 meses Gov"/>
    <n v="313.62"/>
    <m/>
    <x v="0"/>
    <m/>
    <m/>
    <m/>
    <s v="2 - FATURADO"/>
    <n v="60"/>
    <x v="6"/>
    <x v="1"/>
    <m/>
  </r>
  <r>
    <x v="1414"/>
    <s v="96.291.141/0084-07"/>
    <s v="NF SERVICOS E_GOV"/>
    <n v="203419"/>
    <d v="2026-01-30T00:00:00"/>
    <n v="2106712"/>
    <d v="2026-01-30T00:00:00"/>
    <m/>
    <n v="329.43"/>
    <d v="2026-03-01T00:00:00"/>
    <m/>
    <m/>
    <s v="Certificado e-CPF A3 em cartão e leitora - 36 meses Gov"/>
    <n v="313.62"/>
    <m/>
    <x v="0"/>
    <m/>
    <m/>
    <m/>
    <s v="2 - FATURADO"/>
    <n v="60"/>
    <x v="6"/>
    <x v="1"/>
    <m/>
  </r>
  <r>
    <x v="1414"/>
    <s v="96.291.141/0084-07"/>
    <s v="NF SERVICOS E_GOV"/>
    <n v="203964"/>
    <d v="2026-02-11T00:00:00"/>
    <n v="2107918"/>
    <d v="2026-02-11T00:00:00"/>
    <m/>
    <n v="167.26"/>
    <d v="2026-03-13T00:00:00"/>
    <m/>
    <m/>
    <s v="Certificado e-CPF A3 (somente certificado) - 36 meses Gov"/>
    <n v="159.22999999999999"/>
    <m/>
    <x v="0"/>
    <m/>
    <m/>
    <m/>
    <s v="2 - FATURADO"/>
    <n v="48"/>
    <x v="6"/>
    <x v="1"/>
    <m/>
  </r>
  <r>
    <x v="1414"/>
    <s v="96.291.141/0084-07"/>
    <s v="NF SERVICOS E_GOV"/>
    <n v="204031"/>
    <d v="2026-02-11T00:00:00"/>
    <n v="2107985"/>
    <d v="2026-02-11T00:00:00"/>
    <m/>
    <n v="329.43"/>
    <d v="2026-03-13T00:00:00"/>
    <m/>
    <m/>
    <s v="Certificado e-CPF A3 em cartão e leitora - 36 meses Gov"/>
    <n v="313.62"/>
    <m/>
    <x v="0"/>
    <m/>
    <m/>
    <m/>
    <s v="2 - FATURADO"/>
    <n v="48"/>
    <x v="6"/>
    <x v="1"/>
    <m/>
  </r>
  <r>
    <x v="1414"/>
    <s v="96.291.141/0084-07"/>
    <s v="NF SERVICOS E_GOV"/>
    <n v="204050"/>
    <d v="2026-02-11T00:00:00"/>
    <n v="2108004"/>
    <d v="2026-02-11T00:00:00"/>
    <m/>
    <n v="329.43"/>
    <d v="2026-03-13T00:00:00"/>
    <m/>
    <m/>
    <s v="Certificado e-CPF A3 em cartão e leitora - 36 meses Gov"/>
    <n v="313.62"/>
    <m/>
    <x v="0"/>
    <m/>
    <m/>
    <m/>
    <s v="2 - FATURADO"/>
    <n v="48"/>
    <x v="6"/>
    <x v="1"/>
    <m/>
  </r>
  <r>
    <x v="1414"/>
    <s v="96.291.141/0084-07"/>
    <s v="NF SERVICOS E_GOV"/>
    <n v="204063"/>
    <d v="2026-02-11T00:00:00"/>
    <n v="2108017"/>
    <d v="2026-02-11T00:00:00"/>
    <m/>
    <n v="109.89"/>
    <d v="2026-03-13T00:00:00"/>
    <m/>
    <m/>
    <s v="Certificado e-CPF A3 (renovação) - 36 meses Gov"/>
    <n v="104.62"/>
    <m/>
    <x v="0"/>
    <m/>
    <m/>
    <m/>
    <s v="2 - FATURADO"/>
    <n v="48"/>
    <x v="6"/>
    <x v="1"/>
    <m/>
  </r>
  <r>
    <x v="1414"/>
    <s v="96.291.141/0084-07"/>
    <s v="NF SERVICOS E_GOV"/>
    <n v="204110"/>
    <d v="2026-02-11T00:00:00"/>
    <n v="2108064"/>
    <d v="2026-02-11T00:00:00"/>
    <m/>
    <n v="329.43"/>
    <d v="2026-03-13T00:00:00"/>
    <m/>
    <m/>
    <s v="Certificado e-CPF A3 em cartão e leitora - 36 meses Gov"/>
    <n v="313.62"/>
    <m/>
    <x v="0"/>
    <m/>
    <m/>
    <m/>
    <s v="2 - FATURADO"/>
    <n v="48"/>
    <x v="6"/>
    <x v="1"/>
    <m/>
  </r>
  <r>
    <x v="1414"/>
    <s v="96.291.141/0084-07"/>
    <s v="NF SERVICOS E_GOV"/>
    <n v="204977"/>
    <d v="2026-02-24T00:00:00"/>
    <n v="2129400"/>
    <d v="2026-02-24T00:00:00"/>
    <m/>
    <n v="109.89"/>
    <d v="2026-03-26T00:00:00"/>
    <m/>
    <m/>
    <s v="Certificado e-CPF A3 (renovação) - 36 meses Gov"/>
    <n v="104.62"/>
    <m/>
    <x v="0"/>
    <m/>
    <m/>
    <m/>
    <s v="2 - FATURADO"/>
    <n v="35"/>
    <x v="6"/>
    <x v="1"/>
    <m/>
  </r>
  <r>
    <x v="1414"/>
    <s v="96.291.141/0084-07"/>
    <s v="NF SERVICOS E_GOV"/>
    <n v="205078"/>
    <d v="2026-02-24T00:00:00"/>
    <n v="2129501"/>
    <d v="2026-02-24T00:00:00"/>
    <m/>
    <n v="109.89"/>
    <d v="2026-03-26T00:00:00"/>
    <m/>
    <m/>
    <s v="Certificado e-CPF A3 (renovação) - 36 meses Gov"/>
    <n v="104.62"/>
    <m/>
    <x v="0"/>
    <m/>
    <m/>
    <m/>
    <s v="2 - FATURADO"/>
    <n v="35"/>
    <x v="6"/>
    <x v="1"/>
    <m/>
  </r>
  <r>
    <x v="1414"/>
    <s v="96.291.141/0084-07"/>
    <s v="NF SERVICOS E_GOV"/>
    <n v="205081"/>
    <d v="2026-02-24T00:00:00"/>
    <n v="2129504"/>
    <d v="2026-02-24T00:00:00"/>
    <m/>
    <n v="329.43"/>
    <d v="2026-03-26T00:00:00"/>
    <m/>
    <m/>
    <s v="Certificado e-CPF A3 em cartão e leitora - 36 meses Gov"/>
    <n v="313.62"/>
    <m/>
    <x v="0"/>
    <m/>
    <m/>
    <m/>
    <s v="2 - FATURADO"/>
    <n v="35"/>
    <x v="6"/>
    <x v="1"/>
    <m/>
  </r>
  <r>
    <x v="1414"/>
    <s v="96.291.141/0084-07"/>
    <s v="NF SERVICOS E_GOV"/>
    <n v="205309"/>
    <d v="2026-02-26T00:00:00"/>
    <n v="2129732"/>
    <d v="2026-02-26T00:00:00"/>
    <m/>
    <n v="109.89"/>
    <d v="2026-03-28T00:00:00"/>
    <m/>
    <m/>
    <s v="Certificado e-CPF A3 (renovação) - 36 meses Gov"/>
    <n v="104.62"/>
    <m/>
    <x v="0"/>
    <m/>
    <m/>
    <m/>
    <s v="2 - FATURADO"/>
    <n v="33"/>
    <x v="6"/>
    <x v="1"/>
    <m/>
  </r>
  <r>
    <x v="1414"/>
    <s v="96.291.141/0084-07"/>
    <s v="NF SERVICOS E_GOV"/>
    <n v="205477"/>
    <d v="2026-03-05T00:00:00"/>
    <n v="2129900"/>
    <d v="2026-03-05T00:00:00"/>
    <m/>
    <n v="329.43"/>
    <d v="2026-04-04T00:00:00"/>
    <m/>
    <m/>
    <s v="Certificado e-CPF A3 em cartão e leitora - 36 meses Gov"/>
    <n v="313.62"/>
    <m/>
    <x v="0"/>
    <m/>
    <m/>
    <m/>
    <s v="2 - FATURADO"/>
    <n v="26"/>
    <x v="2"/>
    <x v="1"/>
    <m/>
  </r>
  <r>
    <x v="1414"/>
    <s v="96.291.141/0084-07"/>
    <s v="NF SERVICOS E_GOV"/>
    <n v="208044"/>
    <d v="2026-04-09T00:00:00"/>
    <n v="2156200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0"/>
    <x v="0"/>
    <x v="1"/>
    <m/>
  </r>
  <r>
    <x v="1414"/>
    <s v="96.291.141/0084-07"/>
    <s v="NF SERVICOS E_GOV"/>
    <n v="209641"/>
    <d v="2026-04-29T00:00:00"/>
    <n v="2174534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0"/>
    <x v="0"/>
    <x v="1"/>
    <m/>
  </r>
  <r>
    <x v="1414"/>
    <s v="96.291.141/0084-07"/>
    <s v="NF SERVICOS E_GOV"/>
    <n v="209920"/>
    <d v="2026-04-30T00:00:00"/>
    <n v="2174813"/>
    <d v="2026-04-30T00:00:00"/>
    <m/>
    <n v="329.43"/>
    <d v="2026-05-30T00:00:00"/>
    <m/>
    <m/>
    <s v="Certificado e-CPF A3 em cartão e leitora - 36 meses Gov"/>
    <n v="313.62"/>
    <m/>
    <x v="0"/>
    <m/>
    <m/>
    <m/>
    <s v="2 - FATURADO"/>
    <n v="0"/>
    <x v="0"/>
    <x v="1"/>
    <m/>
  </r>
  <r>
    <x v="1414"/>
    <s v="96.291.141/0085-98"/>
    <s v="NF SERVICOS E_GOV"/>
    <n v="202953"/>
    <d v="2026-01-26T00:00:00"/>
    <n v="2106246"/>
    <d v="2026-01-26T00:00:00"/>
    <m/>
    <n v="227.35"/>
    <d v="2026-02-25T00:00:00"/>
    <m/>
    <m/>
    <s v="Certificado e-CPF A3 em cartão - 36 meses Gov"/>
    <n v="216.44"/>
    <m/>
    <x v="0"/>
    <m/>
    <m/>
    <m/>
    <s v="2 - FATURADO"/>
    <n v="64"/>
    <x v="5"/>
    <x v="1"/>
    <m/>
  </r>
  <r>
    <x v="1414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46"/>
    <m/>
    <m/>
    <m/>
    <s v="1 - VENDA A VISTA"/>
    <n v="1449"/>
    <x v="1"/>
    <x v="1"/>
    <m/>
  </r>
  <r>
    <x v="1414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46"/>
    <m/>
    <m/>
    <m/>
    <s v="2 - FATURADO"/>
    <n v="858"/>
    <x v="1"/>
    <x v="1"/>
    <m/>
  </r>
  <r>
    <x v="1414"/>
    <s v="96.291.141/0128-62"/>
    <s v="NF SERVICOS E_GOV"/>
    <n v="209819"/>
    <d v="2026-04-29T00:00:00"/>
    <n v="2174712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414"/>
    <s v="96.291.141/0137-53"/>
    <s v="NF SERVICOS E_GOV"/>
    <n v="197584"/>
    <d v="2025-11-12T00:00:00"/>
    <n v="2064026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139"/>
    <x v="7"/>
    <x v="1"/>
    <m/>
  </r>
  <r>
    <x v="1414"/>
    <s v="96.291.141/0141-30"/>
    <s v="NF SERVICOS E_GOV"/>
    <n v="132058"/>
    <d v="2022-09-28T00:00:00"/>
    <n v="136933"/>
    <d v="2022-09-28T00:00:00"/>
    <m/>
    <n v="227.35"/>
    <d v="2022-10-28T00:00:00"/>
    <m/>
    <m/>
    <s v="Certificado e-CPF A3 em cartão - 36 meses Gov"/>
    <n v="227.35"/>
    <m/>
    <x v="0"/>
    <m/>
    <m/>
    <m/>
    <s v="2 - FATURADO"/>
    <n v="1280"/>
    <x v="1"/>
    <x v="1"/>
    <m/>
  </r>
  <r>
    <x v="1414"/>
    <s v="96.291.141/0144-82"/>
    <s v="NF SERVICOS E_GOV"/>
    <n v="191734"/>
    <d v="2025-08-12T00:00:00"/>
    <n v="2010609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231"/>
    <x v="4"/>
    <x v="1"/>
    <m/>
  </r>
  <r>
    <x v="1414"/>
    <s v="96.291.141/0163-45"/>
    <s v="NF SERVICOS"/>
    <n v="190311"/>
    <d v="2025-07-18T00:00:00"/>
    <n v="1996529"/>
    <d v="2025-07-18T00:00:00"/>
    <d v="2025-06-01T00:00:00"/>
    <n v="8323.69"/>
    <d v="2025-08-17T00:00:00"/>
    <s v="EC220877"/>
    <s v="PD022437"/>
    <s v="BI EM NUVEM"/>
    <n v="7924.15"/>
    <d v="2025-06-01T00:00:00"/>
    <x v="0"/>
    <s v="41/2022"/>
    <s v="SAP-PRC-2022/44908"/>
    <s v="PD-PRC-2022/04432 - ITO"/>
    <s v="2 - FATURADO"/>
    <n v="256"/>
    <x v="4"/>
    <x v="0"/>
    <m/>
  </r>
  <r>
    <x v="1414"/>
    <s v="96.291.141/0163-45"/>
    <s v="NF SERVICOS"/>
    <n v="200895"/>
    <d v="2025-12-22T00:00:00"/>
    <n v="2085448"/>
    <d v="2025-12-22T00:00:00"/>
    <d v="2025-11-01T00:00:00"/>
    <n v="57827.199999999997"/>
    <d v="2026-01-21T00:00:00"/>
    <s v="E0251397"/>
    <s v="PD251295"/>
    <s v="PLATAFORMA COLABORATIVA I"/>
    <n v="55051.49"/>
    <d v="2025-11-01T00:00:00"/>
    <x v="0"/>
    <s v="48/2025"/>
    <s v="006.00304925/2025-24"/>
    <s v="359.00009177/2025-79 - ITO"/>
    <s v="2 - FATURADO"/>
    <n v="99"/>
    <x v="8"/>
    <x v="0"/>
    <m/>
  </r>
  <r>
    <x v="1414"/>
    <s v="96.291.141/0163-45"/>
    <s v="NF SERVICOS"/>
    <n v="208465"/>
    <d v="2026-04-13T00:00:00"/>
    <n v="2173358"/>
    <d v="2026-04-13T00:00:00"/>
    <d v="2026-03-01T00:00:00"/>
    <n v="102048"/>
    <d v="2026-05-13T00:00:00"/>
    <s v="E0251397"/>
    <s v="PD251295"/>
    <s v="PLATAFORMA COLABORATIVA I"/>
    <n v="97149.7"/>
    <d v="2026-03-01T00:00:00"/>
    <x v="0"/>
    <s v="48/2025"/>
    <s v="006.00304925/2025-24"/>
    <s v="359.00009177/2025-79 - ITO"/>
    <s v="2 - FATURADO"/>
    <n v="0"/>
    <x v="0"/>
    <x v="0"/>
    <m/>
  </r>
  <r>
    <x v="1414"/>
    <s v="96.291.141/0163-45"/>
    <s v="NF SERVICOS"/>
    <n v="208468"/>
    <d v="2026-04-13T00:00:00"/>
    <n v="2173361"/>
    <d v="2026-04-13T00:00:00"/>
    <d v="2026-03-01T00:00:00"/>
    <n v="65390.400000000001"/>
    <d v="2026-05-13T00:00:00"/>
    <s v="E0240440"/>
    <s v="PD024302"/>
    <s v="SISTEMA DE GESTÃO DE MATERIAIS  - SAM ESTOQUE  E  PATRIMÕNIO"/>
    <n v="62251.66"/>
    <d v="2026-03-01T00:00:00"/>
    <x v="0"/>
    <d v="2024-06-01T00:00:00"/>
    <s v="006.00288106/2024-41"/>
    <s v="SEI: 359.00005874/2024-70  APPS"/>
    <s v="2 - FATURADO"/>
    <n v="0"/>
    <x v="0"/>
    <x v="0"/>
    <m/>
  </r>
  <r>
    <x v="1414"/>
    <s v="96.291.141/0163-45"/>
    <s v="NF SERVICOS"/>
    <n v="208841"/>
    <d v="2026-04-16T00:00:00"/>
    <n v="2173734"/>
    <d v="2026-04-16T00:00:00"/>
    <d v="2026-03-01T00:00:00"/>
    <n v="11245.13"/>
    <d v="2026-05-16T00:00:00"/>
    <s v="EC220877"/>
    <s v="PD022437"/>
    <s v="BI EM NUVEM"/>
    <n v="10705.36"/>
    <d v="2026-03-01T00:00:00"/>
    <x v="0"/>
    <s v="41/2022"/>
    <s v="SAP-PRC-2022/44908"/>
    <s v="PD-PRC-2022/04432 - ITO"/>
    <s v="2 - FATURADO"/>
    <n v="0"/>
    <x v="0"/>
    <x v="0"/>
    <m/>
  </r>
  <r>
    <x v="1414"/>
    <s v="96.291.141/0187-12"/>
    <s v="NF SERVICOS"/>
    <n v="198768"/>
    <d v="2025-11-25T00:00:00"/>
    <n v="2065210"/>
    <d v="2025-11-25T00:00:00"/>
    <d v="2025-10-01T00:00:00"/>
    <n v="8278.4599999999991"/>
    <d v="2025-12-25T00:00:00"/>
    <s v="EC210444"/>
    <s v="PD021339"/>
    <s v="PROGRAMA SP SEM PAPEL"/>
    <n v="7881.09"/>
    <d v="2025-10-01T00:00:00"/>
    <x v="0"/>
    <s v="SAP/CG35/2021"/>
    <s v="006.00002482/2023-78"/>
    <s v="PD-PRC-2022/00039 -359.00004500/2024-37 APPS"/>
    <s v="2 - FATURADO"/>
    <n v="126"/>
    <x v="7"/>
    <x v="0"/>
    <m/>
  </r>
  <r>
    <x v="1414"/>
    <s v="96.291.141/0187-12"/>
    <s v="NF SERVICOS"/>
    <n v="200898"/>
    <d v="2025-12-22T00:00:00"/>
    <n v="2085451"/>
    <d v="2025-12-22T00:00:00"/>
    <d v="2025-10-01T00:00:00"/>
    <n v="342263.96"/>
    <d v="2026-05-29T00:00:00"/>
    <s v="EC240284"/>
    <s v="PD024174"/>
    <s v="SERVIÇOS DE SUPORTE TÉCNICO LOCAL, SERVIÇOS DE CENTRAL DE ATENDIMENTO (HELP DESK/SERVICE DESK) E  SERVIÇOS DE PROCESSAMENTO DE DADOS EM MAINFRAME UNISYS NO DATA CENTER PRODESP"/>
    <n v="325835.28999999998"/>
    <d v="2025-10-01T00:00:00"/>
    <x v="0"/>
    <d v="2024-04-01T00:00:00"/>
    <s v="006.00080999/2024-89"/>
    <s v="359.00003267/2024-75  ITO"/>
    <s v="2 - FATURADO"/>
    <n v="0"/>
    <x v="0"/>
    <x v="0"/>
    <m/>
  </r>
  <r>
    <x v="1414"/>
    <s v="96.291.141/0187-12"/>
    <s v="NF SERVICOS"/>
    <n v="200899"/>
    <d v="2025-12-22T00:00:00"/>
    <n v="2085452"/>
    <d v="2025-12-22T00:00:00"/>
    <d v="2025-10-01T00:00:00"/>
    <n v="7770.45"/>
    <d v="2026-05-29T00:00:00"/>
    <s v="EC240284"/>
    <s v="PD024174"/>
    <s v="SERVIÇOS DE SUPORTE TÉCNICO LOCAL, SERVIÇOS DE CENTRAL DE ATENDIMENTO (HELP DESK/SERVICE DESK) E  SERVIÇOS DE PROCESSAMENTO DE DADOS EM MAINFRAME UNISYS NO DATA CENTER PRODESP"/>
    <n v="7397.47"/>
    <d v="2025-10-01T00:00:00"/>
    <x v="0"/>
    <d v="2024-04-01T00:00:00"/>
    <s v="006.00080999/2024-89"/>
    <s v="359.00003267/2024-75  ITO"/>
    <s v="2 - FATURADO"/>
    <n v="0"/>
    <x v="0"/>
    <x v="0"/>
    <m/>
  </r>
  <r>
    <x v="1414"/>
    <s v="96.291.141/0187-12"/>
    <s v="NF SERVICOS"/>
    <n v="200900"/>
    <d v="2025-12-22T00:00:00"/>
    <n v="2085453"/>
    <d v="2025-12-22T00:00:00"/>
    <d v="2025-10-01T00:00:00"/>
    <n v="6272.27"/>
    <d v="2026-05-29T00:00:00"/>
    <s v="EC240284"/>
    <s v="PD024174"/>
    <s v="SERVIÇOS DE SUPORTE TÉCNICO LOCAL, SERVIÇOS DE CENTRAL DE ATENDIMENTO (HELP DESK/SERVICE DESK) E  SERVIÇOS DE PROCESSAMENTO DE DADOS EM MAINFRAME UNISYS NO DATA CENTER PRODESP"/>
    <n v="5971.2"/>
    <d v="2025-10-01T00:00:00"/>
    <x v="0"/>
    <d v="2024-04-01T00:00:00"/>
    <s v="006.00080999/2024-89"/>
    <s v="359.00003267/2024-75  ITO"/>
    <s v="2 - FATURADO"/>
    <n v="0"/>
    <x v="0"/>
    <x v="0"/>
    <m/>
  </r>
  <r>
    <x v="1414"/>
    <s v="96.291.141/0187-12"/>
    <s v="NF SERVICOS"/>
    <n v="204810"/>
    <d v="2026-02-24T00:00:00"/>
    <n v="2129233"/>
    <d v="2026-02-24T00:00:00"/>
    <d v="2026-01-01T00:00:00"/>
    <n v="25845.05"/>
    <d v="2026-03-26T00:00:00"/>
    <s v="EC241012"/>
    <s v="PD024445"/>
    <s v="OFFICE BASICO"/>
    <n v="24604.49"/>
    <d v="2026-01-01T00:00:00"/>
    <x v="0"/>
    <d v="2025-02-01T00:00:00"/>
    <s v="006.00476298/2024-41"/>
    <s v="359.00008639/2024-50 - ITO"/>
    <s v="2 - FATURADO"/>
    <n v="35"/>
    <x v="6"/>
    <x v="0"/>
    <m/>
  </r>
  <r>
    <x v="1414"/>
    <s v="96.291.141/0187-12"/>
    <s v="NF SERVICOS"/>
    <n v="204812"/>
    <d v="2026-02-24T00:00:00"/>
    <n v="2129235"/>
    <d v="2026-02-24T00:00:00"/>
    <d v="2026-01-01T00:00:00"/>
    <n v="528019.38"/>
    <d v="2026-03-26T00:00:00"/>
    <s v="EC241012"/>
    <s v="PD024445"/>
    <s v="OFFICE BASICO"/>
    <n v="502674.45"/>
    <d v="2026-01-01T00:00:00"/>
    <x v="0"/>
    <d v="2025-02-01T00:00:00"/>
    <s v="006.00476298/2024-41"/>
    <s v="359.00008639/2024-50 - ITO"/>
    <s v="2 - FATURADO"/>
    <n v="35"/>
    <x v="6"/>
    <x v="0"/>
    <m/>
  </r>
  <r>
    <x v="1414"/>
    <s v="96.291.141/0187-12"/>
    <s v="NF SERVICOS"/>
    <n v="208842"/>
    <d v="2026-04-16T00:00:00"/>
    <n v="2173735"/>
    <d v="2026-04-16T00:00:00"/>
    <d v="2026-03-01T00:00:00"/>
    <n v="69273.679999999993"/>
    <d v="2026-05-16T00:00:00"/>
    <s v="EC220878"/>
    <s v="PD022437"/>
    <s v="RECURSOS TÉCNICOS"/>
    <n v="65948.539999999994"/>
    <d v="2026-03-01T00:00:00"/>
    <x v="0"/>
    <s v="41/2022"/>
    <s v="SAP-PRC-2022/44908"/>
    <s v="PD-PRC-2022/04432 - APPS"/>
    <s v="2 - FATURADO"/>
    <n v="0"/>
    <x v="0"/>
    <x v="0"/>
    <m/>
  </r>
  <r>
    <x v="1414"/>
    <s v="96.291.141/0187-12"/>
    <s v="NF SERVICOS"/>
    <n v="208843"/>
    <d v="2026-04-16T00:00:00"/>
    <n v="2173736"/>
    <d v="2026-04-16T00:00:00"/>
    <d v="2026-03-01T00:00:00"/>
    <n v="439423.69"/>
    <d v="2026-05-16T00:00:00"/>
    <s v="EC220891"/>
    <s v="PD022448"/>
    <s v="DESENVOLVIMENTO DE SISTEMAS"/>
    <n v="418331.35"/>
    <d v="2026-03-01T00:00:00"/>
    <x v="0"/>
    <s v="SAP/CG nº 014/20223"/>
    <s v="SEI 006.00020878/2023-05"/>
    <s v="359.00003351/2023-16-APPS"/>
    <s v="2 - FATURADO"/>
    <n v="0"/>
    <x v="0"/>
    <x v="0"/>
    <m/>
  </r>
  <r>
    <x v="1414"/>
    <s v="96.291.141/0187-12"/>
    <s v="NF SERVICOS"/>
    <n v="208845"/>
    <d v="2026-04-16T00:00:00"/>
    <n v="2173738"/>
    <d v="2026-04-16T00:00:00"/>
    <d v="2026-03-01T00:00:00"/>
    <n v="526459.5"/>
    <d v="2026-05-16T00:00:00"/>
    <s v="EC241012"/>
    <s v="PD024445"/>
    <s v="OFFICE BASICO"/>
    <n v="501189.44"/>
    <d v="2026-03-01T00:00:00"/>
    <x v="0"/>
    <d v="2025-02-01T00:00:00"/>
    <s v="006.00476298/2024-41"/>
    <s v="359.00008639/2024-50 - ITO"/>
    <s v="2 - FATURADO"/>
    <n v="0"/>
    <x v="0"/>
    <x v="0"/>
    <m/>
  </r>
  <r>
    <x v="1414"/>
    <s v="96.291.141/0187-12"/>
    <s v="NF SERVICOS"/>
    <n v="208846"/>
    <d v="2026-04-16T00:00:00"/>
    <n v="2173739"/>
    <d v="2026-04-16T00:00:00"/>
    <d v="2026-03-01T00:00:00"/>
    <n v="25845.05"/>
    <d v="2026-05-16T00:00:00"/>
    <s v="EC241012"/>
    <s v="PD024445"/>
    <s v="OFFICE BASICO"/>
    <n v="24604.49"/>
    <d v="2026-03-01T00:00:00"/>
    <x v="0"/>
    <d v="2025-02-01T00:00:00"/>
    <s v="006.00476298/2024-41"/>
    <s v="359.00008639/2024-50 - ITO"/>
    <s v="2 - FATURADO"/>
    <n v="0"/>
    <x v="0"/>
    <x v="0"/>
    <m/>
  </r>
  <r>
    <x v="1414"/>
    <s v="96.291.141/0187-12"/>
    <s v="NF SERVICOS KIT"/>
    <n v="208849"/>
    <d v="2026-04-16T00:00:00"/>
    <n v="2173742"/>
    <d v="2026-04-16T00:00:00"/>
    <d v="2026-03-01T00:00:00"/>
    <n v="4223"/>
    <d v="2026-05-16T00:00:00"/>
    <s v="EC241060"/>
    <s v="PD024483"/>
    <s v="CERTIFICADO DIGITAL"/>
    <n v="4020.3"/>
    <d v="2026-03-01T00:00:00"/>
    <x v="0"/>
    <d v="2024-07-01T00:00:00"/>
    <s v="006.00339961/2024-28"/>
    <s v="359.00009468/2024-86-ITO"/>
    <s v="2 - FATURADO"/>
    <n v="0"/>
    <x v="0"/>
    <x v="1"/>
    <m/>
  </r>
  <r>
    <x v="1414"/>
    <s v="96.291.141/0187-12"/>
    <s v="NF SERVICOS"/>
    <n v="209051"/>
    <d v="2026-04-22T00:00:00"/>
    <n v="2173944"/>
    <d v="2026-04-22T00:00:00"/>
    <d v="2026-03-01T00:00:00"/>
    <n v="8278.48"/>
    <d v="2026-05-22T00:00:00"/>
    <s v="EC210444"/>
    <s v="PD021339"/>
    <s v="PROGRAMA SP SEM PAPEL"/>
    <n v="7881.11"/>
    <d v="2026-03-01T00:00:00"/>
    <x v="0"/>
    <s v="SAP/CG35/2021"/>
    <s v="006.00002482/2023-78"/>
    <s v="PD-PRC-2022/00039 -359.00004500/2024-37 APPS"/>
    <s v="2 - FATURADO"/>
    <n v="0"/>
    <x v="0"/>
    <x v="0"/>
    <m/>
  </r>
  <r>
    <x v="1414"/>
    <s v="96.291.141/0187-12"/>
    <s v="NF SERVICOS"/>
    <n v="209506"/>
    <d v="2026-04-28T00:00:00"/>
    <n v="2174399"/>
    <d v="2026-04-28T00:00:00"/>
    <d v="2026-03-01T00:00:00"/>
    <n v="25177.73"/>
    <d v="2026-05-28T00:00:00"/>
    <s v="EC240284"/>
    <s v="PD024174"/>
    <s v="SERVIÇOS DE SUPORTE TÉCNICO LOCAL, SERVIÇOS DE CENTRAL DE ATENDIMENTO (HELP DESK/SERVICE DESK) E  SERVIÇOS DE PROCESSAMENTO DE DADOS EM MAINFRAME UNISYS NO DATA CENTER PRODESP"/>
    <n v="23969.200000000001"/>
    <d v="2026-03-01T00:00:00"/>
    <x v="0"/>
    <d v="2024-04-01T00:00:00"/>
    <s v="006.00080999/2024-89"/>
    <s v="359.00003267/2024-75  ITO"/>
    <s v="2 - FATURADO"/>
    <n v="0"/>
    <x v="0"/>
    <x v="0"/>
    <m/>
  </r>
  <r>
    <x v="1414"/>
    <s v="96.291.141/0187-12"/>
    <s v="NF SERVICOS"/>
    <n v="209508"/>
    <d v="2026-04-28T00:00:00"/>
    <n v="2174401"/>
    <d v="2026-04-28T00:00:00"/>
    <d v="2026-03-01T00:00:00"/>
    <n v="328966.28999999998"/>
    <d v="2026-05-28T00:00:00"/>
    <s v="EC240284"/>
    <s v="PD024174"/>
    <s v="SERVIÇOS DE SUPORTE TÉCNICO LOCAL, SERVIÇOS DE CENTRAL DE ATENDIMENTO (HELP DESK/SERVICE DESK) E  SERVIÇOS DE PROCESSAMENTO DE DADOS EM MAINFRAME UNISYS NO DATA CENTER PRODESP"/>
    <n v="313175.90999999997"/>
    <d v="2026-03-01T00:00:00"/>
    <x v="0"/>
    <d v="2024-04-01T00:00:00"/>
    <s v="006.00080999/2024-89"/>
    <s v="359.00003267/2024-75  ITO"/>
    <s v="2 - FATURADO"/>
    <n v="0"/>
    <x v="0"/>
    <x v="0"/>
    <m/>
  </r>
  <r>
    <x v="1414"/>
    <s v="96.291.141/0187-12"/>
    <s v="NF SERVICOS"/>
    <n v="209515"/>
    <d v="2026-04-28T00:00:00"/>
    <n v="2174408"/>
    <d v="2026-04-28T00:00:00"/>
    <d v="2026-03-01T00:00:00"/>
    <n v="5821.13"/>
    <d v="2026-05-28T00:00:00"/>
    <s v="EC240284"/>
    <s v="PD024174"/>
    <s v="SERVIÇOS DE SUPORTE TÉCNICO LOCAL, SERVIÇOS DE CENTRAL DE ATENDIMENTO (HELP DESK/SERVICE DESK) E  SERVIÇOS DE PROCESSAMENTO DE DADOS EM MAINFRAME UNISYS NO DATA CENTER PRODESP"/>
    <n v="5541.72"/>
    <d v="2026-03-01T00:00:00"/>
    <x v="0"/>
    <d v="2024-04-01T00:00:00"/>
    <s v="006.00080999/2024-89"/>
    <s v="359.00003267/2024-75  ITO"/>
    <s v="2 - FATURADO"/>
    <n v="0"/>
    <x v="0"/>
    <x v="0"/>
    <m/>
  </r>
  <r>
    <x v="1414"/>
    <s v="96.291.141/0188-01"/>
    <s v="NF SERVICOS"/>
    <n v="202456"/>
    <d v="2026-01-26T00:00:00"/>
    <n v="2105749"/>
    <d v="2026-01-26T00:00:00"/>
    <d v="2025-12-01T00:00:00"/>
    <n v="3633.54"/>
    <d v="2026-02-25T00:00:00"/>
    <s v="E0251284"/>
    <s v="PD251164"/>
    <s v="SAM ESTOQUE E PATRIMONIO - CARGA ADICIONAL"/>
    <n v="3459.13"/>
    <d v="2025-12-01T00:00:00"/>
    <x v="0"/>
    <s v="19/2025-PP-CA"/>
    <s v="006.00242814/2025-17"/>
    <s v="359.00004748/2025-89 - APPS"/>
    <s v="2 - FATURADO"/>
    <n v="64"/>
    <x v="5"/>
    <x v="0"/>
    <m/>
  </r>
  <r>
    <x v="1414"/>
    <s v="96.291.141/0188-01"/>
    <s v="NF SERVICOS"/>
    <n v="207205"/>
    <d v="2026-03-24T00:00:00"/>
    <n v="2151625"/>
    <d v="2026-03-24T00:00:00"/>
    <d v="2026-02-01T00:00:00"/>
    <n v="1211.18"/>
    <d v="2026-04-23T00:00:00"/>
    <s v="E0251284"/>
    <s v="PD251164"/>
    <s v="SAM ESTOQUE E PATRIMONIO - CARGA ADICIONAL"/>
    <n v="1153.04"/>
    <d v="2026-02-01T00:00:00"/>
    <x v="0"/>
    <s v="19/2025-PP-CA"/>
    <s v="006.00242814/2025-17"/>
    <s v="359.00004748/2025-89 - APPS"/>
    <s v="2 - FATURADO"/>
    <n v="7"/>
    <x v="2"/>
    <x v="0"/>
    <m/>
  </r>
  <r>
    <x v="1414"/>
    <s v="96.291.141/0188-01"/>
    <s v="NF SERVICOS"/>
    <n v="208466"/>
    <d v="2026-04-13T00:00:00"/>
    <n v="2173359"/>
    <d v="2026-04-13T00:00:00"/>
    <d v="2026-03-01T00:00:00"/>
    <n v="117.76"/>
    <d v="2026-05-13T00:00:00"/>
    <s v="E0251767"/>
    <s v="PD251642"/>
    <s v="PLATAFORMA COLABORATIVA I/POWER AUTOMATE PREMIUM"/>
    <n v="112.11"/>
    <d v="2026-03-01T00:00:00"/>
    <x v="0"/>
    <s v="36/2025"/>
    <s v="006.00441269/2025-40"/>
    <s v="359.00009220/2025-04 ITO"/>
    <s v="2 - FATURADO"/>
    <n v="0"/>
    <x v="0"/>
    <x v="0"/>
    <m/>
  </r>
  <r>
    <x v="1414"/>
    <s v="96.291.141/0188-01"/>
    <s v="NF SERVICOS"/>
    <n v="208472"/>
    <d v="2026-04-13T00:00:00"/>
    <n v="2173365"/>
    <d v="2026-04-13T00:00:00"/>
    <d v="2026-03-01T00:00:00"/>
    <n v="256698"/>
    <d v="2026-05-13T00:00:00"/>
    <s v="E0251767"/>
    <s v="PD251642"/>
    <s v="PLATAFORMA COLABORATIVA I/POWER AUTOMATE PREMIUM"/>
    <n v="244376.5"/>
    <d v="2026-03-01T00:00:00"/>
    <x v="0"/>
    <s v="36/2025"/>
    <s v="006.00441269/2025-40"/>
    <s v="359.00009220/2025-04 ITO"/>
    <s v="2 - FATURADO"/>
    <n v="0"/>
    <x v="0"/>
    <x v="0"/>
    <m/>
  </r>
  <r>
    <x v="1415"/>
    <s v="96.480.850/0001-03"/>
    <s v="NF SERVICOS"/>
    <n v="208755"/>
    <d v="2026-04-15T00:00:00"/>
    <n v="2173648"/>
    <d v="2026-04-15T00:00:00"/>
    <d v="2026-03-01T00:00:00"/>
    <n v="711.28"/>
    <d v="2026-05-22T00:00:00"/>
    <s v="E0230405"/>
    <s v="PD023333"/>
    <s v="SAM ESTOQUE E PATRIMONIO"/>
    <n v="677.14"/>
    <d v="2026-03-01T00:00:00"/>
    <x v="0"/>
    <s v="006/2023"/>
    <s v="021.00001615/2023-55"/>
    <s v="359.00006451/2023-96  APPS"/>
    <s v="2 - FATURADO"/>
    <n v="0"/>
    <x v="0"/>
    <x v="0"/>
    <m/>
  </r>
  <r>
    <x v="1415"/>
    <s v="96.480.850/0001-03"/>
    <s v="NF SERVICOS"/>
    <n v="208967"/>
    <d v="2026-04-22T00:00:00"/>
    <n v="2173860"/>
    <d v="2026-04-22T00:00:00"/>
    <d v="2026-03-01T00:00:00"/>
    <n v="14844.8"/>
    <d v="2026-05-22T00:00:00"/>
    <s v="E0240341"/>
    <s v="PD024225"/>
    <s v="SUSTENTAÇÃO DO SISTEMA PARA SPI"/>
    <n v="14132.25"/>
    <d v="2026-03-01T00:00:00"/>
    <x v="0"/>
    <s v="014/2024"/>
    <s v="021.00001157/2024-35"/>
    <s v="359.00006289/2024-97   ITO"/>
    <s v="2 - FATURADO"/>
    <n v="0"/>
    <x v="0"/>
    <x v="0"/>
    <m/>
  </r>
  <r>
    <x v="1415"/>
    <s v="96.480.850/0001-03"/>
    <s v="NF SERVICOS"/>
    <n v="208968"/>
    <d v="2026-04-22T00:00:00"/>
    <n v="2173861"/>
    <d v="2026-04-22T00:00:00"/>
    <d v="2026-03-01T00:00:00"/>
    <n v="1600.6"/>
    <d v="2026-05-22T00:00:00"/>
    <s v="E0240343"/>
    <s v="PD024225"/>
    <s v="HOSPEDAGEM VIRTUALIZADA ON PREMISES GERENCIADA DO SITE PARA SPI"/>
    <n v="1523.77"/>
    <d v="2026-03-01T00:00:00"/>
    <x v="0"/>
    <s v="014/2024"/>
    <s v="021.00001157/2024-35"/>
    <s v="359.00006289/2024-97   ITO"/>
    <s v="2 - FATURADO"/>
    <n v="0"/>
    <x v="0"/>
    <x v="0"/>
    <m/>
  </r>
  <r>
    <x v="1415"/>
    <s v="96.480.850/0001-03"/>
    <s v="NF SERVICOS"/>
    <n v="208973"/>
    <d v="2026-04-22T00:00:00"/>
    <n v="2173866"/>
    <d v="2026-04-22T00:00:00"/>
    <d v="2026-03-01T00:00:00"/>
    <n v="30465.16"/>
    <d v="2026-05-22T00:00:00"/>
    <s v="E0240343"/>
    <s v="PD024225"/>
    <s v="HOSPEDAGEM VIRTUALIZADA ON PREMISES GERENCIADA DO SITE PARA SPI"/>
    <n v="29002.83"/>
    <d v="2026-03-01T00:00:00"/>
    <x v="0"/>
    <s v="014/2024"/>
    <s v="021.00001157/2024-35"/>
    <s v="359.00006289/2024-97   ITO"/>
    <s v="2 - FATURADO"/>
    <n v="0"/>
    <x v="0"/>
    <x v="0"/>
    <m/>
  </r>
  <r>
    <x v="1415"/>
    <s v="96.480.850/0001-03"/>
    <s v="NF SERVICOS"/>
    <n v="208974"/>
    <d v="2026-04-22T00:00:00"/>
    <n v="2173867"/>
    <d v="2026-04-22T00:00:00"/>
    <d v="2026-03-01T00:00:00"/>
    <n v="13435.85"/>
    <d v="2026-05-22T00:00:00"/>
    <s v="E0241013"/>
    <s v="PD024446"/>
    <s v="SHIELD - INFRAESTRUTURA,  HOSPEDAGEM E SEGURANÇA DA INFORMAÇÃO EM  NUVEM PUBLICA"/>
    <n v="12790.93"/>
    <d v="2026-03-01T00:00:00"/>
    <x v="0"/>
    <s v="018/2024"/>
    <s v="021.00002196/2024-50"/>
    <s v="359.00008671/2024-35 ITO"/>
    <s v="2 - FATURADO"/>
    <n v="0"/>
    <x v="0"/>
    <x v="0"/>
    <m/>
  </r>
  <r>
    <x v="1415"/>
    <s v="96.480.850/0001-03"/>
    <s v="NF SERVICOS"/>
    <n v="208975"/>
    <d v="2026-04-22T00:00:00"/>
    <n v="2173868"/>
    <d v="2026-04-22T00:00:00"/>
    <d v="2026-03-01T00:00:00"/>
    <n v="53561.18"/>
    <d v="2026-05-22T00:00:00"/>
    <s v="E0241013"/>
    <s v="PD024446"/>
    <s v="SHIELD - INFRAESTRUTURA,  HOSPEDAGEM E SEGURANÇA DA INFORMAÇÃO EM  NUVEM PUBLICA"/>
    <n v="50990.239999999998"/>
    <d v="2026-03-01T00:00:00"/>
    <x v="0"/>
    <s v="018/2024"/>
    <s v="021.00002196/2024-50"/>
    <s v="359.00008671/2024-35 ITO"/>
    <s v="2 - FATURADO"/>
    <n v="0"/>
    <x v="0"/>
    <x v="0"/>
    <m/>
  </r>
  <r>
    <x v="1415"/>
    <s v="96.480.850/0001-03"/>
    <s v="NF SERVICOS"/>
    <n v="208976"/>
    <d v="2026-04-22T00:00:00"/>
    <n v="2173869"/>
    <d v="2026-04-22T00:00:00"/>
    <d v="2026-03-01T00:00:00"/>
    <n v="25775.75"/>
    <d v="2026-05-22T00:00:00"/>
    <s v="E0241013"/>
    <s v="PD024446"/>
    <s v="SHIELD - INFRAESTRUTURA,  HOSPEDAGEM E SEGURANÇA DA INFORMAÇÃO EM  NUVEM PUBLICA"/>
    <n v="24538.51"/>
    <d v="2026-03-01T00:00:00"/>
    <x v="0"/>
    <s v="018/2024"/>
    <s v="021.00002196/2024-50"/>
    <s v="359.00008671/2024-35 ITO"/>
    <s v="2 - FATURADO"/>
    <n v="0"/>
    <x v="0"/>
    <x v="0"/>
    <m/>
  </r>
  <r>
    <x v="1415"/>
    <s v="96.480.850/0001-03"/>
    <s v="NFS INSS RET"/>
    <n v="208977"/>
    <d v="2026-04-22T00:00:00"/>
    <n v="2173870"/>
    <d v="2026-04-22T00:00:00"/>
    <d v="2026-03-01T00:00:00"/>
    <n v="223051.72"/>
    <d v="2026-05-22T00:00:00"/>
    <s v="E0240008"/>
    <s v="PD024008"/>
    <s v="INFRAESTRUTURA"/>
    <n v="187809.55"/>
    <d v="2026-03-01T00:00:00"/>
    <x v="0"/>
    <d v="2024-10-01T00:00:00"/>
    <s v="021.00001068/2024-99"/>
    <s v="359.00005957/2024-69-APPS/ITO"/>
    <s v="2 - FATURADO"/>
    <n v="0"/>
    <x v="0"/>
    <x v="0"/>
    <m/>
  </r>
  <r>
    <x v="1415"/>
    <s v="96.480.850/0001-03"/>
    <s v="NF SERVICOS"/>
    <n v="208978"/>
    <d v="2026-04-22T00:00:00"/>
    <n v="2173871"/>
    <d v="2026-04-22T00:00:00"/>
    <d v="2026-03-01T00:00:00"/>
    <n v="55245.919999999998"/>
    <d v="2026-05-22T00:00:00"/>
    <s v="E0240342"/>
    <s v="PD024225"/>
    <s v="MANUTENÇÃO DO SISTEMA  PARA  SPI"/>
    <n v="52594.12"/>
    <d v="2026-03-01T00:00:00"/>
    <x v="0"/>
    <s v="014/2024"/>
    <s v="021.00001157/2024-35"/>
    <s v="359.00006289/2024-97   APPS"/>
    <s v="2 - FATURADO"/>
    <n v="0"/>
    <x v="0"/>
    <x v="0"/>
    <m/>
  </r>
  <r>
    <x v="1415"/>
    <s v="96.480.850/0001-03"/>
    <s v="NF SERVICOS"/>
    <n v="208979"/>
    <d v="2026-04-22T00:00:00"/>
    <n v="2173872"/>
    <d v="2026-04-22T00:00:00"/>
    <d v="2026-03-01T00:00:00"/>
    <n v="396004.72"/>
    <d v="2026-05-22T00:00:00"/>
    <s v="E0241013"/>
    <s v="PD024446"/>
    <s v="SHIELD - INFRAESTRUTURA,  HOSPEDAGEM E SEGURANÇA DA INFORMAÇÃO EM  NUVEM PUBLICA"/>
    <n v="376996.49"/>
    <d v="2026-03-01T00:00:00"/>
    <x v="0"/>
    <s v="018/2024"/>
    <s v="021.00002196/2024-50"/>
    <s v="359.00008671/2024-35 ITO"/>
    <s v="2 - FATURADO"/>
    <n v="0"/>
    <x v="0"/>
    <x v="0"/>
    <m/>
  </r>
  <r>
    <x v="1415"/>
    <s v="96.480.850/0001-03"/>
    <s v="NF SERVICOS"/>
    <n v="208981"/>
    <d v="2026-04-22T00:00:00"/>
    <n v="2173874"/>
    <d v="2026-04-22T00:00:00"/>
    <d v="2026-03-01T00:00:00"/>
    <n v="31768"/>
    <d v="2026-05-22T00:00:00"/>
    <s v="E0251219"/>
    <s v="PD251122"/>
    <s v="PLATAFORMA COLABORATIVA I"/>
    <n v="30243.14"/>
    <d v="2026-03-01T00:00:00"/>
    <x v="0"/>
    <s v="036/2025"/>
    <s v="021.00001498/2025-91"/>
    <s v="359.00003842/2025-11 - ITO"/>
    <s v="2 - FATURADO"/>
    <n v="0"/>
    <x v="0"/>
    <x v="0"/>
    <m/>
  </r>
  <r>
    <x v="1415"/>
    <s v="96.480.850/0001-03"/>
    <s v="NF SERVICOS"/>
    <n v="208985"/>
    <d v="2026-04-22T00:00:00"/>
    <n v="2173878"/>
    <d v="2026-04-22T00:00:00"/>
    <d v="2026-03-01T00:00:00"/>
    <n v="16.48"/>
    <d v="2026-05-22T00:00:00"/>
    <s v="E0240308"/>
    <s v="PD024190"/>
    <s v="PROGRAMA SP SEM PAPEL"/>
    <n v="15.69"/>
    <d v="2026-03-01T00:00:00"/>
    <x v="0"/>
    <s v="008/2024"/>
    <s v="021.00000776/2024-11"/>
    <s v="359.00005416/2024-31-APPS"/>
    <s v="2 - FATURADO"/>
    <n v="0"/>
    <x v="0"/>
    <x v="0"/>
    <m/>
  </r>
  <r>
    <x v="1415"/>
    <s v="96.480.850/0001-03"/>
    <s v="NF SERVICOS"/>
    <n v="208986"/>
    <d v="2026-04-22T00:00:00"/>
    <n v="2173879"/>
    <d v="2026-04-22T00:00:00"/>
    <d v="2026-03-01T00:00:00"/>
    <n v="60408.27"/>
    <d v="2026-05-22T00:00:00"/>
    <s v="E0241013"/>
    <s v="PD024446"/>
    <s v="SHIELD - INFRAESTRUTURA,  HOSPEDAGEM E SEGURANÇA DA INFORMAÇÃO EM  NUVEM PUBLICA"/>
    <n v="57508.67"/>
    <d v="2026-03-01T00:00:00"/>
    <x v="0"/>
    <s v="018/2024"/>
    <s v="021.00002196/2024-50"/>
    <s v="359.00008671/2024-35 ITO"/>
    <s v="2 - FATURADO"/>
    <n v="0"/>
    <x v="0"/>
    <x v="0"/>
    <m/>
  </r>
  <r>
    <x v="1415"/>
    <s v="96.480.850/0001-03"/>
    <s v="NFS INSS RET"/>
    <n v="208989"/>
    <d v="2026-04-22T00:00:00"/>
    <n v="2173882"/>
    <d v="2026-04-22T00:00:00"/>
    <d v="2026-03-01T00:00:00"/>
    <n v="59306.3"/>
    <d v="2026-05-22T00:00:00"/>
    <s v="E0240008"/>
    <s v="PD024008"/>
    <s v="INFRAESTRUTURA"/>
    <n v="49935.9"/>
    <d v="2026-03-01T00:00:00"/>
    <x v="0"/>
    <d v="2024-10-01T00:00:00"/>
    <s v="021.00001068/2024-99"/>
    <s v="359.00005957/2024-69-APPS/ITO"/>
    <s v="2 - FATURADO"/>
    <n v="0"/>
    <x v="0"/>
    <x v="0"/>
    <m/>
  </r>
  <r>
    <x v="1416"/>
    <s v="96.493.648/0001-16"/>
    <s v="NF SERVICOS DO"/>
    <n v="394729"/>
    <d v="2026-04-16T00:00:00"/>
    <n v="401506"/>
    <d v="2026-04-16T00:00:00"/>
    <m/>
    <n v="368.76"/>
    <d v="2026-05-16T00:00:00"/>
    <s v="E0250897"/>
    <s v="PD025897"/>
    <s v="Serviços de Publicidade Eletrônica"/>
    <n v="351.06"/>
    <m/>
    <x v="0"/>
    <m/>
    <m/>
    <m/>
    <s v="2 - FATURADO"/>
    <n v="0"/>
    <x v="0"/>
    <x v="1"/>
    <m/>
  </r>
  <r>
    <x v="1417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973"/>
    <x v="1"/>
    <x v="1"/>
    <m/>
  </r>
  <r>
    <x v="1417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18"/>
    <x v="1"/>
    <x v="1"/>
    <m/>
  </r>
  <r>
    <x v="1417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791"/>
    <x v="1"/>
    <x v="1"/>
    <m/>
  </r>
  <r>
    <x v="1417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62"/>
    <x v="1"/>
    <x v="1"/>
    <m/>
  </r>
  <r>
    <x v="1417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701"/>
    <x v="1"/>
    <x v="1"/>
    <m/>
  </r>
  <r>
    <x v="1417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697"/>
    <x v="1"/>
    <x v="1"/>
    <m/>
  </r>
  <r>
    <x v="1417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63"/>
    <x v="1"/>
    <x v="1"/>
    <m/>
  </r>
  <r>
    <x v="1417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28"/>
    <x v="1"/>
    <x v="1"/>
    <m/>
  </r>
  <r>
    <x v="1417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53"/>
    <x v="1"/>
    <x v="1"/>
    <m/>
  </r>
  <r>
    <x v="1418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418"/>
    <x v="1"/>
    <x v="4"/>
    <m/>
  </r>
  <r>
    <x v="1419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448"/>
    <x v="1"/>
    <x v="4"/>
    <m/>
  </r>
  <r>
    <x v="1420"/>
    <s v="990.381.708-82"/>
    <s v="ND-BENEF AFASTADOS"/>
    <n v="1226"/>
    <d v="2026-04-02T00:00:00"/>
    <m/>
    <m/>
    <m/>
    <n v="1341.5"/>
    <d v="2026-05-05T00:00:00"/>
    <m/>
    <m/>
    <s v="PLANO DE SAUDE FUNC AFASTADOS"/>
    <n v="1341.5"/>
    <m/>
    <x v="0"/>
    <m/>
    <m/>
    <m/>
    <s v="33 DIAS"/>
    <n v="0"/>
    <x v="0"/>
    <x v="5"/>
    <m/>
  </r>
  <r>
    <x v="1421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69"/>
    <x v="1"/>
    <x v="4"/>
    <m/>
  </r>
  <r>
    <x v="1422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319"/>
    <x v="4"/>
    <x v="4"/>
    <m/>
  </r>
  <r>
    <x v="1423"/>
    <m/>
    <s v="ND-Médicos"/>
    <m/>
    <m/>
    <m/>
    <m/>
    <m/>
    <m/>
    <d v="2026-03-20T00:00:00"/>
    <m/>
    <m/>
    <m/>
    <n v="915132.66999999993"/>
    <m/>
    <x v="0"/>
    <m/>
    <m/>
    <m/>
    <m/>
    <n v="41"/>
    <x v="6"/>
    <x v="14"/>
    <m/>
  </r>
  <r>
    <x v="1423"/>
    <m/>
    <s v="ND-Médicos"/>
    <m/>
    <m/>
    <m/>
    <m/>
    <m/>
    <m/>
    <d v="2026-04-20T00:00:00"/>
    <m/>
    <m/>
    <m/>
    <n v="1177000"/>
    <m/>
    <x v="0"/>
    <m/>
    <m/>
    <m/>
    <m/>
    <n v="10"/>
    <x v="2"/>
    <x v="14"/>
    <m/>
  </r>
  <r>
    <x v="104"/>
    <m/>
    <m/>
    <m/>
    <m/>
    <m/>
    <m/>
    <m/>
    <m/>
    <m/>
    <m/>
    <m/>
    <m/>
    <m/>
    <m/>
    <x v="0"/>
    <m/>
    <m/>
    <m/>
    <m/>
    <m/>
    <x v="10"/>
    <x v="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A2D9EC-3DB2-4235-B0B7-2E5BA5CA801E}" name="Tabela dinâ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 DE RECEITA/POSTO" colHeaderCaption="RECURSO FINANCEIRO">
  <location ref="A3:E12" firstHeaderRow="1" firstDataRow="2" firstDataCol="1"/>
  <pivotFields count="5">
    <pivotField axis="axisRow" showAll="0">
      <items count="28">
        <item sd="0" x="1"/>
        <item sd="0" x="2"/>
        <item sd="0" x="3"/>
        <item sd="0" x="4"/>
        <item sd="0" x="5"/>
        <item sd="0" x="6"/>
        <item sd="0" x="0"/>
        <item h="1" x="7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h="1" x="8"/>
        <item h="1" x="9"/>
        <item h="1" x="10"/>
        <item h="1" m="1" x="11"/>
        <item t="default" sd="0"/>
      </items>
    </pivotField>
    <pivotField axis="axisRow" showAll="0">
      <items count="314">
        <item m="1" x="114"/>
        <item m="1" x="115"/>
        <item m="1" x="116"/>
        <item m="1" x="117"/>
        <item m="1" x="118"/>
        <item x="111"/>
        <item m="1" x="119"/>
        <item m="1" x="120"/>
        <item x="103"/>
        <item m="1" x="121"/>
        <item m="1" x="196"/>
        <item m="1" x="122"/>
        <item m="1" x="197"/>
        <item m="1" x="146"/>
        <item m="1" x="147"/>
        <item x="108"/>
        <item m="1" x="123"/>
        <item m="1" x="124"/>
        <item x="109"/>
        <item m="1" x="125"/>
        <item m="1" x="126"/>
        <item m="1" x="127"/>
        <item m="1" x="128"/>
        <item m="1" x="148"/>
        <item x="99"/>
        <item x="102"/>
        <item m="1" x="129"/>
        <item m="1" x="198"/>
        <item x="100"/>
        <item m="1" x="130"/>
        <item x="104"/>
        <item m="1" x="131"/>
        <item m="1" x="132"/>
        <item m="1" x="133"/>
        <item m="1" x="134"/>
        <item m="1" x="135"/>
        <item m="1" x="136"/>
        <item x="105"/>
        <item m="1" x="137"/>
        <item x="101"/>
        <item x="112"/>
        <item x="106"/>
        <item m="1" x="138"/>
        <item m="1" x="139"/>
        <item x="107"/>
        <item m="1" x="199"/>
        <item m="1" x="140"/>
        <item m="1" x="141"/>
        <item x="110"/>
        <item m="1" x="142"/>
        <item m="1" x="151"/>
        <item m="1" x="200"/>
        <item m="1" x="1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210"/>
        <item x="17"/>
        <item m="1" x="257"/>
        <item x="18"/>
        <item m="1" x="252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287"/>
        <item m="1" x="228"/>
        <item m="1" x="236"/>
        <item m="1" x="209"/>
        <item m="1" x="310"/>
        <item m="1" x="246"/>
        <item m="1" x="217"/>
        <item m="1" x="227"/>
        <item m="1" x="278"/>
        <item m="1" x="219"/>
        <item x="71"/>
        <item x="41"/>
        <item x="42"/>
        <item x="43"/>
        <item x="44"/>
        <item x="45"/>
        <item x="76"/>
        <item x="70"/>
        <item x="69"/>
        <item x="46"/>
        <item x="47"/>
        <item x="48"/>
        <item x="49"/>
        <item x="50"/>
        <item x="51"/>
        <item x="52"/>
        <item x="72"/>
        <item x="53"/>
        <item x="73"/>
        <item x="54"/>
        <item x="55"/>
        <item x="56"/>
        <item x="57"/>
        <item x="58"/>
        <item m="1" x="231"/>
        <item x="59"/>
        <item x="60"/>
        <item x="61"/>
        <item m="1" x="206"/>
        <item x="62"/>
        <item x="63"/>
        <item x="64"/>
        <item x="65"/>
        <item x="66"/>
        <item x="67"/>
        <item x="68"/>
        <item x="113"/>
        <item m="1" x="195"/>
        <item m="1" x="226"/>
        <item m="1" x="144"/>
        <item m="1" x="276"/>
        <item m="1" x="145"/>
        <item m="1" x="300"/>
        <item m="1" x="282"/>
        <item m="1" x="230"/>
        <item m="1" x="149"/>
        <item m="1" x="150"/>
        <item m="1" x="152"/>
        <item m="1" x="153"/>
        <item m="1" x="309"/>
        <item m="1" x="188"/>
        <item x="84"/>
        <item x="87"/>
        <item x="80"/>
        <item x="83"/>
        <item m="1" x="189"/>
        <item m="1" x="214"/>
        <item m="1" x="190"/>
        <item m="1" x="201"/>
        <item m="1" x="203"/>
        <item m="1" x="205"/>
        <item m="1" x="212"/>
        <item m="1" x="191"/>
        <item x="98"/>
        <item m="1" x="213"/>
        <item m="1" x="215"/>
        <item m="1" x="216"/>
        <item m="1" x="225"/>
        <item m="1" x="239"/>
        <item m="1" x="240"/>
        <item m="1" x="247"/>
        <item m="1" x="248"/>
        <item x="86"/>
        <item m="1" x="250"/>
        <item x="78"/>
        <item m="1" x="256"/>
        <item m="1" x="258"/>
        <item m="1" x="262"/>
        <item x="79"/>
        <item m="1" x="263"/>
        <item m="1" x="270"/>
        <item m="1" x="275"/>
        <item m="1" x="277"/>
        <item m="1" x="280"/>
        <item m="1" x="283"/>
        <item m="1" x="286"/>
        <item m="1" x="289"/>
        <item m="1" x="290"/>
        <item m="1" x="292"/>
        <item m="1" x="299"/>
        <item m="1" x="302"/>
        <item m="1" x="304"/>
        <item m="1" x="305"/>
        <item m="1" x="306"/>
        <item m="1" x="308"/>
        <item x="85"/>
        <item m="1" x="303"/>
        <item x="82"/>
        <item m="1" x="268"/>
        <item m="1" x="294"/>
        <item m="1" x="271"/>
        <item m="1" x="261"/>
        <item m="1" x="253"/>
        <item m="1" x="279"/>
        <item m="1" x="238"/>
        <item x="74"/>
        <item m="1" x="243"/>
        <item x="88"/>
        <item x="90"/>
        <item x="92"/>
        <item x="96"/>
        <item m="1" x="192"/>
        <item m="1" x="288"/>
        <item m="1" x="312"/>
        <item m="1" x="237"/>
        <item m="1" x="295"/>
        <item m="1" x="272"/>
        <item m="1" x="274"/>
        <item m="1" x="234"/>
        <item m="1" x="255"/>
        <item m="1" x="259"/>
        <item m="1" x="281"/>
        <item m="1" x="264"/>
        <item m="1" x="229"/>
        <item m="1" x="273"/>
        <item m="1" x="254"/>
        <item m="1" x="207"/>
        <item m="1" x="301"/>
        <item m="1" x="218"/>
        <item m="1" x="266"/>
        <item m="1" x="249"/>
        <item m="1" x="269"/>
        <item m="1" x="267"/>
        <item m="1" x="223"/>
        <item m="1" x="235"/>
        <item m="1" x="251"/>
        <item m="1" x="296"/>
        <item m="1" x="220"/>
        <item m="1" x="208"/>
        <item m="1" x="260"/>
        <item m="1" x="222"/>
        <item m="1" x="221"/>
        <item m="1" x="232"/>
        <item m="1" x="245"/>
        <item m="1" x="242"/>
        <item m="1" x="298"/>
        <item m="1" x="265"/>
        <item m="1" x="285"/>
        <item m="1" x="311"/>
        <item m="1" x="307"/>
        <item m="1" x="211"/>
        <item m="1" x="293"/>
        <item m="1" x="202"/>
        <item m="1" x="224"/>
        <item m="1" x="204"/>
        <item m="1" x="291"/>
        <item m="1" x="297"/>
        <item m="1" x="244"/>
        <item m="1" x="241"/>
        <item m="1" x="284"/>
        <item m="1" x="233"/>
        <item x="81"/>
        <item x="89"/>
        <item x="91"/>
        <item x="93"/>
        <item x="95"/>
        <item x="97"/>
        <item m="1" x="154"/>
        <item m="1" x="155"/>
        <item m="1" x="156"/>
        <item m="1" x="157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93"/>
        <item m="1" x="194"/>
        <item x="75"/>
        <item x="77"/>
        <item x="94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2">
    <format dxfId="32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  <format dxfId="31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</formats>
  <pivotTableStyleInfo name="PivotStyleLight1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0AFB58-6A6F-4264-91C3-3C87BFD321E4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54" firstHeaderRow="1" firstDataRow="2" firstDataCol="1"/>
  <pivotFields count="16">
    <pivotField axis="axisRow" showAll="0" sortType="ascending" defaultSubtotal="0">
      <items count="261">
        <item x="3"/>
        <item x="4"/>
        <item x="178"/>
        <item x="179"/>
        <item x="83"/>
        <item x="5"/>
        <item x="180"/>
        <item x="6"/>
        <item x="1"/>
        <item x="181"/>
        <item x="7"/>
        <item x="8"/>
        <item x="9"/>
        <item x="0"/>
        <item x="2"/>
        <item x="182"/>
        <item x="183"/>
        <item x="184"/>
        <item x="185"/>
        <item x="10"/>
        <item x="11"/>
        <item x="186"/>
        <item x="25"/>
        <item x="12"/>
        <item x="13"/>
        <item x="187"/>
        <item x="188"/>
        <item x="257"/>
        <item x="189"/>
        <item m="1" x="259"/>
        <item x="14"/>
        <item x="15"/>
        <item x="16"/>
        <item x="91"/>
        <item x="92"/>
        <item x="93"/>
        <item x="94"/>
        <item x="95"/>
        <item x="96"/>
        <item x="97"/>
        <item x="98"/>
        <item x="190"/>
        <item x="26"/>
        <item x="191"/>
        <item x="231"/>
        <item x="192"/>
        <item x="99"/>
        <item x="232"/>
        <item x="27"/>
        <item x="100"/>
        <item x="28"/>
        <item x="29"/>
        <item x="193"/>
        <item x="30"/>
        <item x="31"/>
        <item x="101"/>
        <item x="102"/>
        <item x="103"/>
        <item x="104"/>
        <item x="32"/>
        <item x="33"/>
        <item x="105"/>
        <item x="106"/>
        <item x="107"/>
        <item x="34"/>
        <item x="194"/>
        <item x="195"/>
        <item x="35"/>
        <item x="36"/>
        <item x="37"/>
        <item x="233"/>
        <item x="177"/>
        <item x="196"/>
        <item x="234"/>
        <item x="108"/>
        <item x="38"/>
        <item x="39"/>
        <item x="109"/>
        <item x="40"/>
        <item x="235"/>
        <item x="110"/>
        <item x="111"/>
        <item x="41"/>
        <item x="112"/>
        <item x="42"/>
        <item x="197"/>
        <item x="43"/>
        <item x="198"/>
        <item x="199"/>
        <item x="87"/>
        <item x="44"/>
        <item x="113"/>
        <item x="114"/>
        <item x="249"/>
        <item x="200"/>
        <item x="115"/>
        <item x="116"/>
        <item x="45"/>
        <item x="46"/>
        <item x="250"/>
        <item x="117"/>
        <item x="118"/>
        <item x="119"/>
        <item x="120"/>
        <item x="201"/>
        <item x="47"/>
        <item x="84"/>
        <item x="48"/>
        <item x="121"/>
        <item x="122"/>
        <item x="123"/>
        <item x="124"/>
        <item x="125"/>
        <item x="126"/>
        <item x="236"/>
        <item x="202"/>
        <item x="203"/>
        <item x="88"/>
        <item x="49"/>
        <item x="127"/>
        <item x="223"/>
        <item x="128"/>
        <item x="50"/>
        <item x="129"/>
        <item x="237"/>
        <item x="130"/>
        <item x="51"/>
        <item x="52"/>
        <item x="53"/>
        <item x="131"/>
        <item x="54"/>
        <item x="204"/>
        <item x="132"/>
        <item x="55"/>
        <item x="56"/>
        <item x="205"/>
        <item x="23"/>
        <item m="1" x="260"/>
        <item x="133"/>
        <item x="89"/>
        <item x="174"/>
        <item x="57"/>
        <item x="134"/>
        <item x="206"/>
        <item x="135"/>
        <item x="224"/>
        <item x="207"/>
        <item x="175"/>
        <item x="229"/>
        <item x="58"/>
        <item x="238"/>
        <item x="208"/>
        <item x="239"/>
        <item x="136"/>
        <item x="137"/>
        <item x="138"/>
        <item x="139"/>
        <item x="140"/>
        <item x="141"/>
        <item x="142"/>
        <item x="225"/>
        <item x="209"/>
        <item x="143"/>
        <item x="144"/>
        <item x="59"/>
        <item x="226"/>
        <item x="145"/>
        <item x="146"/>
        <item x="251"/>
        <item x="60"/>
        <item x="240"/>
        <item x="241"/>
        <item x="147"/>
        <item x="148"/>
        <item x="61"/>
        <item x="248"/>
        <item x="210"/>
        <item x="62"/>
        <item x="63"/>
        <item x="64"/>
        <item x="65"/>
        <item x="149"/>
        <item x="211"/>
        <item x="252"/>
        <item x="150"/>
        <item x="242"/>
        <item x="212"/>
        <item x="24"/>
        <item x="253"/>
        <item x="230"/>
        <item x="151"/>
        <item x="152"/>
        <item x="66"/>
        <item x="243"/>
        <item x="67"/>
        <item x="213"/>
        <item x="153"/>
        <item x="154"/>
        <item x="244"/>
        <item x="68"/>
        <item x="17"/>
        <item x="69"/>
        <item x="155"/>
        <item x="214"/>
        <item x="156"/>
        <item x="157"/>
        <item x="158"/>
        <item x="159"/>
        <item x="70"/>
        <item x="71"/>
        <item x="160"/>
        <item x="161"/>
        <item x="72"/>
        <item x="227"/>
        <item x="162"/>
        <item x="85"/>
        <item x="163"/>
        <item x="245"/>
        <item x="73"/>
        <item x="164"/>
        <item x="165"/>
        <item x="166"/>
        <item x="254"/>
        <item x="74"/>
        <item x="176"/>
        <item x="215"/>
        <item x="216"/>
        <item x="167"/>
        <item x="75"/>
        <item x="76"/>
        <item x="77"/>
        <item x="217"/>
        <item x="78"/>
        <item x="218"/>
        <item x="255"/>
        <item x="79"/>
        <item x="168"/>
        <item x="246"/>
        <item x="80"/>
        <item x="169"/>
        <item x="228"/>
        <item x="170"/>
        <item x="81"/>
        <item x="219"/>
        <item x="171"/>
        <item x="247"/>
        <item x="172"/>
        <item x="220"/>
        <item x="82"/>
        <item x="173"/>
        <item x="18"/>
        <item x="19"/>
        <item x="221"/>
        <item x="258"/>
        <item x="20"/>
        <item x="21"/>
        <item x="86"/>
        <item x="90"/>
        <item x="222"/>
        <item x="22"/>
        <item x="256"/>
      </items>
    </pivotField>
    <pivotField showAll="0" defaultSubtotal="0"/>
    <pivotField showAll="0" defaultSubtotal="0">
      <items count="1999">
        <item x="1"/>
        <item x="202"/>
        <item x="203"/>
        <item x="204"/>
        <item x="211"/>
        <item x="821"/>
        <item x="822"/>
        <item x="823"/>
        <item x="824"/>
        <item x="825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140"/>
        <item x="142"/>
        <item x="209"/>
        <item x="861"/>
        <item x="820"/>
        <item x="144"/>
        <item x="145"/>
        <item x="826"/>
        <item x="828"/>
        <item x="69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x="809"/>
        <item x="811"/>
        <item x="812"/>
        <item x="813"/>
        <item x="814"/>
        <item x="815"/>
        <item x="816"/>
        <item x="817"/>
        <item x="818"/>
        <item x="819"/>
        <item x="206"/>
        <item x="207"/>
        <item x="208"/>
        <item x="749"/>
        <item x="6"/>
        <item x="0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5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806"/>
        <item x="810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m="1" x="1998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</items>
    </pivotField>
    <pivotField subtotalTop="0"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3">
        <item x="1"/>
        <item x="0"/>
        <item x="2"/>
      </items>
    </pivotField>
    <pivotField name="PPT" axis="axisRow" showAll="0" defaultSubtotal="0">
      <items count="261">
        <item sd="0" x="0"/>
        <item m="1" x="260"/>
        <item sd="0" x="2"/>
        <item sd="0" x="3"/>
        <item sd="0" x="4"/>
        <item sd="0" x="1"/>
        <item sd="0" x="11"/>
        <item sd="0" x="9"/>
        <item sd="0" x="12"/>
        <item sd="0" x="236"/>
        <item sd="0" x="152"/>
        <item sd="0" x="13"/>
        <item sd="0" x="10"/>
        <item sd="0" x="5"/>
        <item sd="0" x="6"/>
        <item sd="0" x="7"/>
        <item sd="0" x="8"/>
        <item sd="0" x="14"/>
        <item sd="0" x="15"/>
        <item sd="0" x="27"/>
        <item sd="0" x="241"/>
        <item sd="0" x="28"/>
        <item sd="0" x="29"/>
        <item sd="0" x="31"/>
        <item sd="0" x="231"/>
        <item sd="0" x="201"/>
        <item sd="0" x="35"/>
        <item sd="0" x="129"/>
        <item sd="0" x="142"/>
        <item sd="0" x="206"/>
        <item sd="0" x="143"/>
        <item sd="0" x="99"/>
        <item sd="0" x="204"/>
        <item sd="0" x="144"/>
        <item sd="0" x="182"/>
        <item sd="0" x="184"/>
        <item sd="0" x="25"/>
        <item sd="0" x="252"/>
        <item sd="0" x="30"/>
        <item sd="0" x="230"/>
        <item sd="0" x="132"/>
        <item sd="0" x="134"/>
        <item sd="0" x="153"/>
        <item sd="0" x="154"/>
        <item sd="0" x="212"/>
        <item sd="0" x="155"/>
        <item sd="0" x="156"/>
        <item sd="0" x="157"/>
        <item sd="0" x="159"/>
        <item sd="0" x="160"/>
        <item n="POUPATEMPO REGISTRO" sd="0" x="246"/>
        <item n="POUPATEMPO RIBEIRÃO PRETO" sd="0" x="161"/>
        <item sd="0" x="162"/>
        <item sd="0" x="163"/>
        <item sd="0" x="164"/>
        <item sd="0" x="165"/>
        <item n="POUPATEMPO SÃO JOSÉ DOS CAMPOS " sd="0" x="220"/>
        <item sd="0" x="166"/>
        <item sd="0" x="167"/>
        <item sd="0" x="219"/>
        <item sd="0" x="187"/>
        <item sd="0" x="188"/>
        <item sd="0" x="158"/>
        <item sd="0" x="189"/>
        <item sd="0" x="191"/>
        <item sd="0" x="190"/>
        <item sd="0" x="192"/>
        <item sd="0" x="193"/>
        <item sd="0" x="194"/>
        <item sd="0" x="195"/>
        <item sd="0" x="196"/>
        <item sd="0" x="197"/>
        <item sd="0" x="198"/>
        <item sd="0" x="24"/>
        <item sd="0" x="199"/>
        <item sd="0" x="119"/>
        <item sd="0" x="120"/>
        <item sd="0" x="121"/>
        <item sd="0" x="122"/>
        <item sd="0" x="123"/>
        <item sd="0" x="124"/>
        <item sd="0" x="135"/>
        <item sd="0" x="225"/>
        <item sd="0" x="137"/>
        <item sd="0" x="207"/>
        <item sd="0" x="138"/>
        <item n="POUPATEMPO ARAÇATUBA" sd="0" x="139"/>
        <item n="POUPATEMPO ARARAQUARA" sd="0" x="140"/>
        <item sd="0" x="200"/>
        <item sd="0" x="141"/>
        <item sd="0" x="36"/>
        <item sd="0" x="37"/>
        <item sd="0" x="38"/>
        <item sd="0" x="39"/>
        <item sd="0" x="42"/>
        <item sd="0" x="43"/>
        <item sd="0" x="44"/>
        <item n="POUPATEMPO FRANCA" sd="0" x="45"/>
        <item sd="0" x="46"/>
        <item sd="0" x="47"/>
        <item sd="0" x="48"/>
        <item sd="0" x="49"/>
        <item sd="0" x="136"/>
        <item sd="0" x="50"/>
        <item sd="0" x="51"/>
        <item n="POUPATEMPO MAUÁ" sd="0" x="52"/>
        <item sd="0" x="53"/>
        <item sd="0" x="54"/>
        <item n="POUPATEMPO PRAIA GRANDE" sd="0" x="55"/>
        <item n="POUPATEMPO PRESIDENTE PRUDENTE" sd="0" x="21"/>
        <item sd="0" x="56"/>
        <item sd="0" x="57"/>
        <item sd="0" x="58"/>
        <item sd="0" x="59"/>
        <item sd="0" x="60"/>
        <item sd="0" x="61"/>
        <item sd="0" x="205"/>
        <item sd="0" x="62"/>
        <item sd="0" x="63"/>
        <item sd="0" x="64"/>
        <item sd="0" x="228"/>
        <item sd="0" x="65"/>
        <item sd="0" x="66"/>
        <item sd="0" x="67"/>
        <item sd="0" x="238"/>
        <item sd="0" x="249"/>
        <item sd="0" x="68"/>
        <item sd="0" x="217"/>
        <item sd="0" x="69"/>
        <item sd="0" x="70"/>
        <item sd="0" x="72"/>
        <item sd="0" x="73"/>
        <item sd="0" x="74"/>
        <item sd="0" x="75"/>
        <item sd="0" x="77"/>
        <item sd="0" x="239"/>
        <item sd="0" x="78"/>
        <item sd="0" x="79"/>
        <item sd="0" x="80"/>
        <item sd="0" x="81"/>
        <item sd="0" x="82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5"/>
        <item sd="0" x="96"/>
        <item sd="0" x="232"/>
        <item sd="0" x="97"/>
        <item sd="0" x="247"/>
        <item sd="0" x="209"/>
        <item sd="0" x="100"/>
        <item sd="0" x="101"/>
        <item n="POUPATEMPO CRUZEIRO" sd="0" x="18"/>
        <item sd="0" x="102"/>
        <item sd="0" x="103"/>
        <item sd="0" x="104"/>
        <item sd="0" x="105"/>
        <item sd="0" x="229"/>
        <item sd="0" x="106"/>
        <item sd="0" x="107"/>
        <item sd="0" x="108"/>
        <item sd="0" x="109"/>
        <item sd="0" x="110"/>
        <item sd="0" x="234"/>
        <item sd="0" x="112"/>
        <item sd="0" x="113"/>
        <item sd="0" x="115"/>
        <item sd="0" x="116"/>
        <item sd="0" x="117"/>
        <item sd="0" x="118"/>
        <item sd="0" x="126"/>
        <item sd="0" x="127"/>
        <item sd="0" x="128"/>
        <item sd="0" x="203"/>
        <item sd="0" x="254"/>
        <item sd="0" x="32"/>
        <item sd="0" x="33"/>
        <item sd="0" x="34"/>
        <item sd="0" x="250"/>
        <item sd="0" x="71"/>
        <item sd="0" x="223"/>
        <item sd="0" x="76"/>
        <item sd="0" x="214"/>
        <item sd="0" x="94"/>
        <item sd="0" x="114"/>
        <item sd="0" x="125"/>
        <item sd="0" x="145"/>
        <item sd="0" x="146"/>
        <item sd="0" x="147"/>
        <item sd="0" x="148"/>
        <item sd="0" x="149"/>
        <item sd="0" x="150"/>
        <item sd="0" x="151"/>
        <item sd="0" x="168"/>
        <item sd="0" x="233"/>
        <item sd="0" x="169"/>
        <item sd="0" x="171"/>
        <item sd="0" x="172"/>
        <item sd="0" x="173"/>
        <item sd="0" x="174"/>
        <item sd="0" x="176"/>
        <item sd="0" x="177"/>
        <item sd="0" x="178"/>
        <item sd="0" x="208"/>
        <item sd="0" x="179"/>
        <item sd="0" x="180"/>
        <item sd="0" x="248"/>
        <item sd="0" x="222"/>
        <item sd="0" x="181"/>
        <item sd="0" x="183"/>
        <item sd="0" x="185"/>
        <item sd="0" x="202"/>
        <item sd="0" x="41"/>
        <item sd="0" x="26"/>
        <item sd="0" x="240"/>
        <item sd="0" x="131"/>
        <item sd="0" x="242"/>
        <item sd="0" x="98"/>
        <item sd="0" x="251"/>
        <item sd="0" x="253"/>
        <item sd="0" x="243"/>
        <item sd="0" x="244"/>
        <item sd="0" x="111"/>
        <item sd="0" x="245"/>
        <item sd="0" x="210"/>
        <item sd="0" x="211"/>
        <item sd="0" x="218"/>
        <item sd="0" x="170"/>
        <item sd="0" x="226"/>
        <item sd="0" x="83"/>
        <item sd="0" x="130"/>
        <item sd="0" x="221"/>
        <item n="POUPATEMPO JALES" sd="0" x="235"/>
        <item sd="0" x="237"/>
        <item sd="0" x="224"/>
        <item sd="0" x="227"/>
        <item sd="0" x="133"/>
        <item sd="0" x="175"/>
        <item sd="0" x="213"/>
        <item sd="0" x="215"/>
        <item sd="0" x="216"/>
        <item sd="0" x="255"/>
        <item sd="0" x="186"/>
        <item x="40"/>
        <item x="23"/>
        <item x="17"/>
        <item x="16"/>
        <item sd="0" x="22"/>
        <item x="19"/>
        <item x="20"/>
        <item x="256"/>
        <item x="257"/>
        <item x="258"/>
        <item x="259"/>
      </items>
    </pivotField>
    <pivotField axis="axisRow" subtotalTop="0" showAll="0" defaultSubtotal="0">
      <items count="256">
        <item n="SUPERINTENDÊNCIA DE SERVIÇOS AO CIDADÃO" sd="0" x="249"/>
        <item sd="0" x="245"/>
        <item sd="0" x="0"/>
        <item sd="0" x="1"/>
        <item n="POUPATEMPO ITAQUERA" sd="0" x="246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n="POUPATEMPO CAMPINAS SHOPPING" sd="0" x="43"/>
        <item sd="0" x="44"/>
        <item sd="0" x="45"/>
        <item sd="0" x="46"/>
        <item n="POUPATEMPO REGISTRO" sd="0" x="47"/>
        <item n="POUPATEMPO RIBEIRÃO PRETO" sd="0" x="48"/>
        <item sd="0" x="49"/>
        <item sd="0" x="50"/>
        <item sd="0" x="51"/>
        <item sd="0" x="52"/>
        <item n="POUPATEMPO SÃO JOSÉ DOS CAMPOS "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n="POUPATEMPO LINS"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n="POUPATEMPO ARAÇATUBA" sd="0" x="83"/>
        <item n="POUPATEMPO ARARAQUARA"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n="POUPATEMPO FRANCA" sd="0" x="94"/>
        <item sd="0" x="95"/>
        <item sd="0" x="96"/>
        <item sd="0" x="97"/>
        <item sd="0" x="98"/>
        <item sd="0" x="99"/>
        <item sd="0" x="100"/>
        <item sd="0" x="101"/>
        <item n="POUPATEMPO MAUÁ" sd="0" x="102"/>
        <item sd="0" x="103"/>
        <item sd="0" x="104"/>
        <item n="POUPATEMPO PRAIA GRANDE" sd="0" x="105"/>
        <item n="POUPATEMPO PRESIDENTE PRUDENTE"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n="POUPATEMPO CRUZEIRO"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n="POUPATEMPO JALES"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n="POUPATEMPO SÉ" sd="0" x="247"/>
        <item sd="0" x="248"/>
        <item n="GERÊNCIA DE OPERAÇÕES" sd="0" x="250"/>
        <item n="DIRETORIA DE SERVIÇOS AO CIDADÃO" x="251"/>
        <item x="252"/>
        <item x="253"/>
        <item x="254"/>
        <item x="255"/>
      </items>
    </pivotField>
    <pivotField axis="axisRow" subtotalTop="0" showAll="0" defaultSubtotal="0">
      <items count="254">
        <item n="SUPERINTENDÊNCIA DE SERVIÇOS AO CIDADÃO" sd="0" x="249"/>
        <item sd="0" x="245"/>
        <item sd="0" x="0"/>
        <item sd="0" x="1"/>
        <item n="POUPATEMPO ITAQUERA" sd="0" x="246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n="POUPATEMPO CAMPINAS SHOPPING" sd="0" x="43"/>
        <item sd="0" x="44"/>
        <item sd="0" x="45"/>
        <item sd="0" x="46"/>
        <item n="POUPATEMPO REGISTRO" sd="0" x="47"/>
        <item n="POUPATEMPO RIBEIRÃO PRETO" sd="0" x="48"/>
        <item sd="0" x="49"/>
        <item sd="0" x="50"/>
        <item sd="0" x="51"/>
        <item sd="0" x="52"/>
        <item n="POUPATEMPO SÃO JOSÉ DOS CAMPOS "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n="POUPATEMPO LINS"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n="POUPATEMPO ARAÇATUBA" sd="0" x="83"/>
        <item n="POUPATEMPO ARARAQUARA"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n="POUPATEMPO FRANCA" sd="0" x="94"/>
        <item sd="0" x="95"/>
        <item sd="0" x="96"/>
        <item sd="0" x="97"/>
        <item sd="0" x="98"/>
        <item sd="0" x="99"/>
        <item sd="0" x="100"/>
        <item sd="0" x="101"/>
        <item n="POUPATEMPO MAUÁ" sd="0" x="102"/>
        <item sd="0" x="103"/>
        <item sd="0" x="104"/>
        <item n="POUPATEMPO PRAIA GRANDE" sd="0" x="105"/>
        <item n="POUPATEMPO PRESIDENTE PRUDENTE"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n="POUPATEMPO CRUZEIRO"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n="POUPATEMPO JALES"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n="POUPATEMPO SÉ" sd="0" x="247"/>
        <item sd="0" x="248"/>
        <item sd="0" x="250"/>
        <item sd="0" x="251"/>
        <item sd="0" x="252"/>
        <item sd="0" x="253"/>
      </items>
    </pivotField>
    <pivotField axis="axisRow" subtotalTop="0" showAll="0" defaultSubtotal="0">
      <items count="250">
        <item n="SUPERINTENDÊNCIA DE SERVIÇOS AO CIDADÃO" sd="0" x="249"/>
        <item sd="0" x="245"/>
        <item sd="0" x="0"/>
        <item sd="0" x="1"/>
        <item n="POUPATEMPO ITAQUERA" sd="0" x="246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n="POUPATEMPO CAMPINAS SHOPPING" sd="0" x="43"/>
        <item sd="0" x="44"/>
        <item sd="0" x="45"/>
        <item sd="0" x="46"/>
        <item n="POUPATEMPO REGISTRO" sd="0" x="47"/>
        <item n="POUPATEMPO RIBEIRÃO PRETO" sd="0" x="48"/>
        <item sd="0" x="49"/>
        <item sd="0" x="50"/>
        <item sd="0" x="51"/>
        <item sd="0" x="52"/>
        <item n="POUPATEMPO SÃO JOSÉ DOS CAMPOS "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n="POUPATEMPO LINS"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n="POUPATEMPO ARAÇATUBA" sd="0" x="83"/>
        <item n="POUPATEMPO ARARAQUARA"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n="POUPATEMPO FRANCA" sd="0" x="94"/>
        <item sd="0" x="95"/>
        <item sd="0" x="96"/>
        <item sd="0" x="97"/>
        <item sd="0" x="98"/>
        <item sd="0" x="99"/>
        <item sd="0" x="100"/>
        <item sd="0" x="101"/>
        <item n="POUPATEMPO MAUÁ" sd="0" x="102"/>
        <item sd="0" x="103"/>
        <item sd="0" x="104"/>
        <item n="POUPATEMPO PRAIA GRANDE" sd="0" x="105"/>
        <item n="POUPATEMPO PRESIDENTE PRUDENTE"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n="POUPATEMPO CRUZEIRO"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n="POUPATEMPO JALES"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n="POUPATEMPO SÉ" sd="0" x="247"/>
        <item sd="0" x="248"/>
      </items>
    </pivotField>
  </pivotFields>
  <rowFields count="5">
    <field x="15"/>
    <field x="14"/>
    <field x="13"/>
    <field x="12"/>
    <field x="0"/>
  </rowFields>
  <rowItems count="250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5"/>
  </dataFields>
  <formats count="8">
    <format dxfId="30">
      <pivotArea field="2" type="button" dataOnly="0" labelOnly="1" outline="0"/>
    </format>
    <format dxfId="29">
      <pivotArea dataOnly="0" labelOnly="1" grandRow="1" outline="0" fieldPosition="0"/>
    </format>
    <format dxfId="28">
      <pivotArea field="12" type="button" dataOnly="0" labelOnly="1" outline="0" axis="axisRow" fieldPosition="3"/>
    </format>
    <format dxfId="27">
      <pivotArea dataOnly="0" labelOnly="1" grandCol="1" outline="0" fieldPosition="0"/>
    </format>
    <format dxfId="26">
      <pivotArea field="12" type="button" dataOnly="0" labelOnly="1" outline="0" axis="axisRow" fieldPosition="3"/>
    </format>
    <format dxfId="25">
      <pivotArea dataOnly="0" labelOnly="1" grandCol="1" outline="0" fieldPosition="0"/>
    </format>
    <format dxfId="24">
      <pivotArea dataOnly="0" labelOnly="1" fieldPosition="0">
        <references count="1">
          <reference field="11" count="0"/>
        </references>
      </pivotArea>
    </format>
    <format dxfId="23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L11" firstHeaderRow="1" firstDataRow="3" firstDataCol="1"/>
  <pivotFields count="5">
    <pivotField axis="axisCol" subtotalTop="0" showAll="0">
      <items count="8">
        <item x="1"/>
        <item x="0"/>
        <item x="3"/>
        <item x="2"/>
        <item x="4"/>
        <item m="1" x="6"/>
        <item m="1" x="5"/>
        <item t="default"/>
      </items>
    </pivotField>
    <pivotField axis="axisRow" subtotalTop="0" showAll="0">
      <items count="9">
        <item sd="0" x="2"/>
        <item sd="0" m="1" x="7"/>
        <item sd="0" x="1"/>
        <item sd="0" x="0"/>
        <item sd="0" x="4"/>
        <item sd="0" x="3"/>
        <item m="1" x="5"/>
        <item m="1" x="6"/>
        <item t="default"/>
      </items>
    </pivotField>
    <pivotField dataField="1" subtotalTop="0" showAll="0"/>
    <pivotField axis="axisRow" subtotalTop="0" showAll="0">
      <items count="112">
        <item x="0"/>
        <item x="31"/>
        <item x="42"/>
        <item x="33"/>
        <item x="34"/>
        <item x="35"/>
        <item x="36"/>
        <item x="43"/>
        <item x="44"/>
        <item x="46"/>
        <item x="47"/>
        <item x="48"/>
        <item m="1" x="105"/>
        <item m="1" x="106"/>
        <item m="1" x="107"/>
        <item m="1" x="108"/>
        <item m="1" x="109"/>
        <item m="1" x="110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61"/>
        <item x="62"/>
        <item x="6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7"/>
        <item x="38"/>
        <item x="39"/>
        <item x="40"/>
        <item x="41"/>
        <item x="45"/>
        <item x="65"/>
        <item x="67"/>
        <item x="78"/>
        <item x="79"/>
        <item x="82"/>
        <item x="83"/>
        <item x="86"/>
        <item x="64"/>
        <item x="66"/>
        <item x="68"/>
        <item x="69"/>
        <item x="70"/>
        <item x="71"/>
        <item x="72"/>
        <item x="73"/>
        <item x="74"/>
        <item x="75"/>
        <item x="76"/>
        <item x="77"/>
        <item x="80"/>
        <item x="81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t="default"/>
      </items>
    </pivotField>
    <pivotField axis="axisCol" subtotalTop="0" showAll="0">
      <items count="5">
        <item x="0"/>
        <item x="1"/>
        <item x="2"/>
        <item m="1" x="3"/>
        <item t="default"/>
      </items>
    </pivotField>
  </pivotFields>
  <rowFields count="2">
    <field x="1"/>
    <field x="3"/>
  </rowFields>
  <rowItems count="6">
    <i>
      <x/>
    </i>
    <i>
      <x v="2"/>
    </i>
    <i>
      <x v="3"/>
    </i>
    <i>
      <x v="4"/>
    </i>
    <i>
      <x v="5"/>
    </i>
    <i t="grand">
      <x/>
    </i>
  </rowItems>
  <colFields count="2">
    <field x="4"/>
    <field x="0"/>
  </colFields>
  <colItems count="11">
    <i>
      <x/>
      <x/>
    </i>
    <i r="1">
      <x v="1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22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21">
      <pivotArea dataOnly="0" labelOnly="1" grandCol="1" outline="0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A6F64-6E06-4AAD-96BC-A852A9E110A5}" name="Tabela dinâmica3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2" firstHeaderRow="1" firstDataRow="2" firstDataCol="1"/>
  <pivotFields count="24">
    <pivotField axis="axisRow" showAll="0">
      <items count="4885">
        <item sd="0" x="231"/>
        <item sd="0" x="455"/>
        <item sd="0" x="308"/>
        <item sd="0" m="1" x="4573"/>
        <item sd="0" m="1" x="4684"/>
        <item sd="0" m="1" x="4323"/>
        <item sd="0" x="367"/>
        <item sd="0" x="133"/>
        <item sd="0" m="1" x="4663"/>
        <item sd="0" x="596"/>
        <item sd="0" m="1" x="3905"/>
        <item sd="0" m="1" x="4512"/>
        <item sd="0" x="1072"/>
        <item sd="0" m="1" x="1441"/>
        <item sd="0" x="163"/>
        <item sd="0" m="1" x="1490"/>
        <item sd="0" x="123"/>
        <item sd="0" x="64"/>
        <item sd="0" m="1" x="1876"/>
        <item sd="0" x="132"/>
        <item sd="0" x="94"/>
        <item sd="0" x="7"/>
        <item sd="0" m="1" x="3553"/>
        <item sd="0" x="546"/>
        <item sd="0" x="197"/>
        <item sd="0" x="261"/>
        <item sd="0" m="1" x="4369"/>
        <item sd="0" m="1" x="4771"/>
        <item sd="0" x="282"/>
        <item sd="0" m="1" x="1900"/>
        <item sd="0" m="1" x="1735"/>
        <item sd="0" m="1" x="4025"/>
        <item sd="0" m="1" x="2459"/>
        <item sd="0" x="1227"/>
        <item sd="0" m="1" x="2188"/>
        <item sd="0" x="280"/>
        <item sd="0" m="1" x="3901"/>
        <item sd="0" x="81"/>
        <item sd="0" m="1" x="1467"/>
        <item sd="0" m="1" x="1603"/>
        <item sd="0" x="1272"/>
        <item sd="0" m="1" x="2113"/>
        <item sd="0" x="352"/>
        <item sd="0" x="1199"/>
        <item sd="0" x="392"/>
        <item sd="0" x="210"/>
        <item sd="0" x="502"/>
        <item sd="0" x="1368"/>
        <item sd="0" m="1" x="3504"/>
        <item sd="0" m="1" x="3702"/>
        <item sd="0" x="309"/>
        <item sd="0" m="1" x="2161"/>
        <item sd="0" m="1" x="3628"/>
        <item sd="0" m="1" x="3735"/>
        <item sd="0" x="477"/>
        <item sd="0" x="361"/>
        <item sd="0" x="466"/>
        <item sd="0" m="1" x="2507"/>
        <item sd="0" m="1" x="2518"/>
        <item sd="0" x="145"/>
        <item sd="0" x="148"/>
        <item sd="0" x="1167"/>
        <item sd="0" x="1123"/>
        <item sd="0" m="1" x="1750"/>
        <item sd="0" x="38"/>
        <item sd="0" x="1364"/>
        <item sd="0" x="1260"/>
        <item sd="0" m="1" x="2506"/>
        <item sd="0" x="1257"/>
        <item sd="0" x="1122"/>
        <item sd="0" x="1106"/>
        <item sd="0" x="42"/>
        <item sd="0" x="1287"/>
        <item sd="0" x="40"/>
        <item sd="0" m="1" x="2325"/>
        <item sd="0" m="1" x="3638"/>
        <item sd="0" x="637"/>
        <item sd="0" x="1292"/>
        <item sd="0" x="0"/>
        <item sd="0" m="1" x="3802"/>
        <item sd="0" m="1" x="3766"/>
        <item sd="0" x="284"/>
        <item sd="0" x="21"/>
        <item sd="0" x="1306"/>
        <item sd="0" x="1266"/>
        <item sd="0" x="78"/>
        <item sd="0" m="1" x="4624"/>
        <item sd="0" x="621"/>
        <item sd="0" x="408"/>
        <item sd="0" x="112"/>
        <item sd="0" x="622"/>
        <item sd="0" x="1301"/>
        <item sd="0" x="1291"/>
        <item sd="0" m="1" x="4001"/>
        <item sd="0" x="437"/>
        <item sd="0" x="276"/>
        <item sd="0" m="1" x="4626"/>
        <item sd="0" m="1" x="4505"/>
        <item sd="0" x="141"/>
        <item sd="0" x="778"/>
        <item sd="0" x="1200"/>
        <item sd="0" m="1" x="4097"/>
        <item sd="0" x="1061"/>
        <item sd="0" m="1" x="2058"/>
        <item sd="0" m="1" x="2073"/>
        <item sd="0" x="208"/>
        <item sd="0" m="1" x="1482"/>
        <item sd="0" x="204"/>
        <item sd="0" m="1" x="2442"/>
        <item sd="0" x="150"/>
        <item sd="0" x="1378"/>
        <item sd="0" x="1409"/>
        <item sd="0" m="1" x="3436"/>
        <item sd="0" m="1" x="4472"/>
        <item sd="0" m="1" x="3507"/>
        <item sd="0" m="1" x="4290"/>
        <item sd="0" x="435"/>
        <item sd="0" x="311"/>
        <item sd="0" x="425"/>
        <item sd="0" x="639"/>
        <item sd="0" m="1" x="2462"/>
        <item sd="0" x="409"/>
        <item sd="0" m="1" x="1714"/>
        <item sd="0" m="1" x="1531"/>
        <item sd="0" x="1162"/>
        <item sd="0" x="1095"/>
        <item sd="0" x="1405"/>
        <item sd="0" x="107"/>
        <item sd="0" x="131"/>
        <item sd="0" x="226"/>
        <item sd="0" m="1" x="4620"/>
        <item sd="0" x="314"/>
        <item sd="0" m="1" x="2520"/>
        <item sd="0" m="1" x="2387"/>
        <item sd="0" x="1303"/>
        <item sd="0" x="1135"/>
        <item sd="0" x="92"/>
        <item sd="0" m="1" x="4633"/>
        <item sd="0" m="1" x="1610"/>
        <item sd="0" x="1171"/>
        <item sd="0" x="176"/>
        <item sd="0" x="542"/>
        <item sd="0" x="1195"/>
        <item sd="0" x="1104"/>
        <item sd="0" x="606"/>
        <item sd="0" x="313"/>
        <item sd="0" x="229"/>
        <item sd="0" m="1" x="4768"/>
        <item sd="0" m="1" x="3849"/>
        <item sd="0" m="1" x="2253"/>
        <item sd="0" m="1" x="2155"/>
        <item sd="0" x="530"/>
        <item sd="0" m="1" x="4790"/>
        <item sd="0" x="179"/>
        <item sd="0" m="1" x="2336"/>
        <item sd="0" x="281"/>
        <item sd="0" x="431"/>
        <item sd="0" x="149"/>
        <item sd="0" m="1" x="4501"/>
        <item sd="0" m="1" x="3424"/>
        <item sd="0" x="1148"/>
        <item sd="0" x="1247"/>
        <item sd="0" x="689"/>
        <item sd="0" m="1" x="1736"/>
        <item sd="0" x="1163"/>
        <item sd="0" m="1" x="2967"/>
        <item sd="0" m="1" x="2490"/>
        <item sd="0" x="442"/>
        <item sd="0" x="191"/>
        <item sd="0" m="1" x="3906"/>
        <item sd="0" x="931"/>
        <item sd="0" m="1" x="4374"/>
        <item sd="0" x="362"/>
        <item sd="0" m="1" x="4277"/>
        <item sd="0" m="1" x="3965"/>
        <item sd="0" x="130"/>
        <item sd="0" x="1270"/>
        <item sd="0" x="1345"/>
        <item sd="0" x="373"/>
        <item sd="0" x="160"/>
        <item sd="0" x="1382"/>
        <item sd="0" m="1" x="4484"/>
        <item sd="0" m="1" x="4128"/>
        <item sd="0" m="1" x="3834"/>
        <item sd="0" x="723"/>
        <item sd="0" x="1299"/>
        <item sd="0" x="1120"/>
        <item sd="0" x="1252"/>
        <item sd="0" m="1" x="3889"/>
        <item sd="0" m="1" x="2118"/>
        <item sd="0" x="656"/>
        <item sd="0" x="1225"/>
        <item sd="0" x="822"/>
        <item sd="0" m="1" x="1699"/>
        <item sd="0" x="623"/>
        <item sd="0" m="1" x="3367"/>
        <item sd="0" x="1140"/>
        <item sd="0" x="312"/>
        <item sd="0" x="1242"/>
        <item sd="0" x="1090"/>
        <item sd="0" x="1240"/>
        <item sd="0" x="166"/>
        <item sd="0" x="84"/>
        <item sd="0" x="1297"/>
        <item sd="0" x="9"/>
        <item sd="0" x="917"/>
        <item sd="0" x="1286"/>
        <item sd="0" x="618"/>
        <item sd="0" x="59"/>
        <item sd="0" x="1176"/>
        <item sd="0" x="1152"/>
        <item sd="0" x="328"/>
        <item sd="0" m="1" x="1850"/>
        <item sd="0" x="287"/>
        <item sd="0" x="467"/>
        <item sd="0" x="20"/>
        <item sd="0" m="1" x="3595"/>
        <item sd="0" x="1154"/>
        <item sd="0" m="1" x="3921"/>
        <item sd="0" m="1" x="3532"/>
        <item sd="0" m="1" x="3671"/>
        <item sd="0" m="1" x="4083"/>
        <item sd="0" x="599"/>
        <item sd="0" x="1212"/>
        <item sd="0" m="1" x="3590"/>
        <item sd="0" m="1" x="4705"/>
        <item sd="0" m="1" x="4426"/>
        <item sd="0" m="1" x="4802"/>
        <item sd="0" m="1" x="4704"/>
        <item sd="0" m="1" x="4755"/>
        <item sd="0" m="1" x="2519"/>
        <item sd="0" x="164"/>
        <item sd="0" x="299"/>
        <item sd="0" m="1" x="4179"/>
        <item sd="0" x="209"/>
        <item sd="0" m="1" x="4824"/>
        <item sd="0" m="1" x="4402"/>
        <item sd="0" m="1" x="3799"/>
        <item sd="0" x="1284"/>
        <item sd="0" x="397"/>
        <item sd="0" x="1218"/>
        <item sd="0" x="267"/>
        <item sd="0" x="1255"/>
        <item sd="0" x="332"/>
        <item sd="0" x="453"/>
        <item sd="0" x="429"/>
        <item sd="0" x="286"/>
        <item sd="0" x="111"/>
        <item sd="0" x="441"/>
        <item sd="0" x="83"/>
        <item sd="0" x="2"/>
        <item sd="0" x="1290"/>
        <item sd="0" x="607"/>
        <item sd="0" x="1300"/>
        <item sd="0" x="1289"/>
        <item sd="0" m="1" x="1702"/>
        <item sd="0" x="23"/>
        <item sd="0" x="167"/>
        <item sd="0" m="1" x="2930"/>
        <item sd="0" m="1" x="3803"/>
        <item sd="0" m="1" x="2185"/>
        <item sd="0" x="1259"/>
        <item sd="0" x="173"/>
        <item sd="0" m="1" x="3784"/>
        <item sd="0" x="449"/>
        <item sd="0" x="550"/>
        <item sd="0" x="465"/>
        <item sd="0" x="539"/>
        <item sd="0" m="1" x="4026"/>
        <item sd="0" m="1" x="3801"/>
        <item sd="0" m="1" x="3755"/>
        <item sd="0" x="626"/>
        <item sd="0" x="319"/>
        <item sd="0" m="1" x="4118"/>
        <item sd="0" x="359"/>
        <item sd="0" x="491"/>
        <item sd="0" x="190"/>
        <item sd="0" m="1" x="4529"/>
        <item sd="0" m="1" x="4082"/>
        <item sd="0" m="1" x="4368"/>
        <item sd="0" x="169"/>
        <item sd="0" m="1" x="3427"/>
        <item sd="0" m="1" x="3694"/>
        <item sd="0" m="1" x="3999"/>
        <item sd="0" x="1417"/>
        <item sd="0" m="1" x="4702"/>
        <item sd="0" m="1" x="3913"/>
        <item sd="0" m="1" x="1803"/>
        <item sd="0" x="422"/>
        <item sd="0" m="1" x="2419"/>
        <item sd="0" m="1" x="3953"/>
        <item sd="0" m="1" x="4378"/>
        <item sd="0" m="1" x="4288"/>
        <item sd="0" m="1" x="4166"/>
        <item sd="0" m="1" x="4325"/>
        <item sd="0" m="1" x="4497"/>
        <item sd="0" x="506"/>
        <item sd="0" x="1147"/>
        <item sd="0" m="1" x="4419"/>
        <item sd="0" m="1" x="3689"/>
        <item sd="0" x="1377"/>
        <item sd="0" x="600"/>
        <item sd="0" x="146"/>
        <item sd="0" m="1" x="4862"/>
        <item sd="0" x="295"/>
        <item sd="0" m="1" x="3733"/>
        <item sd="0" x="270"/>
        <item sd="0" m="1" x="3395"/>
        <item sd="0" m="1" x="4127"/>
        <item sd="0" m="1" x="3306"/>
        <item sd="0" x="218"/>
        <item sd="0" m="1" x="4163"/>
        <item sd="0" x="100"/>
        <item sd="0" m="1" x="4330"/>
        <item sd="0" x="24"/>
        <item sd="0" x="318"/>
        <item sd="0" x="233"/>
        <item sd="0" x="341"/>
        <item sd="0" x="821"/>
        <item sd="0" m="1" x="4312"/>
        <item sd="0" x="798"/>
        <item sd="0" x="993"/>
        <item sd="0" x="605"/>
        <item sd="0" m="1" x="3331"/>
        <item sd="0" x="944"/>
        <item sd="0" x="704"/>
        <item sd="0" x="947"/>
        <item sd="0" x="854"/>
        <item sd="0" x="881"/>
        <item sd="0" x="1355"/>
        <item sd="0" x="789"/>
        <item sd="0" x="1250"/>
        <item sd="0" x="666"/>
        <item sd="0" x="869"/>
        <item sd="0" x="615"/>
        <item sd="0" m="1" x="2385"/>
        <item sd="0" x="1019"/>
        <item sd="0" x="1011"/>
        <item sd="0" x="1060"/>
        <item sd="0" x="1020"/>
        <item sd="0" x="1251"/>
        <item sd="0" x="825"/>
        <item sd="0" x="1005"/>
        <item sd="0" x="799"/>
        <item sd="0" x="1015"/>
        <item sd="0" x="780"/>
        <item sd="0" x="35"/>
        <item sd="0" x="1229"/>
        <item sd="0" x="781"/>
        <item sd="0" x="1014"/>
        <item sd="0" x="752"/>
        <item sd="0" x="771"/>
        <item sd="0" x="1035"/>
        <item sd="0" x="892"/>
        <item sd="0" x="886"/>
        <item sd="0" x="1353"/>
        <item sd="0" x="702"/>
        <item sd="0" x="819"/>
        <item sd="0" x="963"/>
        <item sd="0" x="827"/>
        <item sd="0" x="790"/>
        <item sd="0" x="879"/>
        <item sd="0" x="843"/>
        <item sd="0" x="683"/>
        <item sd="0" x="1365"/>
        <item sd="0" x="643"/>
        <item sd="0" x="884"/>
        <item sd="0" m="1" x="2069"/>
        <item sd="0" x="1066"/>
        <item sd="0" x="663"/>
        <item sd="0" x="1042"/>
        <item sd="0" x="675"/>
        <item sd="0" x="1068"/>
        <item sd="0" x="1205"/>
        <item sd="0" x="922"/>
        <item sd="0" x="651"/>
        <item sd="0" x="792"/>
        <item sd="0" x="924"/>
        <item sd="0" x="1032"/>
        <item sd="0" x="800"/>
        <item sd="0" x="1036"/>
        <item sd="0" x="765"/>
        <item sd="0" x="767"/>
        <item sd="0" x="861"/>
        <item sd="0" x="707"/>
        <item sd="0" x="968"/>
        <item sd="0" x="964"/>
        <item sd="0" x="1310"/>
        <item sd="0" x="775"/>
        <item sd="0" x="1354"/>
        <item sd="0" x="1170"/>
        <item sd="0" x="867"/>
        <item sd="0" x="838"/>
        <item sd="0" x="1071"/>
        <item sd="0" x="991"/>
        <item sd="0" x="37"/>
        <item sd="0" x="890"/>
        <item sd="0" x="1236"/>
        <item sd="0" x="1021"/>
        <item sd="0" x="1006"/>
        <item sd="0" x="695"/>
        <item sd="0" x="953"/>
        <item sd="0" x="711"/>
        <item sd="0" x="850"/>
        <item sd="0" x="736"/>
        <item sd="0" x="1016"/>
        <item sd="0" x="1052"/>
        <item sd="0" x="1048"/>
        <item sd="0" x="847"/>
        <item sd="0" x="681"/>
        <item sd="0" x="788"/>
        <item sd="0" x="1179"/>
        <item sd="0" x="802"/>
        <item sd="0" x="1009"/>
        <item sd="0" x="690"/>
        <item sd="0" x="691"/>
        <item sd="0" x="698"/>
        <item sd="0" m="1" x="4145"/>
        <item sd="0" x="966"/>
        <item sd="0" x="776"/>
        <item sd="0" x="793"/>
        <item sd="0" x="891"/>
        <item sd="0" x="1057"/>
        <item sd="0" x="1087"/>
        <item sd="0" x="840"/>
        <item sd="0" x="980"/>
        <item sd="0" x="1329"/>
        <item sd="0" x="946"/>
        <item sd="0" x="1207"/>
        <item sd="0" x="833"/>
        <item sd="0" x="710"/>
        <item sd="0" x="883"/>
        <item sd="0" x="655"/>
        <item sd="0" x="971"/>
        <item sd="0" x="974"/>
        <item sd="0" x="852"/>
        <item sd="0" x="1350"/>
        <item sd="0" x="731"/>
        <item sd="0" x="978"/>
        <item sd="0" m="1" x="4297"/>
        <item sd="0" x="1094"/>
        <item sd="0" x="969"/>
        <item sd="0" x="970"/>
        <item sd="0" x="644"/>
        <item sd="0" x="664"/>
        <item sd="0" x="831"/>
        <item sd="0" m="1" x="3324"/>
        <item sd="0" x="902"/>
        <item sd="0" m="1" x="3410"/>
        <item sd="0" x="1103"/>
        <item sd="0" x="1023"/>
        <item sd="0" x="810"/>
        <item sd="0" x="1151"/>
        <item sd="0" x="995"/>
        <item sd="0" x="732"/>
        <item sd="0" x="894"/>
        <item sd="0" x="1105"/>
        <item sd="0" x="981"/>
        <item sd="0" x="1059"/>
        <item sd="0" x="1022"/>
        <item sd="0" x="1108"/>
        <item sd="0" x="719"/>
        <item sd="0" x="920"/>
        <item sd="0" m="1" x="2400"/>
        <item sd="0" x="685"/>
        <item sd="0" x="1351"/>
        <item sd="0" x="1362"/>
        <item sd="0" x="760"/>
        <item sd="0" x="904"/>
        <item sd="0" x="1046"/>
        <item sd="0" m="1" x="2399"/>
        <item sd="0" x="1121"/>
        <item sd="0" x="662"/>
        <item sd="0" x="801"/>
        <item sd="0" x="828"/>
        <item sd="0" x="1311"/>
        <item sd="0" x="955"/>
        <item sd="0" x="699"/>
        <item sd="0" x="1075"/>
        <item sd="0" x="714"/>
        <item sd="0" x="682"/>
        <item sd="0" x="1007"/>
        <item sd="0" x="692"/>
        <item sd="0" x="1024"/>
        <item sd="0" x="871"/>
        <item sd="0" x="1031"/>
        <item sd="0" x="1017"/>
        <item sd="0" x="737"/>
        <item sd="0" x="985"/>
        <item sd="0" x="973"/>
        <item sd="0" x="1025"/>
        <item sd="0" x="1029"/>
        <item sd="0" x="965"/>
        <item sd="0" x="783"/>
        <item sd="0" x="1356"/>
        <item sd="0" x="1132"/>
        <item sd="0" x="1034"/>
        <item sd="0" x="919"/>
        <item sd="0" x="1033"/>
        <item sd="0" x="988"/>
        <item sd="0" x="1137"/>
        <item sd="0" x="1010"/>
        <item sd="0" x="918"/>
        <item sd="0" x="849"/>
        <item sd="0" x="1037"/>
        <item sd="0" x="864"/>
        <item sd="0" x="1064"/>
        <item sd="0" x="1180"/>
        <item sd="0" x="1143"/>
        <item sd="0" x="1062"/>
        <item sd="0" x="753"/>
        <item sd="0" x="941"/>
        <item sd="0" x="898"/>
        <item sd="0" x="742"/>
        <item sd="0" x="766"/>
        <item sd="0" x="961"/>
        <item sd="0" x="635"/>
        <item sd="0" x="865"/>
        <item sd="0" x="786"/>
        <item sd="0" m="1" x="2402"/>
        <item sd="0" x="751"/>
        <item sd="0" x="868"/>
        <item sd="0" m="1" x="2070"/>
        <item sd="0" x="975"/>
        <item sd="0" x="1051"/>
        <item sd="0" x="648"/>
        <item sd="0" x="772"/>
        <item sd="0" x="923"/>
        <item sd="0" x="900"/>
        <item sd="0" x="743"/>
        <item sd="0" x="834"/>
        <item sd="0" x="669"/>
        <item sd="0" m="1" x="1677"/>
        <item sd="0" x="925"/>
        <item sd="0" x="715"/>
        <item sd="0" x="668"/>
        <item sd="0" x="816"/>
        <item sd="0" x="652"/>
        <item sd="0" m="1" x="1651"/>
        <item sd="0" x="901"/>
        <item sd="0" x="1169"/>
        <item sd="0" x="976"/>
        <item sd="0" x="660"/>
        <item sd="0" x="744"/>
        <item sd="0" x="779"/>
        <item sd="0" x="957"/>
        <item sd="0" x="1330"/>
        <item sd="0" x="811"/>
        <item sd="0" x="649"/>
        <item sd="0" x="717"/>
        <item sd="0" x="1001"/>
        <item sd="0" m="1" x="2393"/>
        <item sd="0" x="982"/>
        <item sd="0" x="791"/>
        <item sd="0" x="804"/>
        <item sd="0" x="697"/>
        <item sd="0" x="986"/>
        <item sd="0" x="1168"/>
        <item sd="0" x="1187"/>
        <item sd="0" x="1184"/>
        <item sd="0" x="872"/>
        <item sd="0" x="1056"/>
        <item sd="0" x="807"/>
        <item sd="0" x="860"/>
        <item sd="0" x="641"/>
        <item sd="0" m="1" x="2389"/>
        <item sd="0" x="837"/>
        <item sd="0" x="782"/>
        <item sd="0" x="1116"/>
        <item sd="0" x="1278"/>
        <item sd="0" x="1328"/>
        <item sd="0" x="756"/>
        <item sd="0" x="1186"/>
        <item sd="0" x="870"/>
        <item sd="0" x="1327"/>
        <item sd="0" x="758"/>
        <item sd="0" m="1" x="2403"/>
        <item sd="0" m="1" x="1649"/>
        <item sd="0" x="757"/>
        <item sd="0" x="977"/>
        <item sd="0" x="1189"/>
        <item sd="0" x="1193"/>
        <item sd="0" x="33"/>
        <item sd="0" x="738"/>
        <item sd="0" x="671"/>
        <item sd="0" x="712"/>
        <item sd="0" x="676"/>
        <item sd="0" x="1055"/>
        <item sd="0" m="1" x="1673"/>
        <item sd="0" x="1013"/>
        <item sd="0" x="835"/>
        <item sd="0" x="1269"/>
        <item sd="0" x="795"/>
        <item sd="0" x="859"/>
        <item sd="0" x="36"/>
        <item sd="0" x="787"/>
        <item sd="0" x="796"/>
        <item sd="0" x="940"/>
        <item sd="0" x="1316"/>
        <item sd="0" m="1" x="1689"/>
        <item sd="0" x="653"/>
        <item sd="0" x="1053"/>
        <item sd="0" x="987"/>
        <item sd="0" x="645"/>
        <item sd="0" x="1038"/>
        <item sd="0" x="1040"/>
        <item sd="0" x="774"/>
        <item sd="0" x="735"/>
        <item sd="0" x="830"/>
        <item sd="0" x="1088"/>
        <item sd="0" m="1" x="2062"/>
        <item sd="0" x="906"/>
        <item sd="0" x="806"/>
        <item sd="0" x="962"/>
        <item sd="0" x="1206"/>
        <item sd="0" x="846"/>
        <item sd="0" x="820"/>
        <item sd="0" x="1073"/>
        <item sd="0" x="1210"/>
        <item sd="0" x="657"/>
        <item sd="0" x="911"/>
        <item sd="0" x="809"/>
        <item sd="0" m="1" x="3072"/>
        <item sd="0" x="1041"/>
        <item sd="0" x="805"/>
        <item sd="0" x="1319"/>
        <item sd="0" x="729"/>
        <item sd="0" x="1107"/>
        <item sd="0" x="888"/>
        <item sd="0" x="1214"/>
        <item sd="0" x="1216"/>
        <item sd="0" x="950"/>
        <item sd="0" x="680"/>
        <item sd="0" x="686"/>
        <item sd="0" x="687"/>
        <item sd="0" x="696"/>
        <item sd="0" x="716"/>
        <item sd="0" x="1109"/>
        <item sd="0" x="1026"/>
        <item sd="0" x="1030"/>
        <item sd="0" x="1357"/>
        <item sd="0" x="1219"/>
        <item sd="0" x="797"/>
        <item sd="0" x="862"/>
        <item sd="0" x="703"/>
        <item sd="0" x="762"/>
        <item sd="0" x="647"/>
        <item sd="0" x="745"/>
        <item sd="0" x="670"/>
        <item sd="0" x="1070"/>
        <item sd="0" x="984"/>
        <item sd="0" x="1043"/>
        <item sd="0" x="943"/>
        <item sd="0" m="1" x="1675"/>
        <item sd="0" x="746"/>
        <item sd="0" x="30"/>
        <item sd="0" x="926"/>
        <item sd="0" x="913"/>
        <item sd="0" x="747"/>
        <item sd="0" x="848"/>
        <item sd="0" x="784"/>
        <item sd="0" x="694"/>
        <item sd="0" x="857"/>
        <item sd="0" x="749"/>
        <item sd="0" x="817"/>
        <item sd="0" x="748"/>
        <item sd="0" x="960"/>
        <item sd="0" x="1201"/>
        <item sd="0" x="956"/>
        <item sd="0" x="803"/>
        <item sd="0" x="1264"/>
        <item sd="0" x="853"/>
        <item sd="0" x="839"/>
        <item sd="0" m="1" x="2386"/>
        <item sd="0" x="769"/>
        <item sd="0" x="979"/>
        <item sd="0" x="1262"/>
        <item sd="0" x="814"/>
        <item sd="0" x="945"/>
        <item sd="0" x="1267"/>
        <item sd="0" x="773"/>
        <item sd="0" x="856"/>
        <item sd="0" x="992"/>
        <item sd="0" m="1" x="2071"/>
        <item sd="0" x="1261"/>
        <item sd="0" x="1002"/>
        <item sd="0" x="1045"/>
        <item sd="0" x="1027"/>
        <item sd="0" x="942"/>
        <item sd="0" x="1370"/>
        <item sd="0" x="952"/>
        <item sd="0" x="855"/>
        <item sd="0" x="818"/>
        <item sd="0" x="887"/>
        <item sd="0" x="1028"/>
        <item sd="0" x="909"/>
        <item sd="0" x="636"/>
        <item sd="0" x="706"/>
        <item sd="0" x="634"/>
        <item sd="0" m="1" x="1660"/>
        <item sd="0" x="994"/>
        <item sd="0" x="768"/>
        <item sd="0" x="948"/>
        <item sd="0" x="1003"/>
        <item sd="0" x="873"/>
        <item sd="0" x="967"/>
        <item sd="0" x="740"/>
        <item sd="0" x="1380"/>
        <item sd="0" x="972"/>
        <item sd="0" m="1" x="1659"/>
        <item sd="0" x="759"/>
        <item sd="0" x="29"/>
        <item sd="0" x="1381"/>
        <item sd="0" x="1018"/>
        <item sd="0" m="1" x="2478"/>
        <item sd="0" x="1047"/>
        <item sd="0" x="764"/>
        <item sd="0" x="718"/>
        <item sd="0" x="841"/>
        <item sd="0" x="1050"/>
        <item sd="0" x="1359"/>
        <item sd="0" x="1054"/>
        <item sd="0" m="1" x="1753"/>
        <item sd="0" x="688"/>
        <item sd="0" x="844"/>
        <item sd="0" x="750"/>
        <item sd="0" x="954"/>
        <item sd="0" x="912"/>
        <item sd="0" x="730"/>
        <item sd="0" x="761"/>
        <item sd="0" x="998"/>
        <item sd="0" x="874"/>
        <item sd="0" x="1383"/>
        <item sd="0" x="1349"/>
        <item sd="0" x="914"/>
        <item sd="0" x="1160"/>
        <item sd="0" x="866"/>
        <item sd="0" x="1384"/>
        <item sd="0" x="949"/>
        <item sd="0" x="1004"/>
        <item sd="0" x="997"/>
        <item sd="0" m="1" x="2480"/>
        <item sd="0" x="1102"/>
        <item sd="0" x="990"/>
        <item sd="0" x="642"/>
        <item sd="0" m="1" x="4772"/>
        <item sd="0" m="1" x="2221"/>
        <item sd="0" m="1" x="2269"/>
        <item sd="0" m="1" x="3992"/>
        <item sd="0" x="124"/>
        <item sd="0" m="1" x="4425"/>
        <item sd="0" x="458"/>
        <item sd="0" m="1" x="4770"/>
        <item sd="0" m="1" x="4783"/>
        <item sd="0" m="1" x="3926"/>
        <item sd="0" m="1" x="3048"/>
        <item sd="0" x="288"/>
        <item sd="0" x="264"/>
        <item sd="0" m="1" x="3511"/>
        <item sd="0" m="1" x="3739"/>
        <item sd="0" m="1" x="4201"/>
        <item sd="0" x="137"/>
        <item sd="0" m="1" x="4858"/>
        <item sd="0" x="5"/>
        <item sd="0" x="144"/>
        <item sd="0" x="105"/>
        <item sd="0" x="103"/>
        <item sd="0" m="1" x="2548"/>
        <item sd="0" m="1" x="1701"/>
        <item sd="0" m="1" x="3325"/>
        <item sd="0" x="32"/>
        <item sd="0" x="1268"/>
        <item sd="0" x="845"/>
        <item sd="0" m="1" x="2394"/>
        <item sd="0" m="1" x="2388"/>
        <item sd="0" x="958"/>
        <item sd="0" x="1092"/>
        <item sd="0" x="713"/>
        <item sd="0" x="1331"/>
        <item sd="0" x="677"/>
        <item sd="0" x="1008"/>
        <item sd="0" x="910"/>
        <item sd="0" m="1" x="3925"/>
        <item sd="0" x="1376"/>
        <item sd="0" x="1395"/>
        <item sd="0" x="612"/>
        <item sd="0" x="279"/>
        <item sd="0" m="1" x="3604"/>
        <item sd="0" x="503"/>
        <item sd="0" x="22"/>
        <item sd="0" x="225"/>
        <item sd="0" x="1249"/>
        <item sd="0" x="544"/>
        <item sd="0" x="386"/>
        <item sd="0" x="447"/>
        <item sd="0" x="497"/>
        <item sd="0" x="366"/>
        <item sd="0" x="1"/>
        <item sd="0" x="1133"/>
        <item sd="0" m="1" x="3856"/>
        <item sd="0" x="559"/>
        <item sd="0" m="1" x="4874"/>
        <item sd="0" x="117"/>
        <item sd="0" m="1" x="4159"/>
        <item sd="0" x="236"/>
        <item sd="0" x="336"/>
        <item sd="0" m="1" x="4849"/>
        <item sd="0" m="1" x="3964"/>
        <item sd="0" x="19"/>
        <item sd="0" m="1" x="2173"/>
        <item sd="0" x="1111"/>
        <item sd="0" m="1" x="4686"/>
        <item sd="0" x="1058"/>
        <item sd="0" x="1258"/>
        <item sd="0" m="1" x="3981"/>
        <item sd="0" m="1" x="4857"/>
        <item sd="0" m="1" x="3933"/>
        <item sd="0" x="46"/>
        <item sd="0" m="1" x="4172"/>
        <item sd="0" x="4"/>
        <item sd="0" x="147"/>
        <item sd="0" x="254"/>
        <item sd="0" x="203"/>
        <item sd="0" x="1414"/>
        <item sd="0" x="933"/>
        <item sd="0" x="930"/>
        <item sd="0" x="1388"/>
        <item sd="0" x="937"/>
        <item sd="0" x="1141"/>
        <item sd="0" x="1153"/>
        <item sd="0" x="212"/>
        <item sd="0" x="53"/>
        <item sd="0" x="498"/>
        <item sd="0" x="1164"/>
        <item sd="0" x="929"/>
        <item sd="0" x="932"/>
        <item sd="0" x="934"/>
        <item sd="0" x="187"/>
        <item sd="0" x="938"/>
        <item sd="0" x="1155"/>
        <item sd="0" x="1369"/>
        <item sd="0" x="1085"/>
        <item sd="0" x="1084"/>
        <item sd="0" x="927"/>
        <item sd="0" x="211"/>
        <item sd="0" x="1347"/>
        <item sd="0" x="565"/>
        <item sd="0" x="189"/>
        <item sd="0" x="1220"/>
        <item sd="0" x="1415"/>
        <item sd="0" x="183"/>
        <item sd="0" x="935"/>
        <item sd="0" m="1" x="2872"/>
        <item sd="0" x="1118"/>
        <item sd="0" x="936"/>
        <item sd="0" x="1119"/>
        <item sd="0" m="1" x="3537"/>
        <item sd="0" m="1" x="4387"/>
        <item sd="0" m="1" x="4510"/>
        <item sd="0" x="916"/>
        <item sd="0" x="1375"/>
        <item sd="0" x="1112"/>
        <item sd="0" x="815"/>
        <item sd="0" x="661"/>
        <item sd="0" x="785"/>
        <item sd="0" x="355"/>
        <item sd="0" x="823"/>
        <item sd="0" x="246"/>
        <item sd="0" x="616"/>
        <item sd="0" x="915"/>
        <item sd="0" x="1063"/>
        <item sd="0" x="638"/>
        <item sd="0" m="1" x="2067"/>
        <item sd="0" x="1065"/>
        <item sd="0" x="168"/>
        <item sd="0" x="1076"/>
        <item sd="0" x="693"/>
        <item sd="0" m="1" x="4541"/>
        <item sd="0" x="1149"/>
        <item sd="0" x="1241"/>
        <item sd="0" x="1177"/>
        <item sd="0" x="25"/>
        <item sd="0" x="410"/>
        <item sd="0" m="1" x="2177"/>
        <item sd="0" x="1172"/>
        <item sd="0" x="1379"/>
        <item sd="0" x="234"/>
        <item sd="0" x="1298"/>
        <item sd="0" m="1" x="1428"/>
        <item sd="0" x="177"/>
        <item sd="0" x="128"/>
        <item sd="0" m="1" x="2390"/>
        <item sd="0" x="391"/>
        <item sd="0" x="252"/>
        <item sd="0" x="609"/>
        <item sd="0" x="1159"/>
        <item sd="0" m="1" x="4776"/>
        <item sd="0" m="1" x="3816"/>
        <item sd="0" m="1" x="4838"/>
        <item sd="0" m="1" x="3796"/>
        <item sd="0" x="1039"/>
        <item sd="0" x="1371"/>
        <item sd="0" m="1" x="4727"/>
        <item sd="0" m="1" x="2088"/>
        <item sd="0" x="388"/>
        <item sd="0" m="1" x="3631"/>
        <item sd="0" m="1" x="4339"/>
        <item sd="0" x="106"/>
        <item sd="0" x="722"/>
        <item sd="0" x="1283"/>
        <item sd="0" m="1" x="3161"/>
        <item sd="0" m="1" x="4278"/>
        <item sd="0" x="1308"/>
        <item sd="0" m="1" x="2752"/>
        <item sd="0" x="878"/>
        <item sd="0" x="1098"/>
        <item sd="0" m="1" x="2398"/>
        <item sd="0" x="432"/>
        <item sd="0" x="268"/>
        <item sd="0" m="1" x="2464"/>
        <item sd="0" x="517"/>
        <item sd="0" m="1" x="3522"/>
        <item sd="0" m="1" x="3985"/>
        <item sd="0" m="1" x="2160"/>
        <item sd="0" m="1" x="3172"/>
        <item sd="0" m="1" x="4462"/>
        <item sd="0" m="1" x="3630"/>
        <item sd="0" x="492"/>
        <item m="1" x="1429"/>
        <item x="61"/>
        <item m="1" x="1453"/>
        <item m="1" x="2170"/>
        <item x="349"/>
        <item x="658"/>
        <item x="665"/>
        <item m="1" x="1652"/>
        <item x="812"/>
        <item x="880"/>
        <item x="905"/>
        <item x="1100"/>
        <item x="1128"/>
        <item m="1" x="2427"/>
        <item x="1161"/>
        <item m="1" x="2431"/>
        <item x="1188"/>
        <item x="1192"/>
        <item x="1243"/>
        <item x="1285"/>
        <item m="1" x="2479"/>
        <item x="1320"/>
        <item m="1" x="2154"/>
        <item x="184"/>
        <item m="1" x="2966"/>
        <item m="1" x="4109"/>
        <item m="1" x="1978"/>
        <item m="1" x="3824"/>
        <item x="617"/>
        <item x="667"/>
        <item x="701"/>
        <item m="1" x="1672"/>
        <item m="1" x="4695"/>
        <item m="1" x="2446"/>
        <item m="1" x="4784"/>
        <item x="1239"/>
        <item x="1423"/>
        <item x="43"/>
        <item m="1" x="2500"/>
        <item m="1" x="2572"/>
        <item x="251"/>
        <item m="1" x="4100"/>
        <item m="1" x="4093"/>
        <item m="1" x="1619"/>
        <item x="728"/>
        <item x="770"/>
        <item m="1" x="3633"/>
        <item x="813"/>
        <item x="1044"/>
        <item m="1" x="3837"/>
        <item x="1124"/>
        <item x="1237"/>
        <item m="1" x="4164"/>
        <item x="1246"/>
        <item x="1271"/>
        <item m="1" x="2461"/>
        <item x="1302"/>
        <item x="1326"/>
        <item x="1346"/>
        <item x="1361"/>
        <item m="1" x="2145"/>
        <item m="1" x="4256"/>
        <item m="1" x="4683"/>
        <item x="11"/>
        <item x="12"/>
        <item x="13"/>
        <item m="1" x="3442"/>
        <item x="14"/>
        <item x="16"/>
        <item x="17"/>
        <item x="28"/>
        <item x="31"/>
        <item m="1" x="4792"/>
        <item x="44"/>
        <item m="1" x="3877"/>
        <item m="1" x="3712"/>
        <item m="1" x="4095"/>
        <item x="48"/>
        <item x="49"/>
        <item x="51"/>
        <item x="52"/>
        <item x="68"/>
        <item m="1" x="4832"/>
        <item x="70"/>
        <item x="71"/>
        <item m="1" x="3897"/>
        <item x="72"/>
        <item x="73"/>
        <item m="1" x="4688"/>
        <item x="75"/>
        <item m="1" x="4736"/>
        <item x="91"/>
        <item x="96"/>
        <item m="1" x="4169"/>
        <item x="97"/>
        <item x="98"/>
        <item x="113"/>
        <item m="1" x="3852"/>
        <item x="116"/>
        <item x="135"/>
        <item x="136"/>
        <item m="1" x="3793"/>
        <item m="1" x="4216"/>
        <item m="1" x="4060"/>
        <item x="140"/>
        <item m="1" x="4765"/>
        <item x="142"/>
        <item m="1" x="4045"/>
        <item m="1" x="3710"/>
        <item m="1" x="3713"/>
        <item x="153"/>
        <item x="155"/>
        <item x="158"/>
        <item x="161"/>
        <item x="171"/>
        <item x="172"/>
        <item m="1" x="4089"/>
        <item x="196"/>
        <item x="198"/>
        <item x="199"/>
        <item x="215"/>
        <item m="1" x="3940"/>
        <item x="221"/>
        <item x="222"/>
        <item m="1" x="4395"/>
        <item m="1" x="4666"/>
        <item x="238"/>
        <item x="239"/>
        <item x="243"/>
        <item x="245"/>
        <item x="255"/>
        <item x="256"/>
        <item x="260"/>
        <item x="263"/>
        <item x="271"/>
        <item m="1" x="3399"/>
        <item x="290"/>
        <item m="1" x="4846"/>
        <item x="292"/>
        <item x="293"/>
        <item x="297"/>
        <item m="1" x="3888"/>
        <item x="300"/>
        <item x="303"/>
        <item x="304"/>
        <item x="305"/>
        <item m="1" x="3781"/>
        <item x="307"/>
        <item m="1" x="4477"/>
        <item m="1" x="4365"/>
        <item x="317"/>
        <item x="325"/>
        <item m="1" x="4112"/>
        <item x="338"/>
        <item m="1" x="4488"/>
        <item x="347"/>
        <item x="379"/>
        <item x="380"/>
        <item x="382"/>
        <item x="383"/>
        <item m="1" x="2945"/>
        <item m="1" x="4177"/>
        <item m="1" x="4630"/>
        <item m="1" x="3943"/>
        <item x="417"/>
        <item x="418"/>
        <item x="433"/>
        <item m="1" x="3626"/>
        <item x="436"/>
        <item x="438"/>
        <item m="1" x="3538"/>
        <item m="1" x="4719"/>
        <item x="459"/>
        <item m="1" x="3903"/>
        <item x="464"/>
        <item m="1" x="4613"/>
        <item m="1" x="3637"/>
        <item x="468"/>
        <item x="472"/>
        <item m="1" x="2306"/>
        <item m="1" x="2307"/>
        <item m="1" x="4670"/>
        <item x="479"/>
        <item m="1" x="4502"/>
        <item m="1" x="4041"/>
        <item m="1" x="3996"/>
        <item x="508"/>
        <item m="1" x="3669"/>
        <item x="514"/>
        <item x="520"/>
        <item m="1" x="3727"/>
        <item x="522"/>
        <item m="1" x="3548"/>
        <item x="524"/>
        <item x="534"/>
        <item x="535"/>
        <item m="1" x="3892"/>
        <item m="1" x="3486"/>
        <item x="547"/>
        <item x="548"/>
        <item x="549"/>
        <item m="1" x="3828"/>
        <item x="558"/>
        <item x="569"/>
        <item x="571"/>
        <item x="581"/>
        <item x="582"/>
        <item x="583"/>
        <item x="584"/>
        <item m="1" x="4532"/>
        <item m="1" x="4064"/>
        <item m="1" x="4432"/>
        <item m="1" x="2374"/>
        <item m="1" x="4321"/>
        <item m="1" x="4520"/>
        <item m="1" x="3561"/>
        <item x="620"/>
        <item x="625"/>
        <item m="1" x="4466"/>
        <item x="628"/>
        <item x="633"/>
        <item m="1" x="1650"/>
        <item x="674"/>
        <item x="678"/>
        <item m="1" x="2391"/>
        <item m="1" x="4074"/>
        <item m="1" x="3899"/>
        <item m="1" x="4829"/>
        <item m="1" x="4075"/>
        <item x="721"/>
        <item m="1" x="3559"/>
        <item x="739"/>
        <item x="754"/>
        <item x="763"/>
        <item x="777"/>
        <item x="824"/>
        <item x="826"/>
        <item m="1" x="2397"/>
        <item x="897"/>
        <item x="903"/>
        <item x="999"/>
        <item x="1077"/>
        <item x="1078"/>
        <item x="1079"/>
        <item m="1" x="4528"/>
        <item x="1081"/>
        <item x="1091"/>
        <item x="1096"/>
        <item m="1" x="3967"/>
        <item x="1097"/>
        <item m="1" x="4794"/>
        <item x="1115"/>
        <item x="1117"/>
        <item m="1" x="1684"/>
        <item x="1126"/>
        <item x="1134"/>
        <item m="1" x="4239"/>
        <item x="1165"/>
        <item m="1" x="3409"/>
        <item m="1" x="4399"/>
        <item x="1185"/>
        <item x="1191"/>
        <item m="1" x="4254"/>
        <item x="1204"/>
        <item x="1211"/>
        <item x="1232"/>
        <item m="1" x="3426"/>
        <item x="1245"/>
        <item x="1254"/>
        <item x="1277"/>
        <item x="1293"/>
        <item x="1296"/>
        <item x="1305"/>
        <item m="1" x="4222"/>
        <item x="1352"/>
        <item m="1" x="3646"/>
        <item x="1373"/>
        <item x="1374"/>
        <item m="1" x="4677"/>
        <item m="1" x="3655"/>
        <item m="1" x="4433"/>
        <item x="1386"/>
        <item m="1" x="4749"/>
        <item m="1" x="4747"/>
        <item x="1390"/>
        <item x="1391"/>
        <item m="1" x="4740"/>
        <item x="1393"/>
        <item m="1" x="4104"/>
        <item m="1" x="3438"/>
        <item x="1398"/>
        <item m="1" x="4450"/>
        <item x="1399"/>
        <item x="1400"/>
        <item x="1401"/>
        <item x="1403"/>
        <item x="1406"/>
        <item x="1407"/>
        <item x="1410"/>
        <item m="1" x="4773"/>
        <item x="1419"/>
        <item m="1" x="4658"/>
        <item m="1" x="4313"/>
        <item m="1" x="4828"/>
        <item m="1" x="3662"/>
        <item m="1" x="3717"/>
        <item m="1" x="4245"/>
        <item m="1" x="4646"/>
        <item m="1" x="1874"/>
        <item m="1" x="4815"/>
        <item m="1" x="4327"/>
        <item m="1" x="3614"/>
        <item m="1" x="3875"/>
        <item m="1" x="3578"/>
        <item m="1" x="4580"/>
        <item m="1" x="4780"/>
        <item m="1" x="3963"/>
        <item x="237"/>
        <item m="1" x="3583"/>
        <item m="1" x="3527"/>
        <item x="357"/>
        <item x="552"/>
        <item m="1" x="2086"/>
        <item m="1" x="4102"/>
        <item m="1" x="4455"/>
        <item m="1" x="3947"/>
        <item m="1" x="4474"/>
        <item m="1" x="4756"/>
        <item x="1418"/>
        <item x="650"/>
        <item x="1074"/>
        <item x="672"/>
        <item x="700"/>
        <item m="1" x="3334"/>
        <item m="1" x="3470"/>
        <item m="1" x="3685"/>
        <item x="104"/>
        <item x="630"/>
        <item m="1" x="3652"/>
        <item m="1" x="3753"/>
        <item m="1" x="4358"/>
        <item m="1" x="3471"/>
        <item m="1" x="3054"/>
        <item x="50"/>
        <item m="1" x="4156"/>
        <item m="1" x="4252"/>
        <item x="1234"/>
        <item m="1" x="4242"/>
        <item x="18"/>
        <item m="1" x="1427"/>
        <item m="1" x="4119"/>
        <item x="90"/>
        <item m="1" x="4302"/>
        <item m="1" x="3764"/>
        <item m="1" x="4564"/>
        <item m="1" x="4499"/>
        <item m="1" x="4557"/>
        <item m="1" x="4301"/>
        <item m="1" x="3563"/>
        <item m="1" x="4031"/>
        <item m="1" x="4173"/>
        <item m="1" x="4546"/>
        <item m="1" x="3596"/>
        <item x="159"/>
        <item m="1" x="4103"/>
        <item m="1" x="4869"/>
        <item m="1" x="4844"/>
        <item m="1" x="2184"/>
        <item m="1" x="4373"/>
        <item m="1" x="3177"/>
        <item x="220"/>
        <item m="1" x="4806"/>
        <item m="1" x="4371"/>
        <item x="244"/>
        <item m="1" x="3845"/>
        <item m="1" x="4136"/>
        <item m="1" x="3791"/>
        <item m="1" x="4333"/>
        <item x="298"/>
        <item m="1" x="4585"/>
        <item m="1" x="4088"/>
        <item m="1" x="3864"/>
        <item x="324"/>
        <item m="1" x="3814"/>
        <item m="1" x="4652"/>
        <item x="387"/>
        <item x="406"/>
        <item x="423"/>
        <item m="1" x="3878"/>
        <item m="1" x="4384"/>
        <item m="1" x="3959"/>
        <item m="1" x="3619"/>
        <item m="1" x="4348"/>
        <item m="1" x="4551"/>
        <item m="1" x="4394"/>
        <item m="1" x="4360"/>
        <item m="1" x="3519"/>
        <item m="1" x="3499"/>
        <item m="1" x="3677"/>
        <item m="1" x="3569"/>
        <item m="1" x="4439"/>
        <item m="1" x="2380"/>
        <item x="632"/>
        <item x="684"/>
        <item m="1" x="3607"/>
        <item x="726"/>
        <item x="727"/>
        <item x="836"/>
        <item x="889"/>
        <item m="1" x="1668"/>
        <item x="951"/>
        <item x="1012"/>
        <item m="1" x="4504"/>
        <item m="1" x="3564"/>
        <item x="1086"/>
        <item m="1" x="2082"/>
        <item m="1" x="4397"/>
        <item m="1" x="4171"/>
        <item m="1" x="3597"/>
        <item x="1226"/>
        <item m="1" x="1717"/>
        <item m="1" x="4578"/>
        <item m="1" x="4223"/>
        <item x="1358"/>
        <item x="1363"/>
        <item x="1372"/>
        <item m="1" x="3549"/>
        <item m="1" x="3476"/>
        <item x="1421"/>
        <item m="1" x="4114"/>
        <item m="1" x="4840"/>
        <item m="1" x="4209"/>
        <item m="1" x="4543"/>
        <item m="1" x="3976"/>
        <item m="1" x="3593"/>
        <item m="1" x="3664"/>
        <item m="1" x="4799"/>
        <item m="1" x="3620"/>
        <item m="1" x="3748"/>
        <item m="1" x="2153"/>
        <item m="1" x="3648"/>
        <item m="1" x="3771"/>
        <item x="143"/>
        <item m="1" x="3861"/>
        <item m="1" x="3997"/>
        <item m="1" x="4211"/>
        <item m="1" x="4575"/>
        <item m="1" x="4110"/>
        <item m="1" x="4247"/>
        <item m="1" x="4526"/>
        <item m="1" x="3862"/>
        <item m="1" x="4221"/>
        <item x="192"/>
        <item m="1" x="4668"/>
        <item m="1" x="3534"/>
        <item m="1" x="4738"/>
        <item m="1" x="4490"/>
        <item m="1" x="4447"/>
        <item m="1" x="4113"/>
        <item m="1" x="4480"/>
        <item m="1" x="3521"/>
        <item m="1" x="4407"/>
        <item m="1" x="4739"/>
        <item m="1" x="3838"/>
        <item m="1" x="3760"/>
        <item m="1" x="4287"/>
        <item m="1" x="4625"/>
        <item m="1" x="4581"/>
        <item m="1" x="2203"/>
        <item m="1" x="3794"/>
        <item m="1" x="3792"/>
        <item m="1" x="4622"/>
        <item x="278"/>
        <item m="1" x="4621"/>
        <item m="1" x="3480"/>
        <item m="1" x="4058"/>
        <item m="1" x="4485"/>
        <item m="1" x="3418"/>
        <item m="1" x="4791"/>
        <item m="1" x="4690"/>
        <item m="1" x="3510"/>
        <item x="342"/>
        <item m="1" x="3718"/>
        <item x="360"/>
        <item m="1" x="4231"/>
        <item m="1" x="3876"/>
        <item m="1" x="4168"/>
        <item m="1" x="4389"/>
        <item m="1" x="3949"/>
        <item m="1" x="4469"/>
        <item m="1" x="4006"/>
        <item m="1" x="4449"/>
        <item m="1" x="4589"/>
        <item m="1" x="1556"/>
        <item m="1" x="4623"/>
        <item x="461"/>
        <item m="1" x="4644"/>
        <item x="484"/>
        <item m="1" x="4286"/>
        <item m="1" x="3577"/>
        <item m="1" x="3867"/>
        <item x="528"/>
        <item m="1" x="3609"/>
        <item m="1" x="3954"/>
        <item m="1" x="3415"/>
        <item m="1" x="3540"/>
        <item m="1" x="4353"/>
        <item m="1" x="4572"/>
        <item x="586"/>
        <item x="597"/>
        <item m="1" x="3904"/>
        <item x="673"/>
        <item m="1" x="4458"/>
        <item x="928"/>
        <item x="989"/>
        <item x="1000"/>
        <item m="1" x="3956"/>
        <item x="1082"/>
        <item m="1" x="4234"/>
        <item m="1" x="4229"/>
        <item m="1" x="3458"/>
        <item x="1222"/>
        <item x="1233"/>
        <item x="1238"/>
        <item m="1" x="3750"/>
        <item m="1" x="4577"/>
        <item m="1" x="3777"/>
        <item m="1" x="4583"/>
        <item m="1" x="3917"/>
        <item x="1392"/>
        <item m="1" x="3763"/>
        <item m="1" x="4153"/>
        <item m="1" x="4471"/>
        <item x="1411"/>
        <item x="1412"/>
        <item m="1" x="3700"/>
        <item m="1" x="3675"/>
        <item m="1" x="4138"/>
        <item m="1" x="4754"/>
        <item m="1" x="4603"/>
        <item x="67"/>
        <item x="80"/>
        <item x="86"/>
        <item m="1" x="3866"/>
        <item x="115"/>
        <item x="118"/>
        <item x="122"/>
        <item x="138"/>
        <item x="152"/>
        <item m="1" x="3891"/>
        <item x="175"/>
        <item x="178"/>
        <item x="185"/>
        <item x="194"/>
        <item m="1" x="3406"/>
        <item x="195"/>
        <item x="200"/>
        <item m="1" x="4685"/>
        <item x="217"/>
        <item m="1" x="3545"/>
        <item x="258"/>
        <item x="272"/>
        <item x="275"/>
        <item x="277"/>
        <item m="1" x="4295"/>
        <item x="310"/>
        <item x="315"/>
        <item x="320"/>
        <item x="326"/>
        <item m="1" x="1525"/>
        <item m="1" x="3649"/>
        <item m="1" x="4232"/>
        <item m="1" x="4030"/>
        <item m="1" x="3829"/>
        <item x="415"/>
        <item m="1" x="4038"/>
        <item m="1" x="3783"/>
        <item m="1" x="4366"/>
        <item x="439"/>
        <item x="460"/>
        <item x="462"/>
        <item x="476"/>
        <item x="510"/>
        <item m="1" x="4251"/>
        <item m="1" x="3520"/>
        <item x="537"/>
        <item x="560"/>
        <item x="593"/>
        <item x="603"/>
        <item x="610"/>
        <item x="613"/>
        <item x="659"/>
        <item x="679"/>
        <item x="708"/>
        <item x="851"/>
        <item m="1" x="2754"/>
        <item x="896"/>
        <item x="899"/>
        <item x="921"/>
        <item x="959"/>
        <item x="1114"/>
        <item m="1" x="2090"/>
        <item x="1158"/>
        <item x="1166"/>
        <item m="1" x="2432"/>
        <item x="1183"/>
        <item x="1209"/>
        <item x="1213"/>
        <item x="1215"/>
        <item x="1228"/>
        <item m="1" x="2444"/>
        <item m="1" x="1716"/>
        <item x="1282"/>
        <item x="1304"/>
        <item x="1325"/>
        <item x="1332"/>
        <item x="1338"/>
        <item m="1" x="4812"/>
        <item m="1" x="3439"/>
        <item x="1389"/>
        <item x="1396"/>
        <item x="1397"/>
        <item x="1404"/>
        <item x="1422"/>
        <item m="1" x="4349"/>
        <item m="1" x="4654"/>
        <item m="1" x="4065"/>
        <item m="1" x="4487"/>
        <item m="1" x="4398"/>
        <item m="1" x="3431"/>
        <item m="1" x="4273"/>
        <item m="1" x="4188"/>
        <item m="1" x="3533"/>
        <item m="1" x="4774"/>
        <item m="1" x="3413"/>
        <item m="1" x="3870"/>
        <item m="1" x="1782"/>
        <item m="1" x="4856"/>
        <item m="1" x="3647"/>
        <item m="1" x="3773"/>
        <item m="1" x="4362"/>
        <item m="1" x="4664"/>
        <item m="1" x="4246"/>
        <item m="1" x="4364"/>
        <item m="1" x="3567"/>
        <item m="1" x="3594"/>
        <item m="1" x="4108"/>
        <item m="1" x="4367"/>
        <item m="1" x="4019"/>
        <item m="1" x="3660"/>
        <item m="1" x="4547"/>
        <item m="1" x="4054"/>
        <item m="1" x="4331"/>
        <item x="108"/>
        <item m="1" x="3884"/>
        <item m="1" x="4468"/>
        <item m="1" x="4280"/>
        <item m="1" x="4316"/>
        <item m="1" x="3946"/>
        <item m="1" x="4558"/>
        <item m="1" x="4525"/>
        <item m="1" x="3562"/>
        <item m="1" x="3454"/>
        <item m="1" x="3851"/>
        <item m="1" x="4667"/>
        <item m="1" x="3425"/>
        <item m="1" x="3448"/>
        <item m="1" x="3977"/>
        <item m="1" x="1807"/>
        <item m="1" x="4255"/>
        <item m="1" x="3481"/>
        <item m="1" x="4022"/>
        <item m="1" x="4537"/>
        <item m="1" x="3880"/>
        <item m="1" x="4678"/>
        <item m="1" x="4198"/>
        <item m="1" x="4548"/>
        <item m="1" x="4124"/>
        <item m="1" x="4542"/>
        <item m="1" x="3584"/>
        <item m="1" x="4571"/>
        <item m="1" x="3635"/>
        <item m="1" x="3167"/>
        <item m="1" x="4750"/>
        <item m="1" x="4534"/>
        <item m="1" x="4718"/>
        <item m="1" x="4317"/>
        <item m="1" x="4561"/>
        <item m="1" x="1481"/>
        <item m="1" x="3836"/>
        <item m="1" x="2556"/>
        <item m="1" x="1483"/>
        <item m="1" x="3681"/>
        <item m="1" x="4048"/>
        <item m="1" x="4078"/>
        <item m="1" x="4540"/>
        <item m="1" x="3516"/>
        <item m="1" x="3466"/>
        <item m="1" x="4590"/>
        <item m="1" x="4390"/>
        <item m="1" x="3182"/>
        <item m="1" x="2889"/>
        <item m="1" x="4340"/>
        <item m="1" x="3741"/>
        <item m="1" x="4697"/>
        <item m="1" x="3407"/>
        <item m="1" x="4257"/>
        <item m="1" x="4324"/>
        <item m="1" x="4759"/>
        <item m="1" x="4341"/>
        <item m="1" x="3673"/>
        <item m="1" x="3958"/>
        <item m="1" x="4509"/>
        <item m="1" x="4830"/>
        <item m="1" x="4337"/>
        <item m="1" x="4457"/>
        <item m="1" x="3443"/>
        <item m="1" x="4084"/>
        <item m="1" x="4189"/>
        <item m="1" x="4514"/>
        <item m="1" x="4307"/>
        <item m="1" x="4567"/>
        <item m="1" x="4174"/>
        <item m="1" x="4381"/>
        <item m="1" x="4335"/>
        <item m="1" x="4454"/>
        <item m="1" x="4328"/>
        <item m="1" x="3742"/>
        <item m="1" x="4851"/>
        <item m="1" x="4873"/>
        <item m="1" x="4199"/>
        <item m="1" x="2615"/>
        <item m="1" x="4681"/>
        <item m="1" x="3508"/>
        <item m="1" x="4210"/>
        <item m="1" x="4483"/>
        <item m="1" x="4259"/>
        <item m="1" x="4085"/>
        <item m="1" x="4370"/>
        <item m="1" x="4142"/>
        <item m="1" x="4482"/>
        <item m="1" x="3873"/>
        <item m="1" x="4391"/>
        <item m="1" x="3613"/>
        <item m="1" x="4294"/>
        <item m="1" x="3665"/>
        <item m="1" x="4283"/>
        <item m="1" x="4314"/>
        <item m="1" x="3514"/>
        <item m="1" x="3582"/>
        <item m="1" x="1915"/>
        <item m="1" x="4235"/>
        <item m="1" x="3589"/>
        <item m="1" x="4087"/>
        <item m="1" x="3233"/>
        <item m="1" x="3683"/>
        <item m="1" x="4157"/>
        <item m="1" x="4459"/>
        <item x="389"/>
        <item m="1" x="4434"/>
        <item m="1" x="3445"/>
        <item m="1" x="4279"/>
        <item m="1" x="3882"/>
        <item m="1" x="3465"/>
        <item m="1" x="3606"/>
        <item m="1" x="3489"/>
        <item x="402"/>
        <item m="1" x="3690"/>
        <item m="1" x="4185"/>
        <item m="1" x="4178"/>
        <item m="1" x="4028"/>
        <item m="1" x="3881"/>
        <item m="1" x="3641"/>
        <item m="1" x="1551"/>
        <item m="1" x="3934"/>
        <item m="1" x="3854"/>
        <item m="1" x="2962"/>
        <item m="1" x="4638"/>
        <item m="1" x="3565"/>
        <item m="1" x="4094"/>
        <item m="1" x="4149"/>
        <item m="1" x="4355"/>
        <item m="1" x="4306"/>
        <item m="1" x="3250"/>
        <item m="1" x="4479"/>
        <item m="1" x="4187"/>
        <item m="1" x="3790"/>
        <item m="1" x="4810"/>
        <item m="1" x="4125"/>
        <item m="1" x="3704"/>
        <item m="1" x="3912"/>
        <item m="1" x="4272"/>
        <item m="1" x="4140"/>
        <item m="1" x="4386"/>
        <item m="1" x="3444"/>
        <item m="1" x="4150"/>
        <item m="1" x="3746"/>
        <item m="1" x="3456"/>
        <item m="1" x="3719"/>
        <item m="1" x="4263"/>
        <item m="1" x="3556"/>
        <item m="1" x="4650"/>
        <item m="1" x="3804"/>
        <item m="1" x="4722"/>
        <item m="1" x="4305"/>
        <item m="1" x="4524"/>
        <item m="1" x="4248"/>
        <item m="1" x="3757"/>
        <item m="1" x="4586"/>
        <item m="1" x="3914"/>
        <item m="1" x="3863"/>
        <item m="1" x="3817"/>
        <item m="1" x="4077"/>
        <item m="1" x="2992"/>
        <item m="1" x="3608"/>
        <item m="1" x="4834"/>
        <item m="1" x="3542"/>
        <item m="1" x="3868"/>
        <item m="1" x="3729"/>
        <item m="1" x="4021"/>
        <item m="1" x="4056"/>
        <item m="1" x="3488"/>
        <item m="1" x="3952"/>
        <item m="1" x="4385"/>
        <item m="1" x="4628"/>
        <item m="1" x="4789"/>
        <item m="1" x="4848"/>
        <item m="1" x="1608"/>
        <item m="1" x="3886"/>
        <item m="1" x="4728"/>
        <item m="1" x="3844"/>
        <item m="1" x="3975"/>
        <item m="1" x="4489"/>
        <item m="1" x="3786"/>
        <item m="1" x="4144"/>
        <item m="1" x="3825"/>
        <item m="1" x="4344"/>
        <item m="1" x="3774"/>
        <item m="1" x="4539"/>
        <item m="1" x="4238"/>
        <item m="1" x="2346"/>
        <item m="1" x="3699"/>
        <item m="1" x="3853"/>
        <item m="1" x="3575"/>
        <item m="1" x="4356"/>
        <item m="1" x="4139"/>
        <item m="1" x="4101"/>
        <item m="1" x="4184"/>
        <item m="1" x="4123"/>
        <item m="1" x="4271"/>
        <item m="1" x="4293"/>
        <item m="1" x="4730"/>
        <item m="1" x="1634"/>
        <item m="1" x="4013"/>
        <item m="1" x="1635"/>
        <item m="1" x="4183"/>
        <item m="1" x="4833"/>
        <item m="1" x="4440"/>
        <item m="1" x="3855"/>
        <item m="1" x="3808"/>
        <item m="1" x="4181"/>
        <item m="1" x="3857"/>
        <item m="1" x="3752"/>
        <item m="1" x="4206"/>
        <item m="1" x="3972"/>
        <item m="1" x="4072"/>
        <item m="1" x="2740"/>
        <item m="1" x="4329"/>
        <item m="1" x="3978"/>
        <item x="602"/>
        <item m="1" x="3721"/>
        <item m="1" x="3554"/>
        <item m="1" x="4863"/>
        <item m="1" x="4634"/>
        <item m="1" x="4635"/>
        <item m="1" x="4671"/>
        <item m="1" x="3417"/>
        <item m="1" x="3749"/>
        <item m="1" x="3885"/>
        <item m="1" x="4554"/>
        <item m="1" x="4689"/>
        <item m="1" x="2747"/>
        <item m="1" x="4647"/>
        <item m="1" x="1653"/>
        <item m="1" x="4220"/>
        <item m="1" x="3624"/>
        <item x="741"/>
        <item m="1" x="3898"/>
        <item x="842"/>
        <item x="858"/>
        <item m="1" x="3990"/>
        <item m="1" x="4042"/>
        <item m="1" x="4037"/>
        <item m="1" x="4236"/>
        <item m="1" x="4416"/>
        <item m="1" x="3598"/>
        <item m="1" x="2068"/>
        <item x="1069"/>
        <item m="1" x="4275"/>
        <item m="1" x="4268"/>
        <item m="1" x="4044"/>
        <item m="1" x="2407"/>
        <item m="1" x="4081"/>
        <item m="1" x="4253"/>
        <item m="1" x="4496"/>
        <item m="1" x="1680"/>
        <item m="1" x="4486"/>
        <item m="1" x="4382"/>
        <item m="1" x="4193"/>
        <item m="1" x="4423"/>
        <item x="1144"/>
        <item m="1" x="4332"/>
        <item m="1" x="1693"/>
        <item m="1" x="4404"/>
        <item m="1" x="4592"/>
        <item m="1" x="4811"/>
        <item m="1" x="4847"/>
        <item m="1" x="3754"/>
        <item m="1" x="4359"/>
        <item m="1" x="4190"/>
        <item m="1" x="3529"/>
        <item m="1" x="4775"/>
        <item x="1198"/>
        <item m="1" x="4131"/>
        <item m="1" x="4418"/>
        <item m="1" x="4523"/>
        <item m="1" x="3785"/>
        <item m="1" x="3455"/>
        <item m="1" x="4351"/>
        <item m="1" x="3910"/>
        <item m="1" x="4733"/>
        <item m="1" x="3915"/>
        <item x="1275"/>
        <item m="1" x="3973"/>
        <item m="1" x="4731"/>
        <item m="1" x="4176"/>
        <item m="1" x="3991"/>
        <item m="1" x="4428"/>
        <item m="1" x="4618"/>
        <item m="1" x="4766"/>
        <item m="1" x="3475"/>
        <item m="1" x="4725"/>
        <item m="1" x="4215"/>
        <item m="1" x="4659"/>
        <item m="1" x="3528"/>
        <item m="1" x="3810"/>
        <item m="1" x="1754"/>
        <item m="1" x="4709"/>
        <item m="1" x="4801"/>
        <item m="1" x="4872"/>
        <item m="1" x="4396"/>
        <item m="1" x="1764"/>
        <item m="1" x="3591"/>
        <item m="1" x="3869"/>
        <item m="1" x="4711"/>
        <item m="1" x="4519"/>
        <item m="1" x="4346"/>
        <item m="1" x="2489"/>
        <item x="1416"/>
        <item m="1" x="4640"/>
        <item m="1" x="1771"/>
        <item m="1" x="3441"/>
        <item m="1" x="3460"/>
        <item m="1" x="4662"/>
        <item m="1" x="4461"/>
        <item m="1" x="3974"/>
        <item x="26"/>
        <item m="1" x="4214"/>
        <item m="1" x="1430"/>
        <item m="1" x="4602"/>
        <item m="1" x="4518"/>
        <item m="1" x="4020"/>
        <item m="1" x="4049"/>
        <item m="1" x="4853"/>
        <item m="1" x="3497"/>
        <item m="1" x="4745"/>
        <item m="1" x="4092"/>
        <item m="1" x="4679"/>
        <item m="1" x="4002"/>
        <item m="1" x="4430"/>
        <item m="1" x="4073"/>
        <item m="1" x="4047"/>
        <item m="1" x="4420"/>
        <item m="1" x="4241"/>
        <item m="1" x="4641"/>
        <item m="1" x="4299"/>
        <item m="1" x="4308"/>
        <item m="1" x="4476"/>
        <item m="1" x="4746"/>
        <item m="1" x="3612"/>
        <item m="1" x="3644"/>
        <item m="1" x="4080"/>
        <item m="1" x="4617"/>
        <item m="1" x="4604"/>
        <item m="1" x="4680"/>
        <item m="1" x="4129"/>
        <item m="1" x="3473"/>
        <item m="1" x="2162"/>
        <item m="1" x="4809"/>
        <item m="1" x="4549"/>
        <item m="1" x="4836"/>
        <item m="1" x="3574"/>
        <item m="1" x="3908"/>
        <item m="1" x="4018"/>
        <item m="1" x="3900"/>
        <item m="1" x="3550"/>
        <item m="1" x="4319"/>
        <item m="1" x="3998"/>
        <item m="1" x="4657"/>
        <item m="1" x="4513"/>
        <item m="1" x="4415"/>
        <item m="1" x="4258"/>
        <item m="1" x="4196"/>
        <item m="1" x="3568"/>
        <item m="1" x="4568"/>
        <item m="1" x="4357"/>
        <item m="1" x="3526"/>
        <item m="1" x="3961"/>
        <item m="1" x="4217"/>
        <item m="1" x="4043"/>
        <item x="232"/>
        <item m="1" x="4326"/>
        <item m="1" x="3428"/>
        <item m="1" x="1497"/>
        <item m="1" x="3674"/>
        <item m="1" x="3453"/>
        <item m="1" x="4204"/>
        <item m="1" x="4143"/>
        <item m="1" x="3642"/>
        <item x="269"/>
        <item m="1" x="4536"/>
        <item m="1" x="3800"/>
        <item m="1" x="4500"/>
        <item m="1" x="3452"/>
        <item m="1" x="4636"/>
        <item m="1" x="4579"/>
        <item m="1" x="4441"/>
        <item m="1" x="4376"/>
        <item m="1" x="4003"/>
        <item m="1" x="4726"/>
        <item m="1" x="3587"/>
        <item m="1" x="3714"/>
        <item m="1" x="4036"/>
        <item m="1" x="4473"/>
        <item m="1" x="3846"/>
        <item m="1" x="4669"/>
        <item m="1" x="4538"/>
        <item m="1" x="3602"/>
        <item x="345"/>
        <item m="1" x="4868"/>
        <item m="1" x="3485"/>
        <item m="1" x="4004"/>
        <item m="1" x="4598"/>
        <item m="1" x="4714"/>
        <item m="1" x="3482"/>
        <item m="1" x="4442"/>
        <item m="1" x="3657"/>
        <item x="363"/>
        <item m="1" x="4126"/>
        <item m="1" x="4819"/>
        <item m="1" x="4614"/>
        <item m="1" x="3929"/>
        <item m="1" x="4785"/>
        <item m="1" x="4121"/>
        <item m="1" x="3571"/>
        <item m="1" x="4431"/>
        <item m="1" x="3656"/>
        <item m="1" x="3945"/>
        <item m="1" x="4034"/>
        <item m="1" x="3865"/>
        <item m="1" x="4720"/>
        <item m="1" x="3490"/>
        <item m="1" x="3686"/>
        <item m="1" x="3650"/>
        <item m="1" x="4406"/>
        <item x="403"/>
        <item m="1" x="3592"/>
        <item m="1" x="4046"/>
        <item m="1" x="4051"/>
        <item m="1" x="4545"/>
        <item m="1" x="3506"/>
        <item m="1" x="3502"/>
        <item m="1" x="4016"/>
        <item m="1" x="1552"/>
        <item m="1" x="3950"/>
        <item m="1" x="4515"/>
        <item m="1" x="4591"/>
        <item m="1" x="4612"/>
        <item m="1" x="4767"/>
        <item m="1" x="3944"/>
        <item m="1" x="4422"/>
        <item m="1" x="3259"/>
        <item m="1" x="3416"/>
        <item m="1" x="3815"/>
        <item m="1" x="4761"/>
        <item m="1" x="4410"/>
        <item m="1" x="3994"/>
        <item m="1" x="3762"/>
        <item m="1" x="4879"/>
        <item m="1" x="3477"/>
        <item m="1" x="4414"/>
        <item m="1" x="3778"/>
        <item m="1" x="4467"/>
        <item m="1" x="1578"/>
        <item m="1" x="3464"/>
        <item m="1" x="4451"/>
        <item m="1" x="4698"/>
        <item m="1" x="4673"/>
        <item x="481"/>
        <item m="1" x="1596"/>
        <item m="1" x="4197"/>
        <item m="1" x="4205"/>
        <item m="1" x="3893"/>
        <item m="1" x="4859"/>
        <item m="1" x="3826"/>
        <item m="1" x="4723"/>
        <item m="1" x="4470"/>
        <item m="1" x="4244"/>
        <item m="1" x="4152"/>
        <item m="1" x="3708"/>
        <item m="1" x="4115"/>
        <item m="1" x="4721"/>
        <item m="1" x="4050"/>
        <item m="1" x="4445"/>
        <item m="1" x="4778"/>
        <item m="1" x="3986"/>
        <item m="1" x="3970"/>
        <item m="1" x="4742"/>
        <item m="1" x="3462"/>
        <item m="1" x="3645"/>
        <item m="1" x="3623"/>
        <item m="1" x="4055"/>
        <item m="1" x="3789"/>
        <item m="1" x="4692"/>
        <item m="1" x="3716"/>
        <item m="1" x="4191"/>
        <item m="1" x="3705"/>
        <item x="561"/>
        <item m="1" x="3588"/>
        <item m="1" x="4674"/>
        <item m="1" x="3768"/>
        <item m="1" x="4298"/>
        <item m="1" x="3627"/>
        <item m="1" x="4380"/>
        <item m="1" x="4699"/>
        <item m="1" x="3835"/>
        <item m="1" x="4852"/>
        <item m="1" x="4096"/>
        <item m="1" x="3787"/>
        <item m="1" x="4460"/>
        <item m="1" x="4651"/>
        <item m="1" x="3747"/>
        <item m="1" x="1644"/>
        <item m="1" x="3883"/>
        <item m="1" x="4296"/>
        <item m="1" x="3928"/>
        <item m="1" x="4392"/>
        <item m="1" x="3505"/>
        <item x="611"/>
        <item m="1" x="4463"/>
        <item m="1" x="4715"/>
        <item m="1" x="4609"/>
        <item m="1" x="2053"/>
        <item m="1" x="3552"/>
        <item x="631"/>
        <item m="1" x="4769"/>
        <item m="1" x="4405"/>
        <item m="1" x="4429"/>
        <item m="1" x="3326"/>
        <item x="705"/>
        <item x="709"/>
        <item m="1" x="4023"/>
        <item m="1" x="4270"/>
        <item m="1" x="3772"/>
        <item m="1" x="4661"/>
        <item x="755"/>
        <item m="1" x="1658"/>
        <item x="794"/>
        <item m="1" x="3811"/>
        <item m="1" x="3513"/>
        <item m="1" x="4629"/>
        <item x="832"/>
        <item m="1" x="3797"/>
        <item m="1" x="4345"/>
        <item m="1" x="4729"/>
        <item x="885"/>
        <item x="907"/>
        <item m="1" x="4506"/>
        <item m="1" x="1667"/>
        <item m="1" x="3403"/>
        <item m="1" x="4120"/>
        <item x="996"/>
        <item m="1" x="3823"/>
        <item m="1" x="3894"/>
        <item m="1" x="3412"/>
        <item x="1067"/>
        <item m="1" x="3472"/>
        <item m="1" x="4619"/>
        <item m="1" x="3942"/>
        <item m="1" x="3979"/>
        <item m="1" x="4655"/>
        <item m="1" x="4878"/>
        <item m="1" x="4309"/>
        <item m="1" x="4611"/>
        <item m="1" x="4850"/>
        <item m="1" x="4195"/>
        <item m="1" x="4436"/>
        <item m="1" x="4675"/>
        <item m="1" x="4701"/>
        <item x="1110"/>
        <item m="1" x="3495"/>
        <item m="1" x="3611"/>
        <item m="1" x="4645"/>
        <item m="1" x="3339"/>
        <item m="1" x="3479"/>
        <item m="1" x="3751"/>
        <item m="1" x="4820"/>
        <item m="1" x="4069"/>
        <item m="1" x="3887"/>
        <item m="1" x="3341"/>
        <item m="1" x="4516"/>
        <item x="1156"/>
        <item x="1157"/>
        <item m="1" x="4734"/>
        <item m="1" x="4292"/>
        <item x="1181"/>
        <item m="1" x="3730"/>
        <item x="1182"/>
        <item m="1" x="4710"/>
        <item m="1" x="4411"/>
        <item m="1" x="1711"/>
        <item m="1" x="4601"/>
        <item m="1" x="3651"/>
        <item m="1" x="4682"/>
        <item m="1" x="3724"/>
        <item m="1" x="3636"/>
        <item m="1" x="3948"/>
        <item m="1" x="3936"/>
        <item x="1235"/>
        <item m="1" x="3682"/>
        <item m="1" x="3405"/>
        <item m="1" x="4079"/>
        <item x="1256"/>
        <item m="1" x="3360"/>
        <item m="1" x="4843"/>
        <item x="1265"/>
        <item m="1" x="3809"/>
        <item m="1" x="4427"/>
        <item m="1" x="3661"/>
        <item m="1" x="1723"/>
        <item x="1280"/>
        <item m="1" x="4871"/>
        <item m="1" x="4342"/>
        <item m="1" x="4881"/>
        <item x="1294"/>
        <item m="1" x="3446"/>
        <item m="1" x="4877"/>
        <item m="1" x="3618"/>
        <item m="1" x="3832"/>
        <item m="1" x="4175"/>
        <item m="1" x="4300"/>
        <item m="1" x="4825"/>
        <item m="1" x="3850"/>
        <item m="1" x="3496"/>
        <item m="1" x="4393"/>
        <item m="1" x="4648"/>
        <item m="1" x="4531"/>
        <item m="1" x="2467"/>
        <item m="1" x="1740"/>
        <item m="1" x="4866"/>
        <item m="1" x="4165"/>
        <item m="1" x="4182"/>
        <item m="1" x="4712"/>
        <item m="1" x="2809"/>
        <item x="1366"/>
        <item m="1" x="3474"/>
        <item m="1" x="2273"/>
        <item x="1385"/>
        <item m="1" x="4795"/>
        <item m="1" x="3535"/>
        <item m="1" x="4696"/>
        <item m="1" x="1762"/>
        <item m="1" x="3957"/>
        <item m="1" x="3692"/>
        <item m="1" x="3776"/>
        <item x="1408"/>
        <item m="1" x="3920"/>
        <item m="1" x="3401"/>
        <item m="1" x="3419"/>
        <item m="1" x="4438"/>
        <item m="1" x="4057"/>
        <item m="1" x="1772"/>
        <item m="1" x="3404"/>
        <item x="8"/>
        <item m="1" x="3530"/>
        <item x="15"/>
        <item m="1" x="4822"/>
        <item m="1" x="3927"/>
        <item x="45"/>
        <item m="1" x="3805"/>
        <item x="55"/>
        <item m="1" x="4437"/>
        <item m="1" x="4012"/>
        <item m="1" x="2850"/>
        <item m="1" x="3756"/>
        <item x="109"/>
        <item m="1" x="3980"/>
        <item m="1" x="4555"/>
        <item m="1" x="3842"/>
        <item m="1" x="1457"/>
        <item m="1" x="1459"/>
        <item m="1" x="3676"/>
        <item m="1" x="4098"/>
        <item m="1" x="3653"/>
        <item m="1" x="4067"/>
        <item m="1" x="4186"/>
        <item m="1" x="4146"/>
        <item m="1" x="3492"/>
        <item m="1" x="4883"/>
        <item m="1" x="4014"/>
        <item m="1" x="3745"/>
        <item m="1" x="4035"/>
        <item m="1" x="3820"/>
        <item m="1" x="3782"/>
        <item x="174"/>
        <item m="1" x="4227"/>
        <item x="181"/>
        <item m="1" x="2874"/>
        <item m="1" x="3695"/>
        <item m="1" x="4562"/>
        <item m="1" x="3173"/>
        <item m="1" x="3174"/>
        <item x="202"/>
        <item m="1" x="3435"/>
        <item m="1" x="4400"/>
        <item m="1" x="2882"/>
        <item m="1" x="3984"/>
        <item m="1" x="4876"/>
        <item m="1" x="3525"/>
        <item m="1" x="4237"/>
        <item m="1" x="3600"/>
        <item m="1" x="2566"/>
        <item m="1" x="1852"/>
        <item m="1" x="4600"/>
        <item m="1" x="4607"/>
        <item x="249"/>
        <item m="1" x="3615"/>
        <item m="1" x="1855"/>
        <item m="1" x="3493"/>
        <item m="1" x="4311"/>
        <item m="1" x="4066"/>
        <item m="1" x="4597"/>
        <item m="1" x="3769"/>
        <item m="1" x="3988"/>
        <item m="1" x="4517"/>
        <item m="1" x="1875"/>
        <item m="1" x="4596"/>
        <item m="1" x="4250"/>
        <item m="1" x="3932"/>
        <item x="291"/>
        <item m="1" x="4631"/>
        <item m="1" x="4569"/>
        <item x="294"/>
        <item m="1" x="3586"/>
        <item m="1" x="3484"/>
        <item m="1" x="3911"/>
        <item m="1" x="4137"/>
        <item m="1" x="3780"/>
        <item m="1" x="3411"/>
        <item m="1" x="3937"/>
        <item m="1" x="3679"/>
        <item m="1" x="4117"/>
        <item m="1" x="3640"/>
        <item m="1" x="3509"/>
        <item m="1" x="3501"/>
        <item m="1" x="3993"/>
        <item m="1" x="4752"/>
        <item m="1" x="4011"/>
        <item m="1" x="4303"/>
        <item m="1" x="4503"/>
        <item m="1" x="4831"/>
        <item m="1" x="4808"/>
        <item m="1" x="4565"/>
        <item m="1" x="3843"/>
        <item m="1" x="1906"/>
        <item m="1" x="1909"/>
        <item m="1" x="4417"/>
        <item m="1" x="4076"/>
        <item m="1" x="4800"/>
        <item m="1" x="4284"/>
        <item m="1" x="3822"/>
        <item m="1" x="3558"/>
        <item m="1" x="4320"/>
        <item m="1" x="3758"/>
        <item x="381"/>
        <item m="1" x="4039"/>
        <item x="384"/>
        <item m="1" x="3720"/>
        <item m="1" x="3938"/>
        <item m="1" x="4388"/>
        <item m="1" x="4818"/>
        <item m="1" x="3632"/>
        <item m="1" x="4274"/>
        <item m="1" x="4233"/>
        <item m="1" x="3544"/>
        <item m="1" x="3909"/>
        <item m="1" x="4017"/>
        <item m="1" x="3759"/>
        <item m="1" x="4563"/>
        <item m="1" x="3487"/>
        <item m="1" x="3687"/>
        <item m="1" x="3860"/>
        <item m="1" x="4134"/>
        <item m="1" x="4062"/>
        <item m="1" x="3709"/>
        <item m="1" x="3840"/>
        <item m="1" x="3807"/>
        <item m="1" x="4481"/>
        <item m="1" x="3740"/>
        <item m="1" x="4147"/>
        <item m="1" x="4821"/>
        <item m="1" x="3765"/>
        <item m="1" x="4491"/>
        <item m="1" x="3503"/>
        <item m="1" x="4090"/>
        <item m="1" x="2673"/>
        <item m="1" x="3960"/>
        <item m="1" x="4453"/>
        <item m="1" x="4762"/>
        <item m="1" x="2675"/>
        <item m="1" x="4224"/>
        <item m="1" x="3955"/>
        <item m="1" x="3818"/>
        <item m="1" x="3968"/>
        <item m="1" x="3580"/>
        <item m="1" x="3770"/>
        <item m="1" x="4162"/>
        <item m="1" x="4170"/>
        <item m="1" x="3795"/>
        <item m="1" x="3430"/>
        <item m="1" x="4412"/>
        <item m="1" x="4435"/>
        <item m="1" x="3478"/>
        <item m="1" x="3858"/>
        <item m="1" x="3806"/>
        <item m="1" x="3576"/>
        <item m="1" x="4208"/>
        <item m="1" x="3433"/>
        <item x="511"/>
        <item m="1" x="4291"/>
        <item m="1" x="4544"/>
        <item m="1" x="4608"/>
        <item m="1" x="3919"/>
        <item m="1" x="4492"/>
        <item m="1" x="3987"/>
        <item m="1" x="4595"/>
        <item m="1" x="3896"/>
        <item m="1" x="2343"/>
        <item m="1" x="3581"/>
        <item m="1" x="4839"/>
        <item m="1" x="3668"/>
        <item m="1" x="4421"/>
        <item m="1" x="4841"/>
        <item m="1" x="3515"/>
        <item m="1" x="4122"/>
        <item m="1" x="4443"/>
        <item m="1" x="3706"/>
        <item m="1" x="4724"/>
        <item m="1" x="3672"/>
        <item m="1" x="4576"/>
        <item m="1" x="4192"/>
        <item m="1" x="4691"/>
        <item m="1" x="2730"/>
        <item m="1" x="4560"/>
        <item m="1" x="4029"/>
        <item m="1" x="4033"/>
        <item m="1" x="4522"/>
        <item m="1" x="3693"/>
        <item m="1" x="4347"/>
        <item m="1" x="3557"/>
        <item m="1" x="4867"/>
        <item m="1" x="4813"/>
        <item m="1" x="3639"/>
        <item m="1" x="4507"/>
        <item m="1" x="4053"/>
        <item m="1" x="4099"/>
        <item m="1" x="4007"/>
        <item m="1" x="4594"/>
        <item m="1" x="3494"/>
        <item m="1" x="3429"/>
        <item m="1" x="4269"/>
        <item m="1" x="4225"/>
        <item m="1" x="3722"/>
        <item m="1" x="4375"/>
        <item m="1" x="3930"/>
        <item m="1" x="3969"/>
        <item m="1" x="4550"/>
        <item m="1" x="4582"/>
        <item x="646"/>
        <item m="1" x="3728"/>
        <item m="1" x="4154"/>
        <item x="725"/>
        <item x="734"/>
        <item x="808"/>
        <item m="1" x="4005"/>
        <item m="1" x="4040"/>
        <item x="882"/>
        <item x="893"/>
        <item x="908"/>
        <item m="1" x="3744"/>
        <item m="1" x="3670"/>
        <item x="1049"/>
        <item m="1" x="3922"/>
        <item m="1" x="4408"/>
        <item m="1" x="3698"/>
        <item m="1" x="4627"/>
        <item m="1" x="4637"/>
        <item m="1" x="3859"/>
        <item m="1" x="4161"/>
        <item m="1" x="4717"/>
        <item m="1" x="4588"/>
        <item m="1" x="4827"/>
        <item m="1" x="3599"/>
        <item m="1" x="3737"/>
        <item m="1" x="4521"/>
        <item m="1" x="4763"/>
        <item m="1" x="3678"/>
        <item m="1" x="4807"/>
        <item m="1" x="4553"/>
        <item m="1" x="3902"/>
        <item m="1" x="3585"/>
        <item m="1" x="4218"/>
        <item m="1" x="3879"/>
        <item m="1" x="3907"/>
        <item m="1" x="3498"/>
        <item m="1" x="1709"/>
        <item m="1" x="3696"/>
        <item m="1" x="4264"/>
        <item m="1" x="3951"/>
        <item m="1" x="4132"/>
        <item m="1" x="3500"/>
        <item m="1" x="4401"/>
        <item m="1" x="3451"/>
        <item m="1" x="4413"/>
        <item m="1" x="1722"/>
        <item m="1" x="4835"/>
        <item m="1" x="2790"/>
        <item m="1" x="4530"/>
        <item m="1" x="4105"/>
        <item m="1" x="3966"/>
        <item x="1295"/>
        <item m="1" x="3680"/>
        <item m="1" x="3414"/>
        <item m="1" x="3715"/>
        <item m="1" x="4148"/>
        <item m="1" x="3775"/>
        <item m="1" x="4354"/>
        <item m="1" x="4194"/>
        <item m="1" x="4533"/>
        <item m="1" x="4826"/>
        <item m="1" x="3813"/>
        <item m="1" x="4213"/>
        <item m="1" x="3731"/>
        <item m="1" x="4000"/>
        <item m="1" x="4009"/>
        <item m="1" x="3658"/>
        <item m="1" x="3736"/>
        <item m="1" x="3512"/>
        <item m="1" x="4793"/>
        <item m="1" x="3788"/>
        <item m="1" x="3643"/>
        <item x="1333"/>
        <item m="1" x="3819"/>
        <item m="1" x="4424"/>
        <item m="1" x="4352"/>
        <item x="1360"/>
        <item m="1" x="3422"/>
        <item m="1" x="3560"/>
        <item m="1" x="4015"/>
        <item m="1" x="4456"/>
        <item m="1" x="4493"/>
        <item m="1" x="3603"/>
        <item m="1" x="4854"/>
        <item m="1" x="4687"/>
        <item x="1420"/>
        <item m="1" x="4219"/>
        <item x="6"/>
        <item m="1" x="3916"/>
        <item m="1" x="4788"/>
        <item x="41"/>
        <item m="1" x="4694"/>
        <item m="1" x="1434"/>
        <item m="1" x="4068"/>
        <item m="1" x="3707"/>
        <item m="1" x="4665"/>
        <item m="1" x="4716"/>
        <item m="1" x="4495"/>
        <item m="1" x="3723"/>
        <item m="1" x="3962"/>
        <item m="1" x="3830"/>
        <item m="1" x="4845"/>
        <item m="1" x="1796"/>
        <item x="101"/>
        <item m="1" x="3659"/>
        <item m="1" x="4444"/>
        <item m="1" x="4574"/>
        <item m="1" x="4643"/>
        <item m="1" x="4743"/>
        <item m="1" x="3459"/>
        <item m="1" x="4243"/>
        <item m="1" x="4880"/>
        <item x="126"/>
        <item m="1" x="3539"/>
        <item m="1" x="4803"/>
        <item m="1" x="4816"/>
        <item m="1" x="4070"/>
        <item m="1" x="3605"/>
        <item m="1" x="2168"/>
        <item m="1" x="4289"/>
        <item m="1" x="3848"/>
        <item m="1" x="3779"/>
        <item m="1" x="3531"/>
        <item m="1" x="4091"/>
        <item m="1" x="4059"/>
        <item m="1" x="4842"/>
        <item m="1" x="4498"/>
        <item m="1" x="4860"/>
        <item m="1" x="3982"/>
        <item m="1" x="4823"/>
        <item m="1" x="4106"/>
        <item m="1" x="4672"/>
        <item m="1" x="3924"/>
        <item m="1" x="4071"/>
        <item m="1" x="4135"/>
        <item x="205"/>
        <item m="1" x="3547"/>
        <item m="1" x="3579"/>
        <item m="1" x="4653"/>
        <item m="1" x="4610"/>
        <item m="1" x="4318"/>
        <item m="1" x="1488"/>
        <item m="1" x="4155"/>
        <item m="1" x="3469"/>
        <item m="1" x="4535"/>
        <item m="1" x="4786"/>
        <item m="1" x="3767"/>
        <item m="1" x="3447"/>
        <item m="1" x="4008"/>
        <item m="1" x="4556"/>
        <item x="247"/>
        <item m="1" x="2892"/>
        <item m="1" x="4649"/>
        <item m="1" x="4202"/>
        <item m="1" x="3572"/>
        <item m="1" x="4559"/>
        <item m="1" x="3827"/>
        <item m="1" x="4676"/>
        <item m="1" x="4814"/>
        <item m="1" x="3812"/>
        <item m="1" x="4361"/>
        <item m="1" x="3408"/>
        <item m="1" x="4226"/>
        <item m="1" x="4063"/>
        <item m="1" x="4757"/>
        <item m="1" x="4141"/>
        <item m="1" x="3536"/>
        <item m="1" x="4379"/>
        <item m="1" x="4281"/>
        <item m="1" x="3634"/>
        <item m="1" x="3890"/>
        <item m="1" x="4511"/>
        <item m="1" x="4151"/>
        <item m="1" x="4343"/>
        <item m="1" x="2216"/>
        <item m="1" x="3214"/>
        <item m="1" x="3601"/>
        <item m="1" x="3524"/>
        <item m="1" x="3738"/>
        <item m="1" x="4276"/>
        <item m="1" x="4336"/>
        <item m="1" x="4310"/>
        <item m="1" x="3483"/>
        <item m="1" x="3551"/>
        <item m="1" x="2225"/>
        <item m="1" x="3467"/>
        <item m="1" x="4865"/>
        <item x="343"/>
        <item m="1" x="4805"/>
        <item m="1" x="3402"/>
        <item m="1" x="3420"/>
        <item m="1" x="4552"/>
        <item m="1" x="4260"/>
        <item m="1" x="3491"/>
        <item m="1" x="4797"/>
        <item m="1" x="4212"/>
        <item m="1" x="3400"/>
        <item m="1" x="3874"/>
        <item m="1" x="2238"/>
        <item m="1" x="4228"/>
        <item m="1" x="3570"/>
        <item m="1" x="3629"/>
        <item m="1" x="3839"/>
        <item m="1" x="3935"/>
        <item m="1" x="3239"/>
        <item m="1" x="3732"/>
        <item m="1" x="4764"/>
        <item m="1" x="4167"/>
        <item m="1" x="4207"/>
        <item m="1" x="4748"/>
        <item m="1" x="4703"/>
        <item m="1" x="4107"/>
        <item x="400"/>
        <item m="1" x="4744"/>
        <item m="1" x="4377"/>
        <item m="1" x="4781"/>
        <item x="401"/>
        <item m="1" x="4448"/>
        <item m="1" x="4855"/>
        <item m="1" x="4249"/>
        <item m="1" x="3555"/>
        <item m="1" x="4566"/>
        <item m="1" x="4605"/>
        <item m="1" x="3971"/>
        <item m="1" x="2959"/>
        <item m="1" x="1937"/>
        <item m="1" x="3872"/>
        <item m="1" x="3684"/>
        <item m="1" x="4782"/>
        <item m="1" x="3654"/>
        <item m="1" x="4032"/>
        <item m="1" x="3923"/>
        <item m="1" x="3543"/>
        <item m="1" x="3625"/>
        <item m="1" x="3847"/>
        <item m="1" x="3546"/>
        <item m="1" x="4777"/>
        <item m="1" x="3616"/>
        <item m="1" x="1560"/>
        <item m="1" x="3457"/>
        <item m="1" x="3734"/>
        <item m="1" x="4363"/>
        <item m="1" x="3691"/>
        <item m="1" x="2976"/>
        <item m="1" x="4494"/>
        <item m="1" x="2978"/>
        <item m="1" x="4478"/>
        <item m="1" x="4266"/>
        <item m="1" x="3523"/>
        <item m="1" x="2982"/>
        <item m="1" x="4383"/>
        <item m="1" x="3871"/>
        <item m="1" x="4817"/>
        <item m="1" x="4158"/>
        <item m="1" x="4160"/>
        <item m="1" x="4061"/>
        <item m="1" x="4732"/>
        <item m="1" x="3841"/>
        <item m="1" x="4787"/>
        <item m="1" x="4606"/>
        <item m="1" x="3517"/>
        <item m="1" x="4864"/>
        <item m="1" x="4861"/>
        <item m="1" x="3743"/>
        <item m="1" x="3421"/>
        <item m="1" x="3663"/>
        <item m="1" x="4700"/>
        <item x="487"/>
        <item m="1" x="4130"/>
        <item m="1" x="4798"/>
        <item m="1" x="4403"/>
        <item m="1" x="4262"/>
        <item m="1" x="4446"/>
        <item m="1" x="3688"/>
        <item m="1" x="4707"/>
        <item m="1" x="3697"/>
        <item m="1" x="4837"/>
        <item m="1" x="4741"/>
        <item m="1" x="4527"/>
        <item m="1" x="3287"/>
        <item m="1" x="2012"/>
        <item m="1" x="4230"/>
        <item m="1" x="4027"/>
        <item m="1" x="3939"/>
        <item m="1" x="4282"/>
        <item m="1" x="3437"/>
        <item m="1" x="4024"/>
        <item m="1" x="3610"/>
        <item m="1" x="2711"/>
        <item m="1" x="3701"/>
        <item m="1" x="4200"/>
        <item m="1" x="4267"/>
        <item m="1" x="3024"/>
        <item m="1" x="4882"/>
        <item m="1" x="3432"/>
        <item m="1" x="4010"/>
        <item m="1" x="4706"/>
        <item m="1" x="4315"/>
        <item m="1" x="3468"/>
        <item m="1" x="3703"/>
        <item x="563"/>
        <item m="1" x="4322"/>
        <item m="1" x="4615"/>
        <item m="1" x="3463"/>
        <item m="1" x="4372"/>
        <item m="1" x="4587"/>
        <item m="1" x="3440"/>
        <item m="1" x="4870"/>
        <item m="1" x="4593"/>
        <item m="1" x="4133"/>
        <item m="1" x="2364"/>
        <item m="1" x="4570"/>
        <item m="1" x="4409"/>
        <item m="1" x="4737"/>
        <item m="1" x="4180"/>
        <item m="1" x="3573"/>
        <item m="1" x="4758"/>
        <item m="1" x="4240"/>
        <item m="1" x="4452"/>
        <item m="1" x="3895"/>
        <item m="1" x="4508"/>
        <item m="1" x="3450"/>
        <item m="1" x="4304"/>
        <item m="1" x="4639"/>
        <item m="1" x="4350"/>
        <item m="1" x="3761"/>
        <item m="1" x="3821"/>
        <item m="1" x="4875"/>
        <item m="1" x="1671"/>
        <item m="1" x="3941"/>
        <item m="1" x="1678"/>
        <item m="1" x="3518"/>
        <item m="1" x="4475"/>
        <item m="1" x="4584"/>
        <item m="1" x="3621"/>
        <item m="1" x="3063"/>
        <item m="1" x="3423"/>
        <item m="1" x="4086"/>
        <item m="1" x="3617"/>
        <item m="1" x="3989"/>
        <item m="1" x="3449"/>
        <item m="1" x="4052"/>
        <item m="1" x="3831"/>
        <item m="1" x="3434"/>
        <item m="1" x="1698"/>
        <item m="1" x="3983"/>
        <item m="1" x="3833"/>
        <item m="1" x="4804"/>
        <item m="1" x="2777"/>
        <item m="1" x="4713"/>
        <item m="1" x="2436"/>
        <item m="1" x="4796"/>
        <item m="1" x="4465"/>
        <item m="1" x="3077"/>
        <item m="1" x="4265"/>
        <item m="1" x="3725"/>
        <item m="1" x="4261"/>
        <item m="1" x="3566"/>
        <item m="1" x="4111"/>
        <item m="1" x="4779"/>
        <item m="1" x="4599"/>
        <item m="1" x="3711"/>
        <item m="1" x="3918"/>
        <item m="1" x="4285"/>
        <item m="1" x="2455"/>
        <item m="1" x="4660"/>
        <item m="1" x="3798"/>
        <item m="1" x="4708"/>
        <item m="1" x="3931"/>
        <item m="1" x="4616"/>
        <item m="1" x="4642"/>
        <item m="1" x="4334"/>
        <item m="1" x="4656"/>
        <item m="1" x="4753"/>
        <item m="1" x="3541"/>
        <item m="1" x="4464"/>
        <item m="1" x="4693"/>
        <item m="1" x="4632"/>
        <item m="1" x="4760"/>
        <item m="1" x="4338"/>
        <item x="1309"/>
        <item m="1" x="3622"/>
        <item m="1" x="4116"/>
        <item m="1" x="3726"/>
        <item m="1" x="3136"/>
        <item m="1" x="3391"/>
        <item m="1" x="3667"/>
        <item m="1" x="3666"/>
        <item m="1" x="3461"/>
        <item m="1" x="4735"/>
        <item m="1" x="3995"/>
        <item m="1" x="4203"/>
        <item m="1" x="3396"/>
        <item m="1" x="4751"/>
        <item m="1" x="3137"/>
        <item m="1" x="3138"/>
        <item m="1" x="2830"/>
        <item m="1" x="2491"/>
        <item m="1" x="2492"/>
        <item m="1" x="3139"/>
        <item m="1" x="2493"/>
        <item x="34"/>
        <item m="1" x="2834"/>
        <item m="1" x="3140"/>
        <item m="1" x="3141"/>
        <item m="1" x="2502"/>
        <item m="1" x="3142"/>
        <item m="1" x="2503"/>
        <item m="1" x="2505"/>
        <item m="1" x="3143"/>
        <item m="1" x="3144"/>
        <item m="1" x="2509"/>
        <item x="69"/>
        <item m="1" x="3145"/>
        <item m="1" x="2510"/>
        <item m="1" x="2512"/>
        <item m="1" x="2513"/>
        <item m="1" x="2514"/>
        <item m="1" x="2515"/>
        <item m="1" x="2516"/>
        <item x="76"/>
        <item m="1" x="1793"/>
        <item m="1" x="3146"/>
        <item m="1" x="3147"/>
        <item m="1" x="3148"/>
        <item m="1" x="2523"/>
        <item m="1" x="3149"/>
        <item m="1" x="3150"/>
        <item m="1" x="3151"/>
        <item m="1" x="2525"/>
        <item m="1" x="3152"/>
        <item m="1" x="2527"/>
        <item m="1" x="3153"/>
        <item m="1" x="3154"/>
        <item m="1" x="2852"/>
        <item m="1" x="2157"/>
        <item m="1" x="3155"/>
        <item x="114"/>
        <item m="1" x="3156"/>
        <item x="120"/>
        <item m="1" x="2159"/>
        <item m="1" x="3157"/>
        <item m="1" x="3158"/>
        <item m="1" x="2859"/>
        <item m="1" x="2535"/>
        <item m="1" x="2536"/>
        <item m="1" x="3159"/>
        <item m="1" x="2537"/>
        <item m="1" x="2538"/>
        <item x="139"/>
        <item m="1" x="2166"/>
        <item m="1" x="3160"/>
        <item m="1" x="2540"/>
        <item m="1" x="2862"/>
        <item m="1" x="2174"/>
        <item m="1" x="2864"/>
        <item m="1" x="3162"/>
        <item m="1" x="3163"/>
        <item m="1" x="3164"/>
        <item m="1" x="2176"/>
        <item m="1" x="3165"/>
        <item m="1" x="2866"/>
        <item m="1" x="3166"/>
        <item m="1" x="3168"/>
        <item m="1" x="3169"/>
        <item m="1" x="2551"/>
        <item m="1" x="2873"/>
        <item m="1" x="3170"/>
        <item m="1" x="2877"/>
        <item m="1" x="2553"/>
        <item m="1" x="3171"/>
        <item m="1" x="2554"/>
        <item m="1" x="3175"/>
        <item m="1" x="3176"/>
        <item m="1" x="3178"/>
        <item m="1" x="2559"/>
        <item m="1" x="2562"/>
        <item m="1" x="2563"/>
        <item m="1" x="2564"/>
        <item m="1" x="3179"/>
        <item m="1" x="3180"/>
        <item m="1" x="3181"/>
        <item m="1" x="3183"/>
        <item x="235"/>
        <item m="1" x="2565"/>
        <item x="240"/>
        <item m="1" x="3184"/>
        <item m="1" x="2891"/>
        <item m="1" x="2571"/>
        <item m="1" x="3185"/>
        <item m="1" x="3186"/>
        <item m="1" x="3187"/>
        <item m="1" x="3188"/>
        <item m="1" x="1856"/>
        <item m="1" x="3189"/>
        <item m="1" x="3190"/>
        <item m="1" x="3191"/>
        <item m="1" x="3192"/>
        <item m="1" x="3193"/>
        <item m="1" x="3194"/>
        <item m="1" x="3195"/>
        <item x="266"/>
        <item m="1" x="3196"/>
        <item m="1" x="3197"/>
        <item m="1" x="3198"/>
        <item m="1" x="3199"/>
        <item m="1" x="3200"/>
        <item m="1" x="3201"/>
        <item m="1" x="2209"/>
        <item m="1" x="2581"/>
        <item m="1" x="3202"/>
        <item m="1" x="3203"/>
        <item m="1" x="3204"/>
        <item m="1" x="3205"/>
        <item m="1" x="3206"/>
        <item m="1" x="3207"/>
        <item m="1" x="2586"/>
        <item m="1" x="3208"/>
        <item m="1" x="2908"/>
        <item m="1" x="2591"/>
        <item m="1" x="3209"/>
        <item m="1" x="2596"/>
        <item m="1" x="2597"/>
        <item m="1" x="3210"/>
        <item m="1" x="2601"/>
        <item m="1" x="2915"/>
        <item m="1" x="3211"/>
        <item m="1" x="2603"/>
        <item m="1" x="3212"/>
        <item m="1" x="3213"/>
        <item m="1" x="2606"/>
        <item m="1" x="3215"/>
        <item m="1" x="3216"/>
        <item m="1" x="2607"/>
        <item m="1" x="3217"/>
        <item m="1" x="2610"/>
        <item m="1" x="2611"/>
        <item m="1" x="3218"/>
        <item m="1" x="3219"/>
        <item x="335"/>
        <item m="1" x="3220"/>
        <item m="1" x="2226"/>
        <item m="1" x="3221"/>
        <item m="1" x="2228"/>
        <item m="1" x="3222"/>
        <item m="1" x="2621"/>
        <item m="1" x="3223"/>
        <item m="1" x="2929"/>
        <item m="1" x="2230"/>
        <item m="1" x="2624"/>
        <item m="1" x="2625"/>
        <item x="348"/>
        <item m="1" x="3224"/>
        <item m="1" x="3225"/>
        <item m="1" x="2628"/>
        <item m="1" x="2237"/>
        <item m="1" x="3226"/>
        <item x="365"/>
        <item m="1" x="3227"/>
        <item m="1" x="3228"/>
        <item m="1" x="3229"/>
        <item m="1" x="3230"/>
        <item m="1" x="3231"/>
        <item m="1" x="2243"/>
        <item m="1" x="2244"/>
        <item m="1" x="2638"/>
        <item m="1" x="2639"/>
        <item m="1" x="1914"/>
        <item m="1" x="2247"/>
        <item x="378"/>
        <item m="1" x="3232"/>
        <item m="1" x="3234"/>
        <item m="1" x="2248"/>
        <item m="1" x="2640"/>
        <item m="1" x="3235"/>
        <item m="1" x="3236"/>
        <item m="1" x="2250"/>
        <item m="1" x="2642"/>
        <item m="1" x="3237"/>
        <item m="1" x="2643"/>
        <item m="1" x="3238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2952"/>
        <item m="1" x="3249"/>
        <item x="416"/>
        <item m="1" x="2266"/>
        <item m="1" x="2963"/>
        <item m="1" x="2965"/>
        <item m="1" x="2660"/>
        <item m="1" x="3251"/>
        <item m="1" x="3252"/>
        <item m="1" x="3253"/>
        <item m="1" x="1557"/>
        <item m="1" x="3254"/>
        <item m="1" x="3255"/>
        <item m="1" x="3256"/>
        <item m="1" x="2665"/>
        <item m="1" x="2666"/>
        <item m="1" x="2667"/>
        <item m="1" x="2668"/>
        <item m="1" x="2669"/>
        <item m="1" x="3257"/>
        <item m="1" x="3258"/>
        <item m="1" x="2974"/>
        <item m="1" x="2672"/>
        <item m="1" x="2977"/>
        <item m="1" x="3260"/>
        <item m="1" x="3261"/>
        <item m="1" x="3262"/>
        <item m="1" x="2283"/>
        <item m="1" x="3263"/>
        <item m="1" x="2674"/>
        <item m="1" x="3264"/>
        <item m="1" x="2289"/>
        <item m="1" x="3265"/>
        <item m="1" x="2679"/>
        <item m="1" x="3266"/>
        <item m="1" x="3267"/>
        <item m="1" x="3268"/>
        <item m="1" x="3269"/>
        <item m="1" x="3270"/>
        <item m="1" x="2682"/>
        <item x="469"/>
        <item m="1" x="2302"/>
        <item m="1" x="2684"/>
        <item m="1" x="2305"/>
        <item m="1" x="3271"/>
        <item x="471"/>
        <item m="1" x="3272"/>
        <item m="1" x="3273"/>
        <item m="1" x="3274"/>
        <item m="1" x="3275"/>
        <item m="1" x="2691"/>
        <item m="1" x="2311"/>
        <item m="1" x="3276"/>
        <item m="1" x="2698"/>
        <item m="1" x="3277"/>
        <item m="1" x="3278"/>
        <item m="1" x="3003"/>
        <item m="1" x="3279"/>
        <item m="1" x="2701"/>
        <item m="1" x="2317"/>
        <item m="1" x="3280"/>
        <item m="1" x="3281"/>
        <item m="1" x="3282"/>
        <item m="1" x="3283"/>
        <item x="504"/>
        <item m="1" x="2327"/>
        <item m="1" x="3284"/>
        <item m="1" x="3285"/>
        <item m="1" x="3286"/>
        <item m="1" x="3288"/>
        <item m="1" x="2705"/>
        <item m="1" x="3289"/>
        <item m="1" x="3290"/>
        <item m="1" x="3291"/>
        <item m="1" x="2707"/>
        <item m="1" x="3292"/>
        <item m="1" x="3293"/>
        <item m="1" x="3294"/>
        <item m="1" x="3295"/>
        <item m="1" x="2709"/>
        <item m="1" x="3296"/>
        <item m="1" x="3297"/>
        <item m="1" x="3298"/>
        <item m="1" x="3019"/>
        <item m="1" x="3299"/>
        <item m="1" x="3300"/>
        <item m="1" x="2341"/>
        <item m="1" x="2716"/>
        <item m="1" x="2717"/>
        <item m="1" x="3301"/>
        <item m="1" x="3026"/>
        <item x="541"/>
        <item m="1" x="2027"/>
        <item m="1" x="3302"/>
        <item m="1" x="3303"/>
        <item m="1" x="3304"/>
        <item m="1" x="2723"/>
        <item m="1" x="3305"/>
        <item m="1" x="3030"/>
        <item m="1" x="3031"/>
        <item m="1" x="2725"/>
        <item m="1" x="2727"/>
        <item m="1" x="3032"/>
        <item m="1" x="3307"/>
        <item m="1" x="2728"/>
        <item m="1" x="3308"/>
        <item m="1" x="2354"/>
        <item m="1" x="2355"/>
        <item m="1" x="3309"/>
        <item m="1" x="3310"/>
        <item m="1" x="2731"/>
        <item m="1" x="3311"/>
        <item m="1" x="3312"/>
        <item m="1" x="3313"/>
        <item m="1" x="3314"/>
        <item m="1" x="2734"/>
        <item m="1" x="3315"/>
        <item x="587"/>
        <item m="1" x="3316"/>
        <item m="1" x="3317"/>
        <item m="1" x="3318"/>
        <item m="1" x="3319"/>
        <item m="1" x="2738"/>
        <item m="1" x="2376"/>
        <item m="1" x="2741"/>
        <item m="1" x="2742"/>
        <item x="608"/>
        <item m="1" x="2744"/>
        <item m="1" x="3320"/>
        <item x="629"/>
        <item m="1" x="3321"/>
        <item m="1" x="3322"/>
        <item m="1" x="3323"/>
        <item m="1" x="3327"/>
        <item m="1" x="2750"/>
        <item m="1" x="3328"/>
        <item m="1" x="3329"/>
        <item m="1" x="3330"/>
        <item x="733"/>
        <item m="1" x="3332"/>
        <item m="1" x="3052"/>
        <item m="1" x="2755"/>
        <item m="1" x="3333"/>
        <item m="1" x="2758"/>
        <item m="1" x="1669"/>
        <item m="1" x="3335"/>
        <item x="1080"/>
        <item m="1" x="3058"/>
        <item m="1" x="3336"/>
        <item m="1" x="3337"/>
        <item m="1" x="2761"/>
        <item m="1" x="2766"/>
        <item m="1" x="2422"/>
        <item x="1131"/>
        <item m="1" x="3338"/>
        <item m="1" x="3340"/>
        <item m="1" x="3342"/>
        <item m="1" x="2770"/>
        <item m="1" x="3343"/>
        <item m="1" x="2771"/>
        <item m="1" x="3344"/>
        <item m="1" x="3071"/>
        <item m="1" x="3345"/>
        <item m="1" x="2433"/>
        <item m="1" x="2772"/>
        <item m="1" x="2773"/>
        <item m="1" x="3346"/>
        <item m="1" x="3347"/>
        <item m="1" x="3348"/>
        <item m="1" x="3349"/>
        <item m="1" x="3350"/>
        <item m="1" x="3351"/>
        <item m="1" x="3352"/>
        <item m="1" x="2781"/>
        <item m="1" x="2782"/>
        <item m="1" x="3353"/>
        <item m="1" x="3354"/>
        <item m="1" x="3355"/>
        <item m="1" x="1715"/>
        <item m="1" x="3088"/>
        <item m="1" x="2784"/>
        <item m="1" x="3356"/>
        <item m="1" x="3357"/>
        <item m="1" x="2788"/>
        <item m="1" x="3358"/>
        <item m="1" x="3359"/>
        <item m="1" x="2789"/>
        <item m="1" x="3361"/>
        <item m="1" x="3362"/>
        <item m="1" x="3363"/>
        <item m="1" x="3098"/>
        <item m="1" x="3364"/>
        <item m="1" x="3365"/>
        <item m="1" x="3366"/>
        <item m="1" x="3368"/>
        <item m="1" x="3369"/>
        <item m="1" x="3370"/>
        <item m="1" x="3371"/>
        <item m="1" x="2793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133"/>
        <item m="1" x="3382"/>
        <item m="1" x="3383"/>
        <item m="1" x="3384"/>
        <item m="1" x="3385"/>
        <item m="1" x="3386"/>
        <item m="1" x="3387"/>
        <item m="1" x="3134"/>
        <item m="1" x="3111"/>
        <item m="1" x="3135"/>
        <item m="1" x="3388"/>
        <item m="1" x="3126"/>
        <item x="1387"/>
        <item m="1" x="3389"/>
        <item m="1" x="3390"/>
        <item m="1" x="3127"/>
        <item m="1" x="2814"/>
        <item m="1" x="3392"/>
        <item m="1" x="2816"/>
        <item m="1" x="2818"/>
        <item m="1" x="2486"/>
        <item m="1" x="3393"/>
        <item m="1" x="3130"/>
        <item m="1" x="3131"/>
        <item m="1" x="3394"/>
        <item m="1" x="3397"/>
        <item m="1" x="3398"/>
        <item m="1" x="2488"/>
        <item m="1" x="2826"/>
        <item m="1" x="2827"/>
        <item m="1" x="2828"/>
        <item m="1" x="2829"/>
        <item m="1" x="2831"/>
        <item m="1" x="2496"/>
        <item m="1" x="2832"/>
        <item m="1" x="2497"/>
        <item m="1" x="2833"/>
        <item m="1" x="2498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1795"/>
        <item m="1" x="2848"/>
        <item m="1" x="2522"/>
        <item m="1" x="2849"/>
        <item m="1" x="2851"/>
        <item m="1" x="2853"/>
        <item m="1" x="2854"/>
        <item m="1" x="2855"/>
        <item m="1" x="2856"/>
        <item m="1" x="2857"/>
        <item m="1" x="2858"/>
        <item m="1" x="1456"/>
        <item m="1" x="2164"/>
        <item m="1" x="2860"/>
        <item m="1" x="2861"/>
        <item m="1" x="2544"/>
        <item m="1" x="2863"/>
        <item m="1" x="2865"/>
        <item m="1" x="2867"/>
        <item m="1" x="2868"/>
        <item m="1" x="2869"/>
        <item m="1" x="2870"/>
        <item m="1" x="2871"/>
        <item m="1" x="2875"/>
        <item m="1" x="2876"/>
        <item m="1" x="2878"/>
        <item m="1" x="2879"/>
        <item m="1" x="2880"/>
        <item m="1" x="2881"/>
        <item m="1" x="2560"/>
        <item m="1" x="2883"/>
        <item m="1" x="2884"/>
        <item m="1" x="2885"/>
        <item m="1" x="2886"/>
        <item m="1" x="2887"/>
        <item m="1" x="2888"/>
        <item m="1" x="2890"/>
        <item m="1" x="2893"/>
        <item m="1" x="2573"/>
        <item m="1" x="2894"/>
        <item m="1" x="2895"/>
        <item m="1" x="2896"/>
        <item m="1" x="2577"/>
        <item m="1" x="2897"/>
        <item m="1" x="2579"/>
        <item m="1" x="2898"/>
        <item m="1" x="2899"/>
        <item m="1" x="2900"/>
        <item m="1" x="2582"/>
        <item m="1" x="2901"/>
        <item m="1" x="2902"/>
        <item m="1" x="2903"/>
        <item m="1" x="2904"/>
        <item m="1" x="2589"/>
        <item m="1" x="2905"/>
        <item m="1" x="2906"/>
        <item m="1" x="2907"/>
        <item m="1" x="2909"/>
        <item m="1" x="2595"/>
        <item m="1" x="2910"/>
        <item m="1" x="2911"/>
        <item m="1" x="2912"/>
        <item m="1" x="2913"/>
        <item m="1" x="2598"/>
        <item m="1" x="2914"/>
        <item m="1" x="2604"/>
        <item m="1" x="2916"/>
        <item m="1" x="2605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617"/>
        <item m="1" x="2926"/>
        <item m="1" x="2927"/>
        <item m="1" x="2928"/>
        <item m="1" x="2931"/>
        <item m="1" x="2932"/>
        <item m="1" x="2933"/>
        <item x="356"/>
        <item m="1" x="1903"/>
        <item m="1" x="2934"/>
        <item m="1" x="2935"/>
        <item x="364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6"/>
        <item m="1" x="2646"/>
        <item m="1" x="2947"/>
        <item m="1" x="2948"/>
        <item m="1" x="2650"/>
        <item m="1" x="2949"/>
        <item m="1" x="2950"/>
        <item m="1" x="2951"/>
        <item m="1" x="2953"/>
        <item m="1" x="2954"/>
        <item m="1" x="2955"/>
        <item m="1" x="2956"/>
        <item m="1" x="2957"/>
        <item m="1" x="2958"/>
        <item m="1" x="2960"/>
        <item m="1" x="2961"/>
        <item m="1" x="2659"/>
        <item m="1" x="2964"/>
        <item m="1" x="2661"/>
        <item m="1" x="2968"/>
        <item m="1" x="2969"/>
        <item m="1" x="2970"/>
        <item m="1" x="2971"/>
        <item m="1" x="2670"/>
        <item m="1" x="2972"/>
        <item m="1" x="2973"/>
        <item m="1" x="2975"/>
        <item m="1" x="2979"/>
        <item m="1" x="2980"/>
        <item m="1" x="2981"/>
        <item m="1" x="2983"/>
        <item m="1" x="2984"/>
        <item m="1" x="2985"/>
        <item m="1" x="2986"/>
        <item m="1" x="2987"/>
        <item m="1" x="2681"/>
        <item m="1" x="1579"/>
        <item m="1" x="2683"/>
        <item m="1" x="2988"/>
        <item m="1" x="2989"/>
        <item m="1" x="2990"/>
        <item m="1" x="2991"/>
        <item m="1" x="2687"/>
        <item m="1" x="2693"/>
        <item m="1" x="2993"/>
        <item m="1" x="2694"/>
        <item m="1" x="2994"/>
        <item m="1" x="2995"/>
        <item m="1" x="2996"/>
        <item m="1" x="2997"/>
        <item m="1" x="2998"/>
        <item x="493"/>
        <item m="1" x="2999"/>
        <item m="1" x="2699"/>
        <item m="1" x="3000"/>
        <item m="1" x="3001"/>
        <item m="1" x="3002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2708"/>
        <item m="1" x="3020"/>
        <item m="1" x="3021"/>
        <item m="1" x="3022"/>
        <item m="1" x="3023"/>
        <item m="1" x="1618"/>
        <item m="1" x="3025"/>
        <item m="1" x="2344"/>
        <item m="1" x="1623"/>
        <item m="1" x="3027"/>
        <item m="1" x="3028"/>
        <item m="1" x="2722"/>
        <item m="1" x="3029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2739"/>
        <item m="1" x="3044"/>
        <item m="1" x="3045"/>
        <item m="1" x="2743"/>
        <item m="1" x="3046"/>
        <item m="1" x="3047"/>
        <item x="654"/>
        <item m="1" x="3049"/>
        <item m="1" x="2749"/>
        <item m="1" x="3050"/>
        <item x="720"/>
        <item m="1" x="2751"/>
        <item m="1" x="3051"/>
        <item m="1" x="2757"/>
        <item m="1" x="3053"/>
        <item m="1" x="3055"/>
        <item m="1" x="3056"/>
        <item m="1" x="2759"/>
        <item m="1" x="3057"/>
        <item m="1" x="2760"/>
        <item m="1" x="3059"/>
        <item m="1" x="3060"/>
        <item m="1" x="3061"/>
        <item m="1" x="3062"/>
        <item m="1" x="2410"/>
        <item m="1" x="3064"/>
        <item m="1" x="3065"/>
        <item m="1" x="3066"/>
        <item m="1" x="3067"/>
        <item m="1" x="3068"/>
        <item m="1" x="3069"/>
        <item m="1" x="3070"/>
        <item m="1" x="2094"/>
        <item m="1" x="3073"/>
        <item m="1" x="3074"/>
        <item m="1" x="3075"/>
        <item m="1" x="3076"/>
        <item m="1" x="3078"/>
        <item m="1" x="3079"/>
        <item m="1" x="2099"/>
        <item m="1" x="3080"/>
        <item m="1" x="3081"/>
        <item m="1" x="3082"/>
        <item m="1" x="3083"/>
        <item m="1" x="3084"/>
        <item m="1" x="3085"/>
        <item m="1" x="3086"/>
        <item m="1" x="3087"/>
        <item m="1" x="3089"/>
        <item m="1" x="3090"/>
        <item m="1" x="3091"/>
        <item m="1" x="3092"/>
        <item m="1" x="3093"/>
        <item m="1" x="3094"/>
        <item m="1" x="3095"/>
        <item x="1281"/>
        <item m="1" x="3096"/>
        <item m="1" x="3097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x="1312"/>
        <item m="1" x="3122"/>
        <item m="1" x="3123"/>
        <item m="1" x="3124"/>
        <item m="1" x="3125"/>
        <item m="1" x="2812"/>
        <item m="1" x="3128"/>
        <item m="1" x="3129"/>
        <item m="1" x="2815"/>
        <item m="1" x="2819"/>
        <item m="1" x="2820"/>
        <item m="1" x="2825"/>
        <item m="1" x="3132"/>
        <item m="1" x="1424"/>
        <item m="1" x="2494"/>
        <item m="1" x="2495"/>
        <item m="1" x="2499"/>
        <item m="1" x="2501"/>
        <item m="1" x="2504"/>
        <item x="56"/>
        <item m="1" x="2508"/>
        <item m="1" x="2511"/>
        <item m="1" x="2517"/>
        <item m="1" x="2521"/>
        <item x="93"/>
        <item m="1" x="2524"/>
        <item m="1" x="2526"/>
        <item m="1" x="2528"/>
        <item m="1" x="2529"/>
        <item m="1" x="2530"/>
        <item m="1" x="2531"/>
        <item m="1" x="2532"/>
        <item m="1" x="2533"/>
        <item m="1" x="2534"/>
        <item m="1" x="2539"/>
        <item m="1" x="2541"/>
        <item m="1" x="2542"/>
        <item m="1" x="2543"/>
        <item m="1" x="2545"/>
        <item m="1" x="1824"/>
        <item m="1" x="2546"/>
        <item m="1" x="2547"/>
        <item m="1" x="2549"/>
        <item m="1" x="2550"/>
        <item m="1" x="2552"/>
        <item m="1" x="2555"/>
        <item m="1" x="2557"/>
        <item m="1" x="2558"/>
        <item m="1" x="2561"/>
        <item m="1" x="2196"/>
        <item m="1" x="2567"/>
        <item m="1" x="2568"/>
        <item x="241"/>
        <item m="1" x="2569"/>
        <item m="1" x="2570"/>
        <item x="248"/>
        <item m="1" x="2574"/>
        <item m="1" x="2575"/>
        <item m="1" x="2576"/>
        <item m="1" x="2578"/>
        <item m="1" x="2580"/>
        <item x="283"/>
        <item m="1" x="2583"/>
        <item m="1" x="2584"/>
        <item m="1" x="2585"/>
        <item m="1" x="2587"/>
        <item m="1" x="2588"/>
        <item m="1" x="2590"/>
        <item m="1" x="2592"/>
        <item m="1" x="2593"/>
        <item m="1" x="2594"/>
        <item m="1" x="2599"/>
        <item m="1" x="2600"/>
        <item m="1" x="2602"/>
        <item m="1" x="2608"/>
        <item m="1" x="2609"/>
        <item m="1" x="2612"/>
        <item m="1" x="2613"/>
        <item m="1" x="2614"/>
        <item m="1" x="2616"/>
        <item m="1" x="2618"/>
        <item m="1" x="2619"/>
        <item m="1" x="2620"/>
        <item m="1" x="2622"/>
        <item m="1" x="2623"/>
        <item m="1" x="2626"/>
        <item m="1" x="2627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41"/>
        <item m="1" x="2252"/>
        <item m="1" x="2644"/>
        <item m="1" x="2645"/>
        <item m="1" x="2647"/>
        <item m="1" x="2648"/>
        <item m="1" x="2649"/>
        <item m="1" x="2651"/>
        <item m="1" x="2652"/>
        <item m="1" x="2653"/>
        <item m="1" x="2654"/>
        <item m="1" x="2655"/>
        <item m="1" x="2656"/>
        <item m="1" x="2657"/>
        <item m="1" x="2658"/>
        <item m="1" x="1555"/>
        <item m="1" x="2662"/>
        <item m="1" x="2663"/>
        <item m="1" x="2664"/>
        <item m="1" x="2671"/>
        <item m="1" x="1960"/>
        <item m="1" x="2676"/>
        <item m="1" x="2677"/>
        <item m="1" x="2678"/>
        <item m="1" x="2680"/>
        <item m="1" x="2685"/>
        <item m="1" x="2686"/>
        <item m="1" x="2688"/>
        <item m="1" x="2689"/>
        <item m="1" x="2690"/>
        <item m="1" x="2692"/>
        <item m="1" x="2695"/>
        <item m="1" x="2696"/>
        <item m="1" x="2697"/>
        <item m="1" x="2700"/>
        <item m="1" x="2702"/>
        <item m="1" x="2703"/>
        <item m="1" x="2704"/>
        <item x="513"/>
        <item m="1" x="2706"/>
        <item m="1" x="2710"/>
        <item m="1" x="2339"/>
        <item m="1" x="2712"/>
        <item m="1" x="2713"/>
        <item m="1" x="2714"/>
        <item m="1" x="2715"/>
        <item m="1" x="2718"/>
        <item m="1" x="2719"/>
        <item m="1" x="2720"/>
        <item m="1" x="2721"/>
        <item m="1" x="2724"/>
        <item m="1" x="2726"/>
        <item m="1" x="2729"/>
        <item m="1" x="2732"/>
        <item m="1" x="2733"/>
        <item m="1" x="2735"/>
        <item m="1" x="2736"/>
        <item m="1" x="2737"/>
        <item m="1" x="2745"/>
        <item m="1" x="2746"/>
        <item m="1" x="2056"/>
        <item m="1" x="2748"/>
        <item m="1" x="2753"/>
        <item m="1" x="2756"/>
        <item m="1" x="2762"/>
        <item m="1" x="2763"/>
        <item m="1" x="2764"/>
        <item m="1" x="2765"/>
        <item m="1" x="2767"/>
        <item m="1" x="2768"/>
        <item m="1" x="2769"/>
        <item m="1" x="2774"/>
        <item m="1" x="2775"/>
        <item m="1" x="2776"/>
        <item m="1" x="2778"/>
        <item m="1" x="2779"/>
        <item m="1" x="2780"/>
        <item m="1" x="2783"/>
        <item m="1" x="2785"/>
        <item m="1" x="2786"/>
        <item m="1" x="2787"/>
        <item m="1" x="2791"/>
        <item m="1" x="2792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144"/>
        <item m="1" x="2810"/>
        <item m="1" x="2811"/>
        <item m="1" x="2813"/>
        <item m="1" x="2817"/>
        <item m="1" x="2821"/>
        <item m="1" x="2822"/>
        <item x="1413"/>
        <item m="1" x="2823"/>
        <item m="1" x="2824"/>
        <item m="1" x="2148"/>
        <item m="1" x="2149"/>
        <item m="1" x="2150"/>
        <item m="1" x="2151"/>
        <item m="1" x="2152"/>
        <item m="1" x="2156"/>
        <item m="1" x="2158"/>
        <item m="1" x="2163"/>
        <item x="127"/>
        <item m="1" x="2165"/>
        <item m="1" x="2167"/>
        <item m="1" x="2169"/>
        <item m="1" x="2171"/>
        <item m="1" x="2172"/>
        <item m="1" x="2175"/>
        <item m="1" x="2178"/>
        <item m="1" x="1827"/>
        <item m="1" x="2179"/>
        <item m="1" x="2180"/>
        <item m="1" x="2181"/>
        <item m="1" x="1830"/>
        <item m="1" x="2182"/>
        <item m="1" x="2183"/>
        <item m="1" x="2186"/>
        <item m="1" x="2187"/>
        <item m="1" x="1835"/>
        <item m="1" x="1837"/>
        <item m="1" x="1839"/>
        <item m="1" x="2189"/>
        <item m="1" x="2190"/>
        <item m="1" x="2191"/>
        <item m="1" x="2192"/>
        <item m="1" x="2193"/>
        <item m="1" x="1847"/>
        <item m="1" x="2194"/>
        <item m="1" x="1848"/>
        <item m="1" x="1849"/>
        <item m="1" x="2195"/>
        <item m="1" x="2197"/>
        <item m="1" x="2198"/>
        <item m="1" x="2199"/>
        <item m="1" x="2200"/>
        <item m="1" x="2201"/>
        <item m="1" x="2202"/>
        <item m="1" x="2204"/>
        <item m="1" x="1861"/>
        <item m="1" x="2205"/>
        <item m="1" x="2206"/>
        <item m="1" x="2207"/>
        <item m="1" x="1865"/>
        <item m="1" x="2208"/>
        <item m="1" x="2210"/>
        <item m="1" x="1873"/>
        <item m="1" x="2211"/>
        <item m="1" x="1879"/>
        <item m="1" x="1880"/>
        <item m="1" x="2212"/>
        <item m="1" x="1881"/>
        <item m="1" x="2213"/>
        <item m="1" x="2214"/>
        <item m="1" x="2215"/>
        <item m="1" x="1885"/>
        <item m="1" x="2217"/>
        <item m="1" x="2218"/>
        <item m="1" x="2219"/>
        <item m="1" x="2220"/>
        <item m="1" x="2222"/>
        <item m="1" x="1890"/>
        <item m="1" x="2223"/>
        <item m="1" x="2224"/>
        <item m="1" x="2227"/>
        <item m="1" x="1894"/>
        <item m="1" x="2229"/>
        <item m="1" x="2231"/>
        <item m="1" x="2232"/>
        <item m="1" x="2233"/>
        <item m="1" x="2234"/>
        <item m="1" x="2235"/>
        <item m="1" x="2236"/>
        <item m="1" x="2239"/>
        <item m="1" x="2240"/>
        <item m="1" x="2241"/>
        <item m="1" x="2242"/>
        <item m="1" x="1539"/>
        <item m="1" x="2245"/>
        <item m="1" x="2246"/>
        <item m="1" x="2249"/>
        <item m="1" x="2251"/>
        <item m="1" x="1920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7"/>
        <item m="1" x="2268"/>
        <item m="1" x="1933"/>
        <item m="1" x="1934"/>
        <item m="1" x="2270"/>
        <item m="1" x="1945"/>
        <item m="1" x="2271"/>
        <item m="1" x="2272"/>
        <item m="1" x="2274"/>
        <item m="1" x="2275"/>
        <item m="1" x="2276"/>
        <item m="1" x="2277"/>
        <item m="1" x="2278"/>
        <item m="1" x="2279"/>
        <item m="1" x="2280"/>
        <item m="1" x="1959"/>
        <item m="1" x="2281"/>
        <item m="1" x="2282"/>
        <item m="1" x="2284"/>
        <item m="1" x="2285"/>
        <item m="1" x="2286"/>
        <item m="1" x="2287"/>
        <item m="1" x="1963"/>
        <item m="1" x="2288"/>
        <item m="1" x="2290"/>
        <item m="1" x="2291"/>
        <item m="1" x="1967"/>
        <item m="1" x="2292"/>
        <item m="1" x="2293"/>
        <item m="1" x="2294"/>
        <item m="1" x="2295"/>
        <item m="1" x="2296"/>
        <item m="1" x="2297"/>
        <item m="1" x="1974"/>
        <item m="1" x="2298"/>
        <item m="1" x="2299"/>
        <item m="1" x="2300"/>
        <item m="1" x="2301"/>
        <item m="1" x="2303"/>
        <item m="1" x="2304"/>
        <item m="1" x="2308"/>
        <item m="1" x="2309"/>
        <item m="1" x="2310"/>
        <item m="1" x="1983"/>
        <item x="482"/>
        <item m="1" x="2312"/>
        <item m="1" x="2313"/>
        <item m="1" x="2314"/>
        <item m="1" x="2315"/>
        <item m="1" x="1996"/>
        <item m="1" x="1998"/>
        <item m="1" x="2316"/>
        <item m="1" x="2003"/>
        <item m="1" x="2318"/>
        <item m="1" x="2319"/>
        <item m="1" x="2320"/>
        <item m="1" x="2321"/>
        <item m="1" x="2005"/>
        <item m="1" x="2322"/>
        <item m="1" x="2323"/>
        <item m="1" x="2324"/>
        <item m="1" x="2009"/>
        <item m="1" x="2326"/>
        <item m="1" x="2328"/>
        <item m="1" x="2329"/>
        <item m="1" x="2330"/>
        <item m="1" x="2014"/>
        <item m="1" x="2331"/>
        <item m="1" x="2016"/>
        <item m="1" x="2332"/>
        <item m="1" x="2333"/>
        <item m="1" x="2019"/>
        <item m="1" x="2334"/>
        <item m="1" x="2335"/>
        <item m="1" x="2337"/>
        <item m="1" x="2338"/>
        <item m="1" x="2022"/>
        <item m="1" x="2340"/>
        <item m="1" x="2342"/>
        <item m="1" x="2345"/>
        <item m="1" x="2347"/>
        <item m="1" x="2029"/>
        <item m="1" x="2348"/>
        <item m="1" x="2349"/>
        <item m="1" x="2350"/>
        <item m="1" x="2351"/>
        <item m="1" x="2352"/>
        <item m="1" x="2353"/>
        <item m="1" x="2356"/>
        <item m="1" x="2357"/>
        <item m="1" x="2358"/>
        <item m="1" x="2359"/>
        <item m="1" x="2360"/>
        <item m="1" x="2041"/>
        <item m="1" x="2361"/>
        <item m="1" x="2362"/>
        <item m="1" x="2363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5"/>
        <item m="1" x="2377"/>
        <item m="1" x="2378"/>
        <item m="1" x="2379"/>
        <item x="619"/>
        <item m="1" x="2381"/>
        <item m="1" x="2382"/>
        <item m="1" x="2383"/>
        <item m="1" x="2384"/>
        <item m="1" x="2392"/>
        <item m="1" x="2395"/>
        <item m="1" x="2396"/>
        <item x="876"/>
        <item m="1" x="2401"/>
        <item m="1" x="2404"/>
        <item m="1" x="2405"/>
        <item m="1" x="2406"/>
        <item m="1" x="2408"/>
        <item m="1" x="2409"/>
        <item x="1101"/>
        <item m="1" x="2411"/>
        <item m="1" x="2412"/>
        <item m="1" x="2413"/>
        <item x="1113"/>
        <item m="1" x="2414"/>
        <item m="1" x="2415"/>
        <item m="1" x="2416"/>
        <item m="1" x="2417"/>
        <item m="1" x="2418"/>
        <item m="1" x="2420"/>
        <item m="1" x="2421"/>
        <item m="1" x="2423"/>
        <item m="1" x="2424"/>
        <item m="1" x="2425"/>
        <item x="1136"/>
        <item m="1" x="2426"/>
        <item m="1" x="2428"/>
        <item m="1" x="2429"/>
        <item m="1" x="2430"/>
        <item m="1" x="2095"/>
        <item m="1" x="2434"/>
        <item m="1" x="2435"/>
        <item m="1" x="2096"/>
        <item m="1" x="2437"/>
        <item m="1" x="2438"/>
        <item m="1" x="1706"/>
        <item m="1" x="2439"/>
        <item m="1" x="2440"/>
        <item m="1" x="2441"/>
        <item m="1" x="2443"/>
        <item m="1" x="2445"/>
        <item m="1" x="2105"/>
        <item m="1" x="2447"/>
        <item m="1" x="2448"/>
        <item m="1" x="2449"/>
        <item m="1" x="2450"/>
        <item m="1" x="2451"/>
        <item m="1" x="2452"/>
        <item m="1" x="2453"/>
        <item m="1" x="2454"/>
        <item m="1" x="2456"/>
        <item m="1" x="2457"/>
        <item m="1" x="2458"/>
        <item m="1" x="2460"/>
        <item m="1" x="2114"/>
        <item m="1" x="2463"/>
        <item m="1" x="2115"/>
        <item m="1" x="2465"/>
        <item m="1" x="2466"/>
        <item m="1" x="2468"/>
        <item m="1" x="2469"/>
        <item m="1" x="2470"/>
        <item m="1" x="2471"/>
        <item m="1" x="2472"/>
        <item m="1" x="2122"/>
        <item m="1" x="2473"/>
        <item m="1" x="2474"/>
        <item m="1" x="2475"/>
        <item m="1" x="2476"/>
        <item m="1" x="2477"/>
        <item m="1" x="2125"/>
        <item m="1" x="2126"/>
        <item m="1" x="2128"/>
        <item m="1" x="2131"/>
        <item m="1" x="2142"/>
        <item m="1" x="2481"/>
        <item m="1" x="2482"/>
        <item m="1" x="2483"/>
        <item m="1" x="2484"/>
        <item m="1" x="2485"/>
        <item m="1" x="2487"/>
        <item m="1" x="1770"/>
        <item m="1" x="1773"/>
        <item m="1" x="1774"/>
        <item m="1" x="1775"/>
        <item m="1" x="1776"/>
        <item m="1" x="1426"/>
        <item m="1" x="1777"/>
        <item m="1" x="1778"/>
        <item m="1" x="1779"/>
        <item m="1" x="1780"/>
        <item m="1" x="1781"/>
        <item x="47"/>
        <item x="60"/>
        <item x="62"/>
        <item x="66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4"/>
        <item m="1" x="1797"/>
        <item m="1" x="1798"/>
        <item m="1" x="1799"/>
        <item m="1" x="1445"/>
        <item m="1" x="1800"/>
        <item m="1" x="1450"/>
        <item m="1" x="1801"/>
        <item m="1" x="1802"/>
        <item m="1" x="1804"/>
        <item m="1" x="1805"/>
        <item m="1" x="1806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5"/>
        <item m="1" x="1826"/>
        <item m="1" x="1828"/>
        <item m="1" x="1829"/>
        <item m="1" x="1831"/>
        <item m="1" x="1832"/>
        <item m="1" x="1833"/>
        <item m="1" x="1834"/>
        <item m="1" x="1836"/>
        <item m="1" x="1838"/>
        <item m="1" x="1840"/>
        <item m="1" x="1841"/>
        <item m="1" x="1842"/>
        <item m="1" x="1843"/>
        <item m="1" x="1844"/>
        <item m="1" x="1845"/>
        <item m="1" x="1846"/>
        <item m="1" x="1851"/>
        <item m="1" x="1853"/>
        <item m="1" x="1493"/>
        <item m="1" x="1854"/>
        <item m="1" x="1857"/>
        <item m="1" x="1858"/>
        <item m="1" x="1859"/>
        <item m="1" x="1860"/>
        <item m="1" x="1862"/>
        <item m="1" x="1863"/>
        <item m="1" x="1864"/>
        <item m="1" x="1866"/>
        <item m="1" x="1867"/>
        <item m="1" x="1868"/>
        <item m="1" x="1869"/>
        <item m="1" x="1870"/>
        <item m="1" x="1506"/>
        <item m="1" x="1871"/>
        <item m="1" x="1872"/>
        <item m="1" x="1877"/>
        <item m="1" x="1878"/>
        <item m="1" x="1512"/>
        <item m="1" x="1882"/>
        <item x="302"/>
        <item m="1" x="1883"/>
        <item m="1" x="1884"/>
        <item m="1" x="1886"/>
        <item m="1" x="1887"/>
        <item m="1" x="1888"/>
        <item m="1" x="1889"/>
        <item m="1" x="1891"/>
        <item m="1" x="1892"/>
        <item m="1" x="1893"/>
        <item m="1" x="1895"/>
        <item m="1" x="1896"/>
        <item m="1" x="1897"/>
        <item m="1" x="1898"/>
        <item m="1" x="1899"/>
        <item m="1" x="1901"/>
        <item m="1" x="1902"/>
        <item m="1" x="1904"/>
        <item m="1" x="1905"/>
        <item m="1" x="1907"/>
        <item m="1" x="1908"/>
        <item m="1" x="1910"/>
        <item m="1" x="1911"/>
        <item m="1" x="1912"/>
        <item m="1" x="1913"/>
        <item m="1" x="1916"/>
        <item m="1" x="1542"/>
        <item m="1" x="1917"/>
        <item m="1" x="1918"/>
        <item m="1" x="1919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x="419"/>
        <item m="1" x="1932"/>
        <item m="1" x="1935"/>
        <item m="1" x="1936"/>
        <item m="1" x="1938"/>
        <item m="1" x="1939"/>
        <item m="1" x="1940"/>
        <item m="1" x="1941"/>
        <item m="1" x="1942"/>
        <item m="1" x="1943"/>
        <item m="1" x="1944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561"/>
        <item m="1" x="1955"/>
        <item m="1" x="1956"/>
        <item m="1" x="1957"/>
        <item m="1" x="1958"/>
        <item m="1" x="1569"/>
        <item m="1" x="1961"/>
        <item m="1" x="1962"/>
        <item m="1" x="1964"/>
        <item m="1" x="1965"/>
        <item m="1" x="1966"/>
        <item m="1" x="1968"/>
        <item m="1" x="1969"/>
        <item m="1" x="1970"/>
        <item m="1" x="1971"/>
        <item m="1" x="1972"/>
        <item m="1" x="1973"/>
        <item m="1" x="1975"/>
        <item m="1" x="1976"/>
        <item m="1" x="1977"/>
        <item m="1" x="1979"/>
        <item m="1" x="1980"/>
        <item m="1" x="1981"/>
        <item m="1" x="1982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7"/>
        <item m="1" x="1999"/>
        <item m="1" x="2000"/>
        <item m="1" x="2001"/>
        <item m="1" x="2002"/>
        <item m="1" x="2004"/>
        <item m="1" x="2006"/>
        <item m="1" x="2007"/>
        <item m="1" x="2008"/>
        <item m="1" x="2010"/>
        <item m="1" x="2011"/>
        <item m="1" x="2013"/>
        <item m="1" x="2015"/>
        <item m="1" x="2017"/>
        <item x="515"/>
        <item m="1" x="2018"/>
        <item m="1" x="2020"/>
        <item m="1" x="2021"/>
        <item m="1" x="2023"/>
        <item m="1" x="1617"/>
        <item m="1" x="2024"/>
        <item m="1" x="2025"/>
        <item m="1" x="2026"/>
        <item m="1" x="2028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4"/>
        <item x="627"/>
        <item m="1" x="2055"/>
        <item m="1" x="2057"/>
        <item m="1" x="2059"/>
        <item m="1" x="2060"/>
        <item m="1" x="2061"/>
        <item m="1" x="2063"/>
        <item m="1" x="2064"/>
        <item m="1" x="2065"/>
        <item m="1" x="2066"/>
        <item m="1" x="1670"/>
        <item m="1" x="1674"/>
        <item m="1" x="2072"/>
        <item m="1" x="1676"/>
        <item m="1" x="2074"/>
        <item m="1" x="2075"/>
        <item m="1" x="2076"/>
        <item m="1" x="2077"/>
        <item m="1" x="2078"/>
        <item m="1" x="2079"/>
        <item m="1" x="2080"/>
        <item m="1" x="2081"/>
        <item m="1" x="2083"/>
        <item m="1" x="2084"/>
        <item m="1" x="2085"/>
        <item m="1" x="2087"/>
        <item m="1" x="2089"/>
        <item m="1" x="2091"/>
        <item m="1" x="2092"/>
        <item m="1" x="2093"/>
        <item m="1" x="2097"/>
        <item m="1" x="2098"/>
        <item m="1" x="2100"/>
        <item m="1" x="2101"/>
        <item m="1" x="2102"/>
        <item m="1" x="2103"/>
        <item m="1" x="2104"/>
        <item m="1" x="2106"/>
        <item m="1" x="2107"/>
        <item m="1" x="2108"/>
        <item m="1" x="2109"/>
        <item m="1" x="2110"/>
        <item m="1" x="2111"/>
        <item m="1" x="2112"/>
        <item m="1" x="2116"/>
        <item m="1" x="2117"/>
        <item m="1" x="1730"/>
        <item m="1" x="2119"/>
        <item m="1" x="2120"/>
        <item m="1" x="2121"/>
        <item x="1313"/>
        <item m="1" x="2123"/>
        <item m="1" x="2124"/>
        <item m="1" x="2127"/>
        <item m="1" x="2129"/>
        <item m="1" x="2130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3"/>
        <item x="1367"/>
        <item m="1" x="2146"/>
        <item m="1" x="2147"/>
        <item m="1" x="1425"/>
        <item x="27"/>
        <item x="39"/>
        <item m="1" x="1431"/>
        <item m="1" x="1432"/>
        <item m="1" x="1433"/>
        <item m="1" x="1435"/>
        <item m="1" x="1436"/>
        <item m="1" x="1437"/>
        <item m="1" x="1438"/>
        <item x="77"/>
        <item m="1" x="1439"/>
        <item x="79"/>
        <item m="1" x="1440"/>
        <item x="85"/>
        <item m="1" x="1442"/>
        <item x="88"/>
        <item m="1" x="1443"/>
        <item m="1" x="1444"/>
        <item m="1" x="1446"/>
        <item m="1" x="1447"/>
        <item m="1" x="1448"/>
        <item m="1" x="1449"/>
        <item m="1" x="1451"/>
        <item x="121"/>
        <item m="1" x="1452"/>
        <item m="1" x="1454"/>
        <item m="1" x="1455"/>
        <item m="1" x="1458"/>
        <item m="1" x="1460"/>
        <item m="1" x="1461"/>
        <item m="1" x="1462"/>
        <item m="1" x="1463"/>
        <item x="154"/>
        <item m="1" x="1464"/>
        <item m="1" x="1465"/>
        <item m="1" x="1466"/>
        <item m="1" x="1468"/>
        <item m="1" x="1469"/>
        <item m="1" x="1470"/>
        <item x="170"/>
        <item m="1" x="1471"/>
        <item m="1" x="1472"/>
        <item m="1" x="1473"/>
        <item m="1" x="1474"/>
        <item x="180"/>
        <item m="1" x="1475"/>
        <item m="1" x="1476"/>
        <item m="1" x="1477"/>
        <item m="1" x="1478"/>
        <item m="1" x="1479"/>
        <item m="1" x="1480"/>
        <item m="1" x="1484"/>
        <item x="214"/>
        <item m="1" x="1485"/>
        <item m="1" x="1486"/>
        <item m="1" x="1487"/>
        <item m="1" x="1489"/>
        <item m="1" x="1491"/>
        <item m="1" x="1492"/>
        <item m="1" x="1494"/>
        <item m="1" x="1495"/>
        <item m="1" x="1496"/>
        <item m="1" x="1498"/>
        <item m="1" x="1499"/>
        <item m="1" x="1500"/>
        <item m="1" x="1501"/>
        <item x="259"/>
        <item m="1" x="1502"/>
        <item m="1" x="1503"/>
        <item m="1" x="1504"/>
        <item m="1" x="1505"/>
        <item m="1" x="1507"/>
        <item m="1" x="1508"/>
        <item m="1" x="1509"/>
        <item m="1" x="1510"/>
        <item m="1" x="1511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x="346"/>
        <item m="1" x="1524"/>
        <item m="1" x="1526"/>
        <item m="1" x="1527"/>
        <item m="1" x="1528"/>
        <item m="1" x="1529"/>
        <item m="1" x="1530"/>
        <item m="1" x="1532"/>
        <item m="1" x="1533"/>
        <item m="1" x="1534"/>
        <item m="1" x="1535"/>
        <item m="1" x="1536"/>
        <item m="1" x="1537"/>
        <item m="1" x="1538"/>
        <item m="1" x="1540"/>
        <item m="1" x="1541"/>
        <item m="1" x="1543"/>
        <item m="1" x="1544"/>
        <item m="1" x="1545"/>
        <item m="1" x="1546"/>
        <item m="1" x="1547"/>
        <item m="1" x="1548"/>
        <item x="399"/>
        <item m="1" x="1549"/>
        <item m="1" x="1550"/>
        <item m="1" x="1553"/>
        <item x="430"/>
        <item m="1" x="1554"/>
        <item m="1" x="1558"/>
        <item m="1" x="1559"/>
        <item m="1" x="1562"/>
        <item m="1" x="1563"/>
        <item m="1" x="1564"/>
        <item m="1" x="1565"/>
        <item x="444"/>
        <item m="1" x="1566"/>
        <item m="1" x="1567"/>
        <item m="1" x="1568"/>
        <item x="446"/>
        <item m="1" x="1570"/>
        <item x="451"/>
        <item m="1" x="1571"/>
        <item x="457"/>
        <item m="1" x="1572"/>
        <item m="1" x="1573"/>
        <item m="1" x="1574"/>
        <item m="1" x="1575"/>
        <item m="1" x="1576"/>
        <item m="1" x="1577"/>
        <item m="1" x="1580"/>
        <item m="1" x="1581"/>
        <item m="1" x="1582"/>
        <item m="1" x="1583"/>
        <item m="1" x="1584"/>
        <item m="1" x="1585"/>
        <item m="1" x="1586"/>
        <item x="474"/>
        <item m="1" x="1587"/>
        <item m="1" x="1588"/>
        <item m="1" x="1589"/>
        <item m="1" x="1590"/>
        <item m="1" x="1591"/>
        <item m="1" x="1592"/>
        <item m="1" x="1593"/>
        <item x="485"/>
        <item m="1" x="1594"/>
        <item m="1" x="1595"/>
        <item m="1" x="1597"/>
        <item m="1" x="1598"/>
        <item m="1" x="1599"/>
        <item m="1" x="1600"/>
        <item m="1" x="1601"/>
        <item m="1" x="1602"/>
        <item m="1" x="1604"/>
        <item m="1" x="1605"/>
        <item m="1" x="1606"/>
        <item m="1" x="1607"/>
        <item m="1" x="1609"/>
        <item m="1" x="1611"/>
        <item m="1" x="1612"/>
        <item m="1" x="1613"/>
        <item m="1" x="1614"/>
        <item m="1" x="1615"/>
        <item m="1" x="1616"/>
        <item m="1" x="1620"/>
        <item m="1" x="1621"/>
        <item m="1" x="1622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6"/>
        <item m="1" x="1637"/>
        <item m="1" x="1638"/>
        <item m="1" x="1639"/>
        <item m="1" x="1640"/>
        <item m="1" x="1641"/>
        <item m="1" x="1642"/>
        <item m="1" x="1643"/>
        <item m="1" x="1645"/>
        <item m="1" x="1646"/>
        <item x="624"/>
        <item m="1" x="1647"/>
        <item m="1" x="1648"/>
        <item m="1" x="1654"/>
        <item m="1" x="1655"/>
        <item m="1" x="1656"/>
        <item m="1" x="1657"/>
        <item m="1" x="1661"/>
        <item m="1" x="1662"/>
        <item x="863"/>
        <item m="1" x="1663"/>
        <item m="1" x="1664"/>
        <item m="1" x="1665"/>
        <item m="1" x="1666"/>
        <item x="983"/>
        <item x="1093"/>
        <item m="1" x="1679"/>
        <item m="1" x="1681"/>
        <item m="1" x="1682"/>
        <item m="1" x="1683"/>
        <item m="1" x="1685"/>
        <item m="1" x="1686"/>
        <item m="1" x="1687"/>
        <item m="1" x="1688"/>
        <item m="1" x="1690"/>
        <item m="1" x="1691"/>
        <item m="1" x="1692"/>
        <item m="1" x="1694"/>
        <item m="1" x="1695"/>
        <item m="1" x="1696"/>
        <item m="1" x="1697"/>
        <item m="1" x="1700"/>
        <item m="1" x="1703"/>
        <item m="1" x="1704"/>
        <item m="1" x="1705"/>
        <item m="1" x="1707"/>
        <item m="1" x="1708"/>
        <item m="1" x="1710"/>
        <item m="1" x="1712"/>
        <item m="1" x="1713"/>
        <item m="1" x="1718"/>
        <item x="1253"/>
        <item m="1" x="1719"/>
        <item m="1" x="1720"/>
        <item m="1" x="1721"/>
        <item x="1279"/>
        <item m="1" x="1724"/>
        <item m="1" x="1725"/>
        <item m="1" x="1726"/>
        <item m="1" x="1727"/>
        <item m="1" x="1728"/>
        <item m="1" x="1729"/>
        <item m="1" x="1731"/>
        <item x="1307"/>
        <item m="1" x="1732"/>
        <item m="1" x="1733"/>
        <item m="1" x="1734"/>
        <item m="1" x="1737"/>
        <item m="1" x="1738"/>
        <item m="1" x="1739"/>
        <item m="1" x="1741"/>
        <item m="1" x="1742"/>
        <item x="1321"/>
        <item m="1" x="1743"/>
        <item m="1" x="1744"/>
        <item m="1" x="1745"/>
        <item m="1" x="1746"/>
        <item m="1" x="1747"/>
        <item m="1" x="1748"/>
        <item m="1" x="1749"/>
        <item m="1" x="1751"/>
        <item m="1" x="1752"/>
        <item m="1" x="1755"/>
        <item m="1" x="1756"/>
        <item m="1" x="1757"/>
        <item m="1" x="1758"/>
        <item m="1" x="1759"/>
        <item m="1" x="1760"/>
        <item m="1" x="1761"/>
        <item m="1" x="1763"/>
        <item m="1" x="1765"/>
        <item m="1" x="1766"/>
        <item m="1" x="1767"/>
        <item m="1" x="1768"/>
        <item m="1" x="1769"/>
        <item x="3"/>
        <item x="10"/>
        <item x="54"/>
        <item x="57"/>
        <item x="58"/>
        <item x="63"/>
        <item x="65"/>
        <item x="74"/>
        <item x="82"/>
        <item x="87"/>
        <item x="89"/>
        <item x="95"/>
        <item x="99"/>
        <item x="102"/>
        <item x="110"/>
        <item x="119"/>
        <item x="125"/>
        <item x="129"/>
        <item x="134"/>
        <item x="151"/>
        <item x="156"/>
        <item x="157"/>
        <item x="162"/>
        <item x="165"/>
        <item x="182"/>
        <item x="186"/>
        <item x="188"/>
        <item x="193"/>
        <item x="201"/>
        <item x="206"/>
        <item x="207"/>
        <item x="213"/>
        <item x="216"/>
        <item x="219"/>
        <item x="223"/>
        <item x="224"/>
        <item x="227"/>
        <item x="228"/>
        <item x="230"/>
        <item x="242"/>
        <item x="250"/>
        <item x="253"/>
        <item x="257"/>
        <item x="262"/>
        <item x="265"/>
        <item x="273"/>
        <item x="274"/>
        <item x="285"/>
        <item x="289"/>
        <item x="296"/>
        <item x="301"/>
        <item x="306"/>
        <item x="316"/>
        <item x="321"/>
        <item x="322"/>
        <item x="323"/>
        <item x="327"/>
        <item x="329"/>
        <item x="330"/>
        <item x="331"/>
        <item x="333"/>
        <item x="334"/>
        <item x="337"/>
        <item x="339"/>
        <item x="340"/>
        <item x="344"/>
        <item x="350"/>
        <item x="351"/>
        <item x="353"/>
        <item x="354"/>
        <item x="358"/>
        <item x="368"/>
        <item x="369"/>
        <item x="370"/>
        <item x="371"/>
        <item x="372"/>
        <item x="374"/>
        <item x="375"/>
        <item x="376"/>
        <item x="377"/>
        <item x="385"/>
        <item x="390"/>
        <item x="393"/>
        <item x="394"/>
        <item x="395"/>
        <item x="396"/>
        <item x="398"/>
        <item x="404"/>
        <item x="405"/>
        <item x="407"/>
        <item x="411"/>
        <item x="412"/>
        <item x="413"/>
        <item x="414"/>
        <item x="420"/>
        <item x="421"/>
        <item x="424"/>
        <item x="426"/>
        <item x="427"/>
        <item x="428"/>
        <item x="434"/>
        <item x="440"/>
        <item x="443"/>
        <item x="445"/>
        <item x="448"/>
        <item x="450"/>
        <item x="452"/>
        <item x="454"/>
        <item x="456"/>
        <item x="463"/>
        <item x="470"/>
        <item x="473"/>
        <item x="475"/>
        <item x="478"/>
        <item x="480"/>
        <item x="483"/>
        <item x="486"/>
        <item x="488"/>
        <item x="489"/>
        <item x="490"/>
        <item x="494"/>
        <item x="495"/>
        <item x="496"/>
        <item x="499"/>
        <item x="500"/>
        <item x="501"/>
        <item x="505"/>
        <item x="507"/>
        <item x="509"/>
        <item x="512"/>
        <item x="516"/>
        <item x="518"/>
        <item x="519"/>
        <item x="521"/>
        <item x="523"/>
        <item x="525"/>
        <item x="526"/>
        <item x="527"/>
        <item x="529"/>
        <item x="531"/>
        <item x="532"/>
        <item x="533"/>
        <item x="536"/>
        <item x="538"/>
        <item x="540"/>
        <item x="543"/>
        <item x="545"/>
        <item x="551"/>
        <item x="553"/>
        <item x="554"/>
        <item x="555"/>
        <item x="556"/>
        <item x="557"/>
        <item x="562"/>
        <item x="564"/>
        <item x="566"/>
        <item x="567"/>
        <item x="568"/>
        <item x="570"/>
        <item x="572"/>
        <item x="573"/>
        <item x="574"/>
        <item x="575"/>
        <item x="576"/>
        <item x="577"/>
        <item x="578"/>
        <item x="579"/>
        <item x="580"/>
        <item x="585"/>
        <item x="588"/>
        <item x="589"/>
        <item x="590"/>
        <item x="591"/>
        <item x="592"/>
        <item x="594"/>
        <item x="595"/>
        <item x="598"/>
        <item x="601"/>
        <item x="604"/>
        <item x="614"/>
        <item x="640"/>
        <item x="724"/>
        <item x="829"/>
        <item x="875"/>
        <item x="877"/>
        <item x="895"/>
        <item x="939"/>
        <item x="1083"/>
        <item x="1089"/>
        <item x="1099"/>
        <item x="1125"/>
        <item x="1127"/>
        <item x="1129"/>
        <item x="1130"/>
        <item x="1138"/>
        <item x="1139"/>
        <item x="1142"/>
        <item x="1145"/>
        <item x="1146"/>
        <item x="1150"/>
        <item x="1173"/>
        <item x="1174"/>
        <item x="1175"/>
        <item x="1178"/>
        <item x="1190"/>
        <item x="1194"/>
        <item x="1196"/>
        <item x="1197"/>
        <item x="1202"/>
        <item x="1203"/>
        <item x="1208"/>
        <item x="1217"/>
        <item x="1221"/>
        <item x="1223"/>
        <item x="1224"/>
        <item x="1230"/>
        <item x="1231"/>
        <item x="1244"/>
        <item x="1248"/>
        <item x="1263"/>
        <item x="1273"/>
        <item x="1274"/>
        <item x="1276"/>
        <item x="1288"/>
        <item x="1314"/>
        <item x="1315"/>
        <item x="1317"/>
        <item x="1318"/>
        <item x="1322"/>
        <item x="1323"/>
        <item x="1324"/>
        <item x="1334"/>
        <item x="1335"/>
        <item x="1336"/>
        <item x="1337"/>
        <item x="1339"/>
        <item x="1340"/>
        <item x="1341"/>
        <item x="1342"/>
        <item x="1343"/>
        <item x="1344"/>
        <item x="1348"/>
        <item x="1394"/>
        <item x="1402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92">
        <item sd="0" x="10"/>
        <item sd="0" m="1" x="84"/>
        <item sd="0" x="23"/>
        <item sd="0" m="1" x="69"/>
        <item x="4"/>
        <item sd="0" x="46"/>
        <item sd="0" x="22"/>
        <item sd="0" m="1" x="53"/>
        <item sd="0" x="45"/>
        <item sd="0" x="32"/>
        <item n=" " x="0"/>
        <item x="2"/>
        <item m="1" x="54"/>
        <item m="1" x="78"/>
        <item m="1" x="76"/>
        <item m="1" x="79"/>
        <item m="1" x="77"/>
        <item m="1" x="90"/>
        <item m="1" x="52"/>
        <item x="3"/>
        <item x="5"/>
        <item m="1" x="55"/>
        <item m="1" x="56"/>
        <item x="8"/>
        <item x="24"/>
        <item m="1" x="57"/>
        <item m="1" x="58"/>
        <item m="1" x="59"/>
        <item m="1" x="60"/>
        <item m="1" x="61"/>
        <item x="29"/>
        <item m="1" x="68"/>
        <item m="1" x="72"/>
        <item m="1" x="86"/>
        <item m="1" x="82"/>
        <item x="11"/>
        <item m="1" x="88"/>
        <item m="1" x="85"/>
        <item m="1" x="80"/>
        <item m="1" x="62"/>
        <item m="1" x="89"/>
        <item m="1" x="71"/>
        <item m="1" x="63"/>
        <item m="1" x="64"/>
        <item m="1" x="65"/>
        <item m="1" x="66"/>
        <item m="1" x="67"/>
        <item x="41"/>
        <item m="1" x="83"/>
        <item x="42"/>
        <item x="44"/>
        <item x="38"/>
        <item m="1" x="87"/>
        <item m="1" x="70"/>
        <item m="1" x="74"/>
        <item m="1" x="81"/>
        <item m="1" x="73"/>
        <item m="1" x="75"/>
        <item x="1"/>
        <item x="6"/>
        <item x="9"/>
        <item m="1" x="47"/>
        <item x="13"/>
        <item m="1" x="48"/>
        <item x="15"/>
        <item x="16"/>
        <item x="17"/>
        <item x="19"/>
        <item m="1" x="49"/>
        <item x="20"/>
        <item x="21"/>
        <item x="25"/>
        <item x="26"/>
        <item m="1" x="50"/>
        <item x="28"/>
        <item x="30"/>
        <item x="31"/>
        <item m="1" x="51"/>
        <item x="33"/>
        <item x="34"/>
        <item x="35"/>
        <item x="36"/>
        <item x="37"/>
        <item x="39"/>
        <item x="40"/>
        <item x="43"/>
        <item x="7"/>
        <item x="12"/>
        <item x="14"/>
        <item x="18"/>
        <item x="27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3">
        <item sd="0" x="0"/>
        <item sd="0" x="2"/>
        <item sd="0" x="6"/>
        <item sd="0" x="5"/>
        <item sd="0" x="8"/>
        <item sd="0" x="7"/>
        <item sd="0" x="3"/>
        <item sd="0" x="4"/>
        <item sd="0" x="1"/>
        <item sd="0" x="9"/>
        <item sd="0" x="10"/>
        <item sd="0" m="1" x="11"/>
        <item t="default" sd="0"/>
      </items>
    </pivotField>
    <pivotField axis="axisCol" showAll="0" sortType="ascending">
      <items count="18">
        <item h="1" m="1" x="16"/>
        <item n="CONDOMINIO" x="9"/>
        <item n="CONVÊNIO" x="13"/>
        <item n="CONVÊNIO REPASSE" x="12"/>
        <item n="Exploração Comercial" x="14"/>
        <item h="1" x="4"/>
        <item h="1" x="3"/>
        <item h="1" x="8"/>
        <item h="1" x="6"/>
        <item h="1" x="11"/>
        <item h="1" x="5"/>
        <item h="1" x="10"/>
        <item h="1" x="2"/>
        <item h="1" x="1"/>
        <item h="1" x="0"/>
        <item h="1" x="7"/>
        <item h="1" x="15"/>
        <item t="default"/>
      </items>
    </pivotField>
    <pivotField showAll="0"/>
  </pivotFields>
  <rowFields count="3">
    <field x="15"/>
    <field x="21"/>
    <field x="0"/>
  </rowFields>
  <rowItems count="18">
    <i>
      <x v="4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16">
    <format dxfId="19">
      <pivotArea dataOnly="0" labelOnly="1" fieldPosition="0">
        <references count="1">
          <reference field="22" count="0"/>
        </references>
      </pivotArea>
    </format>
    <format dxfId="18">
      <pivotArea field="15" type="button" dataOnly="0" labelOnly="1" outline="0" axis="axisRow" fieldPosition="0"/>
    </format>
    <format dxfId="17">
      <pivotArea dataOnly="0" labelOnly="1" fieldPosition="0">
        <references count="1">
          <reference field="22" count="0"/>
        </references>
      </pivotArea>
    </format>
    <format dxfId="16">
      <pivotArea dataOnly="0" labelOnly="1" grandCol="1" outline="0" fieldPosition="0"/>
    </format>
    <format dxfId="15">
      <pivotArea dataOnly="0" labelOnly="1" fieldPosition="0">
        <references count="1">
          <reference field="22" count="0"/>
        </references>
      </pivotArea>
    </format>
    <format dxfId="14">
      <pivotArea dataOnly="0" labelOnly="1" grandCol="1" outline="0" fieldPosition="0"/>
    </format>
    <format dxfId="13">
      <pivotArea collapsedLevelsAreSubtotals="1" fieldPosition="0">
        <references count="3">
          <reference field="15" count="1" selected="0">
            <x v="10"/>
          </reference>
          <reference field="21" count="1">
            <x v="0"/>
          </reference>
          <reference field="22" count="0" selected="0"/>
        </references>
      </pivotArea>
    </format>
    <format dxfId="12">
      <pivotArea collapsedLevelsAreSubtotals="1" fieldPosition="0">
        <references count="3">
          <reference field="15" count="1" selected="0">
            <x v="10"/>
          </reference>
          <reference field="21" count="1">
            <x v="1"/>
          </reference>
          <reference field="22" count="0" selected="0"/>
        </references>
      </pivotArea>
    </format>
    <format dxfId="11">
      <pivotArea collapsedLevelsAreSubtotals="1" fieldPosition="0">
        <references count="3">
          <reference field="15" count="1" selected="0">
            <x v="10"/>
          </reference>
          <reference field="21" count="1">
            <x v="2"/>
          </reference>
          <reference field="22" count="0" selected="0"/>
        </references>
      </pivotArea>
    </format>
    <format dxfId="10">
      <pivotArea collapsedLevelsAreSubtotals="1" fieldPosition="0">
        <references count="3">
          <reference field="15" count="1" selected="0">
            <x v="10"/>
          </reference>
          <reference field="21" count="1">
            <x v="3"/>
          </reference>
          <reference field="22" count="0" selected="0"/>
        </references>
      </pivotArea>
    </format>
    <format dxfId="9">
      <pivotArea collapsedLevelsAreSubtotals="1" fieldPosition="0">
        <references count="3">
          <reference field="15" count="1" selected="0">
            <x v="10"/>
          </reference>
          <reference field="21" count="1">
            <x v="4"/>
          </reference>
          <reference field="22" count="0" selected="0"/>
        </references>
      </pivotArea>
    </format>
    <format dxfId="8">
      <pivotArea collapsedLevelsAreSubtotals="1" fieldPosition="0">
        <references count="3">
          <reference field="15" count="1" selected="0">
            <x v="10"/>
          </reference>
          <reference field="21" count="1">
            <x v="5"/>
          </reference>
          <reference field="22" count="0" selected="0"/>
        </references>
      </pivotArea>
    </format>
    <format dxfId="7">
      <pivotArea collapsedLevelsAreSubtotals="1" fieldPosition="0">
        <references count="3">
          <reference field="15" count="1" selected="0">
            <x v="10"/>
          </reference>
          <reference field="21" count="1">
            <x v="6"/>
          </reference>
          <reference field="22" count="0" selected="0"/>
        </references>
      </pivotArea>
    </format>
    <format dxfId="6">
      <pivotArea collapsedLevelsAreSubtotals="1" fieldPosition="0">
        <references count="3">
          <reference field="15" count="1" selected="0">
            <x v="10"/>
          </reference>
          <reference field="21" count="1">
            <x v="7"/>
          </reference>
          <reference field="22" count="0" selected="0"/>
        </references>
      </pivotArea>
    </format>
    <format dxfId="5">
      <pivotArea collapsedLevelsAreSubtotals="1" fieldPosition="0">
        <references count="3">
          <reference field="15" count="1" selected="0">
            <x v="10"/>
          </reference>
          <reference field="21" count="1">
            <x v="8"/>
          </reference>
          <reference field="22" count="0" selected="0"/>
        </references>
      </pivotArea>
    </format>
    <format dxfId="4">
      <pivotArea field="22" grandRow="1" outline="0" collapsedLevelsAreSubtotals="1" axis="axisCol" fieldPosition="0">
        <references count="1">
          <reference field="22" count="0" selected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E51705-E318-4707-878C-799E07ADA042}" name="Tabela dinâmica2" cacheId="0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2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8">
        <item m="1" x="12"/>
        <item m="1" x="15"/>
        <item m="1" x="16"/>
        <item m="1" x="6"/>
        <item m="1" x="14"/>
        <item m="1" x="7"/>
        <item m="1" x="8"/>
        <item m="1" x="9"/>
        <item m="1" x="10"/>
        <item m="1" x="11"/>
        <item m="1" x="13"/>
        <item x="0"/>
        <item x="5"/>
        <item x="1"/>
        <item x="2"/>
        <item x="3"/>
        <item x="4"/>
        <item t="default"/>
      </items>
    </pivotField>
    <pivotField numFmtId="14" showAll="0"/>
    <pivotField axis="axisPage" showAll="0">
      <items count="3">
        <item x="0"/>
        <item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7">
    <i>
      <x/>
    </i>
    <i r="1">
      <x v="11"/>
    </i>
    <i r="1">
      <x v="13"/>
    </i>
    <i r="1">
      <x v="14"/>
    </i>
    <i r="1">
      <x v="15"/>
    </i>
    <i r="1"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2">
    <format dxfId="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0"/>
          </reference>
          <reference field="12" count="1">
            <x v="16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67"/>
  <sheetViews>
    <sheetView showGridLines="0" tabSelected="1" workbookViewId="0">
      <selection activeCell="A23" sqref="A23"/>
    </sheetView>
  </sheetViews>
  <sheetFormatPr defaultRowHeight="14.5"/>
  <cols>
    <col min="1" max="1" width="186.81640625" bestFit="1" customWidth="1"/>
  </cols>
  <sheetData>
    <row r="6" spans="1:1" ht="31">
      <c r="A6" s="46" t="s">
        <v>1055</v>
      </c>
    </row>
    <row r="33" spans="1:1" s="21" customFormat="1" ht="78">
      <c r="A33" s="20" t="s">
        <v>1023</v>
      </c>
    </row>
    <row r="34" spans="1:1">
      <c r="A34" s="16"/>
    </row>
    <row r="35" spans="1:1" ht="47.5">
      <c r="A35" s="15" t="s">
        <v>1024</v>
      </c>
    </row>
    <row r="36" spans="1:1">
      <c r="A36" s="16"/>
    </row>
    <row r="37" spans="1:1" ht="47.5">
      <c r="A37" s="15" t="s">
        <v>5887</v>
      </c>
    </row>
    <row r="38" spans="1:1">
      <c r="A38" s="16"/>
    </row>
    <row r="39" spans="1:1">
      <c r="A39" s="16"/>
    </row>
    <row r="40" spans="1:1">
      <c r="A40" s="16"/>
    </row>
    <row r="41" spans="1:1">
      <c r="A41" s="16"/>
    </row>
    <row r="42" spans="1:1">
      <c r="A42" s="16"/>
    </row>
    <row r="43" spans="1:1">
      <c r="A43" s="16"/>
    </row>
    <row r="44" spans="1:1">
      <c r="A44" s="16"/>
    </row>
    <row r="45" spans="1:1">
      <c r="A45" s="16"/>
    </row>
    <row r="46" spans="1:1">
      <c r="A46" s="16"/>
    </row>
    <row r="47" spans="1:1">
      <c r="A47" s="16"/>
    </row>
    <row r="48" spans="1:1">
      <c r="A48" s="16"/>
    </row>
    <row r="49" spans="1:1">
      <c r="A49" s="16"/>
    </row>
    <row r="50" spans="1:1" ht="18.5">
      <c r="A50" s="208"/>
    </row>
    <row r="51" spans="1:1" ht="18.5">
      <c r="A51" s="209"/>
    </row>
    <row r="52" spans="1:1">
      <c r="A52" s="16"/>
    </row>
    <row r="53" spans="1:1">
      <c r="A53" s="16"/>
    </row>
    <row r="54" spans="1:1">
      <c r="A54" s="17"/>
    </row>
    <row r="55" spans="1:1" s="18" customFormat="1" ht="28.5" customHeight="1">
      <c r="A55" s="19" t="s">
        <v>1025</v>
      </c>
    </row>
    <row r="56" spans="1:1" s="18" customFormat="1" ht="28.5" customHeight="1">
      <c r="A56" s="19" t="s">
        <v>1026</v>
      </c>
    </row>
    <row r="57" spans="1:1" s="18" customFormat="1" ht="28.5" customHeight="1">
      <c r="A57" s="19" t="s">
        <v>6142</v>
      </c>
    </row>
    <row r="65" spans="1:1" ht="18.5">
      <c r="A65" s="210"/>
    </row>
    <row r="66" spans="1:1" ht="21">
      <c r="A66" s="219" t="s">
        <v>3920</v>
      </c>
    </row>
    <row r="67" spans="1:1" ht="21">
      <c r="A67" s="219" t="s">
        <v>3919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2"/>
  <sheetViews>
    <sheetView showGridLines="0" workbookViewId="0">
      <selection activeCell="A24" sqref="A24"/>
    </sheetView>
  </sheetViews>
  <sheetFormatPr defaultRowHeight="14.5"/>
  <cols>
    <col min="1" max="1" width="59.453125" style="47" customWidth="1"/>
    <col min="2" max="2" width="20.7265625" style="47" bestFit="1" customWidth="1"/>
  </cols>
  <sheetData>
    <row r="1" spans="1:2" ht="26.5" thickBot="1">
      <c r="A1" s="11" t="s">
        <v>1114</v>
      </c>
      <c r="B1" s="6"/>
    </row>
    <row r="2" spans="1:2">
      <c r="A2" s="129" t="s">
        <v>1056</v>
      </c>
      <c r="B2" s="145">
        <v>325393.0936599003</v>
      </c>
    </row>
    <row r="3" spans="1:2">
      <c r="A3" s="130" t="s">
        <v>1057</v>
      </c>
      <c r="B3" s="145">
        <v>287759.48224553221</v>
      </c>
    </row>
    <row r="4" spans="1:2">
      <c r="A4" s="130" t="s">
        <v>1123</v>
      </c>
      <c r="B4" s="145">
        <v>481680.38723137928</v>
      </c>
    </row>
    <row r="5" spans="1:2">
      <c r="A5" s="130" t="s">
        <v>1058</v>
      </c>
      <c r="B5" s="145">
        <v>500889.89395829843</v>
      </c>
    </row>
    <row r="6" spans="1:2">
      <c r="A6" s="130" t="s">
        <v>1059</v>
      </c>
      <c r="B6" s="145">
        <v>219730.35493311597</v>
      </c>
    </row>
    <row r="7" spans="1:2">
      <c r="A7" s="130" t="s">
        <v>1060</v>
      </c>
      <c r="B7" s="145">
        <v>231233.23384440434</v>
      </c>
    </row>
    <row r="8" spans="1:2">
      <c r="A8" s="130" t="s">
        <v>1124</v>
      </c>
      <c r="B8" s="145">
        <v>179650.495206461</v>
      </c>
    </row>
    <row r="9" spans="1:2">
      <c r="A9" s="130" t="s">
        <v>1061</v>
      </c>
      <c r="B9" s="145">
        <v>302850.12812110642</v>
      </c>
    </row>
    <row r="10" spans="1:2">
      <c r="A10" s="130" t="s">
        <v>1062</v>
      </c>
      <c r="B10" s="145">
        <v>926162.38281280175</v>
      </c>
    </row>
    <row r="11" spans="1:2">
      <c r="A11" s="130" t="s">
        <v>1063</v>
      </c>
      <c r="B11" s="145">
        <v>224673.11981071727</v>
      </c>
    </row>
    <row r="12" spans="1:2">
      <c r="A12" s="130" t="s">
        <v>1064</v>
      </c>
      <c r="B12" s="145">
        <v>299254.56927058793</v>
      </c>
    </row>
    <row r="13" spans="1:2">
      <c r="A13" s="130" t="s">
        <v>1065</v>
      </c>
      <c r="B13" s="145">
        <v>379386.84067391983</v>
      </c>
    </row>
    <row r="14" spans="1:2">
      <c r="A14" s="130" t="s">
        <v>1125</v>
      </c>
      <c r="B14" s="145">
        <v>283142.91378500586</v>
      </c>
    </row>
    <row r="15" spans="1:2">
      <c r="A15" s="130" t="s">
        <v>1066</v>
      </c>
      <c r="B15" s="145">
        <v>189803.00348354233</v>
      </c>
    </row>
    <row r="16" spans="1:2">
      <c r="A16" s="130" t="s">
        <v>1126</v>
      </c>
      <c r="B16" s="145">
        <v>1480414.289124913</v>
      </c>
    </row>
    <row r="17" spans="1:2">
      <c r="A17" s="130" t="s">
        <v>1067</v>
      </c>
      <c r="B17" s="145">
        <v>487450.67359713319</v>
      </c>
    </row>
    <row r="18" spans="1:2">
      <c r="A18" s="130" t="s">
        <v>1127</v>
      </c>
      <c r="B18" s="145">
        <v>480170.98930816475</v>
      </c>
    </row>
    <row r="19" spans="1:2">
      <c r="A19" s="130" t="s">
        <v>1068</v>
      </c>
      <c r="B19" s="145">
        <v>280285.76169947605</v>
      </c>
    </row>
    <row r="20" spans="1:2">
      <c r="A20" s="130" t="s">
        <v>1128</v>
      </c>
      <c r="B20" s="145">
        <v>2151365.0414095176</v>
      </c>
    </row>
    <row r="21" spans="1:2">
      <c r="A21" s="130" t="s">
        <v>1069</v>
      </c>
      <c r="B21" s="145">
        <v>264880.11684269208</v>
      </c>
    </row>
    <row r="22" spans="1:2">
      <c r="A22" s="130" t="s">
        <v>1070</v>
      </c>
      <c r="B22" s="145">
        <v>434150.33202687051</v>
      </c>
    </row>
    <row r="23" spans="1:2">
      <c r="A23" s="130" t="s">
        <v>1113</v>
      </c>
      <c r="B23" s="145">
        <v>179615.85776037801</v>
      </c>
    </row>
    <row r="24" spans="1:2">
      <c r="A24" s="130" t="s">
        <v>1129</v>
      </c>
      <c r="B24" s="145">
        <v>264155.18263072422</v>
      </c>
    </row>
    <row r="25" spans="1:2">
      <c r="A25" s="130" t="s">
        <v>1071</v>
      </c>
      <c r="B25" s="145">
        <v>563101.00091756147</v>
      </c>
    </row>
    <row r="26" spans="1:2">
      <c r="A26" s="130" t="s">
        <v>1130</v>
      </c>
      <c r="B26" s="145">
        <v>262541.34275332512</v>
      </c>
    </row>
    <row r="27" spans="1:2">
      <c r="A27" s="130" t="s">
        <v>1131</v>
      </c>
      <c r="B27" s="145">
        <v>398061.09656502097</v>
      </c>
    </row>
    <row r="28" spans="1:2">
      <c r="A28" s="130" t="s">
        <v>1072</v>
      </c>
      <c r="B28" s="145">
        <v>1447663.6810385732</v>
      </c>
    </row>
    <row r="29" spans="1:2">
      <c r="A29" s="130" t="s">
        <v>1073</v>
      </c>
      <c r="B29" s="145">
        <v>214778.61048724127</v>
      </c>
    </row>
    <row r="30" spans="1:2">
      <c r="A30" s="130" t="s">
        <v>1074</v>
      </c>
      <c r="B30" s="145">
        <v>257216.53557660236</v>
      </c>
    </row>
    <row r="31" spans="1:2">
      <c r="A31" s="130" t="s">
        <v>1075</v>
      </c>
      <c r="B31" s="145">
        <v>259526.80707001564</v>
      </c>
    </row>
    <row r="32" spans="1:2">
      <c r="A32" s="130" t="s">
        <v>1076</v>
      </c>
      <c r="B32" s="145">
        <v>527422.62483709527</v>
      </c>
    </row>
    <row r="33" spans="1:2">
      <c r="A33" s="130" t="s">
        <v>1077</v>
      </c>
      <c r="B33" s="145">
        <v>2780299.5687907315</v>
      </c>
    </row>
    <row r="34" spans="1:2">
      <c r="A34" s="130" t="s">
        <v>1078</v>
      </c>
      <c r="B34" s="145">
        <v>187406.68289514034</v>
      </c>
    </row>
    <row r="35" spans="1:2">
      <c r="A35" s="130" t="s">
        <v>1132</v>
      </c>
      <c r="B35" s="145">
        <v>261497.37139000898</v>
      </c>
    </row>
    <row r="36" spans="1:2">
      <c r="A36" s="130" t="s">
        <v>1133</v>
      </c>
      <c r="B36" s="145">
        <v>229328.38661017027</v>
      </c>
    </row>
    <row r="37" spans="1:2">
      <c r="A37" s="130" t="s">
        <v>1134</v>
      </c>
      <c r="B37" s="145">
        <v>540035.61741812481</v>
      </c>
    </row>
    <row r="38" spans="1:2">
      <c r="A38" s="130" t="s">
        <v>1079</v>
      </c>
      <c r="B38" s="145">
        <v>1488924.5896057326</v>
      </c>
    </row>
    <row r="39" spans="1:2">
      <c r="A39" s="130" t="s">
        <v>1080</v>
      </c>
      <c r="B39" s="145">
        <v>189359.45713788352</v>
      </c>
    </row>
    <row r="40" spans="1:2">
      <c r="A40" s="130" t="s">
        <v>1081</v>
      </c>
      <c r="B40" s="145">
        <v>289278.17200517468</v>
      </c>
    </row>
    <row r="41" spans="1:2">
      <c r="A41" s="130" t="s">
        <v>1135</v>
      </c>
      <c r="B41" s="145">
        <v>588339.58013006533</v>
      </c>
    </row>
    <row r="42" spans="1:2">
      <c r="A42" s="130" t="s">
        <v>1136</v>
      </c>
      <c r="B42" s="145">
        <v>549077.62838186533</v>
      </c>
    </row>
    <row r="43" spans="1:2">
      <c r="A43" s="130" t="s">
        <v>1082</v>
      </c>
      <c r="B43" s="145">
        <v>784807.64319784718</v>
      </c>
    </row>
    <row r="44" spans="1:2">
      <c r="A44" s="130" t="s">
        <v>1137</v>
      </c>
      <c r="B44" s="145">
        <v>204814.79742387103</v>
      </c>
    </row>
    <row r="45" spans="1:2">
      <c r="A45" s="130" t="s">
        <v>1083</v>
      </c>
      <c r="B45" s="145">
        <v>1198211.4184118328</v>
      </c>
    </row>
    <row r="46" spans="1:2">
      <c r="A46" s="130" t="s">
        <v>1084</v>
      </c>
      <c r="B46" s="145">
        <v>293543.73095607752</v>
      </c>
    </row>
    <row r="47" spans="1:2">
      <c r="A47" s="130" t="s">
        <v>1138</v>
      </c>
      <c r="B47" s="145">
        <v>206360.4230124692</v>
      </c>
    </row>
    <row r="48" spans="1:2">
      <c r="A48" s="130" t="s">
        <v>1085</v>
      </c>
      <c r="B48" s="145">
        <v>221343.31607043734</v>
      </c>
    </row>
    <row r="49" spans="1:2">
      <c r="A49" s="130" t="s">
        <v>1086</v>
      </c>
      <c r="B49" s="145">
        <v>530751.68272539543</v>
      </c>
    </row>
    <row r="50" spans="1:2">
      <c r="A50" s="130" t="s">
        <v>1087</v>
      </c>
      <c r="B50" s="145">
        <v>391757.82702160685</v>
      </c>
    </row>
    <row r="51" spans="1:2">
      <c r="A51" s="130" t="s">
        <v>1139</v>
      </c>
      <c r="B51" s="145">
        <v>642236.85525317874</v>
      </c>
    </row>
    <row r="52" spans="1:2">
      <c r="A52" s="130" t="s">
        <v>1140</v>
      </c>
      <c r="B52" s="145">
        <v>278879.42192308686</v>
      </c>
    </row>
    <row r="53" spans="1:2">
      <c r="A53" s="130" t="s">
        <v>1141</v>
      </c>
      <c r="B53" s="145">
        <v>841219.58011233888</v>
      </c>
    </row>
    <row r="54" spans="1:2">
      <c r="A54" s="130" t="s">
        <v>1088</v>
      </c>
      <c r="B54" s="145">
        <v>353727.5973725745</v>
      </c>
    </row>
    <row r="55" spans="1:2">
      <c r="A55" s="130" t="s">
        <v>1142</v>
      </c>
      <c r="B55" s="145">
        <v>1785705.2469469705</v>
      </c>
    </row>
    <row r="56" spans="1:2">
      <c r="A56" s="130" t="s">
        <v>1143</v>
      </c>
      <c r="B56" s="145">
        <v>703891.00068153488</v>
      </c>
    </row>
    <row r="57" spans="1:2">
      <c r="A57" s="130" t="s">
        <v>1089</v>
      </c>
      <c r="B57" s="145">
        <v>1266266.3763582672</v>
      </c>
    </row>
    <row r="58" spans="1:2">
      <c r="A58" s="130" t="s">
        <v>1144</v>
      </c>
      <c r="B58" s="145">
        <v>1775011.3101078046</v>
      </c>
    </row>
    <row r="59" spans="1:2">
      <c r="A59" s="130" t="s">
        <v>1145</v>
      </c>
      <c r="B59" s="145">
        <v>359501.83208635636</v>
      </c>
    </row>
    <row r="60" spans="1:2">
      <c r="A60" s="130" t="s">
        <v>1146</v>
      </c>
      <c r="B60" s="145">
        <v>185663.45962676496</v>
      </c>
    </row>
    <row r="61" spans="1:2">
      <c r="A61" s="130" t="s">
        <v>1147</v>
      </c>
      <c r="B61" s="145">
        <v>985580.32995592628</v>
      </c>
    </row>
    <row r="62" spans="1:2">
      <c r="A62" s="130" t="s">
        <v>1148</v>
      </c>
      <c r="B62" s="145">
        <v>974199.5226552377</v>
      </c>
    </row>
    <row r="63" spans="1:2">
      <c r="A63" s="130" t="s">
        <v>1149</v>
      </c>
      <c r="B63" s="145">
        <v>333185.80363047728</v>
      </c>
    </row>
    <row r="64" spans="1:2">
      <c r="A64" s="130" t="s">
        <v>1150</v>
      </c>
      <c r="B64" s="145">
        <v>343778.61230422772</v>
      </c>
    </row>
    <row r="65" spans="1:2">
      <c r="A65" s="130" t="s">
        <v>1151</v>
      </c>
      <c r="B65" s="145">
        <v>227711.51209228204</v>
      </c>
    </row>
    <row r="66" spans="1:2">
      <c r="A66" s="130" t="s">
        <v>1090</v>
      </c>
      <c r="B66" s="145">
        <v>805730.91027920728</v>
      </c>
    </row>
    <row r="67" spans="1:2">
      <c r="A67" s="130" t="s">
        <v>1152</v>
      </c>
      <c r="B67" s="145">
        <v>1935479.7451980105</v>
      </c>
    </row>
    <row r="68" spans="1:2">
      <c r="A68" s="130" t="s">
        <v>1091</v>
      </c>
      <c r="B68" s="145">
        <v>394381.84458376124</v>
      </c>
    </row>
    <row r="69" spans="1:2">
      <c r="A69" s="130" t="s">
        <v>1153</v>
      </c>
      <c r="B69" s="145">
        <v>423597.49224097858</v>
      </c>
    </row>
    <row r="70" spans="1:2">
      <c r="A70" s="130" t="s">
        <v>1154</v>
      </c>
      <c r="B70" s="145">
        <v>496790.08049827308</v>
      </c>
    </row>
    <row r="71" spans="1:2">
      <c r="A71" s="130" t="s">
        <v>1155</v>
      </c>
      <c r="B71" s="145">
        <v>506973.76742156903</v>
      </c>
    </row>
    <row r="72" spans="1:2">
      <c r="A72" s="130" t="s">
        <v>1156</v>
      </c>
      <c r="B72" s="145">
        <v>218521.70887128811</v>
      </c>
    </row>
    <row r="73" spans="1:2">
      <c r="A73" s="130" t="s">
        <v>1092</v>
      </c>
      <c r="B73" s="145">
        <v>239567.70549244646</v>
      </c>
    </row>
    <row r="74" spans="1:2">
      <c r="A74" s="130" t="s">
        <v>1157</v>
      </c>
      <c r="B74" s="131">
        <v>46025.926090097913</v>
      </c>
    </row>
    <row r="75" spans="1:2">
      <c r="A75" s="130" t="s">
        <v>1158</v>
      </c>
      <c r="B75" s="131">
        <v>64128.5255430252</v>
      </c>
    </row>
    <row r="76" spans="1:2">
      <c r="A76" s="130" t="s">
        <v>1159</v>
      </c>
      <c r="B76" s="131">
        <v>6705.0355839202139</v>
      </c>
    </row>
    <row r="77" spans="1:2">
      <c r="A77" s="130" t="s">
        <v>1160</v>
      </c>
      <c r="B77" s="131">
        <v>61337.972254869506</v>
      </c>
    </row>
    <row r="78" spans="1:2">
      <c r="A78" s="130" t="s">
        <v>1161</v>
      </c>
      <c r="B78" s="131">
        <v>38544.975536400438</v>
      </c>
    </row>
    <row r="79" spans="1:2">
      <c r="A79" s="130" t="s">
        <v>1162</v>
      </c>
      <c r="B79" s="131">
        <v>39101.711720009145</v>
      </c>
    </row>
    <row r="80" spans="1:2">
      <c r="A80" s="130" t="s">
        <v>1163</v>
      </c>
      <c r="B80" s="131">
        <v>36445.763649635555</v>
      </c>
    </row>
    <row r="81" spans="1:2">
      <c r="A81" s="130" t="s">
        <v>1164</v>
      </c>
      <c r="B81" s="131">
        <v>29927.133014375744</v>
      </c>
    </row>
    <row r="82" spans="1:2">
      <c r="A82" s="130" t="s">
        <v>1165</v>
      </c>
      <c r="B82" s="131">
        <v>29922.892665029682</v>
      </c>
    </row>
    <row r="83" spans="1:2">
      <c r="A83" s="130" t="s">
        <v>1166</v>
      </c>
      <c r="B83" s="131">
        <v>28174.045260040515</v>
      </c>
    </row>
    <row r="84" spans="1:2">
      <c r="A84" s="130" t="s">
        <v>1167</v>
      </c>
      <c r="B84" s="131">
        <v>33908.396686800821</v>
      </c>
    </row>
    <row r="85" spans="1:2">
      <c r="A85" s="130" t="s">
        <v>1168</v>
      </c>
      <c r="B85" s="131">
        <v>36652.756850713471</v>
      </c>
    </row>
    <row r="86" spans="1:2">
      <c r="A86" s="130" t="s">
        <v>1169</v>
      </c>
      <c r="B86" s="131">
        <v>26779.37832399875</v>
      </c>
    </row>
    <row r="87" spans="1:2">
      <c r="A87" s="130" t="s">
        <v>1170</v>
      </c>
      <c r="B87" s="131">
        <v>33708.522501758365</v>
      </c>
    </row>
    <row r="88" spans="1:2">
      <c r="A88" s="130" t="s">
        <v>1171</v>
      </c>
      <c r="B88" s="131">
        <v>64423.350657848998</v>
      </c>
    </row>
    <row r="89" spans="1:2">
      <c r="A89" s="130" t="s">
        <v>1172</v>
      </c>
      <c r="B89" s="131">
        <v>46022.454360682139</v>
      </c>
    </row>
    <row r="90" spans="1:2">
      <c r="A90" s="130" t="s">
        <v>1173</v>
      </c>
      <c r="B90" s="131">
        <v>52362.460407258448</v>
      </c>
    </row>
    <row r="91" spans="1:2">
      <c r="A91" s="130" t="s">
        <v>1174</v>
      </c>
      <c r="B91" s="131">
        <v>43252.41824837296</v>
      </c>
    </row>
    <row r="92" spans="1:2">
      <c r="A92" s="130" t="s">
        <v>1175</v>
      </c>
      <c r="B92" s="131">
        <v>40973.654561842537</v>
      </c>
    </row>
    <row r="93" spans="1:2">
      <c r="A93" s="130" t="s">
        <v>1176</v>
      </c>
      <c r="B93" s="131">
        <v>37827.80889507055</v>
      </c>
    </row>
    <row r="94" spans="1:2">
      <c r="A94" s="130" t="s">
        <v>1177</v>
      </c>
      <c r="B94" s="131">
        <v>29886.097514740264</v>
      </c>
    </row>
    <row r="95" spans="1:2">
      <c r="A95" s="130" t="s">
        <v>1178</v>
      </c>
      <c r="B95" s="131">
        <v>58765.303207262965</v>
      </c>
    </row>
    <row r="96" spans="1:2">
      <c r="A96" s="130" t="s">
        <v>1179</v>
      </c>
      <c r="B96" s="131">
        <v>30627.168751151308</v>
      </c>
    </row>
    <row r="97" spans="1:2">
      <c r="A97" s="130" t="s">
        <v>1180</v>
      </c>
      <c r="B97" s="131">
        <v>30540.32850937677</v>
      </c>
    </row>
    <row r="98" spans="1:2">
      <c r="A98" s="130" t="s">
        <v>1181</v>
      </c>
      <c r="B98" s="131">
        <v>26746.515616566776</v>
      </c>
    </row>
    <row r="99" spans="1:2">
      <c r="A99" s="130" t="s">
        <v>1182</v>
      </c>
      <c r="B99" s="131">
        <v>41435.000939833997</v>
      </c>
    </row>
    <row r="100" spans="1:2">
      <c r="A100" s="130" t="s">
        <v>1183</v>
      </c>
      <c r="B100" s="131">
        <v>29937.324474700581</v>
      </c>
    </row>
    <row r="101" spans="1:2">
      <c r="A101" s="130" t="s">
        <v>1184</v>
      </c>
      <c r="B101" s="131">
        <v>43407.839814420004</v>
      </c>
    </row>
    <row r="102" spans="1:2">
      <c r="A102" s="130" t="s">
        <v>1185</v>
      </c>
      <c r="B102" s="131">
        <v>29922.892665029682</v>
      </c>
    </row>
    <row r="103" spans="1:2">
      <c r="A103" s="130" t="s">
        <v>1186</v>
      </c>
      <c r="B103" s="131">
        <v>8.4806986921217806</v>
      </c>
    </row>
    <row r="104" spans="1:2">
      <c r="A104" s="130" t="s">
        <v>1187</v>
      </c>
      <c r="B104" s="131">
        <v>26175.713553209465</v>
      </c>
    </row>
    <row r="105" spans="1:2">
      <c r="A105" s="130" t="s">
        <v>1188</v>
      </c>
      <c r="B105" s="131">
        <v>34608.471786549606</v>
      </c>
    </row>
    <row r="106" spans="1:2">
      <c r="A106" s="130" t="s">
        <v>1189</v>
      </c>
      <c r="B106" s="131">
        <v>45577.645888749605</v>
      </c>
    </row>
    <row r="107" spans="1:2">
      <c r="A107" s="130" t="s">
        <v>1190</v>
      </c>
      <c r="B107" s="131">
        <v>204763.39970607488</v>
      </c>
    </row>
    <row r="108" spans="1:2">
      <c r="A108" s="130" t="s">
        <v>1191</v>
      </c>
      <c r="B108" s="131">
        <v>35493.586959151631</v>
      </c>
    </row>
    <row r="109" spans="1:2">
      <c r="A109" s="130" t="s">
        <v>1192</v>
      </c>
      <c r="B109" s="131">
        <v>36626.616163450577</v>
      </c>
    </row>
    <row r="110" spans="1:2">
      <c r="A110" s="130" t="s">
        <v>1193</v>
      </c>
      <c r="B110" s="131">
        <v>30692.33853403198</v>
      </c>
    </row>
    <row r="111" spans="1:2">
      <c r="A111" s="130" t="s">
        <v>1194</v>
      </c>
      <c r="B111" s="131">
        <v>0</v>
      </c>
    </row>
    <row r="112" spans="1:2">
      <c r="A112" s="130" t="s">
        <v>1195</v>
      </c>
      <c r="B112" s="131">
        <v>38570.417632476812</v>
      </c>
    </row>
    <row r="113" spans="1:2">
      <c r="A113" s="130" t="s">
        <v>1196</v>
      </c>
      <c r="B113" s="131">
        <v>33928.256824974451</v>
      </c>
    </row>
    <row r="114" spans="1:2">
      <c r="A114" s="130" t="s">
        <v>1197</v>
      </c>
      <c r="B114" s="131">
        <v>30680.677573330304</v>
      </c>
    </row>
    <row r="115" spans="1:2">
      <c r="A115" s="130" t="s">
        <v>1198</v>
      </c>
      <c r="B115" s="131">
        <v>34582.517924172855</v>
      </c>
    </row>
    <row r="116" spans="1:2">
      <c r="A116" s="130" t="s">
        <v>1199</v>
      </c>
      <c r="B116" s="131">
        <v>73049.652984188666</v>
      </c>
    </row>
    <row r="117" spans="1:2">
      <c r="A117" s="130" t="s">
        <v>1200</v>
      </c>
      <c r="B117" s="131">
        <v>33874.698851040383</v>
      </c>
    </row>
    <row r="118" spans="1:2">
      <c r="A118" s="130" t="s">
        <v>1201</v>
      </c>
      <c r="B118" s="131">
        <v>37575.727886768676</v>
      </c>
    </row>
    <row r="119" spans="1:2">
      <c r="A119" s="130" t="s">
        <v>1202</v>
      </c>
      <c r="B119" s="131">
        <v>61261.689396188318</v>
      </c>
    </row>
    <row r="120" spans="1:2">
      <c r="A120" s="130" t="s">
        <v>1203</v>
      </c>
      <c r="B120" s="131">
        <v>55512.500814117091</v>
      </c>
    </row>
    <row r="121" spans="1:2">
      <c r="A121" s="130" t="s">
        <v>1204</v>
      </c>
      <c r="B121" s="131">
        <v>41472.474099598126</v>
      </c>
    </row>
    <row r="122" spans="1:2">
      <c r="A122" s="130" t="s">
        <v>1205</v>
      </c>
      <c r="B122" s="131">
        <v>45305.981894576893</v>
      </c>
    </row>
    <row r="123" spans="1:2">
      <c r="A123" s="130" t="s">
        <v>1206</v>
      </c>
      <c r="B123" s="131">
        <v>92029.94366873402</v>
      </c>
    </row>
    <row r="124" spans="1:2">
      <c r="A124" s="130" t="s">
        <v>1207</v>
      </c>
      <c r="B124" s="131">
        <v>0</v>
      </c>
    </row>
    <row r="125" spans="1:2">
      <c r="A125" s="130" t="s">
        <v>1208</v>
      </c>
      <c r="B125" s="131">
        <v>30666.896437955609</v>
      </c>
    </row>
    <row r="126" spans="1:2">
      <c r="A126" s="130" t="s">
        <v>1209</v>
      </c>
      <c r="B126" s="131">
        <v>86394.187130383521</v>
      </c>
    </row>
    <row r="127" spans="1:2">
      <c r="A127" s="130" t="s">
        <v>1210</v>
      </c>
      <c r="B127" s="131">
        <v>64991.712184148571</v>
      </c>
    </row>
    <row r="128" spans="1:2">
      <c r="A128" s="130" t="s">
        <v>1211</v>
      </c>
      <c r="B128" s="131">
        <v>94240.689712794323</v>
      </c>
    </row>
    <row r="129" spans="1:2">
      <c r="A129" s="130" t="s">
        <v>1212</v>
      </c>
      <c r="B129" s="131">
        <v>49753.009004339394</v>
      </c>
    </row>
    <row r="130" spans="1:2">
      <c r="A130" s="130" t="s">
        <v>1213</v>
      </c>
      <c r="B130" s="131">
        <v>32811.863374551882</v>
      </c>
    </row>
    <row r="131" spans="1:2">
      <c r="A131" s="130" t="s">
        <v>1214</v>
      </c>
      <c r="B131" s="131">
        <v>38793.35601954189</v>
      </c>
    </row>
    <row r="132" spans="1:2">
      <c r="A132" s="130" t="s">
        <v>1215</v>
      </c>
      <c r="B132" s="131">
        <v>45579.280762590824</v>
      </c>
    </row>
    <row r="133" spans="1:2">
      <c r="A133" s="130" t="s">
        <v>1216</v>
      </c>
      <c r="B133" s="131">
        <v>29922.892665029682</v>
      </c>
    </row>
    <row r="134" spans="1:2">
      <c r="A134" s="130" t="s">
        <v>1217</v>
      </c>
      <c r="B134" s="131">
        <v>38027.975421829746</v>
      </c>
    </row>
    <row r="135" spans="1:2">
      <c r="A135" s="130" t="s">
        <v>1218</v>
      </c>
      <c r="B135" s="131">
        <v>89625.623202990566</v>
      </c>
    </row>
    <row r="136" spans="1:2">
      <c r="A136" s="130" t="s">
        <v>1219</v>
      </c>
      <c r="B136" s="131">
        <v>42665.298821650525</v>
      </c>
    </row>
    <row r="137" spans="1:2">
      <c r="A137" s="130" t="s">
        <v>1220</v>
      </c>
      <c r="B137" s="131">
        <v>48256.984438591295</v>
      </c>
    </row>
    <row r="138" spans="1:2">
      <c r="A138" s="130" t="s">
        <v>1221</v>
      </c>
      <c r="B138" s="131">
        <v>51963.898916635466</v>
      </c>
    </row>
    <row r="139" spans="1:2">
      <c r="A139" s="130" t="s">
        <v>1222</v>
      </c>
      <c r="B139" s="131">
        <v>36866.509012460956</v>
      </c>
    </row>
    <row r="140" spans="1:2">
      <c r="A140" s="130" t="s">
        <v>1223</v>
      </c>
      <c r="B140" s="131">
        <v>29922.892665029682</v>
      </c>
    </row>
    <row r="141" spans="1:2">
      <c r="A141" s="130" t="s">
        <v>1224</v>
      </c>
      <c r="B141" s="131">
        <v>11.660960701667447</v>
      </c>
    </row>
    <row r="142" spans="1:2">
      <c r="A142" s="130" t="s">
        <v>1225</v>
      </c>
      <c r="B142" s="131">
        <v>45214.438225701</v>
      </c>
    </row>
    <row r="143" spans="1:2">
      <c r="A143" s="130" t="s">
        <v>1226</v>
      </c>
      <c r="B143" s="131">
        <v>26760.296751941474</v>
      </c>
    </row>
    <row r="144" spans="1:2">
      <c r="A144" s="130" t="s">
        <v>1227</v>
      </c>
      <c r="B144" s="131">
        <v>45277.327171698373</v>
      </c>
    </row>
    <row r="145" spans="1:2">
      <c r="A145" s="130" t="s">
        <v>1228</v>
      </c>
      <c r="B145" s="131">
        <v>77032.564253325298</v>
      </c>
    </row>
    <row r="146" spans="1:2">
      <c r="A146" s="130" t="s">
        <v>1229</v>
      </c>
      <c r="B146" s="131">
        <v>41.343406124093669</v>
      </c>
    </row>
    <row r="147" spans="1:2">
      <c r="A147" s="130" t="s">
        <v>1230</v>
      </c>
      <c r="B147" s="131">
        <v>41826.288966334905</v>
      </c>
    </row>
    <row r="148" spans="1:2">
      <c r="A148" s="130" t="s">
        <v>1231</v>
      </c>
      <c r="B148" s="131">
        <v>39931.311714744719</v>
      </c>
    </row>
    <row r="149" spans="1:2">
      <c r="A149" s="130" t="s">
        <v>1232</v>
      </c>
      <c r="B149" s="131">
        <v>26108.136014861851</v>
      </c>
    </row>
    <row r="150" spans="1:2">
      <c r="A150" s="130" t="s">
        <v>1233</v>
      </c>
      <c r="B150" s="131">
        <v>51943.760944126443</v>
      </c>
    </row>
    <row r="151" spans="1:2">
      <c r="A151" s="130" t="s">
        <v>1234</v>
      </c>
      <c r="B151" s="131">
        <v>37787.490927343068</v>
      </c>
    </row>
    <row r="152" spans="1:2">
      <c r="A152" s="130" t="s">
        <v>1235</v>
      </c>
      <c r="B152" s="131">
        <v>27608.500375761567</v>
      </c>
    </row>
    <row r="153" spans="1:2">
      <c r="A153" s="130" t="s">
        <v>1236</v>
      </c>
      <c r="B153" s="131">
        <v>40198.255718962355</v>
      </c>
    </row>
    <row r="154" spans="1:2">
      <c r="A154" s="130" t="s">
        <v>1237</v>
      </c>
      <c r="B154" s="131">
        <v>50126.146225243836</v>
      </c>
    </row>
    <row r="155" spans="1:2">
      <c r="A155" s="130" t="s">
        <v>1238</v>
      </c>
      <c r="B155" s="131">
        <v>34644.676591218464</v>
      </c>
    </row>
    <row r="156" spans="1:2">
      <c r="A156" s="130" t="s">
        <v>1239</v>
      </c>
      <c r="B156" s="131">
        <v>86350.737052716504</v>
      </c>
    </row>
    <row r="157" spans="1:2">
      <c r="A157" s="130" t="s">
        <v>1240</v>
      </c>
      <c r="B157" s="131">
        <v>59683.668738372813</v>
      </c>
    </row>
    <row r="158" spans="1:2">
      <c r="A158" s="130" t="s">
        <v>1241</v>
      </c>
      <c r="B158" s="131">
        <v>21.201746730304446</v>
      </c>
    </row>
    <row r="159" spans="1:2">
      <c r="A159" s="130" t="s">
        <v>1242</v>
      </c>
      <c r="B159" s="131">
        <v>30666.896437955616</v>
      </c>
    </row>
    <row r="160" spans="1:2">
      <c r="A160" s="130" t="s">
        <v>1243</v>
      </c>
      <c r="B160" s="131">
        <v>44229.21150058994</v>
      </c>
    </row>
    <row r="161" spans="1:2">
      <c r="A161" s="130" t="s">
        <v>1244</v>
      </c>
      <c r="B161" s="131">
        <v>38541.795274390897</v>
      </c>
    </row>
    <row r="162" spans="1:2">
      <c r="A162" s="130" t="s">
        <v>1245</v>
      </c>
      <c r="B162" s="131">
        <v>43249.237986363412</v>
      </c>
    </row>
    <row r="163" spans="1:2">
      <c r="A163" s="130" t="s">
        <v>1246</v>
      </c>
      <c r="B163" s="131">
        <v>115796.46909244171</v>
      </c>
    </row>
    <row r="164" spans="1:2">
      <c r="A164" s="130" t="s">
        <v>1247</v>
      </c>
      <c r="B164" s="131">
        <v>34735.907262806737</v>
      </c>
    </row>
    <row r="165" spans="1:2">
      <c r="A165" s="130" t="s">
        <v>1248</v>
      </c>
      <c r="B165" s="131">
        <v>30701.382175654526</v>
      </c>
    </row>
    <row r="166" spans="1:2">
      <c r="A166" s="130" t="s">
        <v>1249</v>
      </c>
      <c r="B166" s="131">
        <v>38550.275973083015</v>
      </c>
    </row>
    <row r="167" spans="1:2">
      <c r="A167" s="130" t="s">
        <v>1250</v>
      </c>
      <c r="B167" s="131">
        <v>5.3004366825761116</v>
      </c>
    </row>
    <row r="168" spans="1:2">
      <c r="A168" s="130" t="s">
        <v>1251</v>
      </c>
      <c r="B168" s="131">
        <v>61125.160561617638</v>
      </c>
    </row>
    <row r="169" spans="1:2">
      <c r="A169" s="130" t="s">
        <v>1252</v>
      </c>
      <c r="B169" s="131">
        <v>6902.6997648186061</v>
      </c>
    </row>
    <row r="170" spans="1:2">
      <c r="A170" s="130" t="s">
        <v>1253</v>
      </c>
      <c r="B170" s="131">
        <v>54701.807647424823</v>
      </c>
    </row>
    <row r="171" spans="1:2">
      <c r="A171" s="130" t="s">
        <v>1254</v>
      </c>
      <c r="B171" s="131">
        <v>52126.920416182169</v>
      </c>
    </row>
    <row r="172" spans="1:2">
      <c r="A172" s="130" t="s">
        <v>1255</v>
      </c>
      <c r="B172" s="131">
        <v>34633.906571678825</v>
      </c>
    </row>
    <row r="173" spans="1:2">
      <c r="A173" s="130" t="s">
        <v>1256</v>
      </c>
      <c r="B173" s="131">
        <v>33754.897543486011</v>
      </c>
    </row>
    <row r="174" spans="1:2">
      <c r="A174" s="130" t="s">
        <v>1257</v>
      </c>
      <c r="B174" s="131">
        <v>36743.01670470024</v>
      </c>
    </row>
    <row r="175" spans="1:2">
      <c r="A175" s="130" t="s">
        <v>1258</v>
      </c>
      <c r="B175" s="131">
        <v>39438.383393195138</v>
      </c>
    </row>
    <row r="176" spans="1:2">
      <c r="A176" s="130" t="s">
        <v>1259</v>
      </c>
      <c r="B176" s="131">
        <v>33175.988024187536</v>
      </c>
    </row>
    <row r="177" spans="1:2">
      <c r="A177" s="130" t="s">
        <v>1260</v>
      </c>
      <c r="B177" s="131">
        <v>34645.011900397214</v>
      </c>
    </row>
    <row r="178" spans="1:2">
      <c r="A178" s="130" t="s">
        <v>1261</v>
      </c>
      <c r="B178" s="131">
        <v>26758.724898304576</v>
      </c>
    </row>
    <row r="179" spans="1:2">
      <c r="A179" s="130" t="s">
        <v>1262</v>
      </c>
      <c r="B179" s="131">
        <v>36201.979121879478</v>
      </c>
    </row>
    <row r="180" spans="1:2">
      <c r="A180" s="130" t="s">
        <v>1263</v>
      </c>
      <c r="B180" s="131">
        <v>34337.962873502365</v>
      </c>
    </row>
    <row r="181" spans="1:2">
      <c r="A181" s="130" t="s">
        <v>1264</v>
      </c>
      <c r="B181" s="131">
        <v>30627.168751151308</v>
      </c>
    </row>
    <row r="182" spans="1:2">
      <c r="A182" s="130" t="s">
        <v>1265</v>
      </c>
      <c r="B182" s="131">
        <v>45406.049015998076</v>
      </c>
    </row>
    <row r="183" spans="1:2">
      <c r="A183" s="130" t="s">
        <v>1266</v>
      </c>
      <c r="B183" s="131">
        <v>42792.412273049005</v>
      </c>
    </row>
    <row r="184" spans="1:2">
      <c r="A184" s="130" t="s">
        <v>1267</v>
      </c>
      <c r="B184" s="131">
        <v>40594.957338673528</v>
      </c>
    </row>
    <row r="185" spans="1:2">
      <c r="A185" s="130" t="s">
        <v>1268</v>
      </c>
      <c r="B185" s="131">
        <v>51583.002741861077</v>
      </c>
    </row>
    <row r="186" spans="1:2">
      <c r="A186" s="130" t="s">
        <v>1269</v>
      </c>
      <c r="B186" s="131">
        <v>41534.650127208908</v>
      </c>
    </row>
    <row r="187" spans="1:2">
      <c r="A187" s="130" t="s">
        <v>1270</v>
      </c>
      <c r="B187" s="131">
        <v>40552.741077702623</v>
      </c>
    </row>
    <row r="188" spans="1:2">
      <c r="A188" s="130" t="s">
        <v>1271</v>
      </c>
      <c r="B188" s="131">
        <v>29883.164978225381</v>
      </c>
    </row>
    <row r="189" spans="1:2">
      <c r="A189" s="130" t="s">
        <v>1272</v>
      </c>
      <c r="B189" s="131">
        <v>42469.345982065475</v>
      </c>
    </row>
    <row r="190" spans="1:2">
      <c r="A190" s="130" t="s">
        <v>1273</v>
      </c>
      <c r="B190" s="131">
        <v>46121.789642648328</v>
      </c>
    </row>
    <row r="191" spans="1:2">
      <c r="A191" s="130" t="s">
        <v>1274</v>
      </c>
      <c r="B191" s="131">
        <v>30963.407148748072</v>
      </c>
    </row>
    <row r="192" spans="1:2">
      <c r="A192" s="130" t="s">
        <v>1275</v>
      </c>
      <c r="B192" s="131">
        <v>35453.155704959543</v>
      </c>
    </row>
    <row r="193" spans="1:2">
      <c r="A193" s="130" t="s">
        <v>1276</v>
      </c>
      <c r="B193" s="131">
        <v>44405.442572890162</v>
      </c>
    </row>
    <row r="194" spans="1:2">
      <c r="A194" s="130" t="s">
        <v>1277</v>
      </c>
      <c r="B194" s="131">
        <v>31637.200379977283</v>
      </c>
    </row>
    <row r="195" spans="1:2">
      <c r="A195" s="130" t="s">
        <v>1278</v>
      </c>
      <c r="B195" s="131">
        <v>50724.518969935591</v>
      </c>
    </row>
    <row r="196" spans="1:2">
      <c r="A196" s="130" t="s">
        <v>1279</v>
      </c>
      <c r="B196" s="131">
        <v>39611.133601143629</v>
      </c>
    </row>
    <row r="197" spans="1:2">
      <c r="A197" s="130" t="s">
        <v>1280</v>
      </c>
      <c r="B197" s="131">
        <v>45093.979826305025</v>
      </c>
    </row>
    <row r="198" spans="1:2">
      <c r="A198" s="130" t="s">
        <v>1281</v>
      </c>
      <c r="B198" s="131">
        <v>34631.786397005788</v>
      </c>
    </row>
    <row r="199" spans="1:2">
      <c r="A199" s="130" t="s">
        <v>1282</v>
      </c>
      <c r="B199" s="131">
        <v>43125.027113195603</v>
      </c>
    </row>
    <row r="200" spans="1:2">
      <c r="A200" s="130" t="s">
        <v>1283</v>
      </c>
      <c r="B200" s="131">
        <v>85774.541307724154</v>
      </c>
    </row>
    <row r="201" spans="1:2">
      <c r="A201" s="130" t="s">
        <v>1284</v>
      </c>
      <c r="B201" s="131">
        <v>40991.78566505952</v>
      </c>
    </row>
    <row r="202" spans="1:2">
      <c r="A202" s="130" t="s">
        <v>1285</v>
      </c>
      <c r="B202" s="131">
        <v>38564.057108457717</v>
      </c>
    </row>
    <row r="203" spans="1:2">
      <c r="A203" s="130" t="s">
        <v>1286</v>
      </c>
      <c r="B203" s="131">
        <v>36203.881529344544</v>
      </c>
    </row>
    <row r="204" spans="1:2">
      <c r="A204" s="130" t="s">
        <v>1287</v>
      </c>
      <c r="B204" s="131">
        <v>31323.442568199924</v>
      </c>
    </row>
    <row r="205" spans="1:2">
      <c r="A205" s="130" t="s">
        <v>1288</v>
      </c>
      <c r="B205" s="131">
        <v>34401.152919969471</v>
      </c>
    </row>
    <row r="206" spans="1:2">
      <c r="A206" s="130" t="s">
        <v>1289</v>
      </c>
      <c r="B206" s="131">
        <v>45625.596993042462</v>
      </c>
    </row>
    <row r="207" spans="1:2">
      <c r="A207" s="130" t="s">
        <v>1290</v>
      </c>
      <c r="B207" s="131">
        <v>45932.7583248339</v>
      </c>
    </row>
    <row r="208" spans="1:2">
      <c r="A208" s="130" t="s">
        <v>1291</v>
      </c>
      <c r="B208" s="131">
        <v>45761.373042676772</v>
      </c>
    </row>
    <row r="209" spans="1:2">
      <c r="A209" s="130" t="s">
        <v>1292</v>
      </c>
      <c r="B209" s="131">
        <v>41529.174412518209</v>
      </c>
    </row>
    <row r="210" spans="1:2">
      <c r="A210" s="130" t="s">
        <v>1293</v>
      </c>
      <c r="B210" s="131">
        <v>30917.449907677776</v>
      </c>
    </row>
    <row r="211" spans="1:2">
      <c r="A211" s="130" t="s">
        <v>1294</v>
      </c>
      <c r="B211" s="131">
        <v>132201.69720590828</v>
      </c>
    </row>
    <row r="212" spans="1:2">
      <c r="A212" s="130" t="s">
        <v>1295</v>
      </c>
      <c r="B212" s="131">
        <v>67631.396463270285</v>
      </c>
    </row>
    <row r="213" spans="1:2">
      <c r="A213" s="130" t="s">
        <v>1296</v>
      </c>
      <c r="B213" s="131">
        <v>30596.671314449617</v>
      </c>
    </row>
    <row r="214" spans="1:2">
      <c r="A214" s="130" t="s">
        <v>1297</v>
      </c>
      <c r="B214" s="131">
        <v>41927.528232674369</v>
      </c>
    </row>
    <row r="215" spans="1:2">
      <c r="A215" s="130" t="s">
        <v>1298</v>
      </c>
      <c r="B215" s="131">
        <v>36764.803779661241</v>
      </c>
    </row>
    <row r="216" spans="1:2">
      <c r="A216" s="130" t="s">
        <v>1299</v>
      </c>
      <c r="B216" s="131">
        <v>76400.831463163689</v>
      </c>
    </row>
    <row r="217" spans="1:2">
      <c r="A217" s="130" t="s">
        <v>1300</v>
      </c>
      <c r="B217" s="131">
        <v>29936.67380040438</v>
      </c>
    </row>
    <row r="218" spans="1:2">
      <c r="A218" s="130" t="s">
        <v>1301</v>
      </c>
      <c r="B218" s="131">
        <v>38884.830602217618</v>
      </c>
    </row>
    <row r="219" spans="1:2">
      <c r="A219" s="130" t="s">
        <v>1302</v>
      </c>
      <c r="B219" s="131">
        <v>42530.178298007719</v>
      </c>
    </row>
    <row r="220" spans="1:2">
      <c r="A220" s="130" t="s">
        <v>1303</v>
      </c>
      <c r="B220" s="131">
        <v>64495.391741352541</v>
      </c>
    </row>
    <row r="221" spans="1:2">
      <c r="A221" s="130" t="s">
        <v>1304</v>
      </c>
      <c r="B221" s="131">
        <v>26755.149845149019</v>
      </c>
    </row>
    <row r="222" spans="1:2">
      <c r="A222" s="130" t="s">
        <v>1305</v>
      </c>
      <c r="B222" s="131">
        <v>0</v>
      </c>
    </row>
    <row r="223" spans="1:2">
      <c r="A223" s="130" t="s">
        <v>1306</v>
      </c>
      <c r="B223" s="131">
        <v>40188.714932933719</v>
      </c>
    </row>
    <row r="224" spans="1:2">
      <c r="A224" s="130" t="s">
        <v>1307</v>
      </c>
      <c r="B224" s="131">
        <v>38511.854838662461</v>
      </c>
    </row>
    <row r="225" spans="1:2">
      <c r="A225" s="130" t="s">
        <v>1308</v>
      </c>
      <c r="B225" s="131">
        <v>45349.204805305526</v>
      </c>
    </row>
    <row r="226" spans="1:2">
      <c r="A226" s="130" t="s">
        <v>1309</v>
      </c>
      <c r="B226" s="131">
        <v>36412.941640465746</v>
      </c>
    </row>
    <row r="227" spans="1:2">
      <c r="A227" s="130" t="s">
        <v>1310</v>
      </c>
      <c r="B227" s="131">
        <v>59810.122313738444</v>
      </c>
    </row>
    <row r="228" spans="1:2">
      <c r="A228" s="130" t="s">
        <v>1311</v>
      </c>
      <c r="B228" s="131">
        <v>0</v>
      </c>
    </row>
    <row r="229" spans="1:2">
      <c r="A229" s="130" t="s">
        <v>1312</v>
      </c>
      <c r="B229" s="131">
        <v>35519.491647743424</v>
      </c>
    </row>
    <row r="230" spans="1:2">
      <c r="A230" s="130" t="s">
        <v>1313</v>
      </c>
      <c r="B230" s="131">
        <v>36860.806473685217</v>
      </c>
    </row>
    <row r="231" spans="1:2">
      <c r="A231" s="130" t="s">
        <v>1314</v>
      </c>
      <c r="B231" s="131">
        <v>30667.941994819837</v>
      </c>
    </row>
    <row r="232" spans="1:2">
      <c r="A232" s="130" t="s">
        <v>1315</v>
      </c>
      <c r="B232" s="131">
        <v>92184.913768550003</v>
      </c>
    </row>
    <row r="233" spans="1:2">
      <c r="A233" s="130" t="s">
        <v>1316</v>
      </c>
      <c r="B233" s="131">
        <v>27701.879538229765</v>
      </c>
    </row>
    <row r="234" spans="1:2">
      <c r="A234" s="130" t="s">
        <v>1317</v>
      </c>
      <c r="B234" s="131">
        <v>26809.294845610992</v>
      </c>
    </row>
    <row r="235" spans="1:2">
      <c r="A235" s="130" t="s">
        <v>1318</v>
      </c>
      <c r="B235" s="131">
        <v>38749.772175914564</v>
      </c>
    </row>
    <row r="236" spans="1:2">
      <c r="A236" s="130" t="s">
        <v>1319</v>
      </c>
      <c r="B236" s="131">
        <v>36845.965250973997</v>
      </c>
    </row>
    <row r="237" spans="1:2">
      <c r="A237" s="130" t="s">
        <v>1320</v>
      </c>
      <c r="B237" s="131">
        <v>30516.140244955834</v>
      </c>
    </row>
    <row r="238" spans="1:2">
      <c r="A238" s="130" t="s">
        <v>1321</v>
      </c>
      <c r="B238" s="131">
        <v>43399.685080169089</v>
      </c>
    </row>
    <row r="239" spans="1:2">
      <c r="A239" s="130" t="s">
        <v>1322</v>
      </c>
      <c r="B239" s="131">
        <v>31729.394758311686</v>
      </c>
    </row>
    <row r="240" spans="1:2">
      <c r="A240" s="130" t="s">
        <v>1323</v>
      </c>
      <c r="B240" s="131">
        <v>33853.663037651291</v>
      </c>
    </row>
    <row r="241" spans="1:2">
      <c r="A241" s="130" t="s">
        <v>1324</v>
      </c>
      <c r="B241" s="131">
        <v>50843.11530199134</v>
      </c>
    </row>
    <row r="242" spans="1:2">
      <c r="A242" s="130" t="s">
        <v>1325</v>
      </c>
      <c r="B242" s="131">
        <v>67260.889927809985</v>
      </c>
    </row>
    <row r="243" spans="1:2">
      <c r="A243" s="130" t="s">
        <v>1326</v>
      </c>
      <c r="B243" s="131">
        <v>43243.93754968085</v>
      </c>
    </row>
    <row r="244" spans="1:2">
      <c r="A244" s="130" t="s">
        <v>1327</v>
      </c>
      <c r="B244" s="131">
        <v>37929.858205825447</v>
      </c>
    </row>
    <row r="245" spans="1:2">
      <c r="A245" s="130" t="s">
        <v>1328</v>
      </c>
      <c r="B245" s="131">
        <v>46360.424664416591</v>
      </c>
    </row>
    <row r="246" spans="1:2">
      <c r="A246" s="130" t="s">
        <v>1329</v>
      </c>
      <c r="B246" s="131">
        <v>34750.639602617222</v>
      </c>
    </row>
    <row r="247" spans="1:2">
      <c r="A247" s="130" t="s">
        <v>1330</v>
      </c>
      <c r="B247" s="131">
        <v>72306.257962232165</v>
      </c>
    </row>
    <row r="248" spans="1:2">
      <c r="A248" s="130" t="s">
        <v>1331</v>
      </c>
      <c r="B248" s="131">
        <v>36644.823206704867</v>
      </c>
    </row>
    <row r="249" spans="1:2">
      <c r="A249" s="130" t="s">
        <v>1332</v>
      </c>
      <c r="B249" s="131">
        <v>27406.796658369021</v>
      </c>
    </row>
    <row r="250" spans="1:2">
      <c r="A250" s="130" t="s">
        <v>1333</v>
      </c>
      <c r="B250" s="131">
        <v>63773.079143384559</v>
      </c>
    </row>
    <row r="251" spans="1:2">
      <c r="A251" s="130" t="s">
        <v>1334</v>
      </c>
      <c r="B251" s="131">
        <v>36583.457946203926</v>
      </c>
    </row>
    <row r="252" spans="1:2">
      <c r="A252" s="130" t="s">
        <v>1335</v>
      </c>
      <c r="B252" s="131">
        <v>117884.56183741461</v>
      </c>
    </row>
    <row r="253" spans="1:2">
      <c r="A253" s="130" t="s">
        <v>1336</v>
      </c>
      <c r="B253" s="131">
        <v>0</v>
      </c>
    </row>
    <row r="254" spans="1:2">
      <c r="A254" s="130" t="s">
        <v>1337</v>
      </c>
      <c r="B254" s="131">
        <v>0</v>
      </c>
    </row>
    <row r="255" spans="1:2">
      <c r="A255" s="130" t="s">
        <v>3895</v>
      </c>
      <c r="B255" s="131">
        <v>49728</v>
      </c>
    </row>
    <row r="256" spans="1:2">
      <c r="A256" s="130" t="s">
        <v>1338</v>
      </c>
      <c r="B256" s="131">
        <v>3318582</v>
      </c>
    </row>
    <row r="257" spans="1:2">
      <c r="A257" s="130" t="s">
        <v>1093</v>
      </c>
      <c r="B257" s="144">
        <v>3240410.0196526353</v>
      </c>
    </row>
    <row r="258" spans="1:2">
      <c r="A258" s="130" t="s">
        <v>1094</v>
      </c>
      <c r="B258" s="144">
        <v>6799565.5299300151</v>
      </c>
    </row>
    <row r="259" spans="1:2" ht="15" thickBot="1">
      <c r="A259" s="130"/>
      <c r="B259" s="131"/>
    </row>
    <row r="260" spans="1:2" ht="15.5">
      <c r="A260" s="132" t="s">
        <v>1339</v>
      </c>
      <c r="B260" s="133"/>
    </row>
    <row r="261" spans="1:2" ht="16" thickBot="1">
      <c r="A261" s="134" t="s">
        <v>1340</v>
      </c>
      <c r="B261" s="135"/>
    </row>
    <row r="262" spans="1:2" ht="15.5">
      <c r="A262" s="136" t="s">
        <v>1341</v>
      </c>
      <c r="B262" s="137">
        <f>SUM(B2:B261)</f>
        <v>62829254.1889273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G410"/>
  <sheetViews>
    <sheetView showGridLines="0" workbookViewId="0">
      <pane ySplit="1" topLeftCell="A335" activePane="bottomLeft" state="frozen"/>
      <selection activeCell="T25" sqref="T25"/>
      <selection pane="bottomLeft" activeCell="A2" sqref="A2:E350"/>
    </sheetView>
  </sheetViews>
  <sheetFormatPr defaultColWidth="8.7265625" defaultRowHeight="14.5"/>
  <cols>
    <col min="1" max="1" width="22.1796875" style="125" bestFit="1" customWidth="1"/>
    <col min="2" max="2" width="38.1796875" style="199" customWidth="1"/>
    <col min="3" max="3" width="41.26953125" style="125" customWidth="1"/>
    <col min="4" max="4" width="14.26953125" style="126" bestFit="1" customWidth="1"/>
    <col min="5" max="5" width="21.26953125" style="125" bestFit="1" customWidth="1"/>
    <col min="6" max="6" width="15" style="125" customWidth="1"/>
    <col min="7" max="7" width="10.453125" style="125" bestFit="1" customWidth="1"/>
    <col min="8" max="16384" width="8.7265625" style="125"/>
  </cols>
  <sheetData>
    <row r="1" spans="1:5" s="142" customFormat="1">
      <c r="A1" s="142" t="s">
        <v>729</v>
      </c>
      <c r="B1" s="198" t="s">
        <v>728</v>
      </c>
      <c r="C1" s="142" t="s">
        <v>788</v>
      </c>
      <c r="D1" s="127" t="s">
        <v>787</v>
      </c>
      <c r="E1" s="128" t="s">
        <v>785</v>
      </c>
    </row>
    <row r="2" spans="1:5">
      <c r="A2" s="125" t="s">
        <v>786</v>
      </c>
      <c r="B2" s="199" t="s">
        <v>1344</v>
      </c>
      <c r="C2" s="204" t="s">
        <v>1412</v>
      </c>
      <c r="D2" s="126">
        <v>17263.669999999998</v>
      </c>
      <c r="E2" s="205" t="s">
        <v>782</v>
      </c>
    </row>
    <row r="3" spans="1:5">
      <c r="A3" s="125" t="s">
        <v>786</v>
      </c>
      <c r="B3" s="199" t="s">
        <v>1345</v>
      </c>
      <c r="C3" s="204" t="s">
        <v>1412</v>
      </c>
      <c r="D3" s="126">
        <v>2074.9499999999998</v>
      </c>
      <c r="E3" s="205" t="s">
        <v>782</v>
      </c>
    </row>
    <row r="4" spans="1:5">
      <c r="A4" s="125" t="s">
        <v>786</v>
      </c>
      <c r="B4" s="199" t="s">
        <v>1346</v>
      </c>
      <c r="C4" s="204" t="s">
        <v>1412</v>
      </c>
      <c r="D4" s="126">
        <v>9421.8100000000013</v>
      </c>
      <c r="E4" s="205" t="s">
        <v>782</v>
      </c>
    </row>
    <row r="5" spans="1:5">
      <c r="A5" s="125" t="s">
        <v>786</v>
      </c>
      <c r="B5" s="199" t="s">
        <v>1347</v>
      </c>
      <c r="C5" s="204" t="s">
        <v>1412</v>
      </c>
      <c r="D5" s="126">
        <v>13072.789999999997</v>
      </c>
      <c r="E5" s="205" t="s">
        <v>782</v>
      </c>
    </row>
    <row r="6" spans="1:5">
      <c r="A6" s="125" t="s">
        <v>786</v>
      </c>
      <c r="B6" s="199" t="s">
        <v>1348</v>
      </c>
      <c r="C6" s="204" t="s">
        <v>1412</v>
      </c>
      <c r="D6" s="126">
        <v>8791.64</v>
      </c>
      <c r="E6" s="205" t="s">
        <v>782</v>
      </c>
    </row>
    <row r="7" spans="1:5">
      <c r="A7" s="125" t="s">
        <v>786</v>
      </c>
      <c r="B7" s="199" t="s">
        <v>1349</v>
      </c>
      <c r="C7" s="204" t="s">
        <v>1412</v>
      </c>
      <c r="D7" s="126">
        <v>4669.1299999999992</v>
      </c>
      <c r="E7" s="205" t="s">
        <v>782</v>
      </c>
    </row>
    <row r="8" spans="1:5">
      <c r="A8" s="125" t="s">
        <v>786</v>
      </c>
      <c r="B8" s="199" t="s">
        <v>1350</v>
      </c>
      <c r="C8" s="204" t="s">
        <v>1412</v>
      </c>
      <c r="D8" s="126">
        <v>6936.26</v>
      </c>
      <c r="E8" s="205" t="s">
        <v>782</v>
      </c>
    </row>
    <row r="9" spans="1:5">
      <c r="A9" s="125" t="s">
        <v>786</v>
      </c>
      <c r="B9" s="199" t="s">
        <v>1351</v>
      </c>
      <c r="C9" s="204" t="s">
        <v>1412</v>
      </c>
      <c r="D9" s="126">
        <v>13995.030000000002</v>
      </c>
      <c r="E9" s="205" t="s">
        <v>782</v>
      </c>
    </row>
    <row r="10" spans="1:5">
      <c r="A10" s="125" t="s">
        <v>786</v>
      </c>
      <c r="B10" s="199" t="s">
        <v>1352</v>
      </c>
      <c r="C10" s="204" t="s">
        <v>1412</v>
      </c>
      <c r="D10" s="126">
        <v>3781.0199999999995</v>
      </c>
      <c r="E10" s="205" t="s">
        <v>782</v>
      </c>
    </row>
    <row r="11" spans="1:5">
      <c r="A11" s="125" t="s">
        <v>786</v>
      </c>
      <c r="B11" s="199" t="s">
        <v>1353</v>
      </c>
      <c r="C11" s="204" t="s">
        <v>1412</v>
      </c>
      <c r="D11" s="126">
        <v>4733.96</v>
      </c>
      <c r="E11" s="205" t="s">
        <v>782</v>
      </c>
    </row>
    <row r="12" spans="1:5">
      <c r="A12" s="125" t="s">
        <v>786</v>
      </c>
      <c r="B12" s="199" t="s">
        <v>1354</v>
      </c>
      <c r="C12" s="204" t="s">
        <v>1412</v>
      </c>
      <c r="D12" s="126">
        <v>9120.93</v>
      </c>
      <c r="E12" s="205" t="s">
        <v>782</v>
      </c>
    </row>
    <row r="13" spans="1:5">
      <c r="A13" s="125" t="s">
        <v>786</v>
      </c>
      <c r="B13" s="199" t="s">
        <v>1355</v>
      </c>
      <c r="C13" s="204" t="s">
        <v>1412</v>
      </c>
      <c r="D13" s="126">
        <v>12326.74</v>
      </c>
      <c r="E13" s="205" t="s">
        <v>782</v>
      </c>
    </row>
    <row r="14" spans="1:5">
      <c r="A14" s="125" t="s">
        <v>786</v>
      </c>
      <c r="B14" s="199" t="s">
        <v>1356</v>
      </c>
      <c r="C14" s="204" t="s">
        <v>1412</v>
      </c>
      <c r="D14" s="126">
        <v>7669.6299999999992</v>
      </c>
      <c r="E14" s="205" t="s">
        <v>782</v>
      </c>
    </row>
    <row r="15" spans="1:5">
      <c r="A15" s="125" t="s">
        <v>786</v>
      </c>
      <c r="B15" s="199" t="s">
        <v>1357</v>
      </c>
      <c r="C15" s="204" t="s">
        <v>1412</v>
      </c>
      <c r="D15" s="126">
        <v>58395.909999999989</v>
      </c>
      <c r="E15" s="205" t="s">
        <v>782</v>
      </c>
    </row>
    <row r="16" spans="1:5">
      <c r="A16" s="125" t="s">
        <v>786</v>
      </c>
      <c r="B16" s="199" t="s">
        <v>1358</v>
      </c>
      <c r="C16" s="204" t="s">
        <v>1412</v>
      </c>
      <c r="D16" s="126">
        <v>12927.52</v>
      </c>
      <c r="E16" s="205" t="s">
        <v>782</v>
      </c>
    </row>
    <row r="17" spans="1:5">
      <c r="A17" s="125" t="s">
        <v>786</v>
      </c>
      <c r="B17" s="199" t="s">
        <v>1359</v>
      </c>
      <c r="C17" s="204" t="s">
        <v>1412</v>
      </c>
      <c r="D17" s="126">
        <v>17235.78</v>
      </c>
      <c r="E17" s="205" t="s">
        <v>782</v>
      </c>
    </row>
    <row r="18" spans="1:5">
      <c r="A18" s="125" t="s">
        <v>786</v>
      </c>
      <c r="B18" s="199" t="s">
        <v>1360</v>
      </c>
      <c r="C18" s="204" t="s">
        <v>1412</v>
      </c>
      <c r="D18" s="126">
        <v>7854.5899999999992</v>
      </c>
      <c r="E18" s="205" t="s">
        <v>782</v>
      </c>
    </row>
    <row r="19" spans="1:5">
      <c r="A19" s="125" t="s">
        <v>786</v>
      </c>
      <c r="B19" s="199" t="s">
        <v>1361</v>
      </c>
      <c r="C19" s="204" t="s">
        <v>1412</v>
      </c>
      <c r="D19" s="126">
        <v>22500.539999999997</v>
      </c>
      <c r="E19" s="205" t="s">
        <v>782</v>
      </c>
    </row>
    <row r="20" spans="1:5">
      <c r="A20" s="125" t="s">
        <v>786</v>
      </c>
      <c r="B20" s="199" t="s">
        <v>1362</v>
      </c>
      <c r="C20" s="204" t="s">
        <v>1412</v>
      </c>
      <c r="D20" s="126">
        <v>8155.04</v>
      </c>
      <c r="E20" s="205" t="s">
        <v>782</v>
      </c>
    </row>
    <row r="21" spans="1:5">
      <c r="A21" s="125" t="s">
        <v>786</v>
      </c>
      <c r="B21" s="199" t="s">
        <v>1363</v>
      </c>
      <c r="C21" s="204" t="s">
        <v>1412</v>
      </c>
      <c r="D21" s="126">
        <v>12893.97</v>
      </c>
      <c r="E21" s="205" t="s">
        <v>782</v>
      </c>
    </row>
    <row r="22" spans="1:5">
      <c r="A22" s="125" t="s">
        <v>786</v>
      </c>
      <c r="B22" s="199" t="s">
        <v>1364</v>
      </c>
      <c r="C22" s="204" t="s">
        <v>1412</v>
      </c>
      <c r="D22" s="126">
        <v>1921.25</v>
      </c>
      <c r="E22" s="205" t="s">
        <v>782</v>
      </c>
    </row>
    <row r="23" spans="1:5">
      <c r="A23" s="125" t="s">
        <v>786</v>
      </c>
      <c r="B23" s="199" t="s">
        <v>1365</v>
      </c>
      <c r="C23" s="204" t="s">
        <v>1412</v>
      </c>
      <c r="D23" s="126">
        <v>4982.3</v>
      </c>
      <c r="E23" s="205" t="s">
        <v>782</v>
      </c>
    </row>
    <row r="24" spans="1:5">
      <c r="A24" s="125" t="s">
        <v>786</v>
      </c>
      <c r="B24" s="199" t="s">
        <v>1366</v>
      </c>
      <c r="C24" s="204" t="s">
        <v>1412</v>
      </c>
      <c r="D24" s="126">
        <v>12200.66</v>
      </c>
      <c r="E24" s="205" t="s">
        <v>782</v>
      </c>
    </row>
    <row r="25" spans="1:5">
      <c r="A25" s="125" t="s">
        <v>786</v>
      </c>
      <c r="B25" s="199" t="s">
        <v>1367</v>
      </c>
      <c r="C25" s="204" t="s">
        <v>1412</v>
      </c>
      <c r="D25" s="126">
        <v>6440.0300000000007</v>
      </c>
      <c r="E25" s="205" t="s">
        <v>782</v>
      </c>
    </row>
    <row r="26" spans="1:5">
      <c r="A26" s="125" t="s">
        <v>786</v>
      </c>
      <c r="B26" s="199" t="s">
        <v>1368</v>
      </c>
      <c r="C26" s="204" t="s">
        <v>1412</v>
      </c>
      <c r="D26" s="126">
        <v>8807.34</v>
      </c>
      <c r="E26" s="205" t="s">
        <v>782</v>
      </c>
    </row>
    <row r="27" spans="1:5">
      <c r="A27" s="125" t="s">
        <v>786</v>
      </c>
      <c r="B27" s="199" t="s">
        <v>1369</v>
      </c>
      <c r="C27" s="204" t="s">
        <v>1412</v>
      </c>
      <c r="D27" s="126">
        <v>45545.51999999999</v>
      </c>
      <c r="E27" s="205" t="s">
        <v>782</v>
      </c>
    </row>
    <row r="28" spans="1:5">
      <c r="A28" s="125" t="s">
        <v>786</v>
      </c>
      <c r="B28" s="199" t="s">
        <v>1370</v>
      </c>
      <c r="C28" s="204" t="s">
        <v>1412</v>
      </c>
      <c r="D28" s="126">
        <v>10156.670000000002</v>
      </c>
      <c r="E28" s="205" t="s">
        <v>782</v>
      </c>
    </row>
    <row r="29" spans="1:5">
      <c r="A29" s="125" t="s">
        <v>786</v>
      </c>
      <c r="B29" s="199" t="s">
        <v>1371</v>
      </c>
      <c r="C29" s="204" t="s">
        <v>1412</v>
      </c>
      <c r="D29" s="126">
        <v>8929.9699999999993</v>
      </c>
      <c r="E29" s="205" t="s">
        <v>782</v>
      </c>
    </row>
    <row r="30" spans="1:5">
      <c r="A30" s="125" t="s">
        <v>786</v>
      </c>
      <c r="B30" s="199" t="s">
        <v>1372</v>
      </c>
      <c r="C30" s="204" t="s">
        <v>1412</v>
      </c>
      <c r="D30" s="126">
        <v>13487.130000000001</v>
      </c>
      <c r="E30" s="205" t="s">
        <v>782</v>
      </c>
    </row>
    <row r="31" spans="1:5">
      <c r="A31" s="125" t="s">
        <v>786</v>
      </c>
      <c r="B31" s="199" t="s">
        <v>1373</v>
      </c>
      <c r="C31" s="204" t="s">
        <v>1412</v>
      </c>
      <c r="D31" s="126">
        <v>71815.77</v>
      </c>
      <c r="E31" s="205" t="s">
        <v>782</v>
      </c>
    </row>
    <row r="32" spans="1:5">
      <c r="A32" s="125" t="s">
        <v>786</v>
      </c>
      <c r="B32" s="199" t="s">
        <v>1374</v>
      </c>
      <c r="C32" s="204" t="s">
        <v>1412</v>
      </c>
      <c r="D32" s="126">
        <v>7608.15</v>
      </c>
      <c r="E32" s="205" t="s">
        <v>782</v>
      </c>
    </row>
    <row r="33" spans="1:5">
      <c r="A33" s="125" t="s">
        <v>786</v>
      </c>
      <c r="B33" s="199" t="s">
        <v>1375</v>
      </c>
      <c r="C33" s="204" t="s">
        <v>1412</v>
      </c>
      <c r="D33" s="126">
        <v>10619.95</v>
      </c>
      <c r="E33" s="205" t="s">
        <v>782</v>
      </c>
    </row>
    <row r="34" spans="1:5">
      <c r="A34" s="125" t="s">
        <v>786</v>
      </c>
      <c r="B34" s="199" t="s">
        <v>1376</v>
      </c>
      <c r="C34" s="204" t="s">
        <v>1412</v>
      </c>
      <c r="D34" s="126">
        <v>8539.2400000000016</v>
      </c>
      <c r="E34" s="205" t="s">
        <v>782</v>
      </c>
    </row>
    <row r="35" spans="1:5">
      <c r="A35" s="125" t="s">
        <v>786</v>
      </c>
      <c r="B35" s="199" t="s">
        <v>1377</v>
      </c>
      <c r="C35" s="204" t="s">
        <v>1412</v>
      </c>
      <c r="D35" s="126">
        <v>28974.65</v>
      </c>
      <c r="E35" s="205" t="s">
        <v>782</v>
      </c>
    </row>
    <row r="36" spans="1:5">
      <c r="A36" s="125" t="s">
        <v>786</v>
      </c>
      <c r="B36" s="199" t="s">
        <v>1378</v>
      </c>
      <c r="C36" s="204" t="s">
        <v>1412</v>
      </c>
      <c r="D36" s="126">
        <v>62916.009999999995</v>
      </c>
      <c r="E36" s="205" t="s">
        <v>782</v>
      </c>
    </row>
    <row r="37" spans="1:5">
      <c r="A37" s="125" t="s">
        <v>786</v>
      </c>
      <c r="B37" s="199" t="s">
        <v>1379</v>
      </c>
      <c r="C37" s="204" t="s">
        <v>1412</v>
      </c>
      <c r="D37" s="126">
        <v>13609.580000000002</v>
      </c>
      <c r="E37" s="205" t="s">
        <v>782</v>
      </c>
    </row>
    <row r="38" spans="1:5">
      <c r="A38" s="125" t="s">
        <v>786</v>
      </c>
      <c r="B38" s="199" t="s">
        <v>1380</v>
      </c>
      <c r="C38" s="204" t="s">
        <v>1412</v>
      </c>
      <c r="D38" s="126">
        <v>4318.9699999999993</v>
      </c>
      <c r="E38" s="205" t="s">
        <v>782</v>
      </c>
    </row>
    <row r="39" spans="1:5">
      <c r="A39" s="125" t="s">
        <v>786</v>
      </c>
      <c r="B39" s="199" t="s">
        <v>1381</v>
      </c>
      <c r="C39" s="204" t="s">
        <v>1412</v>
      </c>
      <c r="D39" s="126">
        <v>16347.37</v>
      </c>
      <c r="E39" s="205" t="s">
        <v>782</v>
      </c>
    </row>
    <row r="40" spans="1:5">
      <c r="A40" s="125" t="s">
        <v>786</v>
      </c>
      <c r="B40" s="199" t="s">
        <v>1382</v>
      </c>
      <c r="C40" s="204" t="s">
        <v>1412</v>
      </c>
      <c r="D40" s="126">
        <v>12184.52</v>
      </c>
      <c r="E40" s="205" t="s">
        <v>782</v>
      </c>
    </row>
    <row r="41" spans="1:5">
      <c r="A41" s="125" t="s">
        <v>786</v>
      </c>
      <c r="B41" s="199" t="s">
        <v>1383</v>
      </c>
      <c r="C41" s="204" t="s">
        <v>1412</v>
      </c>
      <c r="D41" s="126">
        <v>16928.87</v>
      </c>
      <c r="E41" s="205" t="s">
        <v>782</v>
      </c>
    </row>
    <row r="42" spans="1:5">
      <c r="A42" s="125" t="s">
        <v>786</v>
      </c>
      <c r="B42" s="199" t="s">
        <v>1384</v>
      </c>
      <c r="C42" s="204" t="s">
        <v>1412</v>
      </c>
      <c r="D42" s="126">
        <v>14861.359999999999</v>
      </c>
      <c r="E42" s="205" t="s">
        <v>782</v>
      </c>
    </row>
    <row r="43" spans="1:5">
      <c r="A43" s="125" t="s">
        <v>786</v>
      </c>
      <c r="B43" s="199" t="s">
        <v>1385</v>
      </c>
      <c r="C43" s="204" t="s">
        <v>1412</v>
      </c>
      <c r="D43" s="126">
        <v>51413.170000000013</v>
      </c>
      <c r="E43" s="205" t="s">
        <v>782</v>
      </c>
    </row>
    <row r="44" spans="1:5">
      <c r="A44" s="125" t="s">
        <v>786</v>
      </c>
      <c r="B44" s="199" t="s">
        <v>1386</v>
      </c>
      <c r="C44" s="204" t="s">
        <v>1412</v>
      </c>
      <c r="D44" s="126">
        <v>2720.49</v>
      </c>
      <c r="E44" s="205" t="s">
        <v>782</v>
      </c>
    </row>
    <row r="45" spans="1:5">
      <c r="A45" s="125" t="s">
        <v>786</v>
      </c>
      <c r="B45" s="199" t="s">
        <v>1387</v>
      </c>
      <c r="C45" s="204" t="s">
        <v>1412</v>
      </c>
      <c r="D45" s="126">
        <v>3996.2</v>
      </c>
      <c r="E45" s="205" t="s">
        <v>782</v>
      </c>
    </row>
    <row r="46" spans="1:5">
      <c r="A46" s="125" t="s">
        <v>786</v>
      </c>
      <c r="B46" s="199" t="s">
        <v>1343</v>
      </c>
      <c r="C46" s="204" t="s">
        <v>1412</v>
      </c>
      <c r="D46" s="126">
        <v>6578.3600000000006</v>
      </c>
      <c r="E46" s="205" t="s">
        <v>782</v>
      </c>
    </row>
    <row r="47" spans="1:5">
      <c r="A47" s="125" t="s">
        <v>786</v>
      </c>
      <c r="B47" s="199" t="s">
        <v>1388</v>
      </c>
      <c r="C47" s="204" t="s">
        <v>1412</v>
      </c>
      <c r="D47" s="126">
        <v>13894.480000000001</v>
      </c>
      <c r="E47" s="205" t="s">
        <v>782</v>
      </c>
    </row>
    <row r="48" spans="1:5">
      <c r="A48" s="125" t="s">
        <v>786</v>
      </c>
      <c r="B48" s="199" t="s">
        <v>1389</v>
      </c>
      <c r="C48" s="204" t="s">
        <v>1412</v>
      </c>
      <c r="D48" s="126">
        <v>10774.37</v>
      </c>
      <c r="E48" s="205" t="s">
        <v>782</v>
      </c>
    </row>
    <row r="49" spans="1:5">
      <c r="A49" s="125" t="s">
        <v>786</v>
      </c>
      <c r="B49" s="199" t="s">
        <v>1390</v>
      </c>
      <c r="C49" s="204" t="s">
        <v>1412</v>
      </c>
      <c r="D49" s="126">
        <v>14749.400000000001</v>
      </c>
      <c r="E49" s="205" t="s">
        <v>782</v>
      </c>
    </row>
    <row r="50" spans="1:5">
      <c r="A50" s="125" t="s">
        <v>786</v>
      </c>
      <c r="B50" s="199" t="s">
        <v>1391</v>
      </c>
      <c r="C50" s="204" t="s">
        <v>1412</v>
      </c>
      <c r="D50" s="126">
        <v>4389.3399999999992</v>
      </c>
      <c r="E50" s="205" t="s">
        <v>782</v>
      </c>
    </row>
    <row r="51" spans="1:5">
      <c r="A51" s="125" t="s">
        <v>786</v>
      </c>
      <c r="B51" s="199" t="s">
        <v>1392</v>
      </c>
      <c r="C51" s="204" t="s">
        <v>1412</v>
      </c>
      <c r="D51" s="126">
        <v>29564.51</v>
      </c>
      <c r="E51" s="205" t="s">
        <v>782</v>
      </c>
    </row>
    <row r="52" spans="1:5">
      <c r="A52" s="125" t="s">
        <v>786</v>
      </c>
      <c r="B52" s="199" t="s">
        <v>1393</v>
      </c>
      <c r="C52" s="204" t="s">
        <v>1412</v>
      </c>
      <c r="D52" s="126">
        <v>9929.02</v>
      </c>
      <c r="E52" s="205" t="s">
        <v>782</v>
      </c>
    </row>
    <row r="53" spans="1:5">
      <c r="A53" s="125" t="s">
        <v>786</v>
      </c>
      <c r="B53" s="199" t="s">
        <v>1394</v>
      </c>
      <c r="C53" s="204" t="s">
        <v>1412</v>
      </c>
      <c r="D53" s="126">
        <v>78551.010000000009</v>
      </c>
      <c r="E53" s="205" t="s">
        <v>782</v>
      </c>
    </row>
    <row r="54" spans="1:5">
      <c r="A54" s="125" t="s">
        <v>786</v>
      </c>
      <c r="B54" s="199" t="s">
        <v>1395</v>
      </c>
      <c r="C54" s="204" t="s">
        <v>1412</v>
      </c>
      <c r="D54" s="126">
        <v>41656.859999999993</v>
      </c>
      <c r="E54" s="205" t="s">
        <v>782</v>
      </c>
    </row>
    <row r="55" spans="1:5">
      <c r="A55" s="125" t="s">
        <v>786</v>
      </c>
      <c r="B55" s="199" t="s">
        <v>1396</v>
      </c>
      <c r="C55" s="204" t="s">
        <v>1412</v>
      </c>
      <c r="D55" s="126">
        <v>18462.059999999998</v>
      </c>
      <c r="E55" s="205" t="s">
        <v>782</v>
      </c>
    </row>
    <row r="56" spans="1:5">
      <c r="A56" s="125" t="s">
        <v>786</v>
      </c>
      <c r="B56" s="199" t="s">
        <v>1397</v>
      </c>
      <c r="C56" s="204" t="s">
        <v>1412</v>
      </c>
      <c r="D56" s="126">
        <v>53533.56</v>
      </c>
      <c r="E56" s="205" t="s">
        <v>782</v>
      </c>
    </row>
    <row r="57" spans="1:5">
      <c r="A57" s="125" t="s">
        <v>786</v>
      </c>
      <c r="B57" s="199" t="s">
        <v>1398</v>
      </c>
      <c r="C57" s="204" t="s">
        <v>1412</v>
      </c>
      <c r="D57" s="126">
        <v>11804.16</v>
      </c>
      <c r="E57" s="205" t="s">
        <v>782</v>
      </c>
    </row>
    <row r="58" spans="1:5">
      <c r="A58" s="125" t="s">
        <v>786</v>
      </c>
      <c r="B58" s="199" t="s">
        <v>1399</v>
      </c>
      <c r="C58" s="204" t="s">
        <v>1412</v>
      </c>
      <c r="D58" s="126">
        <v>5579.3099999999995</v>
      </c>
      <c r="E58" s="205" t="s">
        <v>782</v>
      </c>
    </row>
    <row r="59" spans="1:5">
      <c r="A59" s="125" t="s">
        <v>786</v>
      </c>
      <c r="B59" s="199" t="s">
        <v>1400</v>
      </c>
      <c r="C59" s="204" t="s">
        <v>1412</v>
      </c>
      <c r="D59" s="126">
        <v>23333.980000000003</v>
      </c>
      <c r="E59" s="205" t="s">
        <v>782</v>
      </c>
    </row>
    <row r="60" spans="1:5">
      <c r="A60" s="125" t="s">
        <v>786</v>
      </c>
      <c r="B60" s="199" t="s">
        <v>1401</v>
      </c>
      <c r="C60" s="204" t="s">
        <v>1412</v>
      </c>
      <c r="D60" s="126">
        <v>33824.520000000011</v>
      </c>
      <c r="E60" s="205" t="s">
        <v>782</v>
      </c>
    </row>
    <row r="61" spans="1:5">
      <c r="A61" s="125" t="s">
        <v>786</v>
      </c>
      <c r="B61" s="199" t="s">
        <v>1402</v>
      </c>
      <c r="C61" s="204" t="s">
        <v>1412</v>
      </c>
      <c r="D61" s="126">
        <v>11319.330000000002</v>
      </c>
      <c r="E61" s="205" t="s">
        <v>782</v>
      </c>
    </row>
    <row r="62" spans="1:5">
      <c r="A62" s="125" t="s">
        <v>786</v>
      </c>
      <c r="B62" s="199" t="s">
        <v>1403</v>
      </c>
      <c r="C62" s="204" t="s">
        <v>1412</v>
      </c>
      <c r="D62" s="126">
        <v>66003.94</v>
      </c>
      <c r="E62" s="205" t="s">
        <v>782</v>
      </c>
    </row>
    <row r="63" spans="1:5">
      <c r="A63" s="125" t="s">
        <v>786</v>
      </c>
      <c r="B63" s="199" t="s">
        <v>1404</v>
      </c>
      <c r="C63" s="204" t="s">
        <v>1412</v>
      </c>
      <c r="D63" s="126">
        <v>7838.7</v>
      </c>
      <c r="E63" s="205" t="s">
        <v>782</v>
      </c>
    </row>
    <row r="64" spans="1:5">
      <c r="A64" s="125" t="s">
        <v>786</v>
      </c>
      <c r="B64" s="199" t="s">
        <v>1405</v>
      </c>
      <c r="C64" s="204" t="s">
        <v>1412</v>
      </c>
      <c r="D64" s="126">
        <v>23876.97</v>
      </c>
      <c r="E64" s="205" t="s">
        <v>782</v>
      </c>
    </row>
    <row r="65" spans="1:5">
      <c r="A65" s="125" t="s">
        <v>786</v>
      </c>
      <c r="B65" s="199" t="s">
        <v>1406</v>
      </c>
      <c r="C65" s="204" t="s">
        <v>1412</v>
      </c>
      <c r="D65" s="126">
        <v>17255.050000000003</v>
      </c>
      <c r="E65" s="205" t="s">
        <v>782</v>
      </c>
    </row>
    <row r="66" spans="1:5">
      <c r="A66" s="125" t="s">
        <v>786</v>
      </c>
      <c r="B66" s="199" t="s">
        <v>1407</v>
      </c>
      <c r="C66" s="204" t="s">
        <v>1412</v>
      </c>
      <c r="D66" s="126">
        <v>11354.130000000001</v>
      </c>
      <c r="E66" s="205" t="s">
        <v>782</v>
      </c>
    </row>
    <row r="67" spans="1:5">
      <c r="A67" s="125" t="s">
        <v>786</v>
      </c>
      <c r="B67" s="199" t="s">
        <v>1408</v>
      </c>
      <c r="C67" s="204" t="s">
        <v>1412</v>
      </c>
      <c r="D67" s="126">
        <v>6163.37</v>
      </c>
      <c r="E67" s="205" t="s">
        <v>782</v>
      </c>
    </row>
    <row r="68" spans="1:5">
      <c r="A68" s="125" t="s">
        <v>786</v>
      </c>
      <c r="B68" s="199" t="s">
        <v>1409</v>
      </c>
      <c r="C68" s="204" t="s">
        <v>1412</v>
      </c>
      <c r="D68" s="126">
        <v>15392.509999999997</v>
      </c>
      <c r="E68" s="205" t="s">
        <v>782</v>
      </c>
    </row>
    <row r="69" spans="1:5">
      <c r="A69" s="125" t="s">
        <v>786</v>
      </c>
      <c r="B69" s="199" t="s">
        <v>1410</v>
      </c>
      <c r="C69" s="204" t="s">
        <v>1412</v>
      </c>
      <c r="D69" s="126">
        <v>2705.1200000000003</v>
      </c>
      <c r="E69" s="205" t="s">
        <v>782</v>
      </c>
    </row>
    <row r="70" spans="1:5">
      <c r="A70" s="125" t="s">
        <v>786</v>
      </c>
      <c r="B70" s="199" t="s">
        <v>1411</v>
      </c>
      <c r="C70" s="204" t="s">
        <v>1412</v>
      </c>
      <c r="D70" s="126">
        <v>8156.9100000000008</v>
      </c>
      <c r="E70" s="205" t="s">
        <v>782</v>
      </c>
    </row>
    <row r="71" spans="1:5">
      <c r="A71" s="125" t="s">
        <v>786</v>
      </c>
      <c r="B71" s="199" t="s">
        <v>479</v>
      </c>
      <c r="C71" s="204" t="s">
        <v>1412</v>
      </c>
      <c r="D71" s="126">
        <v>1183.49</v>
      </c>
      <c r="E71" s="205" t="s">
        <v>782</v>
      </c>
    </row>
    <row r="72" spans="1:5">
      <c r="A72" s="125" t="s">
        <v>786</v>
      </c>
      <c r="B72" s="199" t="s">
        <v>19</v>
      </c>
      <c r="C72" s="204" t="s">
        <v>1412</v>
      </c>
      <c r="D72" s="126">
        <v>12951.070000000003</v>
      </c>
      <c r="E72" s="205" t="s">
        <v>782</v>
      </c>
    </row>
    <row r="73" spans="1:5">
      <c r="A73" s="125" t="s">
        <v>789</v>
      </c>
      <c r="B73" s="199" t="s">
        <v>1373</v>
      </c>
      <c r="C73" s="204" t="s">
        <v>790</v>
      </c>
      <c r="D73" s="126">
        <v>1868.98</v>
      </c>
      <c r="E73" s="205" t="s">
        <v>782</v>
      </c>
    </row>
    <row r="74" spans="1:5">
      <c r="A74" s="125" t="s">
        <v>789</v>
      </c>
      <c r="B74" s="199" t="s">
        <v>1949</v>
      </c>
      <c r="C74" s="204" t="s">
        <v>790</v>
      </c>
      <c r="D74" s="126">
        <v>2242.7600000000002</v>
      </c>
      <c r="E74" s="205" t="s">
        <v>782</v>
      </c>
    </row>
    <row r="75" spans="1:5">
      <c r="A75" s="125" t="s">
        <v>789</v>
      </c>
      <c r="B75" s="199" t="s">
        <v>1950</v>
      </c>
      <c r="C75" s="204" t="s">
        <v>790</v>
      </c>
      <c r="D75" s="126">
        <v>1495.19</v>
      </c>
      <c r="E75" s="205" t="s">
        <v>782</v>
      </c>
    </row>
    <row r="76" spans="1:5">
      <c r="A76" s="125" t="s">
        <v>789</v>
      </c>
      <c r="B76" s="199" t="s">
        <v>1951</v>
      </c>
      <c r="C76" s="204" t="s">
        <v>790</v>
      </c>
      <c r="D76" s="126">
        <v>2616.56</v>
      </c>
      <c r="E76" s="205" t="s">
        <v>782</v>
      </c>
    </row>
    <row r="77" spans="1:5">
      <c r="A77" s="125" t="s">
        <v>789</v>
      </c>
      <c r="B77" s="199" t="s">
        <v>1403</v>
      </c>
      <c r="C77" s="204" t="s">
        <v>790</v>
      </c>
      <c r="D77" s="126">
        <v>2616.56</v>
      </c>
      <c r="E77" s="205" t="s">
        <v>782</v>
      </c>
    </row>
    <row r="78" spans="1:5">
      <c r="A78" s="125" t="s">
        <v>789</v>
      </c>
      <c r="B78" s="199" t="s">
        <v>3861</v>
      </c>
      <c r="C78" s="204" t="s">
        <v>3922</v>
      </c>
      <c r="D78" s="126">
        <v>551.9</v>
      </c>
      <c r="E78" s="205" t="s">
        <v>782</v>
      </c>
    </row>
    <row r="79" spans="1:5">
      <c r="A79" s="125" t="s">
        <v>789</v>
      </c>
      <c r="B79" s="199" t="s">
        <v>3921</v>
      </c>
      <c r="C79" s="204" t="s">
        <v>3922</v>
      </c>
      <c r="D79" s="126">
        <v>1323.94</v>
      </c>
      <c r="E79" s="205" t="s">
        <v>782</v>
      </c>
    </row>
    <row r="80" spans="1:5">
      <c r="A80" s="125" t="s">
        <v>789</v>
      </c>
      <c r="B80" s="199" t="s">
        <v>1382</v>
      </c>
      <c r="C80" s="204" t="s">
        <v>3922</v>
      </c>
      <c r="D80" s="126">
        <v>5200.3999999999996</v>
      </c>
      <c r="E80" s="205" t="s">
        <v>782</v>
      </c>
    </row>
    <row r="81" spans="1:5">
      <c r="A81" s="125" t="s">
        <v>789</v>
      </c>
      <c r="B81" s="199" t="s">
        <v>1951</v>
      </c>
      <c r="C81" s="204" t="s">
        <v>3922</v>
      </c>
      <c r="D81" s="126">
        <v>4511.0600000000004</v>
      </c>
      <c r="E81" s="205" t="s">
        <v>782</v>
      </c>
    </row>
    <row r="82" spans="1:5">
      <c r="A82" s="125" t="s">
        <v>901</v>
      </c>
      <c r="B82" s="199" t="s">
        <v>901</v>
      </c>
      <c r="C82" s="204" t="s">
        <v>820</v>
      </c>
      <c r="D82" s="126">
        <v>21897.32</v>
      </c>
      <c r="E82" s="205" t="s">
        <v>730</v>
      </c>
    </row>
    <row r="83" spans="1:5">
      <c r="A83" s="125" t="s">
        <v>901</v>
      </c>
      <c r="B83" s="199" t="s">
        <v>901</v>
      </c>
      <c r="C83" s="204" t="s">
        <v>882</v>
      </c>
      <c r="D83" s="126">
        <v>21249.87</v>
      </c>
      <c r="E83" s="205" t="s">
        <v>730</v>
      </c>
    </row>
    <row r="84" spans="1:5">
      <c r="A84" s="125" t="s">
        <v>901</v>
      </c>
      <c r="B84" s="199" t="s">
        <v>901</v>
      </c>
      <c r="C84" s="204" t="s">
        <v>1595</v>
      </c>
      <c r="D84" s="126">
        <v>20938.330000000002</v>
      </c>
      <c r="E84" s="205" t="s">
        <v>730</v>
      </c>
    </row>
    <row r="85" spans="1:5">
      <c r="A85" s="125" t="s">
        <v>901</v>
      </c>
      <c r="B85" s="199" t="s">
        <v>901</v>
      </c>
      <c r="C85" s="204" t="s">
        <v>1916</v>
      </c>
      <c r="D85" s="126">
        <v>15669.34</v>
      </c>
      <c r="E85" s="205" t="s">
        <v>730</v>
      </c>
    </row>
    <row r="86" spans="1:5">
      <c r="A86" s="125" t="s">
        <v>901</v>
      </c>
      <c r="B86" s="199" t="s">
        <v>901</v>
      </c>
      <c r="C86" s="204" t="s">
        <v>820</v>
      </c>
      <c r="D86" s="126">
        <v>21897.32</v>
      </c>
      <c r="E86" s="205" t="s">
        <v>730</v>
      </c>
    </row>
    <row r="87" spans="1:5">
      <c r="A87" s="125" t="s">
        <v>901</v>
      </c>
      <c r="B87" s="199" t="s">
        <v>901</v>
      </c>
      <c r="C87" s="204" t="s">
        <v>797</v>
      </c>
      <c r="D87" s="126">
        <v>16598.14</v>
      </c>
      <c r="E87" s="205" t="s">
        <v>730</v>
      </c>
    </row>
    <row r="88" spans="1:5">
      <c r="A88" s="125" t="s">
        <v>901</v>
      </c>
      <c r="B88" s="199" t="s">
        <v>901</v>
      </c>
      <c r="C88" s="204" t="s">
        <v>795</v>
      </c>
      <c r="D88" s="126">
        <v>19235.810000000001</v>
      </c>
      <c r="E88" s="205" t="s">
        <v>730</v>
      </c>
    </row>
    <row r="89" spans="1:5">
      <c r="A89" s="125" t="s">
        <v>901</v>
      </c>
      <c r="B89" s="199" t="s">
        <v>901</v>
      </c>
      <c r="C89" s="204" t="s">
        <v>506</v>
      </c>
      <c r="D89" s="126">
        <v>19019.16</v>
      </c>
      <c r="E89" s="205" t="s">
        <v>730</v>
      </c>
    </row>
    <row r="90" spans="1:5">
      <c r="A90" s="125" t="s">
        <v>901</v>
      </c>
      <c r="B90" s="199" t="s">
        <v>901</v>
      </c>
      <c r="C90" s="204" t="s">
        <v>868</v>
      </c>
      <c r="D90" s="126">
        <v>31705.21</v>
      </c>
      <c r="E90" s="205" t="s">
        <v>730</v>
      </c>
    </row>
    <row r="91" spans="1:5">
      <c r="A91" s="125" t="s">
        <v>901</v>
      </c>
      <c r="B91" s="199" t="s">
        <v>901</v>
      </c>
      <c r="C91" s="204" t="s">
        <v>841</v>
      </c>
      <c r="D91" s="126">
        <v>19037.07</v>
      </c>
      <c r="E91" s="205" t="s">
        <v>730</v>
      </c>
    </row>
    <row r="92" spans="1:5">
      <c r="A92" s="125" t="s">
        <v>901</v>
      </c>
      <c r="B92" s="199" t="s">
        <v>901</v>
      </c>
      <c r="C92" s="204" t="s">
        <v>486</v>
      </c>
      <c r="D92" s="126">
        <v>24455.15</v>
      </c>
      <c r="E92" s="205" t="s">
        <v>730</v>
      </c>
    </row>
    <row r="93" spans="1:5">
      <c r="A93" s="125" t="s">
        <v>901</v>
      </c>
      <c r="B93" s="199" t="s">
        <v>901</v>
      </c>
      <c r="C93" s="204" t="s">
        <v>899</v>
      </c>
      <c r="D93" s="126">
        <v>19809.060000000001</v>
      </c>
      <c r="E93" s="205" t="s">
        <v>730</v>
      </c>
    </row>
    <row r="94" spans="1:5">
      <c r="A94" s="125" t="s">
        <v>901</v>
      </c>
      <c r="B94" s="199" t="s">
        <v>901</v>
      </c>
      <c r="C94" s="204" t="s">
        <v>807</v>
      </c>
      <c r="D94" s="126">
        <v>19177.95</v>
      </c>
      <c r="E94" s="205" t="s">
        <v>730</v>
      </c>
    </row>
    <row r="95" spans="1:5">
      <c r="A95" s="125" t="s">
        <v>901</v>
      </c>
      <c r="B95" s="199" t="s">
        <v>901</v>
      </c>
      <c r="C95" s="204" t="s">
        <v>810</v>
      </c>
      <c r="D95" s="126">
        <v>44620.32</v>
      </c>
      <c r="E95" s="205" t="s">
        <v>730</v>
      </c>
    </row>
    <row r="96" spans="1:5">
      <c r="A96" s="125" t="s">
        <v>901</v>
      </c>
      <c r="B96" s="199" t="s">
        <v>901</v>
      </c>
      <c r="C96" s="204" t="s">
        <v>814</v>
      </c>
      <c r="D96" s="126">
        <v>19660.07</v>
      </c>
      <c r="E96" s="205" t="s">
        <v>730</v>
      </c>
    </row>
    <row r="97" spans="1:5">
      <c r="A97" s="125" t="s">
        <v>901</v>
      </c>
      <c r="B97" s="199" t="s">
        <v>901</v>
      </c>
      <c r="C97" s="204" t="s">
        <v>816</v>
      </c>
      <c r="D97" s="126">
        <v>19661.12</v>
      </c>
      <c r="E97" s="205" t="s">
        <v>730</v>
      </c>
    </row>
    <row r="98" spans="1:5">
      <c r="A98" s="125" t="s">
        <v>901</v>
      </c>
      <c r="B98" s="199" t="s">
        <v>901</v>
      </c>
      <c r="C98" s="204" t="s">
        <v>818</v>
      </c>
      <c r="D98" s="126">
        <v>22065.18</v>
      </c>
      <c r="E98" s="205" t="s">
        <v>730</v>
      </c>
    </row>
    <row r="99" spans="1:5">
      <c r="A99" s="125" t="s">
        <v>901</v>
      </c>
      <c r="B99" s="199" t="s">
        <v>901</v>
      </c>
      <c r="C99" s="204" t="s">
        <v>796</v>
      </c>
      <c r="D99" s="126">
        <v>17266.490000000002</v>
      </c>
      <c r="E99" s="205" t="s">
        <v>730</v>
      </c>
    </row>
    <row r="100" spans="1:5">
      <c r="A100" s="125" t="s">
        <v>901</v>
      </c>
      <c r="B100" s="199" t="s">
        <v>901</v>
      </c>
      <c r="C100" s="204" t="s">
        <v>827</v>
      </c>
      <c r="D100" s="126">
        <v>36593.040000000001</v>
      </c>
      <c r="E100" s="205" t="s">
        <v>730</v>
      </c>
    </row>
    <row r="101" spans="1:5">
      <c r="A101" s="125" t="s">
        <v>901</v>
      </c>
      <c r="B101" s="199" t="s">
        <v>901</v>
      </c>
      <c r="C101" s="204" t="s">
        <v>829</v>
      </c>
      <c r="D101" s="126">
        <v>32267.16</v>
      </c>
      <c r="E101" s="205" t="s">
        <v>730</v>
      </c>
    </row>
    <row r="102" spans="1:5">
      <c r="A102" s="125" t="s">
        <v>901</v>
      </c>
      <c r="B102" s="199" t="s">
        <v>901</v>
      </c>
      <c r="C102" s="204" t="s">
        <v>830</v>
      </c>
      <c r="D102" s="126">
        <v>20180.23</v>
      </c>
      <c r="E102" s="205" t="s">
        <v>730</v>
      </c>
    </row>
    <row r="103" spans="1:5">
      <c r="A103" s="125" t="s">
        <v>901</v>
      </c>
      <c r="B103" s="199" t="s">
        <v>901</v>
      </c>
      <c r="C103" s="204" t="s">
        <v>969</v>
      </c>
      <c r="D103" s="126">
        <v>8576.06</v>
      </c>
      <c r="E103" s="205" t="s">
        <v>730</v>
      </c>
    </row>
    <row r="104" spans="1:5">
      <c r="A104" s="125" t="s">
        <v>901</v>
      </c>
      <c r="B104" s="199" t="s">
        <v>901</v>
      </c>
      <c r="C104" s="204" t="s">
        <v>1658</v>
      </c>
      <c r="D104" s="126">
        <v>25424.13</v>
      </c>
      <c r="E104" s="205" t="s">
        <v>730</v>
      </c>
    </row>
    <row r="105" spans="1:5">
      <c r="A105" s="125" t="s">
        <v>901</v>
      </c>
      <c r="B105" s="199" t="s">
        <v>901</v>
      </c>
      <c r="C105" s="204" t="s">
        <v>837</v>
      </c>
      <c r="D105" s="126">
        <v>20229.919999999998</v>
      </c>
      <c r="E105" s="205" t="s">
        <v>730</v>
      </c>
    </row>
    <row r="106" spans="1:5">
      <c r="A106" s="125" t="s">
        <v>901</v>
      </c>
      <c r="B106" s="199" t="s">
        <v>901</v>
      </c>
      <c r="C106" s="204" t="s">
        <v>838</v>
      </c>
      <c r="D106" s="126">
        <v>19070.669999999998</v>
      </c>
      <c r="E106" s="205" t="s">
        <v>730</v>
      </c>
    </row>
    <row r="107" spans="1:5">
      <c r="A107" s="125" t="s">
        <v>901</v>
      </c>
      <c r="B107" s="199" t="s">
        <v>901</v>
      </c>
      <c r="C107" s="204" t="s">
        <v>799</v>
      </c>
      <c r="D107" s="126">
        <v>24749.279999999999</v>
      </c>
      <c r="E107" s="205" t="s">
        <v>730</v>
      </c>
    </row>
    <row r="108" spans="1:5">
      <c r="A108" s="125" t="s">
        <v>901</v>
      </c>
      <c r="B108" s="199" t="s">
        <v>901</v>
      </c>
      <c r="C108" s="204" t="s">
        <v>842</v>
      </c>
      <c r="D108" s="126">
        <v>20991.43</v>
      </c>
      <c r="E108" s="205" t="s">
        <v>730</v>
      </c>
    </row>
    <row r="109" spans="1:5">
      <c r="A109" s="125" t="s">
        <v>901</v>
      </c>
      <c r="B109" s="199" t="s">
        <v>901</v>
      </c>
      <c r="C109" s="204" t="s">
        <v>793</v>
      </c>
      <c r="D109" s="126">
        <v>26624.53</v>
      </c>
      <c r="E109" s="205" t="s">
        <v>730</v>
      </c>
    </row>
    <row r="110" spans="1:5">
      <c r="A110" s="125" t="s">
        <v>901</v>
      </c>
      <c r="B110" s="199" t="s">
        <v>901</v>
      </c>
      <c r="C110" s="204" t="s">
        <v>794</v>
      </c>
      <c r="D110" s="126">
        <v>20347.61</v>
      </c>
      <c r="E110" s="205" t="s">
        <v>730</v>
      </c>
    </row>
    <row r="111" spans="1:5">
      <c r="A111" s="125" t="s">
        <v>901</v>
      </c>
      <c r="B111" s="199" t="s">
        <v>901</v>
      </c>
      <c r="C111" s="204" t="s">
        <v>803</v>
      </c>
      <c r="D111" s="126">
        <v>36318.89</v>
      </c>
      <c r="E111" s="205" t="s">
        <v>730</v>
      </c>
    </row>
    <row r="112" spans="1:5">
      <c r="A112" s="125" t="s">
        <v>901</v>
      </c>
      <c r="B112" s="199" t="s">
        <v>901</v>
      </c>
      <c r="C112" s="204" t="s">
        <v>852</v>
      </c>
      <c r="D112" s="126">
        <v>16971.580000000002</v>
      </c>
      <c r="E112" s="205" t="s">
        <v>730</v>
      </c>
    </row>
    <row r="113" spans="1:5">
      <c r="A113" s="125" t="s">
        <v>901</v>
      </c>
      <c r="B113" s="199" t="s">
        <v>901</v>
      </c>
      <c r="C113" s="204" t="s">
        <v>859</v>
      </c>
      <c r="D113" s="126">
        <v>6805.01</v>
      </c>
      <c r="E113" s="205" t="s">
        <v>730</v>
      </c>
    </row>
    <row r="114" spans="1:5">
      <c r="A114" s="125" t="s">
        <v>901</v>
      </c>
      <c r="B114" s="199" t="s">
        <v>901</v>
      </c>
      <c r="C114" s="204" t="s">
        <v>859</v>
      </c>
      <c r="D114" s="126">
        <v>47431.26</v>
      </c>
      <c r="E114" s="205" t="s">
        <v>730</v>
      </c>
    </row>
    <row r="115" spans="1:5">
      <c r="A115" s="125" t="s">
        <v>901</v>
      </c>
      <c r="B115" s="199" t="s">
        <v>901</v>
      </c>
      <c r="C115" s="204" t="s">
        <v>804</v>
      </c>
      <c r="D115" s="126">
        <v>19597.37</v>
      </c>
      <c r="E115" s="205" t="s">
        <v>730</v>
      </c>
    </row>
    <row r="116" spans="1:5">
      <c r="A116" s="125" t="s">
        <v>901</v>
      </c>
      <c r="B116" s="199" t="s">
        <v>901</v>
      </c>
      <c r="C116" s="204" t="s">
        <v>860</v>
      </c>
      <c r="D116" s="126">
        <v>16039.47</v>
      </c>
      <c r="E116" s="205" t="s">
        <v>730</v>
      </c>
    </row>
    <row r="117" spans="1:5">
      <c r="A117" s="125" t="s">
        <v>901</v>
      </c>
      <c r="B117" s="199" t="s">
        <v>901</v>
      </c>
      <c r="C117" s="204" t="s">
        <v>861</v>
      </c>
      <c r="D117" s="126">
        <v>17036.009999999998</v>
      </c>
      <c r="E117" s="205" t="s">
        <v>730</v>
      </c>
    </row>
    <row r="118" spans="1:5">
      <c r="A118" s="125" t="s">
        <v>901</v>
      </c>
      <c r="B118" s="199" t="s">
        <v>901</v>
      </c>
      <c r="C118" s="204" t="s">
        <v>862</v>
      </c>
      <c r="D118" s="126">
        <v>26695.13</v>
      </c>
      <c r="E118" s="205" t="s">
        <v>730</v>
      </c>
    </row>
    <row r="119" spans="1:5">
      <c r="A119" s="125" t="s">
        <v>901</v>
      </c>
      <c r="B119" s="199" t="s">
        <v>901</v>
      </c>
      <c r="C119" s="204" t="s">
        <v>864</v>
      </c>
      <c r="D119" s="126">
        <v>17523.45</v>
      </c>
      <c r="E119" s="205" t="s">
        <v>730</v>
      </c>
    </row>
    <row r="120" spans="1:5">
      <c r="A120" s="125" t="s">
        <v>901</v>
      </c>
      <c r="B120" s="199" t="s">
        <v>901</v>
      </c>
      <c r="C120" s="204" t="s">
        <v>805</v>
      </c>
      <c r="D120" s="126">
        <v>17809.87</v>
      </c>
      <c r="E120" s="205" t="s">
        <v>730</v>
      </c>
    </row>
    <row r="121" spans="1:5">
      <c r="A121" s="125" t="s">
        <v>901</v>
      </c>
      <c r="B121" s="199" t="s">
        <v>901</v>
      </c>
      <c r="C121" s="204" t="s">
        <v>809</v>
      </c>
      <c r="D121" s="126">
        <v>8117.19</v>
      </c>
      <c r="E121" s="205" t="s">
        <v>730</v>
      </c>
    </row>
    <row r="122" spans="1:5">
      <c r="A122" s="125" t="s">
        <v>901</v>
      </c>
      <c r="B122" s="199" t="s">
        <v>901</v>
      </c>
      <c r="C122" s="204" t="s">
        <v>487</v>
      </c>
      <c r="D122" s="126">
        <v>20264.38</v>
      </c>
      <c r="E122" s="205" t="s">
        <v>730</v>
      </c>
    </row>
    <row r="123" spans="1:5">
      <c r="A123" s="125" t="s">
        <v>901</v>
      </c>
      <c r="B123" s="199" t="s">
        <v>901</v>
      </c>
      <c r="C123" s="204" t="s">
        <v>811</v>
      </c>
      <c r="D123" s="126">
        <v>19337.150000000001</v>
      </c>
      <c r="E123" s="205" t="s">
        <v>730</v>
      </c>
    </row>
    <row r="124" spans="1:5">
      <c r="A124" s="125" t="s">
        <v>901</v>
      </c>
      <c r="B124" s="199" t="s">
        <v>901</v>
      </c>
      <c r="C124" s="204" t="s">
        <v>968</v>
      </c>
      <c r="D124" s="126">
        <v>17393.580000000002</v>
      </c>
      <c r="E124" s="205" t="s">
        <v>730</v>
      </c>
    </row>
    <row r="125" spans="1:5">
      <c r="A125" s="125" t="s">
        <v>901</v>
      </c>
      <c r="B125" s="199" t="s">
        <v>901</v>
      </c>
      <c r="C125" s="204" t="s">
        <v>965</v>
      </c>
      <c r="D125" s="126">
        <v>20790.419999999998</v>
      </c>
      <c r="E125" s="205" t="s">
        <v>730</v>
      </c>
    </row>
    <row r="126" spans="1:5">
      <c r="A126" s="125" t="s">
        <v>901</v>
      </c>
      <c r="B126" s="199" t="s">
        <v>901</v>
      </c>
      <c r="C126" s="204" t="s">
        <v>1926</v>
      </c>
      <c r="D126" s="126">
        <v>18394.830000000002</v>
      </c>
      <c r="E126" s="205" t="s">
        <v>730</v>
      </c>
    </row>
    <row r="127" spans="1:5">
      <c r="A127" s="125" t="s">
        <v>901</v>
      </c>
      <c r="B127" s="199" t="s">
        <v>901</v>
      </c>
      <c r="C127" s="204" t="s">
        <v>872</v>
      </c>
      <c r="D127" s="126">
        <v>21009.17</v>
      </c>
      <c r="E127" s="205" t="s">
        <v>730</v>
      </c>
    </row>
    <row r="128" spans="1:5">
      <c r="A128" s="125" t="s">
        <v>901</v>
      </c>
      <c r="B128" s="199" t="s">
        <v>901</v>
      </c>
      <c r="C128" s="204" t="s">
        <v>822</v>
      </c>
      <c r="D128" s="126">
        <v>20250.5</v>
      </c>
      <c r="E128" s="205" t="s">
        <v>730</v>
      </c>
    </row>
    <row r="129" spans="1:5">
      <c r="A129" s="125" t="s">
        <v>901</v>
      </c>
      <c r="B129" s="199" t="s">
        <v>901</v>
      </c>
      <c r="C129" s="204" t="s">
        <v>823</v>
      </c>
      <c r="D129" s="126">
        <v>51696.02</v>
      </c>
      <c r="E129" s="205" t="s">
        <v>730</v>
      </c>
    </row>
    <row r="130" spans="1:5">
      <c r="A130" s="125" t="s">
        <v>901</v>
      </c>
      <c r="B130" s="199" t="s">
        <v>901</v>
      </c>
      <c r="C130" s="204" t="s">
        <v>791</v>
      </c>
      <c r="D130" s="126">
        <v>23806.11</v>
      </c>
      <c r="E130" s="205" t="s">
        <v>730</v>
      </c>
    </row>
    <row r="131" spans="1:5">
      <c r="A131" s="125" t="s">
        <v>901</v>
      </c>
      <c r="B131" s="199" t="s">
        <v>901</v>
      </c>
      <c r="C131" s="204" t="s">
        <v>893</v>
      </c>
      <c r="D131" s="126">
        <v>27371.02</v>
      </c>
      <c r="E131" s="205" t="s">
        <v>730</v>
      </c>
    </row>
    <row r="132" spans="1:5">
      <c r="A132" s="125" t="s">
        <v>901</v>
      </c>
      <c r="B132" s="199" t="s">
        <v>901</v>
      </c>
      <c r="C132" s="204" t="s">
        <v>831</v>
      </c>
      <c r="D132" s="126">
        <v>26435.93</v>
      </c>
      <c r="E132" s="205" t="s">
        <v>730</v>
      </c>
    </row>
    <row r="133" spans="1:5">
      <c r="A133" s="125" t="s">
        <v>901</v>
      </c>
      <c r="B133" s="199" t="s">
        <v>901</v>
      </c>
      <c r="C133" s="204" t="s">
        <v>832</v>
      </c>
      <c r="D133" s="126">
        <v>20375.740000000002</v>
      </c>
      <c r="E133" s="205" t="s">
        <v>730</v>
      </c>
    </row>
    <row r="134" spans="1:5">
      <c r="A134" s="125" t="s">
        <v>901</v>
      </c>
      <c r="B134" s="199" t="s">
        <v>901</v>
      </c>
      <c r="C134" s="204" t="s">
        <v>3237</v>
      </c>
      <c r="D134" s="126">
        <v>37555.39</v>
      </c>
      <c r="E134" s="205" t="s">
        <v>730</v>
      </c>
    </row>
    <row r="135" spans="1:5">
      <c r="A135" s="125" t="s">
        <v>901</v>
      </c>
      <c r="B135" s="199" t="s">
        <v>901</v>
      </c>
      <c r="C135" s="204" t="s">
        <v>961</v>
      </c>
      <c r="D135" s="126">
        <v>18525.259999999998</v>
      </c>
      <c r="E135" s="205" t="s">
        <v>730</v>
      </c>
    </row>
    <row r="136" spans="1:5">
      <c r="A136" s="125" t="s">
        <v>901</v>
      </c>
      <c r="B136" s="199" t="s">
        <v>901</v>
      </c>
      <c r="C136" s="204" t="s">
        <v>1934</v>
      </c>
      <c r="D136" s="126">
        <v>21104.240000000002</v>
      </c>
      <c r="E136" s="205" t="s">
        <v>730</v>
      </c>
    </row>
    <row r="137" spans="1:5">
      <c r="A137" s="125" t="s">
        <v>901</v>
      </c>
      <c r="B137" s="199" t="s">
        <v>901</v>
      </c>
      <c r="C137" s="204" t="s">
        <v>888</v>
      </c>
      <c r="D137" s="126">
        <v>21717.29</v>
      </c>
      <c r="E137" s="205" t="s">
        <v>730</v>
      </c>
    </row>
    <row r="138" spans="1:5">
      <c r="A138" s="125" t="s">
        <v>901</v>
      </c>
      <c r="B138" s="199" t="s">
        <v>901</v>
      </c>
      <c r="C138" s="204" t="s">
        <v>843</v>
      </c>
      <c r="D138" s="126">
        <v>22271.9</v>
      </c>
      <c r="E138" s="205" t="s">
        <v>730</v>
      </c>
    </row>
    <row r="139" spans="1:5">
      <c r="A139" s="125" t="s">
        <v>901</v>
      </c>
      <c r="B139" s="199" t="s">
        <v>901</v>
      </c>
      <c r="C139" s="204" t="s">
        <v>844</v>
      </c>
      <c r="D139" s="126">
        <v>20908.39</v>
      </c>
      <c r="E139" s="205" t="s">
        <v>730</v>
      </c>
    </row>
    <row r="140" spans="1:5">
      <c r="A140" s="125" t="s">
        <v>901</v>
      </c>
      <c r="B140" s="199" t="s">
        <v>901</v>
      </c>
      <c r="C140" s="204" t="s">
        <v>846</v>
      </c>
      <c r="D140" s="126">
        <v>18542.13</v>
      </c>
      <c r="E140" s="205" t="s">
        <v>730</v>
      </c>
    </row>
    <row r="141" spans="1:5">
      <c r="A141" s="125" t="s">
        <v>901</v>
      </c>
      <c r="B141" s="199" t="s">
        <v>901</v>
      </c>
      <c r="C141" s="204" t="s">
        <v>801</v>
      </c>
      <c r="D141" s="126">
        <v>24801.98</v>
      </c>
      <c r="E141" s="205" t="s">
        <v>730</v>
      </c>
    </row>
    <row r="142" spans="1:5">
      <c r="A142" s="125" t="s">
        <v>901</v>
      </c>
      <c r="B142" s="199" t="s">
        <v>901</v>
      </c>
      <c r="C142" s="204" t="s">
        <v>865</v>
      </c>
      <c r="D142" s="126">
        <v>22053.23</v>
      </c>
      <c r="E142" s="205" t="s">
        <v>730</v>
      </c>
    </row>
    <row r="143" spans="1:5">
      <c r="A143" s="125" t="s">
        <v>901</v>
      </c>
      <c r="B143" s="199" t="s">
        <v>901</v>
      </c>
      <c r="C143" s="204" t="s">
        <v>847</v>
      </c>
      <c r="D143" s="126">
        <v>18084.98</v>
      </c>
      <c r="E143" s="205" t="s">
        <v>730</v>
      </c>
    </row>
    <row r="144" spans="1:5">
      <c r="A144" s="125" t="s">
        <v>901</v>
      </c>
      <c r="B144" s="199" t="s">
        <v>901</v>
      </c>
      <c r="C144" s="204" t="s">
        <v>850</v>
      </c>
      <c r="D144" s="126">
        <v>18673.689999999999</v>
      </c>
      <c r="E144" s="205" t="s">
        <v>730</v>
      </c>
    </row>
    <row r="145" spans="1:5">
      <c r="A145" s="125" t="s">
        <v>901</v>
      </c>
      <c r="B145" s="199" t="s">
        <v>901</v>
      </c>
      <c r="C145" s="204" t="s">
        <v>854</v>
      </c>
      <c r="D145" s="126">
        <v>22654.54</v>
      </c>
      <c r="E145" s="205" t="s">
        <v>730</v>
      </c>
    </row>
    <row r="146" spans="1:5">
      <c r="A146" s="125" t="s">
        <v>901</v>
      </c>
      <c r="B146" s="199" t="s">
        <v>901</v>
      </c>
      <c r="C146" s="204" t="s">
        <v>963</v>
      </c>
      <c r="D146" s="126">
        <v>24934.84</v>
      </c>
      <c r="E146" s="205" t="s">
        <v>730</v>
      </c>
    </row>
    <row r="147" spans="1:5">
      <c r="A147" s="125" t="s">
        <v>901</v>
      </c>
      <c r="B147" s="199" t="s">
        <v>901</v>
      </c>
      <c r="C147" s="204" t="s">
        <v>1442</v>
      </c>
      <c r="D147" s="126">
        <v>19176.68</v>
      </c>
      <c r="E147" s="205" t="s">
        <v>730</v>
      </c>
    </row>
    <row r="148" spans="1:5">
      <c r="A148" s="125" t="s">
        <v>901</v>
      </c>
      <c r="B148" s="199" t="s">
        <v>901</v>
      </c>
      <c r="C148" s="204" t="s">
        <v>808</v>
      </c>
      <c r="D148" s="126">
        <v>16830.66</v>
      </c>
      <c r="E148" s="205" t="s">
        <v>730</v>
      </c>
    </row>
    <row r="149" spans="1:5">
      <c r="A149" s="125" t="s">
        <v>901</v>
      </c>
      <c r="B149" s="199" t="s">
        <v>901</v>
      </c>
      <c r="C149" s="204" t="s">
        <v>815</v>
      </c>
      <c r="D149" s="126">
        <v>14083.74</v>
      </c>
      <c r="E149" s="205" t="s">
        <v>730</v>
      </c>
    </row>
    <row r="150" spans="1:5">
      <c r="A150" s="125" t="s">
        <v>901</v>
      </c>
      <c r="B150" s="199" t="s">
        <v>901</v>
      </c>
      <c r="C150" s="204" t="s">
        <v>817</v>
      </c>
      <c r="D150" s="126">
        <v>22695.35</v>
      </c>
      <c r="E150" s="205" t="s">
        <v>730</v>
      </c>
    </row>
    <row r="151" spans="1:5">
      <c r="A151" s="125" t="s">
        <v>901</v>
      </c>
      <c r="B151" s="199" t="s">
        <v>901</v>
      </c>
      <c r="C151" s="204" t="s">
        <v>821</v>
      </c>
      <c r="D151" s="126">
        <v>44436.95</v>
      </c>
      <c r="E151" s="205" t="s">
        <v>730</v>
      </c>
    </row>
    <row r="152" spans="1:5">
      <c r="A152" s="125" t="s">
        <v>901</v>
      </c>
      <c r="B152" s="199" t="s">
        <v>901</v>
      </c>
      <c r="C152" s="204" t="s">
        <v>3158</v>
      </c>
      <c r="D152" s="126">
        <v>20738.12</v>
      </c>
      <c r="E152" s="205" t="s">
        <v>730</v>
      </c>
    </row>
    <row r="153" spans="1:5">
      <c r="A153" s="125" t="s">
        <v>901</v>
      </c>
      <c r="B153" s="199" t="s">
        <v>901</v>
      </c>
      <c r="C153" s="204" t="s">
        <v>825</v>
      </c>
      <c r="D153" s="126">
        <v>51160.74</v>
      </c>
      <c r="E153" s="205" t="s">
        <v>730</v>
      </c>
    </row>
    <row r="154" spans="1:5">
      <c r="A154" s="125" t="s">
        <v>901</v>
      </c>
      <c r="B154" s="199" t="s">
        <v>901</v>
      </c>
      <c r="C154" s="204" t="s">
        <v>833</v>
      </c>
      <c r="D154" s="126">
        <v>19718.490000000002</v>
      </c>
      <c r="E154" s="205" t="s">
        <v>730</v>
      </c>
    </row>
    <row r="155" spans="1:5">
      <c r="A155" s="125" t="s">
        <v>901</v>
      </c>
      <c r="B155" s="199" t="s">
        <v>901</v>
      </c>
      <c r="C155" s="204" t="s">
        <v>957</v>
      </c>
      <c r="D155" s="126">
        <v>30634.04</v>
      </c>
      <c r="E155" s="205" t="s">
        <v>730</v>
      </c>
    </row>
    <row r="156" spans="1:5">
      <c r="A156" s="125" t="s">
        <v>901</v>
      </c>
      <c r="B156" s="199" t="s">
        <v>901</v>
      </c>
      <c r="C156" s="204" t="s">
        <v>836</v>
      </c>
      <c r="D156" s="126">
        <v>18943.099999999999</v>
      </c>
      <c r="E156" s="205" t="s">
        <v>730</v>
      </c>
    </row>
    <row r="157" spans="1:5">
      <c r="A157" s="125" t="s">
        <v>901</v>
      </c>
      <c r="B157" s="199" t="s">
        <v>901</v>
      </c>
      <c r="C157" s="204" t="s">
        <v>839</v>
      </c>
      <c r="D157" s="126">
        <v>22462.47</v>
      </c>
      <c r="E157" s="205" t="s">
        <v>730</v>
      </c>
    </row>
    <row r="158" spans="1:5">
      <c r="A158" s="125" t="s">
        <v>901</v>
      </c>
      <c r="B158" s="199" t="s">
        <v>901</v>
      </c>
      <c r="C158" s="204" t="s">
        <v>840</v>
      </c>
      <c r="D158" s="126">
        <v>16535.41</v>
      </c>
      <c r="E158" s="205" t="s">
        <v>730</v>
      </c>
    </row>
    <row r="159" spans="1:5">
      <c r="A159" s="125" t="s">
        <v>901</v>
      </c>
      <c r="B159" s="199" t="s">
        <v>901</v>
      </c>
      <c r="C159" s="204" t="s">
        <v>800</v>
      </c>
      <c r="D159" s="126">
        <v>17303.47</v>
      </c>
      <c r="E159" s="205" t="s">
        <v>730</v>
      </c>
    </row>
    <row r="160" spans="1:5">
      <c r="A160" s="125" t="s">
        <v>901</v>
      </c>
      <c r="B160" s="199" t="s">
        <v>901</v>
      </c>
      <c r="C160" s="204" t="s">
        <v>875</v>
      </c>
      <c r="D160" s="126">
        <v>18257.28</v>
      </c>
      <c r="E160" s="205" t="s">
        <v>730</v>
      </c>
    </row>
    <row r="161" spans="1:5">
      <c r="A161" s="125" t="s">
        <v>901</v>
      </c>
      <c r="B161" s="199" t="s">
        <v>901</v>
      </c>
      <c r="C161" s="204" t="s">
        <v>848</v>
      </c>
      <c r="D161" s="126">
        <v>13329.81</v>
      </c>
      <c r="E161" s="205" t="s">
        <v>730</v>
      </c>
    </row>
    <row r="162" spans="1:5">
      <c r="A162" s="125" t="s">
        <v>901</v>
      </c>
      <c r="B162" s="199" t="s">
        <v>901</v>
      </c>
      <c r="C162" s="204" t="s">
        <v>849</v>
      </c>
      <c r="D162" s="126">
        <v>19844.13</v>
      </c>
      <c r="E162" s="205" t="s">
        <v>730</v>
      </c>
    </row>
    <row r="163" spans="1:5">
      <c r="A163" s="125" t="s">
        <v>901</v>
      </c>
      <c r="B163" s="199" t="s">
        <v>901</v>
      </c>
      <c r="C163" s="204" t="s">
        <v>856</v>
      </c>
      <c r="D163" s="126">
        <v>22227.95</v>
      </c>
      <c r="E163" s="205" t="s">
        <v>730</v>
      </c>
    </row>
    <row r="164" spans="1:5">
      <c r="A164" s="125" t="s">
        <v>901</v>
      </c>
      <c r="B164" s="199" t="s">
        <v>901</v>
      </c>
      <c r="C164" s="204" t="s">
        <v>857</v>
      </c>
      <c r="D164" s="126">
        <v>27324.83</v>
      </c>
      <c r="E164" s="205" t="s">
        <v>730</v>
      </c>
    </row>
    <row r="165" spans="1:5">
      <c r="A165" s="125" t="s">
        <v>901</v>
      </c>
      <c r="B165" s="199" t="s">
        <v>901</v>
      </c>
      <c r="C165" s="204" t="s">
        <v>858</v>
      </c>
      <c r="D165" s="126">
        <v>21181.84</v>
      </c>
      <c r="E165" s="205" t="s">
        <v>730</v>
      </c>
    </row>
    <row r="166" spans="1:5">
      <c r="A166" s="125" t="s">
        <v>901</v>
      </c>
      <c r="B166" s="199" t="s">
        <v>901</v>
      </c>
      <c r="C166" s="204" t="s">
        <v>863</v>
      </c>
      <c r="D166" s="126">
        <v>32785.19</v>
      </c>
      <c r="E166" s="205" t="s">
        <v>730</v>
      </c>
    </row>
    <row r="167" spans="1:5">
      <c r="A167" s="125" t="s">
        <v>901</v>
      </c>
      <c r="B167" s="199" t="s">
        <v>901</v>
      </c>
      <c r="C167" s="204" t="s">
        <v>889</v>
      </c>
      <c r="D167" s="126">
        <v>19181.88</v>
      </c>
      <c r="E167" s="205" t="s">
        <v>730</v>
      </c>
    </row>
    <row r="168" spans="1:5">
      <c r="A168" s="125" t="s">
        <v>901</v>
      </c>
      <c r="B168" s="199" t="s">
        <v>901</v>
      </c>
      <c r="C168" s="204" t="s">
        <v>889</v>
      </c>
      <c r="D168" s="126">
        <v>1019.05</v>
      </c>
      <c r="E168" s="205" t="s">
        <v>730</v>
      </c>
    </row>
    <row r="169" spans="1:5">
      <c r="A169" s="125" t="s">
        <v>901</v>
      </c>
      <c r="B169" s="199" t="s">
        <v>901</v>
      </c>
      <c r="C169" s="204" t="s">
        <v>880</v>
      </c>
      <c r="D169" s="126">
        <v>19697.61</v>
      </c>
      <c r="E169" s="205" t="s">
        <v>730</v>
      </c>
    </row>
    <row r="170" spans="1:5">
      <c r="A170" s="125" t="s">
        <v>901</v>
      </c>
      <c r="B170" s="199" t="s">
        <v>901</v>
      </c>
      <c r="C170" s="204" t="s">
        <v>855</v>
      </c>
      <c r="D170" s="126">
        <v>13583.1</v>
      </c>
      <c r="E170" s="205" t="s">
        <v>730</v>
      </c>
    </row>
    <row r="171" spans="1:5">
      <c r="A171" s="125" t="s">
        <v>901</v>
      </c>
      <c r="B171" s="199" t="s">
        <v>901</v>
      </c>
      <c r="C171" s="204" t="s">
        <v>1714</v>
      </c>
      <c r="D171" s="126">
        <v>21817.46</v>
      </c>
      <c r="E171" s="205" t="s">
        <v>730</v>
      </c>
    </row>
    <row r="172" spans="1:5">
      <c r="A172" s="125" t="s">
        <v>901</v>
      </c>
      <c r="B172" s="199" t="s">
        <v>901</v>
      </c>
      <c r="C172" s="204" t="s">
        <v>960</v>
      </c>
      <c r="D172" s="126">
        <v>35638.43</v>
      </c>
      <c r="E172" s="205" t="s">
        <v>730</v>
      </c>
    </row>
    <row r="173" spans="1:5">
      <c r="A173" s="125" t="s">
        <v>901</v>
      </c>
      <c r="B173" s="199" t="s">
        <v>901</v>
      </c>
      <c r="C173" s="204" t="s">
        <v>870</v>
      </c>
      <c r="D173" s="126">
        <v>22260.16</v>
      </c>
      <c r="E173" s="205" t="s">
        <v>730</v>
      </c>
    </row>
    <row r="174" spans="1:5">
      <c r="A174" s="125" t="s">
        <v>901</v>
      </c>
      <c r="B174" s="199" t="s">
        <v>901</v>
      </c>
      <c r="C174" s="204" t="s">
        <v>894</v>
      </c>
      <c r="D174" s="126">
        <v>25403.95</v>
      </c>
      <c r="E174" s="205" t="s">
        <v>730</v>
      </c>
    </row>
    <row r="175" spans="1:5">
      <c r="A175" s="125" t="s">
        <v>901</v>
      </c>
      <c r="B175" s="199" t="s">
        <v>901</v>
      </c>
      <c r="C175" s="204" t="s">
        <v>871</v>
      </c>
      <c r="D175" s="126">
        <v>41202.71</v>
      </c>
      <c r="E175" s="205" t="s">
        <v>730</v>
      </c>
    </row>
    <row r="176" spans="1:5">
      <c r="A176" s="125" t="s">
        <v>901</v>
      </c>
      <c r="B176" s="199" t="s">
        <v>901</v>
      </c>
      <c r="C176" s="204" t="s">
        <v>828</v>
      </c>
      <c r="D176" s="126">
        <v>16021.86</v>
      </c>
      <c r="E176" s="205" t="s">
        <v>730</v>
      </c>
    </row>
    <row r="177" spans="1:5">
      <c r="A177" s="125" t="s">
        <v>901</v>
      </c>
      <c r="B177" s="199" t="s">
        <v>901</v>
      </c>
      <c r="C177" s="204" t="s">
        <v>3283</v>
      </c>
      <c r="D177" s="126">
        <v>24433.23</v>
      </c>
      <c r="E177" s="205" t="s">
        <v>730</v>
      </c>
    </row>
    <row r="178" spans="1:5">
      <c r="A178" s="125" t="s">
        <v>901</v>
      </c>
      <c r="B178" s="199" t="s">
        <v>901</v>
      </c>
      <c r="C178" s="204" t="s">
        <v>834</v>
      </c>
      <c r="D178" s="126">
        <v>17619.62</v>
      </c>
      <c r="E178" s="205" t="s">
        <v>730</v>
      </c>
    </row>
    <row r="179" spans="1:5">
      <c r="A179" s="125" t="s">
        <v>901</v>
      </c>
      <c r="B179" s="199" t="s">
        <v>901</v>
      </c>
      <c r="C179" s="204" t="s">
        <v>1910</v>
      </c>
      <c r="D179" s="126">
        <v>17899.3</v>
      </c>
      <c r="E179" s="205" t="s">
        <v>730</v>
      </c>
    </row>
    <row r="180" spans="1:5">
      <c r="A180" s="125" t="s">
        <v>901</v>
      </c>
      <c r="B180" s="199" t="s">
        <v>901</v>
      </c>
      <c r="C180" s="204" t="s">
        <v>2007</v>
      </c>
      <c r="D180" s="126">
        <v>23451.94</v>
      </c>
      <c r="E180" s="205" t="s">
        <v>730</v>
      </c>
    </row>
    <row r="181" spans="1:5">
      <c r="A181" s="125" t="s">
        <v>901</v>
      </c>
      <c r="B181" s="199" t="s">
        <v>901</v>
      </c>
      <c r="C181" s="204" t="s">
        <v>508</v>
      </c>
      <c r="D181" s="126">
        <v>20920.71</v>
      </c>
      <c r="E181" s="205" t="s">
        <v>730</v>
      </c>
    </row>
    <row r="182" spans="1:5">
      <c r="A182" s="125" t="s">
        <v>901</v>
      </c>
      <c r="B182" s="199" t="s">
        <v>901</v>
      </c>
      <c r="C182" s="204" t="s">
        <v>1342</v>
      </c>
      <c r="D182" s="126">
        <v>1201.55</v>
      </c>
      <c r="E182" s="205" t="s">
        <v>730</v>
      </c>
    </row>
    <row r="183" spans="1:5">
      <c r="A183" s="125" t="s">
        <v>901</v>
      </c>
      <c r="B183" s="199" t="s">
        <v>901</v>
      </c>
      <c r="C183" s="204" t="s">
        <v>1342</v>
      </c>
      <c r="D183" s="126">
        <v>19197.330000000002</v>
      </c>
      <c r="E183" s="205" t="s">
        <v>730</v>
      </c>
    </row>
    <row r="184" spans="1:5">
      <c r="A184" s="125" t="s">
        <v>901</v>
      </c>
      <c r="B184" s="199" t="s">
        <v>901</v>
      </c>
      <c r="C184" s="204" t="s">
        <v>507</v>
      </c>
      <c r="D184" s="126">
        <v>17389.650000000001</v>
      </c>
      <c r="E184" s="205" t="s">
        <v>730</v>
      </c>
    </row>
    <row r="185" spans="1:5">
      <c r="A185" s="125" t="s">
        <v>901</v>
      </c>
      <c r="B185" s="199" t="s">
        <v>901</v>
      </c>
      <c r="C185" s="204" t="s">
        <v>2011</v>
      </c>
      <c r="D185" s="126">
        <v>14651.86</v>
      </c>
      <c r="E185" s="205" t="s">
        <v>730</v>
      </c>
    </row>
    <row r="186" spans="1:5">
      <c r="A186" s="125" t="s">
        <v>901</v>
      </c>
      <c r="B186" s="199" t="s">
        <v>901</v>
      </c>
      <c r="C186" s="204" t="s">
        <v>878</v>
      </c>
      <c r="D186" s="126">
        <v>24399.9</v>
      </c>
      <c r="E186" s="205" t="s">
        <v>730</v>
      </c>
    </row>
    <row r="187" spans="1:5">
      <c r="A187" s="125" t="s">
        <v>901</v>
      </c>
      <c r="B187" s="199" t="s">
        <v>901</v>
      </c>
      <c r="C187" s="204" t="s">
        <v>845</v>
      </c>
      <c r="D187" s="126">
        <v>27382.240000000002</v>
      </c>
      <c r="E187" s="205" t="s">
        <v>730</v>
      </c>
    </row>
    <row r="188" spans="1:5">
      <c r="A188" s="125" t="s">
        <v>901</v>
      </c>
      <c r="B188" s="199" t="s">
        <v>901</v>
      </c>
      <c r="C188" s="204" t="s">
        <v>491</v>
      </c>
      <c r="D188" s="126">
        <v>21375.119999999999</v>
      </c>
      <c r="E188" s="205" t="s">
        <v>730</v>
      </c>
    </row>
    <row r="189" spans="1:5">
      <c r="A189" s="125" t="s">
        <v>901</v>
      </c>
      <c r="B189" s="199" t="s">
        <v>901</v>
      </c>
      <c r="C189" s="204" t="s">
        <v>1535</v>
      </c>
      <c r="D189" s="126">
        <v>22198.18</v>
      </c>
      <c r="E189" s="205" t="s">
        <v>730</v>
      </c>
    </row>
    <row r="190" spans="1:5">
      <c r="A190" s="125" t="s">
        <v>901</v>
      </c>
      <c r="B190" s="199" t="s">
        <v>901</v>
      </c>
      <c r="C190" s="204" t="s">
        <v>2008</v>
      </c>
      <c r="D190" s="126">
        <v>22527.52</v>
      </c>
      <c r="E190" s="205" t="s">
        <v>730</v>
      </c>
    </row>
    <row r="191" spans="1:5">
      <c r="A191" s="125" t="s">
        <v>901</v>
      </c>
      <c r="B191" s="199" t="s">
        <v>901</v>
      </c>
      <c r="C191" s="204" t="s">
        <v>953</v>
      </c>
      <c r="D191" s="126">
        <v>17864.41</v>
      </c>
      <c r="E191" s="205" t="s">
        <v>730</v>
      </c>
    </row>
    <row r="192" spans="1:5">
      <c r="A192" s="125" t="s">
        <v>901</v>
      </c>
      <c r="B192" s="199" t="s">
        <v>901</v>
      </c>
      <c r="C192" s="204" t="s">
        <v>3340</v>
      </c>
      <c r="D192" s="126">
        <v>18905.75</v>
      </c>
      <c r="E192" s="205" t="s">
        <v>730</v>
      </c>
    </row>
    <row r="193" spans="1:5">
      <c r="A193" s="125" t="s">
        <v>901</v>
      </c>
      <c r="B193" s="199" t="s">
        <v>901</v>
      </c>
      <c r="C193" s="204" t="s">
        <v>853</v>
      </c>
      <c r="D193" s="126">
        <v>18647.79</v>
      </c>
      <c r="E193" s="205" t="s">
        <v>730</v>
      </c>
    </row>
    <row r="194" spans="1:5">
      <c r="A194" s="125" t="s">
        <v>901</v>
      </c>
      <c r="B194" s="199" t="s">
        <v>901</v>
      </c>
      <c r="C194" s="204" t="s">
        <v>2009</v>
      </c>
      <c r="D194" s="126">
        <v>16260.59</v>
      </c>
      <c r="E194" s="205" t="s">
        <v>730</v>
      </c>
    </row>
    <row r="195" spans="1:5">
      <c r="A195" s="125" t="s">
        <v>901</v>
      </c>
      <c r="B195" s="199" t="s">
        <v>901</v>
      </c>
      <c r="C195" s="204" t="s">
        <v>1952</v>
      </c>
      <c r="D195" s="126">
        <v>18389.77</v>
      </c>
      <c r="E195" s="205" t="s">
        <v>730</v>
      </c>
    </row>
    <row r="196" spans="1:5">
      <c r="A196" s="125" t="s">
        <v>901</v>
      </c>
      <c r="B196" s="199" t="s">
        <v>901</v>
      </c>
      <c r="C196" s="204" t="s">
        <v>818</v>
      </c>
      <c r="D196" s="126">
        <v>1068.3599999999999</v>
      </c>
      <c r="E196" s="205" t="s">
        <v>730</v>
      </c>
    </row>
    <row r="197" spans="1:5">
      <c r="A197" s="125" t="s">
        <v>901</v>
      </c>
      <c r="B197" s="199" t="s">
        <v>901</v>
      </c>
      <c r="C197" s="204" t="s">
        <v>824</v>
      </c>
      <c r="D197" s="126">
        <v>21796.84</v>
      </c>
      <c r="E197" s="205" t="s">
        <v>730</v>
      </c>
    </row>
    <row r="198" spans="1:5">
      <c r="A198" s="125" t="s">
        <v>901</v>
      </c>
      <c r="B198" s="199" t="s">
        <v>901</v>
      </c>
      <c r="C198" s="204" t="s">
        <v>890</v>
      </c>
      <c r="D198" s="126">
        <v>17957.46</v>
      </c>
      <c r="E198" s="205" t="s">
        <v>730</v>
      </c>
    </row>
    <row r="199" spans="1:5">
      <c r="A199" s="125" t="s">
        <v>901</v>
      </c>
      <c r="B199" s="199" t="s">
        <v>901</v>
      </c>
      <c r="C199" s="204" t="s">
        <v>883</v>
      </c>
      <c r="D199" s="126">
        <v>18635.09</v>
      </c>
      <c r="E199" s="205" t="s">
        <v>730</v>
      </c>
    </row>
    <row r="200" spans="1:5">
      <c r="A200" s="125" t="s">
        <v>901</v>
      </c>
      <c r="B200" s="199" t="s">
        <v>901</v>
      </c>
      <c r="C200" s="204" t="s">
        <v>1705</v>
      </c>
      <c r="D200" s="126">
        <v>21795.86</v>
      </c>
      <c r="E200" s="205" t="s">
        <v>730</v>
      </c>
    </row>
    <row r="201" spans="1:5">
      <c r="A201" s="125" t="s">
        <v>901</v>
      </c>
      <c r="B201" s="199" t="s">
        <v>901</v>
      </c>
      <c r="C201" s="204" t="s">
        <v>835</v>
      </c>
      <c r="D201" s="126">
        <v>16499.36</v>
      </c>
      <c r="E201" s="205" t="s">
        <v>730</v>
      </c>
    </row>
    <row r="202" spans="1:5">
      <c r="A202" s="125" t="s">
        <v>901</v>
      </c>
      <c r="B202" s="199" t="s">
        <v>901</v>
      </c>
      <c r="C202" s="204" t="s">
        <v>1695</v>
      </c>
      <c r="D202" s="126">
        <v>17486.099999999999</v>
      </c>
      <c r="E202" s="205" t="s">
        <v>730</v>
      </c>
    </row>
    <row r="203" spans="1:5">
      <c r="A203" s="125" t="s">
        <v>901</v>
      </c>
      <c r="B203" s="199" t="s">
        <v>901</v>
      </c>
      <c r="C203" s="204" t="s">
        <v>869</v>
      </c>
      <c r="D203" s="126">
        <v>18015.07</v>
      </c>
      <c r="E203" s="205" t="s">
        <v>730</v>
      </c>
    </row>
    <row r="204" spans="1:5">
      <c r="A204" s="125" t="s">
        <v>901</v>
      </c>
      <c r="B204" s="199" t="s">
        <v>901</v>
      </c>
      <c r="C204" s="204" t="s">
        <v>851</v>
      </c>
      <c r="D204" s="126">
        <v>6058.44</v>
      </c>
      <c r="E204" s="205" t="s">
        <v>730</v>
      </c>
    </row>
    <row r="205" spans="1:5">
      <c r="A205" s="125" t="s">
        <v>901</v>
      </c>
      <c r="B205" s="199" t="s">
        <v>901</v>
      </c>
      <c r="C205" s="204" t="s">
        <v>1529</v>
      </c>
      <c r="D205" s="126">
        <v>18583.84</v>
      </c>
      <c r="E205" s="205" t="s">
        <v>730</v>
      </c>
    </row>
    <row r="206" spans="1:5">
      <c r="A206" s="125" t="s">
        <v>901</v>
      </c>
      <c r="B206" s="199" t="s">
        <v>901</v>
      </c>
      <c r="C206" s="204" t="s">
        <v>3250</v>
      </c>
      <c r="D206" s="126">
        <v>20045.18</v>
      </c>
      <c r="E206" s="205" t="s">
        <v>730</v>
      </c>
    </row>
    <row r="207" spans="1:5">
      <c r="A207" s="125" t="s">
        <v>901</v>
      </c>
      <c r="B207" s="199" t="s">
        <v>901</v>
      </c>
      <c r="C207" s="204" t="s">
        <v>870</v>
      </c>
      <c r="D207" s="126">
        <v>23112.720000000001</v>
      </c>
      <c r="E207" s="205" t="s">
        <v>730</v>
      </c>
    </row>
    <row r="208" spans="1:5">
      <c r="A208" s="125" t="s">
        <v>901</v>
      </c>
      <c r="B208" s="199" t="s">
        <v>901</v>
      </c>
      <c r="C208" s="204" t="s">
        <v>3340</v>
      </c>
      <c r="D208" s="126">
        <v>18905.75</v>
      </c>
      <c r="E208" s="205" t="s">
        <v>730</v>
      </c>
    </row>
    <row r="209" spans="1:5">
      <c r="A209" s="125" t="s">
        <v>901</v>
      </c>
      <c r="B209" s="199" t="s">
        <v>901</v>
      </c>
      <c r="C209" s="204" t="s">
        <v>884</v>
      </c>
      <c r="D209" s="126">
        <v>21254</v>
      </c>
      <c r="E209" s="205" t="s">
        <v>730</v>
      </c>
    </row>
    <row r="210" spans="1:5">
      <c r="A210" s="125" t="s">
        <v>901</v>
      </c>
      <c r="B210" s="199" t="s">
        <v>901</v>
      </c>
      <c r="C210" s="204" t="s">
        <v>892</v>
      </c>
      <c r="D210" s="126">
        <v>17653.509999999998</v>
      </c>
      <c r="E210" s="205" t="s">
        <v>730</v>
      </c>
    </row>
    <row r="211" spans="1:5">
      <c r="A211" s="125" t="s">
        <v>901</v>
      </c>
      <c r="B211" s="199" t="s">
        <v>901</v>
      </c>
      <c r="C211" s="204" t="s">
        <v>826</v>
      </c>
      <c r="D211" s="126">
        <v>18574.240000000002</v>
      </c>
      <c r="E211" s="205" t="s">
        <v>730</v>
      </c>
    </row>
    <row r="212" spans="1:5">
      <c r="A212" s="125" t="s">
        <v>901</v>
      </c>
      <c r="B212" s="199" t="s">
        <v>901</v>
      </c>
      <c r="C212" s="204" t="s">
        <v>887</v>
      </c>
      <c r="D212" s="126">
        <v>23318.27</v>
      </c>
      <c r="E212" s="205" t="s">
        <v>730</v>
      </c>
    </row>
    <row r="213" spans="1:5">
      <c r="A213" s="125" t="s">
        <v>901</v>
      </c>
      <c r="B213" s="199" t="s">
        <v>901</v>
      </c>
      <c r="C213" s="204" t="s">
        <v>866</v>
      </c>
      <c r="D213" s="126">
        <v>22557.41</v>
      </c>
      <c r="E213" s="205" t="s">
        <v>730</v>
      </c>
    </row>
    <row r="214" spans="1:5">
      <c r="A214" s="125" t="s">
        <v>901</v>
      </c>
      <c r="B214" s="199" t="s">
        <v>901</v>
      </c>
      <c r="C214" s="204" t="s">
        <v>2012</v>
      </c>
      <c r="D214" s="126">
        <v>22250.21</v>
      </c>
      <c r="E214" s="205" t="s">
        <v>730</v>
      </c>
    </row>
    <row r="215" spans="1:5">
      <c r="A215" s="125" t="s">
        <v>901</v>
      </c>
      <c r="B215" s="199" t="s">
        <v>901</v>
      </c>
      <c r="C215" s="204" t="s">
        <v>896</v>
      </c>
      <c r="D215" s="126">
        <v>24199.45</v>
      </c>
      <c r="E215" s="205" t="s">
        <v>730</v>
      </c>
    </row>
    <row r="216" spans="1:5">
      <c r="A216" s="125" t="s">
        <v>901</v>
      </c>
      <c r="B216" s="199" t="s">
        <v>901</v>
      </c>
      <c r="C216" s="204" t="s">
        <v>971</v>
      </c>
      <c r="D216" s="126">
        <v>18022.14</v>
      </c>
      <c r="E216" s="205" t="s">
        <v>730</v>
      </c>
    </row>
    <row r="217" spans="1:5">
      <c r="A217" s="125" t="s">
        <v>901</v>
      </c>
      <c r="B217" s="199" t="s">
        <v>901</v>
      </c>
      <c r="C217" s="204" t="s">
        <v>876</v>
      </c>
      <c r="D217" s="126">
        <v>20828.939999999999</v>
      </c>
      <c r="E217" s="205" t="s">
        <v>730</v>
      </c>
    </row>
    <row r="218" spans="1:5">
      <c r="A218" s="125" t="s">
        <v>901</v>
      </c>
      <c r="B218" s="199" t="s">
        <v>901</v>
      </c>
      <c r="C218" s="204" t="s">
        <v>967</v>
      </c>
      <c r="D218" s="126">
        <v>20035.25</v>
      </c>
      <c r="E218" s="205" t="s">
        <v>730</v>
      </c>
    </row>
    <row r="219" spans="1:5">
      <c r="A219" s="125" t="s">
        <v>901</v>
      </c>
      <c r="B219" s="199" t="s">
        <v>901</v>
      </c>
      <c r="C219" s="204" t="s">
        <v>898</v>
      </c>
      <c r="D219" s="126">
        <v>19648.68</v>
      </c>
      <c r="E219" s="205" t="s">
        <v>730</v>
      </c>
    </row>
    <row r="220" spans="1:5">
      <c r="A220" s="125" t="s">
        <v>901</v>
      </c>
      <c r="B220" s="199" t="s">
        <v>901</v>
      </c>
      <c r="C220" s="204" t="s">
        <v>834</v>
      </c>
      <c r="D220" s="126">
        <v>1369.82</v>
      </c>
      <c r="E220" s="205" t="s">
        <v>730</v>
      </c>
    </row>
    <row r="221" spans="1:5">
      <c r="A221" s="125" t="s">
        <v>901</v>
      </c>
      <c r="B221" s="199" t="s">
        <v>901</v>
      </c>
      <c r="C221" s="204" t="s">
        <v>877</v>
      </c>
      <c r="D221" s="126">
        <v>23028.5</v>
      </c>
      <c r="E221" s="205" t="s">
        <v>730</v>
      </c>
    </row>
    <row r="222" spans="1:5">
      <c r="A222" s="125" t="s">
        <v>901</v>
      </c>
      <c r="B222" s="199" t="s">
        <v>901</v>
      </c>
      <c r="C222" s="204" t="s">
        <v>3243</v>
      </c>
      <c r="D222" s="126">
        <v>19318.75</v>
      </c>
      <c r="E222" s="205" t="s">
        <v>730</v>
      </c>
    </row>
    <row r="223" spans="1:5">
      <c r="A223" s="125" t="s">
        <v>901</v>
      </c>
      <c r="B223" s="199" t="s">
        <v>901</v>
      </c>
      <c r="C223" s="204" t="s">
        <v>956</v>
      </c>
      <c r="D223" s="126">
        <v>1142.52</v>
      </c>
      <c r="E223" s="205" t="s">
        <v>730</v>
      </c>
    </row>
    <row r="224" spans="1:5">
      <c r="A224" s="125" t="s">
        <v>910</v>
      </c>
      <c r="B224" s="199" t="s">
        <v>3923</v>
      </c>
      <c r="C224" s="204" t="s">
        <v>954</v>
      </c>
      <c r="D224" s="126">
        <v>34950.660000000003</v>
      </c>
      <c r="E224" s="205" t="s">
        <v>727</v>
      </c>
    </row>
    <row r="225" spans="1:5">
      <c r="A225" s="125" t="s">
        <v>910</v>
      </c>
      <c r="B225" s="199" t="s">
        <v>1345</v>
      </c>
      <c r="C225" s="204" t="s">
        <v>954</v>
      </c>
      <c r="D225" s="126">
        <v>17530.7</v>
      </c>
      <c r="E225" s="205" t="s">
        <v>727</v>
      </c>
    </row>
    <row r="226" spans="1:5">
      <c r="A226" s="125" t="s">
        <v>910</v>
      </c>
      <c r="B226" s="199" t="s">
        <v>3861</v>
      </c>
      <c r="C226" s="204" t="s">
        <v>954</v>
      </c>
      <c r="D226" s="126">
        <v>16351.66</v>
      </c>
      <c r="E226" s="205" t="s">
        <v>727</v>
      </c>
    </row>
    <row r="227" spans="1:5">
      <c r="A227" s="125" t="s">
        <v>910</v>
      </c>
      <c r="B227" s="199" t="s">
        <v>3862</v>
      </c>
      <c r="C227" s="204" t="s">
        <v>954</v>
      </c>
      <c r="D227" s="126">
        <v>17686.46</v>
      </c>
      <c r="E227" s="205" t="s">
        <v>727</v>
      </c>
    </row>
    <row r="228" spans="1:5">
      <c r="A228" s="125" t="s">
        <v>910</v>
      </c>
      <c r="B228" s="199" t="s">
        <v>1349</v>
      </c>
      <c r="C228" s="204" t="s">
        <v>954</v>
      </c>
      <c r="D228" s="126">
        <v>16430.330000000002</v>
      </c>
      <c r="E228" s="205" t="s">
        <v>727</v>
      </c>
    </row>
    <row r="229" spans="1:5">
      <c r="A229" s="125" t="s">
        <v>910</v>
      </c>
      <c r="B229" s="199" t="s">
        <v>3860</v>
      </c>
      <c r="C229" s="204" t="s">
        <v>954</v>
      </c>
      <c r="D229" s="126">
        <v>15377.22</v>
      </c>
      <c r="E229" s="205" t="s">
        <v>727</v>
      </c>
    </row>
    <row r="230" spans="1:5">
      <c r="A230" s="125" t="s">
        <v>910</v>
      </c>
      <c r="B230" s="199" t="s">
        <v>1350</v>
      </c>
      <c r="C230" s="204" t="s">
        <v>954</v>
      </c>
      <c r="D230" s="126">
        <v>15292.44</v>
      </c>
      <c r="E230" s="205" t="s">
        <v>727</v>
      </c>
    </row>
    <row r="231" spans="1:5">
      <c r="A231" s="125" t="s">
        <v>910</v>
      </c>
      <c r="B231" s="199" t="s">
        <v>1351</v>
      </c>
      <c r="C231" s="204" t="s">
        <v>954</v>
      </c>
      <c r="D231" s="126">
        <v>19690.55</v>
      </c>
      <c r="E231" s="205" t="s">
        <v>727</v>
      </c>
    </row>
    <row r="232" spans="1:5">
      <c r="A232" s="125" t="s">
        <v>910</v>
      </c>
      <c r="B232" s="199" t="s">
        <v>3863</v>
      </c>
      <c r="C232" s="204" t="s">
        <v>954</v>
      </c>
      <c r="D232" s="126">
        <v>17356.919999999998</v>
      </c>
      <c r="E232" s="205" t="s">
        <v>727</v>
      </c>
    </row>
    <row r="233" spans="1:5">
      <c r="A233" s="125" t="s">
        <v>910</v>
      </c>
      <c r="B233" s="199" t="s">
        <v>3864</v>
      </c>
      <c r="C233" s="204" t="s">
        <v>954</v>
      </c>
      <c r="D233" s="126">
        <v>69693.490000000005</v>
      </c>
      <c r="E233" s="205" t="s">
        <v>727</v>
      </c>
    </row>
    <row r="234" spans="1:5">
      <c r="A234" s="125" t="s">
        <v>910</v>
      </c>
      <c r="B234" s="199" t="s">
        <v>3865</v>
      </c>
      <c r="C234" s="204" t="s">
        <v>954</v>
      </c>
      <c r="D234" s="126">
        <v>32089.85</v>
      </c>
      <c r="E234" s="205" t="s">
        <v>727</v>
      </c>
    </row>
    <row r="235" spans="1:5">
      <c r="A235" s="125" t="s">
        <v>910</v>
      </c>
      <c r="B235" s="199" t="s">
        <v>3866</v>
      </c>
      <c r="C235" s="204" t="s">
        <v>954</v>
      </c>
      <c r="D235" s="126">
        <v>19829.310000000001</v>
      </c>
      <c r="E235" s="205" t="s">
        <v>727</v>
      </c>
    </row>
    <row r="236" spans="1:5">
      <c r="A236" s="125" t="s">
        <v>910</v>
      </c>
      <c r="B236" s="199" t="s">
        <v>1360</v>
      </c>
      <c r="C236" s="204" t="s">
        <v>954</v>
      </c>
      <c r="D236" s="126">
        <v>20603.84</v>
      </c>
      <c r="E236" s="205" t="s">
        <v>727</v>
      </c>
    </row>
    <row r="237" spans="1:5">
      <c r="A237" s="125" t="s">
        <v>910</v>
      </c>
      <c r="B237" s="199" t="s">
        <v>1365</v>
      </c>
      <c r="C237" s="204" t="s">
        <v>954</v>
      </c>
      <c r="D237" s="126">
        <v>16636.439999999999</v>
      </c>
      <c r="E237" s="205" t="s">
        <v>727</v>
      </c>
    </row>
    <row r="238" spans="1:5">
      <c r="A238" s="125" t="s">
        <v>910</v>
      </c>
      <c r="B238" s="199" t="s">
        <v>3867</v>
      </c>
      <c r="C238" s="204" t="s">
        <v>954</v>
      </c>
      <c r="D238" s="126">
        <v>27085.66</v>
      </c>
      <c r="E238" s="205" t="s">
        <v>727</v>
      </c>
    </row>
    <row r="239" spans="1:5">
      <c r="A239" s="125" t="s">
        <v>910</v>
      </c>
      <c r="B239" s="199" t="s">
        <v>3868</v>
      </c>
      <c r="C239" s="204" t="s">
        <v>954</v>
      </c>
      <c r="D239" s="126">
        <v>14833.55</v>
      </c>
      <c r="E239" s="205" t="s">
        <v>727</v>
      </c>
    </row>
    <row r="240" spans="1:5">
      <c r="A240" s="125" t="s">
        <v>910</v>
      </c>
      <c r="B240" s="199" t="s">
        <v>1369</v>
      </c>
      <c r="C240" s="204" t="s">
        <v>954</v>
      </c>
      <c r="D240" s="126">
        <v>74545.34</v>
      </c>
      <c r="E240" s="205" t="s">
        <v>727</v>
      </c>
    </row>
    <row r="241" spans="1:5">
      <c r="A241" s="125" t="s">
        <v>910</v>
      </c>
      <c r="B241" s="199" t="s">
        <v>3869</v>
      </c>
      <c r="C241" s="204" t="s">
        <v>954</v>
      </c>
      <c r="D241" s="126">
        <v>15357.44</v>
      </c>
      <c r="E241" s="205" t="s">
        <v>727</v>
      </c>
    </row>
    <row r="242" spans="1:5">
      <c r="A242" s="125" t="s">
        <v>910</v>
      </c>
      <c r="B242" s="199" t="s">
        <v>1371</v>
      </c>
      <c r="C242" s="204" t="s">
        <v>954</v>
      </c>
      <c r="D242" s="126">
        <v>19994.2</v>
      </c>
      <c r="E242" s="205" t="s">
        <v>727</v>
      </c>
    </row>
    <row r="243" spans="1:5">
      <c r="A243" s="125" t="s">
        <v>910</v>
      </c>
      <c r="B243" s="199" t="s">
        <v>3859</v>
      </c>
      <c r="C243" s="204" t="s">
        <v>954</v>
      </c>
      <c r="D243" s="126">
        <v>16213.92</v>
      </c>
      <c r="E243" s="205" t="s">
        <v>727</v>
      </c>
    </row>
    <row r="244" spans="1:5">
      <c r="A244" s="125" t="s">
        <v>910</v>
      </c>
      <c r="B244" s="199" t="s">
        <v>1373</v>
      </c>
      <c r="C244" s="204" t="s">
        <v>954</v>
      </c>
      <c r="D244" s="126">
        <v>132587.75</v>
      </c>
      <c r="E244" s="205" t="s">
        <v>727</v>
      </c>
    </row>
    <row r="245" spans="1:5">
      <c r="A245" s="125" t="s">
        <v>910</v>
      </c>
      <c r="B245" s="199" t="s">
        <v>3870</v>
      </c>
      <c r="C245" s="204" t="s">
        <v>954</v>
      </c>
      <c r="D245" s="126">
        <v>81008.88</v>
      </c>
      <c r="E245" s="205" t="s">
        <v>727</v>
      </c>
    </row>
    <row r="246" spans="1:5">
      <c r="A246" s="125" t="s">
        <v>910</v>
      </c>
      <c r="B246" s="199" t="s">
        <v>3871</v>
      </c>
      <c r="C246" s="204" t="s">
        <v>954</v>
      </c>
      <c r="D246" s="126">
        <v>16773.7</v>
      </c>
      <c r="E246" s="205" t="s">
        <v>727</v>
      </c>
    </row>
    <row r="247" spans="1:5">
      <c r="A247" s="125" t="s">
        <v>910</v>
      </c>
      <c r="B247" s="199" t="s">
        <v>3872</v>
      </c>
      <c r="C247" s="204" t="s">
        <v>954</v>
      </c>
      <c r="D247" s="126">
        <v>3786.6</v>
      </c>
      <c r="E247" s="205" t="s">
        <v>727</v>
      </c>
    </row>
    <row r="248" spans="1:5">
      <c r="A248" s="125" t="s">
        <v>910</v>
      </c>
      <c r="B248" s="199" t="s">
        <v>3873</v>
      </c>
      <c r="C248" s="204" t="s">
        <v>954</v>
      </c>
      <c r="D248" s="126">
        <v>16210.95</v>
      </c>
      <c r="E248" s="205" t="s">
        <v>727</v>
      </c>
    </row>
    <row r="249" spans="1:5">
      <c r="A249" s="125" t="s">
        <v>910</v>
      </c>
      <c r="B249" s="199" t="s">
        <v>1949</v>
      </c>
      <c r="C249" s="204" t="s">
        <v>954</v>
      </c>
      <c r="D249" s="126">
        <v>34454.11</v>
      </c>
      <c r="E249" s="205" t="s">
        <v>727</v>
      </c>
    </row>
    <row r="250" spans="1:5">
      <c r="A250" s="125" t="s">
        <v>910</v>
      </c>
      <c r="B250" s="199" t="s">
        <v>1386</v>
      </c>
      <c r="C250" s="204" t="s">
        <v>954</v>
      </c>
      <c r="D250" s="126">
        <v>17417.240000000002</v>
      </c>
      <c r="E250" s="205" t="s">
        <v>727</v>
      </c>
    </row>
    <row r="251" spans="1:5">
      <c r="A251" s="125" t="s">
        <v>910</v>
      </c>
      <c r="B251" s="199" t="s">
        <v>3874</v>
      </c>
      <c r="C251" s="204" t="s">
        <v>954</v>
      </c>
      <c r="D251" s="126">
        <v>23441.14</v>
      </c>
      <c r="E251" s="205" t="s">
        <v>727</v>
      </c>
    </row>
    <row r="252" spans="1:5">
      <c r="A252" s="125" t="s">
        <v>910</v>
      </c>
      <c r="B252" s="199" t="s">
        <v>3875</v>
      </c>
      <c r="C252" s="204" t="s">
        <v>954</v>
      </c>
      <c r="D252" s="126">
        <v>19911.22</v>
      </c>
      <c r="E252" s="205" t="s">
        <v>727</v>
      </c>
    </row>
    <row r="253" spans="1:5">
      <c r="A253" s="125" t="s">
        <v>910</v>
      </c>
      <c r="B253" s="199" t="s">
        <v>3924</v>
      </c>
      <c r="C253" s="204" t="s">
        <v>954</v>
      </c>
      <c r="D253" s="126">
        <v>53519.41</v>
      </c>
      <c r="E253" s="205" t="s">
        <v>727</v>
      </c>
    </row>
    <row r="254" spans="1:5">
      <c r="A254" s="125" t="s">
        <v>910</v>
      </c>
      <c r="B254" s="199" t="s">
        <v>1391</v>
      </c>
      <c r="C254" s="204" t="s">
        <v>954</v>
      </c>
      <c r="D254" s="126">
        <v>16316.73</v>
      </c>
      <c r="E254" s="205" t="s">
        <v>727</v>
      </c>
    </row>
    <row r="255" spans="1:5">
      <c r="A255" s="125" t="s">
        <v>910</v>
      </c>
      <c r="B255" s="199" t="s">
        <v>3876</v>
      </c>
      <c r="C255" s="204" t="s">
        <v>954</v>
      </c>
      <c r="D255" s="126">
        <v>27978.41</v>
      </c>
      <c r="E255" s="205" t="s">
        <v>727</v>
      </c>
    </row>
    <row r="256" spans="1:5">
      <c r="A256" s="125" t="s">
        <v>910</v>
      </c>
      <c r="B256" s="199" t="s">
        <v>1394</v>
      </c>
      <c r="C256" s="204" t="s">
        <v>954</v>
      </c>
      <c r="D256" s="126">
        <v>110460.31</v>
      </c>
      <c r="E256" s="205" t="s">
        <v>727</v>
      </c>
    </row>
    <row r="257" spans="1:5">
      <c r="A257" s="125" t="s">
        <v>910</v>
      </c>
      <c r="B257" s="199" t="s">
        <v>1395</v>
      </c>
      <c r="C257" s="204" t="s">
        <v>954</v>
      </c>
      <c r="D257" s="126">
        <v>40361.67</v>
      </c>
      <c r="E257" s="205" t="s">
        <v>727</v>
      </c>
    </row>
    <row r="258" spans="1:5">
      <c r="A258" s="125" t="s">
        <v>910</v>
      </c>
      <c r="B258" s="199" t="s">
        <v>1950</v>
      </c>
      <c r="C258" s="204" t="s">
        <v>954</v>
      </c>
      <c r="D258" s="126">
        <v>26888.71</v>
      </c>
      <c r="E258" s="205" t="s">
        <v>727</v>
      </c>
    </row>
    <row r="259" spans="1:5">
      <c r="A259" s="125" t="s">
        <v>910</v>
      </c>
      <c r="B259" s="199" t="s">
        <v>1397</v>
      </c>
      <c r="C259" s="204" t="s">
        <v>954</v>
      </c>
      <c r="D259" s="126">
        <v>63636.49</v>
      </c>
      <c r="E259" s="205" t="s">
        <v>727</v>
      </c>
    </row>
    <row r="260" spans="1:5">
      <c r="A260" s="125" t="s">
        <v>910</v>
      </c>
      <c r="B260" s="199" t="s">
        <v>1399</v>
      </c>
      <c r="C260" s="204" t="s">
        <v>954</v>
      </c>
      <c r="D260" s="126">
        <v>15475</v>
      </c>
      <c r="E260" s="205" t="s">
        <v>727</v>
      </c>
    </row>
    <row r="261" spans="1:5">
      <c r="A261" s="125" t="s">
        <v>910</v>
      </c>
      <c r="B261" s="199" t="s">
        <v>3877</v>
      </c>
      <c r="C261" s="204" t="s">
        <v>954</v>
      </c>
      <c r="D261" s="126">
        <v>31965.17</v>
      </c>
      <c r="E261" s="205" t="s">
        <v>727</v>
      </c>
    </row>
    <row r="262" spans="1:5">
      <c r="A262" s="125" t="s">
        <v>910</v>
      </c>
      <c r="B262" s="199" t="s">
        <v>3878</v>
      </c>
      <c r="C262" s="204" t="s">
        <v>954</v>
      </c>
      <c r="D262" s="126">
        <v>37670.06</v>
      </c>
      <c r="E262" s="205" t="s">
        <v>727</v>
      </c>
    </row>
    <row r="263" spans="1:5">
      <c r="A263" s="125" t="s">
        <v>910</v>
      </c>
      <c r="B263" s="199" t="s">
        <v>1402</v>
      </c>
      <c r="C263" s="204" t="s">
        <v>954</v>
      </c>
      <c r="D263" s="126">
        <v>12359.75</v>
      </c>
      <c r="E263" s="205" t="s">
        <v>727</v>
      </c>
    </row>
    <row r="264" spans="1:5">
      <c r="A264" s="125" t="s">
        <v>910</v>
      </c>
      <c r="B264" s="199" t="s">
        <v>1403</v>
      </c>
      <c r="C264" s="204" t="s">
        <v>954</v>
      </c>
      <c r="D264" s="126">
        <v>95906.27</v>
      </c>
      <c r="E264" s="205" t="s">
        <v>727</v>
      </c>
    </row>
    <row r="265" spans="1:5">
      <c r="A265" s="125" t="s">
        <v>910</v>
      </c>
      <c r="B265" s="199" t="s">
        <v>3879</v>
      </c>
      <c r="C265" s="204" t="s">
        <v>954</v>
      </c>
      <c r="D265" s="126">
        <v>34277.26</v>
      </c>
      <c r="E265" s="205" t="s">
        <v>727</v>
      </c>
    </row>
    <row r="266" spans="1:5">
      <c r="A266" s="125" t="s">
        <v>910</v>
      </c>
      <c r="B266" s="199" t="s">
        <v>1410</v>
      </c>
      <c r="C266" s="204" t="s">
        <v>954</v>
      </c>
      <c r="D266" s="126">
        <v>16805.89</v>
      </c>
      <c r="E266" s="205" t="s">
        <v>727</v>
      </c>
    </row>
    <row r="267" spans="1:5">
      <c r="A267" s="125" t="s">
        <v>910</v>
      </c>
      <c r="B267" s="199" t="s">
        <v>1357</v>
      </c>
      <c r="C267" s="204" t="s">
        <v>815</v>
      </c>
      <c r="D267" s="126">
        <v>8710.86</v>
      </c>
      <c r="E267" s="205" t="s">
        <v>727</v>
      </c>
    </row>
    <row r="268" spans="1:5">
      <c r="A268" s="125" t="s">
        <v>910</v>
      </c>
      <c r="B268" s="199" t="s">
        <v>1950</v>
      </c>
      <c r="C268" s="204" t="s">
        <v>3918</v>
      </c>
      <c r="D268" s="126">
        <v>8297.7199999999993</v>
      </c>
      <c r="E268" s="205" t="s">
        <v>727</v>
      </c>
    </row>
    <row r="269" spans="1:5">
      <c r="A269" s="125" t="s">
        <v>910</v>
      </c>
      <c r="B269" s="199" t="s">
        <v>3490</v>
      </c>
      <c r="C269" s="204" t="s">
        <v>1833</v>
      </c>
      <c r="D269" s="126">
        <v>6154.36</v>
      </c>
      <c r="E269" s="205" t="s">
        <v>727</v>
      </c>
    </row>
    <row r="270" spans="1:5">
      <c r="A270" s="125" t="s">
        <v>910</v>
      </c>
      <c r="B270" s="199" t="s">
        <v>3925</v>
      </c>
      <c r="C270" s="204" t="s">
        <v>1418</v>
      </c>
      <c r="D270" s="126">
        <v>5601.02</v>
      </c>
      <c r="E270" s="205" t="s">
        <v>727</v>
      </c>
    </row>
    <row r="271" spans="1:5">
      <c r="A271" s="125" t="s">
        <v>910</v>
      </c>
      <c r="B271" s="199" t="s">
        <v>3490</v>
      </c>
      <c r="C271" s="204" t="s">
        <v>3917</v>
      </c>
      <c r="D271" s="126">
        <v>24571.93</v>
      </c>
      <c r="E271" s="205" t="s">
        <v>727</v>
      </c>
    </row>
    <row r="272" spans="1:5">
      <c r="A272" s="125" t="s">
        <v>910</v>
      </c>
      <c r="B272" s="199" t="s">
        <v>3494</v>
      </c>
      <c r="C272" s="204" t="s">
        <v>3917</v>
      </c>
      <c r="D272" s="126">
        <v>13484.44</v>
      </c>
      <c r="E272" s="205" t="s">
        <v>727</v>
      </c>
    </row>
    <row r="273" spans="1:5">
      <c r="A273" s="125" t="s">
        <v>910</v>
      </c>
      <c r="B273" s="199" t="s">
        <v>3926</v>
      </c>
      <c r="C273" s="204" t="s">
        <v>902</v>
      </c>
      <c r="D273" s="126">
        <v>8233.09</v>
      </c>
      <c r="E273" s="205" t="s">
        <v>727</v>
      </c>
    </row>
    <row r="274" spans="1:5">
      <c r="A274" s="125" t="s">
        <v>910</v>
      </c>
      <c r="B274" s="199" t="s">
        <v>3489</v>
      </c>
      <c r="C274" s="204" t="s">
        <v>815</v>
      </c>
      <c r="D274" s="126">
        <v>7919.95</v>
      </c>
      <c r="E274" s="205" t="s">
        <v>727</v>
      </c>
    </row>
    <row r="275" spans="1:5">
      <c r="A275" s="125" t="s">
        <v>910</v>
      </c>
      <c r="B275" s="199" t="s">
        <v>3925</v>
      </c>
      <c r="C275" s="204" t="s">
        <v>907</v>
      </c>
      <c r="D275" s="126">
        <v>16094.02</v>
      </c>
      <c r="E275" s="205" t="s">
        <v>727</v>
      </c>
    </row>
    <row r="276" spans="1:5">
      <c r="A276" s="125" t="s">
        <v>910</v>
      </c>
      <c r="B276" s="199" t="s">
        <v>3927</v>
      </c>
      <c r="C276" s="204" t="s">
        <v>904</v>
      </c>
      <c r="D276" s="126">
        <v>2325.4</v>
      </c>
      <c r="E276" s="205" t="s">
        <v>727</v>
      </c>
    </row>
    <row r="277" spans="1:5">
      <c r="A277" s="125" t="s">
        <v>910</v>
      </c>
      <c r="B277" s="199" t="s">
        <v>3928</v>
      </c>
      <c r="C277" s="204" t="s">
        <v>908</v>
      </c>
      <c r="D277" s="126">
        <v>23500</v>
      </c>
      <c r="E277" s="205" t="s">
        <v>727</v>
      </c>
    </row>
    <row r="278" spans="1:5">
      <c r="A278" s="125" t="s">
        <v>910</v>
      </c>
      <c r="B278" s="199" t="s">
        <v>3492</v>
      </c>
      <c r="C278" s="204" t="s">
        <v>3918</v>
      </c>
      <c r="D278" s="126">
        <v>8681.2999999999993</v>
      </c>
      <c r="E278" s="205" t="s">
        <v>727</v>
      </c>
    </row>
    <row r="279" spans="1:5">
      <c r="A279" s="125" t="s">
        <v>910</v>
      </c>
      <c r="B279" s="199" t="s">
        <v>3495</v>
      </c>
      <c r="C279" s="204" t="s">
        <v>966</v>
      </c>
      <c r="D279" s="126">
        <v>33034.61</v>
      </c>
      <c r="E279" s="205" t="s">
        <v>727</v>
      </c>
    </row>
    <row r="280" spans="1:5">
      <c r="A280" s="125" t="s">
        <v>910</v>
      </c>
      <c r="B280" s="199" t="s">
        <v>1404</v>
      </c>
      <c r="C280" s="204" t="s">
        <v>959</v>
      </c>
      <c r="D280" s="126">
        <v>10377.290000000001</v>
      </c>
      <c r="E280" s="205" t="s">
        <v>727</v>
      </c>
    </row>
    <row r="281" spans="1:5">
      <c r="A281" s="125" t="s">
        <v>910</v>
      </c>
      <c r="B281" s="199" t="s">
        <v>1350</v>
      </c>
      <c r="C281" s="204" t="s">
        <v>955</v>
      </c>
      <c r="D281" s="126">
        <v>18108.61</v>
      </c>
      <c r="E281" s="205" t="s">
        <v>727</v>
      </c>
    </row>
    <row r="282" spans="1:5">
      <c r="A282" s="125" t="s">
        <v>910</v>
      </c>
      <c r="B282" s="199" t="s">
        <v>1351</v>
      </c>
      <c r="C282" s="204" t="s">
        <v>488</v>
      </c>
      <c r="D282" s="126">
        <v>11294.98</v>
      </c>
      <c r="E282" s="205" t="s">
        <v>727</v>
      </c>
    </row>
    <row r="283" spans="1:5">
      <c r="A283" s="125" t="s">
        <v>910</v>
      </c>
      <c r="B283" s="199" t="s">
        <v>1351</v>
      </c>
      <c r="C283" s="204" t="s">
        <v>488</v>
      </c>
      <c r="D283" s="126">
        <v>65870.75</v>
      </c>
      <c r="E283" s="205" t="s">
        <v>727</v>
      </c>
    </row>
    <row r="284" spans="1:5">
      <c r="A284" s="125" t="s">
        <v>910</v>
      </c>
      <c r="B284" s="199" t="s">
        <v>1351</v>
      </c>
      <c r="C284" s="204" t="s">
        <v>488</v>
      </c>
      <c r="D284" s="126">
        <v>6130.6100000000006</v>
      </c>
      <c r="E284" s="205" t="s">
        <v>727</v>
      </c>
    </row>
    <row r="285" spans="1:5">
      <c r="A285" s="125" t="s">
        <v>910</v>
      </c>
      <c r="B285" s="199" t="s">
        <v>3496</v>
      </c>
      <c r="C285" s="204" t="s">
        <v>970</v>
      </c>
      <c r="D285" s="126">
        <v>6994.16</v>
      </c>
      <c r="E285" s="205" t="s">
        <v>727</v>
      </c>
    </row>
    <row r="286" spans="1:5">
      <c r="A286" s="125" t="s">
        <v>910</v>
      </c>
      <c r="B286" s="199" t="s">
        <v>3929</v>
      </c>
      <c r="C286" s="204" t="s">
        <v>1463</v>
      </c>
      <c r="D286" s="126">
        <v>24021.58</v>
      </c>
      <c r="E286" s="205" t="s">
        <v>727</v>
      </c>
    </row>
    <row r="287" spans="1:5">
      <c r="A287" s="125" t="s">
        <v>910</v>
      </c>
      <c r="B287" s="199" t="s">
        <v>3930</v>
      </c>
      <c r="C287" s="204" t="s">
        <v>959</v>
      </c>
      <c r="D287" s="126">
        <v>10487.73</v>
      </c>
      <c r="E287" s="205" t="s">
        <v>727</v>
      </c>
    </row>
    <row r="288" spans="1:5">
      <c r="A288" s="125" t="s">
        <v>910</v>
      </c>
      <c r="B288" s="199" t="s">
        <v>3493</v>
      </c>
      <c r="C288" s="204" t="s">
        <v>909</v>
      </c>
      <c r="D288" s="126">
        <v>4347.75</v>
      </c>
      <c r="E288" s="205" t="s">
        <v>727</v>
      </c>
    </row>
    <row r="289" spans="1:5">
      <c r="A289" s="125" t="s">
        <v>910</v>
      </c>
      <c r="B289" s="199" t="s">
        <v>3489</v>
      </c>
      <c r="C289" s="204" t="s">
        <v>909</v>
      </c>
      <c r="D289" s="126">
        <v>4596.82</v>
      </c>
      <c r="E289" s="205" t="s">
        <v>727</v>
      </c>
    </row>
    <row r="290" spans="1:5">
      <c r="A290" s="125" t="s">
        <v>910</v>
      </c>
      <c r="B290" s="199" t="s">
        <v>3491</v>
      </c>
      <c r="C290" s="204" t="s">
        <v>909</v>
      </c>
      <c r="D290" s="126">
        <v>2824.54</v>
      </c>
      <c r="E290" s="205" t="s">
        <v>727</v>
      </c>
    </row>
    <row r="291" spans="1:5">
      <c r="A291" s="125" t="s">
        <v>912</v>
      </c>
      <c r="C291" s="204" t="s">
        <v>913</v>
      </c>
      <c r="D291" s="126">
        <v>119673.56219478202</v>
      </c>
      <c r="E291" s="205" t="s">
        <v>782</v>
      </c>
    </row>
    <row r="292" spans="1:5">
      <c r="A292" s="125" t="s">
        <v>912</v>
      </c>
      <c r="C292" s="204" t="s">
        <v>913</v>
      </c>
      <c r="D292" s="126">
        <v>38041.717805217981</v>
      </c>
      <c r="E292" s="205" t="s">
        <v>727</v>
      </c>
    </row>
    <row r="293" spans="1:5">
      <c r="A293" s="125" t="s">
        <v>912</v>
      </c>
      <c r="C293" s="204" t="s">
        <v>913</v>
      </c>
      <c r="D293" s="126">
        <v>494510.57</v>
      </c>
      <c r="E293" s="205" t="s">
        <v>730</v>
      </c>
    </row>
    <row r="294" spans="1:5">
      <c r="A294" s="125" t="s">
        <v>912</v>
      </c>
      <c r="C294" s="204" t="s">
        <v>494</v>
      </c>
      <c r="D294" s="14">
        <v>1058.5999999999999</v>
      </c>
      <c r="E294" s="205" t="s">
        <v>730</v>
      </c>
    </row>
    <row r="295" spans="1:5">
      <c r="A295" s="125" t="s">
        <v>912</v>
      </c>
      <c r="C295" s="204" t="s">
        <v>494</v>
      </c>
      <c r="D295" s="14">
        <v>3716.16</v>
      </c>
      <c r="E295" s="205" t="s">
        <v>782</v>
      </c>
    </row>
    <row r="296" spans="1:5">
      <c r="A296" s="125" t="s">
        <v>912</v>
      </c>
      <c r="C296" s="204" t="s">
        <v>494</v>
      </c>
      <c r="D296" s="14">
        <v>2039.72</v>
      </c>
      <c r="E296" s="205" t="s">
        <v>727</v>
      </c>
    </row>
    <row r="297" spans="1:5">
      <c r="A297" s="125" t="s">
        <v>1981</v>
      </c>
      <c r="C297" s="204" t="s">
        <v>3931</v>
      </c>
      <c r="D297" s="126">
        <v>62829254.189999998</v>
      </c>
      <c r="E297" s="205" t="s">
        <v>730</v>
      </c>
    </row>
    <row r="298" spans="1:5">
      <c r="A298" s="125" t="s">
        <v>1021</v>
      </c>
      <c r="C298" s="204" t="s">
        <v>3932</v>
      </c>
      <c r="D298" s="126">
        <v>13522.63</v>
      </c>
      <c r="E298" s="205" t="s">
        <v>730</v>
      </c>
    </row>
    <row r="299" spans="1:5">
      <c r="A299" s="125" t="s">
        <v>1021</v>
      </c>
      <c r="C299" s="204" t="s">
        <v>3933</v>
      </c>
      <c r="D299" s="126">
        <v>15847.63</v>
      </c>
      <c r="E299" s="205" t="s">
        <v>730</v>
      </c>
    </row>
    <row r="300" spans="1:5">
      <c r="A300" s="125" t="s">
        <v>1021</v>
      </c>
      <c r="C300" s="204" t="s">
        <v>3934</v>
      </c>
      <c r="D300" s="126">
        <v>38801.730000000003</v>
      </c>
      <c r="E300" s="205" t="s">
        <v>730</v>
      </c>
    </row>
    <row r="301" spans="1:5">
      <c r="A301" s="125" t="s">
        <v>1021</v>
      </c>
      <c r="C301" s="204" t="s">
        <v>3935</v>
      </c>
      <c r="D301" s="126">
        <v>14698.31</v>
      </c>
      <c r="E301" s="205" t="s">
        <v>730</v>
      </c>
    </row>
    <row r="302" spans="1:5">
      <c r="A302" s="125" t="s">
        <v>1021</v>
      </c>
      <c r="C302" s="204" t="s">
        <v>3936</v>
      </c>
      <c r="D302" s="126">
        <v>5786.92</v>
      </c>
      <c r="E302" s="205" t="s">
        <v>730</v>
      </c>
    </row>
    <row r="303" spans="1:5">
      <c r="A303" s="125" t="s">
        <v>1021</v>
      </c>
      <c r="C303" s="204" t="s">
        <v>3937</v>
      </c>
      <c r="D303" s="126">
        <v>18778.71</v>
      </c>
      <c r="E303" s="205" t="s">
        <v>730</v>
      </c>
    </row>
    <row r="304" spans="1:5">
      <c r="A304" s="125" t="s">
        <v>1021</v>
      </c>
      <c r="C304" s="204" t="s">
        <v>3938</v>
      </c>
      <c r="D304" s="126">
        <v>10684.89</v>
      </c>
      <c r="E304" s="205" t="s">
        <v>730</v>
      </c>
    </row>
    <row r="305" spans="1:5">
      <c r="A305" s="125" t="s">
        <v>1021</v>
      </c>
      <c r="C305" s="204" t="s">
        <v>3939</v>
      </c>
      <c r="D305" s="126">
        <v>25418.720000000001</v>
      </c>
      <c r="E305" s="205" t="s">
        <v>730</v>
      </c>
    </row>
    <row r="306" spans="1:5">
      <c r="A306" s="125" t="s">
        <v>1021</v>
      </c>
      <c r="C306" s="204" t="s">
        <v>3940</v>
      </c>
      <c r="D306" s="126">
        <v>14626.66</v>
      </c>
      <c r="E306" s="205" t="s">
        <v>730</v>
      </c>
    </row>
    <row r="307" spans="1:5">
      <c r="A307" s="125" t="s">
        <v>1021</v>
      </c>
      <c r="C307" s="204" t="s">
        <v>3941</v>
      </c>
      <c r="D307" s="126">
        <v>22757.040000000001</v>
      </c>
      <c r="E307" s="205" t="s">
        <v>730</v>
      </c>
    </row>
    <row r="308" spans="1:5">
      <c r="A308" s="125" t="s">
        <v>1021</v>
      </c>
      <c r="C308" s="204" t="s">
        <v>3942</v>
      </c>
      <c r="D308" s="126">
        <v>26535.77</v>
      </c>
      <c r="E308" s="205" t="s">
        <v>730</v>
      </c>
    </row>
    <row r="309" spans="1:5">
      <c r="A309" s="125" t="s">
        <v>1021</v>
      </c>
      <c r="C309" s="204" t="s">
        <v>3943</v>
      </c>
      <c r="D309" s="126">
        <v>13638.02</v>
      </c>
      <c r="E309" s="205" t="s">
        <v>730</v>
      </c>
    </row>
    <row r="310" spans="1:5">
      <c r="A310" s="125" t="s">
        <v>1021</v>
      </c>
      <c r="C310" s="204" t="s">
        <v>3944</v>
      </c>
      <c r="D310" s="126">
        <v>9899.18</v>
      </c>
      <c r="E310" s="205" t="s">
        <v>730</v>
      </c>
    </row>
    <row r="311" spans="1:5">
      <c r="A311" s="125" t="s">
        <v>1021</v>
      </c>
      <c r="C311" s="204" t="s">
        <v>3945</v>
      </c>
      <c r="D311" s="126">
        <v>3941.3</v>
      </c>
      <c r="E311" s="205" t="s">
        <v>730</v>
      </c>
    </row>
    <row r="312" spans="1:5">
      <c r="A312" s="125" t="s">
        <v>1021</v>
      </c>
      <c r="C312" s="204" t="s">
        <v>3946</v>
      </c>
      <c r="D312" s="126">
        <v>3964.12</v>
      </c>
      <c r="E312" s="205" t="s">
        <v>730</v>
      </c>
    </row>
    <row r="313" spans="1:5">
      <c r="A313" s="125" t="s">
        <v>1021</v>
      </c>
      <c r="C313" s="204" t="s">
        <v>3947</v>
      </c>
      <c r="D313" s="126">
        <v>4201.96</v>
      </c>
      <c r="E313" s="205" t="s">
        <v>730</v>
      </c>
    </row>
    <row r="314" spans="1:5">
      <c r="A314" s="125" t="s">
        <v>1021</v>
      </c>
      <c r="C314" s="204" t="s">
        <v>3948</v>
      </c>
      <c r="D314" s="126">
        <v>4064.45</v>
      </c>
      <c r="E314" s="205" t="s">
        <v>730</v>
      </c>
    </row>
    <row r="315" spans="1:5">
      <c r="A315" s="125" t="s">
        <v>1021</v>
      </c>
      <c r="C315" s="204" t="s">
        <v>3949</v>
      </c>
      <c r="D315" s="126">
        <v>4205.0200000000004</v>
      </c>
      <c r="E315" s="205" t="s">
        <v>730</v>
      </c>
    </row>
    <row r="316" spans="1:5">
      <c r="A316" s="125" t="s">
        <v>1021</v>
      </c>
      <c r="C316" s="204" t="s">
        <v>3950</v>
      </c>
      <c r="D316" s="126">
        <v>4179.6499999999996</v>
      </c>
      <c r="E316" s="205" t="s">
        <v>730</v>
      </c>
    </row>
    <row r="317" spans="1:5">
      <c r="A317" s="125" t="s">
        <v>1021</v>
      </c>
      <c r="C317" s="204" t="s">
        <v>3951</v>
      </c>
      <c r="D317" s="126">
        <v>66383.539999999994</v>
      </c>
      <c r="E317" s="205" t="s">
        <v>730</v>
      </c>
    </row>
    <row r="318" spans="1:5">
      <c r="A318" s="125" t="s">
        <v>1021</v>
      </c>
      <c r="C318" s="204" t="s">
        <v>3952</v>
      </c>
      <c r="D318" s="126">
        <v>28839.58</v>
      </c>
      <c r="E318" s="205" t="s">
        <v>730</v>
      </c>
    </row>
    <row r="319" spans="1:5">
      <c r="A319" s="125" t="s">
        <v>1021</v>
      </c>
      <c r="C319" s="204" t="s">
        <v>3953</v>
      </c>
      <c r="D319" s="126">
        <v>13704.33</v>
      </c>
      <c r="E319" s="205" t="s">
        <v>730</v>
      </c>
    </row>
    <row r="320" spans="1:5">
      <c r="A320" s="125" t="s">
        <v>1021</v>
      </c>
      <c r="C320" s="204" t="s">
        <v>3954</v>
      </c>
      <c r="D320" s="126">
        <v>39143.39</v>
      </c>
      <c r="E320" s="205" t="s">
        <v>730</v>
      </c>
    </row>
    <row r="321" spans="1:7">
      <c r="A321" s="125" t="s">
        <v>1021</v>
      </c>
      <c r="C321" s="204" t="s">
        <v>3955</v>
      </c>
      <c r="D321" s="126">
        <v>13751.95</v>
      </c>
      <c r="E321" s="205" t="s">
        <v>730</v>
      </c>
    </row>
    <row r="322" spans="1:7">
      <c r="A322" s="125" t="s">
        <v>1021</v>
      </c>
      <c r="C322" s="204" t="s">
        <v>3956</v>
      </c>
      <c r="D322" s="126">
        <v>13520.76</v>
      </c>
      <c r="E322" s="205" t="s">
        <v>730</v>
      </c>
    </row>
    <row r="323" spans="1:7">
      <c r="A323" s="125" t="s">
        <v>1021</v>
      </c>
      <c r="C323" s="204" t="s">
        <v>3957</v>
      </c>
      <c r="D323" s="126">
        <v>12210.26</v>
      </c>
      <c r="E323" s="205" t="s">
        <v>730</v>
      </c>
    </row>
    <row r="324" spans="1:7">
      <c r="A324" s="125" t="s">
        <v>1021</v>
      </c>
      <c r="C324" s="204" t="s">
        <v>3958</v>
      </c>
      <c r="D324" s="126">
        <v>14172.28</v>
      </c>
      <c r="E324" s="205" t="s">
        <v>730</v>
      </c>
    </row>
    <row r="325" spans="1:7">
      <c r="A325" s="125" t="s">
        <v>1021</v>
      </c>
      <c r="C325" s="204" t="s">
        <v>3959</v>
      </c>
      <c r="D325" s="126">
        <v>10556.87</v>
      </c>
      <c r="E325" s="205" t="s">
        <v>730</v>
      </c>
    </row>
    <row r="326" spans="1:7">
      <c r="A326" s="125" t="s">
        <v>1021</v>
      </c>
      <c r="C326" s="204" t="s">
        <v>3960</v>
      </c>
      <c r="D326" s="126">
        <v>196932.01</v>
      </c>
      <c r="E326" s="205" t="s">
        <v>730</v>
      </c>
      <c r="F326" s="202"/>
      <c r="G326" s="146"/>
    </row>
    <row r="327" spans="1:7">
      <c r="A327" s="125" t="s">
        <v>1021</v>
      </c>
      <c r="C327" s="204" t="s">
        <v>3961</v>
      </c>
      <c r="D327" s="126">
        <v>14630.65</v>
      </c>
      <c r="E327" s="205" t="s">
        <v>730</v>
      </c>
      <c r="F327" s="202"/>
      <c r="G327" s="146"/>
    </row>
    <row r="328" spans="1:7">
      <c r="A328" s="125" t="s">
        <v>1021</v>
      </c>
      <c r="C328" s="204" t="s">
        <v>3962</v>
      </c>
      <c r="D328" s="126">
        <v>22565.08</v>
      </c>
      <c r="E328" s="205" t="s">
        <v>730</v>
      </c>
      <c r="F328" s="202"/>
      <c r="G328" s="146"/>
    </row>
    <row r="329" spans="1:7">
      <c r="A329" s="125" t="s">
        <v>1021</v>
      </c>
      <c r="C329" s="204" t="s">
        <v>3963</v>
      </c>
      <c r="D329" s="126">
        <v>14392.46</v>
      </c>
      <c r="E329" s="205" t="s">
        <v>730</v>
      </c>
      <c r="F329" s="146"/>
      <c r="G329" s="146"/>
    </row>
    <row r="330" spans="1:7">
      <c r="A330" s="125" t="s">
        <v>1021</v>
      </c>
      <c r="C330" s="204" t="s">
        <v>3964</v>
      </c>
      <c r="D330" s="126">
        <v>13709.52</v>
      </c>
      <c r="E330" s="205" t="s">
        <v>730</v>
      </c>
      <c r="F330" s="146"/>
      <c r="G330" s="146"/>
    </row>
    <row r="331" spans="1:7">
      <c r="A331" s="125" t="s">
        <v>1021</v>
      </c>
      <c r="C331" s="204" t="s">
        <v>3965</v>
      </c>
      <c r="D331" s="126">
        <v>14529.48</v>
      </c>
      <c r="E331" s="205" t="s">
        <v>730</v>
      </c>
      <c r="F331" s="146"/>
      <c r="G331" s="146"/>
    </row>
    <row r="332" spans="1:7">
      <c r="A332" s="125" t="s">
        <v>1021</v>
      </c>
      <c r="C332" s="204" t="s">
        <v>3966</v>
      </c>
      <c r="D332" s="126">
        <v>29036.04</v>
      </c>
      <c r="E332" s="205" t="s">
        <v>730</v>
      </c>
      <c r="F332" s="146"/>
      <c r="G332" s="146"/>
    </row>
    <row r="333" spans="1:7">
      <c r="A333" s="125" t="s">
        <v>1021</v>
      </c>
      <c r="C333" s="204" t="s">
        <v>3967</v>
      </c>
      <c r="D333" s="126">
        <v>6511.84</v>
      </c>
      <c r="E333" s="205" t="s">
        <v>730</v>
      </c>
      <c r="F333" s="146"/>
      <c r="G333" s="146"/>
    </row>
    <row r="334" spans="1:7">
      <c r="A334" s="125" t="s">
        <v>1021</v>
      </c>
      <c r="C334" s="204" t="s">
        <v>3968</v>
      </c>
      <c r="D334" s="126">
        <v>28630.1</v>
      </c>
      <c r="E334" s="205" t="s">
        <v>730</v>
      </c>
      <c r="F334" s="146"/>
      <c r="G334" s="146"/>
    </row>
    <row r="335" spans="1:7">
      <c r="A335" s="125" t="s">
        <v>1021</v>
      </c>
      <c r="C335" s="204" t="s">
        <v>3969</v>
      </c>
      <c r="D335" s="126">
        <v>8437.06</v>
      </c>
      <c r="E335" s="205" t="s">
        <v>730</v>
      </c>
    </row>
    <row r="336" spans="1:7">
      <c r="A336" s="125" t="s">
        <v>1021</v>
      </c>
      <c r="C336" s="204" t="s">
        <v>3970</v>
      </c>
      <c r="D336" s="126">
        <v>3070.28</v>
      </c>
      <c r="E336" s="205" t="s">
        <v>730</v>
      </c>
    </row>
    <row r="337" spans="1:5">
      <c r="A337" s="125" t="s">
        <v>1021</v>
      </c>
      <c r="C337" s="204" t="s">
        <v>3971</v>
      </c>
      <c r="D337" s="126">
        <v>3274.68</v>
      </c>
      <c r="E337" s="205" t="s">
        <v>730</v>
      </c>
    </row>
    <row r="338" spans="1:5">
      <c r="A338" s="125" t="s">
        <v>1021</v>
      </c>
      <c r="C338" s="204" t="s">
        <v>3972</v>
      </c>
      <c r="D338" s="126">
        <v>3172.81</v>
      </c>
      <c r="E338" s="205" t="s">
        <v>730</v>
      </c>
    </row>
    <row r="339" spans="1:5">
      <c r="A339" s="125" t="s">
        <v>1021</v>
      </c>
      <c r="C339" s="204" t="s">
        <v>3973</v>
      </c>
      <c r="D339" s="126">
        <v>2775.36</v>
      </c>
      <c r="E339" s="205" t="s">
        <v>730</v>
      </c>
    </row>
    <row r="340" spans="1:5">
      <c r="A340" s="125" t="s">
        <v>1021</v>
      </c>
      <c r="C340" s="204" t="s">
        <v>3974</v>
      </c>
      <c r="D340" s="126">
        <v>13734.01</v>
      </c>
      <c r="E340" s="205" t="s">
        <v>730</v>
      </c>
    </row>
    <row r="341" spans="1:5">
      <c r="A341" s="125" t="s">
        <v>1021</v>
      </c>
      <c r="C341" s="204" t="s">
        <v>3975</v>
      </c>
      <c r="D341" s="126">
        <v>23093.19</v>
      </c>
      <c r="E341" s="205" t="s">
        <v>730</v>
      </c>
    </row>
    <row r="342" spans="1:5">
      <c r="A342" s="125" t="s">
        <v>1021</v>
      </c>
      <c r="C342" s="204" t="s">
        <v>3976</v>
      </c>
      <c r="D342" s="126">
        <v>12487.04</v>
      </c>
      <c r="E342" s="205" t="s">
        <v>730</v>
      </c>
    </row>
    <row r="343" spans="1:5">
      <c r="A343" s="125" t="s">
        <v>1021</v>
      </c>
      <c r="C343" s="204" t="s">
        <v>3977</v>
      </c>
      <c r="D343" s="126">
        <v>9212.91</v>
      </c>
      <c r="E343" s="205" t="s">
        <v>730</v>
      </c>
    </row>
    <row r="344" spans="1:5">
      <c r="A344" s="125" t="s">
        <v>1021</v>
      </c>
      <c r="C344" s="204" t="s">
        <v>3978</v>
      </c>
      <c r="D344" s="126">
        <v>40235.74</v>
      </c>
      <c r="E344" s="205" t="s">
        <v>730</v>
      </c>
    </row>
    <row r="345" spans="1:5">
      <c r="A345" s="125" t="s">
        <v>1021</v>
      </c>
      <c r="C345" s="204" t="s">
        <v>3979</v>
      </c>
      <c r="D345" s="126">
        <v>12989.47</v>
      </c>
      <c r="E345" s="205" t="s">
        <v>730</v>
      </c>
    </row>
    <row r="346" spans="1:5">
      <c r="A346" s="125" t="s">
        <v>1021</v>
      </c>
      <c r="C346" s="204" t="s">
        <v>3980</v>
      </c>
      <c r="D346" s="126">
        <v>13214.37</v>
      </c>
      <c r="E346" s="205" t="s">
        <v>730</v>
      </c>
    </row>
    <row r="347" spans="1:5">
      <c r="A347" s="125" t="s">
        <v>1021</v>
      </c>
      <c r="C347" s="204" t="s">
        <v>3981</v>
      </c>
      <c r="D347" s="126">
        <v>14211.5</v>
      </c>
      <c r="E347" s="205" t="s">
        <v>730</v>
      </c>
    </row>
    <row r="348" spans="1:5">
      <c r="A348" s="125" t="s">
        <v>1021</v>
      </c>
      <c r="C348" s="204" t="s">
        <v>3982</v>
      </c>
      <c r="D348" s="126">
        <v>13675.04</v>
      </c>
      <c r="E348" s="205" t="s">
        <v>730</v>
      </c>
    </row>
    <row r="349" spans="1:5">
      <c r="A349" s="125" t="s">
        <v>1021</v>
      </c>
      <c r="C349" s="204" t="s">
        <v>3983</v>
      </c>
      <c r="D349" s="126">
        <v>27901.46</v>
      </c>
      <c r="E349" s="205" t="s">
        <v>730</v>
      </c>
    </row>
    <row r="350" spans="1:5">
      <c r="A350" s="125" t="s">
        <v>1021</v>
      </c>
      <c r="C350" s="204" t="s">
        <v>3984</v>
      </c>
      <c r="D350" s="126">
        <v>27901.46</v>
      </c>
      <c r="E350" s="205" t="s">
        <v>730</v>
      </c>
    </row>
    <row r="356" spans="1:1">
      <c r="A356" s="125" t="s">
        <v>2000</v>
      </c>
    </row>
    <row r="357" spans="1:1">
      <c r="A357" t="s">
        <v>2002</v>
      </c>
    </row>
    <row r="397" spans="1:4">
      <c r="A397" s="125" t="s">
        <v>3157</v>
      </c>
      <c r="D397" s="125"/>
    </row>
    <row r="398" spans="1:4">
      <c r="C398"/>
      <c r="D398" s="125"/>
    </row>
    <row r="399" spans="1:4">
      <c r="C399"/>
      <c r="D399" s="125"/>
    </row>
    <row r="400" spans="1:4">
      <c r="C400"/>
      <c r="D400" s="125"/>
    </row>
    <row r="401" spans="3:4">
      <c r="C401"/>
      <c r="D401" s="125"/>
    </row>
    <row r="402" spans="3:4">
      <c r="C402"/>
      <c r="D402" s="125"/>
    </row>
    <row r="403" spans="3:4">
      <c r="C403"/>
      <c r="D403" s="125"/>
    </row>
    <row r="404" spans="3:4">
      <c r="C404"/>
      <c r="D404" s="125"/>
    </row>
    <row r="405" spans="3:4">
      <c r="C405"/>
      <c r="D405" s="125"/>
    </row>
    <row r="406" spans="3:4">
      <c r="D406" s="125"/>
    </row>
    <row r="407" spans="3:4">
      <c r="D407" s="125"/>
    </row>
    <row r="408" spans="3:4">
      <c r="D408" s="125"/>
    </row>
    <row r="409" spans="3:4">
      <c r="D409" s="125"/>
    </row>
    <row r="410" spans="3:4">
      <c r="D410" s="125"/>
    </row>
  </sheetData>
  <autoFilter ref="A1:E397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N6549"/>
  <sheetViews>
    <sheetView showGridLines="0" zoomScale="80" zoomScaleNormal="80" workbookViewId="0">
      <pane ySplit="2" topLeftCell="A3" activePane="bottomLeft" state="frozen"/>
      <selection activeCell="T25" sqref="T25"/>
      <selection pane="bottomLeft" activeCell="W4884" sqref="W4884"/>
    </sheetView>
  </sheetViews>
  <sheetFormatPr defaultColWidth="8.7265625" defaultRowHeight="16"/>
  <cols>
    <col min="1" max="1" width="42.453125" style="158" customWidth="1"/>
    <col min="2" max="2" width="18.1796875" style="158" customWidth="1"/>
    <col min="3" max="3" width="33.453125" style="189" customWidth="1"/>
    <col min="4" max="4" width="14.81640625" style="159" customWidth="1"/>
    <col min="5" max="5" width="17.1796875" style="160" bestFit="1" customWidth="1"/>
    <col min="6" max="6" width="17.7265625" style="161" customWidth="1"/>
    <col min="7" max="7" width="16.453125" style="162" bestFit="1" customWidth="1"/>
    <col min="8" max="8" width="64.453125" style="158" bestFit="1" customWidth="1"/>
    <col min="9" max="9" width="76.7265625" style="158" bestFit="1" customWidth="1"/>
    <col min="10" max="11" width="9.453125" style="158" customWidth="1"/>
    <col min="12" max="12" width="15.453125" style="163" customWidth="1"/>
    <col min="13" max="13" width="51.453125" style="164" customWidth="1"/>
    <col min="14" max="19" width="0" style="158" hidden="1" customWidth="1"/>
    <col min="20" max="21" width="8.7265625" style="158"/>
    <col min="22" max="22" width="10.81640625" style="158" customWidth="1"/>
    <col min="23" max="16384" width="8.7265625" style="158"/>
  </cols>
  <sheetData>
    <row r="1" spans="1:14">
      <c r="M1" s="180"/>
    </row>
    <row r="2" spans="1:14">
      <c r="A2" s="165" t="s">
        <v>722</v>
      </c>
      <c r="B2" s="165" t="s">
        <v>778</v>
      </c>
      <c r="C2" s="165" t="s">
        <v>723</v>
      </c>
      <c r="D2" s="166" t="s">
        <v>1998</v>
      </c>
      <c r="E2" s="167" t="s">
        <v>779</v>
      </c>
      <c r="F2" s="168" t="s">
        <v>781</v>
      </c>
      <c r="G2" s="169" t="s">
        <v>724</v>
      </c>
      <c r="H2" s="165" t="s">
        <v>725</v>
      </c>
      <c r="I2" s="165" t="s">
        <v>780</v>
      </c>
      <c r="J2" s="165" t="s">
        <v>726</v>
      </c>
      <c r="K2" s="165" t="s">
        <v>922</v>
      </c>
      <c r="L2" s="170" t="s">
        <v>785</v>
      </c>
      <c r="M2" s="170" t="s">
        <v>728</v>
      </c>
    </row>
    <row r="3" spans="1:14" s="178" customFormat="1">
      <c r="A3" s="171" t="s">
        <v>1971</v>
      </c>
      <c r="B3" s="171"/>
      <c r="C3" s="179" t="s">
        <v>3880</v>
      </c>
      <c r="D3" s="172">
        <v>46142</v>
      </c>
      <c r="E3" s="173">
        <v>46142</v>
      </c>
      <c r="F3" s="174">
        <v>241192.46</v>
      </c>
      <c r="G3" s="175">
        <v>115060000000</v>
      </c>
      <c r="H3" s="171" t="s">
        <v>4022</v>
      </c>
      <c r="I3" s="171" t="s">
        <v>1972</v>
      </c>
      <c r="J3" s="171" t="s">
        <v>509</v>
      </c>
      <c r="K3" s="176"/>
      <c r="L3" s="177" t="s">
        <v>782</v>
      </c>
      <c r="M3" s="177" t="s">
        <v>55</v>
      </c>
    </row>
    <row r="4" spans="1:14" s="178" customFormat="1">
      <c r="A4" s="171" t="s">
        <v>1973</v>
      </c>
      <c r="B4" s="171"/>
      <c r="C4" s="179" t="s">
        <v>1974</v>
      </c>
      <c r="D4" s="172">
        <v>46142</v>
      </c>
      <c r="E4" s="173">
        <v>46142</v>
      </c>
      <c r="F4" s="174">
        <v>5124.68</v>
      </c>
      <c r="G4" s="175">
        <v>112120801030</v>
      </c>
      <c r="H4" s="171" t="s">
        <v>1983</v>
      </c>
      <c r="I4" s="171" t="s">
        <v>1975</v>
      </c>
      <c r="J4" s="171" t="s">
        <v>509</v>
      </c>
      <c r="K4" s="176"/>
      <c r="L4" s="177" t="s">
        <v>782</v>
      </c>
      <c r="M4" s="177" t="s">
        <v>55</v>
      </c>
    </row>
    <row r="5" spans="1:14" s="178" customFormat="1">
      <c r="A5" s="171" t="s">
        <v>1976</v>
      </c>
      <c r="B5" s="171"/>
      <c r="C5" s="179" t="s">
        <v>3881</v>
      </c>
      <c r="D5" s="172">
        <v>46142</v>
      </c>
      <c r="E5" s="173">
        <v>46142</v>
      </c>
      <c r="F5" s="178">
        <v>2183.9499999999998</v>
      </c>
      <c r="G5" s="175">
        <v>115060000000</v>
      </c>
      <c r="H5" s="171" t="s">
        <v>4022</v>
      </c>
      <c r="I5" s="171" t="s">
        <v>1977</v>
      </c>
      <c r="J5" s="171" t="s">
        <v>512</v>
      </c>
      <c r="K5" s="176"/>
      <c r="L5" s="177" t="s">
        <v>727</v>
      </c>
      <c r="M5" s="177" t="s">
        <v>55</v>
      </c>
    </row>
    <row r="6" spans="1:14" s="178" customFormat="1">
      <c r="A6" s="171" t="s">
        <v>1973</v>
      </c>
      <c r="B6" s="171"/>
      <c r="C6" s="179" t="s">
        <v>1974</v>
      </c>
      <c r="D6" s="172">
        <v>46142</v>
      </c>
      <c r="E6" s="173">
        <v>46142</v>
      </c>
      <c r="F6" s="178">
        <v>453.56000000000012</v>
      </c>
      <c r="G6" s="175">
        <v>112120801030</v>
      </c>
      <c r="H6" s="171" t="s">
        <v>1983</v>
      </c>
      <c r="I6" s="171" t="s">
        <v>1978</v>
      </c>
      <c r="J6" s="171" t="s">
        <v>512</v>
      </c>
      <c r="K6" s="176"/>
      <c r="L6" s="177" t="s">
        <v>727</v>
      </c>
      <c r="M6" s="177" t="s">
        <v>55</v>
      </c>
    </row>
    <row r="7" spans="1:14" s="178" customFormat="1">
      <c r="A7" s="171" t="s">
        <v>1976</v>
      </c>
      <c r="B7" s="171"/>
      <c r="C7" s="179" t="s">
        <v>3881</v>
      </c>
      <c r="D7" s="172">
        <v>46142</v>
      </c>
      <c r="E7" s="173">
        <v>46142</v>
      </c>
      <c r="F7" s="174">
        <v>93428.99</v>
      </c>
      <c r="G7" s="175">
        <v>115060000000</v>
      </c>
      <c r="H7" s="171" t="s">
        <v>4022</v>
      </c>
      <c r="I7" s="171" t="s">
        <v>1979</v>
      </c>
      <c r="J7" s="171" t="s">
        <v>54</v>
      </c>
      <c r="K7" s="176"/>
      <c r="L7" s="177" t="s">
        <v>730</v>
      </c>
      <c r="M7" s="177" t="s">
        <v>55</v>
      </c>
    </row>
    <row r="8" spans="1:14" s="178" customFormat="1">
      <c r="A8" s="171" t="s">
        <v>1973</v>
      </c>
      <c r="B8" s="171"/>
      <c r="C8" s="179" t="s">
        <v>1974</v>
      </c>
      <c r="D8" s="172">
        <v>46142</v>
      </c>
      <c r="E8" s="173">
        <v>46112</v>
      </c>
      <c r="F8" s="174">
        <v>1074.48</v>
      </c>
      <c r="G8" s="175">
        <v>112120801030</v>
      </c>
      <c r="H8" s="171" t="s">
        <v>1983</v>
      </c>
      <c r="I8" s="171" t="s">
        <v>1980</v>
      </c>
      <c r="J8" s="171" t="s">
        <v>54</v>
      </c>
      <c r="K8" s="176"/>
      <c r="L8" s="177" t="s">
        <v>730</v>
      </c>
      <c r="M8" s="177" t="s">
        <v>55</v>
      </c>
      <c r="N8" s="178" t="e">
        <v>#REF!</v>
      </c>
    </row>
    <row r="9" spans="1:14" s="178" customFormat="1">
      <c r="A9" s="171" t="s">
        <v>1976</v>
      </c>
      <c r="B9" s="171"/>
      <c r="C9" s="179">
        <v>2152034</v>
      </c>
      <c r="D9" s="172">
        <v>46113</v>
      </c>
      <c r="E9" s="173">
        <v>46114</v>
      </c>
      <c r="F9" s="174">
        <v>7364470.2699999996</v>
      </c>
      <c r="G9" s="175" t="s">
        <v>2050</v>
      </c>
      <c r="H9" s="171" t="s">
        <v>2064</v>
      </c>
      <c r="I9" s="171" t="s">
        <v>2869</v>
      </c>
      <c r="J9" s="171" t="s">
        <v>54</v>
      </c>
      <c r="K9" s="176"/>
      <c r="L9" s="177" t="s">
        <v>730</v>
      </c>
      <c r="M9" s="177" t="s">
        <v>55</v>
      </c>
    </row>
    <row r="10" spans="1:14" s="178" customFormat="1">
      <c r="A10" s="171" t="s">
        <v>1976</v>
      </c>
      <c r="B10" s="171"/>
      <c r="C10" s="179">
        <v>2152035</v>
      </c>
      <c r="D10" s="172">
        <v>46113</v>
      </c>
      <c r="E10" s="173">
        <v>46114</v>
      </c>
      <c r="F10" s="174">
        <v>1294461.93</v>
      </c>
      <c r="G10" s="175" t="s">
        <v>2050</v>
      </c>
      <c r="H10" s="171" t="s">
        <v>2064</v>
      </c>
      <c r="I10" s="171" t="s">
        <v>2869</v>
      </c>
      <c r="J10" s="171" t="s">
        <v>54</v>
      </c>
      <c r="K10" s="176"/>
      <c r="L10" s="177" t="s">
        <v>730</v>
      </c>
      <c r="M10" s="177" t="s">
        <v>55</v>
      </c>
    </row>
    <row r="11" spans="1:14" s="178" customFormat="1">
      <c r="A11" s="171" t="s">
        <v>2013</v>
      </c>
      <c r="B11" s="171"/>
      <c r="C11" s="179">
        <v>1000</v>
      </c>
      <c r="D11" s="172">
        <v>46085</v>
      </c>
      <c r="E11" s="173">
        <v>46118</v>
      </c>
      <c r="F11" s="174">
        <v>977718.45</v>
      </c>
      <c r="G11" s="175" t="s">
        <v>2040</v>
      </c>
      <c r="H11" s="171" t="s">
        <v>2055</v>
      </c>
      <c r="I11" s="171" t="s">
        <v>3813</v>
      </c>
      <c r="J11" s="171" t="s">
        <v>36</v>
      </c>
      <c r="K11" s="176"/>
      <c r="L11" s="177" t="s">
        <v>730</v>
      </c>
      <c r="M11" s="177" t="s">
        <v>37</v>
      </c>
    </row>
    <row r="12" spans="1:14" s="178" customFormat="1">
      <c r="A12" s="171" t="s">
        <v>2013</v>
      </c>
      <c r="B12" s="171"/>
      <c r="C12" s="179">
        <v>1006</v>
      </c>
      <c r="D12" s="172">
        <v>46085</v>
      </c>
      <c r="E12" s="173">
        <v>46118</v>
      </c>
      <c r="F12" s="174">
        <v>899509</v>
      </c>
      <c r="G12" s="175" t="s">
        <v>2040</v>
      </c>
      <c r="H12" s="171" t="s">
        <v>2055</v>
      </c>
      <c r="I12" s="171" t="s">
        <v>3821</v>
      </c>
      <c r="J12" s="171" t="s">
        <v>48</v>
      </c>
      <c r="K12" s="176"/>
      <c r="L12" s="177" t="s">
        <v>730</v>
      </c>
      <c r="M12" s="177" t="s">
        <v>49</v>
      </c>
    </row>
    <row r="13" spans="1:14" s="178" customFormat="1">
      <c r="A13" s="171" t="s">
        <v>2013</v>
      </c>
      <c r="B13" s="171"/>
      <c r="C13" s="179">
        <v>1007</v>
      </c>
      <c r="D13" s="172">
        <v>46085</v>
      </c>
      <c r="E13" s="173">
        <v>46118</v>
      </c>
      <c r="F13" s="174">
        <v>49491.29</v>
      </c>
      <c r="G13" s="175" t="s">
        <v>2040</v>
      </c>
      <c r="H13" s="171" t="s">
        <v>2055</v>
      </c>
      <c r="I13" s="171" t="s">
        <v>3812</v>
      </c>
      <c r="J13" s="171" t="s">
        <v>398</v>
      </c>
      <c r="K13" s="176"/>
      <c r="L13" s="177" t="s">
        <v>730</v>
      </c>
      <c r="M13" s="177" t="s">
        <v>399</v>
      </c>
    </row>
    <row r="14" spans="1:14" s="178" customFormat="1">
      <c r="A14" s="171" t="s">
        <v>2013</v>
      </c>
      <c r="B14" s="171"/>
      <c r="C14" s="179" t="s">
        <v>4170</v>
      </c>
      <c r="D14" s="172">
        <v>46085</v>
      </c>
      <c r="E14" s="173">
        <v>46118</v>
      </c>
      <c r="F14" s="174">
        <v>-16189.01</v>
      </c>
      <c r="G14" s="175" t="s">
        <v>2040</v>
      </c>
      <c r="H14" s="171" t="s">
        <v>2055</v>
      </c>
      <c r="I14" s="171" t="s">
        <v>3825</v>
      </c>
      <c r="J14" s="171" t="s">
        <v>32</v>
      </c>
      <c r="K14" s="176"/>
      <c r="L14" s="177" t="s">
        <v>730</v>
      </c>
      <c r="M14" s="177" t="s">
        <v>33</v>
      </c>
    </row>
    <row r="15" spans="1:14" s="178" customFormat="1">
      <c r="A15" s="171" t="s">
        <v>2013</v>
      </c>
      <c r="B15" s="171"/>
      <c r="C15" s="179" t="s">
        <v>4171</v>
      </c>
      <c r="D15" s="172">
        <v>46085</v>
      </c>
      <c r="E15" s="173">
        <v>46118</v>
      </c>
      <c r="F15" s="174">
        <v>1777794.59</v>
      </c>
      <c r="G15" s="175" t="s">
        <v>2040</v>
      </c>
      <c r="H15" s="171" t="s">
        <v>2055</v>
      </c>
      <c r="I15" s="171" t="s">
        <v>3825</v>
      </c>
      <c r="J15" s="171" t="s">
        <v>32</v>
      </c>
      <c r="K15" s="176"/>
      <c r="L15" s="177" t="s">
        <v>730</v>
      </c>
      <c r="M15" s="177" t="s">
        <v>33</v>
      </c>
    </row>
    <row r="16" spans="1:14" s="178" customFormat="1">
      <c r="A16" s="171" t="s">
        <v>2013</v>
      </c>
      <c r="B16" s="171"/>
      <c r="C16" s="179" t="s">
        <v>4172</v>
      </c>
      <c r="D16" s="172">
        <v>46085</v>
      </c>
      <c r="E16" s="173">
        <v>46118</v>
      </c>
      <c r="F16" s="174">
        <v>243956.09</v>
      </c>
      <c r="G16" s="175" t="s">
        <v>2040</v>
      </c>
      <c r="H16" s="171" t="s">
        <v>2055</v>
      </c>
      <c r="I16" s="171" t="s">
        <v>3817</v>
      </c>
      <c r="J16" s="171" t="s">
        <v>18</v>
      </c>
      <c r="K16" s="176"/>
      <c r="L16" s="177" t="s">
        <v>730</v>
      </c>
      <c r="M16" s="177" t="s">
        <v>19</v>
      </c>
    </row>
    <row r="17" spans="1:13" s="178" customFormat="1">
      <c r="A17" s="171" t="s">
        <v>2013</v>
      </c>
      <c r="B17" s="171"/>
      <c r="C17" s="179" t="s">
        <v>4173</v>
      </c>
      <c r="D17" s="172">
        <v>46085</v>
      </c>
      <c r="E17" s="173">
        <v>46118</v>
      </c>
      <c r="F17" s="174">
        <v>34171.46</v>
      </c>
      <c r="G17" s="175" t="s">
        <v>2040</v>
      </c>
      <c r="H17" s="171" t="s">
        <v>2055</v>
      </c>
      <c r="I17" s="171" t="s">
        <v>3818</v>
      </c>
      <c r="J17" s="171" t="s">
        <v>1953</v>
      </c>
      <c r="K17" s="176"/>
      <c r="L17" s="177" t="s">
        <v>730</v>
      </c>
      <c r="M17" s="177" t="s">
        <v>1958</v>
      </c>
    </row>
    <row r="18" spans="1:13" s="178" customFormat="1">
      <c r="A18" s="171" t="s">
        <v>2013</v>
      </c>
      <c r="B18" s="171"/>
      <c r="C18" s="179" t="s">
        <v>4174</v>
      </c>
      <c r="D18" s="172">
        <v>46085</v>
      </c>
      <c r="E18" s="173">
        <v>46118</v>
      </c>
      <c r="F18" s="174">
        <v>84156.05</v>
      </c>
      <c r="G18" s="175" t="s">
        <v>2040</v>
      </c>
      <c r="H18" s="171" t="s">
        <v>2055</v>
      </c>
      <c r="I18" s="171" t="s">
        <v>3819</v>
      </c>
      <c r="J18" s="171" t="s">
        <v>50</v>
      </c>
      <c r="K18" s="176"/>
      <c r="L18" s="177" t="s">
        <v>730</v>
      </c>
      <c r="M18" s="177" t="s">
        <v>51</v>
      </c>
    </row>
    <row r="19" spans="1:13" s="178" customFormat="1">
      <c r="A19" s="171" t="s">
        <v>2013</v>
      </c>
      <c r="B19" s="171"/>
      <c r="C19" s="179" t="s">
        <v>4175</v>
      </c>
      <c r="D19" s="172">
        <v>46085</v>
      </c>
      <c r="E19" s="173">
        <v>46118</v>
      </c>
      <c r="F19" s="174">
        <v>114506.48</v>
      </c>
      <c r="G19" s="175" t="s">
        <v>2040</v>
      </c>
      <c r="H19" s="171" t="s">
        <v>2055</v>
      </c>
      <c r="I19" s="171" t="s">
        <v>3820</v>
      </c>
      <c r="J19" s="171" t="s">
        <v>44</v>
      </c>
      <c r="K19" s="176"/>
      <c r="L19" s="177" t="s">
        <v>730</v>
      </c>
      <c r="M19" s="177" t="s">
        <v>45</v>
      </c>
    </row>
    <row r="20" spans="1:13" s="178" customFormat="1">
      <c r="A20" s="171" t="s">
        <v>2013</v>
      </c>
      <c r="B20" s="171"/>
      <c r="C20" s="179" t="s">
        <v>4176</v>
      </c>
      <c r="D20" s="172">
        <v>46085</v>
      </c>
      <c r="E20" s="173">
        <v>46118</v>
      </c>
      <c r="F20" s="174">
        <v>42709.18</v>
      </c>
      <c r="G20" s="175" t="s">
        <v>2040</v>
      </c>
      <c r="H20" s="171" t="s">
        <v>2055</v>
      </c>
      <c r="I20" s="171" t="s">
        <v>3822</v>
      </c>
      <c r="J20" s="171" t="s">
        <v>440</v>
      </c>
      <c r="K20" s="176"/>
      <c r="L20" s="177" t="s">
        <v>730</v>
      </c>
      <c r="M20" s="177" t="s">
        <v>441</v>
      </c>
    </row>
    <row r="21" spans="1:13" s="178" customFormat="1">
      <c r="A21" s="171" t="s">
        <v>2013</v>
      </c>
      <c r="B21" s="171"/>
      <c r="C21" s="179" t="s">
        <v>4177</v>
      </c>
      <c r="D21" s="172">
        <v>46085</v>
      </c>
      <c r="E21" s="173">
        <v>46118</v>
      </c>
      <c r="F21" s="174">
        <v>57063.67</v>
      </c>
      <c r="G21" s="175" t="s">
        <v>2040</v>
      </c>
      <c r="H21" s="171" t="s">
        <v>2055</v>
      </c>
      <c r="I21" s="171" t="s">
        <v>3816</v>
      </c>
      <c r="J21" s="171" t="s">
        <v>46</v>
      </c>
      <c r="K21" s="176"/>
      <c r="L21" s="177" t="s">
        <v>730</v>
      </c>
      <c r="M21" s="177" t="s">
        <v>47</v>
      </c>
    </row>
    <row r="22" spans="1:13" s="178" customFormat="1">
      <c r="A22" s="171" t="s">
        <v>2013</v>
      </c>
      <c r="B22" s="171"/>
      <c r="C22" s="179" t="s">
        <v>4178</v>
      </c>
      <c r="D22" s="172">
        <v>46085</v>
      </c>
      <c r="E22" s="173">
        <v>46118</v>
      </c>
      <c r="F22" s="174">
        <v>58030.04</v>
      </c>
      <c r="G22" s="175" t="s">
        <v>2040</v>
      </c>
      <c r="H22" s="171" t="s">
        <v>2055</v>
      </c>
      <c r="I22" s="171" t="s">
        <v>3824</v>
      </c>
      <c r="J22" s="171" t="s">
        <v>466</v>
      </c>
      <c r="K22" s="176"/>
      <c r="L22" s="177" t="s">
        <v>730</v>
      </c>
      <c r="M22" s="177" t="s">
        <v>467</v>
      </c>
    </row>
    <row r="23" spans="1:13" s="178" customFormat="1">
      <c r="A23" s="171" t="s">
        <v>2013</v>
      </c>
      <c r="B23" s="171"/>
      <c r="C23" s="179" t="s">
        <v>4179</v>
      </c>
      <c r="D23" s="172">
        <v>46085</v>
      </c>
      <c r="E23" s="173">
        <v>46118</v>
      </c>
      <c r="F23" s="174">
        <v>65366.1</v>
      </c>
      <c r="G23" s="175" t="s">
        <v>2040</v>
      </c>
      <c r="H23" s="171" t="s">
        <v>2055</v>
      </c>
      <c r="I23" s="171" t="s">
        <v>3814</v>
      </c>
      <c r="J23" s="171" t="s">
        <v>40</v>
      </c>
      <c r="K23" s="176"/>
      <c r="L23" s="177" t="s">
        <v>730</v>
      </c>
      <c r="M23" s="177" t="s">
        <v>41</v>
      </c>
    </row>
    <row r="24" spans="1:13" s="178" customFormat="1">
      <c r="A24" s="171" t="s">
        <v>2013</v>
      </c>
      <c r="B24" s="171"/>
      <c r="C24" s="179" t="s">
        <v>4180</v>
      </c>
      <c r="D24" s="172">
        <v>46085</v>
      </c>
      <c r="E24" s="173">
        <v>46118</v>
      </c>
      <c r="F24" s="174">
        <v>151767.28</v>
      </c>
      <c r="G24" s="175" t="s">
        <v>2040</v>
      </c>
      <c r="H24" s="171" t="s">
        <v>2055</v>
      </c>
      <c r="I24" s="171" t="s">
        <v>3815</v>
      </c>
      <c r="J24" s="171" t="s">
        <v>42</v>
      </c>
      <c r="K24" s="176"/>
      <c r="L24" s="177" t="s">
        <v>730</v>
      </c>
      <c r="M24" s="177" t="s">
        <v>43</v>
      </c>
    </row>
    <row r="25" spans="1:13" s="178" customFormat="1">
      <c r="A25" s="171" t="s">
        <v>2013</v>
      </c>
      <c r="B25" s="171"/>
      <c r="C25" s="179" t="s">
        <v>4181</v>
      </c>
      <c r="D25" s="172">
        <v>46085</v>
      </c>
      <c r="E25" s="173">
        <v>46118</v>
      </c>
      <c r="F25" s="174">
        <v>27493.91</v>
      </c>
      <c r="G25" s="175" t="s">
        <v>2040</v>
      </c>
      <c r="H25" s="171" t="s">
        <v>2055</v>
      </c>
      <c r="I25" s="171" t="s">
        <v>3823</v>
      </c>
      <c r="J25" s="171" t="s">
        <v>1954</v>
      </c>
      <c r="K25" s="176"/>
      <c r="L25" s="177" t="s">
        <v>730</v>
      </c>
      <c r="M25" s="177" t="s">
        <v>1957</v>
      </c>
    </row>
    <row r="26" spans="1:13" s="178" customFormat="1">
      <c r="A26" s="171" t="s">
        <v>3741</v>
      </c>
      <c r="B26" s="171"/>
      <c r="C26" s="179">
        <v>61674018</v>
      </c>
      <c r="D26" s="172">
        <v>46082</v>
      </c>
      <c r="E26" s="173">
        <v>46118</v>
      </c>
      <c r="F26" s="174">
        <v>13580</v>
      </c>
      <c r="G26" s="175" t="s">
        <v>2043</v>
      </c>
      <c r="H26" s="171" t="s">
        <v>2058</v>
      </c>
      <c r="I26" s="171" t="s">
        <v>3826</v>
      </c>
      <c r="J26" s="171" t="s">
        <v>32</v>
      </c>
      <c r="K26" s="176"/>
      <c r="L26" s="177" t="s">
        <v>730</v>
      </c>
      <c r="M26" s="177" t="s">
        <v>33</v>
      </c>
    </row>
    <row r="27" spans="1:13" s="178" customFormat="1">
      <c r="A27" s="171" t="s">
        <v>3741</v>
      </c>
      <c r="B27" s="171"/>
      <c r="C27" s="179">
        <v>61675018</v>
      </c>
      <c r="D27" s="172">
        <v>46082</v>
      </c>
      <c r="E27" s="173">
        <v>46118</v>
      </c>
      <c r="F27" s="174">
        <v>2400</v>
      </c>
      <c r="G27" s="175" t="s">
        <v>2043</v>
      </c>
      <c r="H27" s="171" t="s">
        <v>2058</v>
      </c>
      <c r="I27" s="171" t="s">
        <v>3827</v>
      </c>
      <c r="J27" s="171" t="s">
        <v>358</v>
      </c>
      <c r="K27" s="176"/>
      <c r="L27" s="177" t="s">
        <v>730</v>
      </c>
      <c r="M27" s="177" t="s">
        <v>359</v>
      </c>
    </row>
    <row r="28" spans="1:13" s="178" customFormat="1">
      <c r="A28" s="171" t="s">
        <v>4023</v>
      </c>
      <c r="B28" s="171"/>
      <c r="C28" s="179">
        <v>364</v>
      </c>
      <c r="D28" s="172">
        <v>46086</v>
      </c>
      <c r="E28" s="173">
        <v>46118</v>
      </c>
      <c r="F28" s="174">
        <v>348.62</v>
      </c>
      <c r="G28" s="175" t="s">
        <v>5502</v>
      </c>
      <c r="H28" s="171" t="s">
        <v>5503</v>
      </c>
      <c r="I28" s="171" t="s">
        <v>5507</v>
      </c>
      <c r="J28" s="171" t="s">
        <v>52</v>
      </c>
      <c r="K28" s="176"/>
      <c r="L28" s="177" t="s">
        <v>730</v>
      </c>
      <c r="M28" s="177" t="s">
        <v>53</v>
      </c>
    </row>
    <row r="29" spans="1:13" s="178" customFormat="1">
      <c r="A29" s="171" t="s">
        <v>4023</v>
      </c>
      <c r="B29" s="171"/>
      <c r="C29" s="179">
        <v>364</v>
      </c>
      <c r="D29" s="172">
        <v>46086</v>
      </c>
      <c r="E29" s="173">
        <v>46118</v>
      </c>
      <c r="F29" s="174">
        <v>5926.43</v>
      </c>
      <c r="G29" s="175" t="s">
        <v>5502</v>
      </c>
      <c r="H29" s="171" t="s">
        <v>5503</v>
      </c>
      <c r="I29" s="171" t="s">
        <v>5508</v>
      </c>
      <c r="J29" s="171" t="s">
        <v>56</v>
      </c>
      <c r="K29" s="176"/>
      <c r="L29" s="177" t="s">
        <v>730</v>
      </c>
      <c r="M29" s="177" t="s">
        <v>57</v>
      </c>
    </row>
    <row r="30" spans="1:13" s="178" customFormat="1">
      <c r="A30" s="171" t="s">
        <v>4023</v>
      </c>
      <c r="B30" s="171"/>
      <c r="C30" s="179">
        <v>364</v>
      </c>
      <c r="D30" s="172">
        <v>46086</v>
      </c>
      <c r="E30" s="173">
        <v>46118</v>
      </c>
      <c r="F30" s="174">
        <v>3137.56</v>
      </c>
      <c r="G30" s="175" t="s">
        <v>5502</v>
      </c>
      <c r="H30" s="171" t="s">
        <v>5503</v>
      </c>
      <c r="I30" s="171" t="s">
        <v>5509</v>
      </c>
      <c r="J30" s="171" t="s">
        <v>54</v>
      </c>
      <c r="K30" s="176"/>
      <c r="L30" s="177" t="s">
        <v>730</v>
      </c>
      <c r="M30" s="177" t="s">
        <v>55</v>
      </c>
    </row>
    <row r="31" spans="1:13" s="178" customFormat="1">
      <c r="A31" s="171" t="s">
        <v>4023</v>
      </c>
      <c r="B31" s="171"/>
      <c r="C31" s="179">
        <v>364</v>
      </c>
      <c r="D31" s="172">
        <v>46086</v>
      </c>
      <c r="E31" s="173">
        <v>46118</v>
      </c>
      <c r="F31" s="174">
        <v>2091.6999999999998</v>
      </c>
      <c r="G31" s="175" t="s">
        <v>5502</v>
      </c>
      <c r="H31" s="171" t="s">
        <v>5503</v>
      </c>
      <c r="I31" s="171" t="s">
        <v>5510</v>
      </c>
      <c r="J31" s="171" t="s">
        <v>54</v>
      </c>
      <c r="K31" s="176"/>
      <c r="L31" s="177" t="s">
        <v>730</v>
      </c>
      <c r="M31" s="177" t="s">
        <v>55</v>
      </c>
    </row>
    <row r="32" spans="1:13" s="178" customFormat="1">
      <c r="A32" s="171" t="s">
        <v>4023</v>
      </c>
      <c r="B32" s="171"/>
      <c r="C32" s="179">
        <v>364</v>
      </c>
      <c r="D32" s="172">
        <v>46086</v>
      </c>
      <c r="E32" s="173">
        <v>46118</v>
      </c>
      <c r="F32" s="174">
        <v>1045.8499999999999</v>
      </c>
      <c r="G32" s="175" t="s">
        <v>5502</v>
      </c>
      <c r="H32" s="171" t="s">
        <v>5503</v>
      </c>
      <c r="I32" s="171" t="s">
        <v>5511</v>
      </c>
      <c r="J32" s="171" t="s">
        <v>58</v>
      </c>
      <c r="K32" s="176"/>
      <c r="L32" s="177" t="s">
        <v>730</v>
      </c>
      <c r="M32" s="177" t="s">
        <v>59</v>
      </c>
    </row>
    <row r="33" spans="1:13" s="178" customFormat="1">
      <c r="A33" s="171" t="s">
        <v>4023</v>
      </c>
      <c r="B33" s="171"/>
      <c r="C33" s="179">
        <v>364</v>
      </c>
      <c r="D33" s="172">
        <v>46086</v>
      </c>
      <c r="E33" s="173">
        <v>46118</v>
      </c>
      <c r="F33" s="174">
        <v>2440.3200000000002</v>
      </c>
      <c r="G33" s="175" t="s">
        <v>5502</v>
      </c>
      <c r="H33" s="171" t="s">
        <v>5503</v>
      </c>
      <c r="I33" s="171" t="s">
        <v>5512</v>
      </c>
      <c r="J33" s="171" t="s">
        <v>54</v>
      </c>
      <c r="K33" s="176"/>
      <c r="L33" s="177" t="s">
        <v>730</v>
      </c>
      <c r="M33" s="177" t="s">
        <v>55</v>
      </c>
    </row>
    <row r="34" spans="1:13" s="178" customFormat="1">
      <c r="A34" s="171" t="s">
        <v>4023</v>
      </c>
      <c r="B34" s="171"/>
      <c r="C34" s="179">
        <v>364</v>
      </c>
      <c r="D34" s="172">
        <v>46086</v>
      </c>
      <c r="E34" s="173">
        <v>46118</v>
      </c>
      <c r="F34" s="174">
        <v>348.62</v>
      </c>
      <c r="G34" s="175" t="s">
        <v>5502</v>
      </c>
      <c r="H34" s="171" t="s">
        <v>5503</v>
      </c>
      <c r="I34" s="171" t="s">
        <v>5513</v>
      </c>
      <c r="J34" s="171" t="s">
        <v>60</v>
      </c>
      <c r="K34" s="176"/>
      <c r="L34" s="177" t="s">
        <v>730</v>
      </c>
      <c r="M34" s="177" t="s">
        <v>61</v>
      </c>
    </row>
    <row r="35" spans="1:13" s="178" customFormat="1">
      <c r="A35" s="171" t="s">
        <v>4023</v>
      </c>
      <c r="B35" s="171"/>
      <c r="C35" s="179">
        <v>364</v>
      </c>
      <c r="D35" s="172">
        <v>46086</v>
      </c>
      <c r="E35" s="173">
        <v>46118</v>
      </c>
      <c r="F35" s="174">
        <v>697.23</v>
      </c>
      <c r="G35" s="175" t="s">
        <v>5502</v>
      </c>
      <c r="H35" s="171" t="s">
        <v>5503</v>
      </c>
      <c r="I35" s="171" t="s">
        <v>5514</v>
      </c>
      <c r="J35" s="171" t="s">
        <v>770</v>
      </c>
      <c r="K35" s="176"/>
      <c r="L35" s="177" t="s">
        <v>730</v>
      </c>
      <c r="M35" s="177" t="s">
        <v>769</v>
      </c>
    </row>
    <row r="36" spans="1:13" s="178" customFormat="1">
      <c r="A36" s="171" t="s">
        <v>4023</v>
      </c>
      <c r="B36" s="171"/>
      <c r="C36" s="179">
        <v>364</v>
      </c>
      <c r="D36" s="172">
        <v>46086</v>
      </c>
      <c r="E36" s="173">
        <v>46118</v>
      </c>
      <c r="F36" s="174">
        <v>1394.47</v>
      </c>
      <c r="G36" s="175" t="s">
        <v>5502</v>
      </c>
      <c r="H36" s="171" t="s">
        <v>5503</v>
      </c>
      <c r="I36" s="171" t="s">
        <v>5515</v>
      </c>
      <c r="J36" s="171" t="s">
        <v>448</v>
      </c>
      <c r="K36" s="176"/>
      <c r="L36" s="177" t="s">
        <v>730</v>
      </c>
      <c r="M36" s="177" t="s">
        <v>449</v>
      </c>
    </row>
    <row r="37" spans="1:13" s="178" customFormat="1">
      <c r="A37" s="171" t="s">
        <v>4023</v>
      </c>
      <c r="B37" s="171"/>
      <c r="C37" s="179">
        <v>364</v>
      </c>
      <c r="D37" s="172">
        <v>46086</v>
      </c>
      <c r="E37" s="173">
        <v>46118</v>
      </c>
      <c r="F37" s="174">
        <v>174.31</v>
      </c>
      <c r="G37" s="175" t="s">
        <v>5502</v>
      </c>
      <c r="H37" s="171" t="s">
        <v>5503</v>
      </c>
      <c r="I37" s="171" t="s">
        <v>5516</v>
      </c>
      <c r="J37" s="171" t="s">
        <v>52</v>
      </c>
      <c r="K37" s="176"/>
      <c r="L37" s="177" t="s">
        <v>730</v>
      </c>
      <c r="M37" s="177" t="s">
        <v>53</v>
      </c>
    </row>
    <row r="38" spans="1:13" s="178" customFormat="1">
      <c r="A38" s="171" t="s">
        <v>4023</v>
      </c>
      <c r="B38" s="171"/>
      <c r="C38" s="179">
        <v>365</v>
      </c>
      <c r="D38" s="172">
        <v>46086</v>
      </c>
      <c r="E38" s="173">
        <v>46118</v>
      </c>
      <c r="F38" s="174">
        <v>452.41</v>
      </c>
      <c r="G38" s="175" t="s">
        <v>5502</v>
      </c>
      <c r="H38" s="171" t="s">
        <v>5503</v>
      </c>
      <c r="I38" s="171" t="s">
        <v>5508</v>
      </c>
      <c r="J38" s="171" t="s">
        <v>56</v>
      </c>
      <c r="K38" s="176"/>
      <c r="L38" s="177" t="s">
        <v>730</v>
      </c>
      <c r="M38" s="177" t="s">
        <v>57</v>
      </c>
    </row>
    <row r="39" spans="1:13" s="178" customFormat="1">
      <c r="A39" s="171" t="s">
        <v>4023</v>
      </c>
      <c r="B39" s="171"/>
      <c r="C39" s="179">
        <v>365</v>
      </c>
      <c r="D39" s="172">
        <v>46086</v>
      </c>
      <c r="E39" s="173">
        <v>46118</v>
      </c>
      <c r="F39" s="174">
        <v>1163.3699999999999</v>
      </c>
      <c r="G39" s="175" t="s">
        <v>5502</v>
      </c>
      <c r="H39" s="171" t="s">
        <v>5503</v>
      </c>
      <c r="I39" s="171" t="s">
        <v>5509</v>
      </c>
      <c r="J39" s="171" t="s">
        <v>54</v>
      </c>
      <c r="K39" s="176"/>
      <c r="L39" s="177" t="s">
        <v>730</v>
      </c>
      <c r="M39" s="177" t="s">
        <v>55</v>
      </c>
    </row>
    <row r="40" spans="1:13" s="178" customFormat="1">
      <c r="A40" s="171" t="s">
        <v>4023</v>
      </c>
      <c r="B40" s="171"/>
      <c r="C40" s="179">
        <v>365</v>
      </c>
      <c r="D40" s="172">
        <v>46086</v>
      </c>
      <c r="E40" s="173">
        <v>46118</v>
      </c>
      <c r="F40" s="174">
        <v>1486.53</v>
      </c>
      <c r="G40" s="175" t="s">
        <v>5502</v>
      </c>
      <c r="H40" s="171" t="s">
        <v>5503</v>
      </c>
      <c r="I40" s="171" t="s">
        <v>5510</v>
      </c>
      <c r="J40" s="171" t="s">
        <v>54</v>
      </c>
      <c r="K40" s="176"/>
      <c r="L40" s="177" t="s">
        <v>730</v>
      </c>
      <c r="M40" s="177" t="s">
        <v>55</v>
      </c>
    </row>
    <row r="41" spans="1:13" s="178" customFormat="1">
      <c r="A41" s="171" t="s">
        <v>4023</v>
      </c>
      <c r="B41" s="171"/>
      <c r="C41" s="179">
        <v>365</v>
      </c>
      <c r="D41" s="172">
        <v>46086</v>
      </c>
      <c r="E41" s="173">
        <v>46118</v>
      </c>
      <c r="F41" s="174">
        <v>129.26</v>
      </c>
      <c r="G41" s="175" t="s">
        <v>5502</v>
      </c>
      <c r="H41" s="171" t="s">
        <v>5503</v>
      </c>
      <c r="I41" s="171" t="s">
        <v>5511</v>
      </c>
      <c r="J41" s="171" t="s">
        <v>58</v>
      </c>
      <c r="K41" s="176"/>
      <c r="L41" s="177" t="s">
        <v>730</v>
      </c>
      <c r="M41" s="177" t="s">
        <v>59</v>
      </c>
    </row>
    <row r="42" spans="1:13" s="178" customFormat="1">
      <c r="A42" s="171" t="s">
        <v>4023</v>
      </c>
      <c r="B42" s="171"/>
      <c r="C42" s="179">
        <v>365</v>
      </c>
      <c r="D42" s="172">
        <v>46086</v>
      </c>
      <c r="E42" s="173">
        <v>46118</v>
      </c>
      <c r="F42" s="174">
        <v>64.63</v>
      </c>
      <c r="G42" s="175" t="s">
        <v>5502</v>
      </c>
      <c r="H42" s="171" t="s">
        <v>5503</v>
      </c>
      <c r="I42" s="171" t="s">
        <v>5517</v>
      </c>
      <c r="J42" s="171" t="s">
        <v>54</v>
      </c>
      <c r="K42" s="176"/>
      <c r="L42" s="177" t="s">
        <v>730</v>
      </c>
      <c r="M42" s="177" t="s">
        <v>55</v>
      </c>
    </row>
    <row r="43" spans="1:13" s="178" customFormat="1">
      <c r="A43" s="171" t="s">
        <v>4023</v>
      </c>
      <c r="B43" s="171"/>
      <c r="C43" s="179">
        <v>365</v>
      </c>
      <c r="D43" s="172">
        <v>46086</v>
      </c>
      <c r="E43" s="173">
        <v>46118</v>
      </c>
      <c r="F43" s="174">
        <v>710.95</v>
      </c>
      <c r="G43" s="175" t="s">
        <v>5502</v>
      </c>
      <c r="H43" s="171" t="s">
        <v>5503</v>
      </c>
      <c r="I43" s="171" t="s">
        <v>5512</v>
      </c>
      <c r="J43" s="171" t="s">
        <v>54</v>
      </c>
      <c r="K43" s="176"/>
      <c r="L43" s="177" t="s">
        <v>730</v>
      </c>
      <c r="M43" s="177" t="s">
        <v>55</v>
      </c>
    </row>
    <row r="44" spans="1:13" s="178" customFormat="1">
      <c r="A44" s="171" t="s">
        <v>4023</v>
      </c>
      <c r="B44" s="171"/>
      <c r="C44" s="179">
        <v>1942026</v>
      </c>
      <c r="D44" s="172">
        <v>46066</v>
      </c>
      <c r="E44" s="173">
        <v>46118</v>
      </c>
      <c r="F44" s="174">
        <v>21.45</v>
      </c>
      <c r="G44" s="175" t="s">
        <v>5502</v>
      </c>
      <c r="H44" s="171" t="s">
        <v>5503</v>
      </c>
      <c r="I44" s="171" t="s">
        <v>5518</v>
      </c>
      <c r="J44" s="171" t="s">
        <v>54</v>
      </c>
      <c r="K44" s="176"/>
      <c r="L44" s="177" t="s">
        <v>730</v>
      </c>
      <c r="M44" s="177" t="s">
        <v>55</v>
      </c>
    </row>
    <row r="45" spans="1:13" s="178" customFormat="1">
      <c r="A45" s="171" t="s">
        <v>4023</v>
      </c>
      <c r="B45" s="171"/>
      <c r="C45" s="179">
        <v>1942026</v>
      </c>
      <c r="D45" s="172">
        <v>46066</v>
      </c>
      <c r="E45" s="173">
        <v>46118</v>
      </c>
      <c r="F45" s="174">
        <v>21.45</v>
      </c>
      <c r="G45" s="175" t="s">
        <v>5502</v>
      </c>
      <c r="H45" s="171" t="s">
        <v>5503</v>
      </c>
      <c r="I45" s="171" t="s">
        <v>5519</v>
      </c>
      <c r="J45" s="171" t="s">
        <v>54</v>
      </c>
      <c r="K45" s="176"/>
      <c r="L45" s="177" t="s">
        <v>730</v>
      </c>
      <c r="M45" s="177" t="s">
        <v>55</v>
      </c>
    </row>
    <row r="46" spans="1:13" s="178" customFormat="1">
      <c r="A46" s="171" t="s">
        <v>4023</v>
      </c>
      <c r="B46" s="171"/>
      <c r="C46" s="179">
        <v>1942026</v>
      </c>
      <c r="D46" s="172">
        <v>46066</v>
      </c>
      <c r="E46" s="173">
        <v>46118</v>
      </c>
      <c r="F46" s="174">
        <v>21.45</v>
      </c>
      <c r="G46" s="175" t="s">
        <v>5502</v>
      </c>
      <c r="H46" s="171" t="s">
        <v>5503</v>
      </c>
      <c r="I46" s="171" t="s">
        <v>5520</v>
      </c>
      <c r="J46" s="171" t="s">
        <v>54</v>
      </c>
      <c r="K46" s="176"/>
      <c r="L46" s="177" t="s">
        <v>730</v>
      </c>
      <c r="M46" s="177" t="s">
        <v>55</v>
      </c>
    </row>
    <row r="47" spans="1:13" s="178" customFormat="1">
      <c r="A47" s="171" t="s">
        <v>4023</v>
      </c>
      <c r="B47" s="171"/>
      <c r="C47" s="179">
        <v>1942026</v>
      </c>
      <c r="D47" s="172">
        <v>46066</v>
      </c>
      <c r="E47" s="173">
        <v>46118</v>
      </c>
      <c r="F47" s="174">
        <v>21.45</v>
      </c>
      <c r="G47" s="175" t="s">
        <v>5502</v>
      </c>
      <c r="H47" s="171" t="s">
        <v>5503</v>
      </c>
      <c r="I47" s="171" t="s">
        <v>5521</v>
      </c>
      <c r="J47" s="171" t="s">
        <v>54</v>
      </c>
      <c r="K47" s="176"/>
      <c r="L47" s="177" t="s">
        <v>730</v>
      </c>
      <c r="M47" s="177" t="s">
        <v>55</v>
      </c>
    </row>
    <row r="48" spans="1:13" s="178" customFormat="1">
      <c r="A48" s="171" t="s">
        <v>4023</v>
      </c>
      <c r="B48" s="171"/>
      <c r="C48" s="179">
        <v>1942026</v>
      </c>
      <c r="D48" s="172">
        <v>46066</v>
      </c>
      <c r="E48" s="173">
        <v>46118</v>
      </c>
      <c r="F48" s="174">
        <v>21.46</v>
      </c>
      <c r="G48" s="175" t="s">
        <v>5502</v>
      </c>
      <c r="H48" s="171" t="s">
        <v>5503</v>
      </c>
      <c r="I48" s="171" t="s">
        <v>5522</v>
      </c>
      <c r="J48" s="171" t="s">
        <v>54</v>
      </c>
      <c r="K48" s="176"/>
      <c r="L48" s="177" t="s">
        <v>730</v>
      </c>
      <c r="M48" s="177" t="s">
        <v>55</v>
      </c>
    </row>
    <row r="49" spans="1:13" s="178" customFormat="1">
      <c r="A49" s="171" t="s">
        <v>4023</v>
      </c>
      <c r="B49" s="171"/>
      <c r="C49" s="179">
        <v>1942026</v>
      </c>
      <c r="D49" s="172">
        <v>46066</v>
      </c>
      <c r="E49" s="173">
        <v>46118</v>
      </c>
      <c r="F49" s="174">
        <v>21.45</v>
      </c>
      <c r="G49" s="175" t="s">
        <v>5502</v>
      </c>
      <c r="H49" s="171" t="s">
        <v>5503</v>
      </c>
      <c r="I49" s="171" t="s">
        <v>5523</v>
      </c>
      <c r="J49" s="171" t="s">
        <v>54</v>
      </c>
      <c r="K49" s="176"/>
      <c r="L49" s="177" t="s">
        <v>730</v>
      </c>
      <c r="M49" s="177" t="s">
        <v>55</v>
      </c>
    </row>
    <row r="50" spans="1:13" s="178" customFormat="1">
      <c r="A50" s="171" t="s">
        <v>4023</v>
      </c>
      <c r="B50" s="171"/>
      <c r="C50" s="179">
        <v>1942026</v>
      </c>
      <c r="D50" s="172">
        <v>46066</v>
      </c>
      <c r="E50" s="173">
        <v>46118</v>
      </c>
      <c r="F50" s="174">
        <v>21.45</v>
      </c>
      <c r="G50" s="175" t="s">
        <v>5502</v>
      </c>
      <c r="H50" s="171" t="s">
        <v>5503</v>
      </c>
      <c r="I50" s="171" t="s">
        <v>5509</v>
      </c>
      <c r="J50" s="171" t="s">
        <v>54</v>
      </c>
      <c r="K50" s="176"/>
      <c r="L50" s="177" t="s">
        <v>730</v>
      </c>
      <c r="M50" s="177" t="s">
        <v>55</v>
      </c>
    </row>
    <row r="51" spans="1:13" s="178" customFormat="1">
      <c r="A51" s="171" t="s">
        <v>4023</v>
      </c>
      <c r="B51" s="171"/>
      <c r="C51" s="179">
        <v>1942026</v>
      </c>
      <c r="D51" s="172">
        <v>46066</v>
      </c>
      <c r="E51" s="173">
        <v>46118</v>
      </c>
      <c r="F51" s="174">
        <v>21.45</v>
      </c>
      <c r="G51" s="175" t="s">
        <v>5502</v>
      </c>
      <c r="H51" s="171" t="s">
        <v>5503</v>
      </c>
      <c r="I51" s="171" t="s">
        <v>5510</v>
      </c>
      <c r="J51" s="171" t="s">
        <v>54</v>
      </c>
      <c r="K51" s="176"/>
      <c r="L51" s="177" t="s">
        <v>730</v>
      </c>
      <c r="M51" s="177" t="s">
        <v>55</v>
      </c>
    </row>
    <row r="52" spans="1:13" s="178" customFormat="1">
      <c r="A52" s="171" t="s">
        <v>4023</v>
      </c>
      <c r="B52" s="171"/>
      <c r="C52" s="179">
        <v>1942026</v>
      </c>
      <c r="D52" s="172">
        <v>46066</v>
      </c>
      <c r="E52" s="173">
        <v>46118</v>
      </c>
      <c r="F52" s="174">
        <v>21.45</v>
      </c>
      <c r="G52" s="175" t="s">
        <v>5502</v>
      </c>
      <c r="H52" s="171" t="s">
        <v>5503</v>
      </c>
      <c r="I52" s="171" t="s">
        <v>5524</v>
      </c>
      <c r="J52" s="171" t="s">
        <v>54</v>
      </c>
      <c r="K52" s="176"/>
      <c r="L52" s="177" t="s">
        <v>730</v>
      </c>
      <c r="M52" s="177" t="s">
        <v>55</v>
      </c>
    </row>
    <row r="53" spans="1:13" s="178" customFormat="1">
      <c r="A53" s="171" t="s">
        <v>4023</v>
      </c>
      <c r="B53" s="171"/>
      <c r="C53" s="179">
        <v>1942026</v>
      </c>
      <c r="D53" s="172">
        <v>46066</v>
      </c>
      <c r="E53" s="173">
        <v>46118</v>
      </c>
      <c r="F53" s="174">
        <v>21.45</v>
      </c>
      <c r="G53" s="175" t="s">
        <v>5502</v>
      </c>
      <c r="H53" s="171" t="s">
        <v>5503</v>
      </c>
      <c r="I53" s="171" t="s">
        <v>5512</v>
      </c>
      <c r="J53" s="171" t="s">
        <v>54</v>
      </c>
      <c r="K53" s="176"/>
      <c r="L53" s="177" t="s">
        <v>730</v>
      </c>
      <c r="M53" s="177" t="s">
        <v>55</v>
      </c>
    </row>
    <row r="54" spans="1:13" s="178" customFormat="1">
      <c r="A54" s="171" t="s">
        <v>4023</v>
      </c>
      <c r="B54" s="171"/>
      <c r="C54" s="179">
        <v>1942026</v>
      </c>
      <c r="D54" s="172">
        <v>46066</v>
      </c>
      <c r="E54" s="173">
        <v>46118</v>
      </c>
      <c r="F54" s="174">
        <v>21.45</v>
      </c>
      <c r="G54" s="175" t="s">
        <v>5502</v>
      </c>
      <c r="H54" s="171" t="s">
        <v>5503</v>
      </c>
      <c r="I54" s="171" t="s">
        <v>5525</v>
      </c>
      <c r="J54" s="171" t="s">
        <v>732</v>
      </c>
      <c r="K54" s="176"/>
      <c r="L54" s="177" t="s">
        <v>730</v>
      </c>
      <c r="M54" s="177" t="s">
        <v>731</v>
      </c>
    </row>
    <row r="55" spans="1:13" s="178" customFormat="1">
      <c r="A55" s="171" t="s">
        <v>4023</v>
      </c>
      <c r="B55" s="171"/>
      <c r="C55" s="179">
        <v>1942026</v>
      </c>
      <c r="D55" s="172">
        <v>46066</v>
      </c>
      <c r="E55" s="173">
        <v>46118</v>
      </c>
      <c r="F55" s="174">
        <v>21.46</v>
      </c>
      <c r="G55" s="175" t="s">
        <v>5502</v>
      </c>
      <c r="H55" s="171" t="s">
        <v>5503</v>
      </c>
      <c r="I55" s="171" t="s">
        <v>5507</v>
      </c>
      <c r="J55" s="171" t="s">
        <v>52</v>
      </c>
      <c r="K55" s="176"/>
      <c r="L55" s="177" t="s">
        <v>730</v>
      </c>
      <c r="M55" s="177" t="s">
        <v>53</v>
      </c>
    </row>
    <row r="56" spans="1:13" s="178" customFormat="1">
      <c r="A56" s="171" t="s">
        <v>4023</v>
      </c>
      <c r="B56" s="171"/>
      <c r="C56" s="179">
        <v>1942026</v>
      </c>
      <c r="D56" s="172">
        <v>46066</v>
      </c>
      <c r="E56" s="173">
        <v>46118</v>
      </c>
      <c r="F56" s="174">
        <v>21.46</v>
      </c>
      <c r="G56" s="175" t="s">
        <v>5502</v>
      </c>
      <c r="H56" s="171" t="s">
        <v>5503</v>
      </c>
      <c r="I56" s="171" t="s">
        <v>5511</v>
      </c>
      <c r="J56" s="171" t="s">
        <v>58</v>
      </c>
      <c r="K56" s="176"/>
      <c r="L56" s="177" t="s">
        <v>730</v>
      </c>
      <c r="M56" s="177" t="s">
        <v>59</v>
      </c>
    </row>
    <row r="57" spans="1:13" s="178" customFormat="1">
      <c r="A57" s="171" t="s">
        <v>4023</v>
      </c>
      <c r="B57" s="171"/>
      <c r="C57" s="179">
        <v>1942026</v>
      </c>
      <c r="D57" s="172">
        <v>46066</v>
      </c>
      <c r="E57" s="173">
        <v>46118</v>
      </c>
      <c r="F57" s="174">
        <v>21.45</v>
      </c>
      <c r="G57" s="175" t="s">
        <v>5502</v>
      </c>
      <c r="H57" s="171" t="s">
        <v>5503</v>
      </c>
      <c r="I57" s="171" t="s">
        <v>5508</v>
      </c>
      <c r="J57" s="171" t="s">
        <v>56</v>
      </c>
      <c r="K57" s="176"/>
      <c r="L57" s="177" t="s">
        <v>730</v>
      </c>
      <c r="M57" s="177" t="s">
        <v>57</v>
      </c>
    </row>
    <row r="58" spans="1:13" s="178" customFormat="1">
      <c r="A58" s="171" t="s">
        <v>4023</v>
      </c>
      <c r="B58" s="171"/>
      <c r="C58" s="179">
        <v>1942026</v>
      </c>
      <c r="D58" s="172">
        <v>46066</v>
      </c>
      <c r="E58" s="173">
        <v>46118</v>
      </c>
      <c r="F58" s="174">
        <v>21.45</v>
      </c>
      <c r="G58" s="175" t="s">
        <v>5502</v>
      </c>
      <c r="H58" s="171" t="s">
        <v>5503</v>
      </c>
      <c r="I58" s="171" t="s">
        <v>5526</v>
      </c>
      <c r="J58" s="171" t="s">
        <v>64</v>
      </c>
      <c r="K58" s="176"/>
      <c r="L58" s="177" t="s">
        <v>730</v>
      </c>
      <c r="M58" s="177" t="s">
        <v>65</v>
      </c>
    </row>
    <row r="59" spans="1:13" s="178" customFormat="1">
      <c r="A59" s="171" t="s">
        <v>4023</v>
      </c>
      <c r="B59" s="171"/>
      <c r="C59" s="179">
        <v>1952026</v>
      </c>
      <c r="D59" s="172">
        <v>46066</v>
      </c>
      <c r="E59" s="173">
        <v>46118</v>
      </c>
      <c r="F59" s="174">
        <v>34.83</v>
      </c>
      <c r="G59" s="175" t="s">
        <v>5502</v>
      </c>
      <c r="H59" s="171" t="s">
        <v>5503</v>
      </c>
      <c r="I59" s="171" t="s">
        <v>5527</v>
      </c>
      <c r="J59" s="171" t="s">
        <v>54</v>
      </c>
      <c r="K59" s="176"/>
      <c r="L59" s="177" t="s">
        <v>730</v>
      </c>
      <c r="M59" s="177" t="s">
        <v>55</v>
      </c>
    </row>
    <row r="60" spans="1:13" s="178" customFormat="1">
      <c r="A60" s="171" t="s">
        <v>4023</v>
      </c>
      <c r="B60" s="171"/>
      <c r="C60" s="179">
        <v>1952026</v>
      </c>
      <c r="D60" s="172">
        <v>46066</v>
      </c>
      <c r="E60" s="173">
        <v>46118</v>
      </c>
      <c r="F60" s="174">
        <v>34.83</v>
      </c>
      <c r="G60" s="175" t="s">
        <v>5502</v>
      </c>
      <c r="H60" s="171" t="s">
        <v>5503</v>
      </c>
      <c r="I60" s="171" t="s">
        <v>5509</v>
      </c>
      <c r="J60" s="171" t="s">
        <v>54</v>
      </c>
      <c r="K60" s="176"/>
      <c r="L60" s="177" t="s">
        <v>730</v>
      </c>
      <c r="M60" s="177" t="s">
        <v>55</v>
      </c>
    </row>
    <row r="61" spans="1:13" s="178" customFormat="1">
      <c r="A61" s="171" t="s">
        <v>4023</v>
      </c>
      <c r="B61" s="171"/>
      <c r="C61" s="179">
        <v>1952026</v>
      </c>
      <c r="D61" s="172">
        <v>46066</v>
      </c>
      <c r="E61" s="173">
        <v>46118</v>
      </c>
      <c r="F61" s="174">
        <v>34.82</v>
      </c>
      <c r="G61" s="175" t="s">
        <v>5502</v>
      </c>
      <c r="H61" s="171" t="s">
        <v>5503</v>
      </c>
      <c r="I61" s="171" t="s">
        <v>5510</v>
      </c>
      <c r="J61" s="171" t="s">
        <v>54</v>
      </c>
      <c r="K61" s="176"/>
      <c r="L61" s="177" t="s">
        <v>730</v>
      </c>
      <c r="M61" s="177" t="s">
        <v>55</v>
      </c>
    </row>
    <row r="62" spans="1:13" s="178" customFormat="1">
      <c r="A62" s="171" t="s">
        <v>4023</v>
      </c>
      <c r="B62" s="171"/>
      <c r="C62" s="179">
        <v>1952026</v>
      </c>
      <c r="D62" s="172">
        <v>46066</v>
      </c>
      <c r="E62" s="173">
        <v>46118</v>
      </c>
      <c r="F62" s="174">
        <v>34.83</v>
      </c>
      <c r="G62" s="175" t="s">
        <v>5502</v>
      </c>
      <c r="H62" s="171" t="s">
        <v>5503</v>
      </c>
      <c r="I62" s="171" t="s">
        <v>5524</v>
      </c>
      <c r="J62" s="171" t="s">
        <v>54</v>
      </c>
      <c r="K62" s="176"/>
      <c r="L62" s="177" t="s">
        <v>730</v>
      </c>
      <c r="M62" s="177" t="s">
        <v>55</v>
      </c>
    </row>
    <row r="63" spans="1:13" s="178" customFormat="1">
      <c r="A63" s="171" t="s">
        <v>4023</v>
      </c>
      <c r="B63" s="171"/>
      <c r="C63" s="179">
        <v>1952026</v>
      </c>
      <c r="D63" s="172">
        <v>46066</v>
      </c>
      <c r="E63" s="173">
        <v>46118</v>
      </c>
      <c r="F63" s="174">
        <v>34.83</v>
      </c>
      <c r="G63" s="175" t="s">
        <v>5502</v>
      </c>
      <c r="H63" s="171" t="s">
        <v>5503</v>
      </c>
      <c r="I63" s="171" t="s">
        <v>5528</v>
      </c>
      <c r="J63" s="171" t="s">
        <v>54</v>
      </c>
      <c r="K63" s="176"/>
      <c r="L63" s="177" t="s">
        <v>730</v>
      </c>
      <c r="M63" s="177" t="s">
        <v>55</v>
      </c>
    </row>
    <row r="64" spans="1:13" s="178" customFormat="1">
      <c r="A64" s="171" t="s">
        <v>4023</v>
      </c>
      <c r="B64" s="171"/>
      <c r="C64" s="179">
        <v>1952026</v>
      </c>
      <c r="D64" s="172">
        <v>46066</v>
      </c>
      <c r="E64" s="173">
        <v>46118</v>
      </c>
      <c r="F64" s="174">
        <v>34.82</v>
      </c>
      <c r="G64" s="175" t="s">
        <v>5502</v>
      </c>
      <c r="H64" s="171" t="s">
        <v>5503</v>
      </c>
      <c r="I64" s="171" t="s">
        <v>5529</v>
      </c>
      <c r="J64" s="171" t="s">
        <v>54</v>
      </c>
      <c r="K64" s="176"/>
      <c r="L64" s="177" t="s">
        <v>730</v>
      </c>
      <c r="M64" s="177" t="s">
        <v>55</v>
      </c>
    </row>
    <row r="65" spans="1:13" s="178" customFormat="1">
      <c r="A65" s="171" t="s">
        <v>4023</v>
      </c>
      <c r="B65" s="171"/>
      <c r="C65" s="179">
        <v>1952026</v>
      </c>
      <c r="D65" s="172">
        <v>46066</v>
      </c>
      <c r="E65" s="173">
        <v>46118</v>
      </c>
      <c r="F65" s="174">
        <v>34.83</v>
      </c>
      <c r="G65" s="175" t="s">
        <v>5502</v>
      </c>
      <c r="H65" s="171" t="s">
        <v>5503</v>
      </c>
      <c r="I65" s="171" t="s">
        <v>5512</v>
      </c>
      <c r="J65" s="171" t="s">
        <v>54</v>
      </c>
      <c r="K65" s="176"/>
      <c r="L65" s="177" t="s">
        <v>730</v>
      </c>
      <c r="M65" s="177" t="s">
        <v>55</v>
      </c>
    </row>
    <row r="66" spans="1:13" s="178" customFormat="1">
      <c r="A66" s="171" t="s">
        <v>4023</v>
      </c>
      <c r="B66" s="171"/>
      <c r="C66" s="179">
        <v>1952026</v>
      </c>
      <c r="D66" s="172">
        <v>46066</v>
      </c>
      <c r="E66" s="173">
        <v>46118</v>
      </c>
      <c r="F66" s="174">
        <v>34.83</v>
      </c>
      <c r="G66" s="175" t="s">
        <v>5502</v>
      </c>
      <c r="H66" s="171" t="s">
        <v>5503</v>
      </c>
      <c r="I66" s="171" t="s">
        <v>5515</v>
      </c>
      <c r="J66" s="171" t="s">
        <v>448</v>
      </c>
      <c r="K66" s="176"/>
      <c r="L66" s="177" t="s">
        <v>730</v>
      </c>
      <c r="M66" s="177" t="s">
        <v>449</v>
      </c>
    </row>
    <row r="67" spans="1:13" s="178" customFormat="1">
      <c r="A67" s="171" t="s">
        <v>4023</v>
      </c>
      <c r="B67" s="171"/>
      <c r="C67" s="179">
        <v>1952026</v>
      </c>
      <c r="D67" s="172">
        <v>46066</v>
      </c>
      <c r="E67" s="173">
        <v>46118</v>
      </c>
      <c r="F67" s="174">
        <v>34.83</v>
      </c>
      <c r="G67" s="175" t="s">
        <v>5502</v>
      </c>
      <c r="H67" s="171" t="s">
        <v>5503</v>
      </c>
      <c r="I67" s="171" t="s">
        <v>5525</v>
      </c>
      <c r="J67" s="171" t="s">
        <v>732</v>
      </c>
      <c r="K67" s="176"/>
      <c r="L67" s="177" t="s">
        <v>730</v>
      </c>
      <c r="M67" s="177" t="s">
        <v>731</v>
      </c>
    </row>
    <row r="68" spans="1:13" s="178" customFormat="1">
      <c r="A68" s="171" t="s">
        <v>4023</v>
      </c>
      <c r="B68" s="171"/>
      <c r="C68" s="179">
        <v>1952026</v>
      </c>
      <c r="D68" s="172">
        <v>46066</v>
      </c>
      <c r="E68" s="173">
        <v>46118</v>
      </c>
      <c r="F68" s="174">
        <v>34.83</v>
      </c>
      <c r="G68" s="175" t="s">
        <v>5502</v>
      </c>
      <c r="H68" s="171" t="s">
        <v>5503</v>
      </c>
      <c r="I68" s="171" t="s">
        <v>5513</v>
      </c>
      <c r="J68" s="171" t="s">
        <v>60</v>
      </c>
      <c r="K68" s="176"/>
      <c r="L68" s="177" t="s">
        <v>730</v>
      </c>
      <c r="M68" s="177" t="s">
        <v>61</v>
      </c>
    </row>
    <row r="69" spans="1:13" s="178" customFormat="1">
      <c r="A69" s="171" t="s">
        <v>4023</v>
      </c>
      <c r="B69" s="171"/>
      <c r="C69" s="179">
        <v>1952026</v>
      </c>
      <c r="D69" s="172">
        <v>46066</v>
      </c>
      <c r="E69" s="173">
        <v>46118</v>
      </c>
      <c r="F69" s="174">
        <v>34.83</v>
      </c>
      <c r="G69" s="175" t="s">
        <v>5502</v>
      </c>
      <c r="H69" s="171" t="s">
        <v>5503</v>
      </c>
      <c r="I69" s="171" t="s">
        <v>5514</v>
      </c>
      <c r="J69" s="171" t="s">
        <v>770</v>
      </c>
      <c r="K69" s="176"/>
      <c r="L69" s="177" t="s">
        <v>730</v>
      </c>
      <c r="M69" s="177" t="s">
        <v>769</v>
      </c>
    </row>
    <row r="70" spans="1:13" s="178" customFormat="1">
      <c r="A70" s="171" t="s">
        <v>4023</v>
      </c>
      <c r="B70" s="171"/>
      <c r="C70" s="179">
        <v>1952026</v>
      </c>
      <c r="D70" s="172">
        <v>46066</v>
      </c>
      <c r="E70" s="173">
        <v>46118</v>
      </c>
      <c r="F70" s="174">
        <v>34.82</v>
      </c>
      <c r="G70" s="175" t="s">
        <v>5502</v>
      </c>
      <c r="H70" s="171" t="s">
        <v>5503</v>
      </c>
      <c r="I70" s="171" t="s">
        <v>5530</v>
      </c>
      <c r="J70" s="171" t="s">
        <v>404</v>
      </c>
      <c r="K70" s="176"/>
      <c r="L70" s="177" t="s">
        <v>730</v>
      </c>
      <c r="M70" s="177" t="s">
        <v>405</v>
      </c>
    </row>
    <row r="71" spans="1:13" s="178" customFormat="1">
      <c r="A71" s="171" t="s">
        <v>4023</v>
      </c>
      <c r="B71" s="171"/>
      <c r="C71" s="179">
        <v>1952026</v>
      </c>
      <c r="D71" s="172">
        <v>46066</v>
      </c>
      <c r="E71" s="173">
        <v>46118</v>
      </c>
      <c r="F71" s="174">
        <v>34.83</v>
      </c>
      <c r="G71" s="175" t="s">
        <v>5502</v>
      </c>
      <c r="H71" s="171" t="s">
        <v>5503</v>
      </c>
      <c r="I71" s="171" t="s">
        <v>5507</v>
      </c>
      <c r="J71" s="171" t="s">
        <v>52</v>
      </c>
      <c r="K71" s="176"/>
      <c r="L71" s="177" t="s">
        <v>730</v>
      </c>
      <c r="M71" s="177" t="s">
        <v>53</v>
      </c>
    </row>
    <row r="72" spans="1:13" s="178" customFormat="1">
      <c r="A72" s="171" t="s">
        <v>4023</v>
      </c>
      <c r="B72" s="171"/>
      <c r="C72" s="179">
        <v>1952026</v>
      </c>
      <c r="D72" s="172">
        <v>46066</v>
      </c>
      <c r="E72" s="173">
        <v>46118</v>
      </c>
      <c r="F72" s="174">
        <v>34.83</v>
      </c>
      <c r="G72" s="175" t="s">
        <v>5502</v>
      </c>
      <c r="H72" s="171" t="s">
        <v>5503</v>
      </c>
      <c r="I72" s="171" t="s">
        <v>5511</v>
      </c>
      <c r="J72" s="171" t="s">
        <v>58</v>
      </c>
      <c r="K72" s="176"/>
      <c r="L72" s="177" t="s">
        <v>730</v>
      </c>
      <c r="M72" s="177" t="s">
        <v>59</v>
      </c>
    </row>
    <row r="73" spans="1:13" s="178" customFormat="1">
      <c r="A73" s="171" t="s">
        <v>4023</v>
      </c>
      <c r="B73" s="171"/>
      <c r="C73" s="179">
        <v>1952026</v>
      </c>
      <c r="D73" s="172">
        <v>46066</v>
      </c>
      <c r="E73" s="173">
        <v>46118</v>
      </c>
      <c r="F73" s="174">
        <v>34.83</v>
      </c>
      <c r="G73" s="175" t="s">
        <v>5502</v>
      </c>
      <c r="H73" s="171" t="s">
        <v>5503</v>
      </c>
      <c r="I73" s="171" t="s">
        <v>5508</v>
      </c>
      <c r="J73" s="171" t="s">
        <v>56</v>
      </c>
      <c r="K73" s="176"/>
      <c r="L73" s="177" t="s">
        <v>730</v>
      </c>
      <c r="M73" s="177" t="s">
        <v>57</v>
      </c>
    </row>
    <row r="74" spans="1:13" s="178" customFormat="1">
      <c r="A74" s="171" t="s">
        <v>4023</v>
      </c>
      <c r="B74" s="171"/>
      <c r="C74" s="179">
        <v>1952026</v>
      </c>
      <c r="D74" s="172">
        <v>46066</v>
      </c>
      <c r="E74" s="173">
        <v>46118</v>
      </c>
      <c r="F74" s="174">
        <v>34.83</v>
      </c>
      <c r="G74" s="175" t="s">
        <v>5502</v>
      </c>
      <c r="H74" s="171" t="s">
        <v>5503</v>
      </c>
      <c r="I74" s="171" t="s">
        <v>5526</v>
      </c>
      <c r="J74" s="171" t="s">
        <v>64</v>
      </c>
      <c r="K74" s="176"/>
      <c r="L74" s="177" t="s">
        <v>730</v>
      </c>
      <c r="M74" s="177" t="s">
        <v>65</v>
      </c>
    </row>
    <row r="75" spans="1:13" s="178" customFormat="1">
      <c r="A75" s="171" t="s">
        <v>4023</v>
      </c>
      <c r="B75" s="171"/>
      <c r="C75" s="179">
        <v>1952026</v>
      </c>
      <c r="D75" s="172">
        <v>46066</v>
      </c>
      <c r="E75" s="173">
        <v>46118</v>
      </c>
      <c r="F75" s="174">
        <v>34.83</v>
      </c>
      <c r="G75" s="175" t="s">
        <v>5502</v>
      </c>
      <c r="H75" s="171" t="s">
        <v>5503</v>
      </c>
      <c r="I75" s="171" t="s">
        <v>5518</v>
      </c>
      <c r="J75" s="171" t="s">
        <v>54</v>
      </c>
      <c r="K75" s="176"/>
      <c r="L75" s="177" t="s">
        <v>730</v>
      </c>
      <c r="M75" s="177" t="s">
        <v>55</v>
      </c>
    </row>
    <row r="76" spans="1:13" s="178" customFormat="1">
      <c r="A76" s="171" t="s">
        <v>4023</v>
      </c>
      <c r="B76" s="171"/>
      <c r="C76" s="179">
        <v>1952026</v>
      </c>
      <c r="D76" s="172">
        <v>46066</v>
      </c>
      <c r="E76" s="173">
        <v>46118</v>
      </c>
      <c r="F76" s="174">
        <v>34.82</v>
      </c>
      <c r="G76" s="175" t="s">
        <v>5502</v>
      </c>
      <c r="H76" s="171" t="s">
        <v>5503</v>
      </c>
      <c r="I76" s="171" t="s">
        <v>5519</v>
      </c>
      <c r="J76" s="171" t="s">
        <v>54</v>
      </c>
      <c r="K76" s="176"/>
      <c r="L76" s="177" t="s">
        <v>730</v>
      </c>
      <c r="M76" s="177" t="s">
        <v>55</v>
      </c>
    </row>
    <row r="77" spans="1:13" s="178" customFormat="1">
      <c r="A77" s="171" t="s">
        <v>4023</v>
      </c>
      <c r="B77" s="171"/>
      <c r="C77" s="179">
        <v>1952026</v>
      </c>
      <c r="D77" s="172">
        <v>46066</v>
      </c>
      <c r="E77" s="173">
        <v>46118</v>
      </c>
      <c r="F77" s="174">
        <v>34.83</v>
      </c>
      <c r="G77" s="175" t="s">
        <v>5502</v>
      </c>
      <c r="H77" s="171" t="s">
        <v>5503</v>
      </c>
      <c r="I77" s="171" t="s">
        <v>5520</v>
      </c>
      <c r="J77" s="171" t="s">
        <v>54</v>
      </c>
      <c r="K77" s="176"/>
      <c r="L77" s="177" t="s">
        <v>730</v>
      </c>
      <c r="M77" s="177" t="s">
        <v>55</v>
      </c>
    </row>
    <row r="78" spans="1:13" s="178" customFormat="1">
      <c r="A78" s="171" t="s">
        <v>4023</v>
      </c>
      <c r="B78" s="171"/>
      <c r="C78" s="179">
        <v>1952026</v>
      </c>
      <c r="D78" s="172">
        <v>46066</v>
      </c>
      <c r="E78" s="173">
        <v>46118</v>
      </c>
      <c r="F78" s="174">
        <v>34.83</v>
      </c>
      <c r="G78" s="175" t="s">
        <v>5502</v>
      </c>
      <c r="H78" s="171" t="s">
        <v>5503</v>
      </c>
      <c r="I78" s="171" t="s">
        <v>5521</v>
      </c>
      <c r="J78" s="171" t="s">
        <v>54</v>
      </c>
      <c r="K78" s="176"/>
      <c r="L78" s="177" t="s">
        <v>730</v>
      </c>
      <c r="M78" s="177" t="s">
        <v>55</v>
      </c>
    </row>
    <row r="79" spans="1:13" s="178" customFormat="1">
      <c r="A79" s="171" t="s">
        <v>4023</v>
      </c>
      <c r="B79" s="171"/>
      <c r="C79" s="179">
        <v>1952026</v>
      </c>
      <c r="D79" s="172">
        <v>46066</v>
      </c>
      <c r="E79" s="173">
        <v>46118</v>
      </c>
      <c r="F79" s="174">
        <v>34.82</v>
      </c>
      <c r="G79" s="175" t="s">
        <v>5502</v>
      </c>
      <c r="H79" s="171" t="s">
        <v>5503</v>
      </c>
      <c r="I79" s="171" t="s">
        <v>5522</v>
      </c>
      <c r="J79" s="171" t="s">
        <v>54</v>
      </c>
      <c r="K79" s="176"/>
      <c r="L79" s="177" t="s">
        <v>730</v>
      </c>
      <c r="M79" s="177" t="s">
        <v>55</v>
      </c>
    </row>
    <row r="80" spans="1:13" s="178" customFormat="1">
      <c r="A80" s="171" t="s">
        <v>4023</v>
      </c>
      <c r="B80" s="171"/>
      <c r="C80" s="179">
        <v>1952026</v>
      </c>
      <c r="D80" s="172">
        <v>46066</v>
      </c>
      <c r="E80" s="173">
        <v>46118</v>
      </c>
      <c r="F80" s="174">
        <v>34.83</v>
      </c>
      <c r="G80" s="175" t="s">
        <v>5502</v>
      </c>
      <c r="H80" s="171" t="s">
        <v>5503</v>
      </c>
      <c r="I80" s="171" t="s">
        <v>5523</v>
      </c>
      <c r="J80" s="171" t="s">
        <v>54</v>
      </c>
      <c r="K80" s="176"/>
      <c r="L80" s="177" t="s">
        <v>730</v>
      </c>
      <c r="M80" s="177" t="s">
        <v>55</v>
      </c>
    </row>
    <row r="81" spans="1:13" s="178" customFormat="1">
      <c r="A81" s="171" t="s">
        <v>4023</v>
      </c>
      <c r="B81" s="171"/>
      <c r="C81" s="179">
        <v>1962026</v>
      </c>
      <c r="D81" s="172">
        <v>46085</v>
      </c>
      <c r="E81" s="173">
        <v>46118</v>
      </c>
      <c r="F81" s="174">
        <v>26.24</v>
      </c>
      <c r="G81" s="175" t="s">
        <v>5502</v>
      </c>
      <c r="H81" s="171" t="s">
        <v>5503</v>
      </c>
      <c r="I81" s="171" t="s">
        <v>5507</v>
      </c>
      <c r="J81" s="171" t="s">
        <v>52</v>
      </c>
      <c r="K81" s="176"/>
      <c r="L81" s="177" t="s">
        <v>730</v>
      </c>
      <c r="M81" s="177" t="s">
        <v>53</v>
      </c>
    </row>
    <row r="82" spans="1:13" s="178" customFormat="1">
      <c r="A82" s="171" t="s">
        <v>4023</v>
      </c>
      <c r="B82" s="171"/>
      <c r="C82" s="179">
        <v>1962026</v>
      </c>
      <c r="D82" s="172">
        <v>46085</v>
      </c>
      <c r="E82" s="173">
        <v>46118</v>
      </c>
      <c r="F82" s="174">
        <v>26.24</v>
      </c>
      <c r="G82" s="175" t="s">
        <v>5502</v>
      </c>
      <c r="H82" s="171" t="s">
        <v>5503</v>
      </c>
      <c r="I82" s="171" t="s">
        <v>5518</v>
      </c>
      <c r="J82" s="171" t="s">
        <v>54</v>
      </c>
      <c r="K82" s="176"/>
      <c r="L82" s="177" t="s">
        <v>730</v>
      </c>
      <c r="M82" s="177" t="s">
        <v>55</v>
      </c>
    </row>
    <row r="83" spans="1:13" s="178" customFormat="1">
      <c r="A83" s="171" t="s">
        <v>4023</v>
      </c>
      <c r="B83" s="171"/>
      <c r="C83" s="179">
        <v>1962026</v>
      </c>
      <c r="D83" s="172">
        <v>46085</v>
      </c>
      <c r="E83" s="173">
        <v>46118</v>
      </c>
      <c r="F83" s="174">
        <v>26.24</v>
      </c>
      <c r="G83" s="175" t="s">
        <v>5502</v>
      </c>
      <c r="H83" s="171" t="s">
        <v>5503</v>
      </c>
      <c r="I83" s="171" t="s">
        <v>5519</v>
      </c>
      <c r="J83" s="171" t="s">
        <v>54</v>
      </c>
      <c r="K83" s="176"/>
      <c r="L83" s="177" t="s">
        <v>730</v>
      </c>
      <c r="M83" s="177" t="s">
        <v>55</v>
      </c>
    </row>
    <row r="84" spans="1:13" s="178" customFormat="1">
      <c r="A84" s="171" t="s">
        <v>4023</v>
      </c>
      <c r="B84" s="171"/>
      <c r="C84" s="179">
        <v>1962026</v>
      </c>
      <c r="D84" s="172">
        <v>46085</v>
      </c>
      <c r="E84" s="173">
        <v>46118</v>
      </c>
      <c r="F84" s="174">
        <v>26.24</v>
      </c>
      <c r="G84" s="175" t="s">
        <v>5502</v>
      </c>
      <c r="H84" s="171" t="s">
        <v>5503</v>
      </c>
      <c r="I84" s="171" t="s">
        <v>5520</v>
      </c>
      <c r="J84" s="171" t="s">
        <v>54</v>
      </c>
      <c r="K84" s="176"/>
      <c r="L84" s="177" t="s">
        <v>730</v>
      </c>
      <c r="M84" s="177" t="s">
        <v>55</v>
      </c>
    </row>
    <row r="85" spans="1:13" s="178" customFormat="1">
      <c r="A85" s="171" t="s">
        <v>4023</v>
      </c>
      <c r="B85" s="171"/>
      <c r="C85" s="179">
        <v>1962026</v>
      </c>
      <c r="D85" s="172">
        <v>46085</v>
      </c>
      <c r="E85" s="173">
        <v>46118</v>
      </c>
      <c r="F85" s="174">
        <v>26.24</v>
      </c>
      <c r="G85" s="175" t="s">
        <v>5502</v>
      </c>
      <c r="H85" s="171" t="s">
        <v>5503</v>
      </c>
      <c r="I85" s="171" t="s">
        <v>5521</v>
      </c>
      <c r="J85" s="171" t="s">
        <v>54</v>
      </c>
      <c r="K85" s="176"/>
      <c r="L85" s="177" t="s">
        <v>730</v>
      </c>
      <c r="M85" s="177" t="s">
        <v>55</v>
      </c>
    </row>
    <row r="86" spans="1:13" s="178" customFormat="1">
      <c r="A86" s="171" t="s">
        <v>4023</v>
      </c>
      <c r="B86" s="171"/>
      <c r="C86" s="179">
        <v>1962026</v>
      </c>
      <c r="D86" s="172">
        <v>46085</v>
      </c>
      <c r="E86" s="173">
        <v>46118</v>
      </c>
      <c r="F86" s="174">
        <v>26.23</v>
      </c>
      <c r="G86" s="175" t="s">
        <v>5502</v>
      </c>
      <c r="H86" s="171" t="s">
        <v>5503</v>
      </c>
      <c r="I86" s="171" t="s">
        <v>5525</v>
      </c>
      <c r="J86" s="171" t="s">
        <v>732</v>
      </c>
      <c r="K86" s="176"/>
      <c r="L86" s="177" t="s">
        <v>730</v>
      </c>
      <c r="M86" s="177" t="s">
        <v>731</v>
      </c>
    </row>
    <row r="87" spans="1:13" s="178" customFormat="1">
      <c r="A87" s="171" t="s">
        <v>4023</v>
      </c>
      <c r="B87" s="171"/>
      <c r="C87" s="179">
        <v>1962026</v>
      </c>
      <c r="D87" s="172">
        <v>46085</v>
      </c>
      <c r="E87" s="173">
        <v>46118</v>
      </c>
      <c r="F87" s="174">
        <v>26.24</v>
      </c>
      <c r="G87" s="175" t="s">
        <v>5502</v>
      </c>
      <c r="H87" s="171" t="s">
        <v>5503</v>
      </c>
      <c r="I87" s="171" t="s">
        <v>5522</v>
      </c>
      <c r="J87" s="171" t="s">
        <v>54</v>
      </c>
      <c r="K87" s="176"/>
      <c r="L87" s="177" t="s">
        <v>730</v>
      </c>
      <c r="M87" s="177" t="s">
        <v>55</v>
      </c>
    </row>
    <row r="88" spans="1:13" s="178" customFormat="1">
      <c r="A88" s="171" t="s">
        <v>4023</v>
      </c>
      <c r="B88" s="171"/>
      <c r="C88" s="179">
        <v>1962026</v>
      </c>
      <c r="D88" s="172">
        <v>46085</v>
      </c>
      <c r="E88" s="173">
        <v>46118</v>
      </c>
      <c r="F88" s="174">
        <v>26.24</v>
      </c>
      <c r="G88" s="175" t="s">
        <v>5502</v>
      </c>
      <c r="H88" s="171" t="s">
        <v>5503</v>
      </c>
      <c r="I88" s="171" t="s">
        <v>5523</v>
      </c>
      <c r="J88" s="171" t="s">
        <v>54</v>
      </c>
      <c r="K88" s="176"/>
      <c r="L88" s="177" t="s">
        <v>730</v>
      </c>
      <c r="M88" s="177" t="s">
        <v>55</v>
      </c>
    </row>
    <row r="89" spans="1:13" s="178" customFormat="1">
      <c r="A89" s="171" t="s">
        <v>4023</v>
      </c>
      <c r="B89" s="171"/>
      <c r="C89" s="179">
        <v>1962026</v>
      </c>
      <c r="D89" s="172">
        <v>46085</v>
      </c>
      <c r="E89" s="173">
        <v>46118</v>
      </c>
      <c r="F89" s="174">
        <v>26.24</v>
      </c>
      <c r="G89" s="175" t="s">
        <v>5502</v>
      </c>
      <c r="H89" s="171" t="s">
        <v>5503</v>
      </c>
      <c r="I89" s="171" t="s">
        <v>5527</v>
      </c>
      <c r="J89" s="171" t="s">
        <v>54</v>
      </c>
      <c r="K89" s="176"/>
      <c r="L89" s="177" t="s">
        <v>730</v>
      </c>
      <c r="M89" s="177" t="s">
        <v>55</v>
      </c>
    </row>
    <row r="90" spans="1:13" s="178" customFormat="1">
      <c r="A90" s="171" t="s">
        <v>4023</v>
      </c>
      <c r="B90" s="171"/>
      <c r="C90" s="179">
        <v>1962026</v>
      </c>
      <c r="D90" s="172">
        <v>46085</v>
      </c>
      <c r="E90" s="173">
        <v>46118</v>
      </c>
      <c r="F90" s="174">
        <v>26.24</v>
      </c>
      <c r="G90" s="175" t="s">
        <v>5502</v>
      </c>
      <c r="H90" s="171" t="s">
        <v>5503</v>
      </c>
      <c r="I90" s="171" t="s">
        <v>5508</v>
      </c>
      <c r="J90" s="171" t="s">
        <v>56</v>
      </c>
      <c r="K90" s="176"/>
      <c r="L90" s="177" t="s">
        <v>730</v>
      </c>
      <c r="M90" s="177" t="s">
        <v>57</v>
      </c>
    </row>
    <row r="91" spans="1:13" s="178" customFormat="1">
      <c r="A91" s="171" t="s">
        <v>4023</v>
      </c>
      <c r="B91" s="171"/>
      <c r="C91" s="179">
        <v>1962026</v>
      </c>
      <c r="D91" s="172">
        <v>46085</v>
      </c>
      <c r="E91" s="173">
        <v>46118</v>
      </c>
      <c r="F91" s="174">
        <v>26.24</v>
      </c>
      <c r="G91" s="175" t="s">
        <v>5502</v>
      </c>
      <c r="H91" s="171" t="s">
        <v>5503</v>
      </c>
      <c r="I91" s="171" t="s">
        <v>5509</v>
      </c>
      <c r="J91" s="171" t="s">
        <v>54</v>
      </c>
      <c r="K91" s="176"/>
      <c r="L91" s="177" t="s">
        <v>730</v>
      </c>
      <c r="M91" s="177" t="s">
        <v>55</v>
      </c>
    </row>
    <row r="92" spans="1:13" s="178" customFormat="1">
      <c r="A92" s="171" t="s">
        <v>4023</v>
      </c>
      <c r="B92" s="171"/>
      <c r="C92" s="179">
        <v>1962026</v>
      </c>
      <c r="D92" s="172">
        <v>46085</v>
      </c>
      <c r="E92" s="173">
        <v>46118</v>
      </c>
      <c r="F92" s="174">
        <v>26.24</v>
      </c>
      <c r="G92" s="175" t="s">
        <v>5502</v>
      </c>
      <c r="H92" s="171" t="s">
        <v>5503</v>
      </c>
      <c r="I92" s="171" t="s">
        <v>5510</v>
      </c>
      <c r="J92" s="171" t="s">
        <v>54</v>
      </c>
      <c r="K92" s="176"/>
      <c r="L92" s="177" t="s">
        <v>730</v>
      </c>
      <c r="M92" s="177" t="s">
        <v>55</v>
      </c>
    </row>
    <row r="93" spans="1:13" s="178" customFormat="1">
      <c r="A93" s="171" t="s">
        <v>4023</v>
      </c>
      <c r="B93" s="171"/>
      <c r="C93" s="179">
        <v>1962026</v>
      </c>
      <c r="D93" s="172">
        <v>46085</v>
      </c>
      <c r="E93" s="173">
        <v>46118</v>
      </c>
      <c r="F93" s="174">
        <v>26.24</v>
      </c>
      <c r="G93" s="175" t="s">
        <v>5502</v>
      </c>
      <c r="H93" s="171" t="s">
        <v>5503</v>
      </c>
      <c r="I93" s="171" t="s">
        <v>5526</v>
      </c>
      <c r="J93" s="171" t="s">
        <v>64</v>
      </c>
      <c r="K93" s="176"/>
      <c r="L93" s="177" t="s">
        <v>730</v>
      </c>
      <c r="M93" s="177" t="s">
        <v>65</v>
      </c>
    </row>
    <row r="94" spans="1:13" s="178" customFormat="1">
      <c r="A94" s="171" t="s">
        <v>4023</v>
      </c>
      <c r="B94" s="171"/>
      <c r="C94" s="179">
        <v>1962026</v>
      </c>
      <c r="D94" s="172">
        <v>46085</v>
      </c>
      <c r="E94" s="173">
        <v>46118</v>
      </c>
      <c r="F94" s="174">
        <v>26.24</v>
      </c>
      <c r="G94" s="175" t="s">
        <v>5502</v>
      </c>
      <c r="H94" s="171" t="s">
        <v>5503</v>
      </c>
      <c r="I94" s="171" t="s">
        <v>5511</v>
      </c>
      <c r="J94" s="171" t="s">
        <v>58</v>
      </c>
      <c r="K94" s="176"/>
      <c r="L94" s="177" t="s">
        <v>730</v>
      </c>
      <c r="M94" s="177" t="s">
        <v>59</v>
      </c>
    </row>
    <row r="95" spans="1:13" s="178" customFormat="1">
      <c r="A95" s="171" t="s">
        <v>4023</v>
      </c>
      <c r="B95" s="171"/>
      <c r="C95" s="179">
        <v>1962026</v>
      </c>
      <c r="D95" s="172">
        <v>46085</v>
      </c>
      <c r="E95" s="173">
        <v>46118</v>
      </c>
      <c r="F95" s="174">
        <v>26.24</v>
      </c>
      <c r="G95" s="175" t="s">
        <v>5502</v>
      </c>
      <c r="H95" s="171" t="s">
        <v>5503</v>
      </c>
      <c r="I95" s="171" t="s">
        <v>5524</v>
      </c>
      <c r="J95" s="171" t="s">
        <v>54</v>
      </c>
      <c r="K95" s="176"/>
      <c r="L95" s="177" t="s">
        <v>730</v>
      </c>
      <c r="M95" s="177" t="s">
        <v>55</v>
      </c>
    </row>
    <row r="96" spans="1:13" s="178" customFormat="1">
      <c r="A96" s="171" t="s">
        <v>4023</v>
      </c>
      <c r="B96" s="171"/>
      <c r="C96" s="179">
        <v>1962026</v>
      </c>
      <c r="D96" s="172">
        <v>46085</v>
      </c>
      <c r="E96" s="173">
        <v>46118</v>
      </c>
      <c r="F96" s="174">
        <v>26.23</v>
      </c>
      <c r="G96" s="175" t="s">
        <v>5502</v>
      </c>
      <c r="H96" s="171" t="s">
        <v>5503</v>
      </c>
      <c r="I96" s="171" t="s">
        <v>5528</v>
      </c>
      <c r="J96" s="171" t="s">
        <v>54</v>
      </c>
      <c r="K96" s="176"/>
      <c r="L96" s="177" t="s">
        <v>730</v>
      </c>
      <c r="M96" s="177" t="s">
        <v>55</v>
      </c>
    </row>
    <row r="97" spans="1:13" s="178" customFormat="1">
      <c r="A97" s="171" t="s">
        <v>4023</v>
      </c>
      <c r="B97" s="171"/>
      <c r="C97" s="179">
        <v>1962026</v>
      </c>
      <c r="D97" s="172">
        <v>46085</v>
      </c>
      <c r="E97" s="173">
        <v>46118</v>
      </c>
      <c r="F97" s="174">
        <v>26.24</v>
      </c>
      <c r="G97" s="175" t="s">
        <v>5502</v>
      </c>
      <c r="H97" s="171" t="s">
        <v>5503</v>
      </c>
      <c r="I97" s="171" t="s">
        <v>5529</v>
      </c>
      <c r="J97" s="171" t="s">
        <v>54</v>
      </c>
      <c r="K97" s="176"/>
      <c r="L97" s="177" t="s">
        <v>730</v>
      </c>
      <c r="M97" s="177" t="s">
        <v>55</v>
      </c>
    </row>
    <row r="98" spans="1:13" s="178" customFormat="1">
      <c r="A98" s="171" t="s">
        <v>4023</v>
      </c>
      <c r="B98" s="171"/>
      <c r="C98" s="179">
        <v>1962026</v>
      </c>
      <c r="D98" s="172">
        <v>46085</v>
      </c>
      <c r="E98" s="173">
        <v>46118</v>
      </c>
      <c r="F98" s="174">
        <v>26.24</v>
      </c>
      <c r="G98" s="175" t="s">
        <v>5502</v>
      </c>
      <c r="H98" s="171" t="s">
        <v>5503</v>
      </c>
      <c r="I98" s="171" t="s">
        <v>5512</v>
      </c>
      <c r="J98" s="171" t="s">
        <v>54</v>
      </c>
      <c r="K98" s="176"/>
      <c r="L98" s="177" t="s">
        <v>730</v>
      </c>
      <c r="M98" s="177" t="s">
        <v>55</v>
      </c>
    </row>
    <row r="99" spans="1:13" s="178" customFormat="1">
      <c r="A99" s="171" t="s">
        <v>4023</v>
      </c>
      <c r="B99" s="171"/>
      <c r="C99" s="179">
        <v>1962026</v>
      </c>
      <c r="D99" s="172">
        <v>46085</v>
      </c>
      <c r="E99" s="173">
        <v>46118</v>
      </c>
      <c r="F99" s="174">
        <v>26.24</v>
      </c>
      <c r="G99" s="175" t="s">
        <v>5502</v>
      </c>
      <c r="H99" s="171" t="s">
        <v>5503</v>
      </c>
      <c r="I99" s="171" t="s">
        <v>5513</v>
      </c>
      <c r="J99" s="171" t="s">
        <v>60</v>
      </c>
      <c r="K99" s="176"/>
      <c r="L99" s="177" t="s">
        <v>730</v>
      </c>
      <c r="M99" s="177" t="s">
        <v>61</v>
      </c>
    </row>
    <row r="100" spans="1:13" s="178" customFormat="1">
      <c r="A100" s="171" t="s">
        <v>4023</v>
      </c>
      <c r="B100" s="171"/>
      <c r="C100" s="179">
        <v>1962026</v>
      </c>
      <c r="D100" s="172">
        <v>46085</v>
      </c>
      <c r="E100" s="173">
        <v>46118</v>
      </c>
      <c r="F100" s="174">
        <v>26.24</v>
      </c>
      <c r="G100" s="175" t="s">
        <v>5502</v>
      </c>
      <c r="H100" s="171" t="s">
        <v>5503</v>
      </c>
      <c r="I100" s="171" t="s">
        <v>5514</v>
      </c>
      <c r="J100" s="171" t="s">
        <v>770</v>
      </c>
      <c r="K100" s="176"/>
      <c r="L100" s="177" t="s">
        <v>730</v>
      </c>
      <c r="M100" s="177" t="s">
        <v>769</v>
      </c>
    </row>
    <row r="101" spans="1:13" s="178" customFormat="1">
      <c r="A101" s="171" t="s">
        <v>4023</v>
      </c>
      <c r="B101" s="171"/>
      <c r="C101" s="179">
        <v>1962026</v>
      </c>
      <c r="D101" s="172">
        <v>46085</v>
      </c>
      <c r="E101" s="173">
        <v>46118</v>
      </c>
      <c r="F101" s="174">
        <v>26.24</v>
      </c>
      <c r="G101" s="175" t="s">
        <v>5502</v>
      </c>
      <c r="H101" s="171" t="s">
        <v>5503</v>
      </c>
      <c r="I101" s="171" t="s">
        <v>5515</v>
      </c>
      <c r="J101" s="171" t="s">
        <v>448</v>
      </c>
      <c r="K101" s="176"/>
      <c r="L101" s="177" t="s">
        <v>730</v>
      </c>
      <c r="M101" s="177" t="s">
        <v>449</v>
      </c>
    </row>
    <row r="102" spans="1:13" s="178" customFormat="1">
      <c r="A102" s="171" t="s">
        <v>4023</v>
      </c>
      <c r="B102" s="171"/>
      <c r="C102" s="179">
        <v>1962026</v>
      </c>
      <c r="D102" s="172">
        <v>46085</v>
      </c>
      <c r="E102" s="173">
        <v>46118</v>
      </c>
      <c r="F102" s="174">
        <v>26.23</v>
      </c>
      <c r="G102" s="175" t="s">
        <v>5502</v>
      </c>
      <c r="H102" s="171" t="s">
        <v>5503</v>
      </c>
      <c r="I102" s="171" t="s">
        <v>5530</v>
      </c>
      <c r="J102" s="171" t="s">
        <v>404</v>
      </c>
      <c r="K102" s="176"/>
      <c r="L102" s="177" t="s">
        <v>730</v>
      </c>
      <c r="M102" s="177" t="s">
        <v>405</v>
      </c>
    </row>
    <row r="103" spans="1:13" s="178" customFormat="1">
      <c r="A103" s="171" t="s">
        <v>4023</v>
      </c>
      <c r="B103" s="171"/>
      <c r="C103" s="179">
        <v>1972026</v>
      </c>
      <c r="D103" s="172">
        <v>46085</v>
      </c>
      <c r="E103" s="173">
        <v>46118</v>
      </c>
      <c r="F103" s="174">
        <v>26.17</v>
      </c>
      <c r="G103" s="175" t="s">
        <v>5502</v>
      </c>
      <c r="H103" s="171" t="s">
        <v>5503</v>
      </c>
      <c r="I103" s="171" t="s">
        <v>5520</v>
      </c>
      <c r="J103" s="171" t="s">
        <v>54</v>
      </c>
      <c r="K103" s="176"/>
      <c r="L103" s="177" t="s">
        <v>730</v>
      </c>
      <c r="M103" s="177" t="s">
        <v>55</v>
      </c>
    </row>
    <row r="104" spans="1:13" s="178" customFormat="1">
      <c r="A104" s="171" t="s">
        <v>4023</v>
      </c>
      <c r="B104" s="171"/>
      <c r="C104" s="179">
        <v>1972026</v>
      </c>
      <c r="D104" s="172">
        <v>46085</v>
      </c>
      <c r="E104" s="173">
        <v>46118</v>
      </c>
      <c r="F104" s="174">
        <v>26.17</v>
      </c>
      <c r="G104" s="175" t="s">
        <v>5502</v>
      </c>
      <c r="H104" s="171" t="s">
        <v>5503</v>
      </c>
      <c r="I104" s="171" t="s">
        <v>5525</v>
      </c>
      <c r="J104" s="171" t="s">
        <v>732</v>
      </c>
      <c r="K104" s="176"/>
      <c r="L104" s="177" t="s">
        <v>730</v>
      </c>
      <c r="M104" s="177" t="s">
        <v>731</v>
      </c>
    </row>
    <row r="105" spans="1:13" s="178" customFormat="1">
      <c r="A105" s="171" t="s">
        <v>4023</v>
      </c>
      <c r="B105" s="171"/>
      <c r="C105" s="179">
        <v>1972026</v>
      </c>
      <c r="D105" s="172">
        <v>46085</v>
      </c>
      <c r="E105" s="173">
        <v>46118</v>
      </c>
      <c r="F105" s="174">
        <v>26.17</v>
      </c>
      <c r="G105" s="175" t="s">
        <v>5502</v>
      </c>
      <c r="H105" s="171" t="s">
        <v>5503</v>
      </c>
      <c r="I105" s="171" t="s">
        <v>5508</v>
      </c>
      <c r="J105" s="171" t="s">
        <v>56</v>
      </c>
      <c r="K105" s="176"/>
      <c r="L105" s="177" t="s">
        <v>730</v>
      </c>
      <c r="M105" s="177" t="s">
        <v>57</v>
      </c>
    </row>
    <row r="106" spans="1:13" s="178" customFormat="1">
      <c r="A106" s="171" t="s">
        <v>4023</v>
      </c>
      <c r="B106" s="171"/>
      <c r="C106" s="179">
        <v>1972026</v>
      </c>
      <c r="D106" s="172">
        <v>46085</v>
      </c>
      <c r="E106" s="173">
        <v>46118</v>
      </c>
      <c r="F106" s="174">
        <v>26.17</v>
      </c>
      <c r="G106" s="175" t="s">
        <v>5502</v>
      </c>
      <c r="H106" s="171" t="s">
        <v>5503</v>
      </c>
      <c r="I106" s="171" t="s">
        <v>5510</v>
      </c>
      <c r="J106" s="171" t="s">
        <v>54</v>
      </c>
      <c r="K106" s="176"/>
      <c r="L106" s="177" t="s">
        <v>730</v>
      </c>
      <c r="M106" s="177" t="s">
        <v>55</v>
      </c>
    </row>
    <row r="107" spans="1:13" s="178" customFormat="1">
      <c r="A107" s="171" t="s">
        <v>4023</v>
      </c>
      <c r="B107" s="171"/>
      <c r="C107" s="179">
        <v>1972026</v>
      </c>
      <c r="D107" s="172">
        <v>46085</v>
      </c>
      <c r="E107" s="173">
        <v>46118</v>
      </c>
      <c r="F107" s="174">
        <v>26.17</v>
      </c>
      <c r="G107" s="175" t="s">
        <v>5502</v>
      </c>
      <c r="H107" s="171" t="s">
        <v>5503</v>
      </c>
      <c r="I107" s="171" t="s">
        <v>5531</v>
      </c>
      <c r="J107" s="171" t="s">
        <v>64</v>
      </c>
      <c r="K107" s="176"/>
      <c r="L107" s="177" t="s">
        <v>730</v>
      </c>
      <c r="M107" s="177" t="s">
        <v>65</v>
      </c>
    </row>
    <row r="108" spans="1:13" s="178" customFormat="1">
      <c r="A108" s="171" t="s">
        <v>4023</v>
      </c>
      <c r="B108" s="171"/>
      <c r="C108" s="179">
        <v>1972026</v>
      </c>
      <c r="D108" s="172">
        <v>46085</v>
      </c>
      <c r="E108" s="173">
        <v>46118</v>
      </c>
      <c r="F108" s="174">
        <v>26.17</v>
      </c>
      <c r="G108" s="175" t="s">
        <v>5502</v>
      </c>
      <c r="H108" s="171" t="s">
        <v>5503</v>
      </c>
      <c r="I108" s="171" t="s">
        <v>5514</v>
      </c>
      <c r="J108" s="171" t="s">
        <v>770</v>
      </c>
      <c r="K108" s="176"/>
      <c r="L108" s="177" t="s">
        <v>730</v>
      </c>
      <c r="M108" s="177" t="s">
        <v>769</v>
      </c>
    </row>
    <row r="109" spans="1:13" s="178" customFormat="1">
      <c r="A109" s="171" t="s">
        <v>4023</v>
      </c>
      <c r="B109" s="171"/>
      <c r="C109" s="179">
        <v>113672026</v>
      </c>
      <c r="D109" s="172">
        <v>46086</v>
      </c>
      <c r="E109" s="173">
        <v>46118</v>
      </c>
      <c r="F109" s="174">
        <v>48.82</v>
      </c>
      <c r="G109" s="175" t="s">
        <v>5502</v>
      </c>
      <c r="H109" s="171" t="s">
        <v>5503</v>
      </c>
      <c r="I109" s="171" t="s">
        <v>5516</v>
      </c>
      <c r="J109" s="171" t="s">
        <v>52</v>
      </c>
      <c r="K109" s="176"/>
      <c r="L109" s="177" t="s">
        <v>730</v>
      </c>
      <c r="M109" s="177" t="s">
        <v>53</v>
      </c>
    </row>
    <row r="110" spans="1:13" s="178" customFormat="1">
      <c r="A110" s="171" t="s">
        <v>4023</v>
      </c>
      <c r="B110" s="171"/>
      <c r="C110" s="179">
        <v>113672026</v>
      </c>
      <c r="D110" s="172">
        <v>46086</v>
      </c>
      <c r="E110" s="173">
        <v>46118</v>
      </c>
      <c r="F110" s="174">
        <v>195.28</v>
      </c>
      <c r="G110" s="175" t="s">
        <v>5502</v>
      </c>
      <c r="H110" s="171" t="s">
        <v>5503</v>
      </c>
      <c r="I110" s="171" t="s">
        <v>5509</v>
      </c>
      <c r="J110" s="171" t="s">
        <v>54</v>
      </c>
      <c r="K110" s="176"/>
      <c r="L110" s="177" t="s">
        <v>730</v>
      </c>
      <c r="M110" s="177" t="s">
        <v>55</v>
      </c>
    </row>
    <row r="111" spans="1:13" s="178" customFormat="1">
      <c r="A111" s="171" t="s">
        <v>494</v>
      </c>
      <c r="B111" s="171"/>
      <c r="C111" s="179">
        <v>60572026</v>
      </c>
      <c r="D111" s="172">
        <v>46084</v>
      </c>
      <c r="E111" s="173">
        <v>46118</v>
      </c>
      <c r="F111" s="174">
        <v>2.8</v>
      </c>
      <c r="G111" s="175" t="s">
        <v>2044</v>
      </c>
      <c r="H111" s="171" t="s">
        <v>2059</v>
      </c>
      <c r="I111" s="171" t="s">
        <v>2083</v>
      </c>
      <c r="J111" s="171" t="s">
        <v>480</v>
      </c>
      <c r="K111" s="176"/>
      <c r="L111" s="177" t="s">
        <v>730</v>
      </c>
      <c r="M111" s="177" t="s">
        <v>481</v>
      </c>
    </row>
    <row r="112" spans="1:13" s="178" customFormat="1">
      <c r="A112" s="171" t="s">
        <v>494</v>
      </c>
      <c r="B112" s="171"/>
      <c r="C112" s="179">
        <v>60572026</v>
      </c>
      <c r="D112" s="172">
        <v>46084</v>
      </c>
      <c r="E112" s="173">
        <v>46118</v>
      </c>
      <c r="F112" s="174">
        <v>22.4</v>
      </c>
      <c r="G112" s="175" t="s">
        <v>2044</v>
      </c>
      <c r="H112" s="171" t="s">
        <v>2059</v>
      </c>
      <c r="I112" s="171" t="s">
        <v>2255</v>
      </c>
      <c r="J112" s="171" t="s">
        <v>74</v>
      </c>
      <c r="K112" s="176"/>
      <c r="L112" s="177" t="s">
        <v>730</v>
      </c>
      <c r="M112" s="177" t="s">
        <v>75</v>
      </c>
    </row>
    <row r="113" spans="1:13" s="178" customFormat="1">
      <c r="A113" s="171" t="s">
        <v>494</v>
      </c>
      <c r="B113" s="171"/>
      <c r="C113" s="179">
        <v>60572026</v>
      </c>
      <c r="D113" s="172">
        <v>46084</v>
      </c>
      <c r="E113" s="173">
        <v>46118</v>
      </c>
      <c r="F113" s="174">
        <v>1.4</v>
      </c>
      <c r="G113" s="175" t="s">
        <v>2044</v>
      </c>
      <c r="H113" s="171" t="s">
        <v>2059</v>
      </c>
      <c r="I113" s="171" t="s">
        <v>2071</v>
      </c>
      <c r="J113" s="171" t="s">
        <v>762</v>
      </c>
      <c r="K113" s="176"/>
      <c r="L113" s="177" t="s">
        <v>730</v>
      </c>
      <c r="M113" s="177" t="s">
        <v>761</v>
      </c>
    </row>
    <row r="114" spans="1:13" s="178" customFormat="1">
      <c r="A114" s="171" t="s">
        <v>494</v>
      </c>
      <c r="B114" s="171"/>
      <c r="C114" s="179">
        <v>60572026</v>
      </c>
      <c r="D114" s="172">
        <v>46084</v>
      </c>
      <c r="E114" s="173">
        <v>46118</v>
      </c>
      <c r="F114" s="174">
        <v>2.8</v>
      </c>
      <c r="G114" s="175" t="s">
        <v>2044</v>
      </c>
      <c r="H114" s="171" t="s">
        <v>2059</v>
      </c>
      <c r="I114" s="171" t="s">
        <v>2072</v>
      </c>
      <c r="J114" s="171" t="s">
        <v>292</v>
      </c>
      <c r="K114" s="176"/>
      <c r="L114" s="177" t="s">
        <v>730</v>
      </c>
      <c r="M114" s="177" t="s">
        <v>293</v>
      </c>
    </row>
    <row r="115" spans="1:13" s="178" customFormat="1">
      <c r="A115" s="171" t="s">
        <v>494</v>
      </c>
      <c r="B115" s="171"/>
      <c r="C115" s="179">
        <v>60572026</v>
      </c>
      <c r="D115" s="172">
        <v>46084</v>
      </c>
      <c r="E115" s="173">
        <v>46118</v>
      </c>
      <c r="F115" s="174">
        <v>7</v>
      </c>
      <c r="G115" s="175" t="s">
        <v>2044</v>
      </c>
      <c r="H115" s="171" t="s">
        <v>2059</v>
      </c>
      <c r="I115" s="171" t="s">
        <v>2073</v>
      </c>
      <c r="J115" s="171" t="s">
        <v>152</v>
      </c>
      <c r="K115" s="176"/>
      <c r="L115" s="177" t="s">
        <v>730</v>
      </c>
      <c r="M115" s="177" t="s">
        <v>153</v>
      </c>
    </row>
    <row r="116" spans="1:13" s="178" customFormat="1">
      <c r="A116" s="171" t="s">
        <v>494</v>
      </c>
      <c r="B116" s="171"/>
      <c r="C116" s="179">
        <v>60572026</v>
      </c>
      <c r="D116" s="172">
        <v>46084</v>
      </c>
      <c r="E116" s="173">
        <v>46118</v>
      </c>
      <c r="F116" s="174">
        <v>11.2</v>
      </c>
      <c r="G116" s="175" t="s">
        <v>2044</v>
      </c>
      <c r="H116" s="171" t="s">
        <v>2059</v>
      </c>
      <c r="I116" s="171" t="s">
        <v>2084</v>
      </c>
      <c r="J116" s="171" t="s">
        <v>150</v>
      </c>
      <c r="K116" s="176"/>
      <c r="L116" s="177" t="s">
        <v>730</v>
      </c>
      <c r="M116" s="177" t="s">
        <v>151</v>
      </c>
    </row>
    <row r="117" spans="1:13" s="178" customFormat="1">
      <c r="A117" s="171" t="s">
        <v>494</v>
      </c>
      <c r="B117" s="171"/>
      <c r="C117" s="179">
        <v>60572026</v>
      </c>
      <c r="D117" s="172">
        <v>46084</v>
      </c>
      <c r="E117" s="173">
        <v>46118</v>
      </c>
      <c r="F117" s="174">
        <v>14</v>
      </c>
      <c r="G117" s="175" t="s">
        <v>2044</v>
      </c>
      <c r="H117" s="171" t="s">
        <v>2059</v>
      </c>
      <c r="I117" s="171" t="s">
        <v>2074</v>
      </c>
      <c r="J117" s="171" t="s">
        <v>472</v>
      </c>
      <c r="K117" s="176"/>
      <c r="L117" s="177" t="s">
        <v>730</v>
      </c>
      <c r="M117" s="177" t="s">
        <v>473</v>
      </c>
    </row>
    <row r="118" spans="1:13" s="178" customFormat="1">
      <c r="A118" s="171" t="s">
        <v>494</v>
      </c>
      <c r="B118" s="171"/>
      <c r="C118" s="179">
        <v>60572026</v>
      </c>
      <c r="D118" s="172">
        <v>46084</v>
      </c>
      <c r="E118" s="173">
        <v>46118</v>
      </c>
      <c r="F118" s="174">
        <v>1.4</v>
      </c>
      <c r="G118" s="175" t="s">
        <v>2044</v>
      </c>
      <c r="H118" s="171" t="s">
        <v>2059</v>
      </c>
      <c r="I118" s="171" t="s">
        <v>2222</v>
      </c>
      <c r="J118" s="171" t="s">
        <v>418</v>
      </c>
      <c r="K118" s="176"/>
      <c r="L118" s="177" t="s">
        <v>730</v>
      </c>
      <c r="M118" s="177" t="s">
        <v>419</v>
      </c>
    </row>
    <row r="119" spans="1:13" s="178" customFormat="1">
      <c r="A119" s="171" t="s">
        <v>494</v>
      </c>
      <c r="B119" s="171"/>
      <c r="C119" s="179">
        <v>60572026</v>
      </c>
      <c r="D119" s="172">
        <v>46084</v>
      </c>
      <c r="E119" s="173">
        <v>46118</v>
      </c>
      <c r="F119" s="174">
        <v>7</v>
      </c>
      <c r="G119" s="175" t="s">
        <v>2044</v>
      </c>
      <c r="H119" s="171" t="s">
        <v>2059</v>
      </c>
      <c r="I119" s="171" t="s">
        <v>2223</v>
      </c>
      <c r="J119" s="171" t="s">
        <v>380</v>
      </c>
      <c r="K119" s="176"/>
      <c r="L119" s="177" t="s">
        <v>730</v>
      </c>
      <c r="M119" s="177" t="s">
        <v>381</v>
      </c>
    </row>
    <row r="120" spans="1:13" s="178" customFormat="1">
      <c r="A120" s="171" t="s">
        <v>494</v>
      </c>
      <c r="B120" s="171"/>
      <c r="C120" s="179">
        <v>60572026</v>
      </c>
      <c r="D120" s="172">
        <v>46084</v>
      </c>
      <c r="E120" s="173">
        <v>46118</v>
      </c>
      <c r="F120" s="174">
        <v>8.4</v>
      </c>
      <c r="G120" s="175" t="s">
        <v>2044</v>
      </c>
      <c r="H120" s="171" t="s">
        <v>2059</v>
      </c>
      <c r="I120" s="171" t="s">
        <v>2224</v>
      </c>
      <c r="J120" s="171" t="s">
        <v>248</v>
      </c>
      <c r="K120" s="176"/>
      <c r="L120" s="177" t="s">
        <v>730</v>
      </c>
      <c r="M120" s="177" t="s">
        <v>249</v>
      </c>
    </row>
    <row r="121" spans="1:13" s="178" customFormat="1">
      <c r="A121" s="171" t="s">
        <v>494</v>
      </c>
      <c r="B121" s="171"/>
      <c r="C121" s="179">
        <v>60572026</v>
      </c>
      <c r="D121" s="172">
        <v>46084</v>
      </c>
      <c r="E121" s="173">
        <v>46118</v>
      </c>
      <c r="F121" s="174">
        <v>1.4</v>
      </c>
      <c r="G121" s="175" t="s">
        <v>2044</v>
      </c>
      <c r="H121" s="171" t="s">
        <v>2059</v>
      </c>
      <c r="I121" s="171" t="s">
        <v>2078</v>
      </c>
      <c r="J121" s="171" t="s">
        <v>54</v>
      </c>
      <c r="K121" s="176"/>
      <c r="L121" s="177" t="s">
        <v>730</v>
      </c>
      <c r="M121" s="177" t="s">
        <v>55</v>
      </c>
    </row>
    <row r="122" spans="1:13" s="178" customFormat="1">
      <c r="A122" s="171" t="s">
        <v>494</v>
      </c>
      <c r="B122" s="171"/>
      <c r="C122" s="179">
        <v>60572026</v>
      </c>
      <c r="D122" s="172">
        <v>46084</v>
      </c>
      <c r="E122" s="173">
        <v>46118</v>
      </c>
      <c r="F122" s="174">
        <v>1.4</v>
      </c>
      <c r="G122" s="175" t="s">
        <v>2044</v>
      </c>
      <c r="H122" s="171" t="s">
        <v>2059</v>
      </c>
      <c r="I122" s="171" t="s">
        <v>2078</v>
      </c>
      <c r="J122" s="171" t="s">
        <v>54</v>
      </c>
      <c r="K122" s="176"/>
      <c r="L122" s="177" t="s">
        <v>730</v>
      </c>
      <c r="M122" s="177" t="s">
        <v>55</v>
      </c>
    </row>
    <row r="123" spans="1:13" s="178" customFormat="1">
      <c r="A123" s="171" t="s">
        <v>494</v>
      </c>
      <c r="B123" s="171"/>
      <c r="C123" s="179">
        <v>60572026</v>
      </c>
      <c r="D123" s="172">
        <v>46084</v>
      </c>
      <c r="E123" s="173">
        <v>46118</v>
      </c>
      <c r="F123" s="174">
        <v>22.8</v>
      </c>
      <c r="G123" s="175" t="s">
        <v>2044</v>
      </c>
      <c r="H123" s="171" t="s">
        <v>2059</v>
      </c>
      <c r="I123" s="171" t="s">
        <v>2078</v>
      </c>
      <c r="J123" s="171" t="s">
        <v>54</v>
      </c>
      <c r="K123" s="176"/>
      <c r="L123" s="177" t="s">
        <v>730</v>
      </c>
      <c r="M123" s="177" t="s">
        <v>55</v>
      </c>
    </row>
    <row r="124" spans="1:13" s="178" customFormat="1">
      <c r="A124" s="171" t="s">
        <v>494</v>
      </c>
      <c r="B124" s="171"/>
      <c r="C124" s="179">
        <v>60572026</v>
      </c>
      <c r="D124" s="172">
        <v>46084</v>
      </c>
      <c r="E124" s="173">
        <v>46118</v>
      </c>
      <c r="F124" s="174">
        <v>10.8</v>
      </c>
      <c r="G124" s="175" t="s">
        <v>2044</v>
      </c>
      <c r="H124" s="171" t="s">
        <v>2059</v>
      </c>
      <c r="I124" s="171" t="s">
        <v>2078</v>
      </c>
      <c r="J124" s="171" t="s">
        <v>54</v>
      </c>
      <c r="K124" s="176"/>
      <c r="L124" s="177" t="s">
        <v>730</v>
      </c>
      <c r="M124" s="177" t="s">
        <v>55</v>
      </c>
    </row>
    <row r="125" spans="1:13" s="178" customFormat="1">
      <c r="A125" s="171" t="s">
        <v>494</v>
      </c>
      <c r="B125" s="171"/>
      <c r="C125" s="179">
        <v>60572026</v>
      </c>
      <c r="D125" s="172">
        <v>46084</v>
      </c>
      <c r="E125" s="173">
        <v>46118</v>
      </c>
      <c r="F125" s="174">
        <v>22.4</v>
      </c>
      <c r="G125" s="175" t="s">
        <v>2044</v>
      </c>
      <c r="H125" s="171" t="s">
        <v>2059</v>
      </c>
      <c r="I125" s="171" t="s">
        <v>2078</v>
      </c>
      <c r="J125" s="171" t="s">
        <v>54</v>
      </c>
      <c r="K125" s="176"/>
      <c r="L125" s="177" t="s">
        <v>730</v>
      </c>
      <c r="M125" s="177" t="s">
        <v>55</v>
      </c>
    </row>
    <row r="126" spans="1:13" s="178" customFormat="1">
      <c r="A126" s="171" t="s">
        <v>494</v>
      </c>
      <c r="B126" s="171"/>
      <c r="C126" s="179">
        <v>60572026</v>
      </c>
      <c r="D126" s="172">
        <v>46084</v>
      </c>
      <c r="E126" s="173">
        <v>46118</v>
      </c>
      <c r="F126" s="174">
        <v>22.4</v>
      </c>
      <c r="G126" s="175" t="s">
        <v>2044</v>
      </c>
      <c r="H126" s="171" t="s">
        <v>2059</v>
      </c>
      <c r="I126" s="171" t="s">
        <v>2078</v>
      </c>
      <c r="J126" s="171" t="s">
        <v>54</v>
      </c>
      <c r="K126" s="176"/>
      <c r="L126" s="177" t="s">
        <v>730</v>
      </c>
      <c r="M126" s="177" t="s">
        <v>55</v>
      </c>
    </row>
    <row r="127" spans="1:13" s="178" customFormat="1">
      <c r="A127" s="171" t="s">
        <v>494</v>
      </c>
      <c r="B127" s="171"/>
      <c r="C127" s="179">
        <v>60572026</v>
      </c>
      <c r="D127" s="172">
        <v>46084</v>
      </c>
      <c r="E127" s="173">
        <v>46118</v>
      </c>
      <c r="F127" s="174">
        <v>2.8</v>
      </c>
      <c r="G127" s="175" t="s">
        <v>2044</v>
      </c>
      <c r="H127" s="171" t="s">
        <v>2059</v>
      </c>
      <c r="I127" s="171" t="s">
        <v>5532</v>
      </c>
      <c r="J127" s="171" t="s">
        <v>460</v>
      </c>
      <c r="K127" s="176"/>
      <c r="L127" s="177" t="s">
        <v>730</v>
      </c>
      <c r="M127" s="177" t="s">
        <v>461</v>
      </c>
    </row>
    <row r="128" spans="1:13" s="178" customFormat="1">
      <c r="A128" s="171" t="s">
        <v>494</v>
      </c>
      <c r="B128" s="171"/>
      <c r="C128" s="179">
        <v>60572026</v>
      </c>
      <c r="D128" s="172">
        <v>46084</v>
      </c>
      <c r="E128" s="173">
        <v>46118</v>
      </c>
      <c r="F128" s="174">
        <v>40.6</v>
      </c>
      <c r="G128" s="175" t="s">
        <v>2044</v>
      </c>
      <c r="H128" s="171" t="s">
        <v>2059</v>
      </c>
      <c r="I128" s="171" t="s">
        <v>2137</v>
      </c>
      <c r="J128" s="171" t="s">
        <v>42</v>
      </c>
      <c r="K128" s="176"/>
      <c r="L128" s="177" t="s">
        <v>730</v>
      </c>
      <c r="M128" s="177" t="s">
        <v>43</v>
      </c>
    </row>
    <row r="129" spans="1:13" s="178" customFormat="1">
      <c r="A129" s="171" t="s">
        <v>494</v>
      </c>
      <c r="B129" s="171"/>
      <c r="C129" s="179">
        <v>60572026</v>
      </c>
      <c r="D129" s="172">
        <v>46084</v>
      </c>
      <c r="E129" s="173">
        <v>46118</v>
      </c>
      <c r="F129" s="174">
        <v>18.2</v>
      </c>
      <c r="G129" s="175" t="s">
        <v>2044</v>
      </c>
      <c r="H129" s="171" t="s">
        <v>2059</v>
      </c>
      <c r="I129" s="171" t="s">
        <v>2138</v>
      </c>
      <c r="J129" s="171" t="s">
        <v>300</v>
      </c>
      <c r="K129" s="176"/>
      <c r="L129" s="177" t="s">
        <v>730</v>
      </c>
      <c r="M129" s="177" t="s">
        <v>301</v>
      </c>
    </row>
    <row r="130" spans="1:13" s="178" customFormat="1">
      <c r="A130" s="171" t="s">
        <v>494</v>
      </c>
      <c r="B130" s="171"/>
      <c r="C130" s="179">
        <v>60572026</v>
      </c>
      <c r="D130" s="172">
        <v>46084</v>
      </c>
      <c r="E130" s="173">
        <v>46118</v>
      </c>
      <c r="F130" s="174">
        <v>102.2</v>
      </c>
      <c r="G130" s="175" t="s">
        <v>2044</v>
      </c>
      <c r="H130" s="171" t="s">
        <v>2059</v>
      </c>
      <c r="I130" s="171" t="s">
        <v>2139</v>
      </c>
      <c r="J130" s="171" t="s">
        <v>176</v>
      </c>
      <c r="K130" s="176"/>
      <c r="L130" s="177" t="s">
        <v>730</v>
      </c>
      <c r="M130" s="177" t="s">
        <v>177</v>
      </c>
    </row>
    <row r="131" spans="1:13" s="178" customFormat="1">
      <c r="A131" s="171" t="s">
        <v>494</v>
      </c>
      <c r="B131" s="171"/>
      <c r="C131" s="179">
        <v>60572026</v>
      </c>
      <c r="D131" s="172">
        <v>46084</v>
      </c>
      <c r="E131" s="173">
        <v>46118</v>
      </c>
      <c r="F131" s="174">
        <v>51.8</v>
      </c>
      <c r="G131" s="175" t="s">
        <v>2044</v>
      </c>
      <c r="H131" s="171" t="s">
        <v>2059</v>
      </c>
      <c r="I131" s="171" t="s">
        <v>2140</v>
      </c>
      <c r="J131" s="171" t="s">
        <v>232</v>
      </c>
      <c r="K131" s="176"/>
      <c r="L131" s="177" t="s">
        <v>730</v>
      </c>
      <c r="M131" s="177" t="s">
        <v>233</v>
      </c>
    </row>
    <row r="132" spans="1:13" s="178" customFormat="1">
      <c r="A132" s="171" t="s">
        <v>494</v>
      </c>
      <c r="B132" s="171"/>
      <c r="C132" s="179">
        <v>60572026</v>
      </c>
      <c r="D132" s="172">
        <v>46084</v>
      </c>
      <c r="E132" s="173">
        <v>46118</v>
      </c>
      <c r="F132" s="174">
        <v>49</v>
      </c>
      <c r="G132" s="175" t="s">
        <v>2044</v>
      </c>
      <c r="H132" s="171" t="s">
        <v>2059</v>
      </c>
      <c r="I132" s="171" t="s">
        <v>2141</v>
      </c>
      <c r="J132" s="171" t="s">
        <v>166</v>
      </c>
      <c r="K132" s="176"/>
      <c r="L132" s="177" t="s">
        <v>730</v>
      </c>
      <c r="M132" s="177" t="s">
        <v>167</v>
      </c>
    </row>
    <row r="133" spans="1:13" s="178" customFormat="1">
      <c r="A133" s="171" t="s">
        <v>494</v>
      </c>
      <c r="B133" s="171"/>
      <c r="C133" s="179">
        <v>60572026</v>
      </c>
      <c r="D133" s="172">
        <v>46084</v>
      </c>
      <c r="E133" s="173">
        <v>46118</v>
      </c>
      <c r="F133" s="174">
        <v>2.8</v>
      </c>
      <c r="G133" s="175" t="s">
        <v>2044</v>
      </c>
      <c r="H133" s="171" t="s">
        <v>2059</v>
      </c>
      <c r="I133" s="171" t="s">
        <v>2078</v>
      </c>
      <c r="J133" s="171" t="s">
        <v>54</v>
      </c>
      <c r="K133" s="176"/>
      <c r="L133" s="177" t="s">
        <v>730</v>
      </c>
      <c r="M133" s="177" t="s">
        <v>55</v>
      </c>
    </row>
    <row r="134" spans="1:13" s="178" customFormat="1">
      <c r="A134" s="171" t="s">
        <v>494</v>
      </c>
      <c r="B134" s="171"/>
      <c r="C134" s="179">
        <v>60572026</v>
      </c>
      <c r="D134" s="172">
        <v>46084</v>
      </c>
      <c r="E134" s="173">
        <v>46118</v>
      </c>
      <c r="F134" s="174">
        <v>2.8</v>
      </c>
      <c r="G134" s="175" t="s">
        <v>2044</v>
      </c>
      <c r="H134" s="171" t="s">
        <v>2059</v>
      </c>
      <c r="I134" s="171" t="s">
        <v>2078</v>
      </c>
      <c r="J134" s="171" t="s">
        <v>54</v>
      </c>
      <c r="K134" s="176"/>
      <c r="L134" s="177" t="s">
        <v>730</v>
      </c>
      <c r="M134" s="177" t="s">
        <v>55</v>
      </c>
    </row>
    <row r="135" spans="1:13" s="178" customFormat="1">
      <c r="A135" s="171" t="s">
        <v>494</v>
      </c>
      <c r="B135" s="171"/>
      <c r="C135" s="179">
        <v>60572026</v>
      </c>
      <c r="D135" s="172">
        <v>46084</v>
      </c>
      <c r="E135" s="173">
        <v>46118</v>
      </c>
      <c r="F135" s="174">
        <v>1.4</v>
      </c>
      <c r="G135" s="175" t="s">
        <v>2044</v>
      </c>
      <c r="H135" s="171" t="s">
        <v>2059</v>
      </c>
      <c r="I135" s="171" t="s">
        <v>2078</v>
      </c>
      <c r="J135" s="171" t="s">
        <v>54</v>
      </c>
      <c r="K135" s="176"/>
      <c r="L135" s="177" t="s">
        <v>730</v>
      </c>
      <c r="M135" s="177" t="s">
        <v>55</v>
      </c>
    </row>
    <row r="136" spans="1:13" s="178" customFormat="1">
      <c r="A136" s="171" t="s">
        <v>494</v>
      </c>
      <c r="B136" s="171"/>
      <c r="C136" s="179">
        <v>60572026</v>
      </c>
      <c r="D136" s="172">
        <v>46084</v>
      </c>
      <c r="E136" s="173">
        <v>46118</v>
      </c>
      <c r="F136" s="174">
        <v>5.6</v>
      </c>
      <c r="G136" s="175" t="s">
        <v>2044</v>
      </c>
      <c r="H136" s="171" t="s">
        <v>2059</v>
      </c>
      <c r="I136" s="171" t="s">
        <v>3358</v>
      </c>
      <c r="J136" s="171" t="s">
        <v>754</v>
      </c>
      <c r="K136" s="176"/>
      <c r="L136" s="177" t="s">
        <v>730</v>
      </c>
      <c r="M136" s="177" t="s">
        <v>753</v>
      </c>
    </row>
    <row r="137" spans="1:13" s="178" customFormat="1">
      <c r="A137" s="171" t="s">
        <v>494</v>
      </c>
      <c r="B137" s="171"/>
      <c r="C137" s="179">
        <v>60572026</v>
      </c>
      <c r="D137" s="172">
        <v>46084</v>
      </c>
      <c r="E137" s="173">
        <v>46118</v>
      </c>
      <c r="F137" s="174">
        <v>2.8</v>
      </c>
      <c r="G137" s="175" t="s">
        <v>2044</v>
      </c>
      <c r="H137" s="171" t="s">
        <v>2059</v>
      </c>
      <c r="I137" s="171" t="s">
        <v>2078</v>
      </c>
      <c r="J137" s="171" t="s">
        <v>54</v>
      </c>
      <c r="K137" s="176"/>
      <c r="L137" s="177" t="s">
        <v>730</v>
      </c>
      <c r="M137" s="177" t="s">
        <v>55</v>
      </c>
    </row>
    <row r="138" spans="1:13" s="178" customFormat="1">
      <c r="A138" s="171" t="s">
        <v>494</v>
      </c>
      <c r="B138" s="171"/>
      <c r="C138" s="179">
        <v>60572026</v>
      </c>
      <c r="D138" s="172">
        <v>46084</v>
      </c>
      <c r="E138" s="173">
        <v>46118</v>
      </c>
      <c r="F138" s="174">
        <v>1.4</v>
      </c>
      <c r="G138" s="175" t="s">
        <v>2044</v>
      </c>
      <c r="H138" s="171" t="s">
        <v>2059</v>
      </c>
      <c r="I138" s="171" t="s">
        <v>2078</v>
      </c>
      <c r="J138" s="171" t="s">
        <v>54</v>
      </c>
      <c r="K138" s="176"/>
      <c r="L138" s="177" t="s">
        <v>730</v>
      </c>
      <c r="M138" s="177" t="s">
        <v>55</v>
      </c>
    </row>
    <row r="139" spans="1:13" s="178" customFormat="1">
      <c r="A139" s="171" t="s">
        <v>494</v>
      </c>
      <c r="B139" s="171"/>
      <c r="C139" s="179">
        <v>60572026</v>
      </c>
      <c r="D139" s="172">
        <v>46084</v>
      </c>
      <c r="E139" s="173">
        <v>46118</v>
      </c>
      <c r="F139" s="174">
        <v>1.4</v>
      </c>
      <c r="G139" s="175" t="s">
        <v>2044</v>
      </c>
      <c r="H139" s="171" t="s">
        <v>2059</v>
      </c>
      <c r="I139" s="171" t="s">
        <v>2078</v>
      </c>
      <c r="J139" s="171" t="s">
        <v>54</v>
      </c>
      <c r="K139" s="176"/>
      <c r="L139" s="177" t="s">
        <v>730</v>
      </c>
      <c r="M139" s="177" t="s">
        <v>55</v>
      </c>
    </row>
    <row r="140" spans="1:13" s="178" customFormat="1">
      <c r="A140" s="171" t="s">
        <v>494</v>
      </c>
      <c r="B140" s="171"/>
      <c r="C140" s="179">
        <v>60572026</v>
      </c>
      <c r="D140" s="172">
        <v>46084</v>
      </c>
      <c r="E140" s="173">
        <v>46118</v>
      </c>
      <c r="F140" s="174">
        <v>7</v>
      </c>
      <c r="G140" s="175" t="s">
        <v>2044</v>
      </c>
      <c r="H140" s="171" t="s">
        <v>2059</v>
      </c>
      <c r="I140" s="171" t="s">
        <v>2078</v>
      </c>
      <c r="J140" s="171" t="s">
        <v>54</v>
      </c>
      <c r="K140" s="176"/>
      <c r="L140" s="177" t="s">
        <v>730</v>
      </c>
      <c r="M140" s="177" t="s">
        <v>55</v>
      </c>
    </row>
    <row r="141" spans="1:13" s="178" customFormat="1">
      <c r="A141" s="171" t="s">
        <v>494</v>
      </c>
      <c r="B141" s="171"/>
      <c r="C141" s="179">
        <v>60572026</v>
      </c>
      <c r="D141" s="172">
        <v>46084</v>
      </c>
      <c r="E141" s="173">
        <v>46118</v>
      </c>
      <c r="F141" s="174">
        <v>2.8</v>
      </c>
      <c r="G141" s="175" t="s">
        <v>2044</v>
      </c>
      <c r="H141" s="171" t="s">
        <v>2059</v>
      </c>
      <c r="I141" s="171" t="s">
        <v>5533</v>
      </c>
      <c r="J141" s="171" t="s">
        <v>338</v>
      </c>
      <c r="K141" s="176"/>
      <c r="L141" s="177" t="s">
        <v>730</v>
      </c>
      <c r="M141" s="177" t="s">
        <v>339</v>
      </c>
    </row>
    <row r="142" spans="1:13" s="178" customFormat="1">
      <c r="A142" s="171" t="s">
        <v>494</v>
      </c>
      <c r="B142" s="171"/>
      <c r="C142" s="179">
        <v>60572026</v>
      </c>
      <c r="D142" s="172">
        <v>46084</v>
      </c>
      <c r="E142" s="173">
        <v>46118</v>
      </c>
      <c r="F142" s="174">
        <v>60.2</v>
      </c>
      <c r="G142" s="175" t="s">
        <v>2044</v>
      </c>
      <c r="H142" s="171" t="s">
        <v>2059</v>
      </c>
      <c r="I142" s="171" t="s">
        <v>2142</v>
      </c>
      <c r="J142" s="171" t="s">
        <v>180</v>
      </c>
      <c r="K142" s="176"/>
      <c r="L142" s="177" t="s">
        <v>730</v>
      </c>
      <c r="M142" s="177" t="s">
        <v>181</v>
      </c>
    </row>
    <row r="143" spans="1:13" s="178" customFormat="1">
      <c r="A143" s="171" t="s">
        <v>494</v>
      </c>
      <c r="B143" s="171"/>
      <c r="C143" s="179">
        <v>60572026</v>
      </c>
      <c r="D143" s="172">
        <v>46084</v>
      </c>
      <c r="E143" s="173">
        <v>46118</v>
      </c>
      <c r="F143" s="174">
        <v>56</v>
      </c>
      <c r="G143" s="175" t="s">
        <v>2044</v>
      </c>
      <c r="H143" s="171" t="s">
        <v>2059</v>
      </c>
      <c r="I143" s="171" t="s">
        <v>2143</v>
      </c>
      <c r="J143" s="171" t="s">
        <v>168</v>
      </c>
      <c r="K143" s="176"/>
      <c r="L143" s="177" t="s">
        <v>730</v>
      </c>
      <c r="M143" s="177" t="s">
        <v>169</v>
      </c>
    </row>
    <row r="144" spans="1:13" s="178" customFormat="1">
      <c r="A144" s="171" t="s">
        <v>494</v>
      </c>
      <c r="B144" s="171"/>
      <c r="C144" s="179">
        <v>60572026</v>
      </c>
      <c r="D144" s="172">
        <v>46084</v>
      </c>
      <c r="E144" s="173">
        <v>46118</v>
      </c>
      <c r="F144" s="174">
        <v>8.4</v>
      </c>
      <c r="G144" s="175" t="s">
        <v>2044</v>
      </c>
      <c r="H144" s="171" t="s">
        <v>2059</v>
      </c>
      <c r="I144" s="171" t="s">
        <v>2144</v>
      </c>
      <c r="J144" s="171" t="s">
        <v>200</v>
      </c>
      <c r="K144" s="176"/>
      <c r="L144" s="177" t="s">
        <v>730</v>
      </c>
      <c r="M144" s="177" t="s">
        <v>201</v>
      </c>
    </row>
    <row r="145" spans="1:13" s="178" customFormat="1">
      <c r="A145" s="171" t="s">
        <v>494</v>
      </c>
      <c r="B145" s="171"/>
      <c r="C145" s="179">
        <v>60572026</v>
      </c>
      <c r="D145" s="172">
        <v>46084</v>
      </c>
      <c r="E145" s="173">
        <v>46118</v>
      </c>
      <c r="F145" s="174">
        <v>67.2</v>
      </c>
      <c r="G145" s="175" t="s">
        <v>2044</v>
      </c>
      <c r="H145" s="171" t="s">
        <v>2059</v>
      </c>
      <c r="I145" s="171" t="s">
        <v>2145</v>
      </c>
      <c r="J145" s="171" t="s">
        <v>202</v>
      </c>
      <c r="K145" s="176"/>
      <c r="L145" s="177" t="s">
        <v>730</v>
      </c>
      <c r="M145" s="177" t="s">
        <v>203</v>
      </c>
    </row>
    <row r="146" spans="1:13" s="178" customFormat="1">
      <c r="A146" s="171" t="s">
        <v>494</v>
      </c>
      <c r="B146" s="171"/>
      <c r="C146" s="179">
        <v>60572026</v>
      </c>
      <c r="D146" s="172">
        <v>46084</v>
      </c>
      <c r="E146" s="173">
        <v>46118</v>
      </c>
      <c r="F146" s="174">
        <v>37.799999999999997</v>
      </c>
      <c r="G146" s="175" t="s">
        <v>2044</v>
      </c>
      <c r="H146" s="171" t="s">
        <v>2059</v>
      </c>
      <c r="I146" s="171" t="s">
        <v>2146</v>
      </c>
      <c r="J146" s="171" t="s">
        <v>324</v>
      </c>
      <c r="K146" s="176"/>
      <c r="L146" s="177" t="s">
        <v>730</v>
      </c>
      <c r="M146" s="177" t="s">
        <v>325</v>
      </c>
    </row>
    <row r="147" spans="1:13" s="178" customFormat="1">
      <c r="A147" s="171" t="s">
        <v>494</v>
      </c>
      <c r="B147" s="171"/>
      <c r="C147" s="179">
        <v>60572026</v>
      </c>
      <c r="D147" s="172">
        <v>46084</v>
      </c>
      <c r="E147" s="173">
        <v>46118</v>
      </c>
      <c r="F147" s="174">
        <v>15.4</v>
      </c>
      <c r="G147" s="175" t="s">
        <v>2044</v>
      </c>
      <c r="H147" s="171" t="s">
        <v>2059</v>
      </c>
      <c r="I147" s="171" t="s">
        <v>2147</v>
      </c>
      <c r="J147" s="171" t="s">
        <v>298</v>
      </c>
      <c r="K147" s="176"/>
      <c r="L147" s="177" t="s">
        <v>730</v>
      </c>
      <c r="M147" s="177" t="s">
        <v>299</v>
      </c>
    </row>
    <row r="148" spans="1:13" s="178" customFormat="1">
      <c r="A148" s="171" t="s">
        <v>494</v>
      </c>
      <c r="B148" s="171"/>
      <c r="C148" s="179">
        <v>60572026</v>
      </c>
      <c r="D148" s="172">
        <v>46084</v>
      </c>
      <c r="E148" s="173">
        <v>46118</v>
      </c>
      <c r="F148" s="174">
        <v>44.8</v>
      </c>
      <c r="G148" s="175" t="s">
        <v>2044</v>
      </c>
      <c r="H148" s="171" t="s">
        <v>2059</v>
      </c>
      <c r="I148" s="171" t="s">
        <v>2148</v>
      </c>
      <c r="J148" s="171" t="s">
        <v>76</v>
      </c>
      <c r="K148" s="176"/>
      <c r="L148" s="177" t="s">
        <v>730</v>
      </c>
      <c r="M148" s="177" t="s">
        <v>77</v>
      </c>
    </row>
    <row r="149" spans="1:13" s="178" customFormat="1">
      <c r="A149" s="171" t="s">
        <v>494</v>
      </c>
      <c r="B149" s="171"/>
      <c r="C149" s="179">
        <v>60572026</v>
      </c>
      <c r="D149" s="172">
        <v>46084</v>
      </c>
      <c r="E149" s="173">
        <v>46118</v>
      </c>
      <c r="F149" s="174">
        <v>53.2</v>
      </c>
      <c r="G149" s="175" t="s">
        <v>2044</v>
      </c>
      <c r="H149" s="171" t="s">
        <v>2059</v>
      </c>
      <c r="I149" s="171" t="s">
        <v>2149</v>
      </c>
      <c r="J149" s="171" t="s">
        <v>304</v>
      </c>
      <c r="K149" s="176"/>
      <c r="L149" s="177" t="s">
        <v>730</v>
      </c>
      <c r="M149" s="177" t="s">
        <v>305</v>
      </c>
    </row>
    <row r="150" spans="1:13" s="178" customFormat="1">
      <c r="A150" s="171" t="s">
        <v>494</v>
      </c>
      <c r="B150" s="171"/>
      <c r="C150" s="179">
        <v>60572026</v>
      </c>
      <c r="D150" s="172">
        <v>46084</v>
      </c>
      <c r="E150" s="173">
        <v>46118</v>
      </c>
      <c r="F150" s="174">
        <v>71.400000000000006</v>
      </c>
      <c r="G150" s="175" t="s">
        <v>2044</v>
      </c>
      <c r="H150" s="171" t="s">
        <v>2059</v>
      </c>
      <c r="I150" s="171" t="s">
        <v>2151</v>
      </c>
      <c r="J150" s="171" t="s">
        <v>406</v>
      </c>
      <c r="K150" s="176"/>
      <c r="L150" s="177" t="s">
        <v>730</v>
      </c>
      <c r="M150" s="177" t="s">
        <v>407</v>
      </c>
    </row>
    <row r="151" spans="1:13" s="178" customFormat="1">
      <c r="A151" s="171" t="s">
        <v>494</v>
      </c>
      <c r="B151" s="171"/>
      <c r="C151" s="179">
        <v>60572026</v>
      </c>
      <c r="D151" s="172">
        <v>46084</v>
      </c>
      <c r="E151" s="173">
        <v>46118</v>
      </c>
      <c r="F151" s="174">
        <v>77</v>
      </c>
      <c r="G151" s="175" t="s">
        <v>2044</v>
      </c>
      <c r="H151" s="171" t="s">
        <v>2059</v>
      </c>
      <c r="I151" s="171" t="s">
        <v>2152</v>
      </c>
      <c r="J151" s="171" t="s">
        <v>420</v>
      </c>
      <c r="K151" s="176"/>
      <c r="L151" s="177" t="s">
        <v>730</v>
      </c>
      <c r="M151" s="177" t="s">
        <v>421</v>
      </c>
    </row>
    <row r="152" spans="1:13" s="178" customFormat="1">
      <c r="A152" s="171" t="s">
        <v>494</v>
      </c>
      <c r="B152" s="171"/>
      <c r="C152" s="179">
        <v>60572026</v>
      </c>
      <c r="D152" s="172">
        <v>46084</v>
      </c>
      <c r="E152" s="173">
        <v>46118</v>
      </c>
      <c r="F152" s="174">
        <v>64.400000000000006</v>
      </c>
      <c r="G152" s="175" t="s">
        <v>2044</v>
      </c>
      <c r="H152" s="171" t="s">
        <v>2059</v>
      </c>
      <c r="I152" s="171" t="s">
        <v>2153</v>
      </c>
      <c r="J152" s="171" t="s">
        <v>170</v>
      </c>
      <c r="K152" s="176"/>
      <c r="L152" s="177" t="s">
        <v>730</v>
      </c>
      <c r="M152" s="177" t="s">
        <v>171</v>
      </c>
    </row>
    <row r="153" spans="1:13" s="178" customFormat="1">
      <c r="A153" s="171" t="s">
        <v>494</v>
      </c>
      <c r="B153" s="171"/>
      <c r="C153" s="179">
        <v>60572026</v>
      </c>
      <c r="D153" s="172">
        <v>46084</v>
      </c>
      <c r="E153" s="173">
        <v>46118</v>
      </c>
      <c r="F153" s="174">
        <v>54.6</v>
      </c>
      <c r="G153" s="175" t="s">
        <v>2044</v>
      </c>
      <c r="H153" s="171" t="s">
        <v>2059</v>
      </c>
      <c r="I153" s="171" t="s">
        <v>2154</v>
      </c>
      <c r="J153" s="171" t="s">
        <v>308</v>
      </c>
      <c r="K153" s="176"/>
      <c r="L153" s="177" t="s">
        <v>730</v>
      </c>
      <c r="M153" s="177" t="s">
        <v>309</v>
      </c>
    </row>
    <row r="154" spans="1:13" s="178" customFormat="1">
      <c r="A154" s="171" t="s">
        <v>494</v>
      </c>
      <c r="B154" s="171"/>
      <c r="C154" s="179">
        <v>60572026</v>
      </c>
      <c r="D154" s="172">
        <v>46084</v>
      </c>
      <c r="E154" s="173">
        <v>46118</v>
      </c>
      <c r="F154" s="174">
        <v>72.8</v>
      </c>
      <c r="G154" s="175" t="s">
        <v>2044</v>
      </c>
      <c r="H154" s="171" t="s">
        <v>2059</v>
      </c>
      <c r="I154" s="171" t="s">
        <v>2155</v>
      </c>
      <c r="J154" s="171" t="s">
        <v>86</v>
      </c>
      <c r="K154" s="176"/>
      <c r="L154" s="177" t="s">
        <v>730</v>
      </c>
      <c r="M154" s="177" t="s">
        <v>87</v>
      </c>
    </row>
    <row r="155" spans="1:13" s="178" customFormat="1">
      <c r="A155" s="171" t="s">
        <v>494</v>
      </c>
      <c r="B155" s="171"/>
      <c r="C155" s="179">
        <v>60572026</v>
      </c>
      <c r="D155" s="172">
        <v>46084</v>
      </c>
      <c r="E155" s="173">
        <v>46118</v>
      </c>
      <c r="F155" s="174">
        <v>36.4</v>
      </c>
      <c r="G155" s="175" t="s">
        <v>2044</v>
      </c>
      <c r="H155" s="171" t="s">
        <v>2059</v>
      </c>
      <c r="I155" s="171" t="s">
        <v>2156</v>
      </c>
      <c r="J155" s="171" t="s">
        <v>26</v>
      </c>
      <c r="K155" s="176"/>
      <c r="L155" s="177" t="s">
        <v>730</v>
      </c>
      <c r="M155" s="177" t="s">
        <v>27</v>
      </c>
    </row>
    <row r="156" spans="1:13" s="178" customFormat="1">
      <c r="A156" s="171" t="s">
        <v>494</v>
      </c>
      <c r="B156" s="171"/>
      <c r="C156" s="179">
        <v>60572026</v>
      </c>
      <c r="D156" s="172">
        <v>46084</v>
      </c>
      <c r="E156" s="173">
        <v>46118</v>
      </c>
      <c r="F156" s="174">
        <v>22.4</v>
      </c>
      <c r="G156" s="175" t="s">
        <v>2044</v>
      </c>
      <c r="H156" s="171" t="s">
        <v>2059</v>
      </c>
      <c r="I156" s="171" t="s">
        <v>2157</v>
      </c>
      <c r="J156" s="171" t="s">
        <v>448</v>
      </c>
      <c r="K156" s="176"/>
      <c r="L156" s="177" t="s">
        <v>730</v>
      </c>
      <c r="M156" s="177" t="s">
        <v>449</v>
      </c>
    </row>
    <row r="157" spans="1:13" s="178" customFormat="1">
      <c r="A157" s="171" t="s">
        <v>494</v>
      </c>
      <c r="B157" s="171"/>
      <c r="C157" s="179">
        <v>60572026</v>
      </c>
      <c r="D157" s="172">
        <v>46084</v>
      </c>
      <c r="E157" s="173">
        <v>46118</v>
      </c>
      <c r="F157" s="174">
        <v>40.6</v>
      </c>
      <c r="G157" s="175" t="s">
        <v>2044</v>
      </c>
      <c r="H157" s="171" t="s">
        <v>2059</v>
      </c>
      <c r="I157" s="171" t="s">
        <v>2158</v>
      </c>
      <c r="J157" s="171" t="s">
        <v>90</v>
      </c>
      <c r="K157" s="176"/>
      <c r="L157" s="177" t="s">
        <v>730</v>
      </c>
      <c r="M157" s="177" t="s">
        <v>91</v>
      </c>
    </row>
    <row r="158" spans="1:13" s="178" customFormat="1">
      <c r="A158" s="171" t="s">
        <v>494</v>
      </c>
      <c r="B158" s="171"/>
      <c r="C158" s="179">
        <v>60572026</v>
      </c>
      <c r="D158" s="172">
        <v>46084</v>
      </c>
      <c r="E158" s="173">
        <v>46118</v>
      </c>
      <c r="F158" s="174">
        <v>50.4</v>
      </c>
      <c r="G158" s="175" t="s">
        <v>2044</v>
      </c>
      <c r="H158" s="171" t="s">
        <v>2059</v>
      </c>
      <c r="I158" s="171" t="s">
        <v>2159</v>
      </c>
      <c r="J158" s="171" t="s">
        <v>254</v>
      </c>
      <c r="K158" s="176"/>
      <c r="L158" s="177" t="s">
        <v>730</v>
      </c>
      <c r="M158" s="177" t="s">
        <v>255</v>
      </c>
    </row>
    <row r="159" spans="1:13" s="178" customFormat="1">
      <c r="A159" s="171" t="s">
        <v>494</v>
      </c>
      <c r="B159" s="171"/>
      <c r="C159" s="179">
        <v>60572026</v>
      </c>
      <c r="D159" s="172">
        <v>46084</v>
      </c>
      <c r="E159" s="173">
        <v>46118</v>
      </c>
      <c r="F159" s="174">
        <v>18.2</v>
      </c>
      <c r="G159" s="175" t="s">
        <v>2044</v>
      </c>
      <c r="H159" s="171" t="s">
        <v>2059</v>
      </c>
      <c r="I159" s="171" t="s">
        <v>2160</v>
      </c>
      <c r="J159" s="171" t="s">
        <v>106</v>
      </c>
      <c r="K159" s="176"/>
      <c r="L159" s="177" t="s">
        <v>730</v>
      </c>
      <c r="M159" s="177" t="s">
        <v>107</v>
      </c>
    </row>
    <row r="160" spans="1:13" s="178" customFormat="1">
      <c r="A160" s="171" t="s">
        <v>494</v>
      </c>
      <c r="B160" s="171"/>
      <c r="C160" s="179">
        <v>60572026</v>
      </c>
      <c r="D160" s="172">
        <v>46084</v>
      </c>
      <c r="E160" s="173">
        <v>46118</v>
      </c>
      <c r="F160" s="174">
        <v>53.2</v>
      </c>
      <c r="G160" s="175" t="s">
        <v>2044</v>
      </c>
      <c r="H160" s="171" t="s">
        <v>2059</v>
      </c>
      <c r="I160" s="171" t="s">
        <v>2161</v>
      </c>
      <c r="J160" s="171" t="s">
        <v>0</v>
      </c>
      <c r="K160" s="176"/>
      <c r="L160" s="177" t="s">
        <v>730</v>
      </c>
      <c r="M160" s="177" t="s">
        <v>1</v>
      </c>
    </row>
    <row r="161" spans="1:13" s="178" customFormat="1">
      <c r="A161" s="171" t="s">
        <v>494</v>
      </c>
      <c r="B161" s="171"/>
      <c r="C161" s="179">
        <v>60572026</v>
      </c>
      <c r="D161" s="172">
        <v>46084</v>
      </c>
      <c r="E161" s="173">
        <v>46118</v>
      </c>
      <c r="F161" s="174">
        <v>70</v>
      </c>
      <c r="G161" s="175" t="s">
        <v>2044</v>
      </c>
      <c r="H161" s="171" t="s">
        <v>2059</v>
      </c>
      <c r="I161" s="171" t="s">
        <v>2162</v>
      </c>
      <c r="J161" s="171" t="s">
        <v>178</v>
      </c>
      <c r="K161" s="176"/>
      <c r="L161" s="177" t="s">
        <v>730</v>
      </c>
      <c r="M161" s="177" t="s">
        <v>179</v>
      </c>
    </row>
    <row r="162" spans="1:13" s="178" customFormat="1">
      <c r="A162" s="171" t="s">
        <v>494</v>
      </c>
      <c r="B162" s="171"/>
      <c r="C162" s="179">
        <v>60572026</v>
      </c>
      <c r="D162" s="172">
        <v>46084</v>
      </c>
      <c r="E162" s="173">
        <v>46118</v>
      </c>
      <c r="F162" s="174">
        <v>44.8</v>
      </c>
      <c r="G162" s="175" t="s">
        <v>2044</v>
      </c>
      <c r="H162" s="171" t="s">
        <v>2059</v>
      </c>
      <c r="I162" s="171" t="s">
        <v>2163</v>
      </c>
      <c r="J162" s="171" t="s">
        <v>470</v>
      </c>
      <c r="K162" s="176"/>
      <c r="L162" s="177" t="s">
        <v>730</v>
      </c>
      <c r="M162" s="177" t="s">
        <v>471</v>
      </c>
    </row>
    <row r="163" spans="1:13" s="178" customFormat="1">
      <c r="A163" s="171" t="s">
        <v>494</v>
      </c>
      <c r="B163" s="171"/>
      <c r="C163" s="179">
        <v>60572026</v>
      </c>
      <c r="D163" s="172">
        <v>46084</v>
      </c>
      <c r="E163" s="173">
        <v>46118</v>
      </c>
      <c r="F163" s="174">
        <v>30.8</v>
      </c>
      <c r="G163" s="175" t="s">
        <v>2044</v>
      </c>
      <c r="H163" s="171" t="s">
        <v>2059</v>
      </c>
      <c r="I163" s="171" t="s">
        <v>2164</v>
      </c>
      <c r="J163" s="171" t="s">
        <v>408</v>
      </c>
      <c r="K163" s="176"/>
      <c r="L163" s="177" t="s">
        <v>730</v>
      </c>
      <c r="M163" s="177" t="s">
        <v>409</v>
      </c>
    </row>
    <row r="164" spans="1:13" s="178" customFormat="1">
      <c r="A164" s="171" t="s">
        <v>494</v>
      </c>
      <c r="B164" s="171"/>
      <c r="C164" s="179">
        <v>60572026</v>
      </c>
      <c r="D164" s="172">
        <v>46084</v>
      </c>
      <c r="E164" s="173">
        <v>46118</v>
      </c>
      <c r="F164" s="174">
        <v>4.2</v>
      </c>
      <c r="G164" s="175" t="s">
        <v>2044</v>
      </c>
      <c r="H164" s="171" t="s">
        <v>2059</v>
      </c>
      <c r="I164" s="171" t="s">
        <v>2165</v>
      </c>
      <c r="J164" s="171" t="s">
        <v>366</v>
      </c>
      <c r="K164" s="176"/>
      <c r="L164" s="177" t="s">
        <v>730</v>
      </c>
      <c r="M164" s="177" t="s">
        <v>367</v>
      </c>
    </row>
    <row r="165" spans="1:13" s="178" customFormat="1">
      <c r="A165" s="171" t="s">
        <v>494</v>
      </c>
      <c r="B165" s="171"/>
      <c r="C165" s="179">
        <v>60572026</v>
      </c>
      <c r="D165" s="172">
        <v>46084</v>
      </c>
      <c r="E165" s="173">
        <v>46118</v>
      </c>
      <c r="F165" s="174">
        <v>11.2</v>
      </c>
      <c r="G165" s="175" t="s">
        <v>2044</v>
      </c>
      <c r="H165" s="171" t="s">
        <v>2059</v>
      </c>
      <c r="I165" s="171" t="s">
        <v>2166</v>
      </c>
      <c r="J165" s="171" t="s">
        <v>354</v>
      </c>
      <c r="K165" s="176"/>
      <c r="L165" s="177" t="s">
        <v>730</v>
      </c>
      <c r="M165" s="177" t="s">
        <v>355</v>
      </c>
    </row>
    <row r="166" spans="1:13" s="178" customFormat="1">
      <c r="A166" s="171" t="s">
        <v>494</v>
      </c>
      <c r="B166" s="171"/>
      <c r="C166" s="179">
        <v>60572026</v>
      </c>
      <c r="D166" s="172">
        <v>46084</v>
      </c>
      <c r="E166" s="173">
        <v>46118</v>
      </c>
      <c r="F166" s="174">
        <v>7</v>
      </c>
      <c r="G166" s="175" t="s">
        <v>2044</v>
      </c>
      <c r="H166" s="171" t="s">
        <v>2059</v>
      </c>
      <c r="I166" s="171" t="s">
        <v>2167</v>
      </c>
      <c r="J166" s="171" t="s">
        <v>348</v>
      </c>
      <c r="K166" s="176"/>
      <c r="L166" s="177" t="s">
        <v>730</v>
      </c>
      <c r="M166" s="177" t="s">
        <v>349</v>
      </c>
    </row>
    <row r="167" spans="1:13" s="178" customFormat="1">
      <c r="A167" s="171" t="s">
        <v>494</v>
      </c>
      <c r="B167" s="171"/>
      <c r="C167" s="179">
        <v>60572026</v>
      </c>
      <c r="D167" s="172">
        <v>46084</v>
      </c>
      <c r="E167" s="173">
        <v>46118</v>
      </c>
      <c r="F167" s="174">
        <v>9.8000000000000007</v>
      </c>
      <c r="G167" s="175" t="s">
        <v>2044</v>
      </c>
      <c r="H167" s="171" t="s">
        <v>2059</v>
      </c>
      <c r="I167" s="171" t="s">
        <v>2168</v>
      </c>
      <c r="J167" s="171" t="s">
        <v>410</v>
      </c>
      <c r="K167" s="176"/>
      <c r="L167" s="177" t="s">
        <v>730</v>
      </c>
      <c r="M167" s="177" t="s">
        <v>411</v>
      </c>
    </row>
    <row r="168" spans="1:13" s="178" customFormat="1">
      <c r="A168" s="171" t="s">
        <v>494</v>
      </c>
      <c r="B168" s="171"/>
      <c r="C168" s="179">
        <v>60572026</v>
      </c>
      <c r="D168" s="172">
        <v>46084</v>
      </c>
      <c r="E168" s="173">
        <v>46118</v>
      </c>
      <c r="F168" s="174">
        <v>5.6</v>
      </c>
      <c r="G168" s="175" t="s">
        <v>2044</v>
      </c>
      <c r="H168" s="171" t="s">
        <v>2059</v>
      </c>
      <c r="I168" s="171" t="s">
        <v>2169</v>
      </c>
      <c r="J168" s="171" t="s">
        <v>422</v>
      </c>
      <c r="K168" s="176"/>
      <c r="L168" s="177" t="s">
        <v>730</v>
      </c>
      <c r="M168" s="177" t="s">
        <v>423</v>
      </c>
    </row>
    <row r="169" spans="1:13" s="178" customFormat="1">
      <c r="A169" s="171" t="s">
        <v>494</v>
      </c>
      <c r="B169" s="171"/>
      <c r="C169" s="179">
        <v>60572026</v>
      </c>
      <c r="D169" s="172">
        <v>46084</v>
      </c>
      <c r="E169" s="173">
        <v>46118</v>
      </c>
      <c r="F169" s="174">
        <v>5.6</v>
      </c>
      <c r="G169" s="175" t="s">
        <v>2044</v>
      </c>
      <c r="H169" s="171" t="s">
        <v>2059</v>
      </c>
      <c r="I169" s="171" t="s">
        <v>3358</v>
      </c>
      <c r="J169" s="171" t="s">
        <v>754</v>
      </c>
      <c r="K169" s="176"/>
      <c r="L169" s="177" t="s">
        <v>730</v>
      </c>
      <c r="M169" s="177" t="s">
        <v>753</v>
      </c>
    </row>
    <row r="170" spans="1:13" s="178" customFormat="1">
      <c r="A170" s="171" t="s">
        <v>494</v>
      </c>
      <c r="B170" s="171"/>
      <c r="C170" s="179">
        <v>60572026</v>
      </c>
      <c r="D170" s="172">
        <v>46084</v>
      </c>
      <c r="E170" s="173">
        <v>46118</v>
      </c>
      <c r="F170" s="174">
        <v>14</v>
      </c>
      <c r="G170" s="175" t="s">
        <v>2044</v>
      </c>
      <c r="H170" s="171" t="s">
        <v>2059</v>
      </c>
      <c r="I170" s="171" t="s">
        <v>2170</v>
      </c>
      <c r="J170" s="171" t="s">
        <v>12</v>
      </c>
      <c r="K170" s="176"/>
      <c r="L170" s="177" t="s">
        <v>730</v>
      </c>
      <c r="M170" s="177" t="s">
        <v>13</v>
      </c>
    </row>
    <row r="171" spans="1:13" s="178" customFormat="1">
      <c r="A171" s="171" t="s">
        <v>494</v>
      </c>
      <c r="B171" s="171"/>
      <c r="C171" s="179">
        <v>60572026</v>
      </c>
      <c r="D171" s="172">
        <v>46084</v>
      </c>
      <c r="E171" s="173">
        <v>46118</v>
      </c>
      <c r="F171" s="174">
        <v>5.6</v>
      </c>
      <c r="G171" s="175" t="s">
        <v>2044</v>
      </c>
      <c r="H171" s="171" t="s">
        <v>2059</v>
      </c>
      <c r="I171" s="171" t="s">
        <v>2171</v>
      </c>
      <c r="J171" s="171" t="s">
        <v>340</v>
      </c>
      <c r="K171" s="176"/>
      <c r="L171" s="177" t="s">
        <v>730</v>
      </c>
      <c r="M171" s="177" t="s">
        <v>341</v>
      </c>
    </row>
    <row r="172" spans="1:13" s="178" customFormat="1">
      <c r="A172" s="171" t="s">
        <v>494</v>
      </c>
      <c r="B172" s="171"/>
      <c r="C172" s="179">
        <v>60572026</v>
      </c>
      <c r="D172" s="172">
        <v>46084</v>
      </c>
      <c r="E172" s="173">
        <v>46118</v>
      </c>
      <c r="F172" s="174">
        <v>23.8</v>
      </c>
      <c r="G172" s="175" t="s">
        <v>2044</v>
      </c>
      <c r="H172" s="171" t="s">
        <v>2059</v>
      </c>
      <c r="I172" s="171" t="s">
        <v>2172</v>
      </c>
      <c r="J172" s="171" t="s">
        <v>124</v>
      </c>
      <c r="K172" s="176"/>
      <c r="L172" s="177" t="s">
        <v>730</v>
      </c>
      <c r="M172" s="177" t="s">
        <v>125</v>
      </c>
    </row>
    <row r="173" spans="1:13" s="178" customFormat="1">
      <c r="A173" s="171" t="s">
        <v>494</v>
      </c>
      <c r="B173" s="171"/>
      <c r="C173" s="179">
        <v>60572026</v>
      </c>
      <c r="D173" s="172">
        <v>46084</v>
      </c>
      <c r="E173" s="173">
        <v>46118</v>
      </c>
      <c r="F173" s="174">
        <v>16.8</v>
      </c>
      <c r="G173" s="175" t="s">
        <v>2044</v>
      </c>
      <c r="H173" s="171" t="s">
        <v>2059</v>
      </c>
      <c r="I173" s="171" t="s">
        <v>2078</v>
      </c>
      <c r="J173" s="171" t="s">
        <v>54</v>
      </c>
      <c r="K173" s="176"/>
      <c r="L173" s="177" t="s">
        <v>730</v>
      </c>
      <c r="M173" s="177" t="s">
        <v>55</v>
      </c>
    </row>
    <row r="174" spans="1:13" s="178" customFormat="1">
      <c r="A174" s="171" t="s">
        <v>494</v>
      </c>
      <c r="B174" s="171"/>
      <c r="C174" s="179">
        <v>60572026</v>
      </c>
      <c r="D174" s="172">
        <v>46084</v>
      </c>
      <c r="E174" s="173">
        <v>46118</v>
      </c>
      <c r="F174" s="174">
        <v>9.8000000000000007</v>
      </c>
      <c r="G174" s="175" t="s">
        <v>2044</v>
      </c>
      <c r="H174" s="171" t="s">
        <v>2059</v>
      </c>
      <c r="I174" s="171" t="s">
        <v>2225</v>
      </c>
      <c r="J174" s="171" t="s">
        <v>274</v>
      </c>
      <c r="K174" s="176"/>
      <c r="L174" s="177" t="s">
        <v>730</v>
      </c>
      <c r="M174" s="177" t="s">
        <v>275</v>
      </c>
    </row>
    <row r="175" spans="1:13" s="178" customFormat="1">
      <c r="A175" s="171" t="s">
        <v>494</v>
      </c>
      <c r="B175" s="171"/>
      <c r="C175" s="179">
        <v>60572026</v>
      </c>
      <c r="D175" s="172">
        <v>46084</v>
      </c>
      <c r="E175" s="173">
        <v>46118</v>
      </c>
      <c r="F175" s="174">
        <v>15.4</v>
      </c>
      <c r="G175" s="175" t="s">
        <v>2044</v>
      </c>
      <c r="H175" s="171" t="s">
        <v>2059</v>
      </c>
      <c r="I175" s="171" t="s">
        <v>2173</v>
      </c>
      <c r="J175" s="171" t="s">
        <v>328</v>
      </c>
      <c r="K175" s="176"/>
      <c r="L175" s="177" t="s">
        <v>730</v>
      </c>
      <c r="M175" s="177" t="s">
        <v>329</v>
      </c>
    </row>
    <row r="176" spans="1:13" s="178" customFormat="1">
      <c r="A176" s="171" t="s">
        <v>494</v>
      </c>
      <c r="B176" s="171"/>
      <c r="C176" s="179">
        <v>60572026</v>
      </c>
      <c r="D176" s="172">
        <v>46084</v>
      </c>
      <c r="E176" s="173">
        <v>46118</v>
      </c>
      <c r="F176" s="174">
        <v>16.8</v>
      </c>
      <c r="G176" s="175" t="s">
        <v>2044</v>
      </c>
      <c r="H176" s="171" t="s">
        <v>2059</v>
      </c>
      <c r="I176" s="171" t="s">
        <v>2174</v>
      </c>
      <c r="J176" s="171" t="s">
        <v>148</v>
      </c>
      <c r="K176" s="176"/>
      <c r="L176" s="177" t="s">
        <v>730</v>
      </c>
      <c r="M176" s="177" t="s">
        <v>149</v>
      </c>
    </row>
    <row r="177" spans="1:13" s="178" customFormat="1">
      <c r="A177" s="171" t="s">
        <v>494</v>
      </c>
      <c r="B177" s="171"/>
      <c r="C177" s="179">
        <v>60572026</v>
      </c>
      <c r="D177" s="172">
        <v>46084</v>
      </c>
      <c r="E177" s="173">
        <v>46118</v>
      </c>
      <c r="F177" s="174">
        <v>25.2</v>
      </c>
      <c r="G177" s="175" t="s">
        <v>2044</v>
      </c>
      <c r="H177" s="171" t="s">
        <v>2059</v>
      </c>
      <c r="I177" s="171" t="s">
        <v>2226</v>
      </c>
      <c r="J177" s="171" t="s">
        <v>398</v>
      </c>
      <c r="K177" s="176"/>
      <c r="L177" s="177" t="s">
        <v>730</v>
      </c>
      <c r="M177" s="177" t="s">
        <v>399</v>
      </c>
    </row>
    <row r="178" spans="1:13" s="178" customFormat="1">
      <c r="A178" s="171" t="s">
        <v>494</v>
      </c>
      <c r="B178" s="171"/>
      <c r="C178" s="179">
        <v>60572026</v>
      </c>
      <c r="D178" s="172">
        <v>46084</v>
      </c>
      <c r="E178" s="173">
        <v>46118</v>
      </c>
      <c r="F178" s="174">
        <v>21</v>
      </c>
      <c r="G178" s="175" t="s">
        <v>2044</v>
      </c>
      <c r="H178" s="171" t="s">
        <v>2059</v>
      </c>
      <c r="I178" s="171" t="s">
        <v>2175</v>
      </c>
      <c r="J178" s="171" t="s">
        <v>330</v>
      </c>
      <c r="K178" s="176"/>
      <c r="L178" s="177" t="s">
        <v>730</v>
      </c>
      <c r="M178" s="177" t="s">
        <v>331</v>
      </c>
    </row>
    <row r="179" spans="1:13" s="178" customFormat="1">
      <c r="A179" s="171" t="s">
        <v>494</v>
      </c>
      <c r="B179" s="171"/>
      <c r="C179" s="179">
        <v>60572026</v>
      </c>
      <c r="D179" s="172">
        <v>46084</v>
      </c>
      <c r="E179" s="173">
        <v>46118</v>
      </c>
      <c r="F179" s="174">
        <v>15.4</v>
      </c>
      <c r="G179" s="175" t="s">
        <v>2044</v>
      </c>
      <c r="H179" s="171" t="s">
        <v>2059</v>
      </c>
      <c r="I179" s="171" t="s">
        <v>2176</v>
      </c>
      <c r="J179" s="171" t="s">
        <v>78</v>
      </c>
      <c r="K179" s="176"/>
      <c r="L179" s="177" t="s">
        <v>730</v>
      </c>
      <c r="M179" s="177" t="s">
        <v>79</v>
      </c>
    </row>
    <row r="180" spans="1:13" s="178" customFormat="1">
      <c r="A180" s="171" t="s">
        <v>494</v>
      </c>
      <c r="B180" s="171"/>
      <c r="C180" s="179">
        <v>60572026</v>
      </c>
      <c r="D180" s="172">
        <v>46084</v>
      </c>
      <c r="E180" s="173">
        <v>46118</v>
      </c>
      <c r="F180" s="174">
        <v>11.2</v>
      </c>
      <c r="G180" s="175" t="s">
        <v>2044</v>
      </c>
      <c r="H180" s="171" t="s">
        <v>2059</v>
      </c>
      <c r="I180" s="171" t="s">
        <v>2227</v>
      </c>
      <c r="J180" s="171" t="s">
        <v>2</v>
      </c>
      <c r="K180" s="176"/>
      <c r="L180" s="177" t="s">
        <v>730</v>
      </c>
      <c r="M180" s="177" t="s">
        <v>3</v>
      </c>
    </row>
    <row r="181" spans="1:13" s="178" customFormat="1">
      <c r="A181" s="171" t="s">
        <v>494</v>
      </c>
      <c r="B181" s="171"/>
      <c r="C181" s="179">
        <v>60572026</v>
      </c>
      <c r="D181" s="172">
        <v>46084</v>
      </c>
      <c r="E181" s="173">
        <v>46118</v>
      </c>
      <c r="F181" s="174">
        <v>40.6</v>
      </c>
      <c r="G181" s="175" t="s">
        <v>2044</v>
      </c>
      <c r="H181" s="171" t="s">
        <v>2059</v>
      </c>
      <c r="I181" s="171" t="s">
        <v>2177</v>
      </c>
      <c r="J181" s="171" t="s">
        <v>466</v>
      </c>
      <c r="K181" s="176"/>
      <c r="L181" s="177" t="s">
        <v>730</v>
      </c>
      <c r="M181" s="177" t="s">
        <v>467</v>
      </c>
    </row>
    <row r="182" spans="1:13" s="178" customFormat="1">
      <c r="A182" s="171" t="s">
        <v>494</v>
      </c>
      <c r="B182" s="171"/>
      <c r="C182" s="179">
        <v>60572026</v>
      </c>
      <c r="D182" s="172">
        <v>46084</v>
      </c>
      <c r="E182" s="173">
        <v>46118</v>
      </c>
      <c r="F182" s="174">
        <v>9.8000000000000007</v>
      </c>
      <c r="G182" s="175" t="s">
        <v>2044</v>
      </c>
      <c r="H182" s="171" t="s">
        <v>2059</v>
      </c>
      <c r="I182" s="171" t="s">
        <v>2178</v>
      </c>
      <c r="J182" s="171" t="s">
        <v>40</v>
      </c>
      <c r="K182" s="176"/>
      <c r="L182" s="177" t="s">
        <v>730</v>
      </c>
      <c r="M182" s="177" t="s">
        <v>41</v>
      </c>
    </row>
    <row r="183" spans="1:13" s="178" customFormat="1">
      <c r="A183" s="171" t="s">
        <v>494</v>
      </c>
      <c r="B183" s="171"/>
      <c r="C183" s="179">
        <v>60572026</v>
      </c>
      <c r="D183" s="172">
        <v>46084</v>
      </c>
      <c r="E183" s="173">
        <v>46118</v>
      </c>
      <c r="F183" s="174">
        <v>29.4</v>
      </c>
      <c r="G183" s="175" t="s">
        <v>2044</v>
      </c>
      <c r="H183" s="171" t="s">
        <v>2059</v>
      </c>
      <c r="I183" s="171" t="s">
        <v>2179</v>
      </c>
      <c r="J183" s="171" t="s">
        <v>100</v>
      </c>
      <c r="K183" s="176"/>
      <c r="L183" s="177" t="s">
        <v>730</v>
      </c>
      <c r="M183" s="177" t="s">
        <v>101</v>
      </c>
    </row>
    <row r="184" spans="1:13" s="178" customFormat="1">
      <c r="A184" s="171" t="s">
        <v>494</v>
      </c>
      <c r="B184" s="171"/>
      <c r="C184" s="179">
        <v>60572026</v>
      </c>
      <c r="D184" s="172">
        <v>46084</v>
      </c>
      <c r="E184" s="173">
        <v>46118</v>
      </c>
      <c r="F184" s="174">
        <v>43.4</v>
      </c>
      <c r="G184" s="175" t="s">
        <v>2044</v>
      </c>
      <c r="H184" s="171" t="s">
        <v>2059</v>
      </c>
      <c r="I184" s="171" t="s">
        <v>2078</v>
      </c>
      <c r="J184" s="171" t="s">
        <v>54</v>
      </c>
      <c r="K184" s="176"/>
      <c r="L184" s="177" t="s">
        <v>730</v>
      </c>
      <c r="M184" s="177" t="s">
        <v>55</v>
      </c>
    </row>
    <row r="185" spans="1:13" s="178" customFormat="1">
      <c r="A185" s="171" t="s">
        <v>494</v>
      </c>
      <c r="B185" s="171"/>
      <c r="C185" s="179">
        <v>60572026</v>
      </c>
      <c r="D185" s="172">
        <v>46084</v>
      </c>
      <c r="E185" s="173">
        <v>46118</v>
      </c>
      <c r="F185" s="174">
        <v>18.2</v>
      </c>
      <c r="G185" s="175" t="s">
        <v>2044</v>
      </c>
      <c r="H185" s="171" t="s">
        <v>2059</v>
      </c>
      <c r="I185" s="171" t="s">
        <v>2180</v>
      </c>
      <c r="J185" s="171" t="s">
        <v>428</v>
      </c>
      <c r="K185" s="176"/>
      <c r="L185" s="177" t="s">
        <v>730</v>
      </c>
      <c r="M185" s="177" t="s">
        <v>429</v>
      </c>
    </row>
    <row r="186" spans="1:13" s="178" customFormat="1">
      <c r="A186" s="171" t="s">
        <v>494</v>
      </c>
      <c r="B186" s="171"/>
      <c r="C186" s="179">
        <v>60572026</v>
      </c>
      <c r="D186" s="172">
        <v>46084</v>
      </c>
      <c r="E186" s="173">
        <v>46118</v>
      </c>
      <c r="F186" s="174">
        <v>21</v>
      </c>
      <c r="G186" s="175" t="s">
        <v>2044</v>
      </c>
      <c r="H186" s="171" t="s">
        <v>2059</v>
      </c>
      <c r="I186" s="171" t="s">
        <v>2181</v>
      </c>
      <c r="J186" s="171" t="s">
        <v>72</v>
      </c>
      <c r="K186" s="176"/>
      <c r="L186" s="177" t="s">
        <v>730</v>
      </c>
      <c r="M186" s="177" t="s">
        <v>73</v>
      </c>
    </row>
    <row r="187" spans="1:13" s="178" customFormat="1">
      <c r="A187" s="171" t="s">
        <v>494</v>
      </c>
      <c r="B187" s="171"/>
      <c r="C187" s="179">
        <v>60572026</v>
      </c>
      <c r="D187" s="172">
        <v>46084</v>
      </c>
      <c r="E187" s="173">
        <v>46118</v>
      </c>
      <c r="F187" s="174">
        <v>16.8</v>
      </c>
      <c r="G187" s="175" t="s">
        <v>2044</v>
      </c>
      <c r="H187" s="171" t="s">
        <v>2059</v>
      </c>
      <c r="I187" s="171" t="s">
        <v>2182</v>
      </c>
      <c r="J187" s="171" t="s">
        <v>290</v>
      </c>
      <c r="K187" s="176"/>
      <c r="L187" s="177" t="s">
        <v>730</v>
      </c>
      <c r="M187" s="177" t="s">
        <v>291</v>
      </c>
    </row>
    <row r="188" spans="1:13" s="178" customFormat="1">
      <c r="A188" s="171" t="s">
        <v>494</v>
      </c>
      <c r="B188" s="171"/>
      <c r="C188" s="179">
        <v>60572026</v>
      </c>
      <c r="D188" s="172">
        <v>46084</v>
      </c>
      <c r="E188" s="173">
        <v>46118</v>
      </c>
      <c r="F188" s="174">
        <v>23.8</v>
      </c>
      <c r="G188" s="175" t="s">
        <v>2044</v>
      </c>
      <c r="H188" s="171" t="s">
        <v>2059</v>
      </c>
      <c r="I188" s="171" t="s">
        <v>2183</v>
      </c>
      <c r="J188" s="171" t="s">
        <v>20</v>
      </c>
      <c r="K188" s="176"/>
      <c r="L188" s="177" t="s">
        <v>730</v>
      </c>
      <c r="M188" s="177" t="s">
        <v>21</v>
      </c>
    </row>
    <row r="189" spans="1:13" s="178" customFormat="1">
      <c r="A189" s="171" t="s">
        <v>494</v>
      </c>
      <c r="B189" s="171"/>
      <c r="C189" s="179">
        <v>60572026</v>
      </c>
      <c r="D189" s="172">
        <v>46084</v>
      </c>
      <c r="E189" s="173">
        <v>46118</v>
      </c>
      <c r="F189" s="174">
        <v>32.200000000000003</v>
      </c>
      <c r="G189" s="175" t="s">
        <v>2044</v>
      </c>
      <c r="H189" s="171" t="s">
        <v>2059</v>
      </c>
      <c r="I189" s="171" t="s">
        <v>2184</v>
      </c>
      <c r="J189" s="171" t="s">
        <v>294</v>
      </c>
      <c r="K189" s="176"/>
      <c r="L189" s="177" t="s">
        <v>730</v>
      </c>
      <c r="M189" s="177" t="s">
        <v>295</v>
      </c>
    </row>
    <row r="190" spans="1:13" s="178" customFormat="1">
      <c r="A190" s="171" t="s">
        <v>494</v>
      </c>
      <c r="B190" s="171"/>
      <c r="C190" s="179">
        <v>60572026</v>
      </c>
      <c r="D190" s="172">
        <v>46084</v>
      </c>
      <c r="E190" s="173">
        <v>46118</v>
      </c>
      <c r="F190" s="174">
        <v>1.4</v>
      </c>
      <c r="G190" s="175" t="s">
        <v>2044</v>
      </c>
      <c r="H190" s="171" t="s">
        <v>2059</v>
      </c>
      <c r="I190" s="171" t="s">
        <v>3359</v>
      </c>
      <c r="J190" s="171" t="s">
        <v>336</v>
      </c>
      <c r="K190" s="176"/>
      <c r="L190" s="177" t="s">
        <v>730</v>
      </c>
      <c r="M190" s="177" t="s">
        <v>337</v>
      </c>
    </row>
    <row r="191" spans="1:13" s="178" customFormat="1">
      <c r="A191" s="171" t="s">
        <v>494</v>
      </c>
      <c r="B191" s="171"/>
      <c r="C191" s="179">
        <v>60572026</v>
      </c>
      <c r="D191" s="172">
        <v>46084</v>
      </c>
      <c r="E191" s="173">
        <v>46118</v>
      </c>
      <c r="F191" s="174">
        <v>15.4</v>
      </c>
      <c r="G191" s="175" t="s">
        <v>2044</v>
      </c>
      <c r="H191" s="171" t="s">
        <v>2059</v>
      </c>
      <c r="I191" s="171" t="s">
        <v>2185</v>
      </c>
      <c r="J191" s="171" t="s">
        <v>326</v>
      </c>
      <c r="K191" s="176"/>
      <c r="L191" s="177" t="s">
        <v>730</v>
      </c>
      <c r="M191" s="177" t="s">
        <v>327</v>
      </c>
    </row>
    <row r="192" spans="1:13" s="178" customFormat="1">
      <c r="A192" s="171" t="s">
        <v>494</v>
      </c>
      <c r="B192" s="171"/>
      <c r="C192" s="179">
        <v>60572026</v>
      </c>
      <c r="D192" s="172">
        <v>46084</v>
      </c>
      <c r="E192" s="173">
        <v>46118</v>
      </c>
      <c r="F192" s="174">
        <v>21</v>
      </c>
      <c r="G192" s="175" t="s">
        <v>2044</v>
      </c>
      <c r="H192" s="171" t="s">
        <v>2059</v>
      </c>
      <c r="I192" s="171" t="s">
        <v>2186</v>
      </c>
      <c r="J192" s="171" t="s">
        <v>102</v>
      </c>
      <c r="K192" s="176"/>
      <c r="L192" s="177" t="s">
        <v>730</v>
      </c>
      <c r="M192" s="177" t="s">
        <v>103</v>
      </c>
    </row>
    <row r="193" spans="1:13" s="178" customFormat="1">
      <c r="A193" s="171" t="s">
        <v>494</v>
      </c>
      <c r="B193" s="171"/>
      <c r="C193" s="179">
        <v>60572026</v>
      </c>
      <c r="D193" s="172">
        <v>46084</v>
      </c>
      <c r="E193" s="173">
        <v>46118</v>
      </c>
      <c r="F193" s="174">
        <v>14</v>
      </c>
      <c r="G193" s="175" t="s">
        <v>2044</v>
      </c>
      <c r="H193" s="171" t="s">
        <v>2059</v>
      </c>
      <c r="I193" s="171" t="s">
        <v>2187</v>
      </c>
      <c r="J193" s="171" t="s">
        <v>46</v>
      </c>
      <c r="K193" s="176"/>
      <c r="L193" s="177" t="s">
        <v>730</v>
      </c>
      <c r="M193" s="177" t="s">
        <v>47</v>
      </c>
    </row>
    <row r="194" spans="1:13" s="178" customFormat="1">
      <c r="A194" s="171" t="s">
        <v>494</v>
      </c>
      <c r="B194" s="171"/>
      <c r="C194" s="179">
        <v>60572026</v>
      </c>
      <c r="D194" s="172">
        <v>46084</v>
      </c>
      <c r="E194" s="173">
        <v>46118</v>
      </c>
      <c r="F194" s="174">
        <v>61.6</v>
      </c>
      <c r="G194" s="175" t="s">
        <v>2044</v>
      </c>
      <c r="H194" s="171" t="s">
        <v>2059</v>
      </c>
      <c r="I194" s="171" t="s">
        <v>2188</v>
      </c>
      <c r="J194" s="171" t="s">
        <v>184</v>
      </c>
      <c r="K194" s="176"/>
      <c r="L194" s="177" t="s">
        <v>730</v>
      </c>
      <c r="M194" s="177" t="s">
        <v>185</v>
      </c>
    </row>
    <row r="195" spans="1:13" s="178" customFormat="1">
      <c r="A195" s="171" t="s">
        <v>494</v>
      </c>
      <c r="B195" s="171"/>
      <c r="C195" s="179">
        <v>60572026</v>
      </c>
      <c r="D195" s="172">
        <v>46084</v>
      </c>
      <c r="E195" s="173">
        <v>46118</v>
      </c>
      <c r="F195" s="174">
        <v>32.200000000000003</v>
      </c>
      <c r="G195" s="175" t="s">
        <v>2044</v>
      </c>
      <c r="H195" s="171" t="s">
        <v>2059</v>
      </c>
      <c r="I195" s="171" t="s">
        <v>2189</v>
      </c>
      <c r="J195" s="171" t="s">
        <v>50</v>
      </c>
      <c r="K195" s="176"/>
      <c r="L195" s="177" t="s">
        <v>730</v>
      </c>
      <c r="M195" s="177" t="s">
        <v>51</v>
      </c>
    </row>
    <row r="196" spans="1:13" s="178" customFormat="1">
      <c r="A196" s="171" t="s">
        <v>494</v>
      </c>
      <c r="B196" s="171"/>
      <c r="C196" s="179">
        <v>60572026</v>
      </c>
      <c r="D196" s="172">
        <v>46084</v>
      </c>
      <c r="E196" s="173">
        <v>46118</v>
      </c>
      <c r="F196" s="174">
        <v>32.200000000000003</v>
      </c>
      <c r="G196" s="175" t="s">
        <v>2044</v>
      </c>
      <c r="H196" s="171" t="s">
        <v>2059</v>
      </c>
      <c r="I196" s="171" t="s">
        <v>2190</v>
      </c>
      <c r="J196" s="171" t="s">
        <v>352</v>
      </c>
      <c r="K196" s="176"/>
      <c r="L196" s="177" t="s">
        <v>730</v>
      </c>
      <c r="M196" s="177" t="s">
        <v>353</v>
      </c>
    </row>
    <row r="197" spans="1:13" s="178" customFormat="1">
      <c r="A197" s="171" t="s">
        <v>494</v>
      </c>
      <c r="B197" s="171"/>
      <c r="C197" s="179">
        <v>60572026</v>
      </c>
      <c r="D197" s="172">
        <v>46084</v>
      </c>
      <c r="E197" s="173">
        <v>46118</v>
      </c>
      <c r="F197" s="174">
        <v>18.2</v>
      </c>
      <c r="G197" s="175" t="s">
        <v>2044</v>
      </c>
      <c r="H197" s="171" t="s">
        <v>2059</v>
      </c>
      <c r="I197" s="171" t="s">
        <v>2191</v>
      </c>
      <c r="J197" s="171" t="s">
        <v>388</v>
      </c>
      <c r="K197" s="176"/>
      <c r="L197" s="177" t="s">
        <v>730</v>
      </c>
      <c r="M197" s="177" t="s">
        <v>389</v>
      </c>
    </row>
    <row r="198" spans="1:13" s="178" customFormat="1">
      <c r="A198" s="171" t="s">
        <v>494</v>
      </c>
      <c r="B198" s="171"/>
      <c r="C198" s="179">
        <v>60572026</v>
      </c>
      <c r="D198" s="172">
        <v>46084</v>
      </c>
      <c r="E198" s="173">
        <v>46118</v>
      </c>
      <c r="F198" s="174">
        <v>22.4</v>
      </c>
      <c r="G198" s="175" t="s">
        <v>2044</v>
      </c>
      <c r="H198" s="171" t="s">
        <v>2059</v>
      </c>
      <c r="I198" s="171" t="s">
        <v>2192</v>
      </c>
      <c r="J198" s="171" t="s">
        <v>282</v>
      </c>
      <c r="K198" s="176"/>
      <c r="L198" s="177" t="s">
        <v>730</v>
      </c>
      <c r="M198" s="177" t="s">
        <v>283</v>
      </c>
    </row>
    <row r="199" spans="1:13" s="178" customFormat="1">
      <c r="A199" s="171" t="s">
        <v>494</v>
      </c>
      <c r="B199" s="171"/>
      <c r="C199" s="179">
        <v>60572026</v>
      </c>
      <c r="D199" s="172">
        <v>46084</v>
      </c>
      <c r="E199" s="173">
        <v>46118</v>
      </c>
      <c r="F199" s="174">
        <v>12.6</v>
      </c>
      <c r="G199" s="175" t="s">
        <v>2044</v>
      </c>
      <c r="H199" s="171" t="s">
        <v>2059</v>
      </c>
      <c r="I199" s="171" t="s">
        <v>2193</v>
      </c>
      <c r="J199" s="171" t="s">
        <v>126</v>
      </c>
      <c r="K199" s="176"/>
      <c r="L199" s="177" t="s">
        <v>730</v>
      </c>
      <c r="M199" s="177" t="s">
        <v>127</v>
      </c>
    </row>
    <row r="200" spans="1:13" s="178" customFormat="1">
      <c r="A200" s="171" t="s">
        <v>494</v>
      </c>
      <c r="B200" s="171"/>
      <c r="C200" s="179">
        <v>60572026</v>
      </c>
      <c r="D200" s="172">
        <v>46084</v>
      </c>
      <c r="E200" s="173">
        <v>46118</v>
      </c>
      <c r="F200" s="174">
        <v>30.8</v>
      </c>
      <c r="G200" s="175" t="s">
        <v>2044</v>
      </c>
      <c r="H200" s="171" t="s">
        <v>2059</v>
      </c>
      <c r="I200" s="171" t="s">
        <v>2194</v>
      </c>
      <c r="J200" s="171" t="s">
        <v>320</v>
      </c>
      <c r="K200" s="176"/>
      <c r="L200" s="177" t="s">
        <v>730</v>
      </c>
      <c r="M200" s="177" t="s">
        <v>321</v>
      </c>
    </row>
    <row r="201" spans="1:13" s="178" customFormat="1">
      <c r="A201" s="171" t="s">
        <v>494</v>
      </c>
      <c r="B201" s="171"/>
      <c r="C201" s="179">
        <v>60572026</v>
      </c>
      <c r="D201" s="172">
        <v>46084</v>
      </c>
      <c r="E201" s="173">
        <v>46118</v>
      </c>
      <c r="F201" s="174">
        <v>22.4</v>
      </c>
      <c r="G201" s="175" t="s">
        <v>2044</v>
      </c>
      <c r="H201" s="171" t="s">
        <v>2059</v>
      </c>
      <c r="I201" s="171" t="s">
        <v>2195</v>
      </c>
      <c r="J201" s="171" t="s">
        <v>142</v>
      </c>
      <c r="K201" s="176"/>
      <c r="L201" s="177" t="s">
        <v>730</v>
      </c>
      <c r="M201" s="177" t="s">
        <v>143</v>
      </c>
    </row>
    <row r="202" spans="1:13" s="178" customFormat="1">
      <c r="A202" s="171" t="s">
        <v>494</v>
      </c>
      <c r="B202" s="171"/>
      <c r="C202" s="179">
        <v>60572026</v>
      </c>
      <c r="D202" s="172">
        <v>46084</v>
      </c>
      <c r="E202" s="173">
        <v>46118</v>
      </c>
      <c r="F202" s="174">
        <v>30.8</v>
      </c>
      <c r="G202" s="175" t="s">
        <v>2044</v>
      </c>
      <c r="H202" s="171" t="s">
        <v>2059</v>
      </c>
      <c r="I202" s="171" t="s">
        <v>2196</v>
      </c>
      <c r="J202" s="171" t="s">
        <v>30</v>
      </c>
      <c r="K202" s="176"/>
      <c r="L202" s="177" t="s">
        <v>730</v>
      </c>
      <c r="M202" s="177" t="s">
        <v>31</v>
      </c>
    </row>
    <row r="203" spans="1:13" s="178" customFormat="1">
      <c r="A203" s="171" t="s">
        <v>494</v>
      </c>
      <c r="B203" s="171"/>
      <c r="C203" s="179">
        <v>60572026</v>
      </c>
      <c r="D203" s="172">
        <v>46084</v>
      </c>
      <c r="E203" s="173">
        <v>46118</v>
      </c>
      <c r="F203" s="174">
        <v>28</v>
      </c>
      <c r="G203" s="175" t="s">
        <v>2044</v>
      </c>
      <c r="H203" s="171" t="s">
        <v>2059</v>
      </c>
      <c r="I203" s="171" t="s">
        <v>2228</v>
      </c>
      <c r="J203" s="171" t="s">
        <v>194</v>
      </c>
      <c r="K203" s="176"/>
      <c r="L203" s="177" t="s">
        <v>730</v>
      </c>
      <c r="M203" s="177" t="s">
        <v>195</v>
      </c>
    </row>
    <row r="204" spans="1:13" s="178" customFormat="1">
      <c r="A204" s="171" t="s">
        <v>494</v>
      </c>
      <c r="B204" s="171"/>
      <c r="C204" s="179">
        <v>60572026</v>
      </c>
      <c r="D204" s="172">
        <v>46084</v>
      </c>
      <c r="E204" s="173">
        <v>46118</v>
      </c>
      <c r="F204" s="174">
        <v>4.2</v>
      </c>
      <c r="G204" s="175" t="s">
        <v>2044</v>
      </c>
      <c r="H204" s="171" t="s">
        <v>2059</v>
      </c>
      <c r="I204" s="171" t="s">
        <v>2197</v>
      </c>
      <c r="J204" s="171" t="s">
        <v>364</v>
      </c>
      <c r="K204" s="176"/>
      <c r="L204" s="177" t="s">
        <v>730</v>
      </c>
      <c r="M204" s="177" t="s">
        <v>365</v>
      </c>
    </row>
    <row r="205" spans="1:13" s="178" customFormat="1">
      <c r="A205" s="171" t="s">
        <v>494</v>
      </c>
      <c r="B205" s="171"/>
      <c r="C205" s="179">
        <v>60572026</v>
      </c>
      <c r="D205" s="172">
        <v>46084</v>
      </c>
      <c r="E205" s="173">
        <v>46118</v>
      </c>
      <c r="F205" s="174">
        <v>14</v>
      </c>
      <c r="G205" s="175" t="s">
        <v>2044</v>
      </c>
      <c r="H205" s="171" t="s">
        <v>2059</v>
      </c>
      <c r="I205" s="171" t="s">
        <v>2198</v>
      </c>
      <c r="J205" s="171" t="s">
        <v>386</v>
      </c>
      <c r="K205" s="176"/>
      <c r="L205" s="177" t="s">
        <v>730</v>
      </c>
      <c r="M205" s="177" t="s">
        <v>387</v>
      </c>
    </row>
    <row r="206" spans="1:13" s="178" customFormat="1">
      <c r="A206" s="171" t="s">
        <v>494</v>
      </c>
      <c r="B206" s="171"/>
      <c r="C206" s="179">
        <v>60572026</v>
      </c>
      <c r="D206" s="172">
        <v>46084</v>
      </c>
      <c r="E206" s="173">
        <v>46118</v>
      </c>
      <c r="F206" s="174">
        <v>5.6</v>
      </c>
      <c r="G206" s="175" t="s">
        <v>2044</v>
      </c>
      <c r="H206" s="171" t="s">
        <v>2059</v>
      </c>
      <c r="I206" s="171" t="s">
        <v>2199</v>
      </c>
      <c r="J206" s="171" t="s">
        <v>400</v>
      </c>
      <c r="K206" s="176"/>
      <c r="L206" s="177" t="s">
        <v>730</v>
      </c>
      <c r="M206" s="177" t="s">
        <v>401</v>
      </c>
    </row>
    <row r="207" spans="1:13" s="178" customFormat="1">
      <c r="A207" s="171" t="s">
        <v>494</v>
      </c>
      <c r="B207" s="171"/>
      <c r="C207" s="179">
        <v>60572026</v>
      </c>
      <c r="D207" s="172">
        <v>46084</v>
      </c>
      <c r="E207" s="173">
        <v>46118</v>
      </c>
      <c r="F207" s="174">
        <v>12.6</v>
      </c>
      <c r="G207" s="175" t="s">
        <v>2044</v>
      </c>
      <c r="H207" s="171" t="s">
        <v>2059</v>
      </c>
      <c r="I207" s="171" t="s">
        <v>3360</v>
      </c>
      <c r="J207" s="171" t="s">
        <v>250</v>
      </c>
      <c r="K207" s="176"/>
      <c r="L207" s="177" t="s">
        <v>730</v>
      </c>
      <c r="M207" s="177" t="s">
        <v>251</v>
      </c>
    </row>
    <row r="208" spans="1:13" s="178" customFormat="1">
      <c r="A208" s="171" t="s">
        <v>494</v>
      </c>
      <c r="B208" s="171"/>
      <c r="C208" s="179">
        <v>60572026</v>
      </c>
      <c r="D208" s="172">
        <v>46084</v>
      </c>
      <c r="E208" s="173">
        <v>46118</v>
      </c>
      <c r="F208" s="174">
        <v>14</v>
      </c>
      <c r="G208" s="175" t="s">
        <v>2044</v>
      </c>
      <c r="H208" s="171" t="s">
        <v>2059</v>
      </c>
      <c r="I208" s="171" t="s">
        <v>2079</v>
      </c>
      <c r="J208" s="171" t="s">
        <v>16</v>
      </c>
      <c r="K208" s="176"/>
      <c r="L208" s="177" t="s">
        <v>730</v>
      </c>
      <c r="M208" s="177" t="s">
        <v>17</v>
      </c>
    </row>
    <row r="209" spans="1:13" s="178" customFormat="1">
      <c r="A209" s="171" t="s">
        <v>494</v>
      </c>
      <c r="B209" s="171"/>
      <c r="C209" s="179">
        <v>60572026</v>
      </c>
      <c r="D209" s="172">
        <v>46084</v>
      </c>
      <c r="E209" s="173">
        <v>46118</v>
      </c>
      <c r="F209" s="174">
        <v>14</v>
      </c>
      <c r="G209" s="175" t="s">
        <v>2044</v>
      </c>
      <c r="H209" s="171" t="s">
        <v>2059</v>
      </c>
      <c r="I209" s="171" t="s">
        <v>2200</v>
      </c>
      <c r="J209" s="171" t="s">
        <v>122</v>
      </c>
      <c r="K209" s="176"/>
      <c r="L209" s="177" t="s">
        <v>730</v>
      </c>
      <c r="M209" s="177" t="s">
        <v>123</v>
      </c>
    </row>
    <row r="210" spans="1:13" s="178" customFormat="1">
      <c r="A210" s="171" t="s">
        <v>494</v>
      </c>
      <c r="B210" s="171"/>
      <c r="C210" s="179">
        <v>60572026</v>
      </c>
      <c r="D210" s="172">
        <v>46084</v>
      </c>
      <c r="E210" s="173">
        <v>46118</v>
      </c>
      <c r="F210" s="174">
        <v>21</v>
      </c>
      <c r="G210" s="175" t="s">
        <v>2044</v>
      </c>
      <c r="H210" s="171" t="s">
        <v>2059</v>
      </c>
      <c r="I210" s="171" t="s">
        <v>2201</v>
      </c>
      <c r="J210" s="171" t="s">
        <v>130</v>
      </c>
      <c r="K210" s="176"/>
      <c r="L210" s="177" t="s">
        <v>730</v>
      </c>
      <c r="M210" s="177" t="s">
        <v>131</v>
      </c>
    </row>
    <row r="211" spans="1:13" s="178" customFormat="1">
      <c r="A211" s="171" t="s">
        <v>494</v>
      </c>
      <c r="B211" s="171"/>
      <c r="C211" s="179">
        <v>60572026</v>
      </c>
      <c r="D211" s="172">
        <v>46084</v>
      </c>
      <c r="E211" s="173">
        <v>46118</v>
      </c>
      <c r="F211" s="174">
        <v>21</v>
      </c>
      <c r="G211" s="175" t="s">
        <v>2044</v>
      </c>
      <c r="H211" s="171" t="s">
        <v>2059</v>
      </c>
      <c r="I211" s="171" t="s">
        <v>2202</v>
      </c>
      <c r="J211" s="171" t="s">
        <v>58</v>
      </c>
      <c r="K211" s="176"/>
      <c r="L211" s="177" t="s">
        <v>730</v>
      </c>
      <c r="M211" s="177" t="s">
        <v>59</v>
      </c>
    </row>
    <row r="212" spans="1:13" s="178" customFormat="1">
      <c r="A212" s="171" t="s">
        <v>494</v>
      </c>
      <c r="B212" s="171"/>
      <c r="C212" s="179">
        <v>60572026</v>
      </c>
      <c r="D212" s="172">
        <v>46084</v>
      </c>
      <c r="E212" s="173">
        <v>46118</v>
      </c>
      <c r="F212" s="174">
        <v>7</v>
      </c>
      <c r="G212" s="175" t="s">
        <v>2044</v>
      </c>
      <c r="H212" s="171" t="s">
        <v>2059</v>
      </c>
      <c r="I212" s="171" t="s">
        <v>2203</v>
      </c>
      <c r="J212" s="171" t="s">
        <v>66</v>
      </c>
      <c r="K212" s="176"/>
      <c r="L212" s="177" t="s">
        <v>730</v>
      </c>
      <c r="M212" s="177" t="s">
        <v>67</v>
      </c>
    </row>
    <row r="213" spans="1:13" s="178" customFormat="1">
      <c r="A213" s="171" t="s">
        <v>494</v>
      </c>
      <c r="B213" s="171"/>
      <c r="C213" s="179">
        <v>60572026</v>
      </c>
      <c r="D213" s="172">
        <v>46084</v>
      </c>
      <c r="E213" s="173">
        <v>46118</v>
      </c>
      <c r="F213" s="174">
        <v>2.8</v>
      </c>
      <c r="G213" s="175" t="s">
        <v>2044</v>
      </c>
      <c r="H213" s="171" t="s">
        <v>2059</v>
      </c>
      <c r="I213" s="171" t="s">
        <v>2078</v>
      </c>
      <c r="J213" s="171" t="s">
        <v>54</v>
      </c>
      <c r="K213" s="176"/>
      <c r="L213" s="177" t="s">
        <v>730</v>
      </c>
      <c r="M213" s="177" t="s">
        <v>55</v>
      </c>
    </row>
    <row r="214" spans="1:13" s="178" customFormat="1">
      <c r="A214" s="171" t="s">
        <v>494</v>
      </c>
      <c r="B214" s="171"/>
      <c r="C214" s="179">
        <v>60572026</v>
      </c>
      <c r="D214" s="172">
        <v>46084</v>
      </c>
      <c r="E214" s="173">
        <v>46118</v>
      </c>
      <c r="F214" s="174">
        <v>9.8000000000000007</v>
      </c>
      <c r="G214" s="175" t="s">
        <v>2044</v>
      </c>
      <c r="H214" s="171" t="s">
        <v>2059</v>
      </c>
      <c r="I214" s="171" t="s">
        <v>2204</v>
      </c>
      <c r="J214" s="171" t="s">
        <v>206</v>
      </c>
      <c r="K214" s="176"/>
      <c r="L214" s="177" t="s">
        <v>730</v>
      </c>
      <c r="M214" s="177" t="s">
        <v>207</v>
      </c>
    </row>
    <row r="215" spans="1:13" s="178" customFormat="1">
      <c r="A215" s="171" t="s">
        <v>494</v>
      </c>
      <c r="B215" s="171"/>
      <c r="C215" s="179">
        <v>60572026</v>
      </c>
      <c r="D215" s="172">
        <v>46084</v>
      </c>
      <c r="E215" s="173">
        <v>46118</v>
      </c>
      <c r="F215" s="174">
        <v>21</v>
      </c>
      <c r="G215" s="175" t="s">
        <v>2044</v>
      </c>
      <c r="H215" s="171" t="s">
        <v>2059</v>
      </c>
      <c r="I215" s="171" t="s">
        <v>2205</v>
      </c>
      <c r="J215" s="171" t="s">
        <v>68</v>
      </c>
      <c r="K215" s="176"/>
      <c r="L215" s="177" t="s">
        <v>730</v>
      </c>
      <c r="M215" s="177" t="s">
        <v>69</v>
      </c>
    </row>
    <row r="216" spans="1:13" s="178" customFormat="1">
      <c r="A216" s="171" t="s">
        <v>494</v>
      </c>
      <c r="B216" s="171"/>
      <c r="C216" s="179">
        <v>60572026</v>
      </c>
      <c r="D216" s="172">
        <v>46084</v>
      </c>
      <c r="E216" s="173">
        <v>46118</v>
      </c>
      <c r="F216" s="174">
        <v>28</v>
      </c>
      <c r="G216" s="175" t="s">
        <v>2044</v>
      </c>
      <c r="H216" s="171" t="s">
        <v>2059</v>
      </c>
      <c r="I216" s="171" t="s">
        <v>2206</v>
      </c>
      <c r="J216" s="171" t="s">
        <v>482</v>
      </c>
      <c r="K216" s="176"/>
      <c r="L216" s="177" t="s">
        <v>730</v>
      </c>
      <c r="M216" s="177" t="s">
        <v>483</v>
      </c>
    </row>
    <row r="217" spans="1:13" s="178" customFormat="1">
      <c r="A217" s="171" t="s">
        <v>494</v>
      </c>
      <c r="B217" s="171"/>
      <c r="C217" s="179">
        <v>60572026</v>
      </c>
      <c r="D217" s="172">
        <v>46084</v>
      </c>
      <c r="E217" s="173">
        <v>46118</v>
      </c>
      <c r="F217" s="174">
        <v>7</v>
      </c>
      <c r="G217" s="175" t="s">
        <v>2044</v>
      </c>
      <c r="H217" s="171" t="s">
        <v>2059</v>
      </c>
      <c r="I217" s="171" t="s">
        <v>2207</v>
      </c>
      <c r="J217" s="171" t="s">
        <v>224</v>
      </c>
      <c r="K217" s="176"/>
      <c r="L217" s="177" t="s">
        <v>730</v>
      </c>
      <c r="M217" s="177" t="s">
        <v>225</v>
      </c>
    </row>
    <row r="218" spans="1:13" s="178" customFormat="1">
      <c r="A218" s="171" t="s">
        <v>494</v>
      </c>
      <c r="B218" s="171"/>
      <c r="C218" s="179">
        <v>60572026</v>
      </c>
      <c r="D218" s="172">
        <v>46084</v>
      </c>
      <c r="E218" s="173">
        <v>46118</v>
      </c>
      <c r="F218" s="174">
        <v>18.2</v>
      </c>
      <c r="G218" s="175" t="s">
        <v>2044</v>
      </c>
      <c r="H218" s="171" t="s">
        <v>2059</v>
      </c>
      <c r="I218" s="171" t="s">
        <v>2208</v>
      </c>
      <c r="J218" s="171" t="s">
        <v>432</v>
      </c>
      <c r="K218" s="176"/>
      <c r="L218" s="177" t="s">
        <v>730</v>
      </c>
      <c r="M218" s="177" t="s">
        <v>433</v>
      </c>
    </row>
    <row r="219" spans="1:13" s="178" customFormat="1">
      <c r="A219" s="171" t="s">
        <v>494</v>
      </c>
      <c r="B219" s="171"/>
      <c r="C219" s="179">
        <v>60572026</v>
      </c>
      <c r="D219" s="172">
        <v>46084</v>
      </c>
      <c r="E219" s="173">
        <v>46118</v>
      </c>
      <c r="F219" s="174">
        <v>4.2</v>
      </c>
      <c r="G219" s="175" t="s">
        <v>2044</v>
      </c>
      <c r="H219" s="171" t="s">
        <v>2059</v>
      </c>
      <c r="I219" s="171" t="s">
        <v>2209</v>
      </c>
      <c r="J219" s="171" t="s">
        <v>434</v>
      </c>
      <c r="K219" s="176"/>
      <c r="L219" s="177" t="s">
        <v>730</v>
      </c>
      <c r="M219" s="177" t="s">
        <v>435</v>
      </c>
    </row>
    <row r="220" spans="1:13" s="178" customFormat="1">
      <c r="A220" s="171" t="s">
        <v>494</v>
      </c>
      <c r="B220" s="171"/>
      <c r="C220" s="179">
        <v>60572026</v>
      </c>
      <c r="D220" s="172">
        <v>46084</v>
      </c>
      <c r="E220" s="173">
        <v>46118</v>
      </c>
      <c r="F220" s="174">
        <v>22.4</v>
      </c>
      <c r="G220" s="175" t="s">
        <v>2044</v>
      </c>
      <c r="H220" s="171" t="s">
        <v>2059</v>
      </c>
      <c r="I220" s="171" t="s">
        <v>2210</v>
      </c>
      <c r="J220" s="171" t="s">
        <v>446</v>
      </c>
      <c r="K220" s="176"/>
      <c r="L220" s="177" t="s">
        <v>730</v>
      </c>
      <c r="M220" s="177" t="s">
        <v>447</v>
      </c>
    </row>
    <row r="221" spans="1:13" s="178" customFormat="1">
      <c r="A221" s="171" t="s">
        <v>494</v>
      </c>
      <c r="B221" s="171"/>
      <c r="C221" s="179">
        <v>60572026</v>
      </c>
      <c r="D221" s="172">
        <v>46084</v>
      </c>
      <c r="E221" s="173">
        <v>46118</v>
      </c>
      <c r="F221" s="174">
        <v>7</v>
      </c>
      <c r="G221" s="175" t="s">
        <v>2044</v>
      </c>
      <c r="H221" s="171" t="s">
        <v>2059</v>
      </c>
      <c r="I221" s="171" t="s">
        <v>2211</v>
      </c>
      <c r="J221" s="171" t="s">
        <v>450</v>
      </c>
      <c r="K221" s="176"/>
      <c r="L221" s="177" t="s">
        <v>730</v>
      </c>
      <c r="M221" s="177" t="s">
        <v>451</v>
      </c>
    </row>
    <row r="222" spans="1:13" s="178" customFormat="1">
      <c r="A222" s="171" t="s">
        <v>494</v>
      </c>
      <c r="B222" s="171"/>
      <c r="C222" s="179">
        <v>60572026</v>
      </c>
      <c r="D222" s="172">
        <v>46084</v>
      </c>
      <c r="E222" s="173">
        <v>46118</v>
      </c>
      <c r="F222" s="174">
        <v>5.6</v>
      </c>
      <c r="G222" s="175" t="s">
        <v>2044</v>
      </c>
      <c r="H222" s="171" t="s">
        <v>2059</v>
      </c>
      <c r="I222" s="171" t="s">
        <v>3361</v>
      </c>
      <c r="J222" s="171" t="s">
        <v>452</v>
      </c>
      <c r="K222" s="176"/>
      <c r="L222" s="177" t="s">
        <v>730</v>
      </c>
      <c r="M222" s="177" t="s">
        <v>453</v>
      </c>
    </row>
    <row r="223" spans="1:13" s="178" customFormat="1">
      <c r="A223" s="171" t="s">
        <v>494</v>
      </c>
      <c r="B223" s="171"/>
      <c r="C223" s="179">
        <v>60572026</v>
      </c>
      <c r="D223" s="172">
        <v>46084</v>
      </c>
      <c r="E223" s="173">
        <v>46118</v>
      </c>
      <c r="F223" s="174">
        <v>30.8</v>
      </c>
      <c r="G223" s="175" t="s">
        <v>2044</v>
      </c>
      <c r="H223" s="171" t="s">
        <v>2059</v>
      </c>
      <c r="I223" s="171" t="s">
        <v>2212</v>
      </c>
      <c r="J223" s="171" t="s">
        <v>192</v>
      </c>
      <c r="K223" s="176"/>
      <c r="L223" s="177" t="s">
        <v>730</v>
      </c>
      <c r="M223" s="177" t="s">
        <v>193</v>
      </c>
    </row>
    <row r="224" spans="1:13" s="178" customFormat="1">
      <c r="A224" s="171" t="s">
        <v>494</v>
      </c>
      <c r="B224" s="171"/>
      <c r="C224" s="179">
        <v>60572026</v>
      </c>
      <c r="D224" s="172">
        <v>46084</v>
      </c>
      <c r="E224" s="173">
        <v>46118</v>
      </c>
      <c r="F224" s="174">
        <v>26.6</v>
      </c>
      <c r="G224" s="175" t="s">
        <v>2044</v>
      </c>
      <c r="H224" s="171" t="s">
        <v>2059</v>
      </c>
      <c r="I224" s="171" t="s">
        <v>2213</v>
      </c>
      <c r="J224" s="171" t="s">
        <v>332</v>
      </c>
      <c r="K224" s="176"/>
      <c r="L224" s="177" t="s">
        <v>730</v>
      </c>
      <c r="M224" s="177" t="s">
        <v>333</v>
      </c>
    </row>
    <row r="225" spans="1:13" s="178" customFormat="1">
      <c r="A225" s="171" t="s">
        <v>494</v>
      </c>
      <c r="B225" s="171"/>
      <c r="C225" s="179">
        <v>60572026</v>
      </c>
      <c r="D225" s="172">
        <v>46084</v>
      </c>
      <c r="E225" s="173">
        <v>46118</v>
      </c>
      <c r="F225" s="174">
        <v>5.6</v>
      </c>
      <c r="G225" s="175" t="s">
        <v>2044</v>
      </c>
      <c r="H225" s="171" t="s">
        <v>2059</v>
      </c>
      <c r="I225" s="171" t="s">
        <v>2229</v>
      </c>
      <c r="J225" s="171" t="s">
        <v>438</v>
      </c>
      <c r="K225" s="176"/>
      <c r="L225" s="177" t="s">
        <v>730</v>
      </c>
      <c r="M225" s="177" t="s">
        <v>439</v>
      </c>
    </row>
    <row r="226" spans="1:13" s="178" customFormat="1">
      <c r="A226" s="171" t="s">
        <v>494</v>
      </c>
      <c r="B226" s="171"/>
      <c r="C226" s="179">
        <v>60572026</v>
      </c>
      <c r="D226" s="172">
        <v>46084</v>
      </c>
      <c r="E226" s="173">
        <v>46118</v>
      </c>
      <c r="F226" s="174">
        <v>4.2</v>
      </c>
      <c r="G226" s="175" t="s">
        <v>2044</v>
      </c>
      <c r="H226" s="171" t="s">
        <v>2059</v>
      </c>
      <c r="I226" s="171" t="s">
        <v>2214</v>
      </c>
      <c r="J226" s="171" t="s">
        <v>212</v>
      </c>
      <c r="K226" s="176"/>
      <c r="L226" s="177" t="s">
        <v>730</v>
      </c>
      <c r="M226" s="177" t="s">
        <v>213</v>
      </c>
    </row>
    <row r="227" spans="1:13" s="178" customFormat="1">
      <c r="A227" s="171" t="s">
        <v>494</v>
      </c>
      <c r="B227" s="171"/>
      <c r="C227" s="179">
        <v>60572026</v>
      </c>
      <c r="D227" s="172">
        <v>46084</v>
      </c>
      <c r="E227" s="173">
        <v>46118</v>
      </c>
      <c r="F227" s="174">
        <v>7</v>
      </c>
      <c r="G227" s="175" t="s">
        <v>2044</v>
      </c>
      <c r="H227" s="171" t="s">
        <v>2059</v>
      </c>
      <c r="I227" s="171" t="s">
        <v>2215</v>
      </c>
      <c r="J227" s="171" t="s">
        <v>242</v>
      </c>
      <c r="K227" s="176"/>
      <c r="L227" s="177" t="s">
        <v>730</v>
      </c>
      <c r="M227" s="177" t="s">
        <v>243</v>
      </c>
    </row>
    <row r="228" spans="1:13" s="178" customFormat="1">
      <c r="A228" s="171" t="s">
        <v>494</v>
      </c>
      <c r="B228" s="171"/>
      <c r="C228" s="179">
        <v>60572026</v>
      </c>
      <c r="D228" s="172">
        <v>46084</v>
      </c>
      <c r="E228" s="173">
        <v>46118</v>
      </c>
      <c r="F228" s="174">
        <v>9.8000000000000007</v>
      </c>
      <c r="G228" s="175" t="s">
        <v>2044</v>
      </c>
      <c r="H228" s="171" t="s">
        <v>2059</v>
      </c>
      <c r="I228" s="171" t="s">
        <v>2216</v>
      </c>
      <c r="J228" s="171" t="s">
        <v>264</v>
      </c>
      <c r="K228" s="176"/>
      <c r="L228" s="177" t="s">
        <v>730</v>
      </c>
      <c r="M228" s="177" t="s">
        <v>265</v>
      </c>
    </row>
    <row r="229" spans="1:13" s="178" customFormat="1">
      <c r="A229" s="171" t="s">
        <v>494</v>
      </c>
      <c r="B229" s="171"/>
      <c r="C229" s="179">
        <v>60572026</v>
      </c>
      <c r="D229" s="172">
        <v>46084</v>
      </c>
      <c r="E229" s="173">
        <v>46118</v>
      </c>
      <c r="F229" s="174">
        <v>18.2</v>
      </c>
      <c r="G229" s="175" t="s">
        <v>2044</v>
      </c>
      <c r="H229" s="171" t="s">
        <v>2059</v>
      </c>
      <c r="I229" s="171" t="s">
        <v>2217</v>
      </c>
      <c r="J229" s="171" t="s">
        <v>88</v>
      </c>
      <c r="K229" s="176"/>
      <c r="L229" s="177" t="s">
        <v>730</v>
      </c>
      <c r="M229" s="177" t="s">
        <v>89</v>
      </c>
    </row>
    <row r="230" spans="1:13" s="178" customFormat="1">
      <c r="A230" s="171" t="s">
        <v>494</v>
      </c>
      <c r="B230" s="171"/>
      <c r="C230" s="179">
        <v>60572026</v>
      </c>
      <c r="D230" s="172">
        <v>46084</v>
      </c>
      <c r="E230" s="173">
        <v>46118</v>
      </c>
      <c r="F230" s="174">
        <v>44.8</v>
      </c>
      <c r="G230" s="175" t="s">
        <v>2044</v>
      </c>
      <c r="H230" s="171" t="s">
        <v>2059</v>
      </c>
      <c r="I230" s="171" t="s">
        <v>2125</v>
      </c>
      <c r="J230" s="171" t="s">
        <v>114</v>
      </c>
      <c r="K230" s="176"/>
      <c r="L230" s="177" t="s">
        <v>730</v>
      </c>
      <c r="M230" s="177" t="s">
        <v>115</v>
      </c>
    </row>
    <row r="231" spans="1:13" s="178" customFormat="1">
      <c r="A231" s="171" t="s">
        <v>494</v>
      </c>
      <c r="B231" s="171"/>
      <c r="C231" s="179">
        <v>60572026</v>
      </c>
      <c r="D231" s="172">
        <v>46084</v>
      </c>
      <c r="E231" s="173">
        <v>46118</v>
      </c>
      <c r="F231" s="174">
        <v>15.4</v>
      </c>
      <c r="G231" s="175" t="s">
        <v>2044</v>
      </c>
      <c r="H231" s="171" t="s">
        <v>2059</v>
      </c>
      <c r="I231" s="171" t="s">
        <v>2126</v>
      </c>
      <c r="J231" s="171" t="s">
        <v>416</v>
      </c>
      <c r="K231" s="176"/>
      <c r="L231" s="177" t="s">
        <v>730</v>
      </c>
      <c r="M231" s="177" t="s">
        <v>417</v>
      </c>
    </row>
    <row r="232" spans="1:13" s="178" customFormat="1">
      <c r="A232" s="171" t="s">
        <v>494</v>
      </c>
      <c r="B232" s="171"/>
      <c r="C232" s="179">
        <v>60572026</v>
      </c>
      <c r="D232" s="172">
        <v>46084</v>
      </c>
      <c r="E232" s="173">
        <v>46118</v>
      </c>
      <c r="F232" s="174">
        <v>22.4</v>
      </c>
      <c r="G232" s="175" t="s">
        <v>2044</v>
      </c>
      <c r="H232" s="171" t="s">
        <v>2059</v>
      </c>
      <c r="I232" s="171" t="s">
        <v>2127</v>
      </c>
      <c r="J232" s="171" t="s">
        <v>436</v>
      </c>
      <c r="K232" s="176"/>
      <c r="L232" s="177" t="s">
        <v>730</v>
      </c>
      <c r="M232" s="177" t="s">
        <v>437</v>
      </c>
    </row>
    <row r="233" spans="1:13" s="178" customFormat="1">
      <c r="A233" s="171" t="s">
        <v>494</v>
      </c>
      <c r="B233" s="171"/>
      <c r="C233" s="179">
        <v>60572026</v>
      </c>
      <c r="D233" s="172">
        <v>46084</v>
      </c>
      <c r="E233" s="173">
        <v>46118</v>
      </c>
      <c r="F233" s="174">
        <v>35</v>
      </c>
      <c r="G233" s="175" t="s">
        <v>2044</v>
      </c>
      <c r="H233" s="171" t="s">
        <v>2059</v>
      </c>
      <c r="I233" s="171" t="s">
        <v>2128</v>
      </c>
      <c r="J233" s="171" t="s">
        <v>322</v>
      </c>
      <c r="K233" s="176"/>
      <c r="L233" s="177" t="s">
        <v>730</v>
      </c>
      <c r="M233" s="177" t="s">
        <v>323</v>
      </c>
    </row>
    <row r="234" spans="1:13" s="178" customFormat="1">
      <c r="A234" s="171" t="s">
        <v>494</v>
      </c>
      <c r="B234" s="171"/>
      <c r="C234" s="179">
        <v>60572026</v>
      </c>
      <c r="D234" s="172">
        <v>46084</v>
      </c>
      <c r="E234" s="173">
        <v>46118</v>
      </c>
      <c r="F234" s="174">
        <v>5.6</v>
      </c>
      <c r="G234" s="175" t="s">
        <v>2044</v>
      </c>
      <c r="H234" s="171" t="s">
        <v>2059</v>
      </c>
      <c r="I234" s="171" t="s">
        <v>2129</v>
      </c>
      <c r="J234" s="171" t="s">
        <v>316</v>
      </c>
      <c r="K234" s="176"/>
      <c r="L234" s="177" t="s">
        <v>730</v>
      </c>
      <c r="M234" s="177" t="s">
        <v>317</v>
      </c>
    </row>
    <row r="235" spans="1:13" s="178" customFormat="1">
      <c r="A235" s="171" t="s">
        <v>494</v>
      </c>
      <c r="B235" s="171"/>
      <c r="C235" s="179">
        <v>60572026</v>
      </c>
      <c r="D235" s="172">
        <v>46084</v>
      </c>
      <c r="E235" s="173">
        <v>46118</v>
      </c>
      <c r="F235" s="174">
        <v>19.600000000000001</v>
      </c>
      <c r="G235" s="175" t="s">
        <v>2044</v>
      </c>
      <c r="H235" s="171" t="s">
        <v>2059</v>
      </c>
      <c r="I235" s="171" t="s">
        <v>2130</v>
      </c>
      <c r="J235" s="171" t="s">
        <v>260</v>
      </c>
      <c r="K235" s="176"/>
      <c r="L235" s="177" t="s">
        <v>730</v>
      </c>
      <c r="M235" s="177" t="s">
        <v>261</v>
      </c>
    </row>
    <row r="236" spans="1:13" s="178" customFormat="1">
      <c r="A236" s="171" t="s">
        <v>494</v>
      </c>
      <c r="B236" s="171"/>
      <c r="C236" s="179">
        <v>60572026</v>
      </c>
      <c r="D236" s="172">
        <v>46084</v>
      </c>
      <c r="E236" s="173">
        <v>46118</v>
      </c>
      <c r="F236" s="174">
        <v>8.4</v>
      </c>
      <c r="G236" s="175" t="s">
        <v>2044</v>
      </c>
      <c r="H236" s="171" t="s">
        <v>2059</v>
      </c>
      <c r="I236" s="171" t="s">
        <v>2230</v>
      </c>
      <c r="J236" s="171" t="s">
        <v>360</v>
      </c>
      <c r="K236" s="176"/>
      <c r="L236" s="177" t="s">
        <v>730</v>
      </c>
      <c r="M236" s="177" t="s">
        <v>361</v>
      </c>
    </row>
    <row r="237" spans="1:13" s="178" customFormat="1">
      <c r="A237" s="171" t="s">
        <v>494</v>
      </c>
      <c r="B237" s="171"/>
      <c r="C237" s="179">
        <v>60572026</v>
      </c>
      <c r="D237" s="172">
        <v>46084</v>
      </c>
      <c r="E237" s="173">
        <v>46118</v>
      </c>
      <c r="F237" s="174">
        <v>5.6</v>
      </c>
      <c r="G237" s="175" t="s">
        <v>2044</v>
      </c>
      <c r="H237" s="171" t="s">
        <v>2059</v>
      </c>
      <c r="I237" s="171" t="s">
        <v>2218</v>
      </c>
      <c r="J237" s="171" t="s">
        <v>96</v>
      </c>
      <c r="K237" s="176"/>
      <c r="L237" s="177" t="s">
        <v>730</v>
      </c>
      <c r="M237" s="177" t="s">
        <v>97</v>
      </c>
    </row>
    <row r="238" spans="1:13" s="178" customFormat="1">
      <c r="A238" s="171" t="s">
        <v>494</v>
      </c>
      <c r="B238" s="171"/>
      <c r="C238" s="179">
        <v>60572026</v>
      </c>
      <c r="D238" s="172">
        <v>46084</v>
      </c>
      <c r="E238" s="173">
        <v>46118</v>
      </c>
      <c r="F238" s="174">
        <v>8.4</v>
      </c>
      <c r="G238" s="175" t="s">
        <v>2044</v>
      </c>
      <c r="H238" s="171" t="s">
        <v>2059</v>
      </c>
      <c r="I238" s="171" t="s">
        <v>2219</v>
      </c>
      <c r="J238" s="171" t="s">
        <v>266</v>
      </c>
      <c r="K238" s="176"/>
      <c r="L238" s="177" t="s">
        <v>730</v>
      </c>
      <c r="M238" s="177" t="s">
        <v>267</v>
      </c>
    </row>
    <row r="239" spans="1:13" s="178" customFormat="1">
      <c r="A239" s="171" t="s">
        <v>494</v>
      </c>
      <c r="B239" s="171"/>
      <c r="C239" s="179">
        <v>60572026</v>
      </c>
      <c r="D239" s="172">
        <v>46084</v>
      </c>
      <c r="E239" s="173">
        <v>46118</v>
      </c>
      <c r="F239" s="174">
        <v>12.6</v>
      </c>
      <c r="G239" s="175" t="s">
        <v>2044</v>
      </c>
      <c r="H239" s="171" t="s">
        <v>2059</v>
      </c>
      <c r="I239" s="171" t="s">
        <v>2220</v>
      </c>
      <c r="J239" s="171" t="s">
        <v>84</v>
      </c>
      <c r="K239" s="176"/>
      <c r="L239" s="177" t="s">
        <v>730</v>
      </c>
      <c r="M239" s="177" t="s">
        <v>85</v>
      </c>
    </row>
    <row r="240" spans="1:13" s="178" customFormat="1">
      <c r="A240" s="171" t="s">
        <v>494</v>
      </c>
      <c r="B240" s="171"/>
      <c r="C240" s="179">
        <v>60572026</v>
      </c>
      <c r="D240" s="172">
        <v>46084</v>
      </c>
      <c r="E240" s="173">
        <v>46118</v>
      </c>
      <c r="F240" s="174">
        <v>19.600000000000001</v>
      </c>
      <c r="G240" s="175" t="s">
        <v>2044</v>
      </c>
      <c r="H240" s="171" t="s">
        <v>2059</v>
      </c>
      <c r="I240" s="171" t="s">
        <v>2075</v>
      </c>
      <c r="J240" s="171" t="s">
        <v>499</v>
      </c>
      <c r="K240" s="176"/>
      <c r="L240" s="177" t="s">
        <v>730</v>
      </c>
      <c r="M240" s="177" t="s">
        <v>500</v>
      </c>
    </row>
    <row r="241" spans="1:13" s="178" customFormat="1">
      <c r="A241" s="171" t="s">
        <v>494</v>
      </c>
      <c r="B241" s="171"/>
      <c r="C241" s="179">
        <v>60572026</v>
      </c>
      <c r="D241" s="172">
        <v>46084</v>
      </c>
      <c r="E241" s="173">
        <v>46118</v>
      </c>
      <c r="F241" s="174">
        <v>2.8</v>
      </c>
      <c r="G241" s="175" t="s">
        <v>2044</v>
      </c>
      <c r="H241" s="171" t="s">
        <v>2059</v>
      </c>
      <c r="I241" s="171" t="s">
        <v>2078</v>
      </c>
      <c r="J241" s="171" t="s">
        <v>54</v>
      </c>
      <c r="K241" s="176"/>
      <c r="L241" s="177" t="s">
        <v>730</v>
      </c>
      <c r="M241" s="177" t="s">
        <v>55</v>
      </c>
    </row>
    <row r="242" spans="1:13" s="178" customFormat="1">
      <c r="A242" s="171" t="s">
        <v>494</v>
      </c>
      <c r="B242" s="171"/>
      <c r="C242" s="179">
        <v>60572026</v>
      </c>
      <c r="D242" s="172">
        <v>46084</v>
      </c>
      <c r="E242" s="173">
        <v>46118</v>
      </c>
      <c r="F242" s="174">
        <v>4.2</v>
      </c>
      <c r="G242" s="175" t="s">
        <v>2044</v>
      </c>
      <c r="H242" s="171" t="s">
        <v>2059</v>
      </c>
      <c r="I242" s="171" t="s">
        <v>2078</v>
      </c>
      <c r="J242" s="171" t="s">
        <v>54</v>
      </c>
      <c r="K242" s="176"/>
      <c r="L242" s="177" t="s">
        <v>730</v>
      </c>
      <c r="M242" s="177" t="s">
        <v>55</v>
      </c>
    </row>
    <row r="243" spans="1:13" s="178" customFormat="1">
      <c r="A243" s="171" t="s">
        <v>494</v>
      </c>
      <c r="B243" s="171"/>
      <c r="C243" s="179">
        <v>60572026</v>
      </c>
      <c r="D243" s="172">
        <v>46084</v>
      </c>
      <c r="E243" s="173">
        <v>46118</v>
      </c>
      <c r="F243" s="174">
        <v>7</v>
      </c>
      <c r="G243" s="175" t="s">
        <v>2044</v>
      </c>
      <c r="H243" s="171" t="s">
        <v>2059</v>
      </c>
      <c r="I243" s="171" t="s">
        <v>2078</v>
      </c>
      <c r="J243" s="171" t="s">
        <v>54</v>
      </c>
      <c r="K243" s="176"/>
      <c r="L243" s="177" t="s">
        <v>730</v>
      </c>
      <c r="M243" s="177" t="s">
        <v>55</v>
      </c>
    </row>
    <row r="244" spans="1:13" s="178" customFormat="1">
      <c r="A244" s="171" t="s">
        <v>494</v>
      </c>
      <c r="B244" s="171"/>
      <c r="C244" s="179">
        <v>60572026</v>
      </c>
      <c r="D244" s="172">
        <v>46084</v>
      </c>
      <c r="E244" s="173">
        <v>46118</v>
      </c>
      <c r="F244" s="174">
        <v>4.2</v>
      </c>
      <c r="G244" s="175" t="s">
        <v>2044</v>
      </c>
      <c r="H244" s="171" t="s">
        <v>2059</v>
      </c>
      <c r="I244" s="171" t="s">
        <v>3355</v>
      </c>
      <c r="J244" s="171" t="s">
        <v>478</v>
      </c>
      <c r="K244" s="176"/>
      <c r="L244" s="177" t="s">
        <v>730</v>
      </c>
      <c r="M244" s="177" t="s">
        <v>479</v>
      </c>
    </row>
    <row r="245" spans="1:13" s="178" customFormat="1">
      <c r="A245" s="171" t="s">
        <v>494</v>
      </c>
      <c r="B245" s="171"/>
      <c r="C245" s="179">
        <v>60572026</v>
      </c>
      <c r="D245" s="172">
        <v>46084</v>
      </c>
      <c r="E245" s="173">
        <v>46118</v>
      </c>
      <c r="F245" s="174">
        <v>7</v>
      </c>
      <c r="G245" s="175" t="s">
        <v>2044</v>
      </c>
      <c r="H245" s="171" t="s">
        <v>2059</v>
      </c>
      <c r="I245" s="171" t="s">
        <v>3362</v>
      </c>
      <c r="J245" s="171" t="s">
        <v>144</v>
      </c>
      <c r="K245" s="176"/>
      <c r="L245" s="177" t="s">
        <v>730</v>
      </c>
      <c r="M245" s="177" t="s">
        <v>145</v>
      </c>
    </row>
    <row r="246" spans="1:13" s="178" customFormat="1">
      <c r="A246" s="171" t="s">
        <v>494</v>
      </c>
      <c r="B246" s="171"/>
      <c r="C246" s="179">
        <v>60572026</v>
      </c>
      <c r="D246" s="172">
        <v>46084</v>
      </c>
      <c r="E246" s="173">
        <v>46118</v>
      </c>
      <c r="F246" s="174">
        <v>7</v>
      </c>
      <c r="G246" s="175" t="s">
        <v>2044</v>
      </c>
      <c r="H246" s="171" t="s">
        <v>2059</v>
      </c>
      <c r="I246" s="171" t="s">
        <v>2078</v>
      </c>
      <c r="J246" s="171" t="s">
        <v>54</v>
      </c>
      <c r="K246" s="176"/>
      <c r="L246" s="177" t="s">
        <v>730</v>
      </c>
      <c r="M246" s="177" t="s">
        <v>55</v>
      </c>
    </row>
    <row r="247" spans="1:13" s="178" customFormat="1">
      <c r="A247" s="171" t="s">
        <v>494</v>
      </c>
      <c r="B247" s="171"/>
      <c r="C247" s="179">
        <v>60572026</v>
      </c>
      <c r="D247" s="172">
        <v>46084</v>
      </c>
      <c r="E247" s="173">
        <v>46118</v>
      </c>
      <c r="F247" s="174">
        <v>4.2</v>
      </c>
      <c r="G247" s="175" t="s">
        <v>2044</v>
      </c>
      <c r="H247" s="171" t="s">
        <v>2059</v>
      </c>
      <c r="I247" s="171" t="s">
        <v>2078</v>
      </c>
      <c r="J247" s="171" t="s">
        <v>54</v>
      </c>
      <c r="K247" s="176"/>
      <c r="L247" s="177" t="s">
        <v>730</v>
      </c>
      <c r="M247" s="177" t="s">
        <v>55</v>
      </c>
    </row>
    <row r="248" spans="1:13" s="178" customFormat="1">
      <c r="A248" s="171" t="s">
        <v>494</v>
      </c>
      <c r="B248" s="171"/>
      <c r="C248" s="179">
        <v>60572026</v>
      </c>
      <c r="D248" s="172">
        <v>46084</v>
      </c>
      <c r="E248" s="173">
        <v>46118</v>
      </c>
      <c r="F248" s="174">
        <v>1.4</v>
      </c>
      <c r="G248" s="175" t="s">
        <v>2044</v>
      </c>
      <c r="H248" s="171" t="s">
        <v>2059</v>
      </c>
      <c r="I248" s="171" t="s">
        <v>2078</v>
      </c>
      <c r="J248" s="171" t="s">
        <v>54</v>
      </c>
      <c r="K248" s="176"/>
      <c r="L248" s="177" t="s">
        <v>730</v>
      </c>
      <c r="M248" s="177" t="s">
        <v>55</v>
      </c>
    </row>
    <row r="249" spans="1:13" s="178" customFormat="1">
      <c r="A249" s="171" t="s">
        <v>494</v>
      </c>
      <c r="B249" s="171"/>
      <c r="C249" s="179">
        <v>60572026</v>
      </c>
      <c r="D249" s="172">
        <v>46084</v>
      </c>
      <c r="E249" s="173">
        <v>46118</v>
      </c>
      <c r="F249" s="174">
        <v>2.8</v>
      </c>
      <c r="G249" s="175" t="s">
        <v>2044</v>
      </c>
      <c r="H249" s="171" t="s">
        <v>2059</v>
      </c>
      <c r="I249" s="171" t="s">
        <v>2078</v>
      </c>
      <c r="J249" s="171" t="s">
        <v>54</v>
      </c>
      <c r="K249" s="176"/>
      <c r="L249" s="177" t="s">
        <v>730</v>
      </c>
      <c r="M249" s="177" t="s">
        <v>55</v>
      </c>
    </row>
    <row r="250" spans="1:13" s="178" customFormat="1">
      <c r="A250" s="171" t="s">
        <v>494</v>
      </c>
      <c r="B250" s="171"/>
      <c r="C250" s="179">
        <v>60572026</v>
      </c>
      <c r="D250" s="172">
        <v>46084</v>
      </c>
      <c r="E250" s="173">
        <v>46118</v>
      </c>
      <c r="F250" s="174">
        <v>2.8</v>
      </c>
      <c r="G250" s="175" t="s">
        <v>2044</v>
      </c>
      <c r="H250" s="171" t="s">
        <v>2059</v>
      </c>
      <c r="I250" s="171" t="s">
        <v>2078</v>
      </c>
      <c r="J250" s="171" t="s">
        <v>54</v>
      </c>
      <c r="K250" s="176"/>
      <c r="L250" s="177" t="s">
        <v>730</v>
      </c>
      <c r="M250" s="177" t="s">
        <v>55</v>
      </c>
    </row>
    <row r="251" spans="1:13" s="178" customFormat="1">
      <c r="A251" s="171" t="s">
        <v>494</v>
      </c>
      <c r="B251" s="171"/>
      <c r="C251" s="179">
        <v>60572026</v>
      </c>
      <c r="D251" s="172">
        <v>46084</v>
      </c>
      <c r="E251" s="173">
        <v>46118</v>
      </c>
      <c r="F251" s="174">
        <v>2.8</v>
      </c>
      <c r="G251" s="175" t="s">
        <v>2044</v>
      </c>
      <c r="H251" s="171" t="s">
        <v>2059</v>
      </c>
      <c r="I251" s="171" t="s">
        <v>2078</v>
      </c>
      <c r="J251" s="171" t="s">
        <v>54</v>
      </c>
      <c r="K251" s="176"/>
      <c r="L251" s="177" t="s">
        <v>730</v>
      </c>
      <c r="M251" s="177" t="s">
        <v>55</v>
      </c>
    </row>
    <row r="252" spans="1:13" s="178" customFormat="1">
      <c r="A252" s="171" t="s">
        <v>494</v>
      </c>
      <c r="B252" s="171"/>
      <c r="C252" s="179">
        <v>60572026</v>
      </c>
      <c r="D252" s="172">
        <v>46084</v>
      </c>
      <c r="E252" s="173">
        <v>46118</v>
      </c>
      <c r="F252" s="174">
        <v>1.4</v>
      </c>
      <c r="G252" s="175" t="s">
        <v>2044</v>
      </c>
      <c r="H252" s="171" t="s">
        <v>2059</v>
      </c>
      <c r="I252" s="171" t="s">
        <v>2078</v>
      </c>
      <c r="J252" s="171" t="s">
        <v>54</v>
      </c>
      <c r="K252" s="176"/>
      <c r="L252" s="177" t="s">
        <v>730</v>
      </c>
      <c r="M252" s="177" t="s">
        <v>55</v>
      </c>
    </row>
    <row r="253" spans="1:13" s="178" customFormat="1">
      <c r="A253" s="171" t="s">
        <v>494</v>
      </c>
      <c r="B253" s="171"/>
      <c r="C253" s="179">
        <v>60572026</v>
      </c>
      <c r="D253" s="172">
        <v>46084</v>
      </c>
      <c r="E253" s="173">
        <v>46118</v>
      </c>
      <c r="F253" s="174">
        <v>5.6</v>
      </c>
      <c r="G253" s="175" t="s">
        <v>2044</v>
      </c>
      <c r="H253" s="171" t="s">
        <v>2059</v>
      </c>
      <c r="I253" s="171" t="s">
        <v>2085</v>
      </c>
      <c r="J253" s="171" t="s">
        <v>1953</v>
      </c>
      <c r="K253" s="176"/>
      <c r="L253" s="177" t="s">
        <v>730</v>
      </c>
      <c r="M253" s="177" t="s">
        <v>1958</v>
      </c>
    </row>
    <row r="254" spans="1:13" s="178" customFormat="1">
      <c r="A254" s="171" t="s">
        <v>494</v>
      </c>
      <c r="B254" s="171"/>
      <c r="C254" s="179">
        <v>60572026</v>
      </c>
      <c r="D254" s="172">
        <v>46084</v>
      </c>
      <c r="E254" s="173">
        <v>46118</v>
      </c>
      <c r="F254" s="174">
        <v>2.8</v>
      </c>
      <c r="G254" s="175" t="s">
        <v>2044</v>
      </c>
      <c r="H254" s="171" t="s">
        <v>2059</v>
      </c>
      <c r="I254" s="171" t="s">
        <v>2086</v>
      </c>
      <c r="J254" s="171" t="s">
        <v>172</v>
      </c>
      <c r="K254" s="176"/>
      <c r="L254" s="177" t="s">
        <v>730</v>
      </c>
      <c r="M254" s="177" t="s">
        <v>173</v>
      </c>
    </row>
    <row r="255" spans="1:13" s="178" customFormat="1">
      <c r="A255" s="171" t="s">
        <v>494</v>
      </c>
      <c r="B255" s="171"/>
      <c r="C255" s="179">
        <v>60572026</v>
      </c>
      <c r="D255" s="172">
        <v>46084</v>
      </c>
      <c r="E255" s="173">
        <v>46118</v>
      </c>
      <c r="F255" s="174">
        <v>37.799999999999997</v>
      </c>
      <c r="G255" s="175" t="s">
        <v>2044</v>
      </c>
      <c r="H255" s="171" t="s">
        <v>2059</v>
      </c>
      <c r="I255" s="171" t="s">
        <v>2087</v>
      </c>
      <c r="J255" s="171" t="s">
        <v>18</v>
      </c>
      <c r="K255" s="176"/>
      <c r="L255" s="177" t="s">
        <v>730</v>
      </c>
      <c r="M255" s="177" t="s">
        <v>19</v>
      </c>
    </row>
    <row r="256" spans="1:13" s="178" customFormat="1">
      <c r="A256" s="171" t="s">
        <v>494</v>
      </c>
      <c r="B256" s="171"/>
      <c r="C256" s="179">
        <v>60572026</v>
      </c>
      <c r="D256" s="172">
        <v>46084</v>
      </c>
      <c r="E256" s="173">
        <v>46118</v>
      </c>
      <c r="F256" s="174">
        <v>2.8</v>
      </c>
      <c r="G256" s="175" t="s">
        <v>2044</v>
      </c>
      <c r="H256" s="171" t="s">
        <v>2059</v>
      </c>
      <c r="I256" s="171" t="s">
        <v>3363</v>
      </c>
      <c r="J256" s="171" t="s">
        <v>318</v>
      </c>
      <c r="K256" s="176"/>
      <c r="L256" s="177" t="s">
        <v>730</v>
      </c>
      <c r="M256" s="177" t="s">
        <v>319</v>
      </c>
    </row>
    <row r="257" spans="1:13" s="178" customFormat="1">
      <c r="A257" s="171" t="s">
        <v>494</v>
      </c>
      <c r="B257" s="171"/>
      <c r="C257" s="179">
        <v>60572026</v>
      </c>
      <c r="D257" s="172">
        <v>46084</v>
      </c>
      <c r="E257" s="173">
        <v>46118</v>
      </c>
      <c r="F257" s="174">
        <v>11.2</v>
      </c>
      <c r="G257" s="175" t="s">
        <v>2044</v>
      </c>
      <c r="H257" s="171" t="s">
        <v>2059</v>
      </c>
      <c r="I257" s="171" t="s">
        <v>2088</v>
      </c>
      <c r="J257" s="171" t="s">
        <v>350</v>
      </c>
      <c r="K257" s="176"/>
      <c r="L257" s="177" t="s">
        <v>730</v>
      </c>
      <c r="M257" s="177" t="s">
        <v>351</v>
      </c>
    </row>
    <row r="258" spans="1:13" s="178" customFormat="1">
      <c r="A258" s="171" t="s">
        <v>494</v>
      </c>
      <c r="B258" s="171"/>
      <c r="C258" s="179">
        <v>60572026</v>
      </c>
      <c r="D258" s="172">
        <v>46084</v>
      </c>
      <c r="E258" s="173">
        <v>46118</v>
      </c>
      <c r="F258" s="174">
        <v>30.8</v>
      </c>
      <c r="G258" s="175" t="s">
        <v>2044</v>
      </c>
      <c r="H258" s="171" t="s">
        <v>2059</v>
      </c>
      <c r="I258" s="171" t="s">
        <v>2131</v>
      </c>
      <c r="J258" s="171" t="s">
        <v>312</v>
      </c>
      <c r="K258" s="176"/>
      <c r="L258" s="177" t="s">
        <v>730</v>
      </c>
      <c r="M258" s="177" t="s">
        <v>313</v>
      </c>
    </row>
    <row r="259" spans="1:13" s="178" customFormat="1">
      <c r="A259" s="171" t="s">
        <v>494</v>
      </c>
      <c r="B259" s="171"/>
      <c r="C259" s="179">
        <v>60572026</v>
      </c>
      <c r="D259" s="172">
        <v>46084</v>
      </c>
      <c r="E259" s="173">
        <v>46118</v>
      </c>
      <c r="F259" s="174">
        <v>102.2</v>
      </c>
      <c r="G259" s="175" t="s">
        <v>2044</v>
      </c>
      <c r="H259" s="171" t="s">
        <v>2059</v>
      </c>
      <c r="I259" s="171" t="s">
        <v>2078</v>
      </c>
      <c r="J259" s="171" t="s">
        <v>54</v>
      </c>
      <c r="K259" s="176"/>
      <c r="L259" s="177" t="s">
        <v>730</v>
      </c>
      <c r="M259" s="177" t="s">
        <v>55</v>
      </c>
    </row>
    <row r="260" spans="1:13" s="178" customFormat="1">
      <c r="A260" s="171" t="s">
        <v>494</v>
      </c>
      <c r="B260" s="171"/>
      <c r="C260" s="179">
        <v>60572026</v>
      </c>
      <c r="D260" s="172">
        <v>46084</v>
      </c>
      <c r="E260" s="173">
        <v>46118</v>
      </c>
      <c r="F260" s="174">
        <v>30.8</v>
      </c>
      <c r="G260" s="175" t="s">
        <v>2044</v>
      </c>
      <c r="H260" s="171" t="s">
        <v>2059</v>
      </c>
      <c r="I260" s="171" t="s">
        <v>2150</v>
      </c>
      <c r="J260" s="171" t="s">
        <v>164</v>
      </c>
      <c r="K260" s="176"/>
      <c r="L260" s="177" t="s">
        <v>730</v>
      </c>
      <c r="M260" s="177" t="s">
        <v>165</v>
      </c>
    </row>
    <row r="261" spans="1:13" s="178" customFormat="1">
      <c r="A261" s="171" t="s">
        <v>494</v>
      </c>
      <c r="B261" s="171"/>
      <c r="C261" s="179">
        <v>60572026</v>
      </c>
      <c r="D261" s="172">
        <v>46084</v>
      </c>
      <c r="E261" s="173">
        <v>46118</v>
      </c>
      <c r="F261" s="174">
        <v>11.2</v>
      </c>
      <c r="G261" s="175" t="s">
        <v>2044</v>
      </c>
      <c r="H261" s="171" t="s">
        <v>2059</v>
      </c>
      <c r="I261" s="171" t="s">
        <v>2132</v>
      </c>
      <c r="J261" s="171" t="s">
        <v>476</v>
      </c>
      <c r="K261" s="176"/>
      <c r="L261" s="177" t="s">
        <v>730</v>
      </c>
      <c r="M261" s="177" t="s">
        <v>477</v>
      </c>
    </row>
    <row r="262" spans="1:13" s="178" customFormat="1">
      <c r="A262" s="171" t="s">
        <v>494</v>
      </c>
      <c r="B262" s="171"/>
      <c r="C262" s="179">
        <v>60572026</v>
      </c>
      <c r="D262" s="172">
        <v>46084</v>
      </c>
      <c r="E262" s="173">
        <v>46118</v>
      </c>
      <c r="F262" s="174">
        <v>21</v>
      </c>
      <c r="G262" s="175" t="s">
        <v>2044</v>
      </c>
      <c r="H262" s="171" t="s">
        <v>2059</v>
      </c>
      <c r="I262" s="171" t="s">
        <v>2133</v>
      </c>
      <c r="J262" s="171" t="s">
        <v>104</v>
      </c>
      <c r="K262" s="176"/>
      <c r="L262" s="177" t="s">
        <v>730</v>
      </c>
      <c r="M262" s="177" t="s">
        <v>105</v>
      </c>
    </row>
    <row r="263" spans="1:13" s="178" customFormat="1">
      <c r="A263" s="171" t="s">
        <v>494</v>
      </c>
      <c r="B263" s="171"/>
      <c r="C263" s="179">
        <v>60572026</v>
      </c>
      <c r="D263" s="172">
        <v>46084</v>
      </c>
      <c r="E263" s="173">
        <v>46118</v>
      </c>
      <c r="F263" s="174">
        <v>51.8</v>
      </c>
      <c r="G263" s="175" t="s">
        <v>2044</v>
      </c>
      <c r="H263" s="171" t="s">
        <v>2059</v>
      </c>
      <c r="I263" s="171" t="s">
        <v>2134</v>
      </c>
      <c r="J263" s="171" t="s">
        <v>370</v>
      </c>
      <c r="K263" s="176"/>
      <c r="L263" s="177" t="s">
        <v>730</v>
      </c>
      <c r="M263" s="177" t="s">
        <v>371</v>
      </c>
    </row>
    <row r="264" spans="1:13" s="178" customFormat="1">
      <c r="A264" s="171" t="s">
        <v>494</v>
      </c>
      <c r="B264" s="171"/>
      <c r="C264" s="179">
        <v>60572026</v>
      </c>
      <c r="D264" s="172">
        <v>46084</v>
      </c>
      <c r="E264" s="173">
        <v>46118</v>
      </c>
      <c r="F264" s="174">
        <v>72.8</v>
      </c>
      <c r="G264" s="175" t="s">
        <v>2044</v>
      </c>
      <c r="H264" s="171" t="s">
        <v>2059</v>
      </c>
      <c r="I264" s="171" t="s">
        <v>2135</v>
      </c>
      <c r="J264" s="171" t="s">
        <v>198</v>
      </c>
      <c r="K264" s="176"/>
      <c r="L264" s="177" t="s">
        <v>730</v>
      </c>
      <c r="M264" s="177" t="s">
        <v>199</v>
      </c>
    </row>
    <row r="265" spans="1:13" s="178" customFormat="1">
      <c r="A265" s="171" t="s">
        <v>494</v>
      </c>
      <c r="B265" s="171"/>
      <c r="C265" s="179">
        <v>60572026</v>
      </c>
      <c r="D265" s="172">
        <v>46084</v>
      </c>
      <c r="E265" s="173">
        <v>46118</v>
      </c>
      <c r="F265" s="174">
        <v>113.4</v>
      </c>
      <c r="G265" s="175" t="s">
        <v>2044</v>
      </c>
      <c r="H265" s="171" t="s">
        <v>2059</v>
      </c>
      <c r="I265" s="171" t="s">
        <v>2136</v>
      </c>
      <c r="J265" s="171" t="s">
        <v>112</v>
      </c>
      <c r="K265" s="176"/>
      <c r="L265" s="177" t="s">
        <v>730</v>
      </c>
      <c r="M265" s="177" t="s">
        <v>113</v>
      </c>
    </row>
    <row r="266" spans="1:13" s="178" customFormat="1">
      <c r="A266" s="171" t="s">
        <v>494</v>
      </c>
      <c r="B266" s="171"/>
      <c r="C266" s="179">
        <v>60572026</v>
      </c>
      <c r="D266" s="172">
        <v>46084</v>
      </c>
      <c r="E266" s="173">
        <v>46118</v>
      </c>
      <c r="F266" s="174">
        <v>5.6</v>
      </c>
      <c r="G266" s="175" t="s">
        <v>2044</v>
      </c>
      <c r="H266" s="171" t="s">
        <v>2059</v>
      </c>
      <c r="I266" s="171" t="s">
        <v>2076</v>
      </c>
      <c r="J266" s="171" t="s">
        <v>334</v>
      </c>
      <c r="K266" s="176"/>
      <c r="L266" s="177" t="s">
        <v>730</v>
      </c>
      <c r="M266" s="177" t="s">
        <v>335</v>
      </c>
    </row>
    <row r="267" spans="1:13" s="178" customFormat="1">
      <c r="A267" s="171" t="s">
        <v>494</v>
      </c>
      <c r="B267" s="171"/>
      <c r="C267" s="179">
        <v>60572026</v>
      </c>
      <c r="D267" s="172">
        <v>46084</v>
      </c>
      <c r="E267" s="173">
        <v>46118</v>
      </c>
      <c r="F267" s="174">
        <v>8.4</v>
      </c>
      <c r="G267" s="175" t="s">
        <v>2044</v>
      </c>
      <c r="H267" s="171" t="s">
        <v>2059</v>
      </c>
      <c r="I267" s="171" t="s">
        <v>2077</v>
      </c>
      <c r="J267" s="171" t="s">
        <v>22</v>
      </c>
      <c r="K267" s="176"/>
      <c r="L267" s="177" t="s">
        <v>730</v>
      </c>
      <c r="M267" s="177" t="s">
        <v>23</v>
      </c>
    </row>
    <row r="268" spans="1:13" s="178" customFormat="1">
      <c r="A268" s="171" t="s">
        <v>494</v>
      </c>
      <c r="B268" s="171"/>
      <c r="C268" s="179">
        <v>60572026</v>
      </c>
      <c r="D268" s="172">
        <v>46084</v>
      </c>
      <c r="E268" s="173">
        <v>46118</v>
      </c>
      <c r="F268" s="174">
        <v>25.2</v>
      </c>
      <c r="G268" s="175" t="s">
        <v>2044</v>
      </c>
      <c r="H268" s="171" t="s">
        <v>2059</v>
      </c>
      <c r="I268" s="171" t="s">
        <v>2078</v>
      </c>
      <c r="J268" s="171" t="s">
        <v>54</v>
      </c>
      <c r="K268" s="176"/>
      <c r="L268" s="177" t="s">
        <v>730</v>
      </c>
      <c r="M268" s="177" t="s">
        <v>55</v>
      </c>
    </row>
    <row r="269" spans="1:13" s="178" customFormat="1">
      <c r="A269" s="171" t="s">
        <v>494</v>
      </c>
      <c r="B269" s="171"/>
      <c r="C269" s="179">
        <v>60572026</v>
      </c>
      <c r="D269" s="172">
        <v>46084</v>
      </c>
      <c r="E269" s="173">
        <v>46118</v>
      </c>
      <c r="F269" s="174">
        <v>23.8</v>
      </c>
      <c r="G269" s="175" t="s">
        <v>2044</v>
      </c>
      <c r="H269" s="171" t="s">
        <v>2059</v>
      </c>
      <c r="I269" s="171" t="s">
        <v>2079</v>
      </c>
      <c r="J269" s="171" t="s">
        <v>16</v>
      </c>
      <c r="K269" s="176"/>
      <c r="L269" s="177" t="s">
        <v>730</v>
      </c>
      <c r="M269" s="177" t="s">
        <v>17</v>
      </c>
    </row>
    <row r="270" spans="1:13" s="178" customFormat="1">
      <c r="A270" s="171" t="s">
        <v>494</v>
      </c>
      <c r="B270" s="171"/>
      <c r="C270" s="179">
        <v>60572026</v>
      </c>
      <c r="D270" s="172">
        <v>46084</v>
      </c>
      <c r="E270" s="173">
        <v>46118</v>
      </c>
      <c r="F270" s="174">
        <v>12.6</v>
      </c>
      <c r="G270" s="175" t="s">
        <v>2044</v>
      </c>
      <c r="H270" s="171" t="s">
        <v>2059</v>
      </c>
      <c r="I270" s="171" t="s">
        <v>2080</v>
      </c>
      <c r="J270" s="171" t="s">
        <v>146</v>
      </c>
      <c r="K270" s="176"/>
      <c r="L270" s="177" t="s">
        <v>730</v>
      </c>
      <c r="M270" s="177" t="s">
        <v>147</v>
      </c>
    </row>
    <row r="271" spans="1:13" s="178" customFormat="1">
      <c r="A271" s="171" t="s">
        <v>494</v>
      </c>
      <c r="B271" s="171"/>
      <c r="C271" s="179">
        <v>60572026</v>
      </c>
      <c r="D271" s="172">
        <v>46084</v>
      </c>
      <c r="E271" s="173">
        <v>46118</v>
      </c>
      <c r="F271" s="174">
        <v>26.6</v>
      </c>
      <c r="G271" s="175" t="s">
        <v>2044</v>
      </c>
      <c r="H271" s="171" t="s">
        <v>2059</v>
      </c>
      <c r="I271" s="171" t="s">
        <v>2231</v>
      </c>
      <c r="J271" s="171" t="s">
        <v>186</v>
      </c>
      <c r="K271" s="176"/>
      <c r="L271" s="177" t="s">
        <v>730</v>
      </c>
      <c r="M271" s="177" t="s">
        <v>187</v>
      </c>
    </row>
    <row r="272" spans="1:13" s="178" customFormat="1">
      <c r="A272" s="171" t="s">
        <v>494</v>
      </c>
      <c r="B272" s="171"/>
      <c r="C272" s="179">
        <v>60572026</v>
      </c>
      <c r="D272" s="172">
        <v>46084</v>
      </c>
      <c r="E272" s="173">
        <v>46118</v>
      </c>
      <c r="F272" s="174">
        <v>11.2</v>
      </c>
      <c r="G272" s="175" t="s">
        <v>2044</v>
      </c>
      <c r="H272" s="171" t="s">
        <v>2059</v>
      </c>
      <c r="I272" s="171" t="s">
        <v>2232</v>
      </c>
      <c r="J272" s="171" t="s">
        <v>160</v>
      </c>
      <c r="K272" s="176"/>
      <c r="L272" s="177" t="s">
        <v>730</v>
      </c>
      <c r="M272" s="177" t="s">
        <v>161</v>
      </c>
    </row>
    <row r="273" spans="1:13" s="178" customFormat="1">
      <c r="A273" s="171" t="s">
        <v>494</v>
      </c>
      <c r="B273" s="171"/>
      <c r="C273" s="179">
        <v>60572026</v>
      </c>
      <c r="D273" s="172">
        <v>46084</v>
      </c>
      <c r="E273" s="173">
        <v>46118</v>
      </c>
      <c r="F273" s="174">
        <v>25.2</v>
      </c>
      <c r="G273" s="175" t="s">
        <v>2044</v>
      </c>
      <c r="H273" s="171" t="s">
        <v>2059</v>
      </c>
      <c r="I273" s="171" t="s">
        <v>2233</v>
      </c>
      <c r="J273" s="171" t="s">
        <v>497</v>
      </c>
      <c r="K273" s="176"/>
      <c r="L273" s="177" t="s">
        <v>730</v>
      </c>
      <c r="M273" s="177" t="s">
        <v>498</v>
      </c>
    </row>
    <row r="274" spans="1:13" s="178" customFormat="1">
      <c r="A274" s="171" t="s">
        <v>494</v>
      </c>
      <c r="B274" s="171"/>
      <c r="C274" s="179">
        <v>60572026</v>
      </c>
      <c r="D274" s="172">
        <v>46084</v>
      </c>
      <c r="E274" s="173">
        <v>46118</v>
      </c>
      <c r="F274" s="174">
        <v>14</v>
      </c>
      <c r="G274" s="175" t="s">
        <v>2044</v>
      </c>
      <c r="H274" s="171" t="s">
        <v>2059</v>
      </c>
      <c r="I274" s="171" t="s">
        <v>2234</v>
      </c>
      <c r="J274" s="171" t="s">
        <v>108</v>
      </c>
      <c r="K274" s="176"/>
      <c r="L274" s="177" t="s">
        <v>730</v>
      </c>
      <c r="M274" s="177" t="s">
        <v>109</v>
      </c>
    </row>
    <row r="275" spans="1:13" s="178" customFormat="1">
      <c r="A275" s="171" t="s">
        <v>494</v>
      </c>
      <c r="B275" s="171"/>
      <c r="C275" s="179">
        <v>60572026</v>
      </c>
      <c r="D275" s="172">
        <v>46084</v>
      </c>
      <c r="E275" s="173">
        <v>46118</v>
      </c>
      <c r="F275" s="174">
        <v>36.4</v>
      </c>
      <c r="G275" s="175" t="s">
        <v>2044</v>
      </c>
      <c r="H275" s="171" t="s">
        <v>2059</v>
      </c>
      <c r="I275" s="171" t="s">
        <v>2235</v>
      </c>
      <c r="J275" s="171" t="s">
        <v>440</v>
      </c>
      <c r="K275" s="176"/>
      <c r="L275" s="177" t="s">
        <v>730</v>
      </c>
      <c r="M275" s="177" t="s">
        <v>441</v>
      </c>
    </row>
    <row r="276" spans="1:13" s="178" customFormat="1">
      <c r="A276" s="171" t="s">
        <v>494</v>
      </c>
      <c r="B276" s="171"/>
      <c r="C276" s="179">
        <v>60572026</v>
      </c>
      <c r="D276" s="172">
        <v>46084</v>
      </c>
      <c r="E276" s="173">
        <v>46118</v>
      </c>
      <c r="F276" s="174">
        <v>8.4</v>
      </c>
      <c r="G276" s="175" t="s">
        <v>2044</v>
      </c>
      <c r="H276" s="171" t="s">
        <v>2059</v>
      </c>
      <c r="I276" s="171" t="s">
        <v>2236</v>
      </c>
      <c r="J276" s="171" t="s">
        <v>503</v>
      </c>
      <c r="K276" s="176"/>
      <c r="L276" s="177" t="s">
        <v>730</v>
      </c>
      <c r="M276" s="177" t="s">
        <v>504</v>
      </c>
    </row>
    <row r="277" spans="1:13" s="178" customFormat="1">
      <c r="A277" s="171" t="s">
        <v>494</v>
      </c>
      <c r="B277" s="171"/>
      <c r="C277" s="179">
        <v>60572026</v>
      </c>
      <c r="D277" s="172">
        <v>46084</v>
      </c>
      <c r="E277" s="173">
        <v>46118</v>
      </c>
      <c r="F277" s="174">
        <v>1.4</v>
      </c>
      <c r="G277" s="175" t="s">
        <v>2044</v>
      </c>
      <c r="H277" s="171" t="s">
        <v>2059</v>
      </c>
      <c r="I277" s="171" t="s">
        <v>2237</v>
      </c>
      <c r="J277" s="171" t="s">
        <v>495</v>
      </c>
      <c r="K277" s="176"/>
      <c r="L277" s="177" t="s">
        <v>730</v>
      </c>
      <c r="M277" s="177" t="s">
        <v>496</v>
      </c>
    </row>
    <row r="278" spans="1:13" s="178" customFormat="1">
      <c r="A278" s="171" t="s">
        <v>494</v>
      </c>
      <c r="B278" s="171"/>
      <c r="C278" s="179">
        <v>60572026</v>
      </c>
      <c r="D278" s="172">
        <v>46084</v>
      </c>
      <c r="E278" s="173">
        <v>46118</v>
      </c>
      <c r="F278" s="174">
        <v>25.2</v>
      </c>
      <c r="G278" s="175" t="s">
        <v>2044</v>
      </c>
      <c r="H278" s="171" t="s">
        <v>2059</v>
      </c>
      <c r="I278" s="171" t="s">
        <v>2238</v>
      </c>
      <c r="J278" s="171" t="s">
        <v>136</v>
      </c>
      <c r="K278" s="176"/>
      <c r="L278" s="177" t="s">
        <v>730</v>
      </c>
      <c r="M278" s="177" t="s">
        <v>137</v>
      </c>
    </row>
    <row r="279" spans="1:13" s="178" customFormat="1">
      <c r="A279" s="171" t="s">
        <v>494</v>
      </c>
      <c r="B279" s="171"/>
      <c r="C279" s="179">
        <v>60572026</v>
      </c>
      <c r="D279" s="172">
        <v>46084</v>
      </c>
      <c r="E279" s="173">
        <v>46118</v>
      </c>
      <c r="F279" s="174">
        <v>9.8000000000000007</v>
      </c>
      <c r="G279" s="175" t="s">
        <v>2044</v>
      </c>
      <c r="H279" s="171" t="s">
        <v>2059</v>
      </c>
      <c r="I279" s="171" t="s">
        <v>2239</v>
      </c>
      <c r="J279" s="171" t="s">
        <v>394</v>
      </c>
      <c r="K279" s="176"/>
      <c r="L279" s="177" t="s">
        <v>730</v>
      </c>
      <c r="M279" s="177" t="s">
        <v>395</v>
      </c>
    </row>
    <row r="280" spans="1:13" s="178" customFormat="1">
      <c r="A280" s="171" t="s">
        <v>494</v>
      </c>
      <c r="B280" s="171"/>
      <c r="C280" s="179">
        <v>60572026</v>
      </c>
      <c r="D280" s="172">
        <v>46084</v>
      </c>
      <c r="E280" s="173">
        <v>46118</v>
      </c>
      <c r="F280" s="174">
        <v>7</v>
      </c>
      <c r="G280" s="175" t="s">
        <v>2044</v>
      </c>
      <c r="H280" s="171" t="s">
        <v>2059</v>
      </c>
      <c r="I280" s="171" t="s">
        <v>2089</v>
      </c>
      <c r="J280" s="171" t="s">
        <v>14</v>
      </c>
      <c r="K280" s="176"/>
      <c r="L280" s="177" t="s">
        <v>730</v>
      </c>
      <c r="M280" s="177" t="s">
        <v>15</v>
      </c>
    </row>
    <row r="281" spans="1:13" s="178" customFormat="1">
      <c r="A281" s="171" t="s">
        <v>494</v>
      </c>
      <c r="B281" s="171"/>
      <c r="C281" s="179">
        <v>60572026</v>
      </c>
      <c r="D281" s="172">
        <v>46084</v>
      </c>
      <c r="E281" s="173">
        <v>46118</v>
      </c>
      <c r="F281" s="174">
        <v>1.4</v>
      </c>
      <c r="G281" s="175" t="s">
        <v>2044</v>
      </c>
      <c r="H281" s="171" t="s">
        <v>2059</v>
      </c>
      <c r="I281" s="171" t="s">
        <v>2090</v>
      </c>
      <c r="J281" s="171" t="s">
        <v>1954</v>
      </c>
      <c r="K281" s="176"/>
      <c r="L281" s="177" t="s">
        <v>730</v>
      </c>
      <c r="M281" s="177" t="s">
        <v>1957</v>
      </c>
    </row>
    <row r="282" spans="1:13" s="178" customFormat="1">
      <c r="A282" s="171" t="s">
        <v>494</v>
      </c>
      <c r="B282" s="171"/>
      <c r="C282" s="179">
        <v>60572026</v>
      </c>
      <c r="D282" s="172">
        <v>46084</v>
      </c>
      <c r="E282" s="173">
        <v>46118</v>
      </c>
      <c r="F282" s="174">
        <v>8.4</v>
      </c>
      <c r="G282" s="175" t="s">
        <v>2044</v>
      </c>
      <c r="H282" s="171" t="s">
        <v>2059</v>
      </c>
      <c r="I282" s="171" t="s">
        <v>2091</v>
      </c>
      <c r="J282" s="171" t="s">
        <v>6</v>
      </c>
      <c r="K282" s="176"/>
      <c r="L282" s="177" t="s">
        <v>730</v>
      </c>
      <c r="M282" s="177" t="s">
        <v>7</v>
      </c>
    </row>
    <row r="283" spans="1:13" s="178" customFormat="1">
      <c r="A283" s="171" t="s">
        <v>494</v>
      </c>
      <c r="B283" s="171"/>
      <c r="C283" s="179">
        <v>60572026</v>
      </c>
      <c r="D283" s="172">
        <v>46084</v>
      </c>
      <c r="E283" s="173">
        <v>46118</v>
      </c>
      <c r="F283" s="174">
        <v>84</v>
      </c>
      <c r="G283" s="175" t="s">
        <v>2044</v>
      </c>
      <c r="H283" s="171" t="s">
        <v>2059</v>
      </c>
      <c r="I283" s="171" t="s">
        <v>2092</v>
      </c>
      <c r="J283" s="171" t="s">
        <v>382</v>
      </c>
      <c r="K283" s="176"/>
      <c r="L283" s="177" t="s">
        <v>730</v>
      </c>
      <c r="M283" s="177" t="s">
        <v>383</v>
      </c>
    </row>
    <row r="284" spans="1:13" s="178" customFormat="1">
      <c r="A284" s="171" t="s">
        <v>494</v>
      </c>
      <c r="B284" s="171"/>
      <c r="C284" s="179">
        <v>60572026</v>
      </c>
      <c r="D284" s="172">
        <v>46084</v>
      </c>
      <c r="E284" s="173">
        <v>46118</v>
      </c>
      <c r="F284" s="174">
        <v>116.2</v>
      </c>
      <c r="G284" s="175" t="s">
        <v>2044</v>
      </c>
      <c r="H284" s="171" t="s">
        <v>2059</v>
      </c>
      <c r="I284" s="171" t="s">
        <v>2093</v>
      </c>
      <c r="J284" s="171" t="s">
        <v>34</v>
      </c>
      <c r="K284" s="176"/>
      <c r="L284" s="177" t="s">
        <v>730</v>
      </c>
      <c r="M284" s="177" t="s">
        <v>35</v>
      </c>
    </row>
    <row r="285" spans="1:13" s="178" customFormat="1">
      <c r="A285" s="171" t="s">
        <v>494</v>
      </c>
      <c r="B285" s="171"/>
      <c r="C285" s="179">
        <v>60572026</v>
      </c>
      <c r="D285" s="172">
        <v>46084</v>
      </c>
      <c r="E285" s="173">
        <v>46118</v>
      </c>
      <c r="F285" s="174">
        <v>18.2</v>
      </c>
      <c r="G285" s="175" t="s">
        <v>2044</v>
      </c>
      <c r="H285" s="171" t="s">
        <v>2059</v>
      </c>
      <c r="I285" s="171" t="s">
        <v>2095</v>
      </c>
      <c r="J285" s="171" t="s">
        <v>44</v>
      </c>
      <c r="K285" s="176"/>
      <c r="L285" s="177" t="s">
        <v>730</v>
      </c>
      <c r="M285" s="177" t="s">
        <v>45</v>
      </c>
    </row>
    <row r="286" spans="1:13" s="178" customFormat="1">
      <c r="A286" s="171" t="s">
        <v>494</v>
      </c>
      <c r="B286" s="171"/>
      <c r="C286" s="179">
        <v>60572026</v>
      </c>
      <c r="D286" s="172">
        <v>46084</v>
      </c>
      <c r="E286" s="173">
        <v>46118</v>
      </c>
      <c r="F286" s="174">
        <v>166.6</v>
      </c>
      <c r="G286" s="175" t="s">
        <v>2044</v>
      </c>
      <c r="H286" s="171" t="s">
        <v>2059</v>
      </c>
      <c r="I286" s="171" t="s">
        <v>2096</v>
      </c>
      <c r="J286" s="171" t="s">
        <v>48</v>
      </c>
      <c r="K286" s="176"/>
      <c r="L286" s="177" t="s">
        <v>730</v>
      </c>
      <c r="M286" s="177" t="s">
        <v>49</v>
      </c>
    </row>
    <row r="287" spans="1:13" s="178" customFormat="1">
      <c r="A287" s="171" t="s">
        <v>494</v>
      </c>
      <c r="B287" s="171"/>
      <c r="C287" s="179">
        <v>60572026</v>
      </c>
      <c r="D287" s="172">
        <v>46084</v>
      </c>
      <c r="E287" s="173">
        <v>46118</v>
      </c>
      <c r="F287" s="174">
        <v>18.2</v>
      </c>
      <c r="G287" s="175" t="s">
        <v>2044</v>
      </c>
      <c r="H287" s="171" t="s">
        <v>2059</v>
      </c>
      <c r="I287" s="171" t="s">
        <v>2097</v>
      </c>
      <c r="J287" s="171" t="s">
        <v>302</v>
      </c>
      <c r="K287" s="176"/>
      <c r="L287" s="177" t="s">
        <v>730</v>
      </c>
      <c r="M287" s="177" t="s">
        <v>303</v>
      </c>
    </row>
    <row r="288" spans="1:13" s="178" customFormat="1">
      <c r="A288" s="171" t="s">
        <v>494</v>
      </c>
      <c r="B288" s="171"/>
      <c r="C288" s="179">
        <v>60572026</v>
      </c>
      <c r="D288" s="172">
        <v>46084</v>
      </c>
      <c r="E288" s="173">
        <v>46118</v>
      </c>
      <c r="F288" s="174">
        <v>173.6</v>
      </c>
      <c r="G288" s="175" t="s">
        <v>2044</v>
      </c>
      <c r="H288" s="171" t="s">
        <v>2059</v>
      </c>
      <c r="I288" s="171" t="s">
        <v>2094</v>
      </c>
      <c r="J288" s="171" t="s">
        <v>32</v>
      </c>
      <c r="K288" s="176"/>
      <c r="L288" s="177" t="s">
        <v>730</v>
      </c>
      <c r="M288" s="177" t="s">
        <v>33</v>
      </c>
    </row>
    <row r="289" spans="1:13" s="178" customFormat="1">
      <c r="A289" s="171" t="s">
        <v>494</v>
      </c>
      <c r="B289" s="171"/>
      <c r="C289" s="179">
        <v>60572026</v>
      </c>
      <c r="D289" s="172">
        <v>46084</v>
      </c>
      <c r="E289" s="173">
        <v>46118</v>
      </c>
      <c r="F289" s="174">
        <v>56</v>
      </c>
      <c r="G289" s="175" t="s">
        <v>2044</v>
      </c>
      <c r="H289" s="171" t="s">
        <v>2059</v>
      </c>
      <c r="I289" s="171" t="s">
        <v>2111</v>
      </c>
      <c r="J289" s="171" t="s">
        <v>82</v>
      </c>
      <c r="K289" s="176"/>
      <c r="L289" s="177" t="s">
        <v>730</v>
      </c>
      <c r="M289" s="177" t="s">
        <v>83</v>
      </c>
    </row>
    <row r="290" spans="1:13" s="178" customFormat="1">
      <c r="A290" s="171" t="s">
        <v>494</v>
      </c>
      <c r="B290" s="171"/>
      <c r="C290" s="179">
        <v>60572026</v>
      </c>
      <c r="D290" s="172">
        <v>46084</v>
      </c>
      <c r="E290" s="173">
        <v>46118</v>
      </c>
      <c r="F290" s="174">
        <v>138.6</v>
      </c>
      <c r="G290" s="175" t="s">
        <v>2044</v>
      </c>
      <c r="H290" s="171" t="s">
        <v>2059</v>
      </c>
      <c r="I290" s="171" t="s">
        <v>2098</v>
      </c>
      <c r="J290" s="171" t="s">
        <v>36</v>
      </c>
      <c r="K290" s="176"/>
      <c r="L290" s="177" t="s">
        <v>730</v>
      </c>
      <c r="M290" s="177" t="s">
        <v>37</v>
      </c>
    </row>
    <row r="291" spans="1:13" s="178" customFormat="1">
      <c r="A291" s="171" t="s">
        <v>494</v>
      </c>
      <c r="B291" s="171"/>
      <c r="C291" s="179">
        <v>60572026</v>
      </c>
      <c r="D291" s="172">
        <v>46084</v>
      </c>
      <c r="E291" s="173">
        <v>46118</v>
      </c>
      <c r="F291" s="174">
        <v>23.8</v>
      </c>
      <c r="G291" s="175" t="s">
        <v>2044</v>
      </c>
      <c r="H291" s="171" t="s">
        <v>2059</v>
      </c>
      <c r="I291" s="171" t="s">
        <v>2099</v>
      </c>
      <c r="J291" s="171" t="s">
        <v>414</v>
      </c>
      <c r="K291" s="176"/>
      <c r="L291" s="177" t="s">
        <v>730</v>
      </c>
      <c r="M291" s="177" t="s">
        <v>415</v>
      </c>
    </row>
    <row r="292" spans="1:13" s="178" customFormat="1">
      <c r="A292" s="171" t="s">
        <v>494</v>
      </c>
      <c r="B292" s="171"/>
      <c r="C292" s="179">
        <v>60572026</v>
      </c>
      <c r="D292" s="172">
        <v>46084</v>
      </c>
      <c r="E292" s="173">
        <v>46118</v>
      </c>
      <c r="F292" s="174">
        <v>145.6</v>
      </c>
      <c r="G292" s="175" t="s">
        <v>2044</v>
      </c>
      <c r="H292" s="171" t="s">
        <v>2059</v>
      </c>
      <c r="I292" s="171" t="s">
        <v>2100</v>
      </c>
      <c r="J292" s="171" t="s">
        <v>182</v>
      </c>
      <c r="K292" s="176"/>
      <c r="L292" s="177" t="s">
        <v>730</v>
      </c>
      <c r="M292" s="177" t="s">
        <v>183</v>
      </c>
    </row>
    <row r="293" spans="1:13" s="178" customFormat="1">
      <c r="A293" s="171" t="s">
        <v>494</v>
      </c>
      <c r="B293" s="171"/>
      <c r="C293" s="179">
        <v>60572026</v>
      </c>
      <c r="D293" s="172">
        <v>46084</v>
      </c>
      <c r="E293" s="173">
        <v>46118</v>
      </c>
      <c r="F293" s="174">
        <v>29.4</v>
      </c>
      <c r="G293" s="175" t="s">
        <v>2044</v>
      </c>
      <c r="H293" s="171" t="s">
        <v>2059</v>
      </c>
      <c r="I293" s="171" t="s">
        <v>2101</v>
      </c>
      <c r="J293" s="171" t="s">
        <v>62</v>
      </c>
      <c r="K293" s="176"/>
      <c r="L293" s="177" t="s">
        <v>730</v>
      </c>
      <c r="M293" s="177" t="s">
        <v>63</v>
      </c>
    </row>
    <row r="294" spans="1:13" s="178" customFormat="1">
      <c r="A294" s="171" t="s">
        <v>494</v>
      </c>
      <c r="B294" s="171"/>
      <c r="C294" s="179">
        <v>60572026</v>
      </c>
      <c r="D294" s="172">
        <v>46084</v>
      </c>
      <c r="E294" s="173">
        <v>46118</v>
      </c>
      <c r="F294" s="174">
        <v>11.2</v>
      </c>
      <c r="G294" s="175" t="s">
        <v>2044</v>
      </c>
      <c r="H294" s="171" t="s">
        <v>2059</v>
      </c>
      <c r="I294" s="171" t="s">
        <v>2102</v>
      </c>
      <c r="J294" s="171" t="s">
        <v>456</v>
      </c>
      <c r="K294" s="176"/>
      <c r="L294" s="177" t="s">
        <v>730</v>
      </c>
      <c r="M294" s="177" t="s">
        <v>457</v>
      </c>
    </row>
    <row r="295" spans="1:13" s="178" customFormat="1">
      <c r="A295" s="171" t="s">
        <v>494</v>
      </c>
      <c r="B295" s="171"/>
      <c r="C295" s="179">
        <v>60572026</v>
      </c>
      <c r="D295" s="172">
        <v>46084</v>
      </c>
      <c r="E295" s="173">
        <v>46118</v>
      </c>
      <c r="F295" s="174">
        <v>23.8</v>
      </c>
      <c r="G295" s="175" t="s">
        <v>2044</v>
      </c>
      <c r="H295" s="171" t="s">
        <v>2059</v>
      </c>
      <c r="I295" s="171" t="s">
        <v>2103</v>
      </c>
      <c r="J295" s="171" t="s">
        <v>118</v>
      </c>
      <c r="K295" s="176"/>
      <c r="L295" s="177" t="s">
        <v>730</v>
      </c>
      <c r="M295" s="177" t="s">
        <v>119</v>
      </c>
    </row>
    <row r="296" spans="1:13" s="178" customFormat="1">
      <c r="A296" s="171" t="s">
        <v>494</v>
      </c>
      <c r="B296" s="171"/>
      <c r="C296" s="179">
        <v>60572026</v>
      </c>
      <c r="D296" s="172">
        <v>46084</v>
      </c>
      <c r="E296" s="173">
        <v>46118</v>
      </c>
      <c r="F296" s="174">
        <v>225.4</v>
      </c>
      <c r="G296" s="175" t="s">
        <v>2044</v>
      </c>
      <c r="H296" s="171" t="s">
        <v>2059</v>
      </c>
      <c r="I296" s="171" t="s">
        <v>2104</v>
      </c>
      <c r="J296" s="171" t="s">
        <v>174</v>
      </c>
      <c r="K296" s="176"/>
      <c r="L296" s="177" t="s">
        <v>730</v>
      </c>
      <c r="M296" s="177" t="s">
        <v>175</v>
      </c>
    </row>
    <row r="297" spans="1:13" s="178" customFormat="1">
      <c r="A297" s="171" t="s">
        <v>494</v>
      </c>
      <c r="B297" s="171"/>
      <c r="C297" s="179">
        <v>60572026</v>
      </c>
      <c r="D297" s="172">
        <v>46084</v>
      </c>
      <c r="E297" s="173">
        <v>46118</v>
      </c>
      <c r="F297" s="174">
        <v>29.4</v>
      </c>
      <c r="G297" s="175" t="s">
        <v>2044</v>
      </c>
      <c r="H297" s="171" t="s">
        <v>2059</v>
      </c>
      <c r="I297" s="171" t="s">
        <v>2105</v>
      </c>
      <c r="J297" s="171" t="s">
        <v>28</v>
      </c>
      <c r="K297" s="176"/>
      <c r="L297" s="177" t="s">
        <v>730</v>
      </c>
      <c r="M297" s="177" t="s">
        <v>29</v>
      </c>
    </row>
    <row r="298" spans="1:13" s="178" customFormat="1">
      <c r="A298" s="171" t="s">
        <v>494</v>
      </c>
      <c r="B298" s="171"/>
      <c r="C298" s="179">
        <v>60572026</v>
      </c>
      <c r="D298" s="172">
        <v>46084</v>
      </c>
      <c r="E298" s="173">
        <v>46118</v>
      </c>
      <c r="F298" s="174">
        <v>79.8</v>
      </c>
      <c r="G298" s="175" t="s">
        <v>2044</v>
      </c>
      <c r="H298" s="171" t="s">
        <v>2059</v>
      </c>
      <c r="I298" s="171" t="s">
        <v>2106</v>
      </c>
      <c r="J298" s="171" t="s">
        <v>296</v>
      </c>
      <c r="K298" s="176"/>
      <c r="L298" s="177" t="s">
        <v>730</v>
      </c>
      <c r="M298" s="177" t="s">
        <v>297</v>
      </c>
    </row>
    <row r="299" spans="1:13" s="178" customFormat="1">
      <c r="A299" s="171" t="s">
        <v>494</v>
      </c>
      <c r="B299" s="171"/>
      <c r="C299" s="179">
        <v>60572026</v>
      </c>
      <c r="D299" s="172">
        <v>46084</v>
      </c>
      <c r="E299" s="173">
        <v>46118</v>
      </c>
      <c r="F299" s="174">
        <v>105</v>
      </c>
      <c r="G299" s="175" t="s">
        <v>2044</v>
      </c>
      <c r="H299" s="171" t="s">
        <v>2059</v>
      </c>
      <c r="I299" s="171" t="s">
        <v>2107</v>
      </c>
      <c r="J299" s="171" t="s">
        <v>162</v>
      </c>
      <c r="K299" s="176"/>
      <c r="L299" s="177" t="s">
        <v>730</v>
      </c>
      <c r="M299" s="177" t="s">
        <v>163</v>
      </c>
    </row>
    <row r="300" spans="1:13" s="178" customFormat="1">
      <c r="A300" s="171" t="s">
        <v>494</v>
      </c>
      <c r="B300" s="171"/>
      <c r="C300" s="179">
        <v>60572026</v>
      </c>
      <c r="D300" s="172">
        <v>46084</v>
      </c>
      <c r="E300" s="173">
        <v>46118</v>
      </c>
      <c r="F300" s="174">
        <v>89.6</v>
      </c>
      <c r="G300" s="175" t="s">
        <v>2044</v>
      </c>
      <c r="H300" s="171" t="s">
        <v>2059</v>
      </c>
      <c r="I300" s="171" t="s">
        <v>2078</v>
      </c>
      <c r="J300" s="171" t="s">
        <v>54</v>
      </c>
      <c r="K300" s="176"/>
      <c r="L300" s="177" t="s">
        <v>730</v>
      </c>
      <c r="M300" s="177" t="s">
        <v>55</v>
      </c>
    </row>
    <row r="301" spans="1:13" s="178" customFormat="1">
      <c r="A301" s="171" t="s">
        <v>494</v>
      </c>
      <c r="B301" s="171"/>
      <c r="C301" s="179">
        <v>60572026</v>
      </c>
      <c r="D301" s="172">
        <v>46084</v>
      </c>
      <c r="E301" s="173">
        <v>46118</v>
      </c>
      <c r="F301" s="174">
        <v>64.400000000000006</v>
      </c>
      <c r="G301" s="175" t="s">
        <v>2044</v>
      </c>
      <c r="H301" s="171" t="s">
        <v>2059</v>
      </c>
      <c r="I301" s="171" t="s">
        <v>2078</v>
      </c>
      <c r="J301" s="171" t="s">
        <v>54</v>
      </c>
      <c r="K301" s="176"/>
      <c r="L301" s="177" t="s">
        <v>730</v>
      </c>
      <c r="M301" s="177" t="s">
        <v>55</v>
      </c>
    </row>
    <row r="302" spans="1:13" s="178" customFormat="1">
      <c r="A302" s="171" t="s">
        <v>494</v>
      </c>
      <c r="B302" s="171"/>
      <c r="C302" s="179">
        <v>60572026</v>
      </c>
      <c r="D302" s="172">
        <v>46084</v>
      </c>
      <c r="E302" s="173">
        <v>46118</v>
      </c>
      <c r="F302" s="174">
        <v>21</v>
      </c>
      <c r="G302" s="175" t="s">
        <v>2044</v>
      </c>
      <c r="H302" s="171" t="s">
        <v>2059</v>
      </c>
      <c r="I302" s="171" t="s">
        <v>2078</v>
      </c>
      <c r="J302" s="171" t="s">
        <v>54</v>
      </c>
      <c r="K302" s="176"/>
      <c r="L302" s="177" t="s">
        <v>730</v>
      </c>
      <c r="M302" s="177" t="s">
        <v>55</v>
      </c>
    </row>
    <row r="303" spans="1:13" s="178" customFormat="1">
      <c r="A303" s="171" t="s">
        <v>494</v>
      </c>
      <c r="B303" s="171"/>
      <c r="C303" s="179">
        <v>60572026</v>
      </c>
      <c r="D303" s="172">
        <v>46084</v>
      </c>
      <c r="E303" s="173">
        <v>46118</v>
      </c>
      <c r="F303" s="174">
        <v>15.4</v>
      </c>
      <c r="G303" s="175" t="s">
        <v>2044</v>
      </c>
      <c r="H303" s="171" t="s">
        <v>2059</v>
      </c>
      <c r="I303" s="171" t="s">
        <v>2240</v>
      </c>
      <c r="J303" s="171" t="s">
        <v>132</v>
      </c>
      <c r="K303" s="176"/>
      <c r="L303" s="177" t="s">
        <v>730</v>
      </c>
      <c r="M303" s="177" t="s">
        <v>133</v>
      </c>
    </row>
    <row r="304" spans="1:13" s="178" customFormat="1">
      <c r="A304" s="171" t="s">
        <v>494</v>
      </c>
      <c r="B304" s="171"/>
      <c r="C304" s="179">
        <v>60572026</v>
      </c>
      <c r="D304" s="172">
        <v>46084</v>
      </c>
      <c r="E304" s="173">
        <v>46118</v>
      </c>
      <c r="F304" s="174">
        <v>29.4</v>
      </c>
      <c r="G304" s="175" t="s">
        <v>2044</v>
      </c>
      <c r="H304" s="171" t="s">
        <v>2059</v>
      </c>
      <c r="I304" s="171" t="s">
        <v>2241</v>
      </c>
      <c r="J304" s="171" t="s">
        <v>474</v>
      </c>
      <c r="K304" s="176"/>
      <c r="L304" s="177" t="s">
        <v>730</v>
      </c>
      <c r="M304" s="177" t="s">
        <v>475</v>
      </c>
    </row>
    <row r="305" spans="1:13" s="178" customFormat="1">
      <c r="A305" s="171" t="s">
        <v>494</v>
      </c>
      <c r="B305" s="171"/>
      <c r="C305" s="179">
        <v>60572026</v>
      </c>
      <c r="D305" s="172">
        <v>46084</v>
      </c>
      <c r="E305" s="173">
        <v>46118</v>
      </c>
      <c r="F305" s="174">
        <v>12.6</v>
      </c>
      <c r="G305" s="175" t="s">
        <v>2044</v>
      </c>
      <c r="H305" s="171" t="s">
        <v>2059</v>
      </c>
      <c r="I305" s="171" t="s">
        <v>3356</v>
      </c>
      <c r="J305" s="171" t="s">
        <v>462</v>
      </c>
      <c r="K305" s="176"/>
      <c r="L305" s="177" t="s">
        <v>730</v>
      </c>
      <c r="M305" s="177" t="s">
        <v>463</v>
      </c>
    </row>
    <row r="306" spans="1:13" s="178" customFormat="1">
      <c r="A306" s="171" t="s">
        <v>494</v>
      </c>
      <c r="B306" s="171"/>
      <c r="C306" s="179">
        <v>60572026</v>
      </c>
      <c r="D306" s="172">
        <v>46084</v>
      </c>
      <c r="E306" s="173">
        <v>46118</v>
      </c>
      <c r="F306" s="174">
        <v>14</v>
      </c>
      <c r="G306" s="175" t="s">
        <v>2044</v>
      </c>
      <c r="H306" s="171" t="s">
        <v>2059</v>
      </c>
      <c r="I306" s="171" t="s">
        <v>2242</v>
      </c>
      <c r="J306" s="171" t="s">
        <v>158</v>
      </c>
      <c r="K306" s="176"/>
      <c r="L306" s="177" t="s">
        <v>730</v>
      </c>
      <c r="M306" s="177" t="s">
        <v>159</v>
      </c>
    </row>
    <row r="307" spans="1:13" s="178" customFormat="1">
      <c r="A307" s="171" t="s">
        <v>494</v>
      </c>
      <c r="B307" s="171"/>
      <c r="C307" s="179">
        <v>60572026</v>
      </c>
      <c r="D307" s="172">
        <v>46084</v>
      </c>
      <c r="E307" s="173">
        <v>46118</v>
      </c>
      <c r="F307" s="174">
        <v>1.4</v>
      </c>
      <c r="G307" s="175" t="s">
        <v>2044</v>
      </c>
      <c r="H307" s="171" t="s">
        <v>2059</v>
      </c>
      <c r="I307" s="171" t="s">
        <v>2243</v>
      </c>
      <c r="J307" s="171" t="s">
        <v>238</v>
      </c>
      <c r="K307" s="176"/>
      <c r="L307" s="177" t="s">
        <v>730</v>
      </c>
      <c r="M307" s="177" t="s">
        <v>239</v>
      </c>
    </row>
    <row r="308" spans="1:13" s="178" customFormat="1">
      <c r="A308" s="171" t="s">
        <v>494</v>
      </c>
      <c r="B308" s="171"/>
      <c r="C308" s="179">
        <v>60572026</v>
      </c>
      <c r="D308" s="172">
        <v>46084</v>
      </c>
      <c r="E308" s="173">
        <v>46118</v>
      </c>
      <c r="F308" s="174">
        <v>4.2</v>
      </c>
      <c r="G308" s="175" t="s">
        <v>2044</v>
      </c>
      <c r="H308" s="171" t="s">
        <v>2059</v>
      </c>
      <c r="I308" s="171" t="s">
        <v>2244</v>
      </c>
      <c r="J308" s="171" t="s">
        <v>244</v>
      </c>
      <c r="K308" s="176"/>
      <c r="L308" s="177" t="s">
        <v>730</v>
      </c>
      <c r="M308" s="177" t="s">
        <v>245</v>
      </c>
    </row>
    <row r="309" spans="1:13" s="178" customFormat="1">
      <c r="A309" s="171" t="s">
        <v>494</v>
      </c>
      <c r="B309" s="171"/>
      <c r="C309" s="179">
        <v>60572026</v>
      </c>
      <c r="D309" s="172">
        <v>46084</v>
      </c>
      <c r="E309" s="173">
        <v>46118</v>
      </c>
      <c r="F309" s="174">
        <v>18.2</v>
      </c>
      <c r="G309" s="175" t="s">
        <v>2044</v>
      </c>
      <c r="H309" s="171" t="s">
        <v>2059</v>
      </c>
      <c r="I309" s="171" t="s">
        <v>2245</v>
      </c>
      <c r="J309" s="171" t="s">
        <v>362</v>
      </c>
      <c r="K309" s="176"/>
      <c r="L309" s="177" t="s">
        <v>730</v>
      </c>
      <c r="M309" s="177" t="s">
        <v>363</v>
      </c>
    </row>
    <row r="310" spans="1:13" s="178" customFormat="1">
      <c r="A310" s="171" t="s">
        <v>494</v>
      </c>
      <c r="B310" s="171"/>
      <c r="C310" s="179">
        <v>60572026</v>
      </c>
      <c r="D310" s="172">
        <v>46084</v>
      </c>
      <c r="E310" s="173">
        <v>46118</v>
      </c>
      <c r="F310" s="174">
        <v>2.8</v>
      </c>
      <c r="G310" s="175" t="s">
        <v>2044</v>
      </c>
      <c r="H310" s="171" t="s">
        <v>2059</v>
      </c>
      <c r="I310" s="171" t="s">
        <v>3357</v>
      </c>
      <c r="J310" s="171" t="s">
        <v>234</v>
      </c>
      <c r="K310" s="176"/>
      <c r="L310" s="177" t="s">
        <v>730</v>
      </c>
      <c r="M310" s="177" t="s">
        <v>235</v>
      </c>
    </row>
    <row r="311" spans="1:13" s="178" customFormat="1">
      <c r="A311" s="171" t="s">
        <v>494</v>
      </c>
      <c r="B311" s="171"/>
      <c r="C311" s="179">
        <v>60572026</v>
      </c>
      <c r="D311" s="172">
        <v>46084</v>
      </c>
      <c r="E311" s="173">
        <v>46118</v>
      </c>
      <c r="F311" s="174">
        <v>7</v>
      </c>
      <c r="G311" s="175" t="s">
        <v>2044</v>
      </c>
      <c r="H311" s="171" t="s">
        <v>2059</v>
      </c>
      <c r="I311" s="171" t="s">
        <v>2246</v>
      </c>
      <c r="J311" s="171" t="s">
        <v>70</v>
      </c>
      <c r="K311" s="176"/>
      <c r="L311" s="177" t="s">
        <v>730</v>
      </c>
      <c r="M311" s="177" t="s">
        <v>71</v>
      </c>
    </row>
    <row r="312" spans="1:13" s="178" customFormat="1">
      <c r="A312" s="171" t="s">
        <v>494</v>
      </c>
      <c r="B312" s="171"/>
      <c r="C312" s="179">
        <v>60572026</v>
      </c>
      <c r="D312" s="172">
        <v>46084</v>
      </c>
      <c r="E312" s="173">
        <v>46118</v>
      </c>
      <c r="F312" s="174">
        <v>12.6</v>
      </c>
      <c r="G312" s="175" t="s">
        <v>2044</v>
      </c>
      <c r="H312" s="171" t="s">
        <v>2059</v>
      </c>
      <c r="I312" s="171" t="s">
        <v>2247</v>
      </c>
      <c r="J312" s="171" t="s">
        <v>378</v>
      </c>
      <c r="K312" s="176"/>
      <c r="L312" s="177" t="s">
        <v>730</v>
      </c>
      <c r="M312" s="177" t="s">
        <v>379</v>
      </c>
    </row>
    <row r="313" spans="1:13" s="178" customFormat="1">
      <c r="A313" s="171" t="s">
        <v>494</v>
      </c>
      <c r="B313" s="171"/>
      <c r="C313" s="179">
        <v>60572026</v>
      </c>
      <c r="D313" s="172">
        <v>46084</v>
      </c>
      <c r="E313" s="173">
        <v>46118</v>
      </c>
      <c r="F313" s="174">
        <v>11.2</v>
      </c>
      <c r="G313" s="175" t="s">
        <v>2044</v>
      </c>
      <c r="H313" s="171" t="s">
        <v>2059</v>
      </c>
      <c r="I313" s="171" t="s">
        <v>2248</v>
      </c>
      <c r="J313" s="171" t="s">
        <v>134</v>
      </c>
      <c r="K313" s="176"/>
      <c r="L313" s="177" t="s">
        <v>730</v>
      </c>
      <c r="M313" s="177" t="s">
        <v>135</v>
      </c>
    </row>
    <row r="314" spans="1:13" s="178" customFormat="1">
      <c r="A314" s="171" t="s">
        <v>494</v>
      </c>
      <c r="B314" s="171"/>
      <c r="C314" s="179">
        <v>60572026</v>
      </c>
      <c r="D314" s="172">
        <v>46084</v>
      </c>
      <c r="E314" s="173">
        <v>46118</v>
      </c>
      <c r="F314" s="174">
        <v>5.6</v>
      </c>
      <c r="G314" s="175" t="s">
        <v>2044</v>
      </c>
      <c r="H314" s="171" t="s">
        <v>2059</v>
      </c>
      <c r="I314" s="171" t="s">
        <v>2249</v>
      </c>
      <c r="J314" s="171" t="s">
        <v>464</v>
      </c>
      <c r="K314" s="176"/>
      <c r="L314" s="177" t="s">
        <v>730</v>
      </c>
      <c r="M314" s="177" t="s">
        <v>465</v>
      </c>
    </row>
    <row r="315" spans="1:13" s="178" customFormat="1">
      <c r="A315" s="171" t="s">
        <v>494</v>
      </c>
      <c r="B315" s="171"/>
      <c r="C315" s="179">
        <v>60572026</v>
      </c>
      <c r="D315" s="172">
        <v>46084</v>
      </c>
      <c r="E315" s="173">
        <v>46118</v>
      </c>
      <c r="F315" s="174">
        <v>25.2</v>
      </c>
      <c r="G315" s="175" t="s">
        <v>2044</v>
      </c>
      <c r="H315" s="171" t="s">
        <v>2059</v>
      </c>
      <c r="I315" s="171" t="s">
        <v>2078</v>
      </c>
      <c r="J315" s="171" t="s">
        <v>54</v>
      </c>
      <c r="K315" s="176"/>
      <c r="L315" s="177" t="s">
        <v>730</v>
      </c>
      <c r="M315" s="177" t="s">
        <v>55</v>
      </c>
    </row>
    <row r="316" spans="1:13" s="178" customFormat="1">
      <c r="A316" s="171" t="s">
        <v>494</v>
      </c>
      <c r="B316" s="171"/>
      <c r="C316" s="179">
        <v>60572026</v>
      </c>
      <c r="D316" s="172">
        <v>46084</v>
      </c>
      <c r="E316" s="173">
        <v>46118</v>
      </c>
      <c r="F316" s="174">
        <v>2.8</v>
      </c>
      <c r="G316" s="175" t="s">
        <v>2044</v>
      </c>
      <c r="H316" s="171" t="s">
        <v>2059</v>
      </c>
      <c r="I316" s="171" t="s">
        <v>2250</v>
      </c>
      <c r="J316" s="171" t="s">
        <v>344</v>
      </c>
      <c r="K316" s="176"/>
      <c r="L316" s="177" t="s">
        <v>730</v>
      </c>
      <c r="M316" s="177" t="s">
        <v>345</v>
      </c>
    </row>
    <row r="317" spans="1:13" s="178" customFormat="1">
      <c r="A317" s="171" t="s">
        <v>494</v>
      </c>
      <c r="B317" s="171"/>
      <c r="C317" s="179">
        <v>60572026</v>
      </c>
      <c r="D317" s="172">
        <v>46084</v>
      </c>
      <c r="E317" s="173">
        <v>46118</v>
      </c>
      <c r="F317" s="174">
        <v>15.4</v>
      </c>
      <c r="G317" s="175" t="s">
        <v>2044</v>
      </c>
      <c r="H317" s="171" t="s">
        <v>2059</v>
      </c>
      <c r="I317" s="171" t="s">
        <v>2078</v>
      </c>
      <c r="J317" s="171" t="s">
        <v>54</v>
      </c>
      <c r="K317" s="176"/>
      <c r="L317" s="177" t="s">
        <v>730</v>
      </c>
      <c r="M317" s="177" t="s">
        <v>55</v>
      </c>
    </row>
    <row r="318" spans="1:13" s="178" customFormat="1">
      <c r="A318" s="171" t="s">
        <v>494</v>
      </c>
      <c r="B318" s="171"/>
      <c r="C318" s="179">
        <v>60572026</v>
      </c>
      <c r="D318" s="172">
        <v>46084</v>
      </c>
      <c r="E318" s="173">
        <v>46118</v>
      </c>
      <c r="F318" s="174">
        <v>9.8000000000000007</v>
      </c>
      <c r="G318" s="175" t="s">
        <v>2044</v>
      </c>
      <c r="H318" s="171" t="s">
        <v>2059</v>
      </c>
      <c r="I318" s="171" t="s">
        <v>2251</v>
      </c>
      <c r="J318" s="171" t="s">
        <v>372</v>
      </c>
      <c r="K318" s="176"/>
      <c r="L318" s="177" t="s">
        <v>730</v>
      </c>
      <c r="M318" s="177" t="s">
        <v>373</v>
      </c>
    </row>
    <row r="319" spans="1:13" s="178" customFormat="1">
      <c r="A319" s="171" t="s">
        <v>494</v>
      </c>
      <c r="B319" s="171"/>
      <c r="C319" s="179">
        <v>60572026</v>
      </c>
      <c r="D319" s="172">
        <v>46084</v>
      </c>
      <c r="E319" s="173">
        <v>46118</v>
      </c>
      <c r="F319" s="174">
        <v>7</v>
      </c>
      <c r="G319" s="175" t="s">
        <v>2044</v>
      </c>
      <c r="H319" s="171" t="s">
        <v>2059</v>
      </c>
      <c r="I319" s="171" t="s">
        <v>2078</v>
      </c>
      <c r="J319" s="171" t="s">
        <v>54</v>
      </c>
      <c r="K319" s="176"/>
      <c r="L319" s="177" t="s">
        <v>730</v>
      </c>
      <c r="M319" s="177" t="s">
        <v>55</v>
      </c>
    </row>
    <row r="320" spans="1:13" s="178" customFormat="1">
      <c r="A320" s="171" t="s">
        <v>494</v>
      </c>
      <c r="B320" s="171"/>
      <c r="C320" s="179">
        <v>60572026</v>
      </c>
      <c r="D320" s="172">
        <v>46084</v>
      </c>
      <c r="E320" s="173">
        <v>46118</v>
      </c>
      <c r="F320" s="174">
        <v>7</v>
      </c>
      <c r="G320" s="175" t="s">
        <v>2044</v>
      </c>
      <c r="H320" s="171" t="s">
        <v>2059</v>
      </c>
      <c r="I320" s="171" t="s">
        <v>2081</v>
      </c>
      <c r="J320" s="171" t="s">
        <v>390</v>
      </c>
      <c r="K320" s="176"/>
      <c r="L320" s="177" t="s">
        <v>730</v>
      </c>
      <c r="M320" s="177" t="s">
        <v>391</v>
      </c>
    </row>
    <row r="321" spans="1:13" s="178" customFormat="1">
      <c r="A321" s="171" t="s">
        <v>494</v>
      </c>
      <c r="B321" s="171"/>
      <c r="C321" s="179">
        <v>60572026</v>
      </c>
      <c r="D321" s="172">
        <v>46084</v>
      </c>
      <c r="E321" s="173">
        <v>46118</v>
      </c>
      <c r="F321" s="174">
        <v>22.4</v>
      </c>
      <c r="G321" s="175" t="s">
        <v>2044</v>
      </c>
      <c r="H321" s="171" t="s">
        <v>2059</v>
      </c>
      <c r="I321" s="171" t="s">
        <v>2252</v>
      </c>
      <c r="J321" s="171" t="s">
        <v>154</v>
      </c>
      <c r="K321" s="176"/>
      <c r="L321" s="177" t="s">
        <v>730</v>
      </c>
      <c r="M321" s="177" t="s">
        <v>155</v>
      </c>
    </row>
    <row r="322" spans="1:13" s="178" customFormat="1">
      <c r="A322" s="171" t="s">
        <v>494</v>
      </c>
      <c r="B322" s="171"/>
      <c r="C322" s="179">
        <v>60572026</v>
      </c>
      <c r="D322" s="172">
        <v>46084</v>
      </c>
      <c r="E322" s="173">
        <v>46118</v>
      </c>
      <c r="F322" s="174">
        <v>14</v>
      </c>
      <c r="G322" s="175" t="s">
        <v>2044</v>
      </c>
      <c r="H322" s="171" t="s">
        <v>2059</v>
      </c>
      <c r="I322" s="171" t="s">
        <v>2082</v>
      </c>
      <c r="J322" s="171" t="s">
        <v>10</v>
      </c>
      <c r="K322" s="176"/>
      <c r="L322" s="177" t="s">
        <v>730</v>
      </c>
      <c r="M322" s="177" t="s">
        <v>11</v>
      </c>
    </row>
    <row r="323" spans="1:13" s="178" customFormat="1">
      <c r="A323" s="171" t="s">
        <v>494</v>
      </c>
      <c r="B323" s="171"/>
      <c r="C323" s="179">
        <v>60572026</v>
      </c>
      <c r="D323" s="172">
        <v>46084</v>
      </c>
      <c r="E323" s="173">
        <v>46118</v>
      </c>
      <c r="F323" s="174">
        <v>4.2</v>
      </c>
      <c r="G323" s="175" t="s">
        <v>2044</v>
      </c>
      <c r="H323" s="171" t="s">
        <v>2059</v>
      </c>
      <c r="I323" s="171" t="s">
        <v>2253</v>
      </c>
      <c r="J323" s="171" t="s">
        <v>444</v>
      </c>
      <c r="K323" s="176"/>
      <c r="L323" s="177" t="s">
        <v>730</v>
      </c>
      <c r="M323" s="177" t="s">
        <v>445</v>
      </c>
    </row>
    <row r="324" spans="1:13" s="178" customFormat="1">
      <c r="A324" s="171" t="s">
        <v>494</v>
      </c>
      <c r="B324" s="171"/>
      <c r="C324" s="179">
        <v>60572026</v>
      </c>
      <c r="D324" s="172">
        <v>46084</v>
      </c>
      <c r="E324" s="173">
        <v>46118</v>
      </c>
      <c r="F324" s="174">
        <v>98</v>
      </c>
      <c r="G324" s="175" t="s">
        <v>2044</v>
      </c>
      <c r="H324" s="171" t="s">
        <v>2059</v>
      </c>
      <c r="I324" s="171" t="s">
        <v>2108</v>
      </c>
      <c r="J324" s="171" t="s">
        <v>1955</v>
      </c>
      <c r="K324" s="176"/>
      <c r="L324" s="177" t="s">
        <v>730</v>
      </c>
      <c r="M324" s="177" t="s">
        <v>1848</v>
      </c>
    </row>
    <row r="325" spans="1:13" s="178" customFormat="1">
      <c r="A325" s="171" t="s">
        <v>494</v>
      </c>
      <c r="B325" s="171"/>
      <c r="C325" s="179">
        <v>60572026</v>
      </c>
      <c r="D325" s="172">
        <v>46084</v>
      </c>
      <c r="E325" s="173">
        <v>46118</v>
      </c>
      <c r="F325" s="174">
        <v>5.6</v>
      </c>
      <c r="G325" s="175" t="s">
        <v>2044</v>
      </c>
      <c r="H325" s="171" t="s">
        <v>2059</v>
      </c>
      <c r="I325" s="171" t="s">
        <v>2109</v>
      </c>
      <c r="J325" s="171" t="s">
        <v>92</v>
      </c>
      <c r="K325" s="176"/>
      <c r="L325" s="177" t="s">
        <v>730</v>
      </c>
      <c r="M325" s="177" t="s">
        <v>93</v>
      </c>
    </row>
    <row r="326" spans="1:13" s="178" customFormat="1">
      <c r="A326" s="171" t="s">
        <v>494</v>
      </c>
      <c r="B326" s="171"/>
      <c r="C326" s="179">
        <v>60572026</v>
      </c>
      <c r="D326" s="172">
        <v>46084</v>
      </c>
      <c r="E326" s="173">
        <v>46118</v>
      </c>
      <c r="F326" s="174">
        <v>26.6</v>
      </c>
      <c r="G326" s="175" t="s">
        <v>2044</v>
      </c>
      <c r="H326" s="171" t="s">
        <v>2059</v>
      </c>
      <c r="I326" s="171" t="s">
        <v>2110</v>
      </c>
      <c r="J326" s="171" t="s">
        <v>94</v>
      </c>
      <c r="K326" s="176"/>
      <c r="L326" s="177" t="s">
        <v>730</v>
      </c>
      <c r="M326" s="177" t="s">
        <v>95</v>
      </c>
    </row>
    <row r="327" spans="1:13" s="178" customFormat="1">
      <c r="A327" s="171" t="s">
        <v>494</v>
      </c>
      <c r="B327" s="171"/>
      <c r="C327" s="179">
        <v>60572026</v>
      </c>
      <c r="D327" s="172">
        <v>46084</v>
      </c>
      <c r="E327" s="173">
        <v>46118</v>
      </c>
      <c r="F327" s="174">
        <v>1.4</v>
      </c>
      <c r="G327" s="175" t="s">
        <v>2044</v>
      </c>
      <c r="H327" s="171" t="s">
        <v>2059</v>
      </c>
      <c r="I327" s="171" t="s">
        <v>2078</v>
      </c>
      <c r="J327" s="171" t="s">
        <v>54</v>
      </c>
      <c r="K327" s="176"/>
      <c r="L327" s="177" t="s">
        <v>730</v>
      </c>
      <c r="M327" s="177" t="s">
        <v>55</v>
      </c>
    </row>
    <row r="328" spans="1:13" s="178" customFormat="1">
      <c r="A328" s="171" t="s">
        <v>494</v>
      </c>
      <c r="B328" s="171"/>
      <c r="C328" s="179">
        <v>60572026</v>
      </c>
      <c r="D328" s="172">
        <v>46084</v>
      </c>
      <c r="E328" s="173">
        <v>46118</v>
      </c>
      <c r="F328" s="174">
        <v>9.8000000000000007</v>
      </c>
      <c r="G328" s="175" t="s">
        <v>2044</v>
      </c>
      <c r="H328" s="171" t="s">
        <v>2059</v>
      </c>
      <c r="I328" s="171" t="s">
        <v>2112</v>
      </c>
      <c r="J328" s="171" t="s">
        <v>116</v>
      </c>
      <c r="K328" s="176"/>
      <c r="L328" s="177" t="s">
        <v>730</v>
      </c>
      <c r="M328" s="177" t="s">
        <v>117</v>
      </c>
    </row>
    <row r="329" spans="1:13" s="178" customFormat="1">
      <c r="A329" s="171" t="s">
        <v>494</v>
      </c>
      <c r="B329" s="171"/>
      <c r="C329" s="179">
        <v>60572026</v>
      </c>
      <c r="D329" s="172">
        <v>46084</v>
      </c>
      <c r="E329" s="173">
        <v>46118</v>
      </c>
      <c r="F329" s="174">
        <v>44.8</v>
      </c>
      <c r="G329" s="175" t="s">
        <v>2044</v>
      </c>
      <c r="H329" s="171" t="s">
        <v>2059</v>
      </c>
      <c r="I329" s="171" t="s">
        <v>2114</v>
      </c>
      <c r="J329" s="171" t="s">
        <v>188</v>
      </c>
      <c r="K329" s="176"/>
      <c r="L329" s="177" t="s">
        <v>730</v>
      </c>
      <c r="M329" s="177" t="s">
        <v>189</v>
      </c>
    </row>
    <row r="330" spans="1:13" s="178" customFormat="1">
      <c r="A330" s="171" t="s">
        <v>494</v>
      </c>
      <c r="B330" s="171"/>
      <c r="C330" s="179">
        <v>60572026</v>
      </c>
      <c r="D330" s="172">
        <v>46084</v>
      </c>
      <c r="E330" s="173">
        <v>46118</v>
      </c>
      <c r="F330" s="174">
        <v>19.600000000000001</v>
      </c>
      <c r="G330" s="175" t="s">
        <v>2044</v>
      </c>
      <c r="H330" s="171" t="s">
        <v>2059</v>
      </c>
      <c r="I330" s="171" t="s">
        <v>2113</v>
      </c>
      <c r="J330" s="171" t="s">
        <v>368</v>
      </c>
      <c r="K330" s="176"/>
      <c r="L330" s="177" t="s">
        <v>730</v>
      </c>
      <c r="M330" s="177" t="s">
        <v>369</v>
      </c>
    </row>
    <row r="331" spans="1:13" s="178" customFormat="1">
      <c r="A331" s="171" t="s">
        <v>494</v>
      </c>
      <c r="B331" s="171"/>
      <c r="C331" s="179">
        <v>60572026</v>
      </c>
      <c r="D331" s="172">
        <v>46084</v>
      </c>
      <c r="E331" s="173">
        <v>46118</v>
      </c>
      <c r="F331" s="174">
        <v>18.2</v>
      </c>
      <c r="G331" s="175" t="s">
        <v>2044</v>
      </c>
      <c r="H331" s="171" t="s">
        <v>2059</v>
      </c>
      <c r="I331" s="171" t="s">
        <v>2115</v>
      </c>
      <c r="J331" s="171" t="s">
        <v>374</v>
      </c>
      <c r="K331" s="176"/>
      <c r="L331" s="177" t="s">
        <v>730</v>
      </c>
      <c r="M331" s="177" t="s">
        <v>375</v>
      </c>
    </row>
    <row r="332" spans="1:13" s="178" customFormat="1">
      <c r="A332" s="171" t="s">
        <v>494</v>
      </c>
      <c r="B332" s="171"/>
      <c r="C332" s="179">
        <v>60572026</v>
      </c>
      <c r="D332" s="172">
        <v>46084</v>
      </c>
      <c r="E332" s="173">
        <v>46118</v>
      </c>
      <c r="F332" s="174">
        <v>28</v>
      </c>
      <c r="G332" s="175" t="s">
        <v>2044</v>
      </c>
      <c r="H332" s="171" t="s">
        <v>2059</v>
      </c>
      <c r="I332" s="171" t="s">
        <v>2116</v>
      </c>
      <c r="J332" s="171" t="s">
        <v>376</v>
      </c>
      <c r="K332" s="176"/>
      <c r="L332" s="177" t="s">
        <v>730</v>
      </c>
      <c r="M332" s="177" t="s">
        <v>377</v>
      </c>
    </row>
    <row r="333" spans="1:13" s="178" customFormat="1">
      <c r="A333" s="171" t="s">
        <v>494</v>
      </c>
      <c r="B333" s="171"/>
      <c r="C333" s="179">
        <v>60572026</v>
      </c>
      <c r="D333" s="172">
        <v>46084</v>
      </c>
      <c r="E333" s="173">
        <v>46118</v>
      </c>
      <c r="F333" s="174">
        <v>7</v>
      </c>
      <c r="G333" s="175" t="s">
        <v>2044</v>
      </c>
      <c r="H333" s="171" t="s">
        <v>2059</v>
      </c>
      <c r="I333" s="171" t="s">
        <v>2117</v>
      </c>
      <c r="J333" s="171" t="s">
        <v>230</v>
      </c>
      <c r="K333" s="176"/>
      <c r="L333" s="177" t="s">
        <v>730</v>
      </c>
      <c r="M333" s="177" t="s">
        <v>231</v>
      </c>
    </row>
    <row r="334" spans="1:13" s="178" customFormat="1">
      <c r="A334" s="171" t="s">
        <v>494</v>
      </c>
      <c r="B334" s="171"/>
      <c r="C334" s="179">
        <v>60572026</v>
      </c>
      <c r="D334" s="172">
        <v>46084</v>
      </c>
      <c r="E334" s="173">
        <v>46118</v>
      </c>
      <c r="F334" s="174">
        <v>22.4</v>
      </c>
      <c r="G334" s="175" t="s">
        <v>2044</v>
      </c>
      <c r="H334" s="171" t="s">
        <v>2059</v>
      </c>
      <c r="I334" s="171" t="s">
        <v>2118</v>
      </c>
      <c r="J334" s="171" t="s">
        <v>384</v>
      </c>
      <c r="K334" s="176"/>
      <c r="L334" s="177" t="s">
        <v>730</v>
      </c>
      <c r="M334" s="177" t="s">
        <v>385</v>
      </c>
    </row>
    <row r="335" spans="1:13" s="178" customFormat="1">
      <c r="A335" s="171" t="s">
        <v>494</v>
      </c>
      <c r="B335" s="171"/>
      <c r="C335" s="179">
        <v>60572026</v>
      </c>
      <c r="D335" s="172">
        <v>46084</v>
      </c>
      <c r="E335" s="173">
        <v>46118</v>
      </c>
      <c r="F335" s="174">
        <v>54.6</v>
      </c>
      <c r="G335" s="175" t="s">
        <v>2044</v>
      </c>
      <c r="H335" s="171" t="s">
        <v>2059</v>
      </c>
      <c r="I335" s="171" t="s">
        <v>2119</v>
      </c>
      <c r="J335" s="171" t="s">
        <v>358</v>
      </c>
      <c r="K335" s="176"/>
      <c r="L335" s="177" t="s">
        <v>730</v>
      </c>
      <c r="M335" s="177" t="s">
        <v>359</v>
      </c>
    </row>
    <row r="336" spans="1:13" s="178" customFormat="1">
      <c r="A336" s="171" t="s">
        <v>494</v>
      </c>
      <c r="B336" s="171"/>
      <c r="C336" s="179">
        <v>60572026</v>
      </c>
      <c r="D336" s="172">
        <v>46084</v>
      </c>
      <c r="E336" s="173">
        <v>46118</v>
      </c>
      <c r="F336" s="174">
        <v>58.8</v>
      </c>
      <c r="G336" s="175" t="s">
        <v>2044</v>
      </c>
      <c r="H336" s="171" t="s">
        <v>2059</v>
      </c>
      <c r="I336" s="171" t="s">
        <v>2120</v>
      </c>
      <c r="J336" s="171" t="s">
        <v>392</v>
      </c>
      <c r="K336" s="176"/>
      <c r="L336" s="177" t="s">
        <v>730</v>
      </c>
      <c r="M336" s="177" t="s">
        <v>393</v>
      </c>
    </row>
    <row r="337" spans="1:13" s="178" customFormat="1">
      <c r="A337" s="171" t="s">
        <v>494</v>
      </c>
      <c r="B337" s="171"/>
      <c r="C337" s="179">
        <v>60572026</v>
      </c>
      <c r="D337" s="172">
        <v>46084</v>
      </c>
      <c r="E337" s="173">
        <v>46118</v>
      </c>
      <c r="F337" s="174">
        <v>40.6</v>
      </c>
      <c r="G337" s="175" t="s">
        <v>2044</v>
      </c>
      <c r="H337" s="171" t="s">
        <v>2059</v>
      </c>
      <c r="I337" s="171" t="s">
        <v>2121</v>
      </c>
      <c r="J337" s="171" t="s">
        <v>120</v>
      </c>
      <c r="K337" s="176"/>
      <c r="L337" s="177" t="s">
        <v>730</v>
      </c>
      <c r="M337" s="177" t="s">
        <v>121</v>
      </c>
    </row>
    <row r="338" spans="1:13" s="178" customFormat="1">
      <c r="A338" s="171" t="s">
        <v>494</v>
      </c>
      <c r="B338" s="171"/>
      <c r="C338" s="179">
        <v>60572026</v>
      </c>
      <c r="D338" s="172">
        <v>46084</v>
      </c>
      <c r="E338" s="173">
        <v>46118</v>
      </c>
      <c r="F338" s="174">
        <v>23.8</v>
      </c>
      <c r="G338" s="175" t="s">
        <v>2044</v>
      </c>
      <c r="H338" s="171" t="s">
        <v>2059</v>
      </c>
      <c r="I338" s="171" t="s">
        <v>2122</v>
      </c>
      <c r="J338" s="171" t="s">
        <v>402</v>
      </c>
      <c r="K338" s="176"/>
      <c r="L338" s="177" t="s">
        <v>730</v>
      </c>
      <c r="M338" s="177" t="s">
        <v>403</v>
      </c>
    </row>
    <row r="339" spans="1:13" s="178" customFormat="1">
      <c r="A339" s="171" t="s">
        <v>494</v>
      </c>
      <c r="B339" s="171"/>
      <c r="C339" s="179">
        <v>60572026</v>
      </c>
      <c r="D339" s="172">
        <v>46084</v>
      </c>
      <c r="E339" s="173">
        <v>46118</v>
      </c>
      <c r="F339" s="174">
        <v>11.2</v>
      </c>
      <c r="G339" s="175" t="s">
        <v>2044</v>
      </c>
      <c r="H339" s="171" t="s">
        <v>2059</v>
      </c>
      <c r="I339" s="171" t="s">
        <v>2123</v>
      </c>
      <c r="J339" s="171" t="s">
        <v>404</v>
      </c>
      <c r="K339" s="176"/>
      <c r="L339" s="177" t="s">
        <v>730</v>
      </c>
      <c r="M339" s="177" t="s">
        <v>405</v>
      </c>
    </row>
    <row r="340" spans="1:13" s="178" customFormat="1">
      <c r="A340" s="171" t="s">
        <v>494</v>
      </c>
      <c r="B340" s="171"/>
      <c r="C340" s="179">
        <v>60572026</v>
      </c>
      <c r="D340" s="172">
        <v>46084</v>
      </c>
      <c r="E340" s="173">
        <v>46118</v>
      </c>
      <c r="F340" s="174">
        <v>23.8</v>
      </c>
      <c r="G340" s="175" t="s">
        <v>2044</v>
      </c>
      <c r="H340" s="171" t="s">
        <v>2059</v>
      </c>
      <c r="I340" s="171" t="s">
        <v>2124</v>
      </c>
      <c r="J340" s="171" t="s">
        <v>306</v>
      </c>
      <c r="K340" s="176"/>
      <c r="L340" s="177" t="s">
        <v>730</v>
      </c>
      <c r="M340" s="177" t="s">
        <v>307</v>
      </c>
    </row>
    <row r="341" spans="1:13" s="178" customFormat="1">
      <c r="A341" s="171" t="s">
        <v>494</v>
      </c>
      <c r="B341" s="171"/>
      <c r="C341" s="179">
        <v>60572026</v>
      </c>
      <c r="D341" s="172">
        <v>46084</v>
      </c>
      <c r="E341" s="173">
        <v>46118</v>
      </c>
      <c r="F341" s="174">
        <v>72.8</v>
      </c>
      <c r="G341" s="175" t="s">
        <v>2044</v>
      </c>
      <c r="H341" s="171" t="s">
        <v>2059</v>
      </c>
      <c r="I341" s="171" t="s">
        <v>2135</v>
      </c>
      <c r="J341" s="171" t="s">
        <v>198</v>
      </c>
      <c r="K341" s="176"/>
      <c r="L341" s="177" t="s">
        <v>730</v>
      </c>
      <c r="M341" s="177" t="s">
        <v>199</v>
      </c>
    </row>
    <row r="342" spans="1:13" s="178" customFormat="1">
      <c r="A342" s="171" t="s">
        <v>494</v>
      </c>
      <c r="B342" s="171"/>
      <c r="C342" s="179">
        <v>60572026</v>
      </c>
      <c r="D342" s="172">
        <v>46084</v>
      </c>
      <c r="E342" s="173">
        <v>46118</v>
      </c>
      <c r="F342" s="174">
        <v>19.600000000000001</v>
      </c>
      <c r="G342" s="175" t="s">
        <v>2044</v>
      </c>
      <c r="H342" s="171" t="s">
        <v>2059</v>
      </c>
      <c r="I342" s="171" t="s">
        <v>3828</v>
      </c>
      <c r="J342" s="171" t="s">
        <v>228</v>
      </c>
      <c r="K342" s="176"/>
      <c r="L342" s="177" t="s">
        <v>730</v>
      </c>
      <c r="M342" s="177" t="s">
        <v>229</v>
      </c>
    </row>
    <row r="343" spans="1:13" s="178" customFormat="1">
      <c r="A343" s="171" t="s">
        <v>494</v>
      </c>
      <c r="B343" s="171"/>
      <c r="C343" s="179">
        <v>60572026</v>
      </c>
      <c r="D343" s="172">
        <v>46084</v>
      </c>
      <c r="E343" s="173">
        <v>46118</v>
      </c>
      <c r="F343" s="174">
        <v>1.4</v>
      </c>
      <c r="G343" s="175" t="s">
        <v>2044</v>
      </c>
      <c r="H343" s="171" t="s">
        <v>2059</v>
      </c>
      <c r="I343" s="171" t="s">
        <v>3829</v>
      </c>
      <c r="J343" s="171" t="s">
        <v>204</v>
      </c>
      <c r="K343" s="176"/>
      <c r="L343" s="177" t="s">
        <v>730</v>
      </c>
      <c r="M343" s="177" t="s">
        <v>205</v>
      </c>
    </row>
    <row r="344" spans="1:13" s="178" customFormat="1">
      <c r="A344" s="171" t="s">
        <v>494</v>
      </c>
      <c r="B344" s="171"/>
      <c r="C344" s="179">
        <v>60572026</v>
      </c>
      <c r="D344" s="172">
        <v>46084</v>
      </c>
      <c r="E344" s="173">
        <v>46118</v>
      </c>
      <c r="F344" s="174">
        <v>7</v>
      </c>
      <c r="G344" s="175" t="s">
        <v>2044</v>
      </c>
      <c r="H344" s="171" t="s">
        <v>2059</v>
      </c>
      <c r="I344" s="171" t="s">
        <v>2254</v>
      </c>
      <c r="J344" s="171" t="s">
        <v>256</v>
      </c>
      <c r="K344" s="176"/>
      <c r="L344" s="177" t="s">
        <v>730</v>
      </c>
      <c r="M344" s="177" t="s">
        <v>257</v>
      </c>
    </row>
    <row r="345" spans="1:13" s="178" customFormat="1">
      <c r="A345" s="171" t="s">
        <v>494</v>
      </c>
      <c r="B345" s="171"/>
      <c r="C345" s="179">
        <v>60572026</v>
      </c>
      <c r="D345" s="172">
        <v>46084</v>
      </c>
      <c r="E345" s="173">
        <v>46118</v>
      </c>
      <c r="F345" s="174">
        <v>25.2</v>
      </c>
      <c r="G345" s="175" t="s">
        <v>2044</v>
      </c>
      <c r="H345" s="171" t="s">
        <v>2059</v>
      </c>
      <c r="I345" s="171" t="s">
        <v>2221</v>
      </c>
      <c r="J345" s="171" t="s">
        <v>190</v>
      </c>
      <c r="K345" s="176"/>
      <c r="L345" s="177" t="s">
        <v>730</v>
      </c>
      <c r="M345" s="177" t="s">
        <v>191</v>
      </c>
    </row>
    <row r="346" spans="1:13" s="178" customFormat="1">
      <c r="A346" s="171" t="s">
        <v>494</v>
      </c>
      <c r="B346" s="171"/>
      <c r="C346" s="179">
        <v>60582026</v>
      </c>
      <c r="D346" s="172">
        <v>46084</v>
      </c>
      <c r="E346" s="173">
        <v>46118</v>
      </c>
      <c r="F346" s="174">
        <v>160</v>
      </c>
      <c r="G346" s="175" t="s">
        <v>2044</v>
      </c>
      <c r="H346" s="171" t="s">
        <v>2059</v>
      </c>
      <c r="I346" s="171" t="s">
        <v>2343</v>
      </c>
      <c r="J346" s="171" t="s">
        <v>178</v>
      </c>
      <c r="K346" s="176"/>
      <c r="L346" s="177" t="s">
        <v>730</v>
      </c>
      <c r="M346" s="177" t="s">
        <v>179</v>
      </c>
    </row>
    <row r="347" spans="1:13" s="178" customFormat="1">
      <c r="A347" s="171" t="s">
        <v>494</v>
      </c>
      <c r="B347" s="171"/>
      <c r="C347" s="179">
        <v>60582026</v>
      </c>
      <c r="D347" s="172">
        <v>46084</v>
      </c>
      <c r="E347" s="173">
        <v>46118</v>
      </c>
      <c r="F347" s="174">
        <v>160</v>
      </c>
      <c r="G347" s="175" t="s">
        <v>2044</v>
      </c>
      <c r="H347" s="171" t="s">
        <v>2059</v>
      </c>
      <c r="I347" s="171" t="s">
        <v>2344</v>
      </c>
      <c r="J347" s="171" t="s">
        <v>152</v>
      </c>
      <c r="K347" s="176"/>
      <c r="L347" s="177" t="s">
        <v>730</v>
      </c>
      <c r="M347" s="177" t="s">
        <v>153</v>
      </c>
    </row>
    <row r="348" spans="1:13" s="178" customFormat="1">
      <c r="A348" s="171" t="s">
        <v>494</v>
      </c>
      <c r="B348" s="171"/>
      <c r="C348" s="179">
        <v>60582026</v>
      </c>
      <c r="D348" s="172">
        <v>46084</v>
      </c>
      <c r="E348" s="173">
        <v>46118</v>
      </c>
      <c r="F348" s="174">
        <v>160</v>
      </c>
      <c r="G348" s="175" t="s">
        <v>2044</v>
      </c>
      <c r="H348" s="171" t="s">
        <v>2059</v>
      </c>
      <c r="I348" s="171" t="s">
        <v>2345</v>
      </c>
      <c r="J348" s="171" t="s">
        <v>256</v>
      </c>
      <c r="K348" s="176"/>
      <c r="L348" s="177" t="s">
        <v>730</v>
      </c>
      <c r="M348" s="177" t="s">
        <v>257</v>
      </c>
    </row>
    <row r="349" spans="1:13" s="178" customFormat="1">
      <c r="A349" s="171" t="s">
        <v>494</v>
      </c>
      <c r="B349" s="171"/>
      <c r="C349" s="179">
        <v>60582026</v>
      </c>
      <c r="D349" s="172">
        <v>46084</v>
      </c>
      <c r="E349" s="173">
        <v>46118</v>
      </c>
      <c r="F349" s="174">
        <v>160</v>
      </c>
      <c r="G349" s="175" t="s">
        <v>2044</v>
      </c>
      <c r="H349" s="171" t="s">
        <v>2059</v>
      </c>
      <c r="I349" s="171" t="s">
        <v>2346</v>
      </c>
      <c r="J349" s="171" t="s">
        <v>268</v>
      </c>
      <c r="K349" s="176"/>
      <c r="L349" s="177" t="s">
        <v>730</v>
      </c>
      <c r="M349" s="177" t="s">
        <v>269</v>
      </c>
    </row>
    <row r="350" spans="1:13" s="178" customFormat="1">
      <c r="A350" s="171" t="s">
        <v>494</v>
      </c>
      <c r="B350" s="171"/>
      <c r="C350" s="179">
        <v>60582026</v>
      </c>
      <c r="D350" s="172">
        <v>46084</v>
      </c>
      <c r="E350" s="173">
        <v>46118</v>
      </c>
      <c r="F350" s="174">
        <v>160</v>
      </c>
      <c r="G350" s="175" t="s">
        <v>2044</v>
      </c>
      <c r="H350" s="171" t="s">
        <v>2059</v>
      </c>
      <c r="I350" s="171" t="s">
        <v>2348</v>
      </c>
      <c r="J350" s="171" t="s">
        <v>292</v>
      </c>
      <c r="K350" s="176"/>
      <c r="L350" s="177" t="s">
        <v>730</v>
      </c>
      <c r="M350" s="177" t="s">
        <v>293</v>
      </c>
    </row>
    <row r="351" spans="1:13" s="178" customFormat="1">
      <c r="A351" s="171" t="s">
        <v>494</v>
      </c>
      <c r="B351" s="171"/>
      <c r="C351" s="179">
        <v>60582026</v>
      </c>
      <c r="D351" s="172">
        <v>46084</v>
      </c>
      <c r="E351" s="173">
        <v>46118</v>
      </c>
      <c r="F351" s="174">
        <v>160</v>
      </c>
      <c r="G351" s="175" t="s">
        <v>2044</v>
      </c>
      <c r="H351" s="171" t="s">
        <v>2059</v>
      </c>
      <c r="I351" s="171" t="s">
        <v>2349</v>
      </c>
      <c r="J351" s="171" t="s">
        <v>470</v>
      </c>
      <c r="K351" s="176"/>
      <c r="L351" s="177" t="s">
        <v>730</v>
      </c>
      <c r="M351" s="177" t="s">
        <v>471</v>
      </c>
    </row>
    <row r="352" spans="1:13" s="178" customFormat="1">
      <c r="A352" s="171" t="s">
        <v>494</v>
      </c>
      <c r="B352" s="171"/>
      <c r="C352" s="179">
        <v>60582026</v>
      </c>
      <c r="D352" s="172">
        <v>46084</v>
      </c>
      <c r="E352" s="173">
        <v>46118</v>
      </c>
      <c r="F352" s="174">
        <v>160</v>
      </c>
      <c r="G352" s="175" t="s">
        <v>2044</v>
      </c>
      <c r="H352" s="171" t="s">
        <v>2059</v>
      </c>
      <c r="I352" s="171" t="s">
        <v>2350</v>
      </c>
      <c r="J352" s="171" t="s">
        <v>314</v>
      </c>
      <c r="K352" s="176"/>
      <c r="L352" s="177" t="s">
        <v>730</v>
      </c>
      <c r="M352" s="177" t="s">
        <v>315</v>
      </c>
    </row>
    <row r="353" spans="1:13" s="178" customFormat="1">
      <c r="A353" s="171" t="s">
        <v>494</v>
      </c>
      <c r="B353" s="171"/>
      <c r="C353" s="179">
        <v>60582026</v>
      </c>
      <c r="D353" s="172">
        <v>46084</v>
      </c>
      <c r="E353" s="173">
        <v>46118</v>
      </c>
      <c r="F353" s="174">
        <v>160</v>
      </c>
      <c r="G353" s="175" t="s">
        <v>2044</v>
      </c>
      <c r="H353" s="171" t="s">
        <v>2059</v>
      </c>
      <c r="I353" s="171" t="s">
        <v>2347</v>
      </c>
      <c r="J353" s="171" t="s">
        <v>472</v>
      </c>
      <c r="K353" s="176"/>
      <c r="L353" s="177" t="s">
        <v>730</v>
      </c>
      <c r="M353" s="177" t="s">
        <v>473</v>
      </c>
    </row>
    <row r="354" spans="1:13" s="178" customFormat="1">
      <c r="A354" s="171" t="s">
        <v>494</v>
      </c>
      <c r="B354" s="171"/>
      <c r="C354" s="179">
        <v>60582026</v>
      </c>
      <c r="D354" s="172">
        <v>46084</v>
      </c>
      <c r="E354" s="173">
        <v>46118</v>
      </c>
      <c r="F354" s="174">
        <v>160</v>
      </c>
      <c r="G354" s="175" t="s">
        <v>2044</v>
      </c>
      <c r="H354" s="171" t="s">
        <v>2059</v>
      </c>
      <c r="I354" s="171" t="s">
        <v>2351</v>
      </c>
      <c r="J354" s="171" t="s">
        <v>474</v>
      </c>
      <c r="K354" s="176"/>
      <c r="L354" s="177" t="s">
        <v>730</v>
      </c>
      <c r="M354" s="177" t="s">
        <v>475</v>
      </c>
    </row>
    <row r="355" spans="1:13" s="178" customFormat="1">
      <c r="A355" s="171" t="s">
        <v>494</v>
      </c>
      <c r="B355" s="171"/>
      <c r="C355" s="179">
        <v>60582026</v>
      </c>
      <c r="D355" s="172">
        <v>46084</v>
      </c>
      <c r="E355" s="173">
        <v>46118</v>
      </c>
      <c r="F355" s="174">
        <v>160</v>
      </c>
      <c r="G355" s="175" t="s">
        <v>2044</v>
      </c>
      <c r="H355" s="171" t="s">
        <v>2059</v>
      </c>
      <c r="I355" s="171" t="s">
        <v>2352</v>
      </c>
      <c r="J355" s="171" t="s">
        <v>336</v>
      </c>
      <c r="K355" s="176"/>
      <c r="L355" s="177" t="s">
        <v>730</v>
      </c>
      <c r="M355" s="177" t="s">
        <v>337</v>
      </c>
    </row>
    <row r="356" spans="1:13" s="178" customFormat="1">
      <c r="A356" s="171" t="s">
        <v>494</v>
      </c>
      <c r="B356" s="171"/>
      <c r="C356" s="179">
        <v>60582026</v>
      </c>
      <c r="D356" s="172">
        <v>46084</v>
      </c>
      <c r="E356" s="173">
        <v>46118</v>
      </c>
      <c r="F356" s="174">
        <v>160</v>
      </c>
      <c r="G356" s="175" t="s">
        <v>2044</v>
      </c>
      <c r="H356" s="171" t="s">
        <v>2059</v>
      </c>
      <c r="I356" s="171" t="s">
        <v>2353</v>
      </c>
      <c r="J356" s="171" t="s">
        <v>476</v>
      </c>
      <c r="K356" s="176"/>
      <c r="L356" s="177" t="s">
        <v>730</v>
      </c>
      <c r="M356" s="177" t="s">
        <v>477</v>
      </c>
    </row>
    <row r="357" spans="1:13" s="178" customFormat="1">
      <c r="A357" s="171" t="s">
        <v>494</v>
      </c>
      <c r="B357" s="171"/>
      <c r="C357" s="179">
        <v>60582026</v>
      </c>
      <c r="D357" s="172">
        <v>46084</v>
      </c>
      <c r="E357" s="173">
        <v>46118</v>
      </c>
      <c r="F357" s="174">
        <v>160</v>
      </c>
      <c r="G357" s="175" t="s">
        <v>2044</v>
      </c>
      <c r="H357" s="171" t="s">
        <v>2059</v>
      </c>
      <c r="I357" s="171" t="s">
        <v>2354</v>
      </c>
      <c r="J357" s="171" t="s">
        <v>478</v>
      </c>
      <c r="K357" s="176"/>
      <c r="L357" s="177" t="s">
        <v>730</v>
      </c>
      <c r="M357" s="177" t="s">
        <v>479</v>
      </c>
    </row>
    <row r="358" spans="1:13" s="178" customFormat="1">
      <c r="A358" s="171" t="s">
        <v>494</v>
      </c>
      <c r="B358" s="171"/>
      <c r="C358" s="179">
        <v>60582026</v>
      </c>
      <c r="D358" s="172">
        <v>46084</v>
      </c>
      <c r="E358" s="173">
        <v>46118</v>
      </c>
      <c r="F358" s="174">
        <v>160</v>
      </c>
      <c r="G358" s="175" t="s">
        <v>2044</v>
      </c>
      <c r="H358" s="171" t="s">
        <v>2059</v>
      </c>
      <c r="I358" s="171" t="s">
        <v>2355</v>
      </c>
      <c r="J358" s="171" t="s">
        <v>294</v>
      </c>
      <c r="K358" s="176"/>
      <c r="L358" s="177" t="s">
        <v>730</v>
      </c>
      <c r="M358" s="177" t="s">
        <v>295</v>
      </c>
    </row>
    <row r="359" spans="1:13" s="178" customFormat="1">
      <c r="A359" s="171" t="s">
        <v>494</v>
      </c>
      <c r="B359" s="171"/>
      <c r="C359" s="179">
        <v>60582026</v>
      </c>
      <c r="D359" s="172">
        <v>46084</v>
      </c>
      <c r="E359" s="173">
        <v>46118</v>
      </c>
      <c r="F359" s="174">
        <v>160</v>
      </c>
      <c r="G359" s="175" t="s">
        <v>2044</v>
      </c>
      <c r="H359" s="171" t="s">
        <v>2059</v>
      </c>
      <c r="I359" s="171" t="s">
        <v>2356</v>
      </c>
      <c r="J359" s="171" t="s">
        <v>96</v>
      </c>
      <c r="K359" s="176"/>
      <c r="L359" s="177" t="s">
        <v>730</v>
      </c>
      <c r="M359" s="177" t="s">
        <v>97</v>
      </c>
    </row>
    <row r="360" spans="1:13" s="178" customFormat="1">
      <c r="A360" s="171" t="s">
        <v>494</v>
      </c>
      <c r="B360" s="171"/>
      <c r="C360" s="179">
        <v>60582026</v>
      </c>
      <c r="D360" s="172">
        <v>46084</v>
      </c>
      <c r="E360" s="173">
        <v>46118</v>
      </c>
      <c r="F360" s="174">
        <v>160</v>
      </c>
      <c r="G360" s="175" t="s">
        <v>2044</v>
      </c>
      <c r="H360" s="171" t="s">
        <v>2059</v>
      </c>
      <c r="I360" s="171" t="s">
        <v>2357</v>
      </c>
      <c r="J360" s="171" t="s">
        <v>480</v>
      </c>
      <c r="K360" s="176"/>
      <c r="L360" s="177" t="s">
        <v>730</v>
      </c>
      <c r="M360" s="177" t="s">
        <v>481</v>
      </c>
    </row>
    <row r="361" spans="1:13" s="178" customFormat="1">
      <c r="A361" s="171" t="s">
        <v>494</v>
      </c>
      <c r="B361" s="171"/>
      <c r="C361" s="179">
        <v>60582026</v>
      </c>
      <c r="D361" s="172">
        <v>46084</v>
      </c>
      <c r="E361" s="173">
        <v>46118</v>
      </c>
      <c r="F361" s="174">
        <v>160</v>
      </c>
      <c r="G361" s="175" t="s">
        <v>2044</v>
      </c>
      <c r="H361" s="171" t="s">
        <v>2059</v>
      </c>
      <c r="I361" s="171" t="s">
        <v>2358</v>
      </c>
      <c r="J361" s="171" t="s">
        <v>122</v>
      </c>
      <c r="K361" s="176"/>
      <c r="L361" s="177" t="s">
        <v>730</v>
      </c>
      <c r="M361" s="177" t="s">
        <v>123</v>
      </c>
    </row>
    <row r="362" spans="1:13" s="178" customFormat="1">
      <c r="A362" s="171" t="s">
        <v>494</v>
      </c>
      <c r="B362" s="171"/>
      <c r="C362" s="179">
        <v>60582026</v>
      </c>
      <c r="D362" s="172">
        <v>46084</v>
      </c>
      <c r="E362" s="173">
        <v>46118</v>
      </c>
      <c r="F362" s="174">
        <v>160</v>
      </c>
      <c r="G362" s="175" t="s">
        <v>2044</v>
      </c>
      <c r="H362" s="171" t="s">
        <v>2059</v>
      </c>
      <c r="I362" s="171" t="s">
        <v>2359</v>
      </c>
      <c r="J362" s="171" t="s">
        <v>501</v>
      </c>
      <c r="K362" s="176"/>
      <c r="L362" s="177" t="s">
        <v>730</v>
      </c>
      <c r="M362" s="177" t="s">
        <v>502</v>
      </c>
    </row>
    <row r="363" spans="1:13" s="178" customFormat="1">
      <c r="A363" s="171" t="s">
        <v>494</v>
      </c>
      <c r="B363" s="171"/>
      <c r="C363" s="179">
        <v>60582026</v>
      </c>
      <c r="D363" s="172">
        <v>46084</v>
      </c>
      <c r="E363" s="173">
        <v>46118</v>
      </c>
      <c r="F363" s="174">
        <v>160</v>
      </c>
      <c r="G363" s="175" t="s">
        <v>2044</v>
      </c>
      <c r="H363" s="171" t="s">
        <v>2059</v>
      </c>
      <c r="I363" s="171" t="s">
        <v>2360</v>
      </c>
      <c r="J363" s="171" t="s">
        <v>146</v>
      </c>
      <c r="K363" s="176"/>
      <c r="L363" s="177" t="s">
        <v>730</v>
      </c>
      <c r="M363" s="177" t="s">
        <v>147</v>
      </c>
    </row>
    <row r="364" spans="1:13" s="178" customFormat="1">
      <c r="A364" s="171" t="s">
        <v>494</v>
      </c>
      <c r="B364" s="171"/>
      <c r="C364" s="179">
        <v>60582026</v>
      </c>
      <c r="D364" s="172">
        <v>46084</v>
      </c>
      <c r="E364" s="173">
        <v>46118</v>
      </c>
      <c r="F364" s="174">
        <v>160</v>
      </c>
      <c r="G364" s="175" t="s">
        <v>2044</v>
      </c>
      <c r="H364" s="171" t="s">
        <v>2059</v>
      </c>
      <c r="I364" s="171" t="s">
        <v>2361</v>
      </c>
      <c r="J364" s="171" t="s">
        <v>482</v>
      </c>
      <c r="K364" s="176"/>
      <c r="L364" s="177" t="s">
        <v>730</v>
      </c>
      <c r="M364" s="177" t="s">
        <v>483</v>
      </c>
    </row>
    <row r="365" spans="1:13" s="178" customFormat="1">
      <c r="A365" s="171" t="s">
        <v>494</v>
      </c>
      <c r="B365" s="171"/>
      <c r="C365" s="179">
        <v>60582026</v>
      </c>
      <c r="D365" s="172">
        <v>46084</v>
      </c>
      <c r="E365" s="173">
        <v>46118</v>
      </c>
      <c r="F365" s="174">
        <v>160</v>
      </c>
      <c r="G365" s="175" t="s">
        <v>2044</v>
      </c>
      <c r="H365" s="171" t="s">
        <v>2059</v>
      </c>
      <c r="I365" s="171" t="s">
        <v>2362</v>
      </c>
      <c r="J365" s="171" t="s">
        <v>497</v>
      </c>
      <c r="K365" s="176"/>
      <c r="L365" s="177" t="s">
        <v>730</v>
      </c>
      <c r="M365" s="177" t="s">
        <v>498</v>
      </c>
    </row>
    <row r="366" spans="1:13" s="178" customFormat="1">
      <c r="A366" s="171" t="s">
        <v>494</v>
      </c>
      <c r="B366" s="171"/>
      <c r="C366" s="179">
        <v>60582026</v>
      </c>
      <c r="D366" s="172">
        <v>46084</v>
      </c>
      <c r="E366" s="173">
        <v>46118</v>
      </c>
      <c r="F366" s="174">
        <v>160</v>
      </c>
      <c r="G366" s="175" t="s">
        <v>2044</v>
      </c>
      <c r="H366" s="171" t="s">
        <v>2059</v>
      </c>
      <c r="I366" s="171" t="s">
        <v>2363</v>
      </c>
      <c r="J366" s="171" t="s">
        <v>222</v>
      </c>
      <c r="K366" s="176"/>
      <c r="L366" s="177" t="s">
        <v>730</v>
      </c>
      <c r="M366" s="177" t="s">
        <v>223</v>
      </c>
    </row>
    <row r="367" spans="1:13" s="178" customFormat="1">
      <c r="A367" s="171" t="s">
        <v>494</v>
      </c>
      <c r="B367" s="171"/>
      <c r="C367" s="179">
        <v>60582026</v>
      </c>
      <c r="D367" s="172">
        <v>46084</v>
      </c>
      <c r="E367" s="173">
        <v>46118</v>
      </c>
      <c r="F367" s="174">
        <v>160</v>
      </c>
      <c r="G367" s="175" t="s">
        <v>2044</v>
      </c>
      <c r="H367" s="171" t="s">
        <v>2059</v>
      </c>
      <c r="I367" s="171" t="s">
        <v>2364</v>
      </c>
      <c r="J367" s="171" t="s">
        <v>364</v>
      </c>
      <c r="K367" s="176"/>
      <c r="L367" s="177" t="s">
        <v>730</v>
      </c>
      <c r="M367" s="177" t="s">
        <v>365</v>
      </c>
    </row>
    <row r="368" spans="1:13" s="178" customFormat="1">
      <c r="A368" s="171" t="s">
        <v>494</v>
      </c>
      <c r="B368" s="171"/>
      <c r="C368" s="179">
        <v>60582026</v>
      </c>
      <c r="D368" s="172">
        <v>46084</v>
      </c>
      <c r="E368" s="173">
        <v>46118</v>
      </c>
      <c r="F368" s="174">
        <v>160</v>
      </c>
      <c r="G368" s="175" t="s">
        <v>2044</v>
      </c>
      <c r="H368" s="171" t="s">
        <v>2059</v>
      </c>
      <c r="I368" s="171" t="s">
        <v>2304</v>
      </c>
      <c r="J368" s="171" t="s">
        <v>90</v>
      </c>
      <c r="K368" s="176"/>
      <c r="L368" s="177" t="s">
        <v>730</v>
      </c>
      <c r="M368" s="177" t="s">
        <v>91</v>
      </c>
    </row>
    <row r="369" spans="1:13" s="178" customFormat="1">
      <c r="A369" s="171" t="s">
        <v>494</v>
      </c>
      <c r="B369" s="171"/>
      <c r="C369" s="179">
        <v>60582026</v>
      </c>
      <c r="D369" s="172">
        <v>46084</v>
      </c>
      <c r="E369" s="173">
        <v>46118</v>
      </c>
      <c r="F369" s="174">
        <v>160</v>
      </c>
      <c r="G369" s="175" t="s">
        <v>2044</v>
      </c>
      <c r="H369" s="171" t="s">
        <v>2059</v>
      </c>
      <c r="I369" s="171" t="s">
        <v>2305</v>
      </c>
      <c r="J369" s="171" t="s">
        <v>134</v>
      </c>
      <c r="K369" s="176"/>
      <c r="L369" s="177" t="s">
        <v>730</v>
      </c>
      <c r="M369" s="177" t="s">
        <v>135</v>
      </c>
    </row>
    <row r="370" spans="1:13" s="178" customFormat="1">
      <c r="A370" s="171" t="s">
        <v>494</v>
      </c>
      <c r="B370" s="171"/>
      <c r="C370" s="179">
        <v>60582026</v>
      </c>
      <c r="D370" s="172">
        <v>46084</v>
      </c>
      <c r="E370" s="173">
        <v>46118</v>
      </c>
      <c r="F370" s="174">
        <v>160</v>
      </c>
      <c r="G370" s="175" t="s">
        <v>2044</v>
      </c>
      <c r="H370" s="171" t="s">
        <v>2059</v>
      </c>
      <c r="I370" s="171" t="s">
        <v>2306</v>
      </c>
      <c r="J370" s="171" t="s">
        <v>456</v>
      </c>
      <c r="K370" s="176"/>
      <c r="L370" s="177" t="s">
        <v>730</v>
      </c>
      <c r="M370" s="177" t="s">
        <v>457</v>
      </c>
    </row>
    <row r="371" spans="1:13" s="178" customFormat="1">
      <c r="A371" s="171" t="s">
        <v>494</v>
      </c>
      <c r="B371" s="171"/>
      <c r="C371" s="179">
        <v>60582026</v>
      </c>
      <c r="D371" s="172">
        <v>46084</v>
      </c>
      <c r="E371" s="173">
        <v>46118</v>
      </c>
      <c r="F371" s="174">
        <v>160</v>
      </c>
      <c r="G371" s="175" t="s">
        <v>2044</v>
      </c>
      <c r="H371" s="171" t="s">
        <v>2059</v>
      </c>
      <c r="I371" s="171" t="s">
        <v>2307</v>
      </c>
      <c r="J371" s="171" t="s">
        <v>118</v>
      </c>
      <c r="K371" s="176"/>
      <c r="L371" s="177" t="s">
        <v>730</v>
      </c>
      <c r="M371" s="177" t="s">
        <v>119</v>
      </c>
    </row>
    <row r="372" spans="1:13" s="178" customFormat="1">
      <c r="A372" s="171" t="s">
        <v>494</v>
      </c>
      <c r="B372" s="171"/>
      <c r="C372" s="179">
        <v>60582026</v>
      </c>
      <c r="D372" s="172">
        <v>46084</v>
      </c>
      <c r="E372" s="173">
        <v>46118</v>
      </c>
      <c r="F372" s="174">
        <v>160</v>
      </c>
      <c r="G372" s="175" t="s">
        <v>2044</v>
      </c>
      <c r="H372" s="171" t="s">
        <v>2059</v>
      </c>
      <c r="I372" s="171" t="s">
        <v>2309</v>
      </c>
      <c r="J372" s="171" t="s">
        <v>156</v>
      </c>
      <c r="K372" s="176"/>
      <c r="L372" s="177" t="s">
        <v>730</v>
      </c>
      <c r="M372" s="177" t="s">
        <v>157</v>
      </c>
    </row>
    <row r="373" spans="1:13" s="178" customFormat="1">
      <c r="A373" s="171" t="s">
        <v>494</v>
      </c>
      <c r="B373" s="171"/>
      <c r="C373" s="179">
        <v>60582026</v>
      </c>
      <c r="D373" s="172">
        <v>46084</v>
      </c>
      <c r="E373" s="173">
        <v>46118</v>
      </c>
      <c r="F373" s="174">
        <v>160</v>
      </c>
      <c r="G373" s="175" t="s">
        <v>2044</v>
      </c>
      <c r="H373" s="171" t="s">
        <v>2059</v>
      </c>
      <c r="I373" s="171" t="s">
        <v>2310</v>
      </c>
      <c r="J373" s="171" t="s">
        <v>458</v>
      </c>
      <c r="K373" s="176"/>
      <c r="L373" s="177" t="s">
        <v>730</v>
      </c>
      <c r="M373" s="177" t="s">
        <v>459</v>
      </c>
    </row>
    <row r="374" spans="1:13" s="178" customFormat="1">
      <c r="A374" s="171" t="s">
        <v>494</v>
      </c>
      <c r="B374" s="171"/>
      <c r="C374" s="179">
        <v>60582026</v>
      </c>
      <c r="D374" s="172">
        <v>46084</v>
      </c>
      <c r="E374" s="173">
        <v>46118</v>
      </c>
      <c r="F374" s="174">
        <v>160</v>
      </c>
      <c r="G374" s="175" t="s">
        <v>2044</v>
      </c>
      <c r="H374" s="171" t="s">
        <v>2059</v>
      </c>
      <c r="I374" s="171" t="s">
        <v>2311</v>
      </c>
      <c r="J374" s="171" t="s">
        <v>492</v>
      </c>
      <c r="K374" s="176"/>
      <c r="L374" s="177" t="s">
        <v>730</v>
      </c>
      <c r="M374" s="177" t="s">
        <v>493</v>
      </c>
    </row>
    <row r="375" spans="1:13" s="178" customFormat="1">
      <c r="A375" s="171" t="s">
        <v>494</v>
      </c>
      <c r="B375" s="171"/>
      <c r="C375" s="179">
        <v>60582026</v>
      </c>
      <c r="D375" s="172">
        <v>46084</v>
      </c>
      <c r="E375" s="173">
        <v>46118</v>
      </c>
      <c r="F375" s="174">
        <v>160</v>
      </c>
      <c r="G375" s="175" t="s">
        <v>2044</v>
      </c>
      <c r="H375" s="171" t="s">
        <v>2059</v>
      </c>
      <c r="I375" s="171" t="s">
        <v>2308</v>
      </c>
      <c r="J375" s="171" t="s">
        <v>12</v>
      </c>
      <c r="K375" s="176"/>
      <c r="L375" s="177" t="s">
        <v>730</v>
      </c>
      <c r="M375" s="177" t="s">
        <v>13</v>
      </c>
    </row>
    <row r="376" spans="1:13" s="178" customFormat="1">
      <c r="A376" s="171" t="s">
        <v>494</v>
      </c>
      <c r="B376" s="171"/>
      <c r="C376" s="179">
        <v>60582026</v>
      </c>
      <c r="D376" s="172">
        <v>46084</v>
      </c>
      <c r="E376" s="173">
        <v>46118</v>
      </c>
      <c r="F376" s="174">
        <v>160</v>
      </c>
      <c r="G376" s="175" t="s">
        <v>2044</v>
      </c>
      <c r="H376" s="171" t="s">
        <v>2059</v>
      </c>
      <c r="I376" s="171" t="s">
        <v>2312</v>
      </c>
      <c r="J376" s="171" t="s">
        <v>334</v>
      </c>
      <c r="K376" s="176"/>
      <c r="L376" s="177" t="s">
        <v>730</v>
      </c>
      <c r="M376" s="177" t="s">
        <v>335</v>
      </c>
    </row>
    <row r="377" spans="1:13" s="178" customFormat="1">
      <c r="A377" s="171" t="s">
        <v>494</v>
      </c>
      <c r="B377" s="171"/>
      <c r="C377" s="179">
        <v>60582026</v>
      </c>
      <c r="D377" s="172">
        <v>46084</v>
      </c>
      <c r="E377" s="173">
        <v>46118</v>
      </c>
      <c r="F377" s="174">
        <v>160</v>
      </c>
      <c r="G377" s="175" t="s">
        <v>2044</v>
      </c>
      <c r="H377" s="171" t="s">
        <v>2059</v>
      </c>
      <c r="I377" s="171" t="s">
        <v>2313</v>
      </c>
      <c r="J377" s="171" t="s">
        <v>220</v>
      </c>
      <c r="K377" s="176"/>
      <c r="L377" s="177" t="s">
        <v>730</v>
      </c>
      <c r="M377" s="177" t="s">
        <v>221</v>
      </c>
    </row>
    <row r="378" spans="1:13" s="178" customFormat="1">
      <c r="A378" s="171" t="s">
        <v>494</v>
      </c>
      <c r="B378" s="171"/>
      <c r="C378" s="179">
        <v>60582026</v>
      </c>
      <c r="D378" s="172">
        <v>46084</v>
      </c>
      <c r="E378" s="173">
        <v>46118</v>
      </c>
      <c r="F378" s="174">
        <v>160</v>
      </c>
      <c r="G378" s="175" t="s">
        <v>2044</v>
      </c>
      <c r="H378" s="171" t="s">
        <v>2059</v>
      </c>
      <c r="I378" s="171" t="s">
        <v>2480</v>
      </c>
      <c r="J378" s="171" t="s">
        <v>200</v>
      </c>
      <c r="K378" s="176"/>
      <c r="L378" s="177" t="s">
        <v>730</v>
      </c>
      <c r="M378" s="177" t="s">
        <v>201</v>
      </c>
    </row>
    <row r="379" spans="1:13" s="178" customFormat="1">
      <c r="A379" s="171" t="s">
        <v>494</v>
      </c>
      <c r="B379" s="171"/>
      <c r="C379" s="179">
        <v>60582026</v>
      </c>
      <c r="D379" s="172">
        <v>46084</v>
      </c>
      <c r="E379" s="173">
        <v>46118</v>
      </c>
      <c r="F379" s="174">
        <v>160</v>
      </c>
      <c r="G379" s="175" t="s">
        <v>2044</v>
      </c>
      <c r="H379" s="171" t="s">
        <v>2059</v>
      </c>
      <c r="I379" s="171" t="s">
        <v>2481</v>
      </c>
      <c r="J379" s="171" t="s">
        <v>20</v>
      </c>
      <c r="K379" s="176"/>
      <c r="L379" s="177" t="s">
        <v>730</v>
      </c>
      <c r="M379" s="177" t="s">
        <v>21</v>
      </c>
    </row>
    <row r="380" spans="1:13" s="178" customFormat="1">
      <c r="A380" s="171" t="s">
        <v>494</v>
      </c>
      <c r="B380" s="171"/>
      <c r="C380" s="179">
        <v>60582026</v>
      </c>
      <c r="D380" s="172">
        <v>46084</v>
      </c>
      <c r="E380" s="173">
        <v>46118</v>
      </c>
      <c r="F380" s="174">
        <v>160</v>
      </c>
      <c r="G380" s="175" t="s">
        <v>2044</v>
      </c>
      <c r="H380" s="171" t="s">
        <v>2059</v>
      </c>
      <c r="I380" s="171" t="s">
        <v>2482</v>
      </c>
      <c r="J380" s="171" t="s">
        <v>202</v>
      </c>
      <c r="K380" s="176"/>
      <c r="L380" s="177" t="s">
        <v>730</v>
      </c>
      <c r="M380" s="177" t="s">
        <v>203</v>
      </c>
    </row>
    <row r="381" spans="1:13" s="178" customFormat="1">
      <c r="A381" s="171" t="s">
        <v>494</v>
      </c>
      <c r="B381" s="171"/>
      <c r="C381" s="179">
        <v>60582026</v>
      </c>
      <c r="D381" s="172">
        <v>46084</v>
      </c>
      <c r="E381" s="173">
        <v>46118</v>
      </c>
      <c r="F381" s="174">
        <v>160</v>
      </c>
      <c r="G381" s="175" t="s">
        <v>2044</v>
      </c>
      <c r="H381" s="171" t="s">
        <v>2059</v>
      </c>
      <c r="I381" s="171" t="s">
        <v>2483</v>
      </c>
      <c r="J381" s="171" t="s">
        <v>50</v>
      </c>
      <c r="K381" s="176"/>
      <c r="L381" s="177" t="s">
        <v>730</v>
      </c>
      <c r="M381" s="177" t="s">
        <v>51</v>
      </c>
    </row>
    <row r="382" spans="1:13" s="178" customFormat="1">
      <c r="A382" s="171" t="s">
        <v>494</v>
      </c>
      <c r="B382" s="171"/>
      <c r="C382" s="179">
        <v>60582026</v>
      </c>
      <c r="D382" s="172">
        <v>46084</v>
      </c>
      <c r="E382" s="173">
        <v>46118</v>
      </c>
      <c r="F382" s="174">
        <v>160</v>
      </c>
      <c r="G382" s="175" t="s">
        <v>2044</v>
      </c>
      <c r="H382" s="171" t="s">
        <v>2059</v>
      </c>
      <c r="I382" s="171" t="s">
        <v>2484</v>
      </c>
      <c r="J382" s="171" t="s">
        <v>44</v>
      </c>
      <c r="K382" s="176"/>
      <c r="L382" s="177" t="s">
        <v>730</v>
      </c>
      <c r="M382" s="177" t="s">
        <v>45</v>
      </c>
    </row>
    <row r="383" spans="1:13" s="178" customFormat="1">
      <c r="A383" s="171" t="s">
        <v>494</v>
      </c>
      <c r="B383" s="171"/>
      <c r="C383" s="179">
        <v>60582026</v>
      </c>
      <c r="D383" s="172">
        <v>46084</v>
      </c>
      <c r="E383" s="173">
        <v>46118</v>
      </c>
      <c r="F383" s="174">
        <v>160</v>
      </c>
      <c r="G383" s="175" t="s">
        <v>2044</v>
      </c>
      <c r="H383" s="171" t="s">
        <v>2059</v>
      </c>
      <c r="I383" s="171" t="s">
        <v>2485</v>
      </c>
      <c r="J383" s="171" t="s">
        <v>394</v>
      </c>
      <c r="K383" s="176"/>
      <c r="L383" s="177" t="s">
        <v>730</v>
      </c>
      <c r="M383" s="177" t="s">
        <v>395</v>
      </c>
    </row>
    <row r="384" spans="1:13" s="178" customFormat="1">
      <c r="A384" s="171" t="s">
        <v>494</v>
      </c>
      <c r="B384" s="171"/>
      <c r="C384" s="179">
        <v>60582026</v>
      </c>
      <c r="D384" s="172">
        <v>46084</v>
      </c>
      <c r="E384" s="173">
        <v>46118</v>
      </c>
      <c r="F384" s="174">
        <v>160</v>
      </c>
      <c r="G384" s="175" t="s">
        <v>2044</v>
      </c>
      <c r="H384" s="171" t="s">
        <v>2059</v>
      </c>
      <c r="I384" s="171" t="s">
        <v>2486</v>
      </c>
      <c r="J384" s="171" t="s">
        <v>278</v>
      </c>
      <c r="K384" s="176"/>
      <c r="L384" s="177" t="s">
        <v>730</v>
      </c>
      <c r="M384" s="177" t="s">
        <v>279</v>
      </c>
    </row>
    <row r="385" spans="1:13" s="178" customFormat="1">
      <c r="A385" s="171" t="s">
        <v>494</v>
      </c>
      <c r="B385" s="171"/>
      <c r="C385" s="179">
        <v>60582026</v>
      </c>
      <c r="D385" s="172">
        <v>46084</v>
      </c>
      <c r="E385" s="173">
        <v>46118</v>
      </c>
      <c r="F385" s="174">
        <v>160</v>
      </c>
      <c r="G385" s="175" t="s">
        <v>2044</v>
      </c>
      <c r="H385" s="171" t="s">
        <v>2059</v>
      </c>
      <c r="I385" s="171" t="s">
        <v>2487</v>
      </c>
      <c r="J385" s="171" t="s">
        <v>204</v>
      </c>
      <c r="K385" s="176"/>
      <c r="L385" s="177" t="s">
        <v>730</v>
      </c>
      <c r="M385" s="177" t="s">
        <v>205</v>
      </c>
    </row>
    <row r="386" spans="1:13" s="178" customFormat="1">
      <c r="A386" s="171" t="s">
        <v>494</v>
      </c>
      <c r="B386" s="171"/>
      <c r="C386" s="179">
        <v>60582026</v>
      </c>
      <c r="D386" s="172">
        <v>46084</v>
      </c>
      <c r="E386" s="173">
        <v>46118</v>
      </c>
      <c r="F386" s="174">
        <v>160</v>
      </c>
      <c r="G386" s="175" t="s">
        <v>2044</v>
      </c>
      <c r="H386" s="171" t="s">
        <v>2059</v>
      </c>
      <c r="I386" s="171" t="s">
        <v>2488</v>
      </c>
      <c r="J386" s="171" t="s">
        <v>348</v>
      </c>
      <c r="K386" s="176"/>
      <c r="L386" s="177" t="s">
        <v>730</v>
      </c>
      <c r="M386" s="177" t="s">
        <v>349</v>
      </c>
    </row>
    <row r="387" spans="1:13" s="178" customFormat="1">
      <c r="A387" s="171" t="s">
        <v>494</v>
      </c>
      <c r="B387" s="171"/>
      <c r="C387" s="179">
        <v>60582026</v>
      </c>
      <c r="D387" s="172">
        <v>46084</v>
      </c>
      <c r="E387" s="173">
        <v>46118</v>
      </c>
      <c r="F387" s="174">
        <v>160</v>
      </c>
      <c r="G387" s="175" t="s">
        <v>2044</v>
      </c>
      <c r="H387" s="171" t="s">
        <v>2059</v>
      </c>
      <c r="I387" s="171" t="s">
        <v>2489</v>
      </c>
      <c r="J387" s="171" t="s">
        <v>396</v>
      </c>
      <c r="K387" s="176"/>
      <c r="L387" s="177" t="s">
        <v>730</v>
      </c>
      <c r="M387" s="177" t="s">
        <v>397</v>
      </c>
    </row>
    <row r="388" spans="1:13" s="178" customFormat="1">
      <c r="A388" s="171" t="s">
        <v>494</v>
      </c>
      <c r="B388" s="171"/>
      <c r="C388" s="179">
        <v>60582026</v>
      </c>
      <c r="D388" s="172">
        <v>46084</v>
      </c>
      <c r="E388" s="173">
        <v>46118</v>
      </c>
      <c r="F388" s="174">
        <v>160</v>
      </c>
      <c r="G388" s="175" t="s">
        <v>2044</v>
      </c>
      <c r="H388" s="171" t="s">
        <v>2059</v>
      </c>
      <c r="I388" s="171" t="s">
        <v>2490</v>
      </c>
      <c r="J388" s="171" t="s">
        <v>324</v>
      </c>
      <c r="K388" s="176"/>
      <c r="L388" s="177" t="s">
        <v>730</v>
      </c>
      <c r="M388" s="177" t="s">
        <v>325</v>
      </c>
    </row>
    <row r="389" spans="1:13" s="178" customFormat="1">
      <c r="A389" s="171" t="s">
        <v>494</v>
      </c>
      <c r="B389" s="171"/>
      <c r="C389" s="179">
        <v>60582026</v>
      </c>
      <c r="D389" s="172">
        <v>46084</v>
      </c>
      <c r="E389" s="173">
        <v>46118</v>
      </c>
      <c r="F389" s="174">
        <v>160</v>
      </c>
      <c r="G389" s="175" t="s">
        <v>2044</v>
      </c>
      <c r="H389" s="171" t="s">
        <v>2059</v>
      </c>
      <c r="I389" s="171" t="s">
        <v>2491</v>
      </c>
      <c r="J389" s="171" t="s">
        <v>238</v>
      </c>
      <c r="K389" s="176"/>
      <c r="L389" s="177" t="s">
        <v>730</v>
      </c>
      <c r="M389" s="177" t="s">
        <v>239</v>
      </c>
    </row>
    <row r="390" spans="1:13" s="178" customFormat="1">
      <c r="A390" s="171" t="s">
        <v>494</v>
      </c>
      <c r="B390" s="171"/>
      <c r="C390" s="179">
        <v>60582026</v>
      </c>
      <c r="D390" s="172">
        <v>46084</v>
      </c>
      <c r="E390" s="173">
        <v>46118</v>
      </c>
      <c r="F390" s="174">
        <v>160</v>
      </c>
      <c r="G390" s="175" t="s">
        <v>2044</v>
      </c>
      <c r="H390" s="171" t="s">
        <v>2059</v>
      </c>
      <c r="I390" s="171" t="s">
        <v>2492</v>
      </c>
      <c r="J390" s="171" t="s">
        <v>298</v>
      </c>
      <c r="K390" s="176"/>
      <c r="L390" s="177" t="s">
        <v>730</v>
      </c>
      <c r="M390" s="177" t="s">
        <v>299</v>
      </c>
    </row>
    <row r="391" spans="1:13" s="178" customFormat="1">
      <c r="A391" s="171" t="s">
        <v>494</v>
      </c>
      <c r="B391" s="171"/>
      <c r="C391" s="179">
        <v>60582026</v>
      </c>
      <c r="D391" s="172">
        <v>46084</v>
      </c>
      <c r="E391" s="173">
        <v>46118</v>
      </c>
      <c r="F391" s="174">
        <v>160</v>
      </c>
      <c r="G391" s="175" t="s">
        <v>2044</v>
      </c>
      <c r="H391" s="171" t="s">
        <v>2059</v>
      </c>
      <c r="I391" s="171" t="s">
        <v>2493</v>
      </c>
      <c r="J391" s="171" t="s">
        <v>48</v>
      </c>
      <c r="K391" s="176"/>
      <c r="L391" s="177" t="s">
        <v>730</v>
      </c>
      <c r="M391" s="177" t="s">
        <v>49</v>
      </c>
    </row>
    <row r="392" spans="1:13" s="178" customFormat="1">
      <c r="A392" s="171" t="s">
        <v>494</v>
      </c>
      <c r="B392" s="171"/>
      <c r="C392" s="179">
        <v>60582026</v>
      </c>
      <c r="D392" s="172">
        <v>46084</v>
      </c>
      <c r="E392" s="173">
        <v>46118</v>
      </c>
      <c r="F392" s="174">
        <v>160</v>
      </c>
      <c r="G392" s="175" t="s">
        <v>2044</v>
      </c>
      <c r="H392" s="171" t="s">
        <v>2059</v>
      </c>
      <c r="I392" s="171" t="s">
        <v>2494</v>
      </c>
      <c r="J392" s="171" t="s">
        <v>120</v>
      </c>
      <c r="K392" s="176"/>
      <c r="L392" s="177" t="s">
        <v>730</v>
      </c>
      <c r="M392" s="177" t="s">
        <v>121</v>
      </c>
    </row>
    <row r="393" spans="1:13" s="178" customFormat="1">
      <c r="A393" s="171" t="s">
        <v>494</v>
      </c>
      <c r="B393" s="171"/>
      <c r="C393" s="179">
        <v>60582026</v>
      </c>
      <c r="D393" s="172">
        <v>46084</v>
      </c>
      <c r="E393" s="173">
        <v>46118</v>
      </c>
      <c r="F393" s="174">
        <v>160</v>
      </c>
      <c r="G393" s="175" t="s">
        <v>2044</v>
      </c>
      <c r="H393" s="171" t="s">
        <v>2059</v>
      </c>
      <c r="I393" s="171" t="s">
        <v>2495</v>
      </c>
      <c r="J393" s="171" t="s">
        <v>240</v>
      </c>
      <c r="K393" s="176"/>
      <c r="L393" s="177" t="s">
        <v>730</v>
      </c>
      <c r="M393" s="177" t="s">
        <v>241</v>
      </c>
    </row>
    <row r="394" spans="1:13" s="178" customFormat="1">
      <c r="A394" s="171" t="s">
        <v>494</v>
      </c>
      <c r="B394" s="171"/>
      <c r="C394" s="179">
        <v>60582026</v>
      </c>
      <c r="D394" s="172">
        <v>46084</v>
      </c>
      <c r="E394" s="173">
        <v>46118</v>
      </c>
      <c r="F394" s="174">
        <v>160</v>
      </c>
      <c r="G394" s="175" t="s">
        <v>2044</v>
      </c>
      <c r="H394" s="171" t="s">
        <v>2059</v>
      </c>
      <c r="I394" s="171" t="s">
        <v>2496</v>
      </c>
      <c r="J394" s="171" t="s">
        <v>262</v>
      </c>
      <c r="K394" s="176"/>
      <c r="L394" s="177" t="s">
        <v>730</v>
      </c>
      <c r="M394" s="177" t="s">
        <v>263</v>
      </c>
    </row>
    <row r="395" spans="1:13" s="178" customFormat="1">
      <c r="A395" s="171" t="s">
        <v>494</v>
      </c>
      <c r="B395" s="171"/>
      <c r="C395" s="179">
        <v>60582026</v>
      </c>
      <c r="D395" s="172">
        <v>46084</v>
      </c>
      <c r="E395" s="173">
        <v>46118</v>
      </c>
      <c r="F395" s="174">
        <v>160</v>
      </c>
      <c r="G395" s="175" t="s">
        <v>2044</v>
      </c>
      <c r="H395" s="171" t="s">
        <v>2059</v>
      </c>
      <c r="I395" s="171" t="s">
        <v>2497</v>
      </c>
      <c r="J395" s="171" t="s">
        <v>398</v>
      </c>
      <c r="K395" s="176"/>
      <c r="L395" s="177" t="s">
        <v>730</v>
      </c>
      <c r="M395" s="177" t="s">
        <v>399</v>
      </c>
    </row>
    <row r="396" spans="1:13" s="178" customFormat="1">
      <c r="A396" s="171" t="s">
        <v>494</v>
      </c>
      <c r="B396" s="171"/>
      <c r="C396" s="179">
        <v>60582026</v>
      </c>
      <c r="D396" s="172">
        <v>46084</v>
      </c>
      <c r="E396" s="173">
        <v>46118</v>
      </c>
      <c r="F396" s="174">
        <v>160</v>
      </c>
      <c r="G396" s="175" t="s">
        <v>2044</v>
      </c>
      <c r="H396" s="171" t="s">
        <v>2059</v>
      </c>
      <c r="I396" s="171" t="s">
        <v>2498</v>
      </c>
      <c r="J396" s="171" t="s">
        <v>272</v>
      </c>
      <c r="K396" s="176"/>
      <c r="L396" s="177" t="s">
        <v>730</v>
      </c>
      <c r="M396" s="177" t="s">
        <v>273</v>
      </c>
    </row>
    <row r="397" spans="1:13" s="178" customFormat="1">
      <c r="A397" s="171" t="s">
        <v>494</v>
      </c>
      <c r="B397" s="171"/>
      <c r="C397" s="179">
        <v>60582026</v>
      </c>
      <c r="D397" s="172">
        <v>46084</v>
      </c>
      <c r="E397" s="173">
        <v>46118</v>
      </c>
      <c r="F397" s="174">
        <v>160</v>
      </c>
      <c r="G397" s="175" t="s">
        <v>2044</v>
      </c>
      <c r="H397" s="171" t="s">
        <v>2059</v>
      </c>
      <c r="I397" s="171" t="s">
        <v>2365</v>
      </c>
      <c r="J397" s="171" t="s">
        <v>350</v>
      </c>
      <c r="K397" s="176"/>
      <c r="L397" s="177" t="s">
        <v>730</v>
      </c>
      <c r="M397" s="177" t="s">
        <v>351</v>
      </c>
    </row>
    <row r="398" spans="1:13" s="178" customFormat="1">
      <c r="A398" s="171" t="s">
        <v>494</v>
      </c>
      <c r="B398" s="171"/>
      <c r="C398" s="179">
        <v>60582026</v>
      </c>
      <c r="D398" s="172">
        <v>46084</v>
      </c>
      <c r="E398" s="173">
        <v>46118</v>
      </c>
      <c r="F398" s="174">
        <v>160</v>
      </c>
      <c r="G398" s="175" t="s">
        <v>2044</v>
      </c>
      <c r="H398" s="171" t="s">
        <v>2059</v>
      </c>
      <c r="I398" s="171" t="s">
        <v>2314</v>
      </c>
      <c r="J398" s="171" t="s">
        <v>252</v>
      </c>
      <c r="K398" s="176"/>
      <c r="L398" s="177" t="s">
        <v>730</v>
      </c>
      <c r="M398" s="177" t="s">
        <v>253</v>
      </c>
    </row>
    <row r="399" spans="1:13" s="178" customFormat="1">
      <c r="A399" s="171" t="s">
        <v>494</v>
      </c>
      <c r="B399" s="171"/>
      <c r="C399" s="179">
        <v>60582026</v>
      </c>
      <c r="D399" s="172">
        <v>46084</v>
      </c>
      <c r="E399" s="173">
        <v>46118</v>
      </c>
      <c r="F399" s="174">
        <v>160</v>
      </c>
      <c r="G399" s="175" t="s">
        <v>2044</v>
      </c>
      <c r="H399" s="171" t="s">
        <v>2059</v>
      </c>
      <c r="I399" s="171" t="s">
        <v>2315</v>
      </c>
      <c r="J399" s="171" t="s">
        <v>194</v>
      </c>
      <c r="K399" s="176"/>
      <c r="L399" s="177" t="s">
        <v>730</v>
      </c>
      <c r="M399" s="177" t="s">
        <v>195</v>
      </c>
    </row>
    <row r="400" spans="1:13" s="178" customFormat="1">
      <c r="A400" s="171" t="s">
        <v>494</v>
      </c>
      <c r="B400" s="171"/>
      <c r="C400" s="179">
        <v>60582026</v>
      </c>
      <c r="D400" s="172">
        <v>46084</v>
      </c>
      <c r="E400" s="173">
        <v>46118</v>
      </c>
      <c r="F400" s="174">
        <v>160</v>
      </c>
      <c r="G400" s="175" t="s">
        <v>2044</v>
      </c>
      <c r="H400" s="171" t="s">
        <v>2059</v>
      </c>
      <c r="I400" s="171" t="s">
        <v>2316</v>
      </c>
      <c r="J400" s="171" t="s">
        <v>1954</v>
      </c>
      <c r="K400" s="176"/>
      <c r="L400" s="177" t="s">
        <v>730</v>
      </c>
      <c r="M400" s="177" t="s">
        <v>1957</v>
      </c>
    </row>
    <row r="401" spans="1:13" s="178" customFormat="1">
      <c r="A401" s="171" t="s">
        <v>494</v>
      </c>
      <c r="B401" s="171"/>
      <c r="C401" s="179">
        <v>60582026</v>
      </c>
      <c r="D401" s="172">
        <v>46084</v>
      </c>
      <c r="E401" s="173">
        <v>46118</v>
      </c>
      <c r="F401" s="174">
        <v>160</v>
      </c>
      <c r="G401" s="175" t="s">
        <v>2044</v>
      </c>
      <c r="H401" s="171" t="s">
        <v>2059</v>
      </c>
      <c r="I401" s="171" t="s">
        <v>2317</v>
      </c>
      <c r="J401" s="171" t="s">
        <v>174</v>
      </c>
      <c r="K401" s="176"/>
      <c r="L401" s="177" t="s">
        <v>730</v>
      </c>
      <c r="M401" s="177" t="s">
        <v>175</v>
      </c>
    </row>
    <row r="402" spans="1:13" s="178" customFormat="1">
      <c r="A402" s="171" t="s">
        <v>494</v>
      </c>
      <c r="B402" s="171"/>
      <c r="C402" s="179">
        <v>60582026</v>
      </c>
      <c r="D402" s="172">
        <v>46084</v>
      </c>
      <c r="E402" s="173">
        <v>46118</v>
      </c>
      <c r="F402" s="174">
        <v>160</v>
      </c>
      <c r="G402" s="175" t="s">
        <v>2044</v>
      </c>
      <c r="H402" s="171" t="s">
        <v>2059</v>
      </c>
      <c r="I402" s="171" t="s">
        <v>2318</v>
      </c>
      <c r="J402" s="171" t="s">
        <v>460</v>
      </c>
      <c r="K402" s="176"/>
      <c r="L402" s="177" t="s">
        <v>730</v>
      </c>
      <c r="M402" s="177" t="s">
        <v>461</v>
      </c>
    </row>
    <row r="403" spans="1:13" s="178" customFormat="1">
      <c r="A403" s="171" t="s">
        <v>494</v>
      </c>
      <c r="B403" s="171"/>
      <c r="C403" s="179">
        <v>60582026</v>
      </c>
      <c r="D403" s="172">
        <v>46084</v>
      </c>
      <c r="E403" s="173">
        <v>46118</v>
      </c>
      <c r="F403" s="174">
        <v>160</v>
      </c>
      <c r="G403" s="175" t="s">
        <v>2044</v>
      </c>
      <c r="H403" s="171" t="s">
        <v>2059</v>
      </c>
      <c r="I403" s="171" t="s">
        <v>2319</v>
      </c>
      <c r="J403" s="171" t="s">
        <v>28</v>
      </c>
      <c r="K403" s="176"/>
      <c r="L403" s="177" t="s">
        <v>730</v>
      </c>
      <c r="M403" s="177" t="s">
        <v>29</v>
      </c>
    </row>
    <row r="404" spans="1:13" s="178" customFormat="1">
      <c r="A404" s="171" t="s">
        <v>494</v>
      </c>
      <c r="B404" s="171"/>
      <c r="C404" s="179">
        <v>60582026</v>
      </c>
      <c r="D404" s="172">
        <v>46084</v>
      </c>
      <c r="E404" s="173">
        <v>46118</v>
      </c>
      <c r="F404" s="174">
        <v>160</v>
      </c>
      <c r="G404" s="175" t="s">
        <v>2044</v>
      </c>
      <c r="H404" s="171" t="s">
        <v>2059</v>
      </c>
      <c r="I404" s="171" t="s">
        <v>2320</v>
      </c>
      <c r="J404" s="171" t="s">
        <v>14</v>
      </c>
      <c r="K404" s="176"/>
      <c r="L404" s="177" t="s">
        <v>730</v>
      </c>
      <c r="M404" s="177" t="s">
        <v>15</v>
      </c>
    </row>
    <row r="405" spans="1:13" s="178" customFormat="1">
      <c r="A405" s="171" t="s">
        <v>494</v>
      </c>
      <c r="B405" s="171"/>
      <c r="C405" s="179">
        <v>60582026</v>
      </c>
      <c r="D405" s="172">
        <v>46084</v>
      </c>
      <c r="E405" s="173">
        <v>46118</v>
      </c>
      <c r="F405" s="174">
        <v>160</v>
      </c>
      <c r="G405" s="175" t="s">
        <v>2044</v>
      </c>
      <c r="H405" s="171" t="s">
        <v>2059</v>
      </c>
      <c r="I405" s="171" t="s">
        <v>2322</v>
      </c>
      <c r="J405" s="171" t="s">
        <v>296</v>
      </c>
      <c r="K405" s="176"/>
      <c r="L405" s="177" t="s">
        <v>730</v>
      </c>
      <c r="M405" s="177" t="s">
        <v>297</v>
      </c>
    </row>
    <row r="406" spans="1:13" s="178" customFormat="1">
      <c r="A406" s="171" t="s">
        <v>494</v>
      </c>
      <c r="B406" s="171"/>
      <c r="C406" s="179">
        <v>60582026</v>
      </c>
      <c r="D406" s="172">
        <v>46084</v>
      </c>
      <c r="E406" s="173">
        <v>46118</v>
      </c>
      <c r="F406" s="174">
        <v>160</v>
      </c>
      <c r="G406" s="175" t="s">
        <v>2044</v>
      </c>
      <c r="H406" s="171" t="s">
        <v>2059</v>
      </c>
      <c r="I406" s="171" t="s">
        <v>2323</v>
      </c>
      <c r="J406" s="171" t="s">
        <v>162</v>
      </c>
      <c r="K406" s="176"/>
      <c r="L406" s="177" t="s">
        <v>730</v>
      </c>
      <c r="M406" s="177" t="s">
        <v>163</v>
      </c>
    </row>
    <row r="407" spans="1:13" s="178" customFormat="1">
      <c r="A407" s="171" t="s">
        <v>494</v>
      </c>
      <c r="B407" s="171"/>
      <c r="C407" s="179">
        <v>60582026</v>
      </c>
      <c r="D407" s="172">
        <v>46084</v>
      </c>
      <c r="E407" s="173">
        <v>46118</v>
      </c>
      <c r="F407" s="174">
        <v>160</v>
      </c>
      <c r="G407" s="175" t="s">
        <v>2044</v>
      </c>
      <c r="H407" s="171" t="s">
        <v>2059</v>
      </c>
      <c r="I407" s="171" t="s">
        <v>2324</v>
      </c>
      <c r="J407" s="171" t="s">
        <v>254</v>
      </c>
      <c r="K407" s="176"/>
      <c r="L407" s="177" t="s">
        <v>730</v>
      </c>
      <c r="M407" s="177" t="s">
        <v>255</v>
      </c>
    </row>
    <row r="408" spans="1:13" s="178" customFormat="1">
      <c r="A408" s="171" t="s">
        <v>494</v>
      </c>
      <c r="B408" s="171"/>
      <c r="C408" s="179">
        <v>60582026</v>
      </c>
      <c r="D408" s="172">
        <v>46084</v>
      </c>
      <c r="E408" s="173">
        <v>46118</v>
      </c>
      <c r="F408" s="174">
        <v>160</v>
      </c>
      <c r="G408" s="175" t="s">
        <v>2044</v>
      </c>
      <c r="H408" s="171" t="s">
        <v>2059</v>
      </c>
      <c r="I408" s="171" t="s">
        <v>2321</v>
      </c>
      <c r="J408" s="171" t="s">
        <v>106</v>
      </c>
      <c r="K408" s="176"/>
      <c r="L408" s="177" t="s">
        <v>730</v>
      </c>
      <c r="M408" s="177" t="s">
        <v>107</v>
      </c>
    </row>
    <row r="409" spans="1:13" s="178" customFormat="1">
      <c r="A409" s="171" t="s">
        <v>494</v>
      </c>
      <c r="B409" s="171"/>
      <c r="C409" s="179">
        <v>60582026</v>
      </c>
      <c r="D409" s="172">
        <v>46084</v>
      </c>
      <c r="E409" s="173">
        <v>46118</v>
      </c>
      <c r="F409" s="174">
        <v>160</v>
      </c>
      <c r="G409" s="175" t="s">
        <v>2044</v>
      </c>
      <c r="H409" s="171" t="s">
        <v>2059</v>
      </c>
      <c r="I409" s="171" t="s">
        <v>2325</v>
      </c>
      <c r="J409" s="171" t="s">
        <v>276</v>
      </c>
      <c r="K409" s="176"/>
      <c r="L409" s="177" t="s">
        <v>730</v>
      </c>
      <c r="M409" s="177" t="s">
        <v>277</v>
      </c>
    </row>
    <row r="410" spans="1:13" s="178" customFormat="1">
      <c r="A410" s="171" t="s">
        <v>494</v>
      </c>
      <c r="B410" s="171"/>
      <c r="C410" s="179">
        <v>60582026</v>
      </c>
      <c r="D410" s="172">
        <v>46084</v>
      </c>
      <c r="E410" s="173">
        <v>46118</v>
      </c>
      <c r="F410" s="174">
        <v>160</v>
      </c>
      <c r="G410" s="175" t="s">
        <v>2044</v>
      </c>
      <c r="H410" s="171" t="s">
        <v>2059</v>
      </c>
      <c r="I410" s="171" t="s">
        <v>2326</v>
      </c>
      <c r="J410" s="171" t="s">
        <v>16</v>
      </c>
      <c r="K410" s="176"/>
      <c r="L410" s="177" t="s">
        <v>730</v>
      </c>
      <c r="M410" s="177" t="s">
        <v>17</v>
      </c>
    </row>
    <row r="411" spans="1:13" s="178" customFormat="1">
      <c r="A411" s="171" t="s">
        <v>494</v>
      </c>
      <c r="B411" s="171"/>
      <c r="C411" s="179">
        <v>60582026</v>
      </c>
      <c r="D411" s="172">
        <v>46084</v>
      </c>
      <c r="E411" s="173">
        <v>46118</v>
      </c>
      <c r="F411" s="174">
        <v>160</v>
      </c>
      <c r="G411" s="175" t="s">
        <v>2044</v>
      </c>
      <c r="H411" s="171" t="s">
        <v>2059</v>
      </c>
      <c r="I411" s="171" t="s">
        <v>2327</v>
      </c>
      <c r="J411" s="171" t="s">
        <v>218</v>
      </c>
      <c r="K411" s="176"/>
      <c r="L411" s="177" t="s">
        <v>730</v>
      </c>
      <c r="M411" s="177" t="s">
        <v>219</v>
      </c>
    </row>
    <row r="412" spans="1:13" s="178" customFormat="1">
      <c r="A412" s="171" t="s">
        <v>494</v>
      </c>
      <c r="B412" s="171"/>
      <c r="C412" s="179">
        <v>60582026</v>
      </c>
      <c r="D412" s="172">
        <v>46084</v>
      </c>
      <c r="E412" s="173">
        <v>46118</v>
      </c>
      <c r="F412" s="174">
        <v>160</v>
      </c>
      <c r="G412" s="175" t="s">
        <v>2044</v>
      </c>
      <c r="H412" s="171" t="s">
        <v>2059</v>
      </c>
      <c r="I412" s="171" t="s">
        <v>2328</v>
      </c>
      <c r="J412" s="171" t="s">
        <v>38</v>
      </c>
      <c r="K412" s="176"/>
      <c r="L412" s="177" t="s">
        <v>730</v>
      </c>
      <c r="M412" s="177" t="s">
        <v>39</v>
      </c>
    </row>
    <row r="413" spans="1:13" s="178" customFormat="1">
      <c r="A413" s="171" t="s">
        <v>494</v>
      </c>
      <c r="B413" s="171"/>
      <c r="C413" s="179">
        <v>60582026</v>
      </c>
      <c r="D413" s="172">
        <v>46084</v>
      </c>
      <c r="E413" s="173">
        <v>46118</v>
      </c>
      <c r="F413" s="174">
        <v>160</v>
      </c>
      <c r="G413" s="175" t="s">
        <v>2044</v>
      </c>
      <c r="H413" s="171" t="s">
        <v>2059</v>
      </c>
      <c r="I413" s="171" t="s">
        <v>2329</v>
      </c>
      <c r="J413" s="171" t="s">
        <v>462</v>
      </c>
      <c r="K413" s="176"/>
      <c r="L413" s="177" t="s">
        <v>730</v>
      </c>
      <c r="M413" s="177" t="s">
        <v>463</v>
      </c>
    </row>
    <row r="414" spans="1:13" s="178" customFormat="1">
      <c r="A414" s="171" t="s">
        <v>494</v>
      </c>
      <c r="B414" s="171"/>
      <c r="C414" s="179">
        <v>60582026</v>
      </c>
      <c r="D414" s="172">
        <v>46084</v>
      </c>
      <c r="E414" s="173">
        <v>46118</v>
      </c>
      <c r="F414" s="174">
        <v>160</v>
      </c>
      <c r="G414" s="175" t="s">
        <v>2044</v>
      </c>
      <c r="H414" s="171" t="s">
        <v>2059</v>
      </c>
      <c r="I414" s="171" t="s">
        <v>2330</v>
      </c>
      <c r="J414" s="171" t="s">
        <v>464</v>
      </c>
      <c r="K414" s="176"/>
      <c r="L414" s="177" t="s">
        <v>730</v>
      </c>
      <c r="M414" s="177" t="s">
        <v>465</v>
      </c>
    </row>
    <row r="415" spans="1:13" s="178" customFormat="1">
      <c r="A415" s="171" t="s">
        <v>494</v>
      </c>
      <c r="B415" s="171"/>
      <c r="C415" s="179">
        <v>60582026</v>
      </c>
      <c r="D415" s="172">
        <v>46084</v>
      </c>
      <c r="E415" s="173">
        <v>46118</v>
      </c>
      <c r="F415" s="174">
        <v>160</v>
      </c>
      <c r="G415" s="175" t="s">
        <v>2044</v>
      </c>
      <c r="H415" s="171" t="s">
        <v>2059</v>
      </c>
      <c r="I415" s="171" t="s">
        <v>2331</v>
      </c>
      <c r="J415" s="171" t="s">
        <v>70</v>
      </c>
      <c r="K415" s="176"/>
      <c r="L415" s="177" t="s">
        <v>730</v>
      </c>
      <c r="M415" s="177" t="s">
        <v>71</v>
      </c>
    </row>
    <row r="416" spans="1:13" s="178" customFormat="1">
      <c r="A416" s="171" t="s">
        <v>494</v>
      </c>
      <c r="B416" s="171"/>
      <c r="C416" s="179">
        <v>60582026</v>
      </c>
      <c r="D416" s="172">
        <v>46084</v>
      </c>
      <c r="E416" s="173">
        <v>46118</v>
      </c>
      <c r="F416" s="174">
        <v>160</v>
      </c>
      <c r="G416" s="175" t="s">
        <v>2044</v>
      </c>
      <c r="H416" s="171" t="s">
        <v>2059</v>
      </c>
      <c r="I416" s="171" t="s">
        <v>2332</v>
      </c>
      <c r="J416" s="171" t="s">
        <v>466</v>
      </c>
      <c r="K416" s="176"/>
      <c r="L416" s="177" t="s">
        <v>730</v>
      </c>
      <c r="M416" s="177" t="s">
        <v>467</v>
      </c>
    </row>
    <row r="417" spans="1:13" s="178" customFormat="1">
      <c r="A417" s="171" t="s">
        <v>494</v>
      </c>
      <c r="B417" s="171"/>
      <c r="C417" s="179">
        <v>60582026</v>
      </c>
      <c r="D417" s="172">
        <v>46084</v>
      </c>
      <c r="E417" s="173">
        <v>46118</v>
      </c>
      <c r="F417" s="174">
        <v>160</v>
      </c>
      <c r="G417" s="175" t="s">
        <v>2044</v>
      </c>
      <c r="H417" s="171" t="s">
        <v>2059</v>
      </c>
      <c r="I417" s="171" t="s">
        <v>2333</v>
      </c>
      <c r="J417" s="171" t="s">
        <v>312</v>
      </c>
      <c r="K417" s="176"/>
      <c r="L417" s="177" t="s">
        <v>730</v>
      </c>
      <c r="M417" s="177" t="s">
        <v>313</v>
      </c>
    </row>
    <row r="418" spans="1:13" s="178" customFormat="1">
      <c r="A418" s="171" t="s">
        <v>494</v>
      </c>
      <c r="B418" s="171"/>
      <c r="C418" s="179">
        <v>60582026</v>
      </c>
      <c r="D418" s="172">
        <v>46084</v>
      </c>
      <c r="E418" s="173">
        <v>46118</v>
      </c>
      <c r="F418" s="174">
        <v>160</v>
      </c>
      <c r="G418" s="175" t="s">
        <v>2044</v>
      </c>
      <c r="H418" s="171" t="s">
        <v>2059</v>
      </c>
      <c r="I418" s="171" t="s">
        <v>2366</v>
      </c>
      <c r="J418" s="171" t="s">
        <v>76</v>
      </c>
      <c r="K418" s="176"/>
      <c r="L418" s="177" t="s">
        <v>730</v>
      </c>
      <c r="M418" s="177" t="s">
        <v>77</v>
      </c>
    </row>
    <row r="419" spans="1:13" s="178" customFormat="1">
      <c r="A419" s="171" t="s">
        <v>494</v>
      </c>
      <c r="B419" s="171"/>
      <c r="C419" s="179">
        <v>60582026</v>
      </c>
      <c r="D419" s="172">
        <v>46084</v>
      </c>
      <c r="E419" s="173">
        <v>46118</v>
      </c>
      <c r="F419" s="174">
        <v>160</v>
      </c>
      <c r="G419" s="175" t="s">
        <v>2044</v>
      </c>
      <c r="H419" s="171" t="s">
        <v>2059</v>
      </c>
      <c r="I419" s="171" t="s">
        <v>2367</v>
      </c>
      <c r="J419" s="171" t="s">
        <v>400</v>
      </c>
      <c r="K419" s="176"/>
      <c r="L419" s="177" t="s">
        <v>730</v>
      </c>
      <c r="M419" s="177" t="s">
        <v>401</v>
      </c>
    </row>
    <row r="420" spans="1:13" s="178" customFormat="1">
      <c r="A420" s="171" t="s">
        <v>494</v>
      </c>
      <c r="B420" s="171"/>
      <c r="C420" s="179">
        <v>60582026</v>
      </c>
      <c r="D420" s="172">
        <v>46084</v>
      </c>
      <c r="E420" s="173">
        <v>46118</v>
      </c>
      <c r="F420" s="174">
        <v>160</v>
      </c>
      <c r="G420" s="175" t="s">
        <v>2044</v>
      </c>
      <c r="H420" s="171" t="s">
        <v>2059</v>
      </c>
      <c r="I420" s="171" t="s">
        <v>2368</v>
      </c>
      <c r="J420" s="171" t="s">
        <v>150</v>
      </c>
      <c r="K420" s="176"/>
      <c r="L420" s="177" t="s">
        <v>730</v>
      </c>
      <c r="M420" s="177" t="s">
        <v>151</v>
      </c>
    </row>
    <row r="421" spans="1:13" s="178" customFormat="1">
      <c r="A421" s="171" t="s">
        <v>494</v>
      </c>
      <c r="B421" s="171"/>
      <c r="C421" s="179">
        <v>60582026</v>
      </c>
      <c r="D421" s="172">
        <v>46084</v>
      </c>
      <c r="E421" s="173">
        <v>46118</v>
      </c>
      <c r="F421" s="174">
        <v>160</v>
      </c>
      <c r="G421" s="175" t="s">
        <v>2044</v>
      </c>
      <c r="H421" s="171" t="s">
        <v>2059</v>
      </c>
      <c r="I421" s="171" t="s">
        <v>2369</v>
      </c>
      <c r="J421" s="171" t="s">
        <v>352</v>
      </c>
      <c r="K421" s="176"/>
      <c r="L421" s="177" t="s">
        <v>730</v>
      </c>
      <c r="M421" s="177" t="s">
        <v>353</v>
      </c>
    </row>
    <row r="422" spans="1:13" s="178" customFormat="1">
      <c r="A422" s="171" t="s">
        <v>494</v>
      </c>
      <c r="B422" s="171"/>
      <c r="C422" s="179">
        <v>60582026</v>
      </c>
      <c r="D422" s="172">
        <v>46084</v>
      </c>
      <c r="E422" s="173">
        <v>46118</v>
      </c>
      <c r="F422" s="174">
        <v>160</v>
      </c>
      <c r="G422" s="175" t="s">
        <v>2044</v>
      </c>
      <c r="H422" s="171" t="s">
        <v>2059</v>
      </c>
      <c r="I422" s="171" t="s">
        <v>2370</v>
      </c>
      <c r="J422" s="171" t="s">
        <v>186</v>
      </c>
      <c r="K422" s="176"/>
      <c r="L422" s="177" t="s">
        <v>730</v>
      </c>
      <c r="M422" s="177" t="s">
        <v>187</v>
      </c>
    </row>
    <row r="423" spans="1:13" s="178" customFormat="1">
      <c r="A423" s="171" t="s">
        <v>494</v>
      </c>
      <c r="B423" s="171"/>
      <c r="C423" s="179">
        <v>60582026</v>
      </c>
      <c r="D423" s="172">
        <v>46084</v>
      </c>
      <c r="E423" s="173">
        <v>46118</v>
      </c>
      <c r="F423" s="174">
        <v>160</v>
      </c>
      <c r="G423" s="175" t="s">
        <v>2044</v>
      </c>
      <c r="H423" s="171" t="s">
        <v>2059</v>
      </c>
      <c r="I423" s="171" t="s">
        <v>2371</v>
      </c>
      <c r="J423" s="171" t="s">
        <v>402</v>
      </c>
      <c r="K423" s="176"/>
      <c r="L423" s="177" t="s">
        <v>730</v>
      </c>
      <c r="M423" s="177" t="s">
        <v>403</v>
      </c>
    </row>
    <row r="424" spans="1:13" s="178" customFormat="1">
      <c r="A424" s="171" t="s">
        <v>494</v>
      </c>
      <c r="B424" s="171"/>
      <c r="C424" s="179">
        <v>60582026</v>
      </c>
      <c r="D424" s="172">
        <v>46084</v>
      </c>
      <c r="E424" s="173">
        <v>46118</v>
      </c>
      <c r="F424" s="174">
        <v>160</v>
      </c>
      <c r="G424" s="175" t="s">
        <v>2044</v>
      </c>
      <c r="H424" s="171" t="s">
        <v>2059</v>
      </c>
      <c r="I424" s="171" t="s">
        <v>2372</v>
      </c>
      <c r="J424" s="171" t="s">
        <v>302</v>
      </c>
      <c r="K424" s="176"/>
      <c r="L424" s="177" t="s">
        <v>730</v>
      </c>
      <c r="M424" s="177" t="s">
        <v>303</v>
      </c>
    </row>
    <row r="425" spans="1:13" s="178" customFormat="1">
      <c r="A425" s="171" t="s">
        <v>494</v>
      </c>
      <c r="B425" s="171"/>
      <c r="C425" s="179">
        <v>60582026</v>
      </c>
      <c r="D425" s="172">
        <v>46084</v>
      </c>
      <c r="E425" s="173">
        <v>46118</v>
      </c>
      <c r="F425" s="174">
        <v>160</v>
      </c>
      <c r="G425" s="175" t="s">
        <v>2044</v>
      </c>
      <c r="H425" s="171" t="s">
        <v>2059</v>
      </c>
      <c r="I425" s="171" t="s">
        <v>2373</v>
      </c>
      <c r="J425" s="171" t="s">
        <v>304</v>
      </c>
      <c r="K425" s="176"/>
      <c r="L425" s="177" t="s">
        <v>730</v>
      </c>
      <c r="M425" s="177" t="s">
        <v>305</v>
      </c>
    </row>
    <row r="426" spans="1:13" s="178" customFormat="1">
      <c r="A426" s="171" t="s">
        <v>494</v>
      </c>
      <c r="B426" s="171"/>
      <c r="C426" s="179">
        <v>60582026</v>
      </c>
      <c r="D426" s="172">
        <v>46084</v>
      </c>
      <c r="E426" s="173">
        <v>46118</v>
      </c>
      <c r="F426" s="174">
        <v>160</v>
      </c>
      <c r="G426" s="175" t="s">
        <v>2044</v>
      </c>
      <c r="H426" s="171" t="s">
        <v>2059</v>
      </c>
      <c r="I426" s="171" t="s">
        <v>2374</v>
      </c>
      <c r="J426" s="171" t="s">
        <v>66</v>
      </c>
      <c r="K426" s="176"/>
      <c r="L426" s="177" t="s">
        <v>730</v>
      </c>
      <c r="M426" s="177" t="s">
        <v>67</v>
      </c>
    </row>
    <row r="427" spans="1:13" s="178" customFormat="1">
      <c r="A427" s="171" t="s">
        <v>494</v>
      </c>
      <c r="B427" s="171"/>
      <c r="C427" s="179">
        <v>60582026</v>
      </c>
      <c r="D427" s="172">
        <v>46084</v>
      </c>
      <c r="E427" s="173">
        <v>46118</v>
      </c>
      <c r="F427" s="174">
        <v>160</v>
      </c>
      <c r="G427" s="175" t="s">
        <v>2044</v>
      </c>
      <c r="H427" s="171" t="s">
        <v>2059</v>
      </c>
      <c r="I427" s="171" t="s">
        <v>2375</v>
      </c>
      <c r="J427" s="171" t="s">
        <v>224</v>
      </c>
      <c r="K427" s="176"/>
      <c r="L427" s="177" t="s">
        <v>730</v>
      </c>
      <c r="M427" s="177" t="s">
        <v>225</v>
      </c>
    </row>
    <row r="428" spans="1:13" s="178" customFormat="1">
      <c r="A428" s="171" t="s">
        <v>494</v>
      </c>
      <c r="B428" s="171"/>
      <c r="C428" s="179">
        <v>60582026</v>
      </c>
      <c r="D428" s="172">
        <v>46084</v>
      </c>
      <c r="E428" s="173">
        <v>46118</v>
      </c>
      <c r="F428" s="174">
        <v>160</v>
      </c>
      <c r="G428" s="175" t="s">
        <v>2044</v>
      </c>
      <c r="H428" s="171" t="s">
        <v>2059</v>
      </c>
      <c r="I428" s="171" t="s">
        <v>2376</v>
      </c>
      <c r="J428" s="171" t="s">
        <v>32</v>
      </c>
      <c r="K428" s="176"/>
      <c r="L428" s="177" t="s">
        <v>730</v>
      </c>
      <c r="M428" s="177" t="s">
        <v>33</v>
      </c>
    </row>
    <row r="429" spans="1:13" s="178" customFormat="1">
      <c r="A429" s="171" t="s">
        <v>494</v>
      </c>
      <c r="B429" s="171"/>
      <c r="C429" s="179">
        <v>60582026</v>
      </c>
      <c r="D429" s="172">
        <v>46084</v>
      </c>
      <c r="E429" s="173">
        <v>46118</v>
      </c>
      <c r="F429" s="174">
        <v>160</v>
      </c>
      <c r="G429" s="175" t="s">
        <v>2044</v>
      </c>
      <c r="H429" s="171" t="s">
        <v>2059</v>
      </c>
      <c r="I429" s="171" t="s">
        <v>2377</v>
      </c>
      <c r="J429" s="171" t="s">
        <v>330</v>
      </c>
      <c r="K429" s="176"/>
      <c r="L429" s="177" t="s">
        <v>730</v>
      </c>
      <c r="M429" s="177" t="s">
        <v>331</v>
      </c>
    </row>
    <row r="430" spans="1:13" s="178" customFormat="1">
      <c r="A430" s="171" t="s">
        <v>494</v>
      </c>
      <c r="B430" s="171"/>
      <c r="C430" s="179">
        <v>60582026</v>
      </c>
      <c r="D430" s="172">
        <v>46084</v>
      </c>
      <c r="E430" s="173">
        <v>46118</v>
      </c>
      <c r="F430" s="174">
        <v>160</v>
      </c>
      <c r="G430" s="175" t="s">
        <v>2044</v>
      </c>
      <c r="H430" s="171" t="s">
        <v>2059</v>
      </c>
      <c r="I430" s="171" t="s">
        <v>2378</v>
      </c>
      <c r="J430" s="171" t="s">
        <v>78</v>
      </c>
      <c r="K430" s="176"/>
      <c r="L430" s="177" t="s">
        <v>730</v>
      </c>
      <c r="M430" s="177" t="s">
        <v>79</v>
      </c>
    </row>
    <row r="431" spans="1:13" s="178" customFormat="1">
      <c r="A431" s="171" t="s">
        <v>494</v>
      </c>
      <c r="B431" s="171"/>
      <c r="C431" s="179">
        <v>60582026</v>
      </c>
      <c r="D431" s="172">
        <v>46084</v>
      </c>
      <c r="E431" s="173">
        <v>46118</v>
      </c>
      <c r="F431" s="174">
        <v>160</v>
      </c>
      <c r="G431" s="175" t="s">
        <v>2044</v>
      </c>
      <c r="H431" s="171" t="s">
        <v>2059</v>
      </c>
      <c r="I431" s="171" t="s">
        <v>2379</v>
      </c>
      <c r="J431" s="171" t="s">
        <v>404</v>
      </c>
      <c r="K431" s="176"/>
      <c r="L431" s="177" t="s">
        <v>730</v>
      </c>
      <c r="M431" s="177" t="s">
        <v>405</v>
      </c>
    </row>
    <row r="432" spans="1:13" s="178" customFormat="1">
      <c r="A432" s="171" t="s">
        <v>494</v>
      </c>
      <c r="B432" s="171"/>
      <c r="C432" s="179">
        <v>60582026</v>
      </c>
      <c r="D432" s="172">
        <v>46084</v>
      </c>
      <c r="E432" s="173">
        <v>46118</v>
      </c>
      <c r="F432" s="174">
        <v>160</v>
      </c>
      <c r="G432" s="175" t="s">
        <v>2044</v>
      </c>
      <c r="H432" s="171" t="s">
        <v>2059</v>
      </c>
      <c r="I432" s="171" t="s">
        <v>2380</v>
      </c>
      <c r="J432" s="171" t="s">
        <v>98</v>
      </c>
      <c r="K432" s="176"/>
      <c r="L432" s="177" t="s">
        <v>730</v>
      </c>
      <c r="M432" s="177" t="s">
        <v>99</v>
      </c>
    </row>
    <row r="433" spans="1:13" s="178" customFormat="1">
      <c r="A433" s="171" t="s">
        <v>494</v>
      </c>
      <c r="B433" s="171"/>
      <c r="C433" s="179">
        <v>60582026</v>
      </c>
      <c r="D433" s="172">
        <v>46084</v>
      </c>
      <c r="E433" s="173">
        <v>46118</v>
      </c>
      <c r="F433" s="174">
        <v>160</v>
      </c>
      <c r="G433" s="175" t="s">
        <v>2044</v>
      </c>
      <c r="H433" s="171" t="s">
        <v>2059</v>
      </c>
      <c r="I433" s="171" t="s">
        <v>2437</v>
      </c>
      <c r="J433" s="171" t="s">
        <v>282</v>
      </c>
      <c r="K433" s="176"/>
      <c r="L433" s="177" t="s">
        <v>730</v>
      </c>
      <c r="M433" s="177" t="s">
        <v>283</v>
      </c>
    </row>
    <row r="434" spans="1:13" s="178" customFormat="1">
      <c r="A434" s="171" t="s">
        <v>494</v>
      </c>
      <c r="B434" s="171"/>
      <c r="C434" s="179">
        <v>60582026</v>
      </c>
      <c r="D434" s="172">
        <v>46084</v>
      </c>
      <c r="E434" s="173">
        <v>46118</v>
      </c>
      <c r="F434" s="174">
        <v>160</v>
      </c>
      <c r="G434" s="175" t="s">
        <v>2044</v>
      </c>
      <c r="H434" s="171" t="s">
        <v>2059</v>
      </c>
      <c r="I434" s="171" t="s">
        <v>2438</v>
      </c>
      <c r="J434" s="171" t="s">
        <v>384</v>
      </c>
      <c r="K434" s="176"/>
      <c r="L434" s="177" t="s">
        <v>730</v>
      </c>
      <c r="M434" s="177" t="s">
        <v>385</v>
      </c>
    </row>
    <row r="435" spans="1:13" s="178" customFormat="1">
      <c r="A435" s="171" t="s">
        <v>494</v>
      </c>
      <c r="B435" s="171"/>
      <c r="C435" s="179">
        <v>60582026</v>
      </c>
      <c r="D435" s="172">
        <v>46084</v>
      </c>
      <c r="E435" s="173">
        <v>46118</v>
      </c>
      <c r="F435" s="174">
        <v>160</v>
      </c>
      <c r="G435" s="175" t="s">
        <v>2044</v>
      </c>
      <c r="H435" s="171" t="s">
        <v>2059</v>
      </c>
      <c r="I435" s="171" t="s">
        <v>2439</v>
      </c>
      <c r="J435" s="171" t="s">
        <v>284</v>
      </c>
      <c r="K435" s="176"/>
      <c r="L435" s="177" t="s">
        <v>730</v>
      </c>
      <c r="M435" s="177" t="s">
        <v>285</v>
      </c>
    </row>
    <row r="436" spans="1:13" s="178" customFormat="1">
      <c r="A436" s="171" t="s">
        <v>494</v>
      </c>
      <c r="B436" s="171"/>
      <c r="C436" s="179">
        <v>60582026</v>
      </c>
      <c r="D436" s="172">
        <v>46084</v>
      </c>
      <c r="E436" s="173">
        <v>46118</v>
      </c>
      <c r="F436" s="174">
        <v>160</v>
      </c>
      <c r="G436" s="175" t="s">
        <v>2044</v>
      </c>
      <c r="H436" s="171" t="s">
        <v>2059</v>
      </c>
      <c r="I436" s="171" t="s">
        <v>2440</v>
      </c>
      <c r="J436" s="171" t="s">
        <v>484</v>
      </c>
      <c r="K436" s="176"/>
      <c r="L436" s="177" t="s">
        <v>730</v>
      </c>
      <c r="M436" s="177" t="s">
        <v>485</v>
      </c>
    </row>
    <row r="437" spans="1:13" s="178" customFormat="1">
      <c r="A437" s="171" t="s">
        <v>494</v>
      </c>
      <c r="B437" s="171"/>
      <c r="C437" s="179">
        <v>60582026</v>
      </c>
      <c r="D437" s="172">
        <v>46084</v>
      </c>
      <c r="E437" s="173">
        <v>46118</v>
      </c>
      <c r="F437" s="174">
        <v>160</v>
      </c>
      <c r="G437" s="175" t="s">
        <v>2044</v>
      </c>
      <c r="H437" s="171" t="s">
        <v>2059</v>
      </c>
      <c r="I437" s="171" t="s">
        <v>2441</v>
      </c>
      <c r="J437" s="171" t="s">
        <v>140</v>
      </c>
      <c r="K437" s="176"/>
      <c r="L437" s="177" t="s">
        <v>730</v>
      </c>
      <c r="M437" s="177" t="s">
        <v>141</v>
      </c>
    </row>
    <row r="438" spans="1:13" s="178" customFormat="1">
      <c r="A438" s="171" t="s">
        <v>494</v>
      </c>
      <c r="B438" s="171"/>
      <c r="C438" s="179">
        <v>60582026</v>
      </c>
      <c r="D438" s="172">
        <v>46084</v>
      </c>
      <c r="E438" s="173">
        <v>46118</v>
      </c>
      <c r="F438" s="174">
        <v>160</v>
      </c>
      <c r="G438" s="175" t="s">
        <v>2044</v>
      </c>
      <c r="H438" s="171" t="s">
        <v>2059</v>
      </c>
      <c r="I438" s="171" t="s">
        <v>2335</v>
      </c>
      <c r="J438" s="171" t="s">
        <v>1955</v>
      </c>
      <c r="K438" s="176"/>
      <c r="L438" s="177" t="s">
        <v>730</v>
      </c>
      <c r="M438" s="177" t="s">
        <v>1848</v>
      </c>
    </row>
    <row r="439" spans="1:13" s="178" customFormat="1">
      <c r="A439" s="171" t="s">
        <v>494</v>
      </c>
      <c r="B439" s="171"/>
      <c r="C439" s="179">
        <v>60582026</v>
      </c>
      <c r="D439" s="172">
        <v>46084</v>
      </c>
      <c r="E439" s="173">
        <v>46118</v>
      </c>
      <c r="F439" s="174">
        <v>160</v>
      </c>
      <c r="G439" s="175" t="s">
        <v>2044</v>
      </c>
      <c r="H439" s="171" t="s">
        <v>2059</v>
      </c>
      <c r="I439" s="171" t="s">
        <v>2336</v>
      </c>
      <c r="J439" s="171" t="s">
        <v>92</v>
      </c>
      <c r="K439" s="176"/>
      <c r="L439" s="177" t="s">
        <v>730</v>
      </c>
      <c r="M439" s="177" t="s">
        <v>93</v>
      </c>
    </row>
    <row r="440" spans="1:13" s="178" customFormat="1">
      <c r="A440" s="171" t="s">
        <v>494</v>
      </c>
      <c r="B440" s="171"/>
      <c r="C440" s="179">
        <v>60582026</v>
      </c>
      <c r="D440" s="172">
        <v>46084</v>
      </c>
      <c r="E440" s="173">
        <v>46118</v>
      </c>
      <c r="F440" s="174">
        <v>160</v>
      </c>
      <c r="G440" s="175" t="s">
        <v>2044</v>
      </c>
      <c r="H440" s="171" t="s">
        <v>2059</v>
      </c>
      <c r="I440" s="171" t="s">
        <v>2337</v>
      </c>
      <c r="J440" s="171" t="s">
        <v>266</v>
      </c>
      <c r="K440" s="176"/>
      <c r="L440" s="177" t="s">
        <v>730</v>
      </c>
      <c r="M440" s="177" t="s">
        <v>267</v>
      </c>
    </row>
    <row r="441" spans="1:13" s="178" customFormat="1">
      <c r="A441" s="171" t="s">
        <v>494</v>
      </c>
      <c r="B441" s="171"/>
      <c r="C441" s="179">
        <v>60582026</v>
      </c>
      <c r="D441" s="172">
        <v>46084</v>
      </c>
      <c r="E441" s="173">
        <v>46118</v>
      </c>
      <c r="F441" s="174">
        <v>160</v>
      </c>
      <c r="G441" s="175" t="s">
        <v>2044</v>
      </c>
      <c r="H441" s="171" t="s">
        <v>2059</v>
      </c>
      <c r="I441" s="171" t="s">
        <v>2334</v>
      </c>
      <c r="J441" s="171" t="s">
        <v>0</v>
      </c>
      <c r="K441" s="176"/>
      <c r="L441" s="177" t="s">
        <v>730</v>
      </c>
      <c r="M441" s="177" t="s">
        <v>1</v>
      </c>
    </row>
    <row r="442" spans="1:13" s="178" customFormat="1">
      <c r="A442" s="171" t="s">
        <v>494</v>
      </c>
      <c r="B442" s="171"/>
      <c r="C442" s="179">
        <v>60582026</v>
      </c>
      <c r="D442" s="172">
        <v>46084</v>
      </c>
      <c r="E442" s="173">
        <v>46118</v>
      </c>
      <c r="F442" s="174">
        <v>160</v>
      </c>
      <c r="G442" s="175" t="s">
        <v>2044</v>
      </c>
      <c r="H442" s="171" t="s">
        <v>2059</v>
      </c>
      <c r="I442" s="171" t="s">
        <v>2338</v>
      </c>
      <c r="J442" s="171" t="s">
        <v>158</v>
      </c>
      <c r="K442" s="176"/>
      <c r="L442" s="177" t="s">
        <v>730</v>
      </c>
      <c r="M442" s="177" t="s">
        <v>159</v>
      </c>
    </row>
    <row r="443" spans="1:13" s="178" customFormat="1">
      <c r="A443" s="171" t="s">
        <v>494</v>
      </c>
      <c r="B443" s="171"/>
      <c r="C443" s="179">
        <v>60582026</v>
      </c>
      <c r="D443" s="172">
        <v>46084</v>
      </c>
      <c r="E443" s="173">
        <v>46118</v>
      </c>
      <c r="F443" s="174">
        <v>160</v>
      </c>
      <c r="G443" s="175" t="s">
        <v>2044</v>
      </c>
      <c r="H443" s="171" t="s">
        <v>2059</v>
      </c>
      <c r="I443" s="171" t="s">
        <v>2339</v>
      </c>
      <c r="J443" s="171" t="s">
        <v>468</v>
      </c>
      <c r="K443" s="176"/>
      <c r="L443" s="177" t="s">
        <v>730</v>
      </c>
      <c r="M443" s="177" t="s">
        <v>469</v>
      </c>
    </row>
    <row r="444" spans="1:13" s="178" customFormat="1">
      <c r="A444" s="171" t="s">
        <v>494</v>
      </c>
      <c r="B444" s="171"/>
      <c r="C444" s="179">
        <v>60582026</v>
      </c>
      <c r="D444" s="172">
        <v>46084</v>
      </c>
      <c r="E444" s="173">
        <v>46118</v>
      </c>
      <c r="F444" s="174">
        <v>160</v>
      </c>
      <c r="G444" s="175" t="s">
        <v>2044</v>
      </c>
      <c r="H444" s="171" t="s">
        <v>2059</v>
      </c>
      <c r="I444" s="171" t="s">
        <v>2340</v>
      </c>
      <c r="J444" s="171" t="s">
        <v>94</v>
      </c>
      <c r="K444" s="176"/>
      <c r="L444" s="177" t="s">
        <v>730</v>
      </c>
      <c r="M444" s="177" t="s">
        <v>95</v>
      </c>
    </row>
    <row r="445" spans="1:13" s="178" customFormat="1">
      <c r="A445" s="171" t="s">
        <v>494</v>
      </c>
      <c r="B445" s="171"/>
      <c r="C445" s="179">
        <v>60582026</v>
      </c>
      <c r="D445" s="172">
        <v>46084</v>
      </c>
      <c r="E445" s="173">
        <v>46118</v>
      </c>
      <c r="F445" s="174">
        <v>160</v>
      </c>
      <c r="G445" s="175" t="s">
        <v>2044</v>
      </c>
      <c r="H445" s="171" t="s">
        <v>2059</v>
      </c>
      <c r="I445" s="171" t="s">
        <v>2341</v>
      </c>
      <c r="J445" s="171" t="s">
        <v>164</v>
      </c>
      <c r="K445" s="176"/>
      <c r="L445" s="177" t="s">
        <v>730</v>
      </c>
      <c r="M445" s="177" t="s">
        <v>165</v>
      </c>
    </row>
    <row r="446" spans="1:13" s="178" customFormat="1">
      <c r="A446" s="171" t="s">
        <v>494</v>
      </c>
      <c r="B446" s="171"/>
      <c r="C446" s="179">
        <v>60582026</v>
      </c>
      <c r="D446" s="172">
        <v>46084</v>
      </c>
      <c r="E446" s="173">
        <v>46118</v>
      </c>
      <c r="F446" s="174">
        <v>160</v>
      </c>
      <c r="G446" s="175" t="s">
        <v>2044</v>
      </c>
      <c r="H446" s="171" t="s">
        <v>2059</v>
      </c>
      <c r="I446" s="171" t="s">
        <v>2342</v>
      </c>
      <c r="J446" s="171" t="s">
        <v>280</v>
      </c>
      <c r="K446" s="176"/>
      <c r="L446" s="177" t="s">
        <v>730</v>
      </c>
      <c r="M446" s="177" t="s">
        <v>281</v>
      </c>
    </row>
    <row r="447" spans="1:13" s="178" customFormat="1">
      <c r="A447" s="171" t="s">
        <v>494</v>
      </c>
      <c r="B447" s="171"/>
      <c r="C447" s="179">
        <v>60582026</v>
      </c>
      <c r="D447" s="172">
        <v>46084</v>
      </c>
      <c r="E447" s="173">
        <v>46118</v>
      </c>
      <c r="F447" s="174">
        <v>160</v>
      </c>
      <c r="G447" s="175" t="s">
        <v>2044</v>
      </c>
      <c r="H447" s="171" t="s">
        <v>2059</v>
      </c>
      <c r="I447" s="171" t="s">
        <v>2433</v>
      </c>
      <c r="J447" s="171" t="s">
        <v>380</v>
      </c>
      <c r="K447" s="176"/>
      <c r="L447" s="177" t="s">
        <v>730</v>
      </c>
      <c r="M447" s="177" t="s">
        <v>381</v>
      </c>
    </row>
    <row r="448" spans="1:13" s="178" customFormat="1">
      <c r="A448" s="171" t="s">
        <v>494</v>
      </c>
      <c r="B448" s="171"/>
      <c r="C448" s="179">
        <v>60582026</v>
      </c>
      <c r="D448" s="172">
        <v>46084</v>
      </c>
      <c r="E448" s="173">
        <v>46118</v>
      </c>
      <c r="F448" s="174">
        <v>160</v>
      </c>
      <c r="G448" s="175" t="s">
        <v>2044</v>
      </c>
      <c r="H448" s="171" t="s">
        <v>2059</v>
      </c>
      <c r="I448" s="171" t="s">
        <v>2434</v>
      </c>
      <c r="J448" s="171" t="s">
        <v>274</v>
      </c>
      <c r="K448" s="176"/>
      <c r="L448" s="177" t="s">
        <v>730</v>
      </c>
      <c r="M448" s="177" t="s">
        <v>275</v>
      </c>
    </row>
    <row r="449" spans="1:13" s="178" customFormat="1">
      <c r="A449" s="171" t="s">
        <v>494</v>
      </c>
      <c r="B449" s="171"/>
      <c r="C449" s="179">
        <v>60582026</v>
      </c>
      <c r="D449" s="172">
        <v>46084</v>
      </c>
      <c r="E449" s="173">
        <v>46118</v>
      </c>
      <c r="F449" s="174">
        <v>160</v>
      </c>
      <c r="G449" s="175" t="s">
        <v>2044</v>
      </c>
      <c r="H449" s="171" t="s">
        <v>2059</v>
      </c>
      <c r="I449" s="171" t="s">
        <v>2435</v>
      </c>
      <c r="J449" s="171" t="s">
        <v>382</v>
      </c>
      <c r="K449" s="176"/>
      <c r="L449" s="177" t="s">
        <v>730</v>
      </c>
      <c r="M449" s="177" t="s">
        <v>383</v>
      </c>
    </row>
    <row r="450" spans="1:13" s="178" customFormat="1">
      <c r="A450" s="171" t="s">
        <v>494</v>
      </c>
      <c r="B450" s="171"/>
      <c r="C450" s="179">
        <v>60582026</v>
      </c>
      <c r="D450" s="172">
        <v>46084</v>
      </c>
      <c r="E450" s="173">
        <v>46118</v>
      </c>
      <c r="F450" s="174">
        <v>160</v>
      </c>
      <c r="G450" s="175" t="s">
        <v>2044</v>
      </c>
      <c r="H450" s="171" t="s">
        <v>2059</v>
      </c>
      <c r="I450" s="171" t="s">
        <v>2436</v>
      </c>
      <c r="J450" s="171" t="s">
        <v>230</v>
      </c>
      <c r="K450" s="176"/>
      <c r="L450" s="177" t="s">
        <v>730</v>
      </c>
      <c r="M450" s="177" t="s">
        <v>231</v>
      </c>
    </row>
    <row r="451" spans="1:13" s="178" customFormat="1">
      <c r="A451" s="171" t="s">
        <v>494</v>
      </c>
      <c r="B451" s="171"/>
      <c r="C451" s="179">
        <v>60582026</v>
      </c>
      <c r="D451" s="172">
        <v>46084</v>
      </c>
      <c r="E451" s="173">
        <v>46118</v>
      </c>
      <c r="F451" s="174">
        <v>160</v>
      </c>
      <c r="G451" s="175" t="s">
        <v>2044</v>
      </c>
      <c r="H451" s="171" t="s">
        <v>2059</v>
      </c>
      <c r="I451" s="171" t="s">
        <v>2450</v>
      </c>
      <c r="J451" s="171" t="s">
        <v>46</v>
      </c>
      <c r="K451" s="176"/>
      <c r="L451" s="177" t="s">
        <v>730</v>
      </c>
      <c r="M451" s="177" t="s">
        <v>47</v>
      </c>
    </row>
    <row r="452" spans="1:13" s="178" customFormat="1">
      <c r="A452" s="171" t="s">
        <v>494</v>
      </c>
      <c r="B452" s="171"/>
      <c r="C452" s="179">
        <v>60582026</v>
      </c>
      <c r="D452" s="172">
        <v>46084</v>
      </c>
      <c r="E452" s="173">
        <v>46118</v>
      </c>
      <c r="F452" s="174">
        <v>160</v>
      </c>
      <c r="G452" s="175" t="s">
        <v>2044</v>
      </c>
      <c r="H452" s="171" t="s">
        <v>2059</v>
      </c>
      <c r="I452" s="171" t="s">
        <v>2451</v>
      </c>
      <c r="J452" s="171" t="s">
        <v>288</v>
      </c>
      <c r="K452" s="176"/>
      <c r="L452" s="177" t="s">
        <v>730</v>
      </c>
      <c r="M452" s="177" t="s">
        <v>289</v>
      </c>
    </row>
    <row r="453" spans="1:13" s="178" customFormat="1">
      <c r="A453" s="171" t="s">
        <v>494</v>
      </c>
      <c r="B453" s="171"/>
      <c r="C453" s="179">
        <v>60582026</v>
      </c>
      <c r="D453" s="172">
        <v>46084</v>
      </c>
      <c r="E453" s="173">
        <v>46118</v>
      </c>
      <c r="F453" s="174">
        <v>160</v>
      </c>
      <c r="G453" s="175" t="s">
        <v>2044</v>
      </c>
      <c r="H453" s="171" t="s">
        <v>2059</v>
      </c>
      <c r="I453" s="171" t="s">
        <v>2452</v>
      </c>
      <c r="J453" s="171" t="s">
        <v>34</v>
      </c>
      <c r="K453" s="176"/>
      <c r="L453" s="177" t="s">
        <v>730</v>
      </c>
      <c r="M453" s="177" t="s">
        <v>35</v>
      </c>
    </row>
    <row r="454" spans="1:13" s="178" customFormat="1">
      <c r="A454" s="171" t="s">
        <v>494</v>
      </c>
      <c r="B454" s="171"/>
      <c r="C454" s="179">
        <v>60582026</v>
      </c>
      <c r="D454" s="172">
        <v>46084</v>
      </c>
      <c r="E454" s="173">
        <v>46118</v>
      </c>
      <c r="F454" s="174">
        <v>160</v>
      </c>
      <c r="G454" s="175" t="s">
        <v>2044</v>
      </c>
      <c r="H454" s="171" t="s">
        <v>2059</v>
      </c>
      <c r="I454" s="171" t="s">
        <v>2453</v>
      </c>
      <c r="J454" s="171" t="s">
        <v>160</v>
      </c>
      <c r="K454" s="176"/>
      <c r="L454" s="177" t="s">
        <v>730</v>
      </c>
      <c r="M454" s="177" t="s">
        <v>161</v>
      </c>
    </row>
    <row r="455" spans="1:13" s="178" customFormat="1">
      <c r="A455" s="171" t="s">
        <v>494</v>
      </c>
      <c r="B455" s="171"/>
      <c r="C455" s="179">
        <v>60582026</v>
      </c>
      <c r="D455" s="172">
        <v>46084</v>
      </c>
      <c r="E455" s="173">
        <v>46118</v>
      </c>
      <c r="F455" s="174">
        <v>160</v>
      </c>
      <c r="G455" s="175" t="s">
        <v>2044</v>
      </c>
      <c r="H455" s="171" t="s">
        <v>2059</v>
      </c>
      <c r="I455" s="171" t="s">
        <v>2454</v>
      </c>
      <c r="J455" s="171" t="s">
        <v>386</v>
      </c>
      <c r="K455" s="176"/>
      <c r="L455" s="177" t="s">
        <v>730</v>
      </c>
      <c r="M455" s="177" t="s">
        <v>387</v>
      </c>
    </row>
    <row r="456" spans="1:13" s="178" customFormat="1">
      <c r="A456" s="171" t="s">
        <v>494</v>
      </c>
      <c r="B456" s="171"/>
      <c r="C456" s="179">
        <v>60582026</v>
      </c>
      <c r="D456" s="172">
        <v>46084</v>
      </c>
      <c r="E456" s="173">
        <v>46118</v>
      </c>
      <c r="F456" s="174">
        <v>160</v>
      </c>
      <c r="G456" s="175" t="s">
        <v>2044</v>
      </c>
      <c r="H456" s="171" t="s">
        <v>2059</v>
      </c>
      <c r="I456" s="171" t="s">
        <v>2455</v>
      </c>
      <c r="J456" s="171" t="s">
        <v>18</v>
      </c>
      <c r="K456" s="176"/>
      <c r="L456" s="177" t="s">
        <v>730</v>
      </c>
      <c r="M456" s="177" t="s">
        <v>19</v>
      </c>
    </row>
    <row r="457" spans="1:13" s="178" customFormat="1">
      <c r="A457" s="171" t="s">
        <v>494</v>
      </c>
      <c r="B457" s="171"/>
      <c r="C457" s="179">
        <v>60582026</v>
      </c>
      <c r="D457" s="172">
        <v>46084</v>
      </c>
      <c r="E457" s="173">
        <v>46118</v>
      </c>
      <c r="F457" s="174">
        <v>160</v>
      </c>
      <c r="G457" s="175" t="s">
        <v>2044</v>
      </c>
      <c r="H457" s="171" t="s">
        <v>2059</v>
      </c>
      <c r="I457" s="171" t="s">
        <v>2456</v>
      </c>
      <c r="J457" s="171" t="s">
        <v>290</v>
      </c>
      <c r="K457" s="176"/>
      <c r="L457" s="177" t="s">
        <v>730</v>
      </c>
      <c r="M457" s="177" t="s">
        <v>291</v>
      </c>
    </row>
    <row r="458" spans="1:13" s="178" customFormat="1">
      <c r="A458" s="171" t="s">
        <v>494</v>
      </c>
      <c r="B458" s="171"/>
      <c r="C458" s="179">
        <v>60582026</v>
      </c>
      <c r="D458" s="172">
        <v>46084</v>
      </c>
      <c r="E458" s="173">
        <v>46118</v>
      </c>
      <c r="F458" s="174">
        <v>160</v>
      </c>
      <c r="G458" s="175" t="s">
        <v>2044</v>
      </c>
      <c r="H458" s="171" t="s">
        <v>2059</v>
      </c>
      <c r="I458" s="171" t="s">
        <v>2443</v>
      </c>
      <c r="J458" s="171" t="s">
        <v>112</v>
      </c>
      <c r="K458" s="176"/>
      <c r="L458" s="177" t="s">
        <v>730</v>
      </c>
      <c r="M458" s="177" t="s">
        <v>113</v>
      </c>
    </row>
    <row r="459" spans="1:13" s="178" customFormat="1">
      <c r="A459" s="171" t="s">
        <v>494</v>
      </c>
      <c r="B459" s="171"/>
      <c r="C459" s="179">
        <v>60582026</v>
      </c>
      <c r="D459" s="172">
        <v>46084</v>
      </c>
      <c r="E459" s="173">
        <v>46118</v>
      </c>
      <c r="F459" s="174">
        <v>160</v>
      </c>
      <c r="G459" s="175" t="s">
        <v>2044</v>
      </c>
      <c r="H459" s="171" t="s">
        <v>2059</v>
      </c>
      <c r="I459" s="171" t="s">
        <v>2444</v>
      </c>
      <c r="J459" s="171" t="s">
        <v>762</v>
      </c>
      <c r="K459" s="176"/>
      <c r="L459" s="177" t="s">
        <v>730</v>
      </c>
      <c r="M459" s="177" t="s">
        <v>761</v>
      </c>
    </row>
    <row r="460" spans="1:13" s="178" customFormat="1">
      <c r="A460" s="171" t="s">
        <v>494</v>
      </c>
      <c r="B460" s="171"/>
      <c r="C460" s="179">
        <v>60582026</v>
      </c>
      <c r="D460" s="172">
        <v>46084</v>
      </c>
      <c r="E460" s="173">
        <v>46118</v>
      </c>
      <c r="F460" s="174">
        <v>160</v>
      </c>
      <c r="G460" s="175" t="s">
        <v>2044</v>
      </c>
      <c r="H460" s="171" t="s">
        <v>2059</v>
      </c>
      <c r="I460" s="171" t="s">
        <v>2445</v>
      </c>
      <c r="J460" s="171" t="s">
        <v>286</v>
      </c>
      <c r="K460" s="176"/>
      <c r="L460" s="177" t="s">
        <v>730</v>
      </c>
      <c r="M460" s="177" t="s">
        <v>287</v>
      </c>
    </row>
    <row r="461" spans="1:13" s="178" customFormat="1">
      <c r="A461" s="171" t="s">
        <v>494</v>
      </c>
      <c r="B461" s="171"/>
      <c r="C461" s="179">
        <v>60582026</v>
      </c>
      <c r="D461" s="172">
        <v>46084</v>
      </c>
      <c r="E461" s="173">
        <v>46118</v>
      </c>
      <c r="F461" s="174">
        <v>160</v>
      </c>
      <c r="G461" s="175" t="s">
        <v>2044</v>
      </c>
      <c r="H461" s="171" t="s">
        <v>2059</v>
      </c>
      <c r="I461" s="171" t="s">
        <v>2446</v>
      </c>
      <c r="J461" s="171" t="s">
        <v>126</v>
      </c>
      <c r="K461" s="176"/>
      <c r="L461" s="177" t="s">
        <v>730</v>
      </c>
      <c r="M461" s="177" t="s">
        <v>127</v>
      </c>
    </row>
    <row r="462" spans="1:13" s="178" customFormat="1">
      <c r="A462" s="171" t="s">
        <v>494</v>
      </c>
      <c r="B462" s="171"/>
      <c r="C462" s="179">
        <v>60582026</v>
      </c>
      <c r="D462" s="172">
        <v>46084</v>
      </c>
      <c r="E462" s="173">
        <v>46118</v>
      </c>
      <c r="F462" s="174">
        <v>160</v>
      </c>
      <c r="G462" s="175" t="s">
        <v>2044</v>
      </c>
      <c r="H462" s="171" t="s">
        <v>2059</v>
      </c>
      <c r="I462" s="171" t="s">
        <v>2447</v>
      </c>
      <c r="J462" s="171" t="s">
        <v>328</v>
      </c>
      <c r="K462" s="176"/>
      <c r="L462" s="177" t="s">
        <v>730</v>
      </c>
      <c r="M462" s="177" t="s">
        <v>329</v>
      </c>
    </row>
    <row r="463" spans="1:13" s="178" customFormat="1">
      <c r="A463" s="171" t="s">
        <v>494</v>
      </c>
      <c r="B463" s="171"/>
      <c r="C463" s="179">
        <v>60582026</v>
      </c>
      <c r="D463" s="172">
        <v>46084</v>
      </c>
      <c r="E463" s="173">
        <v>46118</v>
      </c>
      <c r="F463" s="174">
        <v>160</v>
      </c>
      <c r="G463" s="175" t="s">
        <v>2044</v>
      </c>
      <c r="H463" s="171" t="s">
        <v>2059</v>
      </c>
      <c r="I463" s="171" t="s">
        <v>2448</v>
      </c>
      <c r="J463" s="171" t="s">
        <v>344</v>
      </c>
      <c r="K463" s="176"/>
      <c r="L463" s="177" t="s">
        <v>730</v>
      </c>
      <c r="M463" s="177" t="s">
        <v>345</v>
      </c>
    </row>
    <row r="464" spans="1:13" s="178" customFormat="1">
      <c r="A464" s="171" t="s">
        <v>494</v>
      </c>
      <c r="B464" s="171"/>
      <c r="C464" s="179">
        <v>60582026</v>
      </c>
      <c r="D464" s="172">
        <v>46084</v>
      </c>
      <c r="E464" s="173">
        <v>46118</v>
      </c>
      <c r="F464" s="174">
        <v>160</v>
      </c>
      <c r="G464" s="175" t="s">
        <v>2044</v>
      </c>
      <c r="H464" s="171" t="s">
        <v>2059</v>
      </c>
      <c r="I464" s="171" t="s">
        <v>2449</v>
      </c>
      <c r="J464" s="171" t="s">
        <v>42</v>
      </c>
      <c r="K464" s="176"/>
      <c r="L464" s="177" t="s">
        <v>730</v>
      </c>
      <c r="M464" s="177" t="s">
        <v>43</v>
      </c>
    </row>
    <row r="465" spans="1:13" s="178" customFormat="1">
      <c r="A465" s="171" t="s">
        <v>494</v>
      </c>
      <c r="B465" s="171"/>
      <c r="C465" s="179">
        <v>60582026</v>
      </c>
      <c r="D465" s="172">
        <v>46084</v>
      </c>
      <c r="E465" s="173">
        <v>46118</v>
      </c>
      <c r="F465" s="174">
        <v>160</v>
      </c>
      <c r="G465" s="175" t="s">
        <v>2044</v>
      </c>
      <c r="H465" s="171" t="s">
        <v>2059</v>
      </c>
      <c r="I465" s="171" t="s">
        <v>2410</v>
      </c>
      <c r="J465" s="171" t="s">
        <v>362</v>
      </c>
      <c r="K465" s="176"/>
      <c r="L465" s="177" t="s">
        <v>730</v>
      </c>
      <c r="M465" s="177" t="s">
        <v>363</v>
      </c>
    </row>
    <row r="466" spans="1:13" s="178" customFormat="1">
      <c r="A466" s="171" t="s">
        <v>494</v>
      </c>
      <c r="B466" s="171"/>
      <c r="C466" s="179">
        <v>60582026</v>
      </c>
      <c r="D466" s="172">
        <v>46084</v>
      </c>
      <c r="E466" s="173">
        <v>46118</v>
      </c>
      <c r="F466" s="174">
        <v>160</v>
      </c>
      <c r="G466" s="175" t="s">
        <v>2044</v>
      </c>
      <c r="H466" s="171" t="s">
        <v>2059</v>
      </c>
      <c r="I466" s="171" t="s">
        <v>2411</v>
      </c>
      <c r="J466" s="171" t="s">
        <v>116</v>
      </c>
      <c r="K466" s="176"/>
      <c r="L466" s="177" t="s">
        <v>730</v>
      </c>
      <c r="M466" s="177" t="s">
        <v>117</v>
      </c>
    </row>
    <row r="467" spans="1:13" s="178" customFormat="1">
      <c r="A467" s="171" t="s">
        <v>494</v>
      </c>
      <c r="B467" s="171"/>
      <c r="C467" s="179">
        <v>60582026</v>
      </c>
      <c r="D467" s="172">
        <v>46084</v>
      </c>
      <c r="E467" s="173">
        <v>46118</v>
      </c>
      <c r="F467" s="174">
        <v>160</v>
      </c>
      <c r="G467" s="175" t="s">
        <v>2044</v>
      </c>
      <c r="H467" s="171" t="s">
        <v>2059</v>
      </c>
      <c r="I467" s="171" t="s">
        <v>2412</v>
      </c>
      <c r="J467" s="171" t="s">
        <v>366</v>
      </c>
      <c r="K467" s="176"/>
      <c r="L467" s="177" t="s">
        <v>730</v>
      </c>
      <c r="M467" s="177" t="s">
        <v>367</v>
      </c>
    </row>
    <row r="468" spans="1:13" s="178" customFormat="1">
      <c r="A468" s="171" t="s">
        <v>494</v>
      </c>
      <c r="B468" s="171"/>
      <c r="C468" s="179">
        <v>60582026</v>
      </c>
      <c r="D468" s="172">
        <v>46084</v>
      </c>
      <c r="E468" s="173">
        <v>46118</v>
      </c>
      <c r="F468" s="174">
        <v>160</v>
      </c>
      <c r="G468" s="175" t="s">
        <v>2044</v>
      </c>
      <c r="H468" s="171" t="s">
        <v>2059</v>
      </c>
      <c r="I468" s="171" t="s">
        <v>2413</v>
      </c>
      <c r="J468" s="171" t="s">
        <v>104</v>
      </c>
      <c r="K468" s="176"/>
      <c r="L468" s="177" t="s">
        <v>730</v>
      </c>
      <c r="M468" s="177" t="s">
        <v>105</v>
      </c>
    </row>
    <row r="469" spans="1:13" s="178" customFormat="1">
      <c r="A469" s="171" t="s">
        <v>494</v>
      </c>
      <c r="B469" s="171"/>
      <c r="C469" s="179">
        <v>60582026</v>
      </c>
      <c r="D469" s="172">
        <v>46084</v>
      </c>
      <c r="E469" s="173">
        <v>46118</v>
      </c>
      <c r="F469" s="174">
        <v>160</v>
      </c>
      <c r="G469" s="175" t="s">
        <v>2044</v>
      </c>
      <c r="H469" s="171" t="s">
        <v>2059</v>
      </c>
      <c r="I469" s="171" t="s">
        <v>2414</v>
      </c>
      <c r="J469" s="171" t="s">
        <v>226</v>
      </c>
      <c r="K469" s="176"/>
      <c r="L469" s="177" t="s">
        <v>730</v>
      </c>
      <c r="M469" s="177" t="s">
        <v>227</v>
      </c>
    </row>
    <row r="470" spans="1:13" s="178" customFormat="1">
      <c r="A470" s="171" t="s">
        <v>494</v>
      </c>
      <c r="B470" s="171"/>
      <c r="C470" s="179">
        <v>60582026</v>
      </c>
      <c r="D470" s="172">
        <v>46084</v>
      </c>
      <c r="E470" s="173">
        <v>46118</v>
      </c>
      <c r="F470" s="174">
        <v>160</v>
      </c>
      <c r="G470" s="175" t="s">
        <v>2044</v>
      </c>
      <c r="H470" s="171" t="s">
        <v>2059</v>
      </c>
      <c r="I470" s="171" t="s">
        <v>2415</v>
      </c>
      <c r="J470" s="171" t="s">
        <v>102</v>
      </c>
      <c r="K470" s="176"/>
      <c r="L470" s="177" t="s">
        <v>730</v>
      </c>
      <c r="M470" s="177" t="s">
        <v>103</v>
      </c>
    </row>
    <row r="471" spans="1:13" s="178" customFormat="1">
      <c r="A471" s="171" t="s">
        <v>494</v>
      </c>
      <c r="B471" s="171"/>
      <c r="C471" s="179">
        <v>60582026</v>
      </c>
      <c r="D471" s="172">
        <v>46084</v>
      </c>
      <c r="E471" s="173">
        <v>46118</v>
      </c>
      <c r="F471" s="174">
        <v>160</v>
      </c>
      <c r="G471" s="175" t="s">
        <v>2044</v>
      </c>
      <c r="H471" s="171" t="s">
        <v>2059</v>
      </c>
      <c r="I471" s="171" t="s">
        <v>2416</v>
      </c>
      <c r="J471" s="171" t="s">
        <v>368</v>
      </c>
      <c r="K471" s="176"/>
      <c r="L471" s="177" t="s">
        <v>730</v>
      </c>
      <c r="M471" s="177" t="s">
        <v>369</v>
      </c>
    </row>
    <row r="472" spans="1:13" s="178" customFormat="1">
      <c r="A472" s="171" t="s">
        <v>494</v>
      </c>
      <c r="B472" s="171"/>
      <c r="C472" s="179">
        <v>60582026</v>
      </c>
      <c r="D472" s="172">
        <v>46084</v>
      </c>
      <c r="E472" s="173">
        <v>46118</v>
      </c>
      <c r="F472" s="174">
        <v>160</v>
      </c>
      <c r="G472" s="175" t="s">
        <v>2044</v>
      </c>
      <c r="H472" s="171" t="s">
        <v>2059</v>
      </c>
      <c r="I472" s="171" t="s">
        <v>2417</v>
      </c>
      <c r="J472" s="171" t="s">
        <v>354</v>
      </c>
      <c r="K472" s="176"/>
      <c r="L472" s="177" t="s">
        <v>730</v>
      </c>
      <c r="M472" s="177" t="s">
        <v>355</v>
      </c>
    </row>
    <row r="473" spans="1:13" s="178" customFormat="1">
      <c r="A473" s="171" t="s">
        <v>494</v>
      </c>
      <c r="B473" s="171"/>
      <c r="C473" s="179">
        <v>60582026</v>
      </c>
      <c r="D473" s="172">
        <v>46084</v>
      </c>
      <c r="E473" s="173">
        <v>46118</v>
      </c>
      <c r="F473" s="174">
        <v>160</v>
      </c>
      <c r="G473" s="175" t="s">
        <v>2044</v>
      </c>
      <c r="H473" s="171" t="s">
        <v>2059</v>
      </c>
      <c r="I473" s="171" t="s">
        <v>2418</v>
      </c>
      <c r="J473" s="171" t="s">
        <v>340</v>
      </c>
      <c r="K473" s="176"/>
      <c r="L473" s="177" t="s">
        <v>730</v>
      </c>
      <c r="M473" s="177" t="s">
        <v>341</v>
      </c>
    </row>
    <row r="474" spans="1:13" s="178" customFormat="1">
      <c r="A474" s="171" t="s">
        <v>494</v>
      </c>
      <c r="B474" s="171"/>
      <c r="C474" s="179">
        <v>60582026</v>
      </c>
      <c r="D474" s="172">
        <v>46084</v>
      </c>
      <c r="E474" s="173">
        <v>46118</v>
      </c>
      <c r="F474" s="174">
        <v>160</v>
      </c>
      <c r="G474" s="175" t="s">
        <v>2044</v>
      </c>
      <c r="H474" s="171" t="s">
        <v>2059</v>
      </c>
      <c r="I474" s="171" t="s">
        <v>2419</v>
      </c>
      <c r="J474" s="171" t="s">
        <v>338</v>
      </c>
      <c r="K474" s="176"/>
      <c r="L474" s="177" t="s">
        <v>730</v>
      </c>
      <c r="M474" s="177" t="s">
        <v>339</v>
      </c>
    </row>
    <row r="475" spans="1:13" s="178" customFormat="1">
      <c r="A475" s="171" t="s">
        <v>494</v>
      </c>
      <c r="B475" s="171"/>
      <c r="C475" s="179">
        <v>60582026</v>
      </c>
      <c r="D475" s="172">
        <v>46084</v>
      </c>
      <c r="E475" s="173">
        <v>46118</v>
      </c>
      <c r="F475" s="174">
        <v>160</v>
      </c>
      <c r="G475" s="175" t="s">
        <v>2044</v>
      </c>
      <c r="H475" s="171" t="s">
        <v>2059</v>
      </c>
      <c r="I475" s="171" t="s">
        <v>2420</v>
      </c>
      <c r="J475" s="171" t="s">
        <v>8</v>
      </c>
      <c r="K475" s="176"/>
      <c r="L475" s="177" t="s">
        <v>730</v>
      </c>
      <c r="M475" s="177" t="s">
        <v>9</v>
      </c>
    </row>
    <row r="476" spans="1:13" s="178" customFormat="1">
      <c r="A476" s="171" t="s">
        <v>494</v>
      </c>
      <c r="B476" s="171"/>
      <c r="C476" s="179">
        <v>60582026</v>
      </c>
      <c r="D476" s="172">
        <v>46084</v>
      </c>
      <c r="E476" s="173">
        <v>46118</v>
      </c>
      <c r="F476" s="174">
        <v>160</v>
      </c>
      <c r="G476" s="175" t="s">
        <v>2044</v>
      </c>
      <c r="H476" s="171" t="s">
        <v>2059</v>
      </c>
      <c r="I476" s="171" t="s">
        <v>2421</v>
      </c>
      <c r="J476" s="171" t="s">
        <v>370</v>
      </c>
      <c r="K476" s="176"/>
      <c r="L476" s="177" t="s">
        <v>730</v>
      </c>
      <c r="M476" s="177" t="s">
        <v>371</v>
      </c>
    </row>
    <row r="477" spans="1:13" s="178" customFormat="1">
      <c r="A477" s="171" t="s">
        <v>494</v>
      </c>
      <c r="B477" s="171"/>
      <c r="C477" s="179">
        <v>60582026</v>
      </c>
      <c r="D477" s="172">
        <v>46084</v>
      </c>
      <c r="E477" s="173">
        <v>46118</v>
      </c>
      <c r="F477" s="174">
        <v>160</v>
      </c>
      <c r="G477" s="175" t="s">
        <v>2044</v>
      </c>
      <c r="H477" s="171" t="s">
        <v>2059</v>
      </c>
      <c r="I477" s="171" t="s">
        <v>2442</v>
      </c>
      <c r="J477" s="171" t="s">
        <v>358</v>
      </c>
      <c r="K477" s="176"/>
      <c r="L477" s="177" t="s">
        <v>730</v>
      </c>
      <c r="M477" s="177" t="s">
        <v>359</v>
      </c>
    </row>
    <row r="478" spans="1:13" s="178" customFormat="1">
      <c r="A478" s="171" t="s">
        <v>494</v>
      </c>
      <c r="B478" s="171"/>
      <c r="C478" s="179">
        <v>60582026</v>
      </c>
      <c r="D478" s="172">
        <v>46084</v>
      </c>
      <c r="E478" s="173">
        <v>46118</v>
      </c>
      <c r="F478" s="174">
        <v>160</v>
      </c>
      <c r="G478" s="175" t="s">
        <v>2044</v>
      </c>
      <c r="H478" s="171" t="s">
        <v>2059</v>
      </c>
      <c r="I478" s="171" t="s">
        <v>2458</v>
      </c>
      <c r="J478" s="171" t="s">
        <v>130</v>
      </c>
      <c r="K478" s="176"/>
      <c r="L478" s="177" t="s">
        <v>730</v>
      </c>
      <c r="M478" s="177" t="s">
        <v>131</v>
      </c>
    </row>
    <row r="479" spans="1:13" s="178" customFormat="1">
      <c r="A479" s="171" t="s">
        <v>494</v>
      </c>
      <c r="B479" s="171"/>
      <c r="C479" s="179">
        <v>60582026</v>
      </c>
      <c r="D479" s="172">
        <v>46084</v>
      </c>
      <c r="E479" s="173">
        <v>46118</v>
      </c>
      <c r="F479" s="174">
        <v>160</v>
      </c>
      <c r="G479" s="175" t="s">
        <v>2044</v>
      </c>
      <c r="H479" s="171" t="s">
        <v>2059</v>
      </c>
      <c r="I479" s="171" t="s">
        <v>2459</v>
      </c>
      <c r="J479" s="171" t="s">
        <v>300</v>
      </c>
      <c r="K479" s="176"/>
      <c r="L479" s="177" t="s">
        <v>730</v>
      </c>
      <c r="M479" s="177" t="s">
        <v>301</v>
      </c>
    </row>
    <row r="480" spans="1:13" s="178" customFormat="1">
      <c r="A480" s="171" t="s">
        <v>494</v>
      </c>
      <c r="B480" s="171"/>
      <c r="C480" s="179">
        <v>60582026</v>
      </c>
      <c r="D480" s="172">
        <v>46084</v>
      </c>
      <c r="E480" s="173">
        <v>46118</v>
      </c>
      <c r="F480" s="174">
        <v>160</v>
      </c>
      <c r="G480" s="175" t="s">
        <v>2044</v>
      </c>
      <c r="H480" s="171" t="s">
        <v>2059</v>
      </c>
      <c r="I480" s="171" t="s">
        <v>2460</v>
      </c>
      <c r="J480" s="171" t="s">
        <v>176</v>
      </c>
      <c r="K480" s="176"/>
      <c r="L480" s="177" t="s">
        <v>730</v>
      </c>
      <c r="M480" s="177" t="s">
        <v>177</v>
      </c>
    </row>
    <row r="481" spans="1:13" s="178" customFormat="1">
      <c r="A481" s="171" t="s">
        <v>494</v>
      </c>
      <c r="B481" s="171"/>
      <c r="C481" s="179">
        <v>60582026</v>
      </c>
      <c r="D481" s="172">
        <v>46084</v>
      </c>
      <c r="E481" s="173">
        <v>46118</v>
      </c>
      <c r="F481" s="174">
        <v>160</v>
      </c>
      <c r="G481" s="175" t="s">
        <v>2044</v>
      </c>
      <c r="H481" s="171" t="s">
        <v>2059</v>
      </c>
      <c r="I481" s="171" t="s">
        <v>2461</v>
      </c>
      <c r="J481" s="171" t="s">
        <v>1953</v>
      </c>
      <c r="K481" s="176"/>
      <c r="L481" s="177" t="s">
        <v>730</v>
      </c>
      <c r="M481" s="177" t="s">
        <v>1958</v>
      </c>
    </row>
    <row r="482" spans="1:13" s="178" customFormat="1">
      <c r="A482" s="171" t="s">
        <v>494</v>
      </c>
      <c r="B482" s="171"/>
      <c r="C482" s="179">
        <v>60582026</v>
      </c>
      <c r="D482" s="172">
        <v>46084</v>
      </c>
      <c r="E482" s="173">
        <v>46118</v>
      </c>
      <c r="F482" s="174">
        <v>160</v>
      </c>
      <c r="G482" s="175" t="s">
        <v>2044</v>
      </c>
      <c r="H482" s="171" t="s">
        <v>2059</v>
      </c>
      <c r="I482" s="171" t="s">
        <v>2462</v>
      </c>
      <c r="J482" s="171" t="s">
        <v>232</v>
      </c>
      <c r="K482" s="176"/>
      <c r="L482" s="177" t="s">
        <v>730</v>
      </c>
      <c r="M482" s="177" t="s">
        <v>233</v>
      </c>
    </row>
    <row r="483" spans="1:13" s="178" customFormat="1">
      <c r="A483" s="171" t="s">
        <v>494</v>
      </c>
      <c r="B483" s="171"/>
      <c r="C483" s="179">
        <v>60582026</v>
      </c>
      <c r="D483" s="172">
        <v>46084</v>
      </c>
      <c r="E483" s="173">
        <v>46118</v>
      </c>
      <c r="F483" s="174">
        <v>160</v>
      </c>
      <c r="G483" s="175" t="s">
        <v>2044</v>
      </c>
      <c r="H483" s="171" t="s">
        <v>2059</v>
      </c>
      <c r="I483" s="171" t="s">
        <v>2463</v>
      </c>
      <c r="J483" s="171" t="s">
        <v>388</v>
      </c>
      <c r="K483" s="176"/>
      <c r="L483" s="177" t="s">
        <v>730</v>
      </c>
      <c r="M483" s="177" t="s">
        <v>389</v>
      </c>
    </row>
    <row r="484" spans="1:13" s="178" customFormat="1">
      <c r="A484" s="171" t="s">
        <v>494</v>
      </c>
      <c r="B484" s="171"/>
      <c r="C484" s="179">
        <v>60582026</v>
      </c>
      <c r="D484" s="172">
        <v>46084</v>
      </c>
      <c r="E484" s="173">
        <v>46118</v>
      </c>
      <c r="F484" s="174">
        <v>160</v>
      </c>
      <c r="G484" s="175" t="s">
        <v>2044</v>
      </c>
      <c r="H484" s="171" t="s">
        <v>2059</v>
      </c>
      <c r="I484" s="171" t="s">
        <v>2464</v>
      </c>
      <c r="J484" s="171" t="s">
        <v>166</v>
      </c>
      <c r="K484" s="176"/>
      <c r="L484" s="177" t="s">
        <v>730</v>
      </c>
      <c r="M484" s="177" t="s">
        <v>167</v>
      </c>
    </row>
    <row r="485" spans="1:13" s="178" customFormat="1">
      <c r="A485" s="171" t="s">
        <v>494</v>
      </c>
      <c r="B485" s="171"/>
      <c r="C485" s="179">
        <v>60582026</v>
      </c>
      <c r="D485" s="172">
        <v>46084</v>
      </c>
      <c r="E485" s="173">
        <v>46118</v>
      </c>
      <c r="F485" s="174">
        <v>160</v>
      </c>
      <c r="G485" s="175" t="s">
        <v>2044</v>
      </c>
      <c r="H485" s="171" t="s">
        <v>2059</v>
      </c>
      <c r="I485" s="171" t="s">
        <v>2465</v>
      </c>
      <c r="J485" s="171" t="s">
        <v>318</v>
      </c>
      <c r="K485" s="176"/>
      <c r="L485" s="177" t="s">
        <v>730</v>
      </c>
      <c r="M485" s="177" t="s">
        <v>319</v>
      </c>
    </row>
    <row r="486" spans="1:13" s="178" customFormat="1">
      <c r="A486" s="171" t="s">
        <v>494</v>
      </c>
      <c r="B486" s="171"/>
      <c r="C486" s="179">
        <v>60582026</v>
      </c>
      <c r="D486" s="172">
        <v>46084</v>
      </c>
      <c r="E486" s="173">
        <v>46118</v>
      </c>
      <c r="F486" s="174">
        <v>160</v>
      </c>
      <c r="G486" s="175" t="s">
        <v>2044</v>
      </c>
      <c r="H486" s="171" t="s">
        <v>2059</v>
      </c>
      <c r="I486" s="171" t="s">
        <v>2466</v>
      </c>
      <c r="J486" s="171" t="s">
        <v>10</v>
      </c>
      <c r="K486" s="176"/>
      <c r="L486" s="177" t="s">
        <v>730</v>
      </c>
      <c r="M486" s="177" t="s">
        <v>11</v>
      </c>
    </row>
    <row r="487" spans="1:13" s="178" customFormat="1">
      <c r="A487" s="171" t="s">
        <v>494</v>
      </c>
      <c r="B487" s="171"/>
      <c r="C487" s="179">
        <v>60582026</v>
      </c>
      <c r="D487" s="172">
        <v>46084</v>
      </c>
      <c r="E487" s="173">
        <v>46118</v>
      </c>
      <c r="F487" s="174">
        <v>160</v>
      </c>
      <c r="G487" s="175" t="s">
        <v>2044</v>
      </c>
      <c r="H487" s="171" t="s">
        <v>2059</v>
      </c>
      <c r="I487" s="171" t="s">
        <v>2467</v>
      </c>
      <c r="J487" s="171" t="s">
        <v>74</v>
      </c>
      <c r="K487" s="176"/>
      <c r="L487" s="177" t="s">
        <v>730</v>
      </c>
      <c r="M487" s="177" t="s">
        <v>75</v>
      </c>
    </row>
    <row r="488" spans="1:13" s="178" customFormat="1">
      <c r="A488" s="171" t="s">
        <v>494</v>
      </c>
      <c r="B488" s="171"/>
      <c r="C488" s="179">
        <v>60582026</v>
      </c>
      <c r="D488" s="172">
        <v>46084</v>
      </c>
      <c r="E488" s="173">
        <v>46118</v>
      </c>
      <c r="F488" s="174">
        <v>160</v>
      </c>
      <c r="G488" s="175" t="s">
        <v>2044</v>
      </c>
      <c r="H488" s="171" t="s">
        <v>2059</v>
      </c>
      <c r="I488" s="171" t="s">
        <v>2468</v>
      </c>
      <c r="J488" s="171" t="s">
        <v>148</v>
      </c>
      <c r="K488" s="176"/>
      <c r="L488" s="177" t="s">
        <v>730</v>
      </c>
      <c r="M488" s="177" t="s">
        <v>149</v>
      </c>
    </row>
    <row r="489" spans="1:13" s="178" customFormat="1">
      <c r="A489" s="171" t="s">
        <v>494</v>
      </c>
      <c r="B489" s="171"/>
      <c r="C489" s="179">
        <v>60582026</v>
      </c>
      <c r="D489" s="172">
        <v>46084</v>
      </c>
      <c r="E489" s="173">
        <v>46118</v>
      </c>
      <c r="F489" s="174">
        <v>160</v>
      </c>
      <c r="G489" s="175" t="s">
        <v>2044</v>
      </c>
      <c r="H489" s="171" t="s">
        <v>2059</v>
      </c>
      <c r="I489" s="171" t="s">
        <v>2469</v>
      </c>
      <c r="J489" s="171" t="s">
        <v>180</v>
      </c>
      <c r="K489" s="176"/>
      <c r="L489" s="177" t="s">
        <v>730</v>
      </c>
      <c r="M489" s="177" t="s">
        <v>181</v>
      </c>
    </row>
    <row r="490" spans="1:13" s="178" customFormat="1">
      <c r="A490" s="171" t="s">
        <v>494</v>
      </c>
      <c r="B490" s="171"/>
      <c r="C490" s="179">
        <v>60582026</v>
      </c>
      <c r="D490" s="172">
        <v>46084</v>
      </c>
      <c r="E490" s="173">
        <v>46118</v>
      </c>
      <c r="F490" s="174">
        <v>160</v>
      </c>
      <c r="G490" s="175" t="s">
        <v>2044</v>
      </c>
      <c r="H490" s="171" t="s">
        <v>2059</v>
      </c>
      <c r="I490" s="171" t="s">
        <v>2470</v>
      </c>
      <c r="J490" s="171" t="s">
        <v>234</v>
      </c>
      <c r="K490" s="176"/>
      <c r="L490" s="177" t="s">
        <v>730</v>
      </c>
      <c r="M490" s="177" t="s">
        <v>235</v>
      </c>
    </row>
    <row r="491" spans="1:13" s="178" customFormat="1">
      <c r="A491" s="171" t="s">
        <v>494</v>
      </c>
      <c r="B491" s="171"/>
      <c r="C491" s="179">
        <v>60582026</v>
      </c>
      <c r="D491" s="172">
        <v>46084</v>
      </c>
      <c r="E491" s="173">
        <v>46118</v>
      </c>
      <c r="F491" s="174">
        <v>160</v>
      </c>
      <c r="G491" s="175" t="s">
        <v>2044</v>
      </c>
      <c r="H491" s="171" t="s">
        <v>2059</v>
      </c>
      <c r="I491" s="171" t="s">
        <v>2471</v>
      </c>
      <c r="J491" s="171" t="s">
        <v>58</v>
      </c>
      <c r="K491" s="176"/>
      <c r="L491" s="177" t="s">
        <v>730</v>
      </c>
      <c r="M491" s="177" t="s">
        <v>59</v>
      </c>
    </row>
    <row r="492" spans="1:13" s="178" customFormat="1">
      <c r="A492" s="171" t="s">
        <v>494</v>
      </c>
      <c r="B492" s="171"/>
      <c r="C492" s="179">
        <v>60582026</v>
      </c>
      <c r="D492" s="172">
        <v>46084</v>
      </c>
      <c r="E492" s="173">
        <v>46118</v>
      </c>
      <c r="F492" s="174">
        <v>160</v>
      </c>
      <c r="G492" s="175" t="s">
        <v>2044</v>
      </c>
      <c r="H492" s="171" t="s">
        <v>2059</v>
      </c>
      <c r="I492" s="171" t="s">
        <v>2472</v>
      </c>
      <c r="J492" s="171" t="s">
        <v>320</v>
      </c>
      <c r="K492" s="176"/>
      <c r="L492" s="177" t="s">
        <v>730</v>
      </c>
      <c r="M492" s="177" t="s">
        <v>321</v>
      </c>
    </row>
    <row r="493" spans="1:13" s="178" customFormat="1">
      <c r="A493" s="171" t="s">
        <v>494</v>
      </c>
      <c r="B493" s="171"/>
      <c r="C493" s="179">
        <v>60582026</v>
      </c>
      <c r="D493" s="172">
        <v>46084</v>
      </c>
      <c r="E493" s="173">
        <v>46118</v>
      </c>
      <c r="F493" s="174">
        <v>160</v>
      </c>
      <c r="G493" s="175" t="s">
        <v>2044</v>
      </c>
      <c r="H493" s="171" t="s">
        <v>2059</v>
      </c>
      <c r="I493" s="171" t="s">
        <v>2473</v>
      </c>
      <c r="J493" s="171" t="s">
        <v>342</v>
      </c>
      <c r="K493" s="176"/>
      <c r="L493" s="177" t="s">
        <v>730</v>
      </c>
      <c r="M493" s="177" t="s">
        <v>343</v>
      </c>
    </row>
    <row r="494" spans="1:13" s="178" customFormat="1">
      <c r="A494" s="171" t="s">
        <v>494</v>
      </c>
      <c r="B494" s="171"/>
      <c r="C494" s="179">
        <v>60582026</v>
      </c>
      <c r="D494" s="172">
        <v>46084</v>
      </c>
      <c r="E494" s="173">
        <v>46118</v>
      </c>
      <c r="F494" s="174">
        <v>160</v>
      </c>
      <c r="G494" s="175" t="s">
        <v>2044</v>
      </c>
      <c r="H494" s="171" t="s">
        <v>2059</v>
      </c>
      <c r="I494" s="171" t="s">
        <v>2474</v>
      </c>
      <c r="J494" s="171" t="s">
        <v>236</v>
      </c>
      <c r="K494" s="176"/>
      <c r="L494" s="177" t="s">
        <v>730</v>
      </c>
      <c r="M494" s="177" t="s">
        <v>237</v>
      </c>
    </row>
    <row r="495" spans="1:13" s="178" customFormat="1">
      <c r="A495" s="171" t="s">
        <v>494</v>
      </c>
      <c r="B495" s="171"/>
      <c r="C495" s="179">
        <v>60582026</v>
      </c>
      <c r="D495" s="172">
        <v>46084</v>
      </c>
      <c r="E495" s="173">
        <v>46118</v>
      </c>
      <c r="F495" s="174">
        <v>160</v>
      </c>
      <c r="G495" s="175" t="s">
        <v>2044</v>
      </c>
      <c r="H495" s="171" t="s">
        <v>2059</v>
      </c>
      <c r="I495" s="171" t="s">
        <v>2475</v>
      </c>
      <c r="J495" s="171" t="s">
        <v>168</v>
      </c>
      <c r="K495" s="176"/>
      <c r="L495" s="177" t="s">
        <v>730</v>
      </c>
      <c r="M495" s="177" t="s">
        <v>169</v>
      </c>
    </row>
    <row r="496" spans="1:13" s="178" customFormat="1">
      <c r="A496" s="171" t="s">
        <v>494</v>
      </c>
      <c r="B496" s="171"/>
      <c r="C496" s="179">
        <v>60582026</v>
      </c>
      <c r="D496" s="172">
        <v>46084</v>
      </c>
      <c r="E496" s="173">
        <v>46118</v>
      </c>
      <c r="F496" s="174">
        <v>160</v>
      </c>
      <c r="G496" s="175" t="s">
        <v>2044</v>
      </c>
      <c r="H496" s="171" t="s">
        <v>2059</v>
      </c>
      <c r="I496" s="171" t="s">
        <v>2381</v>
      </c>
      <c r="J496" s="171" t="s">
        <v>406</v>
      </c>
      <c r="K496" s="176"/>
      <c r="L496" s="177" t="s">
        <v>730</v>
      </c>
      <c r="M496" s="177" t="s">
        <v>407</v>
      </c>
    </row>
    <row r="497" spans="1:13" s="178" customFormat="1">
      <c r="A497" s="171" t="s">
        <v>494</v>
      </c>
      <c r="B497" s="171"/>
      <c r="C497" s="179">
        <v>60582026</v>
      </c>
      <c r="D497" s="172">
        <v>46084</v>
      </c>
      <c r="E497" s="173">
        <v>46118</v>
      </c>
      <c r="F497" s="174">
        <v>160</v>
      </c>
      <c r="G497" s="175" t="s">
        <v>2044</v>
      </c>
      <c r="H497" s="171" t="s">
        <v>2059</v>
      </c>
      <c r="I497" s="171" t="s">
        <v>2457</v>
      </c>
      <c r="J497" s="171" t="s">
        <v>6</v>
      </c>
      <c r="K497" s="176"/>
      <c r="L497" s="177" t="s">
        <v>730</v>
      </c>
      <c r="M497" s="177" t="s">
        <v>7</v>
      </c>
    </row>
    <row r="498" spans="1:13" s="178" customFormat="1">
      <c r="A498" s="171" t="s">
        <v>494</v>
      </c>
      <c r="B498" s="171"/>
      <c r="C498" s="179">
        <v>60582026</v>
      </c>
      <c r="D498" s="172">
        <v>46084</v>
      </c>
      <c r="E498" s="173">
        <v>46118</v>
      </c>
      <c r="F498" s="174">
        <v>160</v>
      </c>
      <c r="G498" s="175" t="s">
        <v>2044</v>
      </c>
      <c r="H498" s="171" t="s">
        <v>2059</v>
      </c>
      <c r="I498" s="171" t="s">
        <v>2422</v>
      </c>
      <c r="J498" s="171" t="s">
        <v>372</v>
      </c>
      <c r="K498" s="176"/>
      <c r="L498" s="177" t="s">
        <v>730</v>
      </c>
      <c r="M498" s="177" t="s">
        <v>373</v>
      </c>
    </row>
    <row r="499" spans="1:13" s="178" customFormat="1">
      <c r="A499" s="171" t="s">
        <v>494</v>
      </c>
      <c r="B499" s="171"/>
      <c r="C499" s="179">
        <v>60582026</v>
      </c>
      <c r="D499" s="172">
        <v>46084</v>
      </c>
      <c r="E499" s="173">
        <v>46118</v>
      </c>
      <c r="F499" s="174">
        <v>160</v>
      </c>
      <c r="G499" s="175" t="s">
        <v>2044</v>
      </c>
      <c r="H499" s="171" t="s">
        <v>2059</v>
      </c>
      <c r="I499" s="171" t="s">
        <v>2423</v>
      </c>
      <c r="J499" s="171" t="s">
        <v>198</v>
      </c>
      <c r="K499" s="176"/>
      <c r="L499" s="177" t="s">
        <v>730</v>
      </c>
      <c r="M499" s="177" t="s">
        <v>199</v>
      </c>
    </row>
    <row r="500" spans="1:13" s="178" customFormat="1">
      <c r="A500" s="171" t="s">
        <v>494</v>
      </c>
      <c r="B500" s="171"/>
      <c r="C500" s="179">
        <v>60582026</v>
      </c>
      <c r="D500" s="172">
        <v>46084</v>
      </c>
      <c r="E500" s="173">
        <v>46118</v>
      </c>
      <c r="F500" s="174">
        <v>160</v>
      </c>
      <c r="G500" s="175" t="s">
        <v>2044</v>
      </c>
      <c r="H500" s="171" t="s">
        <v>2059</v>
      </c>
      <c r="I500" s="171" t="s">
        <v>2424</v>
      </c>
      <c r="J500" s="171" t="s">
        <v>100</v>
      </c>
      <c r="K500" s="176"/>
      <c r="L500" s="177" t="s">
        <v>730</v>
      </c>
      <c r="M500" s="177" t="s">
        <v>101</v>
      </c>
    </row>
    <row r="501" spans="1:13" s="178" customFormat="1">
      <c r="A501" s="171" t="s">
        <v>494</v>
      </c>
      <c r="B501" s="171"/>
      <c r="C501" s="179">
        <v>60582026</v>
      </c>
      <c r="D501" s="172">
        <v>46084</v>
      </c>
      <c r="E501" s="173">
        <v>46118</v>
      </c>
      <c r="F501" s="174">
        <v>160</v>
      </c>
      <c r="G501" s="175" t="s">
        <v>2044</v>
      </c>
      <c r="H501" s="171" t="s">
        <v>2059</v>
      </c>
      <c r="I501" s="171" t="s">
        <v>2425</v>
      </c>
      <c r="J501" s="171" t="s">
        <v>124</v>
      </c>
      <c r="K501" s="176"/>
      <c r="L501" s="177" t="s">
        <v>730</v>
      </c>
      <c r="M501" s="177" t="s">
        <v>125</v>
      </c>
    </row>
    <row r="502" spans="1:13" s="178" customFormat="1">
      <c r="A502" s="171" t="s">
        <v>494</v>
      </c>
      <c r="B502" s="171"/>
      <c r="C502" s="179">
        <v>60582026</v>
      </c>
      <c r="D502" s="172">
        <v>46084</v>
      </c>
      <c r="E502" s="173">
        <v>46118</v>
      </c>
      <c r="F502" s="174">
        <v>160</v>
      </c>
      <c r="G502" s="175" t="s">
        <v>2044</v>
      </c>
      <c r="H502" s="171" t="s">
        <v>2059</v>
      </c>
      <c r="I502" s="171" t="s">
        <v>2426</v>
      </c>
      <c r="J502" s="171" t="s">
        <v>326</v>
      </c>
      <c r="K502" s="176"/>
      <c r="L502" s="177" t="s">
        <v>730</v>
      </c>
      <c r="M502" s="177" t="s">
        <v>327</v>
      </c>
    </row>
    <row r="503" spans="1:13" s="178" customFormat="1">
      <c r="A503" s="171" t="s">
        <v>494</v>
      </c>
      <c r="B503" s="171"/>
      <c r="C503" s="179">
        <v>60582026</v>
      </c>
      <c r="D503" s="172">
        <v>46084</v>
      </c>
      <c r="E503" s="173">
        <v>46118</v>
      </c>
      <c r="F503" s="174">
        <v>160</v>
      </c>
      <c r="G503" s="175" t="s">
        <v>2044</v>
      </c>
      <c r="H503" s="171" t="s">
        <v>2059</v>
      </c>
      <c r="I503" s="171" t="s">
        <v>2427</v>
      </c>
      <c r="J503" s="171" t="s">
        <v>188</v>
      </c>
      <c r="K503" s="176"/>
      <c r="L503" s="177" t="s">
        <v>730</v>
      </c>
      <c r="M503" s="177" t="s">
        <v>189</v>
      </c>
    </row>
    <row r="504" spans="1:13" s="178" customFormat="1">
      <c r="A504" s="171" t="s">
        <v>494</v>
      </c>
      <c r="B504" s="171"/>
      <c r="C504" s="179">
        <v>60582026</v>
      </c>
      <c r="D504" s="172">
        <v>46084</v>
      </c>
      <c r="E504" s="173">
        <v>46118</v>
      </c>
      <c r="F504" s="174">
        <v>160</v>
      </c>
      <c r="G504" s="175" t="s">
        <v>2044</v>
      </c>
      <c r="H504" s="171" t="s">
        <v>2059</v>
      </c>
      <c r="I504" s="171" t="s">
        <v>2428</v>
      </c>
      <c r="J504" s="171" t="s">
        <v>374</v>
      </c>
      <c r="K504" s="176"/>
      <c r="L504" s="177" t="s">
        <v>730</v>
      </c>
      <c r="M504" s="177" t="s">
        <v>375</v>
      </c>
    </row>
    <row r="505" spans="1:13" s="178" customFormat="1">
      <c r="A505" s="171" t="s">
        <v>494</v>
      </c>
      <c r="B505" s="171"/>
      <c r="C505" s="179">
        <v>60582026</v>
      </c>
      <c r="D505" s="172">
        <v>46084</v>
      </c>
      <c r="E505" s="173">
        <v>46118</v>
      </c>
      <c r="F505" s="174">
        <v>160</v>
      </c>
      <c r="G505" s="175" t="s">
        <v>2044</v>
      </c>
      <c r="H505" s="171" t="s">
        <v>2059</v>
      </c>
      <c r="I505" s="171" t="s">
        <v>2429</v>
      </c>
      <c r="J505" s="171" t="s">
        <v>72</v>
      </c>
      <c r="K505" s="176"/>
      <c r="L505" s="177" t="s">
        <v>730</v>
      </c>
      <c r="M505" s="177" t="s">
        <v>73</v>
      </c>
    </row>
    <row r="506" spans="1:13" s="178" customFormat="1">
      <c r="A506" s="171" t="s">
        <v>494</v>
      </c>
      <c r="B506" s="171"/>
      <c r="C506" s="179">
        <v>60582026</v>
      </c>
      <c r="D506" s="172">
        <v>46084</v>
      </c>
      <c r="E506" s="173">
        <v>46118</v>
      </c>
      <c r="F506" s="174">
        <v>160</v>
      </c>
      <c r="G506" s="175" t="s">
        <v>2044</v>
      </c>
      <c r="H506" s="171" t="s">
        <v>2059</v>
      </c>
      <c r="I506" s="171" t="s">
        <v>2430</v>
      </c>
      <c r="J506" s="171" t="s">
        <v>376</v>
      </c>
      <c r="K506" s="176"/>
      <c r="L506" s="177" t="s">
        <v>730</v>
      </c>
      <c r="M506" s="177" t="s">
        <v>377</v>
      </c>
    </row>
    <row r="507" spans="1:13" s="178" customFormat="1">
      <c r="A507" s="171" t="s">
        <v>494</v>
      </c>
      <c r="B507" s="171"/>
      <c r="C507" s="179">
        <v>60582026</v>
      </c>
      <c r="D507" s="172">
        <v>46084</v>
      </c>
      <c r="E507" s="173">
        <v>46118</v>
      </c>
      <c r="F507" s="174">
        <v>160</v>
      </c>
      <c r="G507" s="175" t="s">
        <v>2044</v>
      </c>
      <c r="H507" s="171" t="s">
        <v>2059</v>
      </c>
      <c r="I507" s="171" t="s">
        <v>2431</v>
      </c>
      <c r="J507" s="171" t="s">
        <v>378</v>
      </c>
      <c r="K507" s="176"/>
      <c r="L507" s="177" t="s">
        <v>730</v>
      </c>
      <c r="M507" s="177" t="s">
        <v>379</v>
      </c>
    </row>
    <row r="508" spans="1:13" s="178" customFormat="1">
      <c r="A508" s="171" t="s">
        <v>494</v>
      </c>
      <c r="B508" s="171"/>
      <c r="C508" s="179">
        <v>60582026</v>
      </c>
      <c r="D508" s="172">
        <v>46084</v>
      </c>
      <c r="E508" s="173">
        <v>46118</v>
      </c>
      <c r="F508" s="174">
        <v>160</v>
      </c>
      <c r="G508" s="175" t="s">
        <v>2044</v>
      </c>
      <c r="H508" s="171" t="s">
        <v>2059</v>
      </c>
      <c r="I508" s="171" t="s">
        <v>2432</v>
      </c>
      <c r="J508" s="171" t="s">
        <v>228</v>
      </c>
      <c r="K508" s="176"/>
      <c r="L508" s="177" t="s">
        <v>730</v>
      </c>
      <c r="M508" s="177" t="s">
        <v>229</v>
      </c>
    </row>
    <row r="509" spans="1:13" s="178" customFormat="1">
      <c r="A509" s="171" t="s">
        <v>494</v>
      </c>
      <c r="B509" s="171"/>
      <c r="C509" s="179">
        <v>60582026</v>
      </c>
      <c r="D509" s="172">
        <v>46084</v>
      </c>
      <c r="E509" s="173">
        <v>46118</v>
      </c>
      <c r="F509" s="174">
        <v>160</v>
      </c>
      <c r="G509" s="175" t="s">
        <v>2044</v>
      </c>
      <c r="H509" s="171" t="s">
        <v>2059</v>
      </c>
      <c r="I509" s="171" t="s">
        <v>2382</v>
      </c>
      <c r="J509" s="171" t="s">
        <v>270</v>
      </c>
      <c r="K509" s="176"/>
      <c r="L509" s="177" t="s">
        <v>730</v>
      </c>
      <c r="M509" s="177" t="s">
        <v>271</v>
      </c>
    </row>
    <row r="510" spans="1:13" s="178" customFormat="1">
      <c r="A510" s="171" t="s">
        <v>494</v>
      </c>
      <c r="B510" s="171"/>
      <c r="C510" s="179">
        <v>60582026</v>
      </c>
      <c r="D510" s="172">
        <v>46084</v>
      </c>
      <c r="E510" s="173">
        <v>46118</v>
      </c>
      <c r="F510" s="174">
        <v>160</v>
      </c>
      <c r="G510" s="175" t="s">
        <v>2044</v>
      </c>
      <c r="H510" s="171" t="s">
        <v>2059</v>
      </c>
      <c r="I510" s="171" t="s">
        <v>2383</v>
      </c>
      <c r="J510" s="171" t="s">
        <v>242</v>
      </c>
      <c r="K510" s="176"/>
      <c r="L510" s="177" t="s">
        <v>730</v>
      </c>
      <c r="M510" s="177" t="s">
        <v>243</v>
      </c>
    </row>
    <row r="511" spans="1:13" s="178" customFormat="1">
      <c r="A511" s="171" t="s">
        <v>494</v>
      </c>
      <c r="B511" s="171"/>
      <c r="C511" s="179">
        <v>60582026</v>
      </c>
      <c r="D511" s="172">
        <v>46084</v>
      </c>
      <c r="E511" s="173">
        <v>46118</v>
      </c>
      <c r="F511" s="174">
        <v>160</v>
      </c>
      <c r="G511" s="175" t="s">
        <v>2044</v>
      </c>
      <c r="H511" s="171" t="s">
        <v>2059</v>
      </c>
      <c r="I511" s="171" t="s">
        <v>2384</v>
      </c>
      <c r="J511" s="171" t="s">
        <v>306</v>
      </c>
      <c r="K511" s="176"/>
      <c r="L511" s="177" t="s">
        <v>730</v>
      </c>
      <c r="M511" s="177" t="s">
        <v>307</v>
      </c>
    </row>
    <row r="512" spans="1:13" s="178" customFormat="1">
      <c r="A512" s="171" t="s">
        <v>494</v>
      </c>
      <c r="B512" s="171"/>
      <c r="C512" s="179">
        <v>60582026</v>
      </c>
      <c r="D512" s="172">
        <v>46084</v>
      </c>
      <c r="E512" s="173">
        <v>46118</v>
      </c>
      <c r="F512" s="174">
        <v>160</v>
      </c>
      <c r="G512" s="175" t="s">
        <v>2044</v>
      </c>
      <c r="H512" s="171" t="s">
        <v>2059</v>
      </c>
      <c r="I512" s="171" t="s">
        <v>2385</v>
      </c>
      <c r="J512" s="171" t="s">
        <v>80</v>
      </c>
      <c r="K512" s="176"/>
      <c r="L512" s="177" t="s">
        <v>730</v>
      </c>
      <c r="M512" s="177" t="s">
        <v>81</v>
      </c>
    </row>
    <row r="513" spans="1:13" s="178" customFormat="1">
      <c r="A513" s="171" t="s">
        <v>494</v>
      </c>
      <c r="B513" s="171"/>
      <c r="C513" s="179">
        <v>60582026</v>
      </c>
      <c r="D513" s="172">
        <v>46084</v>
      </c>
      <c r="E513" s="173">
        <v>46118</v>
      </c>
      <c r="F513" s="174">
        <v>160</v>
      </c>
      <c r="G513" s="175" t="s">
        <v>2044</v>
      </c>
      <c r="H513" s="171" t="s">
        <v>2059</v>
      </c>
      <c r="I513" s="171" t="s">
        <v>2386</v>
      </c>
      <c r="J513" s="171" t="s">
        <v>258</v>
      </c>
      <c r="K513" s="176"/>
      <c r="L513" s="177" t="s">
        <v>730</v>
      </c>
      <c r="M513" s="177" t="s">
        <v>259</v>
      </c>
    </row>
    <row r="514" spans="1:13" s="178" customFormat="1">
      <c r="A514" s="171" t="s">
        <v>494</v>
      </c>
      <c r="B514" s="171"/>
      <c r="C514" s="179">
        <v>60582026</v>
      </c>
      <c r="D514" s="172">
        <v>46084</v>
      </c>
      <c r="E514" s="173">
        <v>46118</v>
      </c>
      <c r="F514" s="174">
        <v>160</v>
      </c>
      <c r="G514" s="175" t="s">
        <v>2044</v>
      </c>
      <c r="H514" s="171" t="s">
        <v>2059</v>
      </c>
      <c r="I514" s="171" t="s">
        <v>2387</v>
      </c>
      <c r="J514" s="171" t="s">
        <v>192</v>
      </c>
      <c r="K514" s="176"/>
      <c r="L514" s="177" t="s">
        <v>730</v>
      </c>
      <c r="M514" s="177" t="s">
        <v>193</v>
      </c>
    </row>
    <row r="515" spans="1:13" s="178" customFormat="1">
      <c r="A515" s="171" t="s">
        <v>494</v>
      </c>
      <c r="B515" s="171"/>
      <c r="C515" s="179">
        <v>60582026</v>
      </c>
      <c r="D515" s="172">
        <v>46084</v>
      </c>
      <c r="E515" s="173">
        <v>46118</v>
      </c>
      <c r="F515" s="174">
        <v>160</v>
      </c>
      <c r="G515" s="175" t="s">
        <v>2044</v>
      </c>
      <c r="H515" s="171" t="s">
        <v>2059</v>
      </c>
      <c r="I515" s="171" t="s">
        <v>2388</v>
      </c>
      <c r="J515" s="171" t="s">
        <v>154</v>
      </c>
      <c r="K515" s="176"/>
      <c r="L515" s="177" t="s">
        <v>730</v>
      </c>
      <c r="M515" s="177" t="s">
        <v>155</v>
      </c>
    </row>
    <row r="516" spans="1:13" s="178" customFormat="1">
      <c r="A516" s="171" t="s">
        <v>494</v>
      </c>
      <c r="B516" s="171"/>
      <c r="C516" s="179">
        <v>60582026</v>
      </c>
      <c r="D516" s="172">
        <v>46084</v>
      </c>
      <c r="E516" s="173">
        <v>46118</v>
      </c>
      <c r="F516" s="174">
        <v>160</v>
      </c>
      <c r="G516" s="175" t="s">
        <v>2044</v>
      </c>
      <c r="H516" s="171" t="s">
        <v>2059</v>
      </c>
      <c r="I516" s="171" t="s">
        <v>2389</v>
      </c>
      <c r="J516" s="171" t="s">
        <v>408</v>
      </c>
      <c r="K516" s="176"/>
      <c r="L516" s="177" t="s">
        <v>730</v>
      </c>
      <c r="M516" s="177" t="s">
        <v>409</v>
      </c>
    </row>
    <row r="517" spans="1:13" s="178" customFormat="1">
      <c r="A517" s="171" t="s">
        <v>494</v>
      </c>
      <c r="B517" s="171"/>
      <c r="C517" s="179">
        <v>60582026</v>
      </c>
      <c r="D517" s="172">
        <v>46084</v>
      </c>
      <c r="E517" s="173">
        <v>46118</v>
      </c>
      <c r="F517" s="174">
        <v>160</v>
      </c>
      <c r="G517" s="175" t="s">
        <v>2044</v>
      </c>
      <c r="H517" s="171" t="s">
        <v>2059</v>
      </c>
      <c r="I517" s="171" t="s">
        <v>2390</v>
      </c>
      <c r="J517" s="171" t="s">
        <v>244</v>
      </c>
      <c r="K517" s="176"/>
      <c r="L517" s="177" t="s">
        <v>730</v>
      </c>
      <c r="M517" s="177" t="s">
        <v>245</v>
      </c>
    </row>
    <row r="518" spans="1:13" s="178" customFormat="1">
      <c r="A518" s="171" t="s">
        <v>494</v>
      </c>
      <c r="B518" s="171"/>
      <c r="C518" s="179">
        <v>60582026</v>
      </c>
      <c r="D518" s="172">
        <v>46084</v>
      </c>
      <c r="E518" s="173">
        <v>46118</v>
      </c>
      <c r="F518" s="174">
        <v>160</v>
      </c>
      <c r="G518" s="175" t="s">
        <v>2044</v>
      </c>
      <c r="H518" s="171" t="s">
        <v>2059</v>
      </c>
      <c r="I518" s="171" t="s">
        <v>2391</v>
      </c>
      <c r="J518" s="171" t="s">
        <v>82</v>
      </c>
      <c r="K518" s="176"/>
      <c r="L518" s="177" t="s">
        <v>730</v>
      </c>
      <c r="M518" s="177" t="s">
        <v>83</v>
      </c>
    </row>
    <row r="519" spans="1:13" s="178" customFormat="1">
      <c r="A519" s="171" t="s">
        <v>494</v>
      </c>
      <c r="B519" s="171"/>
      <c r="C519" s="179">
        <v>60582026</v>
      </c>
      <c r="D519" s="172">
        <v>46084</v>
      </c>
      <c r="E519" s="173">
        <v>46118</v>
      </c>
      <c r="F519" s="174">
        <v>160</v>
      </c>
      <c r="G519" s="175" t="s">
        <v>2044</v>
      </c>
      <c r="H519" s="171" t="s">
        <v>2059</v>
      </c>
      <c r="I519" s="171" t="s">
        <v>2392</v>
      </c>
      <c r="J519" s="171" t="s">
        <v>410</v>
      </c>
      <c r="K519" s="176"/>
      <c r="L519" s="177" t="s">
        <v>730</v>
      </c>
      <c r="M519" s="177" t="s">
        <v>411</v>
      </c>
    </row>
    <row r="520" spans="1:13" s="178" customFormat="1">
      <c r="A520" s="171" t="s">
        <v>494</v>
      </c>
      <c r="B520" s="171"/>
      <c r="C520" s="179">
        <v>60582026</v>
      </c>
      <c r="D520" s="172">
        <v>46084</v>
      </c>
      <c r="E520" s="173">
        <v>46118</v>
      </c>
      <c r="F520" s="174">
        <v>160</v>
      </c>
      <c r="G520" s="175" t="s">
        <v>2044</v>
      </c>
      <c r="H520" s="171" t="s">
        <v>2059</v>
      </c>
      <c r="I520" s="171" t="s">
        <v>2393</v>
      </c>
      <c r="J520" s="171" t="s">
        <v>36</v>
      </c>
      <c r="K520" s="176"/>
      <c r="L520" s="177" t="s">
        <v>730</v>
      </c>
      <c r="M520" s="177" t="s">
        <v>37</v>
      </c>
    </row>
    <row r="521" spans="1:13" s="178" customFormat="1">
      <c r="A521" s="171" t="s">
        <v>494</v>
      </c>
      <c r="B521" s="171"/>
      <c r="C521" s="179">
        <v>60582026</v>
      </c>
      <c r="D521" s="172">
        <v>46084</v>
      </c>
      <c r="E521" s="173">
        <v>46118</v>
      </c>
      <c r="F521" s="174">
        <v>160</v>
      </c>
      <c r="G521" s="175" t="s">
        <v>2044</v>
      </c>
      <c r="H521" s="171" t="s">
        <v>2059</v>
      </c>
      <c r="I521" s="171" t="s">
        <v>2394</v>
      </c>
      <c r="J521" s="171" t="s">
        <v>412</v>
      </c>
      <c r="K521" s="176"/>
      <c r="L521" s="177" t="s">
        <v>730</v>
      </c>
      <c r="M521" s="177" t="s">
        <v>413</v>
      </c>
    </row>
    <row r="522" spans="1:13" s="178" customFormat="1">
      <c r="A522" s="171" t="s">
        <v>494</v>
      </c>
      <c r="B522" s="171"/>
      <c r="C522" s="179">
        <v>60582026</v>
      </c>
      <c r="D522" s="172">
        <v>46084</v>
      </c>
      <c r="E522" s="173">
        <v>46118</v>
      </c>
      <c r="F522" s="174">
        <v>160</v>
      </c>
      <c r="G522" s="175" t="s">
        <v>2044</v>
      </c>
      <c r="H522" s="171" t="s">
        <v>2059</v>
      </c>
      <c r="I522" s="171" t="s">
        <v>2395</v>
      </c>
      <c r="J522" s="171" t="s">
        <v>414</v>
      </c>
      <c r="K522" s="176"/>
      <c r="L522" s="177" t="s">
        <v>730</v>
      </c>
      <c r="M522" s="177" t="s">
        <v>415</v>
      </c>
    </row>
    <row r="523" spans="1:13" s="178" customFormat="1">
      <c r="A523" s="171" t="s">
        <v>494</v>
      </c>
      <c r="B523" s="171"/>
      <c r="C523" s="179">
        <v>60582026</v>
      </c>
      <c r="D523" s="172">
        <v>46084</v>
      </c>
      <c r="E523" s="173">
        <v>46118</v>
      </c>
      <c r="F523" s="174">
        <v>160</v>
      </c>
      <c r="G523" s="175" t="s">
        <v>2044</v>
      </c>
      <c r="H523" s="171" t="s">
        <v>2059</v>
      </c>
      <c r="I523" s="171" t="s">
        <v>2396</v>
      </c>
      <c r="J523" s="171" t="s">
        <v>114</v>
      </c>
      <c r="K523" s="176"/>
      <c r="L523" s="177" t="s">
        <v>730</v>
      </c>
      <c r="M523" s="177" t="s">
        <v>115</v>
      </c>
    </row>
    <row r="524" spans="1:13" s="178" customFormat="1">
      <c r="A524" s="171" t="s">
        <v>494</v>
      </c>
      <c r="B524" s="171"/>
      <c r="C524" s="179">
        <v>60582026</v>
      </c>
      <c r="D524" s="172">
        <v>46084</v>
      </c>
      <c r="E524" s="173">
        <v>46118</v>
      </c>
      <c r="F524" s="174">
        <v>160</v>
      </c>
      <c r="G524" s="175" t="s">
        <v>2044</v>
      </c>
      <c r="H524" s="171" t="s">
        <v>2059</v>
      </c>
      <c r="I524" s="171" t="s">
        <v>2397</v>
      </c>
      <c r="J524" s="171" t="s">
        <v>416</v>
      </c>
      <c r="K524" s="176"/>
      <c r="L524" s="177" t="s">
        <v>730</v>
      </c>
      <c r="M524" s="177" t="s">
        <v>417</v>
      </c>
    </row>
    <row r="525" spans="1:13" s="178" customFormat="1">
      <c r="A525" s="171" t="s">
        <v>494</v>
      </c>
      <c r="B525" s="171"/>
      <c r="C525" s="179">
        <v>60582026</v>
      </c>
      <c r="D525" s="172">
        <v>46084</v>
      </c>
      <c r="E525" s="173">
        <v>46118</v>
      </c>
      <c r="F525" s="174">
        <v>160</v>
      </c>
      <c r="G525" s="175" t="s">
        <v>2044</v>
      </c>
      <c r="H525" s="171" t="s">
        <v>2059</v>
      </c>
      <c r="I525" s="171" t="s">
        <v>2398</v>
      </c>
      <c r="J525" s="171" t="s">
        <v>332</v>
      </c>
      <c r="K525" s="176"/>
      <c r="L525" s="177" t="s">
        <v>730</v>
      </c>
      <c r="M525" s="177" t="s">
        <v>333</v>
      </c>
    </row>
    <row r="526" spans="1:13" s="178" customFormat="1">
      <c r="A526" s="171" t="s">
        <v>494</v>
      </c>
      <c r="B526" s="171"/>
      <c r="C526" s="179">
        <v>60582026</v>
      </c>
      <c r="D526" s="172">
        <v>46084</v>
      </c>
      <c r="E526" s="173">
        <v>46118</v>
      </c>
      <c r="F526" s="174">
        <v>160</v>
      </c>
      <c r="G526" s="175" t="s">
        <v>2044</v>
      </c>
      <c r="H526" s="171" t="s">
        <v>2059</v>
      </c>
      <c r="I526" s="171" t="s">
        <v>2399</v>
      </c>
      <c r="J526" s="171" t="s">
        <v>136</v>
      </c>
      <c r="K526" s="176"/>
      <c r="L526" s="177" t="s">
        <v>730</v>
      </c>
      <c r="M526" s="177" t="s">
        <v>137</v>
      </c>
    </row>
    <row r="527" spans="1:13" s="178" customFormat="1">
      <c r="A527" s="171" t="s">
        <v>494</v>
      </c>
      <c r="B527" s="171"/>
      <c r="C527" s="179">
        <v>60582026</v>
      </c>
      <c r="D527" s="172">
        <v>46084</v>
      </c>
      <c r="E527" s="173">
        <v>46118</v>
      </c>
      <c r="F527" s="174">
        <v>160</v>
      </c>
      <c r="G527" s="175" t="s">
        <v>2044</v>
      </c>
      <c r="H527" s="171" t="s">
        <v>2059</v>
      </c>
      <c r="I527" s="171" t="s">
        <v>2400</v>
      </c>
      <c r="J527" s="171" t="s">
        <v>418</v>
      </c>
      <c r="K527" s="176"/>
      <c r="L527" s="177" t="s">
        <v>730</v>
      </c>
      <c r="M527" s="177" t="s">
        <v>419</v>
      </c>
    </row>
    <row r="528" spans="1:13" s="178" customFormat="1">
      <c r="A528" s="171" t="s">
        <v>494</v>
      </c>
      <c r="B528" s="171"/>
      <c r="C528" s="179">
        <v>60582026</v>
      </c>
      <c r="D528" s="172">
        <v>46084</v>
      </c>
      <c r="E528" s="173">
        <v>46118</v>
      </c>
      <c r="F528" s="174">
        <v>160</v>
      </c>
      <c r="G528" s="175" t="s">
        <v>2044</v>
      </c>
      <c r="H528" s="171" t="s">
        <v>2059</v>
      </c>
      <c r="I528" s="171" t="s">
        <v>2401</v>
      </c>
      <c r="J528" s="171" t="s">
        <v>40</v>
      </c>
      <c r="K528" s="176"/>
      <c r="L528" s="177" t="s">
        <v>730</v>
      </c>
      <c r="M528" s="177" t="s">
        <v>41</v>
      </c>
    </row>
    <row r="529" spans="1:13" s="178" customFormat="1">
      <c r="A529" s="171" t="s">
        <v>494</v>
      </c>
      <c r="B529" s="171"/>
      <c r="C529" s="179">
        <v>60582026</v>
      </c>
      <c r="D529" s="172">
        <v>46084</v>
      </c>
      <c r="E529" s="173">
        <v>46118</v>
      </c>
      <c r="F529" s="174">
        <v>160</v>
      </c>
      <c r="G529" s="175" t="s">
        <v>2044</v>
      </c>
      <c r="H529" s="171" t="s">
        <v>2059</v>
      </c>
      <c r="I529" s="171" t="s">
        <v>2402</v>
      </c>
      <c r="J529" s="171" t="s">
        <v>420</v>
      </c>
      <c r="K529" s="176"/>
      <c r="L529" s="177" t="s">
        <v>730</v>
      </c>
      <c r="M529" s="177" t="s">
        <v>421</v>
      </c>
    </row>
    <row r="530" spans="1:13" s="178" customFormat="1">
      <c r="A530" s="171" t="s">
        <v>494</v>
      </c>
      <c r="B530" s="171"/>
      <c r="C530" s="179">
        <v>60582026</v>
      </c>
      <c r="D530" s="172">
        <v>46084</v>
      </c>
      <c r="E530" s="173">
        <v>46118</v>
      </c>
      <c r="F530" s="174">
        <v>160</v>
      </c>
      <c r="G530" s="175" t="s">
        <v>2044</v>
      </c>
      <c r="H530" s="171" t="s">
        <v>2059</v>
      </c>
      <c r="I530" s="171" t="s">
        <v>2403</v>
      </c>
      <c r="J530" s="171" t="s">
        <v>422</v>
      </c>
      <c r="K530" s="176"/>
      <c r="L530" s="177" t="s">
        <v>730</v>
      </c>
      <c r="M530" s="177" t="s">
        <v>423</v>
      </c>
    </row>
    <row r="531" spans="1:13" s="178" customFormat="1">
      <c r="A531" s="171" t="s">
        <v>494</v>
      </c>
      <c r="B531" s="171"/>
      <c r="C531" s="179">
        <v>60582026</v>
      </c>
      <c r="D531" s="172">
        <v>46084</v>
      </c>
      <c r="E531" s="173">
        <v>46118</v>
      </c>
      <c r="F531" s="174">
        <v>160</v>
      </c>
      <c r="G531" s="175" t="s">
        <v>2044</v>
      </c>
      <c r="H531" s="171" t="s">
        <v>2059</v>
      </c>
      <c r="I531" s="171" t="s">
        <v>2404</v>
      </c>
      <c r="J531" s="171" t="s">
        <v>206</v>
      </c>
      <c r="K531" s="176"/>
      <c r="L531" s="177" t="s">
        <v>730</v>
      </c>
      <c r="M531" s="177" t="s">
        <v>207</v>
      </c>
    </row>
    <row r="532" spans="1:13" s="178" customFormat="1">
      <c r="A532" s="171" t="s">
        <v>494</v>
      </c>
      <c r="B532" s="171"/>
      <c r="C532" s="179">
        <v>60582026</v>
      </c>
      <c r="D532" s="172">
        <v>46084</v>
      </c>
      <c r="E532" s="173">
        <v>46118</v>
      </c>
      <c r="F532" s="174">
        <v>160</v>
      </c>
      <c r="G532" s="175" t="s">
        <v>2044</v>
      </c>
      <c r="H532" s="171" t="s">
        <v>2059</v>
      </c>
      <c r="I532" s="171" t="s">
        <v>2405</v>
      </c>
      <c r="J532" s="171" t="s">
        <v>170</v>
      </c>
      <c r="K532" s="176"/>
      <c r="L532" s="177" t="s">
        <v>730</v>
      </c>
      <c r="M532" s="177" t="s">
        <v>171</v>
      </c>
    </row>
    <row r="533" spans="1:13" s="178" customFormat="1">
      <c r="A533" s="171" t="s">
        <v>494</v>
      </c>
      <c r="B533" s="171"/>
      <c r="C533" s="179">
        <v>60582026</v>
      </c>
      <c r="D533" s="172">
        <v>46084</v>
      </c>
      <c r="E533" s="173">
        <v>46118</v>
      </c>
      <c r="F533" s="174">
        <v>160</v>
      </c>
      <c r="G533" s="175" t="s">
        <v>2044</v>
      </c>
      <c r="H533" s="171" t="s">
        <v>2059</v>
      </c>
      <c r="I533" s="171" t="s">
        <v>2406</v>
      </c>
      <c r="J533" s="171" t="s">
        <v>246</v>
      </c>
      <c r="K533" s="176"/>
      <c r="L533" s="177" t="s">
        <v>730</v>
      </c>
      <c r="M533" s="177" t="s">
        <v>247</v>
      </c>
    </row>
    <row r="534" spans="1:13" s="178" customFormat="1">
      <c r="A534" s="171" t="s">
        <v>494</v>
      </c>
      <c r="B534" s="171"/>
      <c r="C534" s="179">
        <v>60582026</v>
      </c>
      <c r="D534" s="172">
        <v>46084</v>
      </c>
      <c r="E534" s="173">
        <v>46118</v>
      </c>
      <c r="F534" s="174">
        <v>160</v>
      </c>
      <c r="G534" s="175" t="s">
        <v>2044</v>
      </c>
      <c r="H534" s="171" t="s">
        <v>2059</v>
      </c>
      <c r="I534" s="171" t="s">
        <v>2407</v>
      </c>
      <c r="J534" s="171" t="s">
        <v>424</v>
      </c>
      <c r="K534" s="176"/>
      <c r="L534" s="177" t="s">
        <v>730</v>
      </c>
      <c r="M534" s="177" t="s">
        <v>425</v>
      </c>
    </row>
    <row r="535" spans="1:13" s="178" customFormat="1">
      <c r="A535" s="171" t="s">
        <v>494</v>
      </c>
      <c r="B535" s="171"/>
      <c r="C535" s="179">
        <v>60582026</v>
      </c>
      <c r="D535" s="172">
        <v>46084</v>
      </c>
      <c r="E535" s="173">
        <v>46118</v>
      </c>
      <c r="F535" s="174">
        <v>160</v>
      </c>
      <c r="G535" s="175" t="s">
        <v>2044</v>
      </c>
      <c r="H535" s="171" t="s">
        <v>2059</v>
      </c>
      <c r="I535" s="171" t="s">
        <v>2408</v>
      </c>
      <c r="J535" s="171" t="s">
        <v>2</v>
      </c>
      <c r="K535" s="176"/>
      <c r="L535" s="177" t="s">
        <v>730</v>
      </c>
      <c r="M535" s="177" t="s">
        <v>3</v>
      </c>
    </row>
    <row r="536" spans="1:13" s="178" customFormat="1">
      <c r="A536" s="171" t="s">
        <v>494</v>
      </c>
      <c r="B536" s="171"/>
      <c r="C536" s="179">
        <v>60582026</v>
      </c>
      <c r="D536" s="172">
        <v>46084</v>
      </c>
      <c r="E536" s="173">
        <v>46118</v>
      </c>
      <c r="F536" s="174">
        <v>160</v>
      </c>
      <c r="G536" s="175" t="s">
        <v>2044</v>
      </c>
      <c r="H536" s="171" t="s">
        <v>2059</v>
      </c>
      <c r="I536" s="171" t="s">
        <v>2409</v>
      </c>
      <c r="J536" s="171" t="s">
        <v>68</v>
      </c>
      <c r="K536" s="176"/>
      <c r="L536" s="177" t="s">
        <v>730</v>
      </c>
      <c r="M536" s="177" t="s">
        <v>69</v>
      </c>
    </row>
    <row r="537" spans="1:13" s="178" customFormat="1">
      <c r="A537" s="171" t="s">
        <v>494</v>
      </c>
      <c r="B537" s="171"/>
      <c r="C537" s="179">
        <v>60582026</v>
      </c>
      <c r="D537" s="172">
        <v>46084</v>
      </c>
      <c r="E537" s="173">
        <v>46118</v>
      </c>
      <c r="F537" s="174">
        <v>160</v>
      </c>
      <c r="G537" s="175" t="s">
        <v>2044</v>
      </c>
      <c r="H537" s="171" t="s">
        <v>2059</v>
      </c>
      <c r="I537" s="171" t="s">
        <v>2256</v>
      </c>
      <c r="J537" s="171" t="s">
        <v>308</v>
      </c>
      <c r="K537" s="176"/>
      <c r="L537" s="177" t="s">
        <v>730</v>
      </c>
      <c r="M537" s="177" t="s">
        <v>309</v>
      </c>
    </row>
    <row r="538" spans="1:13" s="178" customFormat="1">
      <c r="A538" s="171" t="s">
        <v>494</v>
      </c>
      <c r="B538" s="171"/>
      <c r="C538" s="179">
        <v>60582026</v>
      </c>
      <c r="D538" s="172">
        <v>46084</v>
      </c>
      <c r="E538" s="173">
        <v>46118</v>
      </c>
      <c r="F538" s="174">
        <v>160</v>
      </c>
      <c r="G538" s="175" t="s">
        <v>2044</v>
      </c>
      <c r="H538" s="171" t="s">
        <v>2059</v>
      </c>
      <c r="I538" s="171" t="s">
        <v>2257</v>
      </c>
      <c r="J538" s="171" t="s">
        <v>110</v>
      </c>
      <c r="K538" s="176"/>
      <c r="L538" s="177" t="s">
        <v>730</v>
      </c>
      <c r="M538" s="177" t="s">
        <v>111</v>
      </c>
    </row>
    <row r="539" spans="1:13" s="178" customFormat="1">
      <c r="A539" s="171" t="s">
        <v>494</v>
      </c>
      <c r="B539" s="171"/>
      <c r="C539" s="179">
        <v>60582026</v>
      </c>
      <c r="D539" s="172">
        <v>46084</v>
      </c>
      <c r="E539" s="173">
        <v>46118</v>
      </c>
      <c r="F539" s="174">
        <v>160</v>
      </c>
      <c r="G539" s="175" t="s">
        <v>2044</v>
      </c>
      <c r="H539" s="171" t="s">
        <v>2059</v>
      </c>
      <c r="I539" s="171" t="s">
        <v>2258</v>
      </c>
      <c r="J539" s="171" t="s">
        <v>84</v>
      </c>
      <c r="K539" s="176"/>
      <c r="L539" s="177" t="s">
        <v>730</v>
      </c>
      <c r="M539" s="177" t="s">
        <v>85</v>
      </c>
    </row>
    <row r="540" spans="1:13" s="178" customFormat="1">
      <c r="A540" s="171" t="s">
        <v>494</v>
      </c>
      <c r="B540" s="171"/>
      <c r="C540" s="179">
        <v>60582026</v>
      </c>
      <c r="D540" s="172">
        <v>46084</v>
      </c>
      <c r="E540" s="173">
        <v>46118</v>
      </c>
      <c r="F540" s="174">
        <v>160</v>
      </c>
      <c r="G540" s="175" t="s">
        <v>2044</v>
      </c>
      <c r="H540" s="171" t="s">
        <v>2059</v>
      </c>
      <c r="I540" s="171" t="s">
        <v>2259</v>
      </c>
      <c r="J540" s="171" t="s">
        <v>503</v>
      </c>
      <c r="K540" s="176"/>
      <c r="L540" s="177" t="s">
        <v>730</v>
      </c>
      <c r="M540" s="177" t="s">
        <v>504</v>
      </c>
    </row>
    <row r="541" spans="1:13" s="178" customFormat="1">
      <c r="A541" s="171" t="s">
        <v>494</v>
      </c>
      <c r="B541" s="171"/>
      <c r="C541" s="179">
        <v>60582026</v>
      </c>
      <c r="D541" s="172">
        <v>46084</v>
      </c>
      <c r="E541" s="173">
        <v>46118</v>
      </c>
      <c r="F541" s="174">
        <v>160</v>
      </c>
      <c r="G541" s="175" t="s">
        <v>2044</v>
      </c>
      <c r="H541" s="171" t="s">
        <v>2059</v>
      </c>
      <c r="I541" s="171" t="s">
        <v>2260</v>
      </c>
      <c r="J541" s="171" t="s">
        <v>208</v>
      </c>
      <c r="K541" s="176"/>
      <c r="L541" s="177" t="s">
        <v>730</v>
      </c>
      <c r="M541" s="177" t="s">
        <v>209</v>
      </c>
    </row>
    <row r="542" spans="1:13" s="178" customFormat="1">
      <c r="A542" s="171" t="s">
        <v>494</v>
      </c>
      <c r="B542" s="171"/>
      <c r="C542" s="179">
        <v>60582026</v>
      </c>
      <c r="D542" s="172">
        <v>46084</v>
      </c>
      <c r="E542" s="173">
        <v>46118</v>
      </c>
      <c r="F542" s="174">
        <v>160</v>
      </c>
      <c r="G542" s="175" t="s">
        <v>2044</v>
      </c>
      <c r="H542" s="171" t="s">
        <v>2059</v>
      </c>
      <c r="I542" s="171" t="s">
        <v>2261</v>
      </c>
      <c r="J542" s="171" t="s">
        <v>4</v>
      </c>
      <c r="K542" s="176"/>
      <c r="L542" s="177" t="s">
        <v>730</v>
      </c>
      <c r="M542" s="177" t="s">
        <v>5</v>
      </c>
    </row>
    <row r="543" spans="1:13" s="178" customFormat="1">
      <c r="A543" s="171" t="s">
        <v>494</v>
      </c>
      <c r="B543" s="171"/>
      <c r="C543" s="179">
        <v>60582026</v>
      </c>
      <c r="D543" s="172">
        <v>46084</v>
      </c>
      <c r="E543" s="173">
        <v>46118</v>
      </c>
      <c r="F543" s="174">
        <v>160</v>
      </c>
      <c r="G543" s="175" t="s">
        <v>2044</v>
      </c>
      <c r="H543" s="171" t="s">
        <v>2059</v>
      </c>
      <c r="I543" s="171" t="s">
        <v>2262</v>
      </c>
      <c r="J543" s="171" t="s">
        <v>142</v>
      </c>
      <c r="K543" s="176"/>
      <c r="L543" s="177" t="s">
        <v>730</v>
      </c>
      <c r="M543" s="177" t="s">
        <v>143</v>
      </c>
    </row>
    <row r="544" spans="1:13" s="178" customFormat="1">
      <c r="A544" s="171" t="s">
        <v>494</v>
      </c>
      <c r="B544" s="171"/>
      <c r="C544" s="179">
        <v>60582026</v>
      </c>
      <c r="D544" s="172">
        <v>46084</v>
      </c>
      <c r="E544" s="173">
        <v>46118</v>
      </c>
      <c r="F544" s="174">
        <v>160</v>
      </c>
      <c r="G544" s="175" t="s">
        <v>2044</v>
      </c>
      <c r="H544" s="171" t="s">
        <v>2059</v>
      </c>
      <c r="I544" s="171" t="s">
        <v>2263</v>
      </c>
      <c r="J544" s="171" t="s">
        <v>144</v>
      </c>
      <c r="K544" s="176"/>
      <c r="L544" s="177" t="s">
        <v>730</v>
      </c>
      <c r="M544" s="177" t="s">
        <v>145</v>
      </c>
    </row>
    <row r="545" spans="1:13" s="178" customFormat="1">
      <c r="A545" s="171" t="s">
        <v>494</v>
      </c>
      <c r="B545" s="171"/>
      <c r="C545" s="179">
        <v>60582026</v>
      </c>
      <c r="D545" s="172">
        <v>46084</v>
      </c>
      <c r="E545" s="173">
        <v>46118</v>
      </c>
      <c r="F545" s="174">
        <v>160</v>
      </c>
      <c r="G545" s="175" t="s">
        <v>2044</v>
      </c>
      <c r="H545" s="171" t="s">
        <v>2059</v>
      </c>
      <c r="I545" s="171" t="s">
        <v>2264</v>
      </c>
      <c r="J545" s="171" t="s">
        <v>210</v>
      </c>
      <c r="K545" s="176"/>
      <c r="L545" s="177" t="s">
        <v>730</v>
      </c>
      <c r="M545" s="177" t="s">
        <v>211</v>
      </c>
    </row>
    <row r="546" spans="1:13" s="178" customFormat="1">
      <c r="A546" s="171" t="s">
        <v>494</v>
      </c>
      <c r="B546" s="171"/>
      <c r="C546" s="179">
        <v>60582026</v>
      </c>
      <c r="D546" s="172">
        <v>46084</v>
      </c>
      <c r="E546" s="173">
        <v>46118</v>
      </c>
      <c r="F546" s="174">
        <v>160</v>
      </c>
      <c r="G546" s="175" t="s">
        <v>2044</v>
      </c>
      <c r="H546" s="171" t="s">
        <v>2059</v>
      </c>
      <c r="I546" s="171" t="s">
        <v>2291</v>
      </c>
      <c r="J546" s="171" t="s">
        <v>360</v>
      </c>
      <c r="K546" s="176"/>
      <c r="L546" s="177" t="s">
        <v>730</v>
      </c>
      <c r="M546" s="177" t="s">
        <v>361</v>
      </c>
    </row>
    <row r="547" spans="1:13" s="178" customFormat="1">
      <c r="A547" s="171" t="s">
        <v>494</v>
      </c>
      <c r="B547" s="171"/>
      <c r="C547" s="179">
        <v>60582026</v>
      </c>
      <c r="D547" s="172">
        <v>46084</v>
      </c>
      <c r="E547" s="173">
        <v>46118</v>
      </c>
      <c r="F547" s="174">
        <v>160</v>
      </c>
      <c r="G547" s="175" t="s">
        <v>2044</v>
      </c>
      <c r="H547" s="171" t="s">
        <v>2059</v>
      </c>
      <c r="I547" s="171" t="s">
        <v>2292</v>
      </c>
      <c r="J547" s="171" t="s">
        <v>260</v>
      </c>
      <c r="K547" s="176"/>
      <c r="L547" s="177" t="s">
        <v>730</v>
      </c>
      <c r="M547" s="177" t="s">
        <v>261</v>
      </c>
    </row>
    <row r="548" spans="1:13" s="178" customFormat="1">
      <c r="A548" s="171" t="s">
        <v>494</v>
      </c>
      <c r="B548" s="171"/>
      <c r="C548" s="179">
        <v>60582026</v>
      </c>
      <c r="D548" s="172">
        <v>46084</v>
      </c>
      <c r="E548" s="173">
        <v>46118</v>
      </c>
      <c r="F548" s="174">
        <v>160</v>
      </c>
      <c r="G548" s="175" t="s">
        <v>2044</v>
      </c>
      <c r="H548" s="171" t="s">
        <v>2059</v>
      </c>
      <c r="I548" s="171" t="s">
        <v>2293</v>
      </c>
      <c r="J548" s="171" t="s">
        <v>346</v>
      </c>
      <c r="K548" s="176"/>
      <c r="L548" s="177" t="s">
        <v>730</v>
      </c>
      <c r="M548" s="177" t="s">
        <v>347</v>
      </c>
    </row>
    <row r="549" spans="1:13" s="178" customFormat="1">
      <c r="A549" s="171" t="s">
        <v>494</v>
      </c>
      <c r="B549" s="171"/>
      <c r="C549" s="179">
        <v>60582026</v>
      </c>
      <c r="D549" s="172">
        <v>46084</v>
      </c>
      <c r="E549" s="173">
        <v>46118</v>
      </c>
      <c r="F549" s="174">
        <v>160</v>
      </c>
      <c r="G549" s="175" t="s">
        <v>2044</v>
      </c>
      <c r="H549" s="171" t="s">
        <v>2059</v>
      </c>
      <c r="I549" s="171" t="s">
        <v>2294</v>
      </c>
      <c r="J549" s="171" t="s">
        <v>216</v>
      </c>
      <c r="K549" s="176"/>
      <c r="L549" s="177" t="s">
        <v>730</v>
      </c>
      <c r="M549" s="177" t="s">
        <v>217</v>
      </c>
    </row>
    <row r="550" spans="1:13" s="178" customFormat="1">
      <c r="A550" s="171" t="s">
        <v>494</v>
      </c>
      <c r="B550" s="171"/>
      <c r="C550" s="179">
        <v>60582026</v>
      </c>
      <c r="D550" s="172">
        <v>46084</v>
      </c>
      <c r="E550" s="173">
        <v>46118</v>
      </c>
      <c r="F550" s="174">
        <v>160</v>
      </c>
      <c r="G550" s="175" t="s">
        <v>2044</v>
      </c>
      <c r="H550" s="171" t="s">
        <v>2059</v>
      </c>
      <c r="I550" s="171" t="s">
        <v>2296</v>
      </c>
      <c r="J550" s="171" t="s">
        <v>26</v>
      </c>
      <c r="K550" s="176"/>
      <c r="L550" s="177" t="s">
        <v>730</v>
      </c>
      <c r="M550" s="177" t="s">
        <v>27</v>
      </c>
    </row>
    <row r="551" spans="1:13" s="178" customFormat="1">
      <c r="A551" s="171" t="s">
        <v>494</v>
      </c>
      <c r="B551" s="171"/>
      <c r="C551" s="179">
        <v>60582026</v>
      </c>
      <c r="D551" s="172">
        <v>46084</v>
      </c>
      <c r="E551" s="173">
        <v>46118</v>
      </c>
      <c r="F551" s="174">
        <v>160</v>
      </c>
      <c r="G551" s="175" t="s">
        <v>2044</v>
      </c>
      <c r="H551" s="171" t="s">
        <v>2059</v>
      </c>
      <c r="I551" s="171" t="s">
        <v>2297</v>
      </c>
      <c r="J551" s="171" t="s">
        <v>446</v>
      </c>
      <c r="K551" s="176"/>
      <c r="L551" s="177" t="s">
        <v>730</v>
      </c>
      <c r="M551" s="177" t="s">
        <v>447</v>
      </c>
    </row>
    <row r="552" spans="1:13" s="178" customFormat="1">
      <c r="A552" s="171" t="s">
        <v>494</v>
      </c>
      <c r="B552" s="171"/>
      <c r="C552" s="179">
        <v>60582026</v>
      </c>
      <c r="D552" s="172">
        <v>46084</v>
      </c>
      <c r="E552" s="173">
        <v>46118</v>
      </c>
      <c r="F552" s="174">
        <v>160</v>
      </c>
      <c r="G552" s="175" t="s">
        <v>2044</v>
      </c>
      <c r="H552" s="171" t="s">
        <v>2059</v>
      </c>
      <c r="I552" s="171" t="s">
        <v>2298</v>
      </c>
      <c r="J552" s="171" t="s">
        <v>448</v>
      </c>
      <c r="K552" s="176"/>
      <c r="L552" s="177" t="s">
        <v>730</v>
      </c>
      <c r="M552" s="177" t="s">
        <v>449</v>
      </c>
    </row>
    <row r="553" spans="1:13" s="178" customFormat="1">
      <c r="A553" s="171" t="s">
        <v>494</v>
      </c>
      <c r="B553" s="171"/>
      <c r="C553" s="179">
        <v>60582026</v>
      </c>
      <c r="D553" s="172">
        <v>46084</v>
      </c>
      <c r="E553" s="173">
        <v>46118</v>
      </c>
      <c r="F553" s="174">
        <v>160</v>
      </c>
      <c r="G553" s="175" t="s">
        <v>2044</v>
      </c>
      <c r="H553" s="171" t="s">
        <v>2059</v>
      </c>
      <c r="I553" s="171" t="s">
        <v>2295</v>
      </c>
      <c r="J553" s="171" t="s">
        <v>450</v>
      </c>
      <c r="K553" s="176"/>
      <c r="L553" s="177" t="s">
        <v>730</v>
      </c>
      <c r="M553" s="177" t="s">
        <v>451</v>
      </c>
    </row>
    <row r="554" spans="1:13" s="178" customFormat="1">
      <c r="A554" s="171" t="s">
        <v>494</v>
      </c>
      <c r="B554" s="171"/>
      <c r="C554" s="179">
        <v>60582026</v>
      </c>
      <c r="D554" s="172">
        <v>46084</v>
      </c>
      <c r="E554" s="173">
        <v>46118</v>
      </c>
      <c r="F554" s="174">
        <v>160</v>
      </c>
      <c r="G554" s="175" t="s">
        <v>2044</v>
      </c>
      <c r="H554" s="171" t="s">
        <v>2059</v>
      </c>
      <c r="I554" s="171" t="s">
        <v>2299</v>
      </c>
      <c r="J554" s="171" t="s">
        <v>452</v>
      </c>
      <c r="K554" s="176"/>
      <c r="L554" s="177" t="s">
        <v>730</v>
      </c>
      <c r="M554" s="177" t="s">
        <v>453</v>
      </c>
    </row>
    <row r="555" spans="1:13" s="178" customFormat="1">
      <c r="A555" s="171" t="s">
        <v>494</v>
      </c>
      <c r="B555" s="171"/>
      <c r="C555" s="179">
        <v>60582026</v>
      </c>
      <c r="D555" s="172">
        <v>46084</v>
      </c>
      <c r="E555" s="173">
        <v>46118</v>
      </c>
      <c r="F555" s="174">
        <v>160</v>
      </c>
      <c r="G555" s="175" t="s">
        <v>2044</v>
      </c>
      <c r="H555" s="171" t="s">
        <v>2059</v>
      </c>
      <c r="I555" s="171" t="s">
        <v>2300</v>
      </c>
      <c r="J555" s="171" t="s">
        <v>454</v>
      </c>
      <c r="K555" s="176"/>
      <c r="L555" s="177" t="s">
        <v>730</v>
      </c>
      <c r="M555" s="177" t="s">
        <v>455</v>
      </c>
    </row>
    <row r="556" spans="1:13" s="178" customFormat="1">
      <c r="A556" s="171" t="s">
        <v>494</v>
      </c>
      <c r="B556" s="171"/>
      <c r="C556" s="179">
        <v>60582026</v>
      </c>
      <c r="D556" s="172">
        <v>46084</v>
      </c>
      <c r="E556" s="173">
        <v>46118</v>
      </c>
      <c r="F556" s="174">
        <v>160</v>
      </c>
      <c r="G556" s="175" t="s">
        <v>2044</v>
      </c>
      <c r="H556" s="171" t="s">
        <v>2059</v>
      </c>
      <c r="I556" s="171" t="s">
        <v>2301</v>
      </c>
      <c r="J556" s="171" t="s">
        <v>310</v>
      </c>
      <c r="K556" s="176"/>
      <c r="L556" s="177" t="s">
        <v>730</v>
      </c>
      <c r="M556" s="177" t="s">
        <v>311</v>
      </c>
    </row>
    <row r="557" spans="1:13" s="178" customFormat="1">
      <c r="A557" s="171" t="s">
        <v>494</v>
      </c>
      <c r="B557" s="171"/>
      <c r="C557" s="179">
        <v>60582026</v>
      </c>
      <c r="D557" s="172">
        <v>46084</v>
      </c>
      <c r="E557" s="173">
        <v>46118</v>
      </c>
      <c r="F557" s="174">
        <v>160</v>
      </c>
      <c r="G557" s="175" t="s">
        <v>2044</v>
      </c>
      <c r="H557" s="171" t="s">
        <v>2059</v>
      </c>
      <c r="I557" s="171" t="s">
        <v>2302</v>
      </c>
      <c r="J557" s="171" t="s">
        <v>22</v>
      </c>
      <c r="K557" s="176"/>
      <c r="L557" s="177" t="s">
        <v>730</v>
      </c>
      <c r="M557" s="177" t="s">
        <v>23</v>
      </c>
    </row>
    <row r="558" spans="1:13" s="178" customFormat="1">
      <c r="A558" s="171" t="s">
        <v>494</v>
      </c>
      <c r="B558" s="171"/>
      <c r="C558" s="179">
        <v>60582026</v>
      </c>
      <c r="D558" s="172">
        <v>46084</v>
      </c>
      <c r="E558" s="173">
        <v>46118</v>
      </c>
      <c r="F558" s="174">
        <v>160</v>
      </c>
      <c r="G558" s="175" t="s">
        <v>2044</v>
      </c>
      <c r="H558" s="171" t="s">
        <v>2059</v>
      </c>
      <c r="I558" s="171" t="s">
        <v>2303</v>
      </c>
      <c r="J558" s="171" t="s">
        <v>62</v>
      </c>
      <c r="K558" s="176"/>
      <c r="L558" s="177" t="s">
        <v>730</v>
      </c>
      <c r="M558" s="177" t="s">
        <v>63</v>
      </c>
    </row>
    <row r="559" spans="1:13" s="178" customFormat="1">
      <c r="A559" s="171" t="s">
        <v>494</v>
      </c>
      <c r="B559" s="171"/>
      <c r="C559" s="179">
        <v>60582026</v>
      </c>
      <c r="D559" s="172">
        <v>46084</v>
      </c>
      <c r="E559" s="173">
        <v>46118</v>
      </c>
      <c r="F559" s="174">
        <v>160</v>
      </c>
      <c r="G559" s="175" t="s">
        <v>2044</v>
      </c>
      <c r="H559" s="171" t="s">
        <v>2059</v>
      </c>
      <c r="I559" s="171" t="s">
        <v>2265</v>
      </c>
      <c r="J559" s="171" t="s">
        <v>248</v>
      </c>
      <c r="K559" s="176"/>
      <c r="L559" s="177" t="s">
        <v>730</v>
      </c>
      <c r="M559" s="177" t="s">
        <v>249</v>
      </c>
    </row>
    <row r="560" spans="1:13" s="178" customFormat="1">
      <c r="A560" s="171" t="s">
        <v>494</v>
      </c>
      <c r="B560" s="171"/>
      <c r="C560" s="179">
        <v>60582026</v>
      </c>
      <c r="D560" s="172">
        <v>46084</v>
      </c>
      <c r="E560" s="173">
        <v>46118</v>
      </c>
      <c r="F560" s="174">
        <v>160</v>
      </c>
      <c r="G560" s="175" t="s">
        <v>2044</v>
      </c>
      <c r="H560" s="171" t="s">
        <v>2059</v>
      </c>
      <c r="I560" s="171" t="s">
        <v>2266</v>
      </c>
      <c r="J560" s="171" t="s">
        <v>108</v>
      </c>
      <c r="K560" s="176"/>
      <c r="L560" s="177" t="s">
        <v>730</v>
      </c>
      <c r="M560" s="177" t="s">
        <v>109</v>
      </c>
    </row>
    <row r="561" spans="1:13" s="178" customFormat="1">
      <c r="A561" s="171" t="s">
        <v>494</v>
      </c>
      <c r="B561" s="171"/>
      <c r="C561" s="179">
        <v>60582026</v>
      </c>
      <c r="D561" s="172">
        <v>46084</v>
      </c>
      <c r="E561" s="173">
        <v>46118</v>
      </c>
      <c r="F561" s="174">
        <v>160</v>
      </c>
      <c r="G561" s="175" t="s">
        <v>2044</v>
      </c>
      <c r="H561" s="171" t="s">
        <v>2059</v>
      </c>
      <c r="I561" s="171" t="s">
        <v>2267</v>
      </c>
      <c r="J561" s="171" t="s">
        <v>196</v>
      </c>
      <c r="K561" s="176"/>
      <c r="L561" s="177" t="s">
        <v>730</v>
      </c>
      <c r="M561" s="177" t="s">
        <v>197</v>
      </c>
    </row>
    <row r="562" spans="1:13" s="178" customFormat="1">
      <c r="A562" s="171" t="s">
        <v>494</v>
      </c>
      <c r="B562" s="171"/>
      <c r="C562" s="179">
        <v>60582026</v>
      </c>
      <c r="D562" s="172">
        <v>46084</v>
      </c>
      <c r="E562" s="173">
        <v>46118</v>
      </c>
      <c r="F562" s="174">
        <v>160</v>
      </c>
      <c r="G562" s="175" t="s">
        <v>2044</v>
      </c>
      <c r="H562" s="171" t="s">
        <v>2059</v>
      </c>
      <c r="I562" s="171" t="s">
        <v>2268</v>
      </c>
      <c r="J562" s="171" t="s">
        <v>264</v>
      </c>
      <c r="K562" s="176"/>
      <c r="L562" s="177" t="s">
        <v>730</v>
      </c>
      <c r="M562" s="177" t="s">
        <v>265</v>
      </c>
    </row>
    <row r="563" spans="1:13" s="178" customFormat="1">
      <c r="A563" s="171" t="s">
        <v>494</v>
      </c>
      <c r="B563" s="171"/>
      <c r="C563" s="179">
        <v>60582026</v>
      </c>
      <c r="D563" s="172">
        <v>46084</v>
      </c>
      <c r="E563" s="173">
        <v>46118</v>
      </c>
      <c r="F563" s="174">
        <v>160</v>
      </c>
      <c r="G563" s="175" t="s">
        <v>2044</v>
      </c>
      <c r="H563" s="171" t="s">
        <v>2059</v>
      </c>
      <c r="I563" s="171" t="s">
        <v>2269</v>
      </c>
      <c r="J563" s="171" t="s">
        <v>250</v>
      </c>
      <c r="K563" s="176"/>
      <c r="L563" s="177" t="s">
        <v>730</v>
      </c>
      <c r="M563" s="177" t="s">
        <v>251</v>
      </c>
    </row>
    <row r="564" spans="1:13" s="178" customFormat="1">
      <c r="A564" s="171" t="s">
        <v>494</v>
      </c>
      <c r="B564" s="171"/>
      <c r="C564" s="179">
        <v>60582026</v>
      </c>
      <c r="D564" s="172">
        <v>46084</v>
      </c>
      <c r="E564" s="173">
        <v>46118</v>
      </c>
      <c r="F564" s="174">
        <v>160</v>
      </c>
      <c r="G564" s="175" t="s">
        <v>2044</v>
      </c>
      <c r="H564" s="171" t="s">
        <v>2059</v>
      </c>
      <c r="I564" s="171" t="s">
        <v>2270</v>
      </c>
      <c r="J564" s="171" t="s">
        <v>182</v>
      </c>
      <c r="K564" s="176"/>
      <c r="L564" s="177" t="s">
        <v>730</v>
      </c>
      <c r="M564" s="177" t="s">
        <v>183</v>
      </c>
    </row>
    <row r="565" spans="1:13" s="178" customFormat="1">
      <c r="A565" s="171" t="s">
        <v>494</v>
      </c>
      <c r="B565" s="171"/>
      <c r="C565" s="179">
        <v>60582026</v>
      </c>
      <c r="D565" s="172">
        <v>46084</v>
      </c>
      <c r="E565" s="173">
        <v>46118</v>
      </c>
      <c r="F565" s="174">
        <v>160</v>
      </c>
      <c r="G565" s="175" t="s">
        <v>2044</v>
      </c>
      <c r="H565" s="171" t="s">
        <v>2059</v>
      </c>
      <c r="I565" s="171" t="s">
        <v>2271</v>
      </c>
      <c r="J565" s="171" t="s">
        <v>426</v>
      </c>
      <c r="K565" s="176"/>
      <c r="L565" s="177" t="s">
        <v>730</v>
      </c>
      <c r="M565" s="177" t="s">
        <v>427</v>
      </c>
    </row>
    <row r="566" spans="1:13" s="178" customFormat="1">
      <c r="A566" s="171" t="s">
        <v>494</v>
      </c>
      <c r="B566" s="171"/>
      <c r="C566" s="179">
        <v>60582026</v>
      </c>
      <c r="D566" s="172">
        <v>46084</v>
      </c>
      <c r="E566" s="173">
        <v>46118</v>
      </c>
      <c r="F566" s="174">
        <v>160</v>
      </c>
      <c r="G566" s="175" t="s">
        <v>2044</v>
      </c>
      <c r="H566" s="171" t="s">
        <v>2059</v>
      </c>
      <c r="I566" s="171" t="s">
        <v>2272</v>
      </c>
      <c r="J566" s="171" t="s">
        <v>428</v>
      </c>
      <c r="K566" s="176"/>
      <c r="L566" s="177" t="s">
        <v>730</v>
      </c>
      <c r="M566" s="177" t="s">
        <v>429</v>
      </c>
    </row>
    <row r="567" spans="1:13" s="178" customFormat="1">
      <c r="A567" s="171" t="s">
        <v>494</v>
      </c>
      <c r="B567" s="171"/>
      <c r="C567" s="179">
        <v>60582026</v>
      </c>
      <c r="D567" s="172">
        <v>46084</v>
      </c>
      <c r="E567" s="173">
        <v>46118</v>
      </c>
      <c r="F567" s="174">
        <v>160</v>
      </c>
      <c r="G567" s="175" t="s">
        <v>2044</v>
      </c>
      <c r="H567" s="171" t="s">
        <v>2059</v>
      </c>
      <c r="I567" s="171" t="s">
        <v>2273</v>
      </c>
      <c r="J567" s="171" t="s">
        <v>430</v>
      </c>
      <c r="K567" s="176"/>
      <c r="L567" s="177" t="s">
        <v>730</v>
      </c>
      <c r="M567" s="177" t="s">
        <v>431</v>
      </c>
    </row>
    <row r="568" spans="1:13" s="178" customFormat="1">
      <c r="A568" s="171" t="s">
        <v>494</v>
      </c>
      <c r="B568" s="171"/>
      <c r="C568" s="179">
        <v>60582026</v>
      </c>
      <c r="D568" s="172">
        <v>46084</v>
      </c>
      <c r="E568" s="173">
        <v>46118</v>
      </c>
      <c r="F568" s="174">
        <v>160</v>
      </c>
      <c r="G568" s="175" t="s">
        <v>2044</v>
      </c>
      <c r="H568" s="171" t="s">
        <v>2059</v>
      </c>
      <c r="I568" s="171" t="s">
        <v>2274</v>
      </c>
      <c r="J568" s="171" t="s">
        <v>432</v>
      </c>
      <c r="K568" s="176"/>
      <c r="L568" s="177" t="s">
        <v>730</v>
      </c>
      <c r="M568" s="177" t="s">
        <v>433</v>
      </c>
    </row>
    <row r="569" spans="1:13" s="178" customFormat="1">
      <c r="A569" s="171" t="s">
        <v>494</v>
      </c>
      <c r="B569" s="171"/>
      <c r="C569" s="179">
        <v>60582026</v>
      </c>
      <c r="D569" s="172">
        <v>46084</v>
      </c>
      <c r="E569" s="173">
        <v>46118</v>
      </c>
      <c r="F569" s="174">
        <v>160</v>
      </c>
      <c r="G569" s="175" t="s">
        <v>2044</v>
      </c>
      <c r="H569" s="171" t="s">
        <v>2059</v>
      </c>
      <c r="I569" s="171" t="s">
        <v>2275</v>
      </c>
      <c r="J569" s="171" t="s">
        <v>356</v>
      </c>
      <c r="K569" s="176"/>
      <c r="L569" s="177" t="s">
        <v>730</v>
      </c>
      <c r="M569" s="177" t="s">
        <v>357</v>
      </c>
    </row>
    <row r="570" spans="1:13" s="178" customFormat="1">
      <c r="A570" s="171" t="s">
        <v>494</v>
      </c>
      <c r="B570" s="171"/>
      <c r="C570" s="179">
        <v>60582026</v>
      </c>
      <c r="D570" s="172">
        <v>46084</v>
      </c>
      <c r="E570" s="173">
        <v>46118</v>
      </c>
      <c r="F570" s="174">
        <v>160</v>
      </c>
      <c r="G570" s="175" t="s">
        <v>2044</v>
      </c>
      <c r="H570" s="171" t="s">
        <v>2059</v>
      </c>
      <c r="I570" s="171" t="s">
        <v>2276</v>
      </c>
      <c r="J570" s="171" t="s">
        <v>30</v>
      </c>
      <c r="K570" s="176"/>
      <c r="L570" s="177" t="s">
        <v>730</v>
      </c>
      <c r="M570" s="177" t="s">
        <v>31</v>
      </c>
    </row>
    <row r="571" spans="1:13" s="178" customFormat="1">
      <c r="A571" s="171" t="s">
        <v>494</v>
      </c>
      <c r="B571" s="171"/>
      <c r="C571" s="179">
        <v>60582026</v>
      </c>
      <c r="D571" s="172">
        <v>46084</v>
      </c>
      <c r="E571" s="173">
        <v>46118</v>
      </c>
      <c r="F571" s="174">
        <v>160</v>
      </c>
      <c r="G571" s="175" t="s">
        <v>2044</v>
      </c>
      <c r="H571" s="171" t="s">
        <v>2059</v>
      </c>
      <c r="I571" s="171" t="s">
        <v>2277</v>
      </c>
      <c r="J571" s="171" t="s">
        <v>434</v>
      </c>
      <c r="K571" s="176"/>
      <c r="L571" s="177" t="s">
        <v>730</v>
      </c>
      <c r="M571" s="177" t="s">
        <v>435</v>
      </c>
    </row>
    <row r="572" spans="1:13" s="178" customFormat="1">
      <c r="A572" s="171" t="s">
        <v>494</v>
      </c>
      <c r="B572" s="171"/>
      <c r="C572" s="179">
        <v>60582026</v>
      </c>
      <c r="D572" s="172">
        <v>46084</v>
      </c>
      <c r="E572" s="173">
        <v>46118</v>
      </c>
      <c r="F572" s="174">
        <v>160</v>
      </c>
      <c r="G572" s="175" t="s">
        <v>2044</v>
      </c>
      <c r="H572" s="171" t="s">
        <v>2059</v>
      </c>
      <c r="I572" s="171" t="s">
        <v>2278</v>
      </c>
      <c r="J572" s="171" t="s">
        <v>138</v>
      </c>
      <c r="K572" s="176"/>
      <c r="L572" s="177" t="s">
        <v>730</v>
      </c>
      <c r="M572" s="177" t="s">
        <v>139</v>
      </c>
    </row>
    <row r="573" spans="1:13" s="178" customFormat="1">
      <c r="A573" s="171" t="s">
        <v>494</v>
      </c>
      <c r="B573" s="171"/>
      <c r="C573" s="179">
        <v>60582026</v>
      </c>
      <c r="D573" s="172">
        <v>46084</v>
      </c>
      <c r="E573" s="173">
        <v>46118</v>
      </c>
      <c r="F573" s="174">
        <v>160</v>
      </c>
      <c r="G573" s="175" t="s">
        <v>2044</v>
      </c>
      <c r="H573" s="171" t="s">
        <v>2059</v>
      </c>
      <c r="I573" s="171" t="s">
        <v>2279</v>
      </c>
      <c r="J573" s="171" t="s">
        <v>436</v>
      </c>
      <c r="K573" s="176"/>
      <c r="L573" s="177" t="s">
        <v>730</v>
      </c>
      <c r="M573" s="177" t="s">
        <v>437</v>
      </c>
    </row>
    <row r="574" spans="1:13" s="178" customFormat="1">
      <c r="A574" s="171" t="s">
        <v>494</v>
      </c>
      <c r="B574" s="171"/>
      <c r="C574" s="179">
        <v>60582026</v>
      </c>
      <c r="D574" s="172">
        <v>46084</v>
      </c>
      <c r="E574" s="173">
        <v>46118</v>
      </c>
      <c r="F574" s="174">
        <v>160</v>
      </c>
      <c r="G574" s="175" t="s">
        <v>2044</v>
      </c>
      <c r="H574" s="171" t="s">
        <v>2059</v>
      </c>
      <c r="I574" s="171" t="s">
        <v>2280</v>
      </c>
      <c r="J574" s="171" t="s">
        <v>438</v>
      </c>
      <c r="K574" s="176"/>
      <c r="L574" s="177" t="s">
        <v>730</v>
      </c>
      <c r="M574" s="177" t="s">
        <v>439</v>
      </c>
    </row>
    <row r="575" spans="1:13" s="178" customFormat="1">
      <c r="A575" s="171" t="s">
        <v>494</v>
      </c>
      <c r="B575" s="171"/>
      <c r="C575" s="179">
        <v>60582026</v>
      </c>
      <c r="D575" s="172">
        <v>46084</v>
      </c>
      <c r="E575" s="173">
        <v>46118</v>
      </c>
      <c r="F575" s="174">
        <v>160</v>
      </c>
      <c r="G575" s="175" t="s">
        <v>2044</v>
      </c>
      <c r="H575" s="171" t="s">
        <v>2059</v>
      </c>
      <c r="I575" s="171" t="s">
        <v>2281</v>
      </c>
      <c r="J575" s="171" t="s">
        <v>440</v>
      </c>
      <c r="K575" s="176"/>
      <c r="L575" s="177" t="s">
        <v>730</v>
      </c>
      <c r="M575" s="177" t="s">
        <v>441</v>
      </c>
    </row>
    <row r="576" spans="1:13" s="178" customFormat="1">
      <c r="A576" s="171" t="s">
        <v>494</v>
      </c>
      <c r="B576" s="171"/>
      <c r="C576" s="179">
        <v>60582026</v>
      </c>
      <c r="D576" s="172">
        <v>46084</v>
      </c>
      <c r="E576" s="173">
        <v>46118</v>
      </c>
      <c r="F576" s="174">
        <v>160</v>
      </c>
      <c r="G576" s="175" t="s">
        <v>2044</v>
      </c>
      <c r="H576" s="171" t="s">
        <v>2059</v>
      </c>
      <c r="I576" s="171" t="s">
        <v>2283</v>
      </c>
      <c r="J576" s="171" t="s">
        <v>322</v>
      </c>
      <c r="K576" s="176"/>
      <c r="L576" s="177" t="s">
        <v>730</v>
      </c>
      <c r="M576" s="177" t="s">
        <v>323</v>
      </c>
    </row>
    <row r="577" spans="1:13" s="178" customFormat="1">
      <c r="A577" s="171" t="s">
        <v>494</v>
      </c>
      <c r="B577" s="171"/>
      <c r="C577" s="179">
        <v>60582026</v>
      </c>
      <c r="D577" s="172">
        <v>46084</v>
      </c>
      <c r="E577" s="173">
        <v>46118</v>
      </c>
      <c r="F577" s="174">
        <v>160</v>
      </c>
      <c r="G577" s="175" t="s">
        <v>2044</v>
      </c>
      <c r="H577" s="171" t="s">
        <v>2059</v>
      </c>
      <c r="I577" s="171" t="s">
        <v>2284</v>
      </c>
      <c r="J577" s="171" t="s">
        <v>316</v>
      </c>
      <c r="K577" s="176"/>
      <c r="L577" s="177" t="s">
        <v>730</v>
      </c>
      <c r="M577" s="177" t="s">
        <v>317</v>
      </c>
    </row>
    <row r="578" spans="1:13" s="178" customFormat="1">
      <c r="A578" s="171" t="s">
        <v>494</v>
      </c>
      <c r="B578" s="171"/>
      <c r="C578" s="179">
        <v>60582026</v>
      </c>
      <c r="D578" s="172">
        <v>46084</v>
      </c>
      <c r="E578" s="173">
        <v>46118</v>
      </c>
      <c r="F578" s="174">
        <v>160</v>
      </c>
      <c r="G578" s="175" t="s">
        <v>2044</v>
      </c>
      <c r="H578" s="171" t="s">
        <v>2059</v>
      </c>
      <c r="I578" s="171" t="s">
        <v>2285</v>
      </c>
      <c r="J578" s="171" t="s">
        <v>86</v>
      </c>
      <c r="K578" s="176"/>
      <c r="L578" s="177" t="s">
        <v>730</v>
      </c>
      <c r="M578" s="177" t="s">
        <v>87</v>
      </c>
    </row>
    <row r="579" spans="1:13" s="178" customFormat="1">
      <c r="A579" s="171" t="s">
        <v>494</v>
      </c>
      <c r="B579" s="171"/>
      <c r="C579" s="179">
        <v>60582026</v>
      </c>
      <c r="D579" s="172">
        <v>46084</v>
      </c>
      <c r="E579" s="173">
        <v>46118</v>
      </c>
      <c r="F579" s="174">
        <v>160</v>
      </c>
      <c r="G579" s="175" t="s">
        <v>2044</v>
      </c>
      <c r="H579" s="171" t="s">
        <v>2059</v>
      </c>
      <c r="I579" s="171" t="s">
        <v>2282</v>
      </c>
      <c r="J579" s="171" t="s">
        <v>442</v>
      </c>
      <c r="K579" s="176"/>
      <c r="L579" s="177" t="s">
        <v>730</v>
      </c>
      <c r="M579" s="177" t="s">
        <v>443</v>
      </c>
    </row>
    <row r="580" spans="1:13" s="178" customFormat="1">
      <c r="A580" s="171" t="s">
        <v>494</v>
      </c>
      <c r="B580" s="171"/>
      <c r="C580" s="179">
        <v>60582026</v>
      </c>
      <c r="D580" s="172">
        <v>46084</v>
      </c>
      <c r="E580" s="173">
        <v>46118</v>
      </c>
      <c r="F580" s="174">
        <v>160</v>
      </c>
      <c r="G580" s="175" t="s">
        <v>2044</v>
      </c>
      <c r="H580" s="171" t="s">
        <v>2059</v>
      </c>
      <c r="I580" s="171" t="s">
        <v>2286</v>
      </c>
      <c r="J580" s="171" t="s">
        <v>444</v>
      </c>
      <c r="K580" s="176"/>
      <c r="L580" s="177" t="s">
        <v>730</v>
      </c>
      <c r="M580" s="177" t="s">
        <v>445</v>
      </c>
    </row>
    <row r="581" spans="1:13" s="178" customFormat="1">
      <c r="A581" s="171" t="s">
        <v>494</v>
      </c>
      <c r="B581" s="171"/>
      <c r="C581" s="179">
        <v>60582026</v>
      </c>
      <c r="D581" s="172">
        <v>46084</v>
      </c>
      <c r="E581" s="173">
        <v>46118</v>
      </c>
      <c r="F581" s="174">
        <v>160</v>
      </c>
      <c r="G581" s="175" t="s">
        <v>2044</v>
      </c>
      <c r="H581" s="171" t="s">
        <v>2059</v>
      </c>
      <c r="I581" s="171" t="s">
        <v>2287</v>
      </c>
      <c r="J581" s="171" t="s">
        <v>88</v>
      </c>
      <c r="K581" s="176"/>
      <c r="L581" s="177" t="s">
        <v>730</v>
      </c>
      <c r="M581" s="177" t="s">
        <v>89</v>
      </c>
    </row>
    <row r="582" spans="1:13" s="178" customFormat="1">
      <c r="A582" s="171" t="s">
        <v>494</v>
      </c>
      <c r="B582" s="171"/>
      <c r="C582" s="179">
        <v>60582026</v>
      </c>
      <c r="D582" s="172">
        <v>46084</v>
      </c>
      <c r="E582" s="173">
        <v>46118</v>
      </c>
      <c r="F582" s="174">
        <v>160</v>
      </c>
      <c r="G582" s="175" t="s">
        <v>2044</v>
      </c>
      <c r="H582" s="171" t="s">
        <v>2059</v>
      </c>
      <c r="I582" s="171" t="s">
        <v>2288</v>
      </c>
      <c r="J582" s="171" t="s">
        <v>212</v>
      </c>
      <c r="K582" s="176"/>
      <c r="L582" s="177" t="s">
        <v>730</v>
      </c>
      <c r="M582" s="177" t="s">
        <v>213</v>
      </c>
    </row>
    <row r="583" spans="1:13" s="178" customFormat="1">
      <c r="A583" s="171" t="s">
        <v>494</v>
      </c>
      <c r="B583" s="171"/>
      <c r="C583" s="179">
        <v>60582026</v>
      </c>
      <c r="D583" s="172">
        <v>46084</v>
      </c>
      <c r="E583" s="173">
        <v>46118</v>
      </c>
      <c r="F583" s="174">
        <v>160</v>
      </c>
      <c r="G583" s="175" t="s">
        <v>2044</v>
      </c>
      <c r="H583" s="171" t="s">
        <v>2059</v>
      </c>
      <c r="I583" s="171" t="s">
        <v>2289</v>
      </c>
      <c r="J583" s="171" t="s">
        <v>499</v>
      </c>
      <c r="K583" s="176"/>
      <c r="L583" s="177" t="s">
        <v>730</v>
      </c>
      <c r="M583" s="177" t="s">
        <v>500</v>
      </c>
    </row>
    <row r="584" spans="1:13" s="178" customFormat="1">
      <c r="A584" s="171" t="s">
        <v>494</v>
      </c>
      <c r="B584" s="171"/>
      <c r="C584" s="179">
        <v>60582026</v>
      </c>
      <c r="D584" s="172">
        <v>46084</v>
      </c>
      <c r="E584" s="173">
        <v>46118</v>
      </c>
      <c r="F584" s="174">
        <v>160</v>
      </c>
      <c r="G584" s="175" t="s">
        <v>2044</v>
      </c>
      <c r="H584" s="171" t="s">
        <v>2059</v>
      </c>
      <c r="I584" s="171" t="s">
        <v>2290</v>
      </c>
      <c r="J584" s="171" t="s">
        <v>214</v>
      </c>
      <c r="K584" s="176"/>
      <c r="L584" s="177" t="s">
        <v>730</v>
      </c>
      <c r="M584" s="177" t="s">
        <v>215</v>
      </c>
    </row>
    <row r="585" spans="1:13" s="178" customFormat="1">
      <c r="A585" s="171" t="s">
        <v>494</v>
      </c>
      <c r="B585" s="171"/>
      <c r="C585" s="179">
        <v>60582026</v>
      </c>
      <c r="D585" s="172">
        <v>46084</v>
      </c>
      <c r="E585" s="173">
        <v>46118</v>
      </c>
      <c r="F585" s="174">
        <v>160</v>
      </c>
      <c r="G585" s="175" t="s">
        <v>2044</v>
      </c>
      <c r="H585" s="171" t="s">
        <v>2059</v>
      </c>
      <c r="I585" s="171" t="s">
        <v>2476</v>
      </c>
      <c r="J585" s="171" t="s">
        <v>390</v>
      </c>
      <c r="K585" s="176"/>
      <c r="L585" s="177" t="s">
        <v>730</v>
      </c>
      <c r="M585" s="177" t="s">
        <v>391</v>
      </c>
    </row>
    <row r="586" spans="1:13" s="178" customFormat="1">
      <c r="A586" s="171" t="s">
        <v>494</v>
      </c>
      <c r="B586" s="171"/>
      <c r="C586" s="179">
        <v>60582026</v>
      </c>
      <c r="D586" s="172">
        <v>46084</v>
      </c>
      <c r="E586" s="173">
        <v>46118</v>
      </c>
      <c r="F586" s="174">
        <v>160</v>
      </c>
      <c r="G586" s="175" t="s">
        <v>2044</v>
      </c>
      <c r="H586" s="171" t="s">
        <v>2059</v>
      </c>
      <c r="I586" s="171" t="s">
        <v>2477</v>
      </c>
      <c r="J586" s="171" t="s">
        <v>392</v>
      </c>
      <c r="K586" s="176"/>
      <c r="L586" s="177" t="s">
        <v>730</v>
      </c>
      <c r="M586" s="177" t="s">
        <v>393</v>
      </c>
    </row>
    <row r="587" spans="1:13" s="178" customFormat="1">
      <c r="A587" s="171" t="s">
        <v>494</v>
      </c>
      <c r="B587" s="171"/>
      <c r="C587" s="179">
        <v>60582026</v>
      </c>
      <c r="D587" s="172">
        <v>46084</v>
      </c>
      <c r="E587" s="173">
        <v>46118</v>
      </c>
      <c r="F587" s="174">
        <v>160</v>
      </c>
      <c r="G587" s="175" t="s">
        <v>2044</v>
      </c>
      <c r="H587" s="171" t="s">
        <v>2059</v>
      </c>
      <c r="I587" s="171" t="s">
        <v>2478</v>
      </c>
      <c r="J587" s="171" t="s">
        <v>184</v>
      </c>
      <c r="K587" s="176"/>
      <c r="L587" s="177" t="s">
        <v>730</v>
      </c>
      <c r="M587" s="177" t="s">
        <v>185</v>
      </c>
    </row>
    <row r="588" spans="1:13" s="178" customFormat="1">
      <c r="A588" s="171" t="s">
        <v>494</v>
      </c>
      <c r="B588" s="171"/>
      <c r="C588" s="179">
        <v>60582026</v>
      </c>
      <c r="D588" s="172">
        <v>46084</v>
      </c>
      <c r="E588" s="173">
        <v>46118</v>
      </c>
      <c r="F588" s="174">
        <v>160</v>
      </c>
      <c r="G588" s="175" t="s">
        <v>2044</v>
      </c>
      <c r="H588" s="171" t="s">
        <v>2059</v>
      </c>
      <c r="I588" s="171" t="s">
        <v>2479</v>
      </c>
      <c r="J588" s="171" t="s">
        <v>132</v>
      </c>
      <c r="K588" s="176"/>
      <c r="L588" s="177" t="s">
        <v>730</v>
      </c>
      <c r="M588" s="177" t="s">
        <v>133</v>
      </c>
    </row>
    <row r="589" spans="1:13" s="178" customFormat="1">
      <c r="A589" s="171" t="s">
        <v>494</v>
      </c>
      <c r="B589" s="171"/>
      <c r="C589" s="179" t="s">
        <v>4182</v>
      </c>
      <c r="D589" s="172">
        <v>46084</v>
      </c>
      <c r="E589" s="173">
        <v>46118</v>
      </c>
      <c r="F589" s="174">
        <v>-535.65</v>
      </c>
      <c r="G589" s="175">
        <v>112120201040</v>
      </c>
      <c r="H589" s="171" t="s">
        <v>2059</v>
      </c>
      <c r="I589" s="171" t="s">
        <v>5911</v>
      </c>
      <c r="J589" s="171" t="s">
        <v>54</v>
      </c>
      <c r="K589" s="176"/>
      <c r="L589" s="177" t="s">
        <v>730</v>
      </c>
      <c r="M589" s="177" t="s">
        <v>55</v>
      </c>
    </row>
    <row r="590" spans="1:13" s="178" customFormat="1">
      <c r="A590" s="171" t="s">
        <v>2032</v>
      </c>
      <c r="B590" s="171"/>
      <c r="C590" s="179">
        <v>3886744</v>
      </c>
      <c r="D590" s="172">
        <v>46078</v>
      </c>
      <c r="E590" s="173">
        <v>46118</v>
      </c>
      <c r="F590" s="174">
        <v>347.55</v>
      </c>
      <c r="G590" s="175" t="s">
        <v>2053</v>
      </c>
      <c r="H590" s="171" t="s">
        <v>2067</v>
      </c>
      <c r="I590" s="171" t="s">
        <v>2974</v>
      </c>
      <c r="J590" s="171" t="s">
        <v>34</v>
      </c>
      <c r="K590" s="176"/>
      <c r="L590" s="177" t="s">
        <v>730</v>
      </c>
      <c r="M590" s="177" t="s">
        <v>35</v>
      </c>
    </row>
    <row r="591" spans="1:13" s="178" customFormat="1">
      <c r="A591" s="171" t="s">
        <v>2014</v>
      </c>
      <c r="B591" s="171"/>
      <c r="C591" s="179">
        <v>795</v>
      </c>
      <c r="D591" s="172">
        <v>46083</v>
      </c>
      <c r="E591" s="173">
        <v>46118</v>
      </c>
      <c r="F591" s="174">
        <v>40361.69</v>
      </c>
      <c r="G591" s="175" t="s">
        <v>2040</v>
      </c>
      <c r="H591" s="171" t="s">
        <v>2055</v>
      </c>
      <c r="I591" s="171" t="s">
        <v>2499</v>
      </c>
      <c r="J591" s="171" t="s">
        <v>354</v>
      </c>
      <c r="K591" s="176"/>
      <c r="L591" s="177" t="s">
        <v>730</v>
      </c>
      <c r="M591" s="177" t="s">
        <v>355</v>
      </c>
    </row>
    <row r="592" spans="1:13" s="178" customFormat="1">
      <c r="A592" s="171" t="s">
        <v>2014</v>
      </c>
      <c r="B592" s="171"/>
      <c r="C592" s="179">
        <v>796</v>
      </c>
      <c r="D592" s="172">
        <v>46083</v>
      </c>
      <c r="E592" s="173">
        <v>46118</v>
      </c>
      <c r="F592" s="174">
        <v>37824.379999999997</v>
      </c>
      <c r="G592" s="175" t="s">
        <v>2040</v>
      </c>
      <c r="H592" s="171" t="s">
        <v>2055</v>
      </c>
      <c r="I592" s="171" t="s">
        <v>2500</v>
      </c>
      <c r="J592" s="171" t="s">
        <v>340</v>
      </c>
      <c r="K592" s="176"/>
      <c r="L592" s="177" t="s">
        <v>730</v>
      </c>
      <c r="M592" s="177" t="s">
        <v>341</v>
      </c>
    </row>
    <row r="593" spans="1:13" s="178" customFormat="1">
      <c r="A593" s="171" t="s">
        <v>2014</v>
      </c>
      <c r="B593" s="171"/>
      <c r="C593" s="179">
        <v>797</v>
      </c>
      <c r="D593" s="172">
        <v>46083</v>
      </c>
      <c r="E593" s="173">
        <v>46118</v>
      </c>
      <c r="F593" s="174">
        <v>36189.83</v>
      </c>
      <c r="G593" s="175" t="s">
        <v>2040</v>
      </c>
      <c r="H593" s="171" t="s">
        <v>2055</v>
      </c>
      <c r="I593" s="171" t="s">
        <v>2501</v>
      </c>
      <c r="J593" s="171" t="s">
        <v>338</v>
      </c>
      <c r="K593" s="176"/>
      <c r="L593" s="177" t="s">
        <v>730</v>
      </c>
      <c r="M593" s="177" t="s">
        <v>339</v>
      </c>
    </row>
    <row r="594" spans="1:13" s="178" customFormat="1">
      <c r="A594" s="171" t="s">
        <v>2014</v>
      </c>
      <c r="B594" s="171"/>
      <c r="C594" s="179">
        <v>798</v>
      </c>
      <c r="D594" s="172">
        <v>46083</v>
      </c>
      <c r="E594" s="173">
        <v>46118</v>
      </c>
      <c r="F594" s="174">
        <v>54036.98</v>
      </c>
      <c r="G594" s="175" t="s">
        <v>2040</v>
      </c>
      <c r="H594" s="171" t="s">
        <v>2055</v>
      </c>
      <c r="I594" s="171" t="s">
        <v>2502</v>
      </c>
      <c r="J594" s="171" t="s">
        <v>326</v>
      </c>
      <c r="K594" s="176"/>
      <c r="L594" s="177" t="s">
        <v>730</v>
      </c>
      <c r="M594" s="177" t="s">
        <v>327</v>
      </c>
    </row>
    <row r="595" spans="1:13" s="178" customFormat="1">
      <c r="A595" s="171" t="s">
        <v>2014</v>
      </c>
      <c r="B595" s="171"/>
      <c r="C595" s="179">
        <v>799</v>
      </c>
      <c r="D595" s="172">
        <v>46083</v>
      </c>
      <c r="E595" s="173">
        <v>46118</v>
      </c>
      <c r="F595" s="174">
        <v>45437.599999999999</v>
      </c>
      <c r="G595" s="175" t="s">
        <v>2040</v>
      </c>
      <c r="H595" s="171" t="s">
        <v>2055</v>
      </c>
      <c r="I595" s="171" t="s">
        <v>2503</v>
      </c>
      <c r="J595" s="171" t="s">
        <v>282</v>
      </c>
      <c r="K595" s="176"/>
      <c r="L595" s="177" t="s">
        <v>730</v>
      </c>
      <c r="M595" s="177" t="s">
        <v>283</v>
      </c>
    </row>
    <row r="596" spans="1:13" s="178" customFormat="1">
      <c r="A596" s="171" t="s">
        <v>2014</v>
      </c>
      <c r="B596" s="171"/>
      <c r="C596" s="179">
        <v>800</v>
      </c>
      <c r="D596" s="172">
        <v>46083</v>
      </c>
      <c r="E596" s="173">
        <v>46118</v>
      </c>
      <c r="F596" s="174">
        <v>38837.32</v>
      </c>
      <c r="G596" s="175" t="s">
        <v>2040</v>
      </c>
      <c r="H596" s="171" t="s">
        <v>2055</v>
      </c>
      <c r="I596" s="171" t="s">
        <v>2504</v>
      </c>
      <c r="J596" s="171" t="s">
        <v>284</v>
      </c>
      <c r="K596" s="176"/>
      <c r="L596" s="177" t="s">
        <v>730</v>
      </c>
      <c r="M596" s="177" t="s">
        <v>285</v>
      </c>
    </row>
    <row r="597" spans="1:13" s="178" customFormat="1">
      <c r="A597" s="171" t="s">
        <v>2014</v>
      </c>
      <c r="B597" s="171"/>
      <c r="C597" s="179">
        <v>801</v>
      </c>
      <c r="D597" s="172">
        <v>46083</v>
      </c>
      <c r="E597" s="173">
        <v>46118</v>
      </c>
      <c r="F597" s="174">
        <v>38242.6</v>
      </c>
      <c r="G597" s="175" t="s">
        <v>2040</v>
      </c>
      <c r="H597" s="171" t="s">
        <v>2055</v>
      </c>
      <c r="I597" s="171" t="s">
        <v>2505</v>
      </c>
      <c r="J597" s="171" t="s">
        <v>286</v>
      </c>
      <c r="K597" s="176"/>
      <c r="L597" s="177" t="s">
        <v>730</v>
      </c>
      <c r="M597" s="177" t="s">
        <v>287</v>
      </c>
    </row>
    <row r="598" spans="1:13" s="178" customFormat="1">
      <c r="A598" s="171" t="s">
        <v>2014</v>
      </c>
      <c r="B598" s="171"/>
      <c r="C598" s="179">
        <v>802</v>
      </c>
      <c r="D598" s="172">
        <v>46083</v>
      </c>
      <c r="E598" s="173">
        <v>46118</v>
      </c>
      <c r="F598" s="174">
        <v>59121.71</v>
      </c>
      <c r="G598" s="175" t="s">
        <v>2040</v>
      </c>
      <c r="H598" s="171" t="s">
        <v>2055</v>
      </c>
      <c r="I598" s="171" t="s">
        <v>2506</v>
      </c>
      <c r="J598" s="171" t="s">
        <v>328</v>
      </c>
      <c r="K598" s="176"/>
      <c r="L598" s="177" t="s">
        <v>730</v>
      </c>
      <c r="M598" s="177" t="s">
        <v>329</v>
      </c>
    </row>
    <row r="599" spans="1:13" s="178" customFormat="1">
      <c r="A599" s="171" t="s">
        <v>2014</v>
      </c>
      <c r="B599" s="171"/>
      <c r="C599" s="179">
        <v>804</v>
      </c>
      <c r="D599" s="172">
        <v>46083</v>
      </c>
      <c r="E599" s="173">
        <v>46118</v>
      </c>
      <c r="F599" s="174">
        <v>38324.43</v>
      </c>
      <c r="G599" s="175" t="s">
        <v>2040</v>
      </c>
      <c r="H599" s="171" t="s">
        <v>2055</v>
      </c>
      <c r="I599" s="171" t="s">
        <v>2508</v>
      </c>
      <c r="J599" s="171" t="s">
        <v>288</v>
      </c>
      <c r="K599" s="176"/>
      <c r="L599" s="177" t="s">
        <v>730</v>
      </c>
      <c r="M599" s="177" t="s">
        <v>289</v>
      </c>
    </row>
    <row r="600" spans="1:13" s="178" customFormat="1">
      <c r="A600" s="171" t="s">
        <v>2014</v>
      </c>
      <c r="B600" s="171"/>
      <c r="C600" s="179">
        <v>805</v>
      </c>
      <c r="D600" s="172">
        <v>46083</v>
      </c>
      <c r="E600" s="173">
        <v>46118</v>
      </c>
      <c r="F600" s="174">
        <v>41883.69</v>
      </c>
      <c r="G600" s="175" t="s">
        <v>2040</v>
      </c>
      <c r="H600" s="171" t="s">
        <v>2055</v>
      </c>
      <c r="I600" s="171" t="s">
        <v>2509</v>
      </c>
      <c r="J600" s="171" t="s">
        <v>290</v>
      </c>
      <c r="K600" s="176"/>
      <c r="L600" s="177" t="s">
        <v>730</v>
      </c>
      <c r="M600" s="177" t="s">
        <v>291</v>
      </c>
    </row>
    <row r="601" spans="1:13" s="178" customFormat="1">
      <c r="A601" s="171" t="s">
        <v>2014</v>
      </c>
      <c r="B601" s="171"/>
      <c r="C601" s="179">
        <v>806</v>
      </c>
      <c r="D601" s="172">
        <v>46083</v>
      </c>
      <c r="E601" s="173">
        <v>46118</v>
      </c>
      <c r="F601" s="174">
        <v>230920.12</v>
      </c>
      <c r="G601" s="175" t="s">
        <v>2040</v>
      </c>
      <c r="H601" s="171" t="s">
        <v>2055</v>
      </c>
      <c r="I601" s="171" t="s">
        <v>2510</v>
      </c>
      <c r="J601" s="171" t="s">
        <v>300</v>
      </c>
      <c r="K601" s="176"/>
      <c r="L601" s="177" t="s">
        <v>730</v>
      </c>
      <c r="M601" s="177" t="s">
        <v>301</v>
      </c>
    </row>
    <row r="602" spans="1:13" s="178" customFormat="1">
      <c r="A602" s="171" t="s">
        <v>2014</v>
      </c>
      <c r="B602" s="171"/>
      <c r="C602" s="179">
        <v>807</v>
      </c>
      <c r="D602" s="172">
        <v>46083</v>
      </c>
      <c r="E602" s="173">
        <v>46118</v>
      </c>
      <c r="F602" s="174">
        <v>166131.60999999999</v>
      </c>
      <c r="G602" s="175" t="s">
        <v>2040</v>
      </c>
      <c r="H602" s="171" t="s">
        <v>2055</v>
      </c>
      <c r="I602" s="171" t="s">
        <v>2511</v>
      </c>
      <c r="J602" s="171" t="s">
        <v>318</v>
      </c>
      <c r="K602" s="176"/>
      <c r="L602" s="177" t="s">
        <v>730</v>
      </c>
      <c r="M602" s="177" t="s">
        <v>319</v>
      </c>
    </row>
    <row r="603" spans="1:13" s="178" customFormat="1">
      <c r="A603" s="171" t="s">
        <v>2014</v>
      </c>
      <c r="B603" s="171"/>
      <c r="C603" s="179">
        <v>808</v>
      </c>
      <c r="D603" s="172">
        <v>46083</v>
      </c>
      <c r="E603" s="173">
        <v>46118</v>
      </c>
      <c r="F603" s="174">
        <v>49144.63</v>
      </c>
      <c r="G603" s="175" t="s">
        <v>2040</v>
      </c>
      <c r="H603" s="171" t="s">
        <v>2055</v>
      </c>
      <c r="I603" s="171" t="s">
        <v>2512</v>
      </c>
      <c r="J603" s="171" t="s">
        <v>58</v>
      </c>
      <c r="K603" s="176"/>
      <c r="L603" s="177" t="s">
        <v>730</v>
      </c>
      <c r="M603" s="177" t="s">
        <v>59</v>
      </c>
    </row>
    <row r="604" spans="1:13" s="178" customFormat="1">
      <c r="A604" s="171" t="s">
        <v>2014</v>
      </c>
      <c r="B604" s="171"/>
      <c r="C604" s="179">
        <v>809</v>
      </c>
      <c r="D604" s="172">
        <v>46083</v>
      </c>
      <c r="E604" s="173">
        <v>46118</v>
      </c>
      <c r="F604" s="174">
        <v>70091.91</v>
      </c>
      <c r="G604" s="175" t="s">
        <v>2040</v>
      </c>
      <c r="H604" s="171" t="s">
        <v>2055</v>
      </c>
      <c r="I604" s="171" t="s">
        <v>2513</v>
      </c>
      <c r="J604" s="171" t="s">
        <v>320</v>
      </c>
      <c r="K604" s="176"/>
      <c r="L604" s="177" t="s">
        <v>730</v>
      </c>
      <c r="M604" s="177" t="s">
        <v>321</v>
      </c>
    </row>
    <row r="605" spans="1:13" s="178" customFormat="1">
      <c r="A605" s="171" t="s">
        <v>2014</v>
      </c>
      <c r="B605" s="171"/>
      <c r="C605" s="179">
        <v>810</v>
      </c>
      <c r="D605" s="172">
        <v>46083</v>
      </c>
      <c r="E605" s="173">
        <v>46118</v>
      </c>
      <c r="F605" s="174">
        <v>38138.92</v>
      </c>
      <c r="G605" s="175" t="s">
        <v>2040</v>
      </c>
      <c r="H605" s="171" t="s">
        <v>2055</v>
      </c>
      <c r="I605" s="171" t="s">
        <v>2514</v>
      </c>
      <c r="J605" s="171" t="s">
        <v>342</v>
      </c>
      <c r="K605" s="176"/>
      <c r="L605" s="177" t="s">
        <v>730</v>
      </c>
      <c r="M605" s="177" t="s">
        <v>343</v>
      </c>
    </row>
    <row r="606" spans="1:13" s="178" customFormat="1">
      <c r="A606" s="171" t="s">
        <v>2014</v>
      </c>
      <c r="B606" s="171"/>
      <c r="C606" s="179">
        <v>812</v>
      </c>
      <c r="D606" s="172">
        <v>46083</v>
      </c>
      <c r="E606" s="173">
        <v>46118</v>
      </c>
      <c r="F606" s="174">
        <v>140427.07</v>
      </c>
      <c r="G606" s="175" t="s">
        <v>2040</v>
      </c>
      <c r="H606" s="171" t="s">
        <v>2055</v>
      </c>
      <c r="I606" s="171" t="s">
        <v>2516</v>
      </c>
      <c r="J606" s="171" t="s">
        <v>324</v>
      </c>
      <c r="K606" s="176"/>
      <c r="L606" s="177" t="s">
        <v>730</v>
      </c>
      <c r="M606" s="177" t="s">
        <v>325</v>
      </c>
    </row>
    <row r="607" spans="1:13" s="178" customFormat="1">
      <c r="A607" s="171" t="s">
        <v>2014</v>
      </c>
      <c r="B607" s="171"/>
      <c r="C607" s="179">
        <v>813</v>
      </c>
      <c r="D607" s="172">
        <v>46083</v>
      </c>
      <c r="E607" s="173">
        <v>46118</v>
      </c>
      <c r="F607" s="174">
        <v>209845.86</v>
      </c>
      <c r="G607" s="175" t="s">
        <v>2040</v>
      </c>
      <c r="H607" s="171" t="s">
        <v>2055</v>
      </c>
      <c r="I607" s="171" t="s">
        <v>2517</v>
      </c>
      <c r="J607" s="171" t="s">
        <v>298</v>
      </c>
      <c r="K607" s="176"/>
      <c r="L607" s="177" t="s">
        <v>730</v>
      </c>
      <c r="M607" s="177" t="s">
        <v>299</v>
      </c>
    </row>
    <row r="608" spans="1:13" s="178" customFormat="1">
      <c r="A608" s="171" t="s">
        <v>2014</v>
      </c>
      <c r="B608" s="171"/>
      <c r="C608" s="179">
        <v>814</v>
      </c>
      <c r="D608" s="172">
        <v>46083</v>
      </c>
      <c r="E608" s="173">
        <v>46118</v>
      </c>
      <c r="F608" s="174">
        <v>41512.58</v>
      </c>
      <c r="G608" s="175" t="s">
        <v>2040</v>
      </c>
      <c r="H608" s="171" t="s">
        <v>2055</v>
      </c>
      <c r="I608" s="171" t="s">
        <v>2518</v>
      </c>
      <c r="J608" s="171" t="s">
        <v>350</v>
      </c>
      <c r="K608" s="176"/>
      <c r="L608" s="177" t="s">
        <v>730</v>
      </c>
      <c r="M608" s="177" t="s">
        <v>351</v>
      </c>
    </row>
    <row r="609" spans="1:13" s="178" customFormat="1">
      <c r="A609" s="171" t="s">
        <v>2014</v>
      </c>
      <c r="B609" s="171"/>
      <c r="C609" s="179">
        <v>815</v>
      </c>
      <c r="D609" s="172">
        <v>46083</v>
      </c>
      <c r="E609" s="173">
        <v>46118</v>
      </c>
      <c r="F609" s="174">
        <v>62732.67</v>
      </c>
      <c r="G609" s="175" t="s">
        <v>2040</v>
      </c>
      <c r="H609" s="171" t="s">
        <v>2055</v>
      </c>
      <c r="I609" s="171" t="s">
        <v>2519</v>
      </c>
      <c r="J609" s="171" t="s">
        <v>352</v>
      </c>
      <c r="K609" s="176"/>
      <c r="L609" s="177" t="s">
        <v>730</v>
      </c>
      <c r="M609" s="177" t="s">
        <v>353</v>
      </c>
    </row>
    <row r="610" spans="1:13" s="178" customFormat="1">
      <c r="A610" s="171" t="s">
        <v>2014</v>
      </c>
      <c r="B610" s="171"/>
      <c r="C610" s="179">
        <v>816</v>
      </c>
      <c r="D610" s="172">
        <v>46083</v>
      </c>
      <c r="E610" s="173">
        <v>46118</v>
      </c>
      <c r="F610" s="174">
        <v>111712.03</v>
      </c>
      <c r="G610" s="175" t="s">
        <v>2040</v>
      </c>
      <c r="H610" s="171" t="s">
        <v>2055</v>
      </c>
      <c r="I610" s="171" t="s">
        <v>2520</v>
      </c>
      <c r="J610" s="171" t="s">
        <v>302</v>
      </c>
      <c r="K610" s="176"/>
      <c r="L610" s="177" t="s">
        <v>730</v>
      </c>
      <c r="M610" s="177" t="s">
        <v>303</v>
      </c>
    </row>
    <row r="611" spans="1:13" s="178" customFormat="1">
      <c r="A611" s="171" t="s">
        <v>2014</v>
      </c>
      <c r="B611" s="171"/>
      <c r="C611" s="179">
        <v>817</v>
      </c>
      <c r="D611" s="172">
        <v>46083</v>
      </c>
      <c r="E611" s="173">
        <v>46118</v>
      </c>
      <c r="F611" s="174">
        <v>276058.02</v>
      </c>
      <c r="G611" s="175" t="s">
        <v>2040</v>
      </c>
      <c r="H611" s="171" t="s">
        <v>2055</v>
      </c>
      <c r="I611" s="171" t="s">
        <v>2521</v>
      </c>
      <c r="J611" s="171" t="s">
        <v>304</v>
      </c>
      <c r="K611" s="176"/>
      <c r="L611" s="177" t="s">
        <v>730</v>
      </c>
      <c r="M611" s="177" t="s">
        <v>305</v>
      </c>
    </row>
    <row r="612" spans="1:13" s="178" customFormat="1">
      <c r="A612" s="171" t="s">
        <v>2014</v>
      </c>
      <c r="B612" s="171"/>
      <c r="C612" s="179">
        <v>818</v>
      </c>
      <c r="D612" s="172">
        <v>46083</v>
      </c>
      <c r="E612" s="173">
        <v>46118</v>
      </c>
      <c r="F612" s="174">
        <v>45493.03</v>
      </c>
      <c r="G612" s="175" t="s">
        <v>2040</v>
      </c>
      <c r="H612" s="171" t="s">
        <v>2055</v>
      </c>
      <c r="I612" s="171" t="s">
        <v>2522</v>
      </c>
      <c r="J612" s="171" t="s">
        <v>330</v>
      </c>
      <c r="K612" s="176"/>
      <c r="L612" s="177" t="s">
        <v>730</v>
      </c>
      <c r="M612" s="177" t="s">
        <v>331</v>
      </c>
    </row>
    <row r="613" spans="1:13" s="178" customFormat="1">
      <c r="A613" s="171" t="s">
        <v>2014</v>
      </c>
      <c r="B613" s="171"/>
      <c r="C613" s="179">
        <v>819</v>
      </c>
      <c r="D613" s="172">
        <v>46083</v>
      </c>
      <c r="E613" s="173">
        <v>46118</v>
      </c>
      <c r="F613" s="174">
        <v>143208.32000000001</v>
      </c>
      <c r="G613" s="175" t="s">
        <v>2040</v>
      </c>
      <c r="H613" s="171" t="s">
        <v>2055</v>
      </c>
      <c r="I613" s="171" t="s">
        <v>2523</v>
      </c>
      <c r="J613" s="171" t="s">
        <v>306</v>
      </c>
      <c r="K613" s="176"/>
      <c r="L613" s="177" t="s">
        <v>730</v>
      </c>
      <c r="M613" s="177" t="s">
        <v>307</v>
      </c>
    </row>
    <row r="614" spans="1:13" s="178" customFormat="1">
      <c r="A614" s="171" t="s">
        <v>2014</v>
      </c>
      <c r="B614" s="171"/>
      <c r="C614" s="179">
        <v>820</v>
      </c>
      <c r="D614" s="172">
        <v>46083</v>
      </c>
      <c r="E614" s="173">
        <v>46118</v>
      </c>
      <c r="F614" s="174">
        <v>48629.82</v>
      </c>
      <c r="G614" s="175" t="s">
        <v>2040</v>
      </c>
      <c r="H614" s="171" t="s">
        <v>2055</v>
      </c>
      <c r="I614" s="171" t="s">
        <v>2524</v>
      </c>
      <c r="J614" s="171" t="s">
        <v>332</v>
      </c>
      <c r="K614" s="176"/>
      <c r="L614" s="177" t="s">
        <v>730</v>
      </c>
      <c r="M614" s="177" t="s">
        <v>333</v>
      </c>
    </row>
    <row r="615" spans="1:13" s="178" customFormat="1">
      <c r="A615" s="171" t="s">
        <v>2014</v>
      </c>
      <c r="B615" s="171"/>
      <c r="C615" s="179">
        <v>821</v>
      </c>
      <c r="D615" s="172">
        <v>46083</v>
      </c>
      <c r="E615" s="173">
        <v>46118</v>
      </c>
      <c r="F615" s="174">
        <v>389734.43</v>
      </c>
      <c r="G615" s="175" t="s">
        <v>2040</v>
      </c>
      <c r="H615" s="171" t="s">
        <v>2055</v>
      </c>
      <c r="I615" s="171" t="s">
        <v>2525</v>
      </c>
      <c r="J615" s="171" t="s">
        <v>308</v>
      </c>
      <c r="K615" s="176"/>
      <c r="L615" s="177" t="s">
        <v>730</v>
      </c>
      <c r="M615" s="177" t="s">
        <v>309</v>
      </c>
    </row>
    <row r="616" spans="1:13" s="178" customFormat="1">
      <c r="A616" s="171" t="s">
        <v>2014</v>
      </c>
      <c r="B616" s="171"/>
      <c r="C616" s="179">
        <v>823</v>
      </c>
      <c r="D616" s="172">
        <v>46083</v>
      </c>
      <c r="E616" s="173">
        <v>46118</v>
      </c>
      <c r="F616" s="174">
        <v>41181.730000000003</v>
      </c>
      <c r="G616" s="175" t="s">
        <v>2040</v>
      </c>
      <c r="H616" s="171" t="s">
        <v>2055</v>
      </c>
      <c r="I616" s="171" t="s">
        <v>2527</v>
      </c>
      <c r="J616" s="171" t="s">
        <v>356</v>
      </c>
      <c r="K616" s="176"/>
      <c r="L616" s="177" t="s">
        <v>730</v>
      </c>
      <c r="M616" s="177" t="s">
        <v>357</v>
      </c>
    </row>
    <row r="617" spans="1:13" s="178" customFormat="1">
      <c r="A617" s="171" t="s">
        <v>2014</v>
      </c>
      <c r="B617" s="171"/>
      <c r="C617" s="179">
        <v>824</v>
      </c>
      <c r="D617" s="172">
        <v>46083</v>
      </c>
      <c r="E617" s="173">
        <v>46118</v>
      </c>
      <c r="F617" s="174">
        <v>99301.91</v>
      </c>
      <c r="G617" s="175" t="s">
        <v>2040</v>
      </c>
      <c r="H617" s="171" t="s">
        <v>2055</v>
      </c>
      <c r="I617" s="171" t="s">
        <v>2528</v>
      </c>
      <c r="J617" s="171" t="s">
        <v>322</v>
      </c>
      <c r="K617" s="176"/>
      <c r="L617" s="177" t="s">
        <v>730</v>
      </c>
      <c r="M617" s="177" t="s">
        <v>323</v>
      </c>
    </row>
    <row r="618" spans="1:13" s="178" customFormat="1">
      <c r="A618" s="171" t="s">
        <v>2014</v>
      </c>
      <c r="B618" s="171"/>
      <c r="C618" s="179">
        <v>825</v>
      </c>
      <c r="D618" s="172">
        <v>46083</v>
      </c>
      <c r="E618" s="173">
        <v>46118</v>
      </c>
      <c r="F618" s="174">
        <v>38237.18</v>
      </c>
      <c r="G618" s="175" t="s">
        <v>2040</v>
      </c>
      <c r="H618" s="171" t="s">
        <v>2055</v>
      </c>
      <c r="I618" s="171" t="s">
        <v>2529</v>
      </c>
      <c r="J618" s="171" t="s">
        <v>316</v>
      </c>
      <c r="K618" s="176"/>
      <c r="L618" s="177" t="s">
        <v>730</v>
      </c>
      <c r="M618" s="177" t="s">
        <v>317</v>
      </c>
    </row>
    <row r="619" spans="1:13" s="178" customFormat="1">
      <c r="A619" s="171" t="s">
        <v>2014</v>
      </c>
      <c r="B619" s="171"/>
      <c r="C619" s="179">
        <v>826</v>
      </c>
      <c r="D619" s="172">
        <v>46083</v>
      </c>
      <c r="E619" s="173">
        <v>46118</v>
      </c>
      <c r="F619" s="174">
        <v>38509.99</v>
      </c>
      <c r="G619" s="175" t="s">
        <v>2040</v>
      </c>
      <c r="H619" s="171" t="s">
        <v>2055</v>
      </c>
      <c r="I619" s="171" t="s">
        <v>2530</v>
      </c>
      <c r="J619" s="171" t="s">
        <v>346</v>
      </c>
      <c r="K619" s="176"/>
      <c r="L619" s="177" t="s">
        <v>730</v>
      </c>
      <c r="M619" s="177" t="s">
        <v>347</v>
      </c>
    </row>
    <row r="620" spans="1:13" s="178" customFormat="1">
      <c r="A620" s="171" t="s">
        <v>2014</v>
      </c>
      <c r="B620" s="171"/>
      <c r="C620" s="179">
        <v>827</v>
      </c>
      <c r="D620" s="172">
        <v>46083</v>
      </c>
      <c r="E620" s="173">
        <v>46118</v>
      </c>
      <c r="F620" s="174">
        <v>228284.83</v>
      </c>
      <c r="G620" s="175" t="s">
        <v>2040</v>
      </c>
      <c r="H620" s="171" t="s">
        <v>2055</v>
      </c>
      <c r="I620" s="171" t="s">
        <v>2531</v>
      </c>
      <c r="J620" s="171" t="s">
        <v>26</v>
      </c>
      <c r="K620" s="176"/>
      <c r="L620" s="177" t="s">
        <v>730</v>
      </c>
      <c r="M620" s="177" t="s">
        <v>27</v>
      </c>
    </row>
    <row r="621" spans="1:13" s="178" customFormat="1">
      <c r="A621" s="171" t="s">
        <v>2014</v>
      </c>
      <c r="B621" s="171"/>
      <c r="C621" s="179">
        <v>828</v>
      </c>
      <c r="D621" s="172">
        <v>46083</v>
      </c>
      <c r="E621" s="173">
        <v>46118</v>
      </c>
      <c r="F621" s="174">
        <v>136714.32</v>
      </c>
      <c r="G621" s="175" t="s">
        <v>2040</v>
      </c>
      <c r="H621" s="171" t="s">
        <v>2055</v>
      </c>
      <c r="I621" s="171" t="s">
        <v>2532</v>
      </c>
      <c r="J621" s="171" t="s">
        <v>310</v>
      </c>
      <c r="K621" s="176"/>
      <c r="L621" s="177" t="s">
        <v>730</v>
      </c>
      <c r="M621" s="177" t="s">
        <v>311</v>
      </c>
    </row>
    <row r="622" spans="1:13" s="178" customFormat="1">
      <c r="A622" s="171" t="s">
        <v>2014</v>
      </c>
      <c r="B622" s="171"/>
      <c r="C622" s="179">
        <v>829</v>
      </c>
      <c r="D622" s="172">
        <v>46083</v>
      </c>
      <c r="E622" s="173">
        <v>46118</v>
      </c>
      <c r="F622" s="174">
        <v>45508.7</v>
      </c>
      <c r="G622" s="175" t="s">
        <v>2040</v>
      </c>
      <c r="H622" s="171" t="s">
        <v>2055</v>
      </c>
      <c r="I622" s="171" t="s">
        <v>2533</v>
      </c>
      <c r="J622" s="171" t="s">
        <v>334</v>
      </c>
      <c r="K622" s="176"/>
      <c r="L622" s="177" t="s">
        <v>730</v>
      </c>
      <c r="M622" s="177" t="s">
        <v>335</v>
      </c>
    </row>
    <row r="623" spans="1:13" s="178" customFormat="1">
      <c r="A623" s="171" t="s">
        <v>2014</v>
      </c>
      <c r="B623" s="171"/>
      <c r="C623" s="179">
        <v>830</v>
      </c>
      <c r="D623" s="172">
        <v>46083</v>
      </c>
      <c r="E623" s="173">
        <v>46118</v>
      </c>
      <c r="F623" s="174">
        <v>458595.14</v>
      </c>
      <c r="G623" s="175" t="s">
        <v>2040</v>
      </c>
      <c r="H623" s="171" t="s">
        <v>2055</v>
      </c>
      <c r="I623" s="171" t="s">
        <v>2534</v>
      </c>
      <c r="J623" s="171" t="s">
        <v>296</v>
      </c>
      <c r="K623" s="176"/>
      <c r="L623" s="177" t="s">
        <v>730</v>
      </c>
      <c r="M623" s="177" t="s">
        <v>297</v>
      </c>
    </row>
    <row r="624" spans="1:13" s="178" customFormat="1">
      <c r="A624" s="171" t="s">
        <v>2014</v>
      </c>
      <c r="B624" s="171"/>
      <c r="C624" s="179">
        <v>831</v>
      </c>
      <c r="D624" s="172">
        <v>46083</v>
      </c>
      <c r="E624" s="173">
        <v>46118</v>
      </c>
      <c r="F624" s="174">
        <v>534353.56999999995</v>
      </c>
      <c r="G624" s="175" t="s">
        <v>2040</v>
      </c>
      <c r="H624" s="171" t="s">
        <v>2055</v>
      </c>
      <c r="I624" s="171" t="s">
        <v>2535</v>
      </c>
      <c r="J624" s="171" t="s">
        <v>38</v>
      </c>
      <c r="K624" s="176"/>
      <c r="L624" s="177" t="s">
        <v>730</v>
      </c>
      <c r="M624" s="177" t="s">
        <v>39</v>
      </c>
    </row>
    <row r="625" spans="1:13" s="178" customFormat="1">
      <c r="A625" s="171" t="s">
        <v>2014</v>
      </c>
      <c r="B625" s="171"/>
      <c r="C625" s="179">
        <v>832</v>
      </c>
      <c r="D625" s="172">
        <v>46083</v>
      </c>
      <c r="E625" s="173">
        <v>46118</v>
      </c>
      <c r="F625" s="174">
        <v>179089.05</v>
      </c>
      <c r="G625" s="175" t="s">
        <v>2040</v>
      </c>
      <c r="H625" s="171" t="s">
        <v>2055</v>
      </c>
      <c r="I625" s="171" t="s">
        <v>2536</v>
      </c>
      <c r="J625" s="171" t="s">
        <v>312</v>
      </c>
      <c r="K625" s="176"/>
      <c r="L625" s="177" t="s">
        <v>730</v>
      </c>
      <c r="M625" s="177" t="s">
        <v>313</v>
      </c>
    </row>
    <row r="626" spans="1:13" s="178" customFormat="1">
      <c r="A626" s="171" t="s">
        <v>2014</v>
      </c>
      <c r="B626" s="171"/>
      <c r="C626" s="179">
        <v>833</v>
      </c>
      <c r="D626" s="172">
        <v>46083</v>
      </c>
      <c r="E626" s="173">
        <v>46118</v>
      </c>
      <c r="F626" s="174">
        <v>407662.56</v>
      </c>
      <c r="G626" s="175" t="s">
        <v>2040</v>
      </c>
      <c r="H626" s="171" t="s">
        <v>2055</v>
      </c>
      <c r="I626" s="171" t="s">
        <v>2537</v>
      </c>
      <c r="J626" s="171" t="s">
        <v>468</v>
      </c>
      <c r="K626" s="176"/>
      <c r="L626" s="177" t="s">
        <v>730</v>
      </c>
      <c r="M626" s="177" t="s">
        <v>469</v>
      </c>
    </row>
    <row r="627" spans="1:13" s="178" customFormat="1">
      <c r="A627" s="171" t="s">
        <v>2014</v>
      </c>
      <c r="B627" s="171"/>
      <c r="C627" s="179">
        <v>834</v>
      </c>
      <c r="D627" s="172">
        <v>46083</v>
      </c>
      <c r="E627" s="173">
        <v>46118</v>
      </c>
      <c r="F627" s="174">
        <v>72129.38</v>
      </c>
      <c r="G627" s="175" t="s">
        <v>2040</v>
      </c>
      <c r="H627" s="171" t="s">
        <v>2055</v>
      </c>
      <c r="I627" s="171" t="s">
        <v>2538</v>
      </c>
      <c r="J627" s="171" t="s">
        <v>292</v>
      </c>
      <c r="K627" s="176"/>
      <c r="L627" s="177" t="s">
        <v>730</v>
      </c>
      <c r="M627" s="177" t="s">
        <v>293</v>
      </c>
    </row>
    <row r="628" spans="1:13" s="178" customFormat="1">
      <c r="A628" s="171" t="s">
        <v>2014</v>
      </c>
      <c r="B628" s="171"/>
      <c r="C628" s="179">
        <v>835</v>
      </c>
      <c r="D628" s="172">
        <v>46083</v>
      </c>
      <c r="E628" s="173">
        <v>46118</v>
      </c>
      <c r="F628" s="174">
        <v>227404.63</v>
      </c>
      <c r="G628" s="175" t="s">
        <v>2040</v>
      </c>
      <c r="H628" s="171" t="s">
        <v>2055</v>
      </c>
      <c r="I628" s="171" t="s">
        <v>2539</v>
      </c>
      <c r="J628" s="171" t="s">
        <v>314</v>
      </c>
      <c r="K628" s="176"/>
      <c r="L628" s="177" t="s">
        <v>730</v>
      </c>
      <c r="M628" s="177" t="s">
        <v>315</v>
      </c>
    </row>
    <row r="629" spans="1:13" s="178" customFormat="1">
      <c r="A629" s="171" t="s">
        <v>2014</v>
      </c>
      <c r="B629" s="171"/>
      <c r="C629" s="179">
        <v>836</v>
      </c>
      <c r="D629" s="172">
        <v>46083</v>
      </c>
      <c r="E629" s="173">
        <v>46118</v>
      </c>
      <c r="F629" s="174">
        <v>52783.65</v>
      </c>
      <c r="G629" s="175" t="s">
        <v>2040</v>
      </c>
      <c r="H629" s="171" t="s">
        <v>2055</v>
      </c>
      <c r="I629" s="171" t="s">
        <v>2540</v>
      </c>
      <c r="J629" s="171" t="s">
        <v>336</v>
      </c>
      <c r="K629" s="176"/>
      <c r="L629" s="177" t="s">
        <v>730</v>
      </c>
      <c r="M629" s="177" t="s">
        <v>337</v>
      </c>
    </row>
    <row r="630" spans="1:13" s="178" customFormat="1">
      <c r="A630" s="171" t="s">
        <v>2014</v>
      </c>
      <c r="B630" s="171"/>
      <c r="C630" s="179">
        <v>837</v>
      </c>
      <c r="D630" s="172">
        <v>46083</v>
      </c>
      <c r="E630" s="173">
        <v>46118</v>
      </c>
      <c r="F630" s="174">
        <v>75644.039999999994</v>
      </c>
      <c r="G630" s="175" t="s">
        <v>2040</v>
      </c>
      <c r="H630" s="171" t="s">
        <v>2055</v>
      </c>
      <c r="I630" s="171" t="s">
        <v>2541</v>
      </c>
      <c r="J630" s="171" t="s">
        <v>294</v>
      </c>
      <c r="K630" s="176"/>
      <c r="L630" s="177" t="s">
        <v>730</v>
      </c>
      <c r="M630" s="177" t="s">
        <v>295</v>
      </c>
    </row>
    <row r="631" spans="1:13" s="178" customFormat="1">
      <c r="A631" s="171" t="s">
        <v>2014</v>
      </c>
      <c r="B631" s="171"/>
      <c r="C631" s="179">
        <v>838</v>
      </c>
      <c r="D631" s="172">
        <v>46083</v>
      </c>
      <c r="E631" s="173">
        <v>46118</v>
      </c>
      <c r="F631" s="174">
        <v>72697.48</v>
      </c>
      <c r="G631" s="175" t="s">
        <v>2040</v>
      </c>
      <c r="H631" s="171" t="s">
        <v>2055</v>
      </c>
      <c r="I631" s="171" t="s">
        <v>2542</v>
      </c>
      <c r="J631" s="171" t="s">
        <v>482</v>
      </c>
      <c r="K631" s="176"/>
      <c r="L631" s="177" t="s">
        <v>730</v>
      </c>
      <c r="M631" s="177" t="s">
        <v>483</v>
      </c>
    </row>
    <row r="632" spans="1:13" s="178" customFormat="1">
      <c r="A632" s="171" t="s">
        <v>2014</v>
      </c>
      <c r="B632" s="171"/>
      <c r="C632" s="179">
        <v>839.02</v>
      </c>
      <c r="D632" s="172">
        <v>46085</v>
      </c>
      <c r="E632" s="173">
        <v>46118</v>
      </c>
      <c r="F632" s="174">
        <v>39481.93</v>
      </c>
      <c r="G632" s="175" t="s">
        <v>2040</v>
      </c>
      <c r="H632" s="171" t="s">
        <v>2055</v>
      </c>
      <c r="I632" s="171" t="s">
        <v>2507</v>
      </c>
      <c r="J632" s="171" t="s">
        <v>344</v>
      </c>
      <c r="K632" s="176"/>
      <c r="L632" s="177" t="s">
        <v>730</v>
      </c>
      <c r="M632" s="177" t="s">
        <v>345</v>
      </c>
    </row>
    <row r="633" spans="1:13" s="178" customFormat="1">
      <c r="A633" s="171" t="s">
        <v>2014</v>
      </c>
      <c r="B633" s="171"/>
      <c r="C633" s="179">
        <v>840</v>
      </c>
      <c r="D633" s="172">
        <v>46085</v>
      </c>
      <c r="E633" s="173">
        <v>46118</v>
      </c>
      <c r="F633" s="174">
        <v>39930.1</v>
      </c>
      <c r="G633" s="175" t="s">
        <v>2040</v>
      </c>
      <c r="H633" s="171" t="s">
        <v>2055</v>
      </c>
      <c r="I633" s="171" t="s">
        <v>2515</v>
      </c>
      <c r="J633" s="171" t="s">
        <v>348</v>
      </c>
      <c r="K633" s="176"/>
      <c r="L633" s="177" t="s">
        <v>730</v>
      </c>
      <c r="M633" s="177" t="s">
        <v>349</v>
      </c>
    </row>
    <row r="634" spans="1:13" s="178" customFormat="1">
      <c r="A634" s="171" t="s">
        <v>2014</v>
      </c>
      <c r="B634" s="171"/>
      <c r="C634" s="179">
        <v>842</v>
      </c>
      <c r="D634" s="172">
        <v>46085</v>
      </c>
      <c r="E634" s="173">
        <v>46118</v>
      </c>
      <c r="F634" s="174">
        <v>40651.83</v>
      </c>
      <c r="G634" s="175" t="s">
        <v>2040</v>
      </c>
      <c r="H634" s="171" t="s">
        <v>2055</v>
      </c>
      <c r="I634" s="171" t="s">
        <v>2526</v>
      </c>
      <c r="J634" s="171" t="s">
        <v>503</v>
      </c>
      <c r="K634" s="176"/>
      <c r="L634" s="177" t="s">
        <v>730</v>
      </c>
      <c r="M634" s="177" t="s">
        <v>504</v>
      </c>
    </row>
    <row r="635" spans="1:13" s="178" customFormat="1">
      <c r="A635" s="171" t="s">
        <v>2024</v>
      </c>
      <c r="B635" s="171"/>
      <c r="C635" s="179">
        <v>24058212024</v>
      </c>
      <c r="D635" s="172">
        <v>45437</v>
      </c>
      <c r="E635" s="173">
        <v>46118</v>
      </c>
      <c r="F635" s="174">
        <v>25.82</v>
      </c>
      <c r="G635" s="175" t="s">
        <v>2047</v>
      </c>
      <c r="H635" s="171" t="s">
        <v>2061</v>
      </c>
      <c r="I635" s="171" t="s">
        <v>5534</v>
      </c>
      <c r="J635" s="171" t="s">
        <v>368</v>
      </c>
      <c r="K635" s="176"/>
      <c r="L635" s="177" t="s">
        <v>730</v>
      </c>
      <c r="M635" s="177" t="s">
        <v>369</v>
      </c>
    </row>
    <row r="636" spans="1:13" s="178" customFormat="1">
      <c r="A636" s="171" t="s">
        <v>2024</v>
      </c>
      <c r="B636" s="171"/>
      <c r="C636" s="179">
        <v>24058212024</v>
      </c>
      <c r="D636" s="172">
        <v>45437</v>
      </c>
      <c r="E636" s="173">
        <v>46118</v>
      </c>
      <c r="F636" s="174">
        <v>38.729999999999997</v>
      </c>
      <c r="G636" s="175" t="s">
        <v>2047</v>
      </c>
      <c r="H636" s="171" t="s">
        <v>2061</v>
      </c>
      <c r="I636" s="171" t="s">
        <v>5535</v>
      </c>
      <c r="J636" s="171" t="s">
        <v>376</v>
      </c>
      <c r="K636" s="176"/>
      <c r="L636" s="177" t="s">
        <v>730</v>
      </c>
      <c r="M636" s="177" t="s">
        <v>377</v>
      </c>
    </row>
    <row r="637" spans="1:13" s="178" customFormat="1">
      <c r="A637" s="171" t="s">
        <v>2024</v>
      </c>
      <c r="B637" s="171"/>
      <c r="C637" s="179">
        <v>24058212024</v>
      </c>
      <c r="D637" s="172">
        <v>45437</v>
      </c>
      <c r="E637" s="173">
        <v>46118</v>
      </c>
      <c r="F637" s="174">
        <v>38.729999999999997</v>
      </c>
      <c r="G637" s="175" t="s">
        <v>2047</v>
      </c>
      <c r="H637" s="171" t="s">
        <v>2061</v>
      </c>
      <c r="I637" s="171" t="s">
        <v>3019</v>
      </c>
      <c r="J637" s="171" t="s">
        <v>42</v>
      </c>
      <c r="K637" s="176"/>
      <c r="L637" s="177" t="s">
        <v>730</v>
      </c>
      <c r="M637" s="177" t="s">
        <v>43</v>
      </c>
    </row>
    <row r="638" spans="1:13" s="178" customFormat="1">
      <c r="A638" s="171" t="s">
        <v>2024</v>
      </c>
      <c r="B638" s="171"/>
      <c r="C638" s="179">
        <v>24058212024</v>
      </c>
      <c r="D638" s="172">
        <v>45437</v>
      </c>
      <c r="E638" s="173">
        <v>46118</v>
      </c>
      <c r="F638" s="174">
        <v>25.82</v>
      </c>
      <c r="G638" s="175" t="s">
        <v>2047</v>
      </c>
      <c r="H638" s="171" t="s">
        <v>2061</v>
      </c>
      <c r="I638" s="171" t="s">
        <v>3015</v>
      </c>
      <c r="J638" s="171" t="s">
        <v>180</v>
      </c>
      <c r="K638" s="176"/>
      <c r="L638" s="177" t="s">
        <v>730</v>
      </c>
      <c r="M638" s="177" t="s">
        <v>181</v>
      </c>
    </row>
    <row r="639" spans="1:13" s="178" customFormat="1">
      <c r="A639" s="171" t="s">
        <v>2024</v>
      </c>
      <c r="B639" s="171"/>
      <c r="C639" s="179">
        <v>24058212024</v>
      </c>
      <c r="D639" s="172">
        <v>45437</v>
      </c>
      <c r="E639" s="173">
        <v>46118</v>
      </c>
      <c r="F639" s="174">
        <v>38.729999999999997</v>
      </c>
      <c r="G639" s="175" t="s">
        <v>2047</v>
      </c>
      <c r="H639" s="171" t="s">
        <v>2061</v>
      </c>
      <c r="I639" s="171" t="s">
        <v>3014</v>
      </c>
      <c r="J639" s="171" t="s">
        <v>392</v>
      </c>
      <c r="K639" s="176"/>
      <c r="L639" s="177" t="s">
        <v>730</v>
      </c>
      <c r="M639" s="177" t="s">
        <v>393</v>
      </c>
    </row>
    <row r="640" spans="1:13" s="178" customFormat="1">
      <c r="A640" s="171" t="s">
        <v>2024</v>
      </c>
      <c r="B640" s="171"/>
      <c r="C640" s="179">
        <v>24058212024</v>
      </c>
      <c r="D640" s="172">
        <v>45437</v>
      </c>
      <c r="E640" s="173">
        <v>46118</v>
      </c>
      <c r="F640" s="174">
        <v>38.729999999999997</v>
      </c>
      <c r="G640" s="175" t="s">
        <v>2047</v>
      </c>
      <c r="H640" s="171" t="s">
        <v>2061</v>
      </c>
      <c r="I640" s="171" t="s">
        <v>3017</v>
      </c>
      <c r="J640" s="171" t="s">
        <v>76</v>
      </c>
      <c r="K640" s="176"/>
      <c r="L640" s="177" t="s">
        <v>730</v>
      </c>
      <c r="M640" s="177" t="s">
        <v>77</v>
      </c>
    </row>
    <row r="641" spans="1:13" s="178" customFormat="1">
      <c r="A641" s="171" t="s">
        <v>2024</v>
      </c>
      <c r="B641" s="171"/>
      <c r="C641" s="179">
        <v>24058212024</v>
      </c>
      <c r="D641" s="172">
        <v>45437</v>
      </c>
      <c r="E641" s="173">
        <v>46118</v>
      </c>
      <c r="F641" s="174">
        <v>25.82</v>
      </c>
      <c r="G641" s="175" t="s">
        <v>2047</v>
      </c>
      <c r="H641" s="171" t="s">
        <v>2061</v>
      </c>
      <c r="I641" s="171" t="s">
        <v>5536</v>
      </c>
      <c r="J641" s="171" t="s">
        <v>302</v>
      </c>
      <c r="K641" s="176"/>
      <c r="L641" s="177" t="s">
        <v>730</v>
      </c>
      <c r="M641" s="177" t="s">
        <v>303</v>
      </c>
    </row>
    <row r="642" spans="1:13" s="178" customFormat="1">
      <c r="A642" s="171" t="s">
        <v>2024</v>
      </c>
      <c r="B642" s="171"/>
      <c r="C642" s="179">
        <v>24058212024</v>
      </c>
      <c r="D642" s="172">
        <v>45437</v>
      </c>
      <c r="E642" s="173">
        <v>46118</v>
      </c>
      <c r="F642" s="174">
        <v>217.36</v>
      </c>
      <c r="G642" s="175" t="s">
        <v>2047</v>
      </c>
      <c r="H642" s="171" t="s">
        <v>2061</v>
      </c>
      <c r="I642" s="171" t="s">
        <v>3095</v>
      </c>
      <c r="J642" s="171" t="s">
        <v>130</v>
      </c>
      <c r="K642" s="176"/>
      <c r="L642" s="177" t="s">
        <v>730</v>
      </c>
      <c r="M642" s="177" t="s">
        <v>131</v>
      </c>
    </row>
    <row r="643" spans="1:13" s="178" customFormat="1">
      <c r="A643" s="171" t="s">
        <v>2024</v>
      </c>
      <c r="B643" s="171"/>
      <c r="C643" s="179">
        <v>24058212024</v>
      </c>
      <c r="D643" s="172">
        <v>45437</v>
      </c>
      <c r="E643" s="173">
        <v>46118</v>
      </c>
      <c r="F643" s="174">
        <v>25.82</v>
      </c>
      <c r="G643" s="175" t="s">
        <v>2047</v>
      </c>
      <c r="H643" s="171" t="s">
        <v>2061</v>
      </c>
      <c r="I643" s="171" t="s">
        <v>5537</v>
      </c>
      <c r="J643" s="171" t="s">
        <v>406</v>
      </c>
      <c r="K643" s="176"/>
      <c r="L643" s="177" t="s">
        <v>730</v>
      </c>
      <c r="M643" s="177" t="s">
        <v>407</v>
      </c>
    </row>
    <row r="644" spans="1:13" s="178" customFormat="1">
      <c r="A644" s="171" t="s">
        <v>2024</v>
      </c>
      <c r="B644" s="171"/>
      <c r="C644" s="179">
        <v>24058212024</v>
      </c>
      <c r="D644" s="172">
        <v>45437</v>
      </c>
      <c r="E644" s="173">
        <v>46118</v>
      </c>
      <c r="F644" s="174">
        <v>38.729999999999997</v>
      </c>
      <c r="G644" s="175" t="s">
        <v>2047</v>
      </c>
      <c r="H644" s="171" t="s">
        <v>2061</v>
      </c>
      <c r="I644" s="171" t="s">
        <v>5538</v>
      </c>
      <c r="J644" s="171" t="s">
        <v>306</v>
      </c>
      <c r="K644" s="176"/>
      <c r="L644" s="177" t="s">
        <v>730</v>
      </c>
      <c r="M644" s="177" t="s">
        <v>307</v>
      </c>
    </row>
    <row r="645" spans="1:13" s="178" customFormat="1">
      <c r="A645" s="171" t="s">
        <v>2024</v>
      </c>
      <c r="B645" s="171"/>
      <c r="C645" s="179">
        <v>24058212024</v>
      </c>
      <c r="D645" s="172">
        <v>45437</v>
      </c>
      <c r="E645" s="173">
        <v>46118</v>
      </c>
      <c r="F645" s="174">
        <v>38.729999999999997</v>
      </c>
      <c r="G645" s="175" t="s">
        <v>2047</v>
      </c>
      <c r="H645" s="171" t="s">
        <v>2061</v>
      </c>
      <c r="I645" s="171" t="s">
        <v>2791</v>
      </c>
      <c r="J645" s="171" t="s">
        <v>501</v>
      </c>
      <c r="K645" s="176"/>
      <c r="L645" s="177" t="s">
        <v>730</v>
      </c>
      <c r="M645" s="177" t="s">
        <v>502</v>
      </c>
    </row>
    <row r="646" spans="1:13" s="178" customFormat="1">
      <c r="A646" s="171" t="s">
        <v>2024</v>
      </c>
      <c r="B646" s="171"/>
      <c r="C646" s="179">
        <v>24058212024</v>
      </c>
      <c r="D646" s="172">
        <v>45437</v>
      </c>
      <c r="E646" s="173">
        <v>46118</v>
      </c>
      <c r="F646" s="174">
        <v>25.82</v>
      </c>
      <c r="G646" s="175" t="s">
        <v>2047</v>
      </c>
      <c r="H646" s="171" t="s">
        <v>2061</v>
      </c>
      <c r="I646" s="171" t="s">
        <v>5539</v>
      </c>
      <c r="J646" s="171" t="s">
        <v>110</v>
      </c>
      <c r="K646" s="176"/>
      <c r="L646" s="177" t="s">
        <v>730</v>
      </c>
      <c r="M646" s="177" t="s">
        <v>111</v>
      </c>
    </row>
    <row r="647" spans="1:13" s="178" customFormat="1">
      <c r="A647" s="171" t="s">
        <v>2024</v>
      </c>
      <c r="B647" s="171"/>
      <c r="C647" s="179">
        <v>24058212024</v>
      </c>
      <c r="D647" s="172">
        <v>45437</v>
      </c>
      <c r="E647" s="173">
        <v>46118</v>
      </c>
      <c r="F647" s="174">
        <v>25.82</v>
      </c>
      <c r="G647" s="175" t="s">
        <v>2047</v>
      </c>
      <c r="H647" s="171" t="s">
        <v>2061</v>
      </c>
      <c r="I647" s="171" t="s">
        <v>5540</v>
      </c>
      <c r="J647" s="171" t="s">
        <v>428</v>
      </c>
      <c r="K647" s="176"/>
      <c r="L647" s="177" t="s">
        <v>730</v>
      </c>
      <c r="M647" s="177" t="s">
        <v>429</v>
      </c>
    </row>
    <row r="648" spans="1:13" s="178" customFormat="1">
      <c r="A648" s="171" t="s">
        <v>2024</v>
      </c>
      <c r="B648" s="171"/>
      <c r="C648" s="179">
        <v>24058212024</v>
      </c>
      <c r="D648" s="172">
        <v>45437</v>
      </c>
      <c r="E648" s="173">
        <v>46118</v>
      </c>
      <c r="F648" s="174">
        <v>25.82</v>
      </c>
      <c r="G648" s="175" t="s">
        <v>2047</v>
      </c>
      <c r="H648" s="171" t="s">
        <v>2061</v>
      </c>
      <c r="I648" s="171" t="s">
        <v>3018</v>
      </c>
      <c r="J648" s="171" t="s">
        <v>310</v>
      </c>
      <c r="K648" s="176"/>
      <c r="L648" s="177" t="s">
        <v>730</v>
      </c>
      <c r="M648" s="177" t="s">
        <v>311</v>
      </c>
    </row>
    <row r="649" spans="1:13" s="178" customFormat="1">
      <c r="A649" s="171" t="s">
        <v>2024</v>
      </c>
      <c r="B649" s="171"/>
      <c r="C649" s="179">
        <v>24058212024</v>
      </c>
      <c r="D649" s="172">
        <v>45437</v>
      </c>
      <c r="E649" s="173">
        <v>46118</v>
      </c>
      <c r="F649" s="174">
        <v>27.17</v>
      </c>
      <c r="G649" s="175" t="s">
        <v>2047</v>
      </c>
      <c r="H649" s="171" t="s">
        <v>2061</v>
      </c>
      <c r="I649" s="171" t="s">
        <v>3020</v>
      </c>
      <c r="J649" s="171" t="s">
        <v>456</v>
      </c>
      <c r="K649" s="176"/>
      <c r="L649" s="177" t="s">
        <v>730</v>
      </c>
      <c r="M649" s="177" t="s">
        <v>457</v>
      </c>
    </row>
    <row r="650" spans="1:13" s="178" customFormat="1">
      <c r="A650" s="171" t="s">
        <v>2024</v>
      </c>
      <c r="B650" s="171"/>
      <c r="C650" s="179">
        <v>24058212024</v>
      </c>
      <c r="D650" s="172">
        <v>45437</v>
      </c>
      <c r="E650" s="173">
        <v>46118</v>
      </c>
      <c r="F650" s="174">
        <v>38.729999999999997</v>
      </c>
      <c r="G650" s="175" t="s">
        <v>2047</v>
      </c>
      <c r="H650" s="171" t="s">
        <v>2061</v>
      </c>
      <c r="I650" s="171" t="s">
        <v>5541</v>
      </c>
      <c r="J650" s="171" t="s">
        <v>106</v>
      </c>
      <c r="K650" s="176"/>
      <c r="L650" s="177" t="s">
        <v>730</v>
      </c>
      <c r="M650" s="177" t="s">
        <v>107</v>
      </c>
    </row>
    <row r="651" spans="1:13" s="178" customFormat="1">
      <c r="A651" s="171" t="s">
        <v>2015</v>
      </c>
      <c r="B651" s="171"/>
      <c r="C651" s="179">
        <v>106</v>
      </c>
      <c r="D651" s="172">
        <v>46085</v>
      </c>
      <c r="E651" s="173">
        <v>46118</v>
      </c>
      <c r="F651" s="174">
        <v>43429.17</v>
      </c>
      <c r="G651" s="175" t="s">
        <v>2040</v>
      </c>
      <c r="H651" s="171" t="s">
        <v>2055</v>
      </c>
      <c r="I651" s="171" t="s">
        <v>2614</v>
      </c>
      <c r="J651" s="171" t="s">
        <v>252</v>
      </c>
      <c r="K651" s="176"/>
      <c r="L651" s="177" t="s">
        <v>730</v>
      </c>
      <c r="M651" s="177" t="s">
        <v>253</v>
      </c>
    </row>
    <row r="652" spans="1:13" s="178" customFormat="1">
      <c r="A652" s="171" t="s">
        <v>2015</v>
      </c>
      <c r="B652" s="171"/>
      <c r="C652" s="179">
        <v>107</v>
      </c>
      <c r="D652" s="172">
        <v>46085</v>
      </c>
      <c r="E652" s="173">
        <v>46118</v>
      </c>
      <c r="F652" s="174">
        <v>243187.49</v>
      </c>
      <c r="G652" s="175" t="s">
        <v>2040</v>
      </c>
      <c r="H652" s="171" t="s">
        <v>2055</v>
      </c>
      <c r="I652" s="171" t="s">
        <v>2615</v>
      </c>
      <c r="J652" s="171" t="s">
        <v>254</v>
      </c>
      <c r="K652" s="176"/>
      <c r="L652" s="177" t="s">
        <v>730</v>
      </c>
      <c r="M652" s="177" t="s">
        <v>255</v>
      </c>
    </row>
    <row r="653" spans="1:13" s="178" customFormat="1">
      <c r="A653" s="171" t="s">
        <v>2015</v>
      </c>
      <c r="B653" s="171"/>
      <c r="C653" s="179">
        <v>1192026</v>
      </c>
      <c r="D653" s="172">
        <v>46084</v>
      </c>
      <c r="E653" s="173">
        <v>46118</v>
      </c>
      <c r="F653" s="174">
        <v>1828.92</v>
      </c>
      <c r="G653" s="175" t="s">
        <v>2042</v>
      </c>
      <c r="H653" s="171" t="s">
        <v>2057</v>
      </c>
      <c r="I653" s="171" t="s">
        <v>3830</v>
      </c>
      <c r="J653" s="171" t="s">
        <v>200</v>
      </c>
      <c r="K653" s="176"/>
      <c r="L653" s="177" t="s">
        <v>730</v>
      </c>
      <c r="M653" s="177" t="s">
        <v>201</v>
      </c>
    </row>
    <row r="654" spans="1:13" s="178" customFormat="1">
      <c r="A654" s="171" t="s">
        <v>2015</v>
      </c>
      <c r="B654" s="171"/>
      <c r="C654" s="179">
        <v>1202026</v>
      </c>
      <c r="D654" s="172">
        <v>46084</v>
      </c>
      <c r="E654" s="173">
        <v>46118</v>
      </c>
      <c r="F654" s="174">
        <v>2625.8</v>
      </c>
      <c r="G654" s="175" t="s">
        <v>2041</v>
      </c>
      <c r="H654" s="171" t="s">
        <v>2056</v>
      </c>
      <c r="I654" s="171" t="s">
        <v>2625</v>
      </c>
      <c r="J654" s="171" t="s">
        <v>224</v>
      </c>
      <c r="K654" s="176"/>
      <c r="L654" s="177" t="s">
        <v>730</v>
      </c>
      <c r="M654" s="177" t="s">
        <v>225</v>
      </c>
    </row>
    <row r="655" spans="1:13" s="178" customFormat="1">
      <c r="A655" s="171" t="s">
        <v>2015</v>
      </c>
      <c r="B655" s="171"/>
      <c r="C655" s="179">
        <v>1212026</v>
      </c>
      <c r="D655" s="172">
        <v>46084</v>
      </c>
      <c r="E655" s="173">
        <v>46118</v>
      </c>
      <c r="F655" s="174">
        <v>412.96</v>
      </c>
      <c r="G655" s="175" t="s">
        <v>2042</v>
      </c>
      <c r="H655" s="171" t="s">
        <v>2057</v>
      </c>
      <c r="I655" s="171" t="s">
        <v>3831</v>
      </c>
      <c r="J655" s="171" t="s">
        <v>416</v>
      </c>
      <c r="K655" s="176"/>
      <c r="L655" s="177" t="s">
        <v>730</v>
      </c>
      <c r="M655" s="177" t="s">
        <v>417</v>
      </c>
    </row>
    <row r="656" spans="1:13" s="178" customFormat="1">
      <c r="A656" s="171" t="s">
        <v>2015</v>
      </c>
      <c r="B656" s="171"/>
      <c r="C656" s="179">
        <v>1222026</v>
      </c>
      <c r="D656" s="172">
        <v>46084</v>
      </c>
      <c r="E656" s="173">
        <v>46118</v>
      </c>
      <c r="F656" s="174">
        <v>2829.23</v>
      </c>
      <c r="G656" s="175" t="s">
        <v>2041</v>
      </c>
      <c r="H656" s="171" t="s">
        <v>2056</v>
      </c>
      <c r="I656" s="171" t="s">
        <v>2626</v>
      </c>
      <c r="J656" s="171" t="s">
        <v>2</v>
      </c>
      <c r="K656" s="176"/>
      <c r="L656" s="177" t="s">
        <v>730</v>
      </c>
      <c r="M656" s="177" t="s">
        <v>3</v>
      </c>
    </row>
    <row r="657" spans="1:13" s="178" customFormat="1">
      <c r="A657" s="171" t="s">
        <v>2015</v>
      </c>
      <c r="B657" s="171"/>
      <c r="C657" s="179">
        <v>1232026</v>
      </c>
      <c r="D657" s="172">
        <v>46084</v>
      </c>
      <c r="E657" s="173">
        <v>46118</v>
      </c>
      <c r="F657" s="174">
        <v>3833.38</v>
      </c>
      <c r="G657" s="175" t="s">
        <v>2041</v>
      </c>
      <c r="H657" s="171" t="s">
        <v>2056</v>
      </c>
      <c r="I657" s="171" t="s">
        <v>2627</v>
      </c>
      <c r="J657" s="171" t="s">
        <v>196</v>
      </c>
      <c r="K657" s="176"/>
      <c r="L657" s="177" t="s">
        <v>730</v>
      </c>
      <c r="M657" s="177" t="s">
        <v>197</v>
      </c>
    </row>
    <row r="658" spans="1:13" s="178" customFormat="1">
      <c r="A658" s="171" t="s">
        <v>2015</v>
      </c>
      <c r="B658" s="171"/>
      <c r="C658" s="179">
        <v>1242026</v>
      </c>
      <c r="D658" s="172">
        <v>46084</v>
      </c>
      <c r="E658" s="173">
        <v>46118</v>
      </c>
      <c r="F658" s="174">
        <v>490.08</v>
      </c>
      <c r="G658" s="175" t="s">
        <v>2042</v>
      </c>
      <c r="H658" s="171" t="s">
        <v>2057</v>
      </c>
      <c r="I658" s="171" t="s">
        <v>2628</v>
      </c>
      <c r="J658" s="171" t="s">
        <v>196</v>
      </c>
      <c r="K658" s="176"/>
      <c r="L658" s="177" t="s">
        <v>730</v>
      </c>
      <c r="M658" s="177" t="s">
        <v>197</v>
      </c>
    </row>
    <row r="659" spans="1:13" s="178" customFormat="1">
      <c r="A659" s="171" t="s">
        <v>2015</v>
      </c>
      <c r="B659" s="171"/>
      <c r="C659" s="179">
        <v>1252026</v>
      </c>
      <c r="D659" s="172">
        <v>46084</v>
      </c>
      <c r="E659" s="173">
        <v>46118</v>
      </c>
      <c r="F659" s="174">
        <v>112.95</v>
      </c>
      <c r="G659" s="175" t="s">
        <v>2042</v>
      </c>
      <c r="H659" s="171" t="s">
        <v>2057</v>
      </c>
      <c r="I659" s="171" t="s">
        <v>2629</v>
      </c>
      <c r="J659" s="171" t="s">
        <v>250</v>
      </c>
      <c r="K659" s="176"/>
      <c r="L659" s="177" t="s">
        <v>730</v>
      </c>
      <c r="M659" s="177" t="s">
        <v>251</v>
      </c>
    </row>
    <row r="660" spans="1:13" s="178" customFormat="1">
      <c r="A660" s="171" t="s">
        <v>2015</v>
      </c>
      <c r="B660" s="171"/>
      <c r="C660" s="179">
        <v>1262026</v>
      </c>
      <c r="D660" s="172">
        <v>46084</v>
      </c>
      <c r="E660" s="173">
        <v>46118</v>
      </c>
      <c r="F660" s="174">
        <v>3844.54</v>
      </c>
      <c r="G660" s="175" t="s">
        <v>2041</v>
      </c>
      <c r="H660" s="171" t="s">
        <v>2056</v>
      </c>
      <c r="I660" s="171" t="s">
        <v>3402</v>
      </c>
      <c r="J660" s="171" t="s">
        <v>250</v>
      </c>
      <c r="K660" s="176"/>
      <c r="L660" s="177" t="s">
        <v>730</v>
      </c>
      <c r="M660" s="177" t="s">
        <v>251</v>
      </c>
    </row>
    <row r="661" spans="1:13" s="178" customFormat="1">
      <c r="A661" s="171" t="s">
        <v>2015</v>
      </c>
      <c r="B661" s="171"/>
      <c r="C661" s="179">
        <v>1272026</v>
      </c>
      <c r="D661" s="172">
        <v>46084</v>
      </c>
      <c r="E661" s="173">
        <v>46118</v>
      </c>
      <c r="F661" s="174">
        <v>72.86</v>
      </c>
      <c r="G661" s="175" t="s">
        <v>2042</v>
      </c>
      <c r="H661" s="171" t="s">
        <v>2057</v>
      </c>
      <c r="I661" s="171" t="s">
        <v>2630</v>
      </c>
      <c r="J661" s="171" t="s">
        <v>214</v>
      </c>
      <c r="K661" s="176"/>
      <c r="L661" s="177" t="s">
        <v>730</v>
      </c>
      <c r="M661" s="177" t="s">
        <v>215</v>
      </c>
    </row>
    <row r="662" spans="1:13" s="178" customFormat="1">
      <c r="A662" s="171" t="s">
        <v>2015</v>
      </c>
      <c r="B662" s="171"/>
      <c r="C662" s="179">
        <v>1282026</v>
      </c>
      <c r="D662" s="172">
        <v>46084</v>
      </c>
      <c r="E662" s="173">
        <v>46118</v>
      </c>
      <c r="F662" s="174">
        <v>91.52</v>
      </c>
      <c r="G662" s="175" t="s">
        <v>2042</v>
      </c>
      <c r="H662" s="171" t="s">
        <v>2057</v>
      </c>
      <c r="I662" s="171" t="s">
        <v>2631</v>
      </c>
      <c r="J662" s="171" t="s">
        <v>220</v>
      </c>
      <c r="K662" s="176"/>
      <c r="L662" s="177" t="s">
        <v>730</v>
      </c>
      <c r="M662" s="177" t="s">
        <v>221</v>
      </c>
    </row>
    <row r="663" spans="1:13" s="178" customFormat="1">
      <c r="A663" s="171" t="s">
        <v>2015</v>
      </c>
      <c r="B663" s="171"/>
      <c r="C663" s="179">
        <v>1292026</v>
      </c>
      <c r="D663" s="172">
        <v>46084</v>
      </c>
      <c r="E663" s="173">
        <v>46118</v>
      </c>
      <c r="F663" s="174">
        <v>145.32</v>
      </c>
      <c r="G663" s="175" t="s">
        <v>2042</v>
      </c>
      <c r="H663" s="171" t="s">
        <v>2057</v>
      </c>
      <c r="I663" s="171" t="s">
        <v>2632</v>
      </c>
      <c r="J663" s="171" t="s">
        <v>252</v>
      </c>
      <c r="K663" s="176"/>
      <c r="L663" s="177" t="s">
        <v>730</v>
      </c>
      <c r="M663" s="177" t="s">
        <v>253</v>
      </c>
    </row>
    <row r="664" spans="1:13" s="178" customFormat="1">
      <c r="A664" s="171" t="s">
        <v>2015</v>
      </c>
      <c r="B664" s="171"/>
      <c r="C664" s="179">
        <v>1302026</v>
      </c>
      <c r="D664" s="172">
        <v>46084</v>
      </c>
      <c r="E664" s="173">
        <v>46118</v>
      </c>
      <c r="F664" s="174">
        <v>3919.36</v>
      </c>
      <c r="G664" s="175" t="s">
        <v>2042</v>
      </c>
      <c r="H664" s="171" t="s">
        <v>2057</v>
      </c>
      <c r="I664" s="171" t="s">
        <v>2633</v>
      </c>
      <c r="J664" s="171" t="s">
        <v>218</v>
      </c>
      <c r="K664" s="176"/>
      <c r="L664" s="177" t="s">
        <v>730</v>
      </c>
      <c r="M664" s="177" t="s">
        <v>219</v>
      </c>
    </row>
    <row r="665" spans="1:13" s="178" customFormat="1">
      <c r="A665" s="171" t="s">
        <v>2015</v>
      </c>
      <c r="B665" s="171"/>
      <c r="C665" s="179" t="s">
        <v>4183</v>
      </c>
      <c r="D665" s="172">
        <v>46085</v>
      </c>
      <c r="E665" s="173">
        <v>46118</v>
      </c>
      <c r="F665" s="174">
        <v>42814.13</v>
      </c>
      <c r="G665" s="175" t="s">
        <v>2040</v>
      </c>
      <c r="H665" s="171" t="s">
        <v>2055</v>
      </c>
      <c r="I665" s="171" t="s">
        <v>2608</v>
      </c>
      <c r="J665" s="171" t="s">
        <v>214</v>
      </c>
      <c r="K665" s="176"/>
      <c r="L665" s="177" t="s">
        <v>730</v>
      </c>
      <c r="M665" s="177" t="s">
        <v>215</v>
      </c>
    </row>
    <row r="666" spans="1:13" s="178" customFormat="1">
      <c r="A666" s="171" t="s">
        <v>2015</v>
      </c>
      <c r="B666" s="171"/>
      <c r="C666" s="179" t="s">
        <v>4184</v>
      </c>
      <c r="D666" s="172">
        <v>46085</v>
      </c>
      <c r="E666" s="173">
        <v>46118</v>
      </c>
      <c r="F666" s="174">
        <v>49047.82</v>
      </c>
      <c r="G666" s="175" t="s">
        <v>2040</v>
      </c>
      <c r="H666" s="171" t="s">
        <v>2055</v>
      </c>
      <c r="I666" s="171" t="s">
        <v>2609</v>
      </c>
      <c r="J666" s="171" t="s">
        <v>260</v>
      </c>
      <c r="K666" s="176"/>
      <c r="L666" s="177" t="s">
        <v>730</v>
      </c>
      <c r="M666" s="177" t="s">
        <v>261</v>
      </c>
    </row>
    <row r="667" spans="1:13" s="178" customFormat="1">
      <c r="A667" s="171" t="s">
        <v>2015</v>
      </c>
      <c r="B667" s="171"/>
      <c r="C667" s="179" t="s">
        <v>4185</v>
      </c>
      <c r="D667" s="172">
        <v>46085</v>
      </c>
      <c r="E667" s="173">
        <v>46118</v>
      </c>
      <c r="F667" s="174">
        <v>43599.71</v>
      </c>
      <c r="G667" s="175" t="s">
        <v>2040</v>
      </c>
      <c r="H667" s="171" t="s">
        <v>2055</v>
      </c>
      <c r="I667" s="171" t="s">
        <v>2610</v>
      </c>
      <c r="J667" s="171" t="s">
        <v>216</v>
      </c>
      <c r="K667" s="176"/>
      <c r="L667" s="177" t="s">
        <v>730</v>
      </c>
      <c r="M667" s="177" t="s">
        <v>217</v>
      </c>
    </row>
    <row r="668" spans="1:13" s="178" customFormat="1">
      <c r="A668" s="171" t="s">
        <v>2015</v>
      </c>
      <c r="B668" s="171"/>
      <c r="C668" s="179" t="s">
        <v>4186</v>
      </c>
      <c r="D668" s="172">
        <v>46085</v>
      </c>
      <c r="E668" s="173">
        <v>46118</v>
      </c>
      <c r="F668" s="174">
        <v>549520.31999999995</v>
      </c>
      <c r="G668" s="175" t="s">
        <v>2040</v>
      </c>
      <c r="H668" s="171" t="s">
        <v>2055</v>
      </c>
      <c r="I668" s="171" t="s">
        <v>2611</v>
      </c>
      <c r="J668" s="171" t="s">
        <v>62</v>
      </c>
      <c r="K668" s="176"/>
      <c r="L668" s="177" t="s">
        <v>730</v>
      </c>
      <c r="M668" s="177" t="s">
        <v>63</v>
      </c>
    </row>
    <row r="669" spans="1:13" s="178" customFormat="1">
      <c r="A669" s="171" t="s">
        <v>2015</v>
      </c>
      <c r="B669" s="171"/>
      <c r="C669" s="179" t="s">
        <v>4187</v>
      </c>
      <c r="D669" s="172">
        <v>46085</v>
      </c>
      <c r="E669" s="173">
        <v>46118</v>
      </c>
      <c r="F669" s="174">
        <v>43955.18</v>
      </c>
      <c r="G669" s="175" t="s">
        <v>2040</v>
      </c>
      <c r="H669" s="171" t="s">
        <v>2055</v>
      </c>
      <c r="I669" s="171" t="s">
        <v>2613</v>
      </c>
      <c r="J669" s="171" t="s">
        <v>220</v>
      </c>
      <c r="K669" s="176"/>
      <c r="L669" s="177" t="s">
        <v>730</v>
      </c>
      <c r="M669" s="177" t="s">
        <v>221</v>
      </c>
    </row>
    <row r="670" spans="1:13" s="178" customFormat="1">
      <c r="A670" s="171" t="s">
        <v>2015</v>
      </c>
      <c r="B670" s="171"/>
      <c r="C670" s="179" t="s">
        <v>4188</v>
      </c>
      <c r="D670" s="172">
        <v>46085</v>
      </c>
      <c r="E670" s="173">
        <v>46118</v>
      </c>
      <c r="F670" s="174">
        <v>49833.41</v>
      </c>
      <c r="G670" s="175" t="s">
        <v>2040</v>
      </c>
      <c r="H670" s="171" t="s">
        <v>2055</v>
      </c>
      <c r="I670" s="171" t="s">
        <v>2616</v>
      </c>
      <c r="J670" s="171" t="s">
        <v>276</v>
      </c>
      <c r="K670" s="176"/>
      <c r="L670" s="177" t="s">
        <v>730</v>
      </c>
      <c r="M670" s="177" t="s">
        <v>277</v>
      </c>
    </row>
    <row r="671" spans="1:13" s="178" customFormat="1">
      <c r="A671" s="171" t="s">
        <v>2015</v>
      </c>
      <c r="B671" s="171"/>
      <c r="C671" s="179" t="s">
        <v>4189</v>
      </c>
      <c r="D671" s="172">
        <v>46085</v>
      </c>
      <c r="E671" s="173">
        <v>46118</v>
      </c>
      <c r="F671" s="174">
        <v>660996.69999999995</v>
      </c>
      <c r="G671" s="175" t="s">
        <v>2040</v>
      </c>
      <c r="H671" s="171" t="s">
        <v>2055</v>
      </c>
      <c r="I671" s="171" t="s">
        <v>2617</v>
      </c>
      <c r="J671" s="171" t="s">
        <v>218</v>
      </c>
      <c r="K671" s="176"/>
      <c r="L671" s="177" t="s">
        <v>730</v>
      </c>
      <c r="M671" s="177" t="s">
        <v>219</v>
      </c>
    </row>
    <row r="672" spans="1:13" s="178" customFormat="1">
      <c r="A672" s="171" t="s">
        <v>2015</v>
      </c>
      <c r="B672" s="171"/>
      <c r="C672" s="179" t="s">
        <v>4190</v>
      </c>
      <c r="D672" s="172">
        <v>46085</v>
      </c>
      <c r="E672" s="173">
        <v>46118</v>
      </c>
      <c r="F672" s="174">
        <v>164377.75</v>
      </c>
      <c r="G672" s="175" t="s">
        <v>2040</v>
      </c>
      <c r="H672" s="171" t="s">
        <v>2055</v>
      </c>
      <c r="I672" s="171" t="s">
        <v>2619</v>
      </c>
      <c r="J672" s="171" t="s">
        <v>0</v>
      </c>
      <c r="K672" s="176"/>
      <c r="L672" s="177" t="s">
        <v>730</v>
      </c>
      <c r="M672" s="177" t="s">
        <v>1</v>
      </c>
    </row>
    <row r="673" spans="1:13" s="178" customFormat="1">
      <c r="A673" s="171" t="s">
        <v>2015</v>
      </c>
      <c r="B673" s="171"/>
      <c r="C673" s="179" t="s">
        <v>4191</v>
      </c>
      <c r="D673" s="172">
        <v>46085</v>
      </c>
      <c r="E673" s="173">
        <v>46118</v>
      </c>
      <c r="F673" s="174">
        <v>44896.86</v>
      </c>
      <c r="G673" s="175" t="s">
        <v>2040</v>
      </c>
      <c r="H673" s="171" t="s">
        <v>2055</v>
      </c>
      <c r="I673" s="171" t="s">
        <v>2620</v>
      </c>
      <c r="J673" s="171" t="s">
        <v>280</v>
      </c>
      <c r="K673" s="176"/>
      <c r="L673" s="177" t="s">
        <v>730</v>
      </c>
      <c r="M673" s="177" t="s">
        <v>281</v>
      </c>
    </row>
    <row r="674" spans="1:13" s="178" customFormat="1">
      <c r="A674" s="171" t="s">
        <v>2015</v>
      </c>
      <c r="B674" s="171"/>
      <c r="C674" s="179" t="s">
        <v>4192</v>
      </c>
      <c r="D674" s="172">
        <v>46085</v>
      </c>
      <c r="E674" s="173">
        <v>46118</v>
      </c>
      <c r="F674" s="174">
        <v>44185.760000000002</v>
      </c>
      <c r="G674" s="175" t="s">
        <v>2040</v>
      </c>
      <c r="H674" s="171" t="s">
        <v>2055</v>
      </c>
      <c r="I674" s="171" t="s">
        <v>2621</v>
      </c>
      <c r="J674" s="171" t="s">
        <v>256</v>
      </c>
      <c r="K674" s="176"/>
      <c r="L674" s="177" t="s">
        <v>730</v>
      </c>
      <c r="M674" s="177" t="s">
        <v>257</v>
      </c>
    </row>
    <row r="675" spans="1:13" s="178" customFormat="1">
      <c r="A675" s="171" t="s">
        <v>2015</v>
      </c>
      <c r="B675" s="171"/>
      <c r="C675" s="179" t="s">
        <v>4193</v>
      </c>
      <c r="D675" s="172">
        <v>46085</v>
      </c>
      <c r="E675" s="173">
        <v>46118</v>
      </c>
      <c r="F675" s="174">
        <v>45439.56</v>
      </c>
      <c r="G675" s="175" t="s">
        <v>2040</v>
      </c>
      <c r="H675" s="171" t="s">
        <v>2055</v>
      </c>
      <c r="I675" s="171" t="s">
        <v>2622</v>
      </c>
      <c r="J675" s="171" t="s">
        <v>268</v>
      </c>
      <c r="K675" s="176"/>
      <c r="L675" s="177" t="s">
        <v>730</v>
      </c>
      <c r="M675" s="177" t="s">
        <v>269</v>
      </c>
    </row>
    <row r="676" spans="1:13" s="178" customFormat="1">
      <c r="A676" s="171" t="s">
        <v>2015</v>
      </c>
      <c r="B676" s="171"/>
      <c r="C676" s="179" t="s">
        <v>4194</v>
      </c>
      <c r="D676" s="172">
        <v>46085</v>
      </c>
      <c r="E676" s="173">
        <v>46118</v>
      </c>
      <c r="F676" s="174">
        <v>171617.05</v>
      </c>
      <c r="G676" s="175" t="s">
        <v>2040</v>
      </c>
      <c r="H676" s="171" t="s">
        <v>2055</v>
      </c>
      <c r="I676" s="171" t="s">
        <v>2623</v>
      </c>
      <c r="J676" s="171" t="s">
        <v>222</v>
      </c>
      <c r="K676" s="176"/>
      <c r="L676" s="177" t="s">
        <v>730</v>
      </c>
      <c r="M676" s="177" t="s">
        <v>223</v>
      </c>
    </row>
    <row r="677" spans="1:13" s="178" customFormat="1">
      <c r="A677" s="171" t="s">
        <v>2015</v>
      </c>
      <c r="B677" s="171"/>
      <c r="C677" s="179" t="s">
        <v>4195</v>
      </c>
      <c r="D677" s="172">
        <v>46086</v>
      </c>
      <c r="E677" s="173">
        <v>46118</v>
      </c>
      <c r="F677" s="174">
        <v>44127.85</v>
      </c>
      <c r="G677" s="175" t="s">
        <v>2040</v>
      </c>
      <c r="H677" s="171" t="s">
        <v>2055</v>
      </c>
      <c r="I677" s="171" t="s">
        <v>2612</v>
      </c>
      <c r="J677" s="171" t="s">
        <v>492</v>
      </c>
      <c r="K677" s="176"/>
      <c r="L677" s="177" t="s">
        <v>730</v>
      </c>
      <c r="M677" s="177" t="s">
        <v>493</v>
      </c>
    </row>
    <row r="678" spans="1:13" s="178" customFormat="1">
      <c r="A678" s="171" t="s">
        <v>2015</v>
      </c>
      <c r="B678" s="171"/>
      <c r="C678" s="179" t="s">
        <v>4196</v>
      </c>
      <c r="D678" s="172">
        <v>46086</v>
      </c>
      <c r="E678" s="173">
        <v>46118</v>
      </c>
      <c r="F678" s="174">
        <v>49323.19</v>
      </c>
      <c r="G678" s="175" t="s">
        <v>2040</v>
      </c>
      <c r="H678" s="171" t="s">
        <v>2055</v>
      </c>
      <c r="I678" s="171" t="s">
        <v>2618</v>
      </c>
      <c r="J678" s="171" t="s">
        <v>266</v>
      </c>
      <c r="K678" s="176"/>
      <c r="L678" s="177" t="s">
        <v>730</v>
      </c>
      <c r="M678" s="177" t="s">
        <v>267</v>
      </c>
    </row>
    <row r="679" spans="1:13" s="178" customFormat="1">
      <c r="A679" s="171" t="s">
        <v>2015</v>
      </c>
      <c r="B679" s="171"/>
      <c r="C679" s="179" t="s">
        <v>4197</v>
      </c>
      <c r="D679" s="172">
        <v>46085</v>
      </c>
      <c r="E679" s="173">
        <v>46118</v>
      </c>
      <c r="F679" s="174">
        <v>43840.3</v>
      </c>
      <c r="G679" s="175" t="s">
        <v>2040</v>
      </c>
      <c r="H679" s="171" t="s">
        <v>2055</v>
      </c>
      <c r="I679" s="171" t="s">
        <v>2575</v>
      </c>
      <c r="J679" s="171" t="s">
        <v>226</v>
      </c>
      <c r="K679" s="176"/>
      <c r="L679" s="177" t="s">
        <v>730</v>
      </c>
      <c r="M679" s="177" t="s">
        <v>227</v>
      </c>
    </row>
    <row r="680" spans="1:13" s="178" customFormat="1">
      <c r="A680" s="171" t="s">
        <v>2015</v>
      </c>
      <c r="B680" s="171"/>
      <c r="C680" s="179" t="s">
        <v>4198</v>
      </c>
      <c r="D680" s="172">
        <v>46085</v>
      </c>
      <c r="E680" s="173">
        <v>46118</v>
      </c>
      <c r="F680" s="174">
        <v>253646.49</v>
      </c>
      <c r="G680" s="175" t="s">
        <v>2040</v>
      </c>
      <c r="H680" s="171" t="s">
        <v>2055</v>
      </c>
      <c r="I680" s="171" t="s">
        <v>2576</v>
      </c>
      <c r="J680" s="171" t="s">
        <v>370</v>
      </c>
      <c r="K680" s="176"/>
      <c r="L680" s="177" t="s">
        <v>730</v>
      </c>
      <c r="M680" s="177" t="s">
        <v>371</v>
      </c>
    </row>
    <row r="681" spans="1:13" s="178" customFormat="1">
      <c r="A681" s="171" t="s">
        <v>2015</v>
      </c>
      <c r="B681" s="171"/>
      <c r="C681" s="179" t="s">
        <v>4199</v>
      </c>
      <c r="D681" s="172">
        <v>46085</v>
      </c>
      <c r="E681" s="173">
        <v>46118</v>
      </c>
      <c r="F681" s="174">
        <v>321169.62</v>
      </c>
      <c r="G681" s="175" t="s">
        <v>2040</v>
      </c>
      <c r="H681" s="171" t="s">
        <v>2055</v>
      </c>
      <c r="I681" s="171" t="s">
        <v>2577</v>
      </c>
      <c r="J681" s="171" t="s">
        <v>198</v>
      </c>
      <c r="K681" s="176"/>
      <c r="L681" s="177" t="s">
        <v>730</v>
      </c>
      <c r="M681" s="177" t="s">
        <v>199</v>
      </c>
    </row>
    <row r="682" spans="1:13" s="178" customFormat="1">
      <c r="A682" s="171" t="s">
        <v>2015</v>
      </c>
      <c r="B682" s="171"/>
      <c r="C682" s="179" t="s">
        <v>4200</v>
      </c>
      <c r="D682" s="172">
        <v>46085</v>
      </c>
      <c r="E682" s="173">
        <v>46118</v>
      </c>
      <c r="F682" s="174">
        <v>189420.64</v>
      </c>
      <c r="G682" s="175" t="s">
        <v>2040</v>
      </c>
      <c r="H682" s="171" t="s">
        <v>2055</v>
      </c>
      <c r="I682" s="171" t="s">
        <v>2578</v>
      </c>
      <c r="J682" s="171" t="s">
        <v>228</v>
      </c>
      <c r="K682" s="176"/>
      <c r="L682" s="177" t="s">
        <v>730</v>
      </c>
      <c r="M682" s="177" t="s">
        <v>229</v>
      </c>
    </row>
    <row r="683" spans="1:13" s="178" customFormat="1">
      <c r="A683" s="171" t="s">
        <v>2015</v>
      </c>
      <c r="B683" s="171"/>
      <c r="C683" s="179" t="s">
        <v>4201</v>
      </c>
      <c r="D683" s="172">
        <v>46085</v>
      </c>
      <c r="E683" s="173">
        <v>46118</v>
      </c>
      <c r="F683" s="174">
        <v>48433.3</v>
      </c>
      <c r="G683" s="175" t="s">
        <v>2040</v>
      </c>
      <c r="H683" s="171" t="s">
        <v>2055</v>
      </c>
      <c r="I683" s="171" t="s">
        <v>2579</v>
      </c>
      <c r="J683" s="171" t="s">
        <v>274</v>
      </c>
      <c r="K683" s="176"/>
      <c r="L683" s="177" t="s">
        <v>730</v>
      </c>
      <c r="M683" s="177" t="s">
        <v>275</v>
      </c>
    </row>
    <row r="684" spans="1:13" s="178" customFormat="1">
      <c r="A684" s="171" t="s">
        <v>2015</v>
      </c>
      <c r="B684" s="171"/>
      <c r="C684" s="179" t="s">
        <v>4202</v>
      </c>
      <c r="D684" s="172">
        <v>46085</v>
      </c>
      <c r="E684" s="173">
        <v>46118</v>
      </c>
      <c r="F684" s="174">
        <v>156037.25</v>
      </c>
      <c r="G684" s="175" t="s">
        <v>2040</v>
      </c>
      <c r="H684" s="171" t="s">
        <v>2055</v>
      </c>
      <c r="I684" s="171" t="s">
        <v>2580</v>
      </c>
      <c r="J684" s="171" t="s">
        <v>230</v>
      </c>
      <c r="K684" s="176"/>
      <c r="L684" s="177" t="s">
        <v>730</v>
      </c>
      <c r="M684" s="177" t="s">
        <v>231</v>
      </c>
    </row>
    <row r="685" spans="1:13" s="178" customFormat="1">
      <c r="A685" s="171" t="s">
        <v>2015</v>
      </c>
      <c r="B685" s="171"/>
      <c r="C685" s="179" t="s">
        <v>4203</v>
      </c>
      <c r="D685" s="172">
        <v>46085</v>
      </c>
      <c r="E685" s="173">
        <v>46118</v>
      </c>
      <c r="F685" s="174">
        <v>185332.11</v>
      </c>
      <c r="G685" s="175" t="s">
        <v>2040</v>
      </c>
      <c r="H685" s="171" t="s">
        <v>2055</v>
      </c>
      <c r="I685" s="171" t="s">
        <v>2581</v>
      </c>
      <c r="J685" s="171" t="s">
        <v>232</v>
      </c>
      <c r="K685" s="176"/>
      <c r="L685" s="177" t="s">
        <v>730</v>
      </c>
      <c r="M685" s="177" t="s">
        <v>233</v>
      </c>
    </row>
    <row r="686" spans="1:13" s="178" customFormat="1">
      <c r="A686" s="171" t="s">
        <v>2015</v>
      </c>
      <c r="B686" s="171"/>
      <c r="C686" s="179" t="s">
        <v>4204</v>
      </c>
      <c r="D686" s="172">
        <v>46085</v>
      </c>
      <c r="E686" s="173">
        <v>46118</v>
      </c>
      <c r="F686" s="174">
        <v>43604.9</v>
      </c>
      <c r="G686" s="175" t="s">
        <v>2040</v>
      </c>
      <c r="H686" s="171" t="s">
        <v>2055</v>
      </c>
      <c r="I686" s="171" t="s">
        <v>2582</v>
      </c>
      <c r="J686" s="171" t="s">
        <v>234</v>
      </c>
      <c r="K686" s="176"/>
      <c r="L686" s="177" t="s">
        <v>730</v>
      </c>
      <c r="M686" s="177" t="s">
        <v>235</v>
      </c>
    </row>
    <row r="687" spans="1:13" s="178" customFormat="1">
      <c r="A687" s="171" t="s">
        <v>2015</v>
      </c>
      <c r="B687" s="171"/>
      <c r="C687" s="179" t="s">
        <v>4205</v>
      </c>
      <c r="D687" s="172">
        <v>46085</v>
      </c>
      <c r="E687" s="173">
        <v>46118</v>
      </c>
      <c r="F687" s="174">
        <v>43960.44</v>
      </c>
      <c r="G687" s="175" t="s">
        <v>2040</v>
      </c>
      <c r="H687" s="171" t="s">
        <v>2055</v>
      </c>
      <c r="I687" s="171" t="s">
        <v>2583</v>
      </c>
      <c r="J687" s="171" t="s">
        <v>236</v>
      </c>
      <c r="K687" s="176"/>
      <c r="L687" s="177" t="s">
        <v>730</v>
      </c>
      <c r="M687" s="177" t="s">
        <v>237</v>
      </c>
    </row>
    <row r="688" spans="1:13" s="178" customFormat="1">
      <c r="A688" s="171" t="s">
        <v>2015</v>
      </c>
      <c r="B688" s="171"/>
      <c r="C688" s="179" t="s">
        <v>4206</v>
      </c>
      <c r="D688" s="172">
        <v>46085</v>
      </c>
      <c r="E688" s="173">
        <v>46118</v>
      </c>
      <c r="F688" s="174">
        <v>189203.44</v>
      </c>
      <c r="G688" s="175" t="s">
        <v>2040</v>
      </c>
      <c r="H688" s="171" t="s">
        <v>2055</v>
      </c>
      <c r="I688" s="171" t="s">
        <v>2584</v>
      </c>
      <c r="J688" s="171" t="s">
        <v>200</v>
      </c>
      <c r="K688" s="176"/>
      <c r="L688" s="177" t="s">
        <v>730</v>
      </c>
      <c r="M688" s="177" t="s">
        <v>201</v>
      </c>
    </row>
    <row r="689" spans="1:13" s="178" customFormat="1">
      <c r="A689" s="171" t="s">
        <v>2015</v>
      </c>
      <c r="B689" s="171"/>
      <c r="C689" s="179" t="s">
        <v>4207</v>
      </c>
      <c r="D689" s="172">
        <v>46085</v>
      </c>
      <c r="E689" s="173">
        <v>46118</v>
      </c>
      <c r="F689" s="174">
        <v>359341.53</v>
      </c>
      <c r="G689" s="175" t="s">
        <v>2040</v>
      </c>
      <c r="H689" s="171" t="s">
        <v>2055</v>
      </c>
      <c r="I689" s="171" t="s">
        <v>2585</v>
      </c>
      <c r="J689" s="171" t="s">
        <v>202</v>
      </c>
      <c r="K689" s="176"/>
      <c r="L689" s="177" t="s">
        <v>730</v>
      </c>
      <c r="M689" s="177" t="s">
        <v>203</v>
      </c>
    </row>
    <row r="690" spans="1:13" s="178" customFormat="1">
      <c r="A690" s="171" t="s">
        <v>2015</v>
      </c>
      <c r="B690" s="171"/>
      <c r="C690" s="179" t="s">
        <v>4208</v>
      </c>
      <c r="D690" s="172">
        <v>46085</v>
      </c>
      <c r="E690" s="173">
        <v>46118</v>
      </c>
      <c r="F690" s="174">
        <v>43429.17</v>
      </c>
      <c r="G690" s="175" t="s">
        <v>2040</v>
      </c>
      <c r="H690" s="171" t="s">
        <v>2055</v>
      </c>
      <c r="I690" s="171" t="s">
        <v>2586</v>
      </c>
      <c r="J690" s="171" t="s">
        <v>278</v>
      </c>
      <c r="K690" s="176"/>
      <c r="L690" s="177" t="s">
        <v>730</v>
      </c>
      <c r="M690" s="177" t="s">
        <v>279</v>
      </c>
    </row>
    <row r="691" spans="1:13" s="178" customFormat="1">
      <c r="A691" s="171" t="s">
        <v>2015</v>
      </c>
      <c r="B691" s="171"/>
      <c r="C691" s="179" t="s">
        <v>4209</v>
      </c>
      <c r="D691" s="172">
        <v>46085</v>
      </c>
      <c r="E691" s="173">
        <v>46118</v>
      </c>
      <c r="F691" s="174">
        <v>42543.44</v>
      </c>
      <c r="G691" s="175" t="s">
        <v>2040</v>
      </c>
      <c r="H691" s="171" t="s">
        <v>2055</v>
      </c>
      <c r="I691" s="171" t="s">
        <v>2587</v>
      </c>
      <c r="J691" s="171" t="s">
        <v>204</v>
      </c>
      <c r="K691" s="176"/>
      <c r="L691" s="177" t="s">
        <v>730</v>
      </c>
      <c r="M691" s="177" t="s">
        <v>205</v>
      </c>
    </row>
    <row r="692" spans="1:13" s="178" customFormat="1">
      <c r="A692" s="171" t="s">
        <v>2015</v>
      </c>
      <c r="B692" s="171"/>
      <c r="C692" s="179" t="s">
        <v>4210</v>
      </c>
      <c r="D692" s="172">
        <v>46085</v>
      </c>
      <c r="E692" s="173">
        <v>46118</v>
      </c>
      <c r="F692" s="174">
        <v>43429.17</v>
      </c>
      <c r="G692" s="175" t="s">
        <v>2040</v>
      </c>
      <c r="H692" s="171" t="s">
        <v>2055</v>
      </c>
      <c r="I692" s="171" t="s">
        <v>2588</v>
      </c>
      <c r="J692" s="171" t="s">
        <v>238</v>
      </c>
      <c r="K692" s="176"/>
      <c r="L692" s="177" t="s">
        <v>730</v>
      </c>
      <c r="M692" s="177" t="s">
        <v>239</v>
      </c>
    </row>
    <row r="693" spans="1:13" s="178" customFormat="1">
      <c r="A693" s="171" t="s">
        <v>2015</v>
      </c>
      <c r="B693" s="171"/>
      <c r="C693" s="179" t="s">
        <v>4211</v>
      </c>
      <c r="D693" s="172">
        <v>46085</v>
      </c>
      <c r="E693" s="173">
        <v>46118</v>
      </c>
      <c r="F693" s="174">
        <v>48452.639999999999</v>
      </c>
      <c r="G693" s="175" t="s">
        <v>2040</v>
      </c>
      <c r="H693" s="171" t="s">
        <v>2055</v>
      </c>
      <c r="I693" s="171" t="s">
        <v>2589</v>
      </c>
      <c r="J693" s="171" t="s">
        <v>240</v>
      </c>
      <c r="K693" s="176"/>
      <c r="L693" s="177" t="s">
        <v>730</v>
      </c>
      <c r="M693" s="177" t="s">
        <v>241</v>
      </c>
    </row>
    <row r="694" spans="1:13" s="178" customFormat="1">
      <c r="A694" s="171" t="s">
        <v>2015</v>
      </c>
      <c r="B694" s="171"/>
      <c r="C694" s="179" t="s">
        <v>4212</v>
      </c>
      <c r="D694" s="172">
        <v>46085</v>
      </c>
      <c r="E694" s="173">
        <v>46118</v>
      </c>
      <c r="F694" s="174">
        <v>51786.99</v>
      </c>
      <c r="G694" s="175" t="s">
        <v>2040</v>
      </c>
      <c r="H694" s="171" t="s">
        <v>2055</v>
      </c>
      <c r="I694" s="171" t="s">
        <v>2590</v>
      </c>
      <c r="J694" s="171" t="s">
        <v>262</v>
      </c>
      <c r="K694" s="176"/>
      <c r="L694" s="177" t="s">
        <v>730</v>
      </c>
      <c r="M694" s="177" t="s">
        <v>263</v>
      </c>
    </row>
    <row r="695" spans="1:13" s="178" customFormat="1">
      <c r="A695" s="171" t="s">
        <v>2015</v>
      </c>
      <c r="B695" s="171"/>
      <c r="C695" s="179" t="s">
        <v>4213</v>
      </c>
      <c r="D695" s="172">
        <v>46085</v>
      </c>
      <c r="E695" s="173">
        <v>46118</v>
      </c>
      <c r="F695" s="174">
        <v>43599.7</v>
      </c>
      <c r="G695" s="175" t="s">
        <v>2040</v>
      </c>
      <c r="H695" s="171" t="s">
        <v>2055</v>
      </c>
      <c r="I695" s="171" t="s">
        <v>2591</v>
      </c>
      <c r="J695" s="171" t="s">
        <v>272</v>
      </c>
      <c r="K695" s="176"/>
      <c r="L695" s="177" t="s">
        <v>730</v>
      </c>
      <c r="M695" s="177" t="s">
        <v>273</v>
      </c>
    </row>
    <row r="696" spans="1:13" s="178" customFormat="1">
      <c r="A696" s="171" t="s">
        <v>2015</v>
      </c>
      <c r="B696" s="171"/>
      <c r="C696" s="179" t="s">
        <v>4214</v>
      </c>
      <c r="D696" s="172">
        <v>46085</v>
      </c>
      <c r="E696" s="173">
        <v>46118</v>
      </c>
      <c r="F696" s="174">
        <v>43429.17</v>
      </c>
      <c r="G696" s="175" t="s">
        <v>2040</v>
      </c>
      <c r="H696" s="171" t="s">
        <v>2055</v>
      </c>
      <c r="I696" s="171" t="s">
        <v>2592</v>
      </c>
      <c r="J696" s="171" t="s">
        <v>224</v>
      </c>
      <c r="K696" s="176"/>
      <c r="L696" s="177" t="s">
        <v>730</v>
      </c>
      <c r="M696" s="177" t="s">
        <v>225</v>
      </c>
    </row>
    <row r="697" spans="1:13" s="178" customFormat="1">
      <c r="A697" s="171" t="s">
        <v>2015</v>
      </c>
      <c r="B697" s="171"/>
      <c r="C697" s="179" t="s">
        <v>4215</v>
      </c>
      <c r="D697" s="172">
        <v>46085</v>
      </c>
      <c r="E697" s="173">
        <v>46118</v>
      </c>
      <c r="F697" s="174">
        <v>48452.639999999999</v>
      </c>
      <c r="G697" s="175" t="s">
        <v>2040</v>
      </c>
      <c r="H697" s="171" t="s">
        <v>2055</v>
      </c>
      <c r="I697" s="171" t="s">
        <v>2593</v>
      </c>
      <c r="J697" s="171" t="s">
        <v>270</v>
      </c>
      <c r="K697" s="176"/>
      <c r="L697" s="177" t="s">
        <v>730</v>
      </c>
      <c r="M697" s="177" t="s">
        <v>271</v>
      </c>
    </row>
    <row r="698" spans="1:13" s="178" customFormat="1">
      <c r="A698" s="171" t="s">
        <v>2015</v>
      </c>
      <c r="B698" s="171"/>
      <c r="C698" s="179" t="s">
        <v>4216</v>
      </c>
      <c r="D698" s="172">
        <v>46085</v>
      </c>
      <c r="E698" s="173">
        <v>46118</v>
      </c>
      <c r="F698" s="174">
        <v>51952.84</v>
      </c>
      <c r="G698" s="175" t="s">
        <v>2040</v>
      </c>
      <c r="H698" s="171" t="s">
        <v>2055</v>
      </c>
      <c r="I698" s="171" t="s">
        <v>2594</v>
      </c>
      <c r="J698" s="171" t="s">
        <v>242</v>
      </c>
      <c r="K698" s="176"/>
      <c r="L698" s="177" t="s">
        <v>730</v>
      </c>
      <c r="M698" s="177" t="s">
        <v>243</v>
      </c>
    </row>
    <row r="699" spans="1:13" s="178" customFormat="1">
      <c r="A699" s="171" t="s">
        <v>2015</v>
      </c>
      <c r="B699" s="171"/>
      <c r="C699" s="179" t="s">
        <v>4217</v>
      </c>
      <c r="D699" s="172">
        <v>46085</v>
      </c>
      <c r="E699" s="173">
        <v>46118</v>
      </c>
      <c r="F699" s="174">
        <v>97934.92</v>
      </c>
      <c r="G699" s="175" t="s">
        <v>2040</v>
      </c>
      <c r="H699" s="171" t="s">
        <v>2055</v>
      </c>
      <c r="I699" s="171" t="s">
        <v>2595</v>
      </c>
      <c r="J699" s="171" t="s">
        <v>258</v>
      </c>
      <c r="K699" s="176"/>
      <c r="L699" s="177" t="s">
        <v>730</v>
      </c>
      <c r="M699" s="177" t="s">
        <v>259</v>
      </c>
    </row>
    <row r="700" spans="1:13" s="178" customFormat="1">
      <c r="A700" s="171" t="s">
        <v>2015</v>
      </c>
      <c r="B700" s="171"/>
      <c r="C700" s="179" t="s">
        <v>4218</v>
      </c>
      <c r="D700" s="172">
        <v>46085</v>
      </c>
      <c r="E700" s="173">
        <v>46118</v>
      </c>
      <c r="F700" s="174">
        <v>47847.040000000001</v>
      </c>
      <c r="G700" s="175" t="s">
        <v>2040</v>
      </c>
      <c r="H700" s="171" t="s">
        <v>2055</v>
      </c>
      <c r="I700" s="171" t="s">
        <v>2596</v>
      </c>
      <c r="J700" s="171" t="s">
        <v>244</v>
      </c>
      <c r="K700" s="176"/>
      <c r="L700" s="177" t="s">
        <v>730</v>
      </c>
      <c r="M700" s="177" t="s">
        <v>245</v>
      </c>
    </row>
    <row r="701" spans="1:13" s="178" customFormat="1">
      <c r="A701" s="171" t="s">
        <v>2015</v>
      </c>
      <c r="B701" s="171"/>
      <c r="C701" s="179" t="s">
        <v>4219</v>
      </c>
      <c r="D701" s="172">
        <v>46085</v>
      </c>
      <c r="E701" s="173">
        <v>46118</v>
      </c>
      <c r="F701" s="174">
        <v>138728.16</v>
      </c>
      <c r="G701" s="175" t="s">
        <v>2040</v>
      </c>
      <c r="H701" s="171" t="s">
        <v>2055</v>
      </c>
      <c r="I701" s="171" t="s">
        <v>2597</v>
      </c>
      <c r="J701" s="171" t="s">
        <v>416</v>
      </c>
      <c r="K701" s="176"/>
      <c r="L701" s="177" t="s">
        <v>730</v>
      </c>
      <c r="M701" s="177" t="s">
        <v>417</v>
      </c>
    </row>
    <row r="702" spans="1:13" s="178" customFormat="1">
      <c r="A702" s="171" t="s">
        <v>2015</v>
      </c>
      <c r="B702" s="171"/>
      <c r="C702" s="179" t="s">
        <v>4220</v>
      </c>
      <c r="D702" s="172">
        <v>46085</v>
      </c>
      <c r="E702" s="173">
        <v>46118</v>
      </c>
      <c r="F702" s="174">
        <v>58379.15</v>
      </c>
      <c r="G702" s="175" t="s">
        <v>2040</v>
      </c>
      <c r="H702" s="171" t="s">
        <v>2055</v>
      </c>
      <c r="I702" s="171" t="s">
        <v>2598</v>
      </c>
      <c r="J702" s="171" t="s">
        <v>206</v>
      </c>
      <c r="K702" s="176"/>
      <c r="L702" s="177" t="s">
        <v>730</v>
      </c>
      <c r="M702" s="177" t="s">
        <v>207</v>
      </c>
    </row>
    <row r="703" spans="1:13" s="178" customFormat="1">
      <c r="A703" s="171" t="s">
        <v>2015</v>
      </c>
      <c r="B703" s="171"/>
      <c r="C703" s="179" t="s">
        <v>4221</v>
      </c>
      <c r="D703" s="172">
        <v>46085</v>
      </c>
      <c r="E703" s="173">
        <v>46118</v>
      </c>
      <c r="F703" s="174">
        <v>43599.71</v>
      </c>
      <c r="G703" s="175" t="s">
        <v>2040</v>
      </c>
      <c r="H703" s="171" t="s">
        <v>2055</v>
      </c>
      <c r="I703" s="171" t="s">
        <v>2599</v>
      </c>
      <c r="J703" s="171" t="s">
        <v>246</v>
      </c>
      <c r="K703" s="176"/>
      <c r="L703" s="177" t="s">
        <v>730</v>
      </c>
      <c r="M703" s="177" t="s">
        <v>247</v>
      </c>
    </row>
    <row r="704" spans="1:13" s="178" customFormat="1">
      <c r="A704" s="171" t="s">
        <v>2015</v>
      </c>
      <c r="B704" s="171"/>
      <c r="C704" s="179" t="s">
        <v>4222</v>
      </c>
      <c r="D704" s="172">
        <v>46085</v>
      </c>
      <c r="E704" s="173">
        <v>46118</v>
      </c>
      <c r="F704" s="174">
        <v>47160.480000000003</v>
      </c>
      <c r="G704" s="175" t="s">
        <v>2040</v>
      </c>
      <c r="H704" s="171" t="s">
        <v>2055</v>
      </c>
      <c r="I704" s="171" t="s">
        <v>2600</v>
      </c>
      <c r="J704" s="171" t="s">
        <v>2</v>
      </c>
      <c r="K704" s="176"/>
      <c r="L704" s="177" t="s">
        <v>730</v>
      </c>
      <c r="M704" s="177" t="s">
        <v>3</v>
      </c>
    </row>
    <row r="705" spans="1:13" s="178" customFormat="1">
      <c r="A705" s="171" t="s">
        <v>2015</v>
      </c>
      <c r="B705" s="171"/>
      <c r="C705" s="179" t="s">
        <v>4223</v>
      </c>
      <c r="D705" s="172">
        <v>46085</v>
      </c>
      <c r="E705" s="173">
        <v>46118</v>
      </c>
      <c r="F705" s="174">
        <v>43599.71</v>
      </c>
      <c r="G705" s="175" t="s">
        <v>2040</v>
      </c>
      <c r="H705" s="171" t="s">
        <v>2055</v>
      </c>
      <c r="I705" s="171" t="s">
        <v>2601</v>
      </c>
      <c r="J705" s="171" t="s">
        <v>208</v>
      </c>
      <c r="K705" s="176"/>
      <c r="L705" s="177" t="s">
        <v>730</v>
      </c>
      <c r="M705" s="177" t="s">
        <v>209</v>
      </c>
    </row>
    <row r="706" spans="1:13" s="178" customFormat="1">
      <c r="A706" s="171" t="s">
        <v>2015</v>
      </c>
      <c r="B706" s="171"/>
      <c r="C706" s="179" t="s">
        <v>4224</v>
      </c>
      <c r="D706" s="172">
        <v>46085</v>
      </c>
      <c r="E706" s="173">
        <v>46118</v>
      </c>
      <c r="F706" s="174">
        <v>43599.71</v>
      </c>
      <c r="G706" s="175" t="s">
        <v>2040</v>
      </c>
      <c r="H706" s="171" t="s">
        <v>2055</v>
      </c>
      <c r="I706" s="171" t="s">
        <v>2602</v>
      </c>
      <c r="J706" s="171" t="s">
        <v>4</v>
      </c>
      <c r="K706" s="176"/>
      <c r="L706" s="177" t="s">
        <v>730</v>
      </c>
      <c r="M706" s="177" t="s">
        <v>5</v>
      </c>
    </row>
    <row r="707" spans="1:13" s="178" customFormat="1">
      <c r="A707" s="171" t="s">
        <v>2015</v>
      </c>
      <c r="B707" s="171"/>
      <c r="C707" s="179" t="s">
        <v>4225</v>
      </c>
      <c r="D707" s="172">
        <v>46085</v>
      </c>
      <c r="E707" s="173">
        <v>46118</v>
      </c>
      <c r="F707" s="174">
        <v>49047.82</v>
      </c>
      <c r="G707" s="175" t="s">
        <v>2040</v>
      </c>
      <c r="H707" s="171" t="s">
        <v>2055</v>
      </c>
      <c r="I707" s="171" t="s">
        <v>2603</v>
      </c>
      <c r="J707" s="171" t="s">
        <v>210</v>
      </c>
      <c r="K707" s="176"/>
      <c r="L707" s="177" t="s">
        <v>730</v>
      </c>
      <c r="M707" s="177" t="s">
        <v>211</v>
      </c>
    </row>
    <row r="708" spans="1:13" s="178" customFormat="1">
      <c r="A708" s="171" t="s">
        <v>2015</v>
      </c>
      <c r="B708" s="171"/>
      <c r="C708" s="179" t="s">
        <v>4226</v>
      </c>
      <c r="D708" s="172">
        <v>46085</v>
      </c>
      <c r="E708" s="173">
        <v>46118</v>
      </c>
      <c r="F708" s="174">
        <v>43517.17</v>
      </c>
      <c r="G708" s="175" t="s">
        <v>2040</v>
      </c>
      <c r="H708" s="171" t="s">
        <v>2055</v>
      </c>
      <c r="I708" s="171" t="s">
        <v>2604</v>
      </c>
      <c r="J708" s="171" t="s">
        <v>248</v>
      </c>
      <c r="K708" s="176"/>
      <c r="L708" s="177" t="s">
        <v>730</v>
      </c>
      <c r="M708" s="177" t="s">
        <v>249</v>
      </c>
    </row>
    <row r="709" spans="1:13" s="178" customFormat="1">
      <c r="A709" s="171" t="s">
        <v>2015</v>
      </c>
      <c r="B709" s="171"/>
      <c r="C709" s="179" t="s">
        <v>4227</v>
      </c>
      <c r="D709" s="172">
        <v>46085</v>
      </c>
      <c r="E709" s="173">
        <v>46118</v>
      </c>
      <c r="F709" s="174">
        <v>49047.82</v>
      </c>
      <c r="G709" s="175" t="s">
        <v>2040</v>
      </c>
      <c r="H709" s="171" t="s">
        <v>2055</v>
      </c>
      <c r="I709" s="171" t="s">
        <v>2624</v>
      </c>
      <c r="J709" s="171" t="s">
        <v>196</v>
      </c>
      <c r="K709" s="176"/>
      <c r="L709" s="177" t="s">
        <v>730</v>
      </c>
      <c r="M709" s="177" t="s">
        <v>197</v>
      </c>
    </row>
    <row r="710" spans="1:13" s="178" customFormat="1">
      <c r="A710" s="171" t="s">
        <v>2015</v>
      </c>
      <c r="B710" s="171"/>
      <c r="C710" s="179" t="s">
        <v>4228</v>
      </c>
      <c r="D710" s="172">
        <v>46085</v>
      </c>
      <c r="E710" s="173">
        <v>46118</v>
      </c>
      <c r="F710" s="174">
        <v>47955.51</v>
      </c>
      <c r="G710" s="175" t="s">
        <v>2040</v>
      </c>
      <c r="H710" s="171" t="s">
        <v>2055</v>
      </c>
      <c r="I710" s="171" t="s">
        <v>2605</v>
      </c>
      <c r="J710" s="171" t="s">
        <v>264</v>
      </c>
      <c r="K710" s="176"/>
      <c r="L710" s="177" t="s">
        <v>730</v>
      </c>
      <c r="M710" s="177" t="s">
        <v>265</v>
      </c>
    </row>
    <row r="711" spans="1:13" s="178" customFormat="1">
      <c r="A711" s="171" t="s">
        <v>2015</v>
      </c>
      <c r="B711" s="171"/>
      <c r="C711" s="179" t="s">
        <v>4229</v>
      </c>
      <c r="D711" s="172">
        <v>46085</v>
      </c>
      <c r="E711" s="173">
        <v>46118</v>
      </c>
      <c r="F711" s="174">
        <v>43782.53</v>
      </c>
      <c r="G711" s="175" t="s">
        <v>2040</v>
      </c>
      <c r="H711" s="171" t="s">
        <v>2055</v>
      </c>
      <c r="I711" s="171" t="s">
        <v>2606</v>
      </c>
      <c r="J711" s="171" t="s">
        <v>250</v>
      </c>
      <c r="K711" s="176"/>
      <c r="L711" s="177" t="s">
        <v>730</v>
      </c>
      <c r="M711" s="177" t="s">
        <v>251</v>
      </c>
    </row>
    <row r="712" spans="1:13" s="178" customFormat="1">
      <c r="A712" s="171" t="s">
        <v>2015</v>
      </c>
      <c r="B712" s="171"/>
      <c r="C712" s="179" t="s">
        <v>4230</v>
      </c>
      <c r="D712" s="172">
        <v>46085</v>
      </c>
      <c r="E712" s="173">
        <v>46118</v>
      </c>
      <c r="F712" s="174">
        <v>42377.15</v>
      </c>
      <c r="G712" s="175" t="s">
        <v>2040</v>
      </c>
      <c r="H712" s="171" t="s">
        <v>2055</v>
      </c>
      <c r="I712" s="171" t="s">
        <v>2607</v>
      </c>
      <c r="J712" s="171" t="s">
        <v>212</v>
      </c>
      <c r="K712" s="176"/>
      <c r="L712" s="177" t="s">
        <v>730</v>
      </c>
      <c r="M712" s="177" t="s">
        <v>213</v>
      </c>
    </row>
    <row r="713" spans="1:13" s="178" customFormat="1">
      <c r="A713" s="171" t="s">
        <v>2016</v>
      </c>
      <c r="B713" s="171"/>
      <c r="C713" s="179">
        <v>347</v>
      </c>
      <c r="D713" s="172">
        <v>46073</v>
      </c>
      <c r="E713" s="173">
        <v>46118</v>
      </c>
      <c r="F713" s="174">
        <v>46279.23</v>
      </c>
      <c r="G713" s="175" t="s">
        <v>2040</v>
      </c>
      <c r="H713" s="171" t="s">
        <v>2055</v>
      </c>
      <c r="I713" s="171" t="s">
        <v>5542</v>
      </c>
      <c r="J713" s="171" t="s">
        <v>138</v>
      </c>
      <c r="K713" s="176"/>
      <c r="L713" s="177" t="s">
        <v>730</v>
      </c>
      <c r="M713" s="177" t="s">
        <v>139</v>
      </c>
    </row>
    <row r="714" spans="1:13" s="178" customFormat="1">
      <c r="A714" s="171" t="s">
        <v>2016</v>
      </c>
      <c r="B714" s="171"/>
      <c r="C714" s="179">
        <v>348</v>
      </c>
      <c r="D714" s="172">
        <v>46083</v>
      </c>
      <c r="E714" s="173">
        <v>46118</v>
      </c>
      <c r="F714" s="174">
        <v>79279.289999999994</v>
      </c>
      <c r="G714" s="175" t="s">
        <v>2040</v>
      </c>
      <c r="H714" s="171" t="s">
        <v>2055</v>
      </c>
      <c r="I714" s="171" t="s">
        <v>2634</v>
      </c>
      <c r="J714" s="171" t="s">
        <v>116</v>
      </c>
      <c r="K714" s="176"/>
      <c r="L714" s="177" t="s">
        <v>730</v>
      </c>
      <c r="M714" s="177" t="s">
        <v>117</v>
      </c>
    </row>
    <row r="715" spans="1:13" s="178" customFormat="1">
      <c r="A715" s="171" t="s">
        <v>2016</v>
      </c>
      <c r="B715" s="171"/>
      <c r="C715" s="179">
        <v>349</v>
      </c>
      <c r="D715" s="172">
        <v>46083</v>
      </c>
      <c r="E715" s="173">
        <v>46118</v>
      </c>
      <c r="F715" s="174">
        <v>243683.54</v>
      </c>
      <c r="G715" s="175" t="s">
        <v>2040</v>
      </c>
      <c r="H715" s="171" t="s">
        <v>2055</v>
      </c>
      <c r="I715" s="171" t="s">
        <v>2635</v>
      </c>
      <c r="J715" s="171" t="s">
        <v>104</v>
      </c>
      <c r="K715" s="176"/>
      <c r="L715" s="177" t="s">
        <v>730</v>
      </c>
      <c r="M715" s="177" t="s">
        <v>105</v>
      </c>
    </row>
    <row r="716" spans="1:13" s="178" customFormat="1">
      <c r="A716" s="171" t="s">
        <v>2016</v>
      </c>
      <c r="B716" s="171"/>
      <c r="C716" s="179">
        <v>350</v>
      </c>
      <c r="D716" s="172">
        <v>46083</v>
      </c>
      <c r="E716" s="173">
        <v>46118</v>
      </c>
      <c r="F716" s="174">
        <v>50753.93</v>
      </c>
      <c r="G716" s="175" t="s">
        <v>2040</v>
      </c>
      <c r="H716" s="171" t="s">
        <v>2055</v>
      </c>
      <c r="I716" s="171" t="s">
        <v>2636</v>
      </c>
      <c r="J716" s="171" t="s">
        <v>102</v>
      </c>
      <c r="K716" s="176"/>
      <c r="L716" s="177" t="s">
        <v>730</v>
      </c>
      <c r="M716" s="177" t="s">
        <v>103</v>
      </c>
    </row>
    <row r="717" spans="1:13" s="178" customFormat="1">
      <c r="A717" s="171" t="s">
        <v>2016</v>
      </c>
      <c r="B717" s="171"/>
      <c r="C717" s="179">
        <v>351</v>
      </c>
      <c r="D717" s="172">
        <v>46083</v>
      </c>
      <c r="E717" s="173">
        <v>46118</v>
      </c>
      <c r="F717" s="174">
        <v>157715.9</v>
      </c>
      <c r="G717" s="175" t="s">
        <v>2040</v>
      </c>
      <c r="H717" s="171" t="s">
        <v>2055</v>
      </c>
      <c r="I717" s="171" t="s">
        <v>2637</v>
      </c>
      <c r="J717" s="171" t="s">
        <v>100</v>
      </c>
      <c r="K717" s="176"/>
      <c r="L717" s="177" t="s">
        <v>730</v>
      </c>
      <c r="M717" s="177" t="s">
        <v>101</v>
      </c>
    </row>
    <row r="718" spans="1:13" s="178" customFormat="1">
      <c r="A718" s="171" t="s">
        <v>2016</v>
      </c>
      <c r="B718" s="171"/>
      <c r="C718" s="179">
        <v>352</v>
      </c>
      <c r="D718" s="172">
        <v>46083</v>
      </c>
      <c r="E718" s="173">
        <v>46118</v>
      </c>
      <c r="F718" s="174">
        <v>50588.93</v>
      </c>
      <c r="G718" s="175" t="s">
        <v>2040</v>
      </c>
      <c r="H718" s="171" t="s">
        <v>2055</v>
      </c>
      <c r="I718" s="171" t="s">
        <v>2638</v>
      </c>
      <c r="J718" s="171" t="s">
        <v>124</v>
      </c>
      <c r="K718" s="176"/>
      <c r="L718" s="177" t="s">
        <v>730</v>
      </c>
      <c r="M718" s="177" t="s">
        <v>125</v>
      </c>
    </row>
    <row r="719" spans="1:13" s="178" customFormat="1">
      <c r="A719" s="171" t="s">
        <v>2016</v>
      </c>
      <c r="B719" s="171"/>
      <c r="C719" s="179">
        <v>353</v>
      </c>
      <c r="D719" s="172">
        <v>46083</v>
      </c>
      <c r="E719" s="173">
        <v>46118</v>
      </c>
      <c r="F719" s="174">
        <v>77353.440000000002</v>
      </c>
      <c r="G719" s="175" t="s">
        <v>2040</v>
      </c>
      <c r="H719" s="171" t="s">
        <v>2055</v>
      </c>
      <c r="I719" s="171" t="s">
        <v>2639</v>
      </c>
      <c r="J719" s="171" t="s">
        <v>72</v>
      </c>
      <c r="K719" s="176"/>
      <c r="L719" s="177" t="s">
        <v>730</v>
      </c>
      <c r="M719" s="177" t="s">
        <v>73</v>
      </c>
    </row>
    <row r="720" spans="1:13" s="178" customFormat="1">
      <c r="A720" s="171" t="s">
        <v>2016</v>
      </c>
      <c r="B720" s="171"/>
      <c r="C720" s="179">
        <v>354</v>
      </c>
      <c r="D720" s="172">
        <v>46083</v>
      </c>
      <c r="E720" s="173">
        <v>46118</v>
      </c>
      <c r="F720" s="174">
        <v>46068.01</v>
      </c>
      <c r="G720" s="175" t="s">
        <v>2040</v>
      </c>
      <c r="H720" s="171" t="s">
        <v>2055</v>
      </c>
      <c r="I720" s="171" t="s">
        <v>2640</v>
      </c>
      <c r="J720" s="171" t="s">
        <v>140</v>
      </c>
      <c r="K720" s="176"/>
      <c r="L720" s="177" t="s">
        <v>730</v>
      </c>
      <c r="M720" s="177" t="s">
        <v>141</v>
      </c>
    </row>
    <row r="721" spans="1:13" s="178" customFormat="1">
      <c r="A721" s="171" t="s">
        <v>2016</v>
      </c>
      <c r="B721" s="171"/>
      <c r="C721" s="179">
        <v>355</v>
      </c>
      <c r="D721" s="172">
        <v>46083</v>
      </c>
      <c r="E721" s="173">
        <v>46118</v>
      </c>
      <c r="F721" s="174">
        <v>191409.53</v>
      </c>
      <c r="G721" s="175" t="s">
        <v>2040</v>
      </c>
      <c r="H721" s="171" t="s">
        <v>2055</v>
      </c>
      <c r="I721" s="171" t="s">
        <v>2641</v>
      </c>
      <c r="J721" s="171" t="s">
        <v>112</v>
      </c>
      <c r="K721" s="176"/>
      <c r="L721" s="177" t="s">
        <v>730</v>
      </c>
      <c r="M721" s="177" t="s">
        <v>113</v>
      </c>
    </row>
    <row r="722" spans="1:13" s="178" customFormat="1">
      <c r="A722" s="171" t="s">
        <v>2016</v>
      </c>
      <c r="B722" s="171"/>
      <c r="C722" s="179">
        <v>356</v>
      </c>
      <c r="D722" s="172">
        <v>46083</v>
      </c>
      <c r="E722" s="173">
        <v>46118</v>
      </c>
      <c r="F722" s="174">
        <v>48876.31</v>
      </c>
      <c r="G722" s="175" t="s">
        <v>2040</v>
      </c>
      <c r="H722" s="171" t="s">
        <v>2055</v>
      </c>
      <c r="I722" s="171" t="s">
        <v>2642</v>
      </c>
      <c r="J722" s="171" t="s">
        <v>762</v>
      </c>
      <c r="K722" s="176"/>
      <c r="L722" s="177" t="s">
        <v>730</v>
      </c>
      <c r="M722" s="177" t="s">
        <v>761</v>
      </c>
    </row>
    <row r="723" spans="1:13" s="178" customFormat="1">
      <c r="A723" s="171" t="s">
        <v>2016</v>
      </c>
      <c r="B723" s="171"/>
      <c r="C723" s="179">
        <v>357</v>
      </c>
      <c r="D723" s="172">
        <v>46083</v>
      </c>
      <c r="E723" s="173">
        <v>46118</v>
      </c>
      <c r="F723" s="174">
        <v>46696.71</v>
      </c>
      <c r="G723" s="175" t="s">
        <v>2040</v>
      </c>
      <c r="H723" s="171" t="s">
        <v>2055</v>
      </c>
      <c r="I723" s="171" t="s">
        <v>2643</v>
      </c>
      <c r="J723" s="171" t="s">
        <v>126</v>
      </c>
      <c r="K723" s="176"/>
      <c r="L723" s="177" t="s">
        <v>730</v>
      </c>
      <c r="M723" s="177" t="s">
        <v>127</v>
      </c>
    </row>
    <row r="724" spans="1:13" s="178" customFormat="1">
      <c r="A724" s="171" t="s">
        <v>2016</v>
      </c>
      <c r="B724" s="171"/>
      <c r="C724" s="179">
        <v>358</v>
      </c>
      <c r="D724" s="172">
        <v>46083</v>
      </c>
      <c r="E724" s="173">
        <v>46118</v>
      </c>
      <c r="F724" s="174">
        <v>30519.16</v>
      </c>
      <c r="G724" s="175" t="s">
        <v>2040</v>
      </c>
      <c r="H724" s="171" t="s">
        <v>2055</v>
      </c>
      <c r="I724" s="171" t="s">
        <v>2688</v>
      </c>
      <c r="J724" s="171" t="s">
        <v>128</v>
      </c>
      <c r="K724" s="176"/>
      <c r="L724" s="177" t="s">
        <v>730</v>
      </c>
      <c r="M724" s="177" t="s">
        <v>129</v>
      </c>
    </row>
    <row r="725" spans="1:13" s="178" customFormat="1">
      <c r="A725" s="171" t="s">
        <v>2016</v>
      </c>
      <c r="B725" s="171"/>
      <c r="C725" s="179">
        <v>359</v>
      </c>
      <c r="D725" s="172">
        <v>46083</v>
      </c>
      <c r="E725" s="173">
        <v>46118</v>
      </c>
      <c r="F725" s="174">
        <v>1074060.52</v>
      </c>
      <c r="G725" s="175" t="s">
        <v>2040</v>
      </c>
      <c r="H725" s="171" t="s">
        <v>2055</v>
      </c>
      <c r="I725" s="171" t="s">
        <v>2644</v>
      </c>
      <c r="J725" s="171" t="s">
        <v>34</v>
      </c>
      <c r="K725" s="176"/>
      <c r="L725" s="177" t="s">
        <v>730</v>
      </c>
      <c r="M725" s="177" t="s">
        <v>35</v>
      </c>
    </row>
    <row r="726" spans="1:13" s="178" customFormat="1">
      <c r="A726" s="171" t="s">
        <v>2016</v>
      </c>
      <c r="B726" s="171"/>
      <c r="C726" s="179">
        <v>361</v>
      </c>
      <c r="D726" s="172">
        <v>46083</v>
      </c>
      <c r="E726" s="173">
        <v>46118</v>
      </c>
      <c r="F726" s="174">
        <v>51396.9</v>
      </c>
      <c r="G726" s="175" t="s">
        <v>2040</v>
      </c>
      <c r="H726" s="171" t="s">
        <v>2055</v>
      </c>
      <c r="I726" s="171" t="s">
        <v>2646</v>
      </c>
      <c r="J726" s="171" t="s">
        <v>130</v>
      </c>
      <c r="K726" s="176"/>
      <c r="L726" s="177" t="s">
        <v>730</v>
      </c>
      <c r="M726" s="177" t="s">
        <v>131</v>
      </c>
    </row>
    <row r="727" spans="1:13" s="178" customFormat="1">
      <c r="A727" s="171" t="s">
        <v>2016</v>
      </c>
      <c r="B727" s="171"/>
      <c r="C727" s="179">
        <v>362</v>
      </c>
      <c r="D727" s="172">
        <v>46083</v>
      </c>
      <c r="E727" s="173">
        <v>46118</v>
      </c>
      <c r="F727" s="174">
        <v>48633.51</v>
      </c>
      <c r="G727" s="175" t="s">
        <v>2040</v>
      </c>
      <c r="H727" s="171" t="s">
        <v>2055</v>
      </c>
      <c r="I727" s="171" t="s">
        <v>2647</v>
      </c>
      <c r="J727" s="171" t="s">
        <v>10</v>
      </c>
      <c r="K727" s="176"/>
      <c r="L727" s="177" t="s">
        <v>730</v>
      </c>
      <c r="M727" s="177" t="s">
        <v>11</v>
      </c>
    </row>
    <row r="728" spans="1:13" s="178" customFormat="1">
      <c r="A728" s="171" t="s">
        <v>2016</v>
      </c>
      <c r="B728" s="171"/>
      <c r="C728" s="179">
        <v>363</v>
      </c>
      <c r="D728" s="172">
        <v>46083</v>
      </c>
      <c r="E728" s="173">
        <v>46118</v>
      </c>
      <c r="F728" s="174">
        <v>46094.75</v>
      </c>
      <c r="G728" s="175" t="s">
        <v>2040</v>
      </c>
      <c r="H728" s="171" t="s">
        <v>2055</v>
      </c>
      <c r="I728" s="171" t="s">
        <v>2648</v>
      </c>
      <c r="J728" s="171" t="s">
        <v>74</v>
      </c>
      <c r="K728" s="176"/>
      <c r="L728" s="177" t="s">
        <v>730</v>
      </c>
      <c r="M728" s="177" t="s">
        <v>75</v>
      </c>
    </row>
    <row r="729" spans="1:13" s="178" customFormat="1">
      <c r="A729" s="171" t="s">
        <v>2016</v>
      </c>
      <c r="B729" s="171"/>
      <c r="C729" s="179">
        <v>364</v>
      </c>
      <c r="D729" s="172">
        <v>46083</v>
      </c>
      <c r="E729" s="173">
        <v>46118</v>
      </c>
      <c r="F729" s="174">
        <v>50282.29</v>
      </c>
      <c r="G729" s="175" t="s">
        <v>2040</v>
      </c>
      <c r="H729" s="171" t="s">
        <v>2055</v>
      </c>
      <c r="I729" s="171" t="s">
        <v>2649</v>
      </c>
      <c r="J729" s="171" t="s">
        <v>148</v>
      </c>
      <c r="K729" s="176"/>
      <c r="L729" s="177" t="s">
        <v>730</v>
      </c>
      <c r="M729" s="177" t="s">
        <v>149</v>
      </c>
    </row>
    <row r="730" spans="1:13" s="178" customFormat="1">
      <c r="A730" s="171" t="s">
        <v>2016</v>
      </c>
      <c r="B730" s="171"/>
      <c r="C730" s="179">
        <v>367</v>
      </c>
      <c r="D730" s="172">
        <v>46083</v>
      </c>
      <c r="E730" s="173">
        <v>46118</v>
      </c>
      <c r="F730" s="174">
        <v>166274.70000000001</v>
      </c>
      <c r="G730" s="175" t="s">
        <v>2040</v>
      </c>
      <c r="H730" s="171" t="s">
        <v>2055</v>
      </c>
      <c r="I730" s="171" t="s">
        <v>2652</v>
      </c>
      <c r="J730" s="171" t="s">
        <v>76</v>
      </c>
      <c r="K730" s="176"/>
      <c r="L730" s="177" t="s">
        <v>730</v>
      </c>
      <c r="M730" s="177" t="s">
        <v>77</v>
      </c>
    </row>
    <row r="731" spans="1:13" s="178" customFormat="1">
      <c r="A731" s="171" t="s">
        <v>2016</v>
      </c>
      <c r="B731" s="171"/>
      <c r="C731" s="179">
        <v>368</v>
      </c>
      <c r="D731" s="172">
        <v>46083</v>
      </c>
      <c r="E731" s="173">
        <v>46118</v>
      </c>
      <c r="F731" s="174">
        <v>44573.55</v>
      </c>
      <c r="G731" s="175" t="s">
        <v>2040</v>
      </c>
      <c r="H731" s="171" t="s">
        <v>2055</v>
      </c>
      <c r="I731" s="171" t="s">
        <v>2653</v>
      </c>
      <c r="J731" s="171" t="s">
        <v>150</v>
      </c>
      <c r="K731" s="176"/>
      <c r="L731" s="177" t="s">
        <v>730</v>
      </c>
      <c r="M731" s="177" t="s">
        <v>151</v>
      </c>
    </row>
    <row r="732" spans="1:13" s="178" customFormat="1">
      <c r="A732" s="171" t="s">
        <v>2016</v>
      </c>
      <c r="B732" s="171"/>
      <c r="C732" s="179">
        <v>370</v>
      </c>
      <c r="D732" s="172">
        <v>46083</v>
      </c>
      <c r="E732" s="173">
        <v>46118</v>
      </c>
      <c r="F732" s="174">
        <v>68400.39</v>
      </c>
      <c r="G732" s="175" t="s">
        <v>2040</v>
      </c>
      <c r="H732" s="171" t="s">
        <v>2055</v>
      </c>
      <c r="I732" s="171" t="s">
        <v>2655</v>
      </c>
      <c r="J732" s="171" t="s">
        <v>78</v>
      </c>
      <c r="K732" s="176"/>
      <c r="L732" s="177" t="s">
        <v>730</v>
      </c>
      <c r="M732" s="177" t="s">
        <v>79</v>
      </c>
    </row>
    <row r="733" spans="1:13" s="178" customFormat="1">
      <c r="A733" s="171" t="s">
        <v>2016</v>
      </c>
      <c r="B733" s="171"/>
      <c r="C733" s="179">
        <v>371</v>
      </c>
      <c r="D733" s="172">
        <v>46083</v>
      </c>
      <c r="E733" s="173">
        <v>46118</v>
      </c>
      <c r="F733" s="174">
        <v>40208.85</v>
      </c>
      <c r="G733" s="175" t="s">
        <v>2040</v>
      </c>
      <c r="H733" s="171" t="s">
        <v>2055</v>
      </c>
      <c r="I733" s="171" t="s">
        <v>2656</v>
      </c>
      <c r="J733" s="171" t="s">
        <v>98</v>
      </c>
      <c r="K733" s="176"/>
      <c r="L733" s="177" t="s">
        <v>730</v>
      </c>
      <c r="M733" s="177" t="s">
        <v>99</v>
      </c>
    </row>
    <row r="734" spans="1:13" s="178" customFormat="1">
      <c r="A734" s="171" t="s">
        <v>2016</v>
      </c>
      <c r="B734" s="171"/>
      <c r="C734" s="179">
        <v>372</v>
      </c>
      <c r="D734" s="172">
        <v>46083</v>
      </c>
      <c r="E734" s="173">
        <v>46118</v>
      </c>
      <c r="F734" s="174">
        <v>50928.32</v>
      </c>
      <c r="G734" s="175" t="s">
        <v>2040</v>
      </c>
      <c r="H734" s="171" t="s">
        <v>2055</v>
      </c>
      <c r="I734" s="171" t="s">
        <v>2687</v>
      </c>
      <c r="J734" s="171" t="s">
        <v>80</v>
      </c>
      <c r="K734" s="176"/>
      <c r="L734" s="177" t="s">
        <v>730</v>
      </c>
      <c r="M734" s="177" t="s">
        <v>81</v>
      </c>
    </row>
    <row r="735" spans="1:13" s="178" customFormat="1">
      <c r="A735" s="171" t="s">
        <v>2016</v>
      </c>
      <c r="B735" s="171"/>
      <c r="C735" s="179">
        <v>373</v>
      </c>
      <c r="D735" s="172">
        <v>46083</v>
      </c>
      <c r="E735" s="173">
        <v>46118</v>
      </c>
      <c r="F735" s="174">
        <v>44573.55</v>
      </c>
      <c r="G735" s="175" t="s">
        <v>2040</v>
      </c>
      <c r="H735" s="171" t="s">
        <v>2055</v>
      </c>
      <c r="I735" s="171" t="s">
        <v>2657</v>
      </c>
      <c r="J735" s="171" t="s">
        <v>154</v>
      </c>
      <c r="K735" s="176"/>
      <c r="L735" s="177" t="s">
        <v>730</v>
      </c>
      <c r="M735" s="177" t="s">
        <v>155</v>
      </c>
    </row>
    <row r="736" spans="1:13" s="178" customFormat="1">
      <c r="A736" s="171" t="s">
        <v>2016</v>
      </c>
      <c r="B736" s="171"/>
      <c r="C736" s="179">
        <v>374</v>
      </c>
      <c r="D736" s="172">
        <v>46083</v>
      </c>
      <c r="E736" s="173">
        <v>46118</v>
      </c>
      <c r="F736" s="174">
        <v>447042.46</v>
      </c>
      <c r="G736" s="175" t="s">
        <v>2040</v>
      </c>
      <c r="H736" s="171" t="s">
        <v>2055</v>
      </c>
      <c r="I736" s="171" t="s">
        <v>2658</v>
      </c>
      <c r="J736" s="171" t="s">
        <v>82</v>
      </c>
      <c r="K736" s="176"/>
      <c r="L736" s="177" t="s">
        <v>730</v>
      </c>
      <c r="M736" s="177" t="s">
        <v>83</v>
      </c>
    </row>
    <row r="737" spans="1:13" s="178" customFormat="1">
      <c r="A737" s="171" t="s">
        <v>2016</v>
      </c>
      <c r="B737" s="171"/>
      <c r="C737" s="179">
        <v>375</v>
      </c>
      <c r="D737" s="172">
        <v>46083</v>
      </c>
      <c r="E737" s="173">
        <v>46118</v>
      </c>
      <c r="F737" s="174">
        <v>151388.42000000001</v>
      </c>
      <c r="G737" s="175" t="s">
        <v>2040</v>
      </c>
      <c r="H737" s="171" t="s">
        <v>2055</v>
      </c>
      <c r="I737" s="171" t="s">
        <v>2659</v>
      </c>
      <c r="J737" s="171" t="s">
        <v>114</v>
      </c>
      <c r="K737" s="176"/>
      <c r="L737" s="177" t="s">
        <v>730</v>
      </c>
      <c r="M737" s="177" t="s">
        <v>115</v>
      </c>
    </row>
    <row r="738" spans="1:13" s="178" customFormat="1">
      <c r="A738" s="171" t="s">
        <v>2016</v>
      </c>
      <c r="B738" s="171"/>
      <c r="C738" s="179">
        <v>376</v>
      </c>
      <c r="D738" s="172">
        <v>46083</v>
      </c>
      <c r="E738" s="173">
        <v>46118</v>
      </c>
      <c r="F738" s="174">
        <v>47113.24</v>
      </c>
      <c r="G738" s="175" t="s">
        <v>2040</v>
      </c>
      <c r="H738" s="171" t="s">
        <v>2055</v>
      </c>
      <c r="I738" s="171" t="s">
        <v>2660</v>
      </c>
      <c r="J738" s="171" t="s">
        <v>136</v>
      </c>
      <c r="K738" s="176"/>
      <c r="L738" s="177" t="s">
        <v>730</v>
      </c>
      <c r="M738" s="177" t="s">
        <v>137</v>
      </c>
    </row>
    <row r="739" spans="1:13" s="178" customFormat="1">
      <c r="A739" s="171" t="s">
        <v>2016</v>
      </c>
      <c r="B739" s="171"/>
      <c r="C739" s="179">
        <v>377</v>
      </c>
      <c r="D739" s="172">
        <v>46083</v>
      </c>
      <c r="E739" s="173">
        <v>46118</v>
      </c>
      <c r="F739" s="174">
        <v>50302.28</v>
      </c>
      <c r="G739" s="175" t="s">
        <v>2040</v>
      </c>
      <c r="H739" s="171" t="s">
        <v>2055</v>
      </c>
      <c r="I739" s="171" t="s">
        <v>2661</v>
      </c>
      <c r="J739" s="171" t="s">
        <v>68</v>
      </c>
      <c r="K739" s="176"/>
      <c r="L739" s="177" t="s">
        <v>730</v>
      </c>
      <c r="M739" s="177" t="s">
        <v>69</v>
      </c>
    </row>
    <row r="740" spans="1:13" s="178" customFormat="1">
      <c r="A740" s="171" t="s">
        <v>2016</v>
      </c>
      <c r="B740" s="171"/>
      <c r="C740" s="179">
        <v>378</v>
      </c>
      <c r="D740" s="172">
        <v>46083</v>
      </c>
      <c r="E740" s="173">
        <v>46118</v>
      </c>
      <c r="F740" s="174">
        <v>141485.97</v>
      </c>
      <c r="G740" s="175" t="s">
        <v>2040</v>
      </c>
      <c r="H740" s="171" t="s">
        <v>2055</v>
      </c>
      <c r="I740" s="171" t="s">
        <v>2662</v>
      </c>
      <c r="J740" s="171" t="s">
        <v>110</v>
      </c>
      <c r="K740" s="176"/>
      <c r="L740" s="177" t="s">
        <v>730</v>
      </c>
      <c r="M740" s="177" t="s">
        <v>111</v>
      </c>
    </row>
    <row r="741" spans="1:13" s="178" customFormat="1">
      <c r="A741" s="171" t="s">
        <v>2016</v>
      </c>
      <c r="B741" s="171"/>
      <c r="C741" s="179">
        <v>379</v>
      </c>
      <c r="D741" s="172">
        <v>46083</v>
      </c>
      <c r="E741" s="173">
        <v>46118</v>
      </c>
      <c r="F741" s="174">
        <v>51040.61</v>
      </c>
      <c r="G741" s="175" t="s">
        <v>2040</v>
      </c>
      <c r="H741" s="171" t="s">
        <v>2055</v>
      </c>
      <c r="I741" s="171" t="s">
        <v>2663</v>
      </c>
      <c r="J741" s="171" t="s">
        <v>84</v>
      </c>
      <c r="K741" s="176"/>
      <c r="L741" s="177" t="s">
        <v>730</v>
      </c>
      <c r="M741" s="177" t="s">
        <v>85</v>
      </c>
    </row>
    <row r="742" spans="1:13" s="178" customFormat="1">
      <c r="A742" s="171" t="s">
        <v>2016</v>
      </c>
      <c r="B742" s="171"/>
      <c r="C742" s="179">
        <v>380</v>
      </c>
      <c r="D742" s="172">
        <v>46083</v>
      </c>
      <c r="E742" s="173">
        <v>46118</v>
      </c>
      <c r="F742" s="174">
        <v>55399.39</v>
      </c>
      <c r="G742" s="175" t="s">
        <v>2040</v>
      </c>
      <c r="H742" s="171" t="s">
        <v>2055</v>
      </c>
      <c r="I742" s="171" t="s">
        <v>2664</v>
      </c>
      <c r="J742" s="171" t="s">
        <v>142</v>
      </c>
      <c r="K742" s="176"/>
      <c r="L742" s="177" t="s">
        <v>730</v>
      </c>
      <c r="M742" s="177" t="s">
        <v>143</v>
      </c>
    </row>
    <row r="743" spans="1:13" s="178" customFormat="1">
      <c r="A743" s="171" t="s">
        <v>2016</v>
      </c>
      <c r="B743" s="171"/>
      <c r="C743" s="179">
        <v>381</v>
      </c>
      <c r="D743" s="172">
        <v>46083</v>
      </c>
      <c r="E743" s="173">
        <v>46118</v>
      </c>
      <c r="F743" s="174">
        <v>44573.55</v>
      </c>
      <c r="G743" s="175" t="s">
        <v>2040</v>
      </c>
      <c r="H743" s="171" t="s">
        <v>2055</v>
      </c>
      <c r="I743" s="171" t="s">
        <v>2665</v>
      </c>
      <c r="J743" s="171" t="s">
        <v>144</v>
      </c>
      <c r="K743" s="176"/>
      <c r="L743" s="177" t="s">
        <v>730</v>
      </c>
      <c r="M743" s="177" t="s">
        <v>145</v>
      </c>
    </row>
    <row r="744" spans="1:13" s="178" customFormat="1">
      <c r="A744" s="171" t="s">
        <v>2016</v>
      </c>
      <c r="B744" s="171"/>
      <c r="C744" s="179">
        <v>382</v>
      </c>
      <c r="D744" s="172">
        <v>46083</v>
      </c>
      <c r="E744" s="173">
        <v>46118</v>
      </c>
      <c r="F744" s="174">
        <v>48876.31</v>
      </c>
      <c r="G744" s="175" t="s">
        <v>2040</v>
      </c>
      <c r="H744" s="171" t="s">
        <v>2055</v>
      </c>
      <c r="I744" s="171" t="s">
        <v>2666</v>
      </c>
      <c r="J744" s="171" t="s">
        <v>108</v>
      </c>
      <c r="K744" s="176"/>
      <c r="L744" s="177" t="s">
        <v>730</v>
      </c>
      <c r="M744" s="177" t="s">
        <v>109</v>
      </c>
    </row>
    <row r="745" spans="1:13" s="178" customFormat="1">
      <c r="A745" s="171" t="s">
        <v>2016</v>
      </c>
      <c r="B745" s="171"/>
      <c r="C745" s="179">
        <v>383</v>
      </c>
      <c r="D745" s="172">
        <v>46084</v>
      </c>
      <c r="E745" s="173">
        <v>46118</v>
      </c>
      <c r="F745" s="174">
        <v>68295.39</v>
      </c>
      <c r="G745" s="175" t="s">
        <v>2040</v>
      </c>
      <c r="H745" s="171" t="s">
        <v>2055</v>
      </c>
      <c r="I745" s="171" t="s">
        <v>2667</v>
      </c>
      <c r="J745" s="171" t="s">
        <v>30</v>
      </c>
      <c r="K745" s="176"/>
      <c r="L745" s="177" t="s">
        <v>730</v>
      </c>
      <c r="M745" s="177" t="s">
        <v>31</v>
      </c>
    </row>
    <row r="746" spans="1:13" s="178" customFormat="1">
      <c r="A746" s="171" t="s">
        <v>2016</v>
      </c>
      <c r="B746" s="171"/>
      <c r="C746" s="179">
        <v>385</v>
      </c>
      <c r="D746" s="172">
        <v>46083</v>
      </c>
      <c r="E746" s="173">
        <v>46118</v>
      </c>
      <c r="F746" s="174">
        <v>407259.47</v>
      </c>
      <c r="G746" s="175" t="s">
        <v>2040</v>
      </c>
      <c r="H746" s="171" t="s">
        <v>2055</v>
      </c>
      <c r="I746" s="171" t="s">
        <v>2668</v>
      </c>
      <c r="J746" s="171" t="s">
        <v>86</v>
      </c>
      <c r="K746" s="176"/>
      <c r="L746" s="177" t="s">
        <v>730</v>
      </c>
      <c r="M746" s="177" t="s">
        <v>87</v>
      </c>
    </row>
    <row r="747" spans="1:13" s="178" customFormat="1">
      <c r="A747" s="171" t="s">
        <v>2016</v>
      </c>
      <c r="B747" s="171"/>
      <c r="C747" s="179">
        <v>386</v>
      </c>
      <c r="D747" s="172">
        <v>46083</v>
      </c>
      <c r="E747" s="173">
        <v>46118</v>
      </c>
      <c r="F747" s="174">
        <v>59484.09</v>
      </c>
      <c r="G747" s="175" t="s">
        <v>2040</v>
      </c>
      <c r="H747" s="171" t="s">
        <v>2055</v>
      </c>
      <c r="I747" s="171" t="s">
        <v>2669</v>
      </c>
      <c r="J747" s="171" t="s">
        <v>88</v>
      </c>
      <c r="K747" s="176"/>
      <c r="L747" s="177" t="s">
        <v>730</v>
      </c>
      <c r="M747" s="177" t="s">
        <v>89</v>
      </c>
    </row>
    <row r="748" spans="1:13" s="178" customFormat="1">
      <c r="A748" s="171" t="s">
        <v>2016</v>
      </c>
      <c r="B748" s="171"/>
      <c r="C748" s="179">
        <v>387</v>
      </c>
      <c r="D748" s="172">
        <v>46083</v>
      </c>
      <c r="E748" s="173">
        <v>46118</v>
      </c>
      <c r="F748" s="174">
        <v>222767.98</v>
      </c>
      <c r="G748" s="175" t="s">
        <v>2040</v>
      </c>
      <c r="H748" s="171" t="s">
        <v>2055</v>
      </c>
      <c r="I748" s="171" t="s">
        <v>2670</v>
      </c>
      <c r="J748" s="171" t="s">
        <v>90</v>
      </c>
      <c r="K748" s="176"/>
      <c r="L748" s="177" t="s">
        <v>730</v>
      </c>
      <c r="M748" s="177" t="s">
        <v>91</v>
      </c>
    </row>
    <row r="749" spans="1:13" s="178" customFormat="1">
      <c r="A749" s="171" t="s">
        <v>2016</v>
      </c>
      <c r="B749" s="171"/>
      <c r="C749" s="179">
        <v>389</v>
      </c>
      <c r="D749" s="172">
        <v>46083</v>
      </c>
      <c r="E749" s="173">
        <v>46118</v>
      </c>
      <c r="F749" s="174">
        <v>89843.25</v>
      </c>
      <c r="G749" s="175" t="s">
        <v>2040</v>
      </c>
      <c r="H749" s="171" t="s">
        <v>2055</v>
      </c>
      <c r="I749" s="171" t="s">
        <v>2672</v>
      </c>
      <c r="J749" s="171" t="s">
        <v>456</v>
      </c>
      <c r="K749" s="176"/>
      <c r="L749" s="177" t="s">
        <v>730</v>
      </c>
      <c r="M749" s="177" t="s">
        <v>457</v>
      </c>
    </row>
    <row r="750" spans="1:13" s="178" customFormat="1">
      <c r="A750" s="171" t="s">
        <v>2016</v>
      </c>
      <c r="B750" s="171"/>
      <c r="C750" s="179">
        <v>390</v>
      </c>
      <c r="D750" s="172">
        <v>46083</v>
      </c>
      <c r="E750" s="173">
        <v>46118</v>
      </c>
      <c r="F750" s="174">
        <v>87765.9</v>
      </c>
      <c r="G750" s="175" t="s">
        <v>2040</v>
      </c>
      <c r="H750" s="171" t="s">
        <v>2055</v>
      </c>
      <c r="I750" s="171" t="s">
        <v>2673</v>
      </c>
      <c r="J750" s="171" t="s">
        <v>118</v>
      </c>
      <c r="K750" s="176"/>
      <c r="L750" s="177" t="s">
        <v>730</v>
      </c>
      <c r="M750" s="177" t="s">
        <v>119</v>
      </c>
    </row>
    <row r="751" spans="1:13" s="178" customFormat="1">
      <c r="A751" s="171" t="s">
        <v>2016</v>
      </c>
      <c r="B751" s="171"/>
      <c r="C751" s="179">
        <v>391</v>
      </c>
      <c r="D751" s="172">
        <v>46083</v>
      </c>
      <c r="E751" s="173">
        <v>46118</v>
      </c>
      <c r="F751" s="174">
        <v>45711.35</v>
      </c>
      <c r="G751" s="175" t="s">
        <v>2040</v>
      </c>
      <c r="H751" s="171" t="s">
        <v>2055</v>
      </c>
      <c r="I751" s="171" t="s">
        <v>2674</v>
      </c>
      <c r="J751" s="171" t="s">
        <v>156</v>
      </c>
      <c r="K751" s="176"/>
      <c r="L751" s="177" t="s">
        <v>730</v>
      </c>
      <c r="M751" s="177" t="s">
        <v>157</v>
      </c>
    </row>
    <row r="752" spans="1:13" s="178" customFormat="1">
      <c r="A752" s="171" t="s">
        <v>2016</v>
      </c>
      <c r="B752" s="171"/>
      <c r="C752" s="179">
        <v>392</v>
      </c>
      <c r="D752" s="172">
        <v>46083</v>
      </c>
      <c r="E752" s="173">
        <v>46118</v>
      </c>
      <c r="F752" s="174">
        <v>46280.25</v>
      </c>
      <c r="G752" s="175" t="s">
        <v>2040</v>
      </c>
      <c r="H752" s="171" t="s">
        <v>2055</v>
      </c>
      <c r="I752" s="171" t="s">
        <v>2675</v>
      </c>
      <c r="J752" s="171" t="s">
        <v>12</v>
      </c>
      <c r="K752" s="176"/>
      <c r="L752" s="177" t="s">
        <v>730</v>
      </c>
      <c r="M752" s="177" t="s">
        <v>13</v>
      </c>
    </row>
    <row r="753" spans="1:13" s="178" customFormat="1">
      <c r="A753" s="171" t="s">
        <v>2016</v>
      </c>
      <c r="B753" s="171"/>
      <c r="C753" s="179">
        <v>393</v>
      </c>
      <c r="D753" s="172">
        <v>46083</v>
      </c>
      <c r="E753" s="173">
        <v>46118</v>
      </c>
      <c r="F753" s="174">
        <v>46280.25</v>
      </c>
      <c r="G753" s="175" t="s">
        <v>2040</v>
      </c>
      <c r="H753" s="171" t="s">
        <v>2055</v>
      </c>
      <c r="I753" s="171" t="s">
        <v>2676</v>
      </c>
      <c r="J753" s="171" t="s">
        <v>14</v>
      </c>
      <c r="K753" s="176"/>
      <c r="L753" s="177" t="s">
        <v>730</v>
      </c>
      <c r="M753" s="177" t="s">
        <v>15</v>
      </c>
    </row>
    <row r="754" spans="1:13" s="178" customFormat="1">
      <c r="A754" s="171" t="s">
        <v>2016</v>
      </c>
      <c r="B754" s="171"/>
      <c r="C754" s="179">
        <v>394</v>
      </c>
      <c r="D754" s="172">
        <v>46083</v>
      </c>
      <c r="E754" s="173">
        <v>46118</v>
      </c>
      <c r="F754" s="174">
        <v>136641.67000000001</v>
      </c>
      <c r="G754" s="175" t="s">
        <v>2040</v>
      </c>
      <c r="H754" s="171" t="s">
        <v>2055</v>
      </c>
      <c r="I754" s="171" t="s">
        <v>2677</v>
      </c>
      <c r="J754" s="171" t="s">
        <v>106</v>
      </c>
      <c r="K754" s="176"/>
      <c r="L754" s="177" t="s">
        <v>730</v>
      </c>
      <c r="M754" s="177" t="s">
        <v>107</v>
      </c>
    </row>
    <row r="755" spans="1:13" s="178" customFormat="1">
      <c r="A755" s="171" t="s">
        <v>2016</v>
      </c>
      <c r="B755" s="171"/>
      <c r="C755" s="179">
        <v>395</v>
      </c>
      <c r="D755" s="172">
        <v>46083</v>
      </c>
      <c r="E755" s="173">
        <v>46118</v>
      </c>
      <c r="F755" s="174">
        <v>62736.85</v>
      </c>
      <c r="G755" s="175" t="s">
        <v>2040</v>
      </c>
      <c r="H755" s="171" t="s">
        <v>2055</v>
      </c>
      <c r="I755" s="171" t="s">
        <v>2678</v>
      </c>
      <c r="J755" s="171" t="s">
        <v>16</v>
      </c>
      <c r="K755" s="176"/>
      <c r="L755" s="177" t="s">
        <v>730</v>
      </c>
      <c r="M755" s="177" t="s">
        <v>17</v>
      </c>
    </row>
    <row r="756" spans="1:13" s="178" customFormat="1">
      <c r="A756" s="171" t="s">
        <v>2016</v>
      </c>
      <c r="B756" s="171"/>
      <c r="C756" s="179">
        <v>396</v>
      </c>
      <c r="D756" s="172">
        <v>46083</v>
      </c>
      <c r="E756" s="173">
        <v>46118</v>
      </c>
      <c r="F756" s="174">
        <v>49050.2</v>
      </c>
      <c r="G756" s="175" t="s">
        <v>2040</v>
      </c>
      <c r="H756" s="171" t="s">
        <v>2055</v>
      </c>
      <c r="I756" s="171" t="s">
        <v>2679</v>
      </c>
      <c r="J756" s="171" t="s">
        <v>70</v>
      </c>
      <c r="K756" s="176"/>
      <c r="L756" s="177" t="s">
        <v>730</v>
      </c>
      <c r="M756" s="177" t="s">
        <v>71</v>
      </c>
    </row>
    <row r="757" spans="1:13" s="178" customFormat="1">
      <c r="A757" s="171" t="s">
        <v>2016</v>
      </c>
      <c r="B757" s="171"/>
      <c r="C757" s="179">
        <v>397</v>
      </c>
      <c r="D757" s="172">
        <v>46083</v>
      </c>
      <c r="E757" s="173">
        <v>46118</v>
      </c>
      <c r="F757" s="174">
        <v>49254.239999999998</v>
      </c>
      <c r="G757" s="175" t="s">
        <v>2040</v>
      </c>
      <c r="H757" s="171" t="s">
        <v>2055</v>
      </c>
      <c r="I757" s="171" t="s">
        <v>2680</v>
      </c>
      <c r="J757" s="171" t="s">
        <v>92</v>
      </c>
      <c r="K757" s="176"/>
      <c r="L757" s="177" t="s">
        <v>730</v>
      </c>
      <c r="M757" s="177" t="s">
        <v>93</v>
      </c>
    </row>
    <row r="758" spans="1:13" s="178" customFormat="1">
      <c r="A758" s="171" t="s">
        <v>2016</v>
      </c>
      <c r="B758" s="171"/>
      <c r="C758" s="179">
        <v>398</v>
      </c>
      <c r="D758" s="172">
        <v>46083</v>
      </c>
      <c r="E758" s="173">
        <v>46118</v>
      </c>
      <c r="F758" s="174">
        <v>45304.92</v>
      </c>
      <c r="G758" s="175" t="s">
        <v>2040</v>
      </c>
      <c r="H758" s="171" t="s">
        <v>2055</v>
      </c>
      <c r="I758" s="171" t="s">
        <v>2681</v>
      </c>
      <c r="J758" s="171" t="s">
        <v>158</v>
      </c>
      <c r="K758" s="176"/>
      <c r="L758" s="177" t="s">
        <v>730</v>
      </c>
      <c r="M758" s="177" t="s">
        <v>159</v>
      </c>
    </row>
    <row r="759" spans="1:13" s="178" customFormat="1">
      <c r="A759" s="171" t="s">
        <v>2016</v>
      </c>
      <c r="B759" s="171"/>
      <c r="C759" s="179">
        <v>399</v>
      </c>
      <c r="D759" s="172">
        <v>46083</v>
      </c>
      <c r="E759" s="173">
        <v>46118</v>
      </c>
      <c r="F759" s="174">
        <v>117421.62</v>
      </c>
      <c r="G759" s="175" t="s">
        <v>2040</v>
      </c>
      <c r="H759" s="171" t="s">
        <v>2055</v>
      </c>
      <c r="I759" s="171" t="s">
        <v>2682</v>
      </c>
      <c r="J759" s="171" t="s">
        <v>94</v>
      </c>
      <c r="K759" s="176"/>
      <c r="L759" s="177" t="s">
        <v>730</v>
      </c>
      <c r="M759" s="177" t="s">
        <v>95</v>
      </c>
    </row>
    <row r="760" spans="1:13" s="178" customFormat="1">
      <c r="A760" s="171" t="s">
        <v>2016</v>
      </c>
      <c r="B760" s="171"/>
      <c r="C760" s="179">
        <v>400</v>
      </c>
      <c r="D760" s="172">
        <v>46083</v>
      </c>
      <c r="E760" s="173">
        <v>46118</v>
      </c>
      <c r="F760" s="174">
        <v>41167.68</v>
      </c>
      <c r="G760" s="175" t="s">
        <v>2040</v>
      </c>
      <c r="H760" s="171" t="s">
        <v>2055</v>
      </c>
      <c r="I760" s="171" t="s">
        <v>2689</v>
      </c>
      <c r="J760" s="171" t="s">
        <v>152</v>
      </c>
      <c r="K760" s="176"/>
      <c r="L760" s="177" t="s">
        <v>730</v>
      </c>
      <c r="M760" s="177" t="s">
        <v>153</v>
      </c>
    </row>
    <row r="761" spans="1:13" s="178" customFormat="1">
      <c r="A761" s="171" t="s">
        <v>2016</v>
      </c>
      <c r="B761" s="171"/>
      <c r="C761" s="179">
        <v>401</v>
      </c>
      <c r="D761" s="172">
        <v>46083</v>
      </c>
      <c r="E761" s="173">
        <v>46118</v>
      </c>
      <c r="F761" s="174">
        <v>81936.759999999995</v>
      </c>
      <c r="G761" s="175" t="s">
        <v>2040</v>
      </c>
      <c r="H761" s="171" t="s">
        <v>2055</v>
      </c>
      <c r="I761" s="171" t="s">
        <v>2683</v>
      </c>
      <c r="J761" s="171" t="s">
        <v>96</v>
      </c>
      <c r="K761" s="176"/>
      <c r="L761" s="177" t="s">
        <v>730</v>
      </c>
      <c r="M761" s="177" t="s">
        <v>97</v>
      </c>
    </row>
    <row r="762" spans="1:13" s="178" customFormat="1">
      <c r="A762" s="171" t="s">
        <v>2016</v>
      </c>
      <c r="B762" s="171"/>
      <c r="C762" s="179">
        <v>402</v>
      </c>
      <c r="D762" s="172">
        <v>46083</v>
      </c>
      <c r="E762" s="173">
        <v>46118</v>
      </c>
      <c r="F762" s="174">
        <v>53110.18</v>
      </c>
      <c r="G762" s="175" t="s">
        <v>2040</v>
      </c>
      <c r="H762" s="171" t="s">
        <v>2055</v>
      </c>
      <c r="I762" s="171" t="s">
        <v>2684</v>
      </c>
      <c r="J762" s="171" t="s">
        <v>122</v>
      </c>
      <c r="K762" s="176"/>
      <c r="L762" s="177" t="s">
        <v>730</v>
      </c>
      <c r="M762" s="177" t="s">
        <v>123</v>
      </c>
    </row>
    <row r="763" spans="1:13" s="178" customFormat="1">
      <c r="A763" s="171" t="s">
        <v>2016</v>
      </c>
      <c r="B763" s="171"/>
      <c r="C763" s="179">
        <v>403</v>
      </c>
      <c r="D763" s="172">
        <v>46083</v>
      </c>
      <c r="E763" s="173">
        <v>46118</v>
      </c>
      <c r="F763" s="174">
        <v>63381.87</v>
      </c>
      <c r="G763" s="175" t="s">
        <v>2040</v>
      </c>
      <c r="H763" s="171" t="s">
        <v>2055</v>
      </c>
      <c r="I763" s="171" t="s">
        <v>2685</v>
      </c>
      <c r="J763" s="171" t="s">
        <v>501</v>
      </c>
      <c r="K763" s="176"/>
      <c r="L763" s="177" t="s">
        <v>730</v>
      </c>
      <c r="M763" s="177" t="s">
        <v>502</v>
      </c>
    </row>
    <row r="764" spans="1:13" s="178" customFormat="1">
      <c r="A764" s="171" t="s">
        <v>2016</v>
      </c>
      <c r="B764" s="171"/>
      <c r="C764" s="179">
        <v>404</v>
      </c>
      <c r="D764" s="172">
        <v>46083</v>
      </c>
      <c r="E764" s="173">
        <v>46118</v>
      </c>
      <c r="F764" s="174">
        <v>68695.78</v>
      </c>
      <c r="G764" s="175" t="s">
        <v>2040</v>
      </c>
      <c r="H764" s="171" t="s">
        <v>2055</v>
      </c>
      <c r="I764" s="171" t="s">
        <v>2686</v>
      </c>
      <c r="J764" s="171" t="s">
        <v>146</v>
      </c>
      <c r="K764" s="176"/>
      <c r="L764" s="177" t="s">
        <v>730</v>
      </c>
      <c r="M764" s="177" t="s">
        <v>147</v>
      </c>
    </row>
    <row r="765" spans="1:13" s="178" customFormat="1">
      <c r="A765" s="171" t="s">
        <v>2016</v>
      </c>
      <c r="B765" s="171"/>
      <c r="C765" s="179">
        <v>406</v>
      </c>
      <c r="D765" s="172">
        <v>46086</v>
      </c>
      <c r="E765" s="173">
        <v>46118</v>
      </c>
      <c r="F765" s="174">
        <v>46842.5</v>
      </c>
      <c r="G765" s="175" t="s">
        <v>2040</v>
      </c>
      <c r="H765" s="171" t="s">
        <v>2055</v>
      </c>
      <c r="I765" s="171" t="s">
        <v>2671</v>
      </c>
      <c r="J765" s="171" t="s">
        <v>134</v>
      </c>
      <c r="K765" s="176"/>
      <c r="L765" s="177" t="s">
        <v>730</v>
      </c>
      <c r="M765" s="177" t="s">
        <v>135</v>
      </c>
    </row>
    <row r="766" spans="1:13" s="178" customFormat="1">
      <c r="A766" s="171" t="s">
        <v>2016</v>
      </c>
      <c r="B766" s="171"/>
      <c r="C766" s="179">
        <v>407</v>
      </c>
      <c r="D766" s="172">
        <v>46086</v>
      </c>
      <c r="E766" s="173">
        <v>46118</v>
      </c>
      <c r="F766" s="174">
        <v>51818.52</v>
      </c>
      <c r="G766" s="175" t="s">
        <v>2040</v>
      </c>
      <c r="H766" s="171" t="s">
        <v>2055</v>
      </c>
      <c r="I766" s="171" t="s">
        <v>2645</v>
      </c>
      <c r="J766" s="171" t="s">
        <v>160</v>
      </c>
      <c r="K766" s="176"/>
      <c r="L766" s="177" t="s">
        <v>730</v>
      </c>
      <c r="M766" s="177" t="s">
        <v>161</v>
      </c>
    </row>
    <row r="767" spans="1:13" s="178" customFormat="1">
      <c r="A767" s="171" t="s">
        <v>2016</v>
      </c>
      <c r="B767" s="171"/>
      <c r="C767" s="179">
        <v>408</v>
      </c>
      <c r="D767" s="172">
        <v>46086</v>
      </c>
      <c r="E767" s="173">
        <v>46118</v>
      </c>
      <c r="F767" s="174">
        <v>111930.73</v>
      </c>
      <c r="G767" s="175" t="s">
        <v>2040</v>
      </c>
      <c r="H767" s="171" t="s">
        <v>2055</v>
      </c>
      <c r="I767" s="171" t="s">
        <v>2651</v>
      </c>
      <c r="J767" s="171" t="s">
        <v>120</v>
      </c>
      <c r="K767" s="176"/>
      <c r="L767" s="177" t="s">
        <v>730</v>
      </c>
      <c r="M767" s="177" t="s">
        <v>121</v>
      </c>
    </row>
    <row r="768" spans="1:13" s="178" customFormat="1">
      <c r="A768" s="171" t="s">
        <v>2016</v>
      </c>
      <c r="B768" s="171"/>
      <c r="C768" s="179">
        <v>409</v>
      </c>
      <c r="D768" s="172">
        <v>46086</v>
      </c>
      <c r="E768" s="173">
        <v>46118</v>
      </c>
      <c r="F768" s="174">
        <v>46280.25</v>
      </c>
      <c r="G768" s="175" t="s">
        <v>2040</v>
      </c>
      <c r="H768" s="171" t="s">
        <v>2055</v>
      </c>
      <c r="I768" s="171" t="s">
        <v>5542</v>
      </c>
      <c r="J768" s="171" t="s">
        <v>138</v>
      </c>
      <c r="K768" s="176"/>
      <c r="L768" s="177" t="s">
        <v>730</v>
      </c>
      <c r="M768" s="177" t="s">
        <v>139</v>
      </c>
    </row>
    <row r="769" spans="1:13" s="178" customFormat="1">
      <c r="A769" s="171" t="s">
        <v>2016</v>
      </c>
      <c r="B769" s="171"/>
      <c r="C769" s="179">
        <v>410</v>
      </c>
      <c r="D769" s="172">
        <v>46086</v>
      </c>
      <c r="E769" s="173">
        <v>46118</v>
      </c>
      <c r="F769" s="174">
        <v>59791.68</v>
      </c>
      <c r="G769" s="175" t="s">
        <v>2040</v>
      </c>
      <c r="H769" s="171" t="s">
        <v>2055</v>
      </c>
      <c r="I769" s="171" t="s">
        <v>2654</v>
      </c>
      <c r="J769" s="171" t="s">
        <v>66</v>
      </c>
      <c r="K769" s="176"/>
      <c r="L769" s="177" t="s">
        <v>730</v>
      </c>
      <c r="M769" s="177" t="s">
        <v>67</v>
      </c>
    </row>
    <row r="770" spans="1:13" s="178" customFormat="1">
      <c r="A770" s="171" t="s">
        <v>2017</v>
      </c>
      <c r="B770" s="171"/>
      <c r="C770" s="179">
        <v>98</v>
      </c>
      <c r="D770" s="172">
        <v>46085</v>
      </c>
      <c r="E770" s="173">
        <v>46118</v>
      </c>
      <c r="F770" s="174">
        <v>114286</v>
      </c>
      <c r="G770" s="175" t="s">
        <v>2040</v>
      </c>
      <c r="H770" s="171" t="s">
        <v>2055</v>
      </c>
      <c r="I770" s="171" t="s">
        <v>3832</v>
      </c>
      <c r="J770" s="171" t="s">
        <v>188</v>
      </c>
      <c r="K770" s="176"/>
      <c r="L770" s="177" t="s">
        <v>730</v>
      </c>
      <c r="M770" s="177" t="s">
        <v>189</v>
      </c>
    </row>
    <row r="771" spans="1:13" s="178" customFormat="1">
      <c r="A771" s="171" t="s">
        <v>2017</v>
      </c>
      <c r="B771" s="171"/>
      <c r="C771" s="179">
        <v>99</v>
      </c>
      <c r="D771" s="172">
        <v>46085</v>
      </c>
      <c r="E771" s="173">
        <v>46118</v>
      </c>
      <c r="F771" s="174">
        <v>370441.56</v>
      </c>
      <c r="G771" s="175" t="s">
        <v>2040</v>
      </c>
      <c r="H771" s="171" t="s">
        <v>2055</v>
      </c>
      <c r="I771" s="171" t="s">
        <v>2690</v>
      </c>
      <c r="J771" s="171" t="s">
        <v>176</v>
      </c>
      <c r="K771" s="176"/>
      <c r="L771" s="177" t="s">
        <v>730</v>
      </c>
      <c r="M771" s="177" t="s">
        <v>177</v>
      </c>
    </row>
    <row r="772" spans="1:13" s="178" customFormat="1">
      <c r="A772" s="171" t="s">
        <v>2017</v>
      </c>
      <c r="B772" s="171"/>
      <c r="C772" s="179">
        <v>100</v>
      </c>
      <c r="D772" s="172">
        <v>46085</v>
      </c>
      <c r="E772" s="173">
        <v>46118</v>
      </c>
      <c r="F772" s="174">
        <v>240895.12</v>
      </c>
      <c r="G772" s="175" t="s">
        <v>2040</v>
      </c>
      <c r="H772" s="171" t="s">
        <v>2055</v>
      </c>
      <c r="I772" s="171" t="s">
        <v>2691</v>
      </c>
      <c r="J772" s="171" t="s">
        <v>180</v>
      </c>
      <c r="K772" s="176"/>
      <c r="L772" s="177" t="s">
        <v>730</v>
      </c>
      <c r="M772" s="177" t="s">
        <v>181</v>
      </c>
    </row>
    <row r="773" spans="1:13" s="178" customFormat="1">
      <c r="A773" s="171" t="s">
        <v>2017</v>
      </c>
      <c r="B773" s="171"/>
      <c r="C773" s="179">
        <v>101</v>
      </c>
      <c r="D773" s="172">
        <v>46085</v>
      </c>
      <c r="E773" s="173">
        <v>46118</v>
      </c>
      <c r="F773" s="174">
        <v>128065.60000000001</v>
      </c>
      <c r="G773" s="175" t="s">
        <v>2040</v>
      </c>
      <c r="H773" s="171" t="s">
        <v>2055</v>
      </c>
      <c r="I773" s="171" t="s">
        <v>2692</v>
      </c>
      <c r="J773" s="171" t="s">
        <v>184</v>
      </c>
      <c r="K773" s="176"/>
      <c r="L773" s="177" t="s">
        <v>730</v>
      </c>
      <c r="M773" s="177" t="s">
        <v>185</v>
      </c>
    </row>
    <row r="774" spans="1:13" s="178" customFormat="1">
      <c r="A774" s="171" t="s">
        <v>2017</v>
      </c>
      <c r="B774" s="171"/>
      <c r="C774" s="179">
        <v>103</v>
      </c>
      <c r="D774" s="172">
        <v>46085</v>
      </c>
      <c r="E774" s="173">
        <v>46118</v>
      </c>
      <c r="F774" s="174">
        <v>123104.31</v>
      </c>
      <c r="G774" s="175" t="s">
        <v>2040</v>
      </c>
      <c r="H774" s="171" t="s">
        <v>2055</v>
      </c>
      <c r="I774" s="171" t="s">
        <v>2694</v>
      </c>
      <c r="J774" s="171" t="s">
        <v>186</v>
      </c>
      <c r="K774" s="176"/>
      <c r="L774" s="177" t="s">
        <v>730</v>
      </c>
      <c r="M774" s="177" t="s">
        <v>187</v>
      </c>
    </row>
    <row r="775" spans="1:13" s="178" customFormat="1">
      <c r="A775" s="171" t="s">
        <v>2017</v>
      </c>
      <c r="B775" s="171"/>
      <c r="C775" s="179">
        <v>104</v>
      </c>
      <c r="D775" s="172">
        <v>46085</v>
      </c>
      <c r="E775" s="173">
        <v>46118</v>
      </c>
      <c r="F775" s="174">
        <v>105999.6</v>
      </c>
      <c r="G775" s="175" t="s">
        <v>2040</v>
      </c>
      <c r="H775" s="171" t="s">
        <v>2055</v>
      </c>
      <c r="I775" s="171" t="s">
        <v>2695</v>
      </c>
      <c r="J775" s="171" t="s">
        <v>192</v>
      </c>
      <c r="K775" s="176"/>
      <c r="L775" s="177" t="s">
        <v>730</v>
      </c>
      <c r="M775" s="177" t="s">
        <v>193</v>
      </c>
    </row>
    <row r="776" spans="1:13" s="178" customFormat="1">
      <c r="A776" s="171" t="s">
        <v>2017</v>
      </c>
      <c r="B776" s="171"/>
      <c r="C776" s="179">
        <v>105</v>
      </c>
      <c r="D776" s="172">
        <v>46085</v>
      </c>
      <c r="E776" s="173">
        <v>46118</v>
      </c>
      <c r="F776" s="174">
        <v>845366.05</v>
      </c>
      <c r="G776" s="175" t="s">
        <v>2040</v>
      </c>
      <c r="H776" s="171" t="s">
        <v>2055</v>
      </c>
      <c r="I776" s="171" t="s">
        <v>2696</v>
      </c>
      <c r="J776" s="171" t="s">
        <v>182</v>
      </c>
      <c r="K776" s="176"/>
      <c r="L776" s="177" t="s">
        <v>730</v>
      </c>
      <c r="M776" s="177" t="s">
        <v>183</v>
      </c>
    </row>
    <row r="777" spans="1:13" s="178" customFormat="1">
      <c r="A777" s="171" t="s">
        <v>2017</v>
      </c>
      <c r="B777" s="171"/>
      <c r="C777" s="179">
        <v>106</v>
      </c>
      <c r="D777" s="172">
        <v>46085</v>
      </c>
      <c r="E777" s="173">
        <v>46118</v>
      </c>
      <c r="F777" s="174">
        <v>57619.7</v>
      </c>
      <c r="G777" s="175" t="s">
        <v>2040</v>
      </c>
      <c r="H777" s="171" t="s">
        <v>2055</v>
      </c>
      <c r="I777" s="171" t="s">
        <v>2697</v>
      </c>
      <c r="J777" s="171" t="s">
        <v>172</v>
      </c>
      <c r="K777" s="176"/>
      <c r="L777" s="177" t="s">
        <v>730</v>
      </c>
      <c r="M777" s="177" t="s">
        <v>173</v>
      </c>
    </row>
    <row r="778" spans="1:13" s="178" customFormat="1">
      <c r="A778" s="171" t="s">
        <v>2017</v>
      </c>
      <c r="B778" s="171"/>
      <c r="C778" s="179">
        <v>107</v>
      </c>
      <c r="D778" s="172">
        <v>46085</v>
      </c>
      <c r="E778" s="173">
        <v>46118</v>
      </c>
      <c r="F778" s="174">
        <v>109461.61</v>
      </c>
      <c r="G778" s="175" t="s">
        <v>2040</v>
      </c>
      <c r="H778" s="171" t="s">
        <v>2055</v>
      </c>
      <c r="I778" s="171" t="s">
        <v>2698</v>
      </c>
      <c r="J778" s="171" t="s">
        <v>194</v>
      </c>
      <c r="K778" s="176"/>
      <c r="L778" s="177" t="s">
        <v>730</v>
      </c>
      <c r="M778" s="177" t="s">
        <v>195</v>
      </c>
    </row>
    <row r="779" spans="1:13" s="178" customFormat="1">
      <c r="A779" s="171" t="s">
        <v>2017</v>
      </c>
      <c r="B779" s="171"/>
      <c r="C779" s="179">
        <v>108</v>
      </c>
      <c r="D779" s="172">
        <v>46085</v>
      </c>
      <c r="E779" s="173">
        <v>46118</v>
      </c>
      <c r="F779" s="174">
        <v>1408047.25</v>
      </c>
      <c r="G779" s="175" t="s">
        <v>2040</v>
      </c>
      <c r="H779" s="171" t="s">
        <v>2055</v>
      </c>
      <c r="I779" s="171" t="s">
        <v>2700</v>
      </c>
      <c r="J779" s="171" t="s">
        <v>174</v>
      </c>
      <c r="K779" s="176"/>
      <c r="L779" s="177" t="s">
        <v>730</v>
      </c>
      <c r="M779" s="177" t="s">
        <v>175</v>
      </c>
    </row>
    <row r="780" spans="1:13" s="178" customFormat="1">
      <c r="A780" s="171" t="s">
        <v>2017</v>
      </c>
      <c r="B780" s="171"/>
      <c r="C780" s="179">
        <v>109</v>
      </c>
      <c r="D780" s="172">
        <v>46085</v>
      </c>
      <c r="E780" s="173">
        <v>46118</v>
      </c>
      <c r="F780" s="174">
        <v>468440.99</v>
      </c>
      <c r="G780" s="175" t="s">
        <v>2040</v>
      </c>
      <c r="H780" s="171" t="s">
        <v>2055</v>
      </c>
      <c r="I780" s="171" t="s">
        <v>2699</v>
      </c>
      <c r="J780" s="171" t="s">
        <v>178</v>
      </c>
      <c r="K780" s="176"/>
      <c r="L780" s="177" t="s">
        <v>730</v>
      </c>
      <c r="M780" s="177" t="s">
        <v>179</v>
      </c>
    </row>
    <row r="781" spans="1:13" s="178" customFormat="1">
      <c r="A781" s="171" t="s">
        <v>2017</v>
      </c>
      <c r="B781" s="171"/>
      <c r="C781" s="179">
        <v>110.02</v>
      </c>
      <c r="D781" s="172">
        <v>46086</v>
      </c>
      <c r="E781" s="173">
        <v>46118</v>
      </c>
      <c r="F781" s="174">
        <v>104172.77</v>
      </c>
      <c r="G781" s="175" t="s">
        <v>2040</v>
      </c>
      <c r="H781" s="171" t="s">
        <v>2055</v>
      </c>
      <c r="I781" s="171" t="s">
        <v>2693</v>
      </c>
      <c r="J781" s="171" t="s">
        <v>497</v>
      </c>
      <c r="K781" s="176"/>
      <c r="L781" s="177" t="s">
        <v>730</v>
      </c>
      <c r="M781" s="177" t="s">
        <v>498</v>
      </c>
    </row>
    <row r="782" spans="1:13" s="178" customFormat="1">
      <c r="A782" s="171" t="s">
        <v>2017</v>
      </c>
      <c r="B782" s="171"/>
      <c r="C782" s="179">
        <v>152026</v>
      </c>
      <c r="D782" s="172">
        <v>46083</v>
      </c>
      <c r="E782" s="173">
        <v>46118</v>
      </c>
      <c r="F782" s="174">
        <v>13753.72</v>
      </c>
      <c r="G782" s="175" t="s">
        <v>2041</v>
      </c>
      <c r="H782" s="171" t="s">
        <v>2056</v>
      </c>
      <c r="I782" s="171" t="s">
        <v>3437</v>
      </c>
      <c r="J782" s="171" t="s">
        <v>176</v>
      </c>
      <c r="K782" s="176"/>
      <c r="L782" s="177" t="s">
        <v>730</v>
      </c>
      <c r="M782" s="177" t="s">
        <v>177</v>
      </c>
    </row>
    <row r="783" spans="1:13" s="178" customFormat="1">
      <c r="A783" s="171" t="s">
        <v>2017</v>
      </c>
      <c r="B783" s="171"/>
      <c r="C783" s="179">
        <v>152026</v>
      </c>
      <c r="D783" s="172">
        <v>46083</v>
      </c>
      <c r="E783" s="173">
        <v>46118</v>
      </c>
      <c r="F783" s="174">
        <v>4631.8500000000004</v>
      </c>
      <c r="G783" s="175" t="s">
        <v>2042</v>
      </c>
      <c r="H783" s="171" t="s">
        <v>2057</v>
      </c>
      <c r="I783" s="171" t="s">
        <v>3438</v>
      </c>
      <c r="J783" s="171" t="s">
        <v>176</v>
      </c>
      <c r="K783" s="176"/>
      <c r="L783" s="177" t="s">
        <v>730</v>
      </c>
      <c r="M783" s="177" t="s">
        <v>177</v>
      </c>
    </row>
    <row r="784" spans="1:13" s="178" customFormat="1">
      <c r="A784" s="171" t="s">
        <v>2017</v>
      </c>
      <c r="B784" s="171"/>
      <c r="C784" s="179">
        <v>162026</v>
      </c>
      <c r="D784" s="172">
        <v>46083</v>
      </c>
      <c r="E784" s="173">
        <v>46118</v>
      </c>
      <c r="F784" s="174">
        <v>62333.49</v>
      </c>
      <c r="G784" s="175" t="s">
        <v>2043</v>
      </c>
      <c r="H784" s="171" t="s">
        <v>2058</v>
      </c>
      <c r="I784" s="171" t="s">
        <v>3439</v>
      </c>
      <c r="J784" s="171" t="s">
        <v>174</v>
      </c>
      <c r="K784" s="176"/>
      <c r="L784" s="177" t="s">
        <v>730</v>
      </c>
      <c r="M784" s="177" t="s">
        <v>175</v>
      </c>
    </row>
    <row r="785" spans="1:13" s="178" customFormat="1">
      <c r="A785" s="171" t="s">
        <v>2017</v>
      </c>
      <c r="B785" s="171"/>
      <c r="C785" s="179">
        <v>162026</v>
      </c>
      <c r="D785" s="172">
        <v>46083</v>
      </c>
      <c r="E785" s="173">
        <v>46118</v>
      </c>
      <c r="F785" s="174">
        <v>7539.57</v>
      </c>
      <c r="G785" s="175" t="s">
        <v>2042</v>
      </c>
      <c r="H785" s="171" t="s">
        <v>2057</v>
      </c>
      <c r="I785" s="171" t="s">
        <v>3440</v>
      </c>
      <c r="J785" s="171" t="s">
        <v>174</v>
      </c>
      <c r="K785" s="176"/>
      <c r="L785" s="177" t="s">
        <v>730</v>
      </c>
      <c r="M785" s="177" t="s">
        <v>175</v>
      </c>
    </row>
    <row r="786" spans="1:13" s="178" customFormat="1">
      <c r="A786" s="171" t="s">
        <v>2017</v>
      </c>
      <c r="B786" s="171"/>
      <c r="C786" s="179">
        <v>162026</v>
      </c>
      <c r="D786" s="172">
        <v>46083</v>
      </c>
      <c r="E786" s="173">
        <v>46118</v>
      </c>
      <c r="F786" s="174">
        <v>17324.63</v>
      </c>
      <c r="G786" s="175" t="s">
        <v>2041</v>
      </c>
      <c r="H786" s="171" t="s">
        <v>2056</v>
      </c>
      <c r="I786" s="171" t="s">
        <v>3441</v>
      </c>
      <c r="J786" s="171" t="s">
        <v>174</v>
      </c>
      <c r="K786" s="176"/>
      <c r="L786" s="177" t="s">
        <v>730</v>
      </c>
      <c r="M786" s="177" t="s">
        <v>175</v>
      </c>
    </row>
    <row r="787" spans="1:13" s="178" customFormat="1">
      <c r="A787" s="171" t="s">
        <v>2017</v>
      </c>
      <c r="B787" s="171"/>
      <c r="C787" s="179">
        <v>172026</v>
      </c>
      <c r="D787" s="172">
        <v>46083</v>
      </c>
      <c r="E787" s="173">
        <v>46118</v>
      </c>
      <c r="F787" s="174">
        <v>15072.74</v>
      </c>
      <c r="G787" s="175" t="s">
        <v>2041</v>
      </c>
      <c r="H787" s="171" t="s">
        <v>2056</v>
      </c>
      <c r="I787" s="171" t="s">
        <v>3442</v>
      </c>
      <c r="J787" s="171" t="s">
        <v>178</v>
      </c>
      <c r="K787" s="176"/>
      <c r="L787" s="177" t="s">
        <v>730</v>
      </c>
      <c r="M787" s="177" t="s">
        <v>179</v>
      </c>
    </row>
    <row r="788" spans="1:13" s="178" customFormat="1">
      <c r="A788" s="171" t="s">
        <v>3743</v>
      </c>
      <c r="B788" s="171"/>
      <c r="C788" s="179">
        <v>58</v>
      </c>
      <c r="D788" s="172">
        <v>46076</v>
      </c>
      <c r="E788" s="173">
        <v>46118</v>
      </c>
      <c r="F788" s="13">
        <v>462.91</v>
      </c>
      <c r="G788" s="175" t="s">
        <v>3806</v>
      </c>
      <c r="H788" s="171" t="s">
        <v>3808</v>
      </c>
      <c r="I788" s="220" t="s">
        <v>5912</v>
      </c>
      <c r="J788" s="171" t="s">
        <v>226</v>
      </c>
      <c r="K788" s="176"/>
      <c r="L788" s="177" t="s">
        <v>730</v>
      </c>
      <c r="M788" s="177" t="s">
        <v>227</v>
      </c>
    </row>
    <row r="789" spans="1:13" s="178" customFormat="1">
      <c r="A789" s="171" t="s">
        <v>3743</v>
      </c>
      <c r="B789" s="171"/>
      <c r="C789" s="179">
        <v>58</v>
      </c>
      <c r="D789" s="172">
        <v>46076</v>
      </c>
      <c r="E789" s="173">
        <v>46118</v>
      </c>
      <c r="F789" s="13">
        <v>556.98</v>
      </c>
      <c r="G789" s="175" t="s">
        <v>3806</v>
      </c>
      <c r="H789" s="171" t="s">
        <v>3808</v>
      </c>
      <c r="I789" s="220" t="s">
        <v>5913</v>
      </c>
      <c r="J789" s="171" t="s">
        <v>142</v>
      </c>
      <c r="K789" s="176"/>
      <c r="L789" s="177" t="s">
        <v>730</v>
      </c>
      <c r="M789" s="177" t="s">
        <v>143</v>
      </c>
    </row>
    <row r="790" spans="1:13" s="178" customFormat="1">
      <c r="A790" s="171" t="s">
        <v>3743</v>
      </c>
      <c r="B790" s="171"/>
      <c r="C790" s="179">
        <v>58</v>
      </c>
      <c r="D790" s="172">
        <v>46076</v>
      </c>
      <c r="E790" s="173">
        <v>46118</v>
      </c>
      <c r="F790" s="13">
        <v>760.97</v>
      </c>
      <c r="G790" s="175" t="s">
        <v>3806</v>
      </c>
      <c r="H790" s="171" t="s">
        <v>3808</v>
      </c>
      <c r="I790" s="220" t="s">
        <v>5914</v>
      </c>
      <c r="J790" s="171" t="s">
        <v>294</v>
      </c>
      <c r="K790" s="176"/>
      <c r="L790" s="177" t="s">
        <v>730</v>
      </c>
      <c r="M790" s="177" t="s">
        <v>295</v>
      </c>
    </row>
    <row r="791" spans="1:13" s="178" customFormat="1">
      <c r="A791" s="171" t="s">
        <v>3743</v>
      </c>
      <c r="B791" s="171"/>
      <c r="C791" s="179">
        <v>58</v>
      </c>
      <c r="D791" s="172">
        <v>46076</v>
      </c>
      <c r="E791" s="173">
        <v>46118</v>
      </c>
      <c r="F791" s="13">
        <v>620.63</v>
      </c>
      <c r="G791" s="175" t="s">
        <v>3806</v>
      </c>
      <c r="H791" s="171" t="s">
        <v>3808</v>
      </c>
      <c r="I791" s="220" t="s">
        <v>5915</v>
      </c>
      <c r="J791" s="171" t="s">
        <v>20</v>
      </c>
      <c r="K791" s="176"/>
      <c r="L791" s="177" t="s">
        <v>730</v>
      </c>
      <c r="M791" s="177" t="s">
        <v>21</v>
      </c>
    </row>
    <row r="792" spans="1:13" s="178" customFormat="1">
      <c r="A792" s="171" t="s">
        <v>3743</v>
      </c>
      <c r="B792" s="171"/>
      <c r="C792" s="179">
        <v>58</v>
      </c>
      <c r="D792" s="172">
        <v>46076</v>
      </c>
      <c r="E792" s="173">
        <v>46118</v>
      </c>
      <c r="F792" s="13">
        <v>668.68</v>
      </c>
      <c r="G792" s="175" t="s">
        <v>3806</v>
      </c>
      <c r="H792" s="171" t="s">
        <v>3808</v>
      </c>
      <c r="I792" s="220" t="s">
        <v>5916</v>
      </c>
      <c r="J792" s="171" t="s">
        <v>264</v>
      </c>
      <c r="K792" s="176"/>
      <c r="L792" s="177" t="s">
        <v>730</v>
      </c>
      <c r="M792" s="177" t="s">
        <v>265</v>
      </c>
    </row>
    <row r="793" spans="1:13" s="178" customFormat="1">
      <c r="A793" s="171" t="s">
        <v>3743</v>
      </c>
      <c r="B793" s="171"/>
      <c r="C793" s="179">
        <v>58</v>
      </c>
      <c r="D793" s="172">
        <v>46076</v>
      </c>
      <c r="E793" s="173">
        <v>46118</v>
      </c>
      <c r="F793" s="13">
        <v>477.34</v>
      </c>
      <c r="G793" s="175" t="s">
        <v>3806</v>
      </c>
      <c r="H793" s="171" t="s">
        <v>3808</v>
      </c>
      <c r="I793" s="220" t="s">
        <v>5917</v>
      </c>
      <c r="J793" s="171" t="s">
        <v>118</v>
      </c>
      <c r="K793" s="176"/>
      <c r="L793" s="177" t="s">
        <v>730</v>
      </c>
      <c r="M793" s="177" t="s">
        <v>119</v>
      </c>
    </row>
    <row r="794" spans="1:13" s="178" customFormat="1">
      <c r="A794" s="171" t="s">
        <v>3743</v>
      </c>
      <c r="B794" s="171"/>
      <c r="C794" s="179">
        <v>58</v>
      </c>
      <c r="D794" s="172">
        <v>46076</v>
      </c>
      <c r="E794" s="173">
        <v>46118</v>
      </c>
      <c r="F794" s="13">
        <v>589.88</v>
      </c>
      <c r="G794" s="175" t="s">
        <v>3806</v>
      </c>
      <c r="H794" s="171" t="s">
        <v>3808</v>
      </c>
      <c r="I794" s="220" t="s">
        <v>5918</v>
      </c>
      <c r="J794" s="171" t="s">
        <v>456</v>
      </c>
      <c r="K794" s="176"/>
      <c r="L794" s="177" t="s">
        <v>730</v>
      </c>
      <c r="M794" s="177" t="s">
        <v>457</v>
      </c>
    </row>
    <row r="795" spans="1:13" s="178" customFormat="1">
      <c r="A795" s="171" t="s">
        <v>3743</v>
      </c>
      <c r="B795" s="171"/>
      <c r="C795" s="179">
        <v>58</v>
      </c>
      <c r="D795" s="172">
        <v>46076</v>
      </c>
      <c r="E795" s="173">
        <v>46118</v>
      </c>
      <c r="F795" s="13">
        <v>443.96</v>
      </c>
      <c r="G795" s="175" t="s">
        <v>3806</v>
      </c>
      <c r="H795" s="171" t="s">
        <v>3808</v>
      </c>
      <c r="I795" s="220" t="s">
        <v>5919</v>
      </c>
      <c r="J795" s="171" t="s">
        <v>501</v>
      </c>
      <c r="K795" s="176"/>
      <c r="L795" s="177" t="s">
        <v>730</v>
      </c>
      <c r="M795" s="177" t="s">
        <v>502</v>
      </c>
    </row>
    <row r="796" spans="1:13" s="178" customFormat="1">
      <c r="A796" s="171" t="s">
        <v>3743</v>
      </c>
      <c r="B796" s="171"/>
      <c r="C796" s="179">
        <v>58</v>
      </c>
      <c r="D796" s="172">
        <v>46076</v>
      </c>
      <c r="E796" s="173">
        <v>46118</v>
      </c>
      <c r="F796" s="13">
        <v>470.39</v>
      </c>
      <c r="G796" s="175" t="s">
        <v>3806</v>
      </c>
      <c r="H796" s="171" t="s">
        <v>3808</v>
      </c>
      <c r="I796" s="220" t="s">
        <v>5920</v>
      </c>
      <c r="J796" s="171" t="s">
        <v>212</v>
      </c>
      <c r="K796" s="176"/>
      <c r="L796" s="177" t="s">
        <v>730</v>
      </c>
      <c r="M796" s="177" t="s">
        <v>213</v>
      </c>
    </row>
    <row r="797" spans="1:13" s="178" customFormat="1">
      <c r="A797" s="171" t="s">
        <v>3743</v>
      </c>
      <c r="B797" s="171"/>
      <c r="C797" s="179">
        <v>58</v>
      </c>
      <c r="D797" s="172">
        <v>46076</v>
      </c>
      <c r="E797" s="173">
        <v>46118</v>
      </c>
      <c r="F797" s="13">
        <v>714.43</v>
      </c>
      <c r="G797" s="175" t="s">
        <v>3806</v>
      </c>
      <c r="H797" s="171" t="s">
        <v>3808</v>
      </c>
      <c r="I797" s="220" t="s">
        <v>5921</v>
      </c>
      <c r="J797" s="171" t="s">
        <v>234</v>
      </c>
      <c r="K797" s="176"/>
      <c r="L797" s="177" t="s">
        <v>730</v>
      </c>
      <c r="M797" s="177" t="s">
        <v>235</v>
      </c>
    </row>
    <row r="798" spans="1:13" s="178" customFormat="1">
      <c r="A798" s="171" t="s">
        <v>3743</v>
      </c>
      <c r="B798" s="171"/>
      <c r="C798" s="179">
        <v>58</v>
      </c>
      <c r="D798" s="172">
        <v>46076</v>
      </c>
      <c r="E798" s="173">
        <v>46118</v>
      </c>
      <c r="F798" s="13">
        <v>744.65</v>
      </c>
      <c r="G798" s="175" t="s">
        <v>3806</v>
      </c>
      <c r="H798" s="171" t="s">
        <v>3808</v>
      </c>
      <c r="I798" s="220" t="s">
        <v>5922</v>
      </c>
      <c r="J798" s="171" t="s">
        <v>262</v>
      </c>
      <c r="K798" s="176"/>
      <c r="L798" s="177" t="s">
        <v>730</v>
      </c>
      <c r="M798" s="177" t="s">
        <v>263</v>
      </c>
    </row>
    <row r="799" spans="1:13" s="178" customFormat="1">
      <c r="A799" s="171" t="s">
        <v>3743</v>
      </c>
      <c r="B799" s="171"/>
      <c r="C799" s="179">
        <v>58</v>
      </c>
      <c r="D799" s="172">
        <v>46076</v>
      </c>
      <c r="E799" s="173">
        <v>46118</v>
      </c>
      <c r="F799" s="13">
        <v>534.08000000000004</v>
      </c>
      <c r="G799" s="175" t="s">
        <v>3806</v>
      </c>
      <c r="H799" s="171" t="s">
        <v>3808</v>
      </c>
      <c r="I799" s="220" t="s">
        <v>5923</v>
      </c>
      <c r="J799" s="171" t="s">
        <v>192</v>
      </c>
      <c r="K799" s="176"/>
      <c r="L799" s="177" t="s">
        <v>730</v>
      </c>
      <c r="M799" s="177" t="s">
        <v>193</v>
      </c>
    </row>
    <row r="800" spans="1:13" s="178" customFormat="1">
      <c r="A800" s="171" t="s">
        <v>3743</v>
      </c>
      <c r="B800" s="171"/>
      <c r="C800" s="179">
        <v>58</v>
      </c>
      <c r="D800" s="172">
        <v>46076</v>
      </c>
      <c r="E800" s="173">
        <v>46118</v>
      </c>
      <c r="F800" s="13">
        <v>444.17</v>
      </c>
      <c r="G800" s="175" t="s">
        <v>3806</v>
      </c>
      <c r="H800" s="171" t="s">
        <v>3808</v>
      </c>
      <c r="I800" s="220" t="s">
        <v>5924</v>
      </c>
      <c r="J800" s="171" t="s">
        <v>460</v>
      </c>
      <c r="K800" s="176"/>
      <c r="L800" s="177" t="s">
        <v>730</v>
      </c>
      <c r="M800" s="177" t="s">
        <v>461</v>
      </c>
    </row>
    <row r="801" spans="1:13" s="178" customFormat="1">
      <c r="A801" s="171" t="s">
        <v>3743</v>
      </c>
      <c r="B801" s="171"/>
      <c r="C801" s="179">
        <v>58</v>
      </c>
      <c r="D801" s="172">
        <v>46076</v>
      </c>
      <c r="E801" s="173">
        <v>46118</v>
      </c>
      <c r="F801" s="13">
        <v>741.59</v>
      </c>
      <c r="G801" s="175" t="s">
        <v>3806</v>
      </c>
      <c r="H801" s="171" t="s">
        <v>3808</v>
      </c>
      <c r="I801" s="220" t="s">
        <v>5925</v>
      </c>
      <c r="J801" s="171" t="s">
        <v>248</v>
      </c>
      <c r="K801" s="176"/>
      <c r="L801" s="177" t="s">
        <v>730</v>
      </c>
      <c r="M801" s="177" t="s">
        <v>249</v>
      </c>
    </row>
    <row r="802" spans="1:13" s="178" customFormat="1">
      <c r="A802" s="171" t="s">
        <v>3743</v>
      </c>
      <c r="B802" s="171"/>
      <c r="C802" s="179">
        <v>58</v>
      </c>
      <c r="D802" s="172">
        <v>46076</v>
      </c>
      <c r="E802" s="173">
        <v>46118</v>
      </c>
      <c r="F802" s="13">
        <v>462.7</v>
      </c>
      <c r="G802" s="175" t="s">
        <v>3806</v>
      </c>
      <c r="H802" s="171" t="s">
        <v>3808</v>
      </c>
      <c r="I802" s="220" t="s">
        <v>5926</v>
      </c>
      <c r="J802" s="171" t="s">
        <v>484</v>
      </c>
      <c r="K802" s="176"/>
      <c r="L802" s="177" t="s">
        <v>730</v>
      </c>
      <c r="M802" s="177" t="s">
        <v>485</v>
      </c>
    </row>
    <row r="803" spans="1:13" s="178" customFormat="1">
      <c r="A803" s="171" t="s">
        <v>3743</v>
      </c>
      <c r="B803" s="171"/>
      <c r="C803" s="179">
        <v>58</v>
      </c>
      <c r="D803" s="172">
        <v>46076</v>
      </c>
      <c r="E803" s="173">
        <v>46118</v>
      </c>
      <c r="F803" s="13">
        <v>276.67</v>
      </c>
      <c r="G803" s="175" t="s">
        <v>3806</v>
      </c>
      <c r="H803" s="171" t="s">
        <v>3808</v>
      </c>
      <c r="I803" s="220" t="s">
        <v>5927</v>
      </c>
      <c r="J803" s="171" t="s">
        <v>206</v>
      </c>
      <c r="K803" s="176"/>
      <c r="L803" s="177" t="s">
        <v>730</v>
      </c>
      <c r="M803" s="177" t="s">
        <v>207</v>
      </c>
    </row>
    <row r="804" spans="1:13" s="178" customFormat="1">
      <c r="A804" s="171" t="s">
        <v>3743</v>
      </c>
      <c r="B804" s="171"/>
      <c r="C804" s="179">
        <v>58</v>
      </c>
      <c r="D804" s="172">
        <v>46076</v>
      </c>
      <c r="E804" s="173">
        <v>46118</v>
      </c>
      <c r="F804" s="13">
        <v>703.17</v>
      </c>
      <c r="G804" s="175" t="s">
        <v>3806</v>
      </c>
      <c r="H804" s="171" t="s">
        <v>3808</v>
      </c>
      <c r="I804" s="220" t="s">
        <v>5928</v>
      </c>
      <c r="J804" s="171" t="s">
        <v>320</v>
      </c>
      <c r="K804" s="176"/>
      <c r="L804" s="177" t="s">
        <v>730</v>
      </c>
      <c r="M804" s="177" t="s">
        <v>321</v>
      </c>
    </row>
    <row r="805" spans="1:13" s="178" customFormat="1">
      <c r="A805" s="171" t="s">
        <v>3743</v>
      </c>
      <c r="B805" s="171"/>
      <c r="C805" s="179">
        <v>58</v>
      </c>
      <c r="D805" s="172">
        <v>46076</v>
      </c>
      <c r="E805" s="173">
        <v>46118</v>
      </c>
      <c r="F805" s="13">
        <v>579.92999999999995</v>
      </c>
      <c r="G805" s="175" t="s">
        <v>3806</v>
      </c>
      <c r="H805" s="171" t="s">
        <v>3808</v>
      </c>
      <c r="I805" s="220" t="s">
        <v>5929</v>
      </c>
      <c r="J805" s="171" t="s">
        <v>499</v>
      </c>
      <c r="K805" s="176"/>
      <c r="L805" s="177" t="s">
        <v>730</v>
      </c>
      <c r="M805" s="177" t="s">
        <v>500</v>
      </c>
    </row>
    <row r="806" spans="1:13" s="178" customFormat="1">
      <c r="A806" s="171" t="s">
        <v>3743</v>
      </c>
      <c r="B806" s="171"/>
      <c r="C806" s="179">
        <v>58</v>
      </c>
      <c r="D806" s="172">
        <v>46076</v>
      </c>
      <c r="E806" s="173">
        <v>46118</v>
      </c>
      <c r="F806" s="13">
        <v>543.88</v>
      </c>
      <c r="G806" s="175" t="s">
        <v>3806</v>
      </c>
      <c r="H806" s="171" t="s">
        <v>3808</v>
      </c>
      <c r="I806" s="220" t="s">
        <v>5930</v>
      </c>
      <c r="J806" s="171" t="s">
        <v>70</v>
      </c>
      <c r="K806" s="176"/>
      <c r="L806" s="177" t="s">
        <v>730</v>
      </c>
      <c r="M806" s="177" t="s">
        <v>71</v>
      </c>
    </row>
    <row r="807" spans="1:13" s="178" customFormat="1">
      <c r="A807" s="171" t="s">
        <v>3743</v>
      </c>
      <c r="B807" s="171"/>
      <c r="C807" s="179">
        <v>58</v>
      </c>
      <c r="D807" s="172">
        <v>46076</v>
      </c>
      <c r="E807" s="173">
        <v>46118</v>
      </c>
      <c r="F807" s="13">
        <v>506.61</v>
      </c>
      <c r="G807" s="175" t="s">
        <v>3806</v>
      </c>
      <c r="H807" s="171" t="s">
        <v>3808</v>
      </c>
      <c r="I807" s="220" t="s">
        <v>5931</v>
      </c>
      <c r="J807" s="171" t="s">
        <v>398</v>
      </c>
      <c r="K807" s="176"/>
      <c r="L807" s="177" t="s">
        <v>730</v>
      </c>
      <c r="M807" s="177" t="s">
        <v>399</v>
      </c>
    </row>
    <row r="808" spans="1:13" s="178" customFormat="1">
      <c r="A808" s="171" t="s">
        <v>3743</v>
      </c>
      <c r="B808" s="171"/>
      <c r="C808" s="179">
        <v>58</v>
      </c>
      <c r="D808" s="172">
        <v>46076</v>
      </c>
      <c r="E808" s="173">
        <v>46118</v>
      </c>
      <c r="F808" s="13">
        <v>711.48</v>
      </c>
      <c r="G808" s="175" t="s">
        <v>3806</v>
      </c>
      <c r="H808" s="171" t="s">
        <v>3808</v>
      </c>
      <c r="I808" s="220" t="s">
        <v>5932</v>
      </c>
      <c r="J808" s="171" t="s">
        <v>480</v>
      </c>
      <c r="K808" s="176"/>
      <c r="L808" s="177" t="s">
        <v>730</v>
      </c>
      <c r="M808" s="177" t="s">
        <v>481</v>
      </c>
    </row>
    <row r="809" spans="1:13" s="178" customFormat="1">
      <c r="A809" s="171" t="s">
        <v>3743</v>
      </c>
      <c r="B809" s="171"/>
      <c r="C809" s="179">
        <v>58</v>
      </c>
      <c r="D809" s="172">
        <v>46076</v>
      </c>
      <c r="E809" s="173">
        <v>46118</v>
      </c>
      <c r="F809" s="13">
        <v>608.73</v>
      </c>
      <c r="G809" s="175" t="s">
        <v>3806</v>
      </c>
      <c r="H809" s="171" t="s">
        <v>3808</v>
      </c>
      <c r="I809" s="220" t="s">
        <v>5933</v>
      </c>
      <c r="J809" s="171" t="s">
        <v>503</v>
      </c>
      <c r="K809" s="176"/>
      <c r="L809" s="177" t="s">
        <v>730</v>
      </c>
      <c r="M809" s="177" t="s">
        <v>504</v>
      </c>
    </row>
    <row r="810" spans="1:13" s="178" customFormat="1">
      <c r="A810" s="171" t="s">
        <v>3743</v>
      </c>
      <c r="B810" s="171"/>
      <c r="C810" s="179">
        <v>58</v>
      </c>
      <c r="D810" s="172">
        <v>46076</v>
      </c>
      <c r="E810" s="173">
        <v>46118</v>
      </c>
      <c r="F810" s="13">
        <v>471.02</v>
      </c>
      <c r="G810" s="175" t="s">
        <v>3806</v>
      </c>
      <c r="H810" s="171" t="s">
        <v>3808</v>
      </c>
      <c r="I810" s="220" t="s">
        <v>5934</v>
      </c>
      <c r="J810" s="171" t="s">
        <v>344</v>
      </c>
      <c r="K810" s="176"/>
      <c r="L810" s="177" t="s">
        <v>730</v>
      </c>
      <c r="M810" s="177" t="s">
        <v>345</v>
      </c>
    </row>
    <row r="811" spans="1:13" s="178" customFormat="1">
      <c r="A811" s="171" t="s">
        <v>3743</v>
      </c>
      <c r="B811" s="171"/>
      <c r="C811" s="179">
        <v>58</v>
      </c>
      <c r="D811" s="172">
        <v>46076</v>
      </c>
      <c r="E811" s="173">
        <v>46118</v>
      </c>
      <c r="F811" s="13">
        <v>495.13</v>
      </c>
      <c r="G811" s="175" t="s">
        <v>3806</v>
      </c>
      <c r="H811" s="171" t="s">
        <v>3808</v>
      </c>
      <c r="I811" s="220" t="s">
        <v>5935</v>
      </c>
      <c r="J811" s="171" t="s">
        <v>390</v>
      </c>
      <c r="K811" s="176"/>
      <c r="L811" s="177" t="s">
        <v>730</v>
      </c>
      <c r="M811" s="177" t="s">
        <v>391</v>
      </c>
    </row>
    <row r="812" spans="1:13" s="178" customFormat="1">
      <c r="A812" s="171" t="s">
        <v>3743</v>
      </c>
      <c r="B812" s="171"/>
      <c r="C812" s="179">
        <v>58</v>
      </c>
      <c r="D812" s="172">
        <v>46076</v>
      </c>
      <c r="E812" s="173">
        <v>46118</v>
      </c>
      <c r="F812" s="13">
        <v>711.17</v>
      </c>
      <c r="G812" s="175" t="s">
        <v>3806</v>
      </c>
      <c r="H812" s="171" t="s">
        <v>3808</v>
      </c>
      <c r="I812" s="220" t="s">
        <v>5936</v>
      </c>
      <c r="J812" s="171" t="s">
        <v>186</v>
      </c>
      <c r="K812" s="176"/>
      <c r="L812" s="177" t="s">
        <v>730</v>
      </c>
      <c r="M812" s="177" t="s">
        <v>187</v>
      </c>
    </row>
    <row r="813" spans="1:13" s="178" customFormat="1">
      <c r="A813" s="171" t="s">
        <v>3743</v>
      </c>
      <c r="B813" s="171"/>
      <c r="C813" s="179">
        <v>58</v>
      </c>
      <c r="D813" s="172">
        <v>46076</v>
      </c>
      <c r="E813" s="173">
        <v>46118</v>
      </c>
      <c r="F813" s="13">
        <v>480.81</v>
      </c>
      <c r="G813" s="175" t="s">
        <v>3806</v>
      </c>
      <c r="H813" s="171" t="s">
        <v>3808</v>
      </c>
      <c r="I813" s="220" t="s">
        <v>5937</v>
      </c>
      <c r="J813" s="171" t="s">
        <v>74</v>
      </c>
      <c r="K813" s="176"/>
      <c r="L813" s="177" t="s">
        <v>730</v>
      </c>
      <c r="M813" s="177" t="s">
        <v>75</v>
      </c>
    </row>
    <row r="814" spans="1:13" s="178" customFormat="1">
      <c r="A814" s="171" t="s">
        <v>3743</v>
      </c>
      <c r="B814" s="171"/>
      <c r="C814" s="179">
        <v>58</v>
      </c>
      <c r="D814" s="172">
        <v>46076</v>
      </c>
      <c r="E814" s="173">
        <v>46118</v>
      </c>
      <c r="F814" s="13">
        <v>720.54</v>
      </c>
      <c r="G814" s="175" t="s">
        <v>3806</v>
      </c>
      <c r="H814" s="171" t="s">
        <v>3808</v>
      </c>
      <c r="I814" s="220" t="s">
        <v>5938</v>
      </c>
      <c r="J814" s="171" t="s">
        <v>366</v>
      </c>
      <c r="K814" s="176"/>
      <c r="L814" s="177" t="s">
        <v>730</v>
      </c>
      <c r="M814" s="177" t="s">
        <v>367</v>
      </c>
    </row>
    <row r="815" spans="1:13" s="178" customFormat="1">
      <c r="A815" s="171" t="s">
        <v>3743</v>
      </c>
      <c r="B815" s="171"/>
      <c r="C815" s="179">
        <v>58</v>
      </c>
      <c r="D815" s="172">
        <v>46076</v>
      </c>
      <c r="E815" s="173">
        <v>46118</v>
      </c>
      <c r="F815" s="13">
        <v>654.74</v>
      </c>
      <c r="G815" s="175" t="s">
        <v>3806</v>
      </c>
      <c r="H815" s="171" t="s">
        <v>3808</v>
      </c>
      <c r="I815" s="220" t="s">
        <v>5939</v>
      </c>
      <c r="J815" s="171" t="s">
        <v>10</v>
      </c>
      <c r="K815" s="176"/>
      <c r="L815" s="177" t="s">
        <v>730</v>
      </c>
      <c r="M815" s="177" t="s">
        <v>11</v>
      </c>
    </row>
    <row r="816" spans="1:13" s="178" customFormat="1">
      <c r="A816" s="171" t="s">
        <v>3743</v>
      </c>
      <c r="B816" s="171"/>
      <c r="C816" s="179">
        <v>58</v>
      </c>
      <c r="D816" s="172">
        <v>46076</v>
      </c>
      <c r="E816" s="173">
        <v>46118</v>
      </c>
      <c r="F816" s="13">
        <v>763.07</v>
      </c>
      <c r="G816" s="175" t="s">
        <v>3806</v>
      </c>
      <c r="H816" s="171" t="s">
        <v>3808</v>
      </c>
      <c r="I816" s="220" t="s">
        <v>5940</v>
      </c>
      <c r="J816" s="171" t="s">
        <v>8</v>
      </c>
      <c r="K816" s="176"/>
      <c r="L816" s="177" t="s">
        <v>730</v>
      </c>
      <c r="M816" s="177" t="s">
        <v>9</v>
      </c>
    </row>
    <row r="817" spans="1:13" s="178" customFormat="1">
      <c r="A817" s="171" t="s">
        <v>3743</v>
      </c>
      <c r="B817" s="171"/>
      <c r="C817" s="179">
        <v>58</v>
      </c>
      <c r="D817" s="172">
        <v>46076</v>
      </c>
      <c r="E817" s="173">
        <v>46118</v>
      </c>
      <c r="F817" s="13">
        <v>434.07</v>
      </c>
      <c r="G817" s="175" t="s">
        <v>3806</v>
      </c>
      <c r="H817" s="171" t="s">
        <v>3808</v>
      </c>
      <c r="I817" s="220" t="s">
        <v>5941</v>
      </c>
      <c r="J817" s="171" t="s">
        <v>478</v>
      </c>
      <c r="K817" s="176"/>
      <c r="L817" s="177" t="s">
        <v>730</v>
      </c>
      <c r="M817" s="177" t="s">
        <v>479</v>
      </c>
    </row>
    <row r="818" spans="1:13" s="178" customFormat="1">
      <c r="A818" s="171" t="s">
        <v>3743</v>
      </c>
      <c r="B818" s="171"/>
      <c r="C818" s="179">
        <v>58</v>
      </c>
      <c r="D818" s="172">
        <v>46076</v>
      </c>
      <c r="E818" s="173">
        <v>46118</v>
      </c>
      <c r="F818" s="13">
        <v>516.5</v>
      </c>
      <c r="G818" s="175" t="s">
        <v>3806</v>
      </c>
      <c r="H818" s="171" t="s">
        <v>3808</v>
      </c>
      <c r="I818" s="220" t="s">
        <v>5942</v>
      </c>
      <c r="J818" s="171" t="s">
        <v>2</v>
      </c>
      <c r="K818" s="176"/>
      <c r="L818" s="177" t="s">
        <v>730</v>
      </c>
      <c r="M818" s="177" t="s">
        <v>3</v>
      </c>
    </row>
    <row r="819" spans="1:13" s="178" customFormat="1">
      <c r="A819" s="171" t="s">
        <v>3743</v>
      </c>
      <c r="B819" s="171"/>
      <c r="C819" s="179">
        <v>58</v>
      </c>
      <c r="D819" s="172">
        <v>46076</v>
      </c>
      <c r="E819" s="173">
        <v>46118</v>
      </c>
      <c r="F819" s="13">
        <v>808.13</v>
      </c>
      <c r="G819" s="175" t="s">
        <v>3806</v>
      </c>
      <c r="H819" s="171" t="s">
        <v>3808</v>
      </c>
      <c r="I819" s="220" t="s">
        <v>5943</v>
      </c>
      <c r="J819" s="171" t="s">
        <v>258</v>
      </c>
      <c r="K819" s="176"/>
      <c r="L819" s="177" t="s">
        <v>730</v>
      </c>
      <c r="M819" s="177" t="s">
        <v>259</v>
      </c>
    </row>
    <row r="820" spans="1:13" s="178" customFormat="1">
      <c r="A820" s="171" t="s">
        <v>3743</v>
      </c>
      <c r="B820" s="171"/>
      <c r="C820" s="179">
        <v>58</v>
      </c>
      <c r="D820" s="172">
        <v>46076</v>
      </c>
      <c r="E820" s="173">
        <v>46118</v>
      </c>
      <c r="F820" s="13">
        <v>787.6</v>
      </c>
      <c r="G820" s="175" t="s">
        <v>3806</v>
      </c>
      <c r="H820" s="171" t="s">
        <v>3808</v>
      </c>
      <c r="I820" s="220" t="s">
        <v>5944</v>
      </c>
      <c r="J820" s="171" t="s">
        <v>78</v>
      </c>
      <c r="K820" s="176"/>
      <c r="L820" s="177" t="s">
        <v>730</v>
      </c>
      <c r="M820" s="177" t="s">
        <v>79</v>
      </c>
    </row>
    <row r="821" spans="1:13" s="178" customFormat="1">
      <c r="A821" s="171" t="s">
        <v>3743</v>
      </c>
      <c r="B821" s="171"/>
      <c r="C821" s="179">
        <v>58</v>
      </c>
      <c r="D821" s="172">
        <v>46076</v>
      </c>
      <c r="E821" s="173">
        <v>46118</v>
      </c>
      <c r="F821" s="13">
        <v>561.98</v>
      </c>
      <c r="G821" s="175" t="s">
        <v>3806</v>
      </c>
      <c r="H821" s="171" t="s">
        <v>3808</v>
      </c>
      <c r="I821" s="220" t="s">
        <v>5945</v>
      </c>
      <c r="J821" s="171" t="s">
        <v>400</v>
      </c>
      <c r="K821" s="176"/>
      <c r="L821" s="177" t="s">
        <v>730</v>
      </c>
      <c r="M821" s="177" t="s">
        <v>401</v>
      </c>
    </row>
    <row r="822" spans="1:13" s="178" customFormat="1">
      <c r="A822" s="171" t="s">
        <v>3743</v>
      </c>
      <c r="B822" s="171"/>
      <c r="C822" s="179">
        <v>58</v>
      </c>
      <c r="D822" s="172">
        <v>46076</v>
      </c>
      <c r="E822" s="173">
        <v>46118</v>
      </c>
      <c r="F822" s="13">
        <v>552.09</v>
      </c>
      <c r="G822" s="175" t="s">
        <v>3806</v>
      </c>
      <c r="H822" s="171" t="s">
        <v>3808</v>
      </c>
      <c r="I822" s="220" t="s">
        <v>5946</v>
      </c>
      <c r="J822" s="171" t="s">
        <v>458</v>
      </c>
      <c r="K822" s="176"/>
      <c r="L822" s="177" t="s">
        <v>730</v>
      </c>
      <c r="M822" s="177" t="s">
        <v>459</v>
      </c>
    </row>
    <row r="823" spans="1:13" s="178" customFormat="1">
      <c r="A823" s="171" t="s">
        <v>3743</v>
      </c>
      <c r="B823" s="171"/>
      <c r="C823" s="179">
        <v>58</v>
      </c>
      <c r="D823" s="172">
        <v>46076</v>
      </c>
      <c r="E823" s="173">
        <v>46118</v>
      </c>
      <c r="F823" s="13">
        <v>946.68</v>
      </c>
      <c r="G823" s="175" t="s">
        <v>3806</v>
      </c>
      <c r="H823" s="171" t="s">
        <v>3808</v>
      </c>
      <c r="I823" s="220" t="s">
        <v>5947</v>
      </c>
      <c r="J823" s="171" t="s">
        <v>68</v>
      </c>
      <c r="K823" s="176"/>
      <c r="L823" s="177" t="s">
        <v>730</v>
      </c>
      <c r="M823" s="177" t="s">
        <v>69</v>
      </c>
    </row>
    <row r="824" spans="1:13" s="178" customFormat="1">
      <c r="A824" s="171" t="s">
        <v>3743</v>
      </c>
      <c r="B824" s="171"/>
      <c r="C824" s="179">
        <v>58</v>
      </c>
      <c r="D824" s="172">
        <v>46076</v>
      </c>
      <c r="E824" s="173">
        <v>46118</v>
      </c>
      <c r="F824" s="13">
        <v>1265.55</v>
      </c>
      <c r="G824" s="175" t="s">
        <v>3806</v>
      </c>
      <c r="H824" s="171" t="s">
        <v>3808</v>
      </c>
      <c r="I824" s="220" t="s">
        <v>5948</v>
      </c>
      <c r="J824" s="171" t="s">
        <v>492</v>
      </c>
      <c r="K824" s="176"/>
      <c r="L824" s="177" t="s">
        <v>730</v>
      </c>
      <c r="M824" s="177" t="s">
        <v>493</v>
      </c>
    </row>
    <row r="825" spans="1:13" s="178" customFormat="1">
      <c r="A825" s="171" t="s">
        <v>3743</v>
      </c>
      <c r="B825" s="171"/>
      <c r="C825" s="179">
        <v>58</v>
      </c>
      <c r="D825" s="172">
        <v>46076</v>
      </c>
      <c r="E825" s="173">
        <v>46118</v>
      </c>
      <c r="F825" s="13">
        <v>134.63999999999999</v>
      </c>
      <c r="G825" s="175" t="s">
        <v>3806</v>
      </c>
      <c r="H825" s="171" t="s">
        <v>3808</v>
      </c>
      <c r="I825" s="220" t="s">
        <v>5949</v>
      </c>
      <c r="J825" s="171" t="s">
        <v>128</v>
      </c>
      <c r="K825" s="176"/>
      <c r="L825" s="177" t="s">
        <v>730</v>
      </c>
      <c r="M825" s="177" t="s">
        <v>129</v>
      </c>
    </row>
    <row r="826" spans="1:13" s="178" customFormat="1">
      <c r="A826" s="171" t="s">
        <v>3743</v>
      </c>
      <c r="B826" s="171"/>
      <c r="C826" s="179">
        <v>58</v>
      </c>
      <c r="D826" s="172">
        <v>46076</v>
      </c>
      <c r="E826" s="173">
        <v>46118</v>
      </c>
      <c r="F826" s="13">
        <v>686.95</v>
      </c>
      <c r="G826" s="175" t="s">
        <v>3806</v>
      </c>
      <c r="H826" s="171" t="s">
        <v>3808</v>
      </c>
      <c r="I826" s="220" t="s">
        <v>5950</v>
      </c>
      <c r="J826" s="171" t="s">
        <v>360</v>
      </c>
      <c r="K826" s="176"/>
      <c r="L826" s="177" t="s">
        <v>730</v>
      </c>
      <c r="M826" s="177" t="s">
        <v>361</v>
      </c>
    </row>
    <row r="827" spans="1:13" s="178" customFormat="1">
      <c r="A827" s="171" t="s">
        <v>3743</v>
      </c>
      <c r="B827" s="171"/>
      <c r="C827" s="179">
        <v>58</v>
      </c>
      <c r="D827" s="172">
        <v>46076</v>
      </c>
      <c r="E827" s="173">
        <v>46118</v>
      </c>
      <c r="F827" s="13">
        <v>874.99</v>
      </c>
      <c r="G827" s="175" t="s">
        <v>3806</v>
      </c>
      <c r="H827" s="171" t="s">
        <v>3808</v>
      </c>
      <c r="I827" s="220" t="s">
        <v>5951</v>
      </c>
      <c r="J827" s="171" t="s">
        <v>268</v>
      </c>
      <c r="K827" s="176"/>
      <c r="L827" s="177" t="s">
        <v>730</v>
      </c>
      <c r="M827" s="177" t="s">
        <v>269</v>
      </c>
    </row>
    <row r="828" spans="1:13" s="178" customFormat="1">
      <c r="A828" s="171" t="s">
        <v>3743</v>
      </c>
      <c r="B828" s="171"/>
      <c r="C828" s="179">
        <v>58</v>
      </c>
      <c r="D828" s="172">
        <v>46076</v>
      </c>
      <c r="E828" s="173">
        <v>46118</v>
      </c>
      <c r="F828" s="13">
        <v>767.7</v>
      </c>
      <c r="G828" s="175" t="s">
        <v>3806</v>
      </c>
      <c r="H828" s="171" t="s">
        <v>3808</v>
      </c>
      <c r="I828" s="220" t="s">
        <v>5952</v>
      </c>
      <c r="J828" s="171" t="s">
        <v>40</v>
      </c>
      <c r="K828" s="176"/>
      <c r="L828" s="177" t="s">
        <v>730</v>
      </c>
      <c r="M828" s="177" t="s">
        <v>41</v>
      </c>
    </row>
    <row r="829" spans="1:13" s="178" customFormat="1">
      <c r="A829" s="171" t="s">
        <v>3743</v>
      </c>
      <c r="B829" s="171"/>
      <c r="C829" s="179">
        <v>58</v>
      </c>
      <c r="D829" s="172">
        <v>46076</v>
      </c>
      <c r="E829" s="173">
        <v>46118</v>
      </c>
      <c r="F829" s="13">
        <v>568.20000000000005</v>
      </c>
      <c r="G829" s="175" t="s">
        <v>3806</v>
      </c>
      <c r="H829" s="171" t="s">
        <v>3808</v>
      </c>
      <c r="I829" s="220" t="s">
        <v>5953</v>
      </c>
      <c r="J829" s="171" t="s">
        <v>280</v>
      </c>
      <c r="K829" s="176"/>
      <c r="L829" s="177" t="s">
        <v>730</v>
      </c>
      <c r="M829" s="177" t="s">
        <v>281</v>
      </c>
    </row>
    <row r="830" spans="1:13" s="178" customFormat="1">
      <c r="A830" s="171" t="s">
        <v>3743</v>
      </c>
      <c r="B830" s="171"/>
      <c r="C830" s="179">
        <v>58</v>
      </c>
      <c r="D830" s="172">
        <v>46076</v>
      </c>
      <c r="E830" s="173">
        <v>46118</v>
      </c>
      <c r="F830" s="13">
        <v>200.82</v>
      </c>
      <c r="G830" s="175" t="s">
        <v>3806</v>
      </c>
      <c r="H830" s="171" t="s">
        <v>3808</v>
      </c>
      <c r="I830" s="220" t="s">
        <v>5954</v>
      </c>
      <c r="J830" s="171" t="s">
        <v>336</v>
      </c>
      <c r="K830" s="176"/>
      <c r="L830" s="177" t="s">
        <v>730</v>
      </c>
      <c r="M830" s="177" t="s">
        <v>337</v>
      </c>
    </row>
    <row r="831" spans="1:13" s="178" customFormat="1">
      <c r="A831" s="171" t="s">
        <v>3743</v>
      </c>
      <c r="B831" s="171"/>
      <c r="C831" s="179">
        <v>58</v>
      </c>
      <c r="D831" s="172">
        <v>46076</v>
      </c>
      <c r="E831" s="173">
        <v>46118</v>
      </c>
      <c r="F831" s="13">
        <v>528.19000000000005</v>
      </c>
      <c r="G831" s="175" t="s">
        <v>3806</v>
      </c>
      <c r="H831" s="171" t="s">
        <v>3808</v>
      </c>
      <c r="I831" s="220" t="s">
        <v>5955</v>
      </c>
      <c r="J831" s="171" t="s">
        <v>160</v>
      </c>
      <c r="K831" s="176"/>
      <c r="L831" s="177" t="s">
        <v>730</v>
      </c>
      <c r="M831" s="177" t="s">
        <v>161</v>
      </c>
    </row>
    <row r="832" spans="1:13" s="178" customFormat="1">
      <c r="A832" s="171" t="s">
        <v>3743</v>
      </c>
      <c r="B832" s="171"/>
      <c r="C832" s="179">
        <v>58</v>
      </c>
      <c r="D832" s="172">
        <v>46076</v>
      </c>
      <c r="E832" s="173">
        <v>46118</v>
      </c>
      <c r="F832" s="13">
        <v>556.92999999999995</v>
      </c>
      <c r="G832" s="175" t="s">
        <v>3806</v>
      </c>
      <c r="H832" s="171" t="s">
        <v>3808</v>
      </c>
      <c r="I832" s="220" t="s">
        <v>5956</v>
      </c>
      <c r="J832" s="171" t="s">
        <v>132</v>
      </c>
      <c r="K832" s="176"/>
      <c r="L832" s="177" t="s">
        <v>730</v>
      </c>
      <c r="M832" s="177" t="s">
        <v>133</v>
      </c>
    </row>
    <row r="833" spans="1:13" s="178" customFormat="1">
      <c r="A833" s="171" t="s">
        <v>3743</v>
      </c>
      <c r="B833" s="171"/>
      <c r="C833" s="179">
        <v>58</v>
      </c>
      <c r="D833" s="172">
        <v>46076</v>
      </c>
      <c r="E833" s="173">
        <v>46118</v>
      </c>
      <c r="F833" s="13">
        <v>559.98</v>
      </c>
      <c r="G833" s="175" t="s">
        <v>3806</v>
      </c>
      <c r="H833" s="171" t="s">
        <v>3808</v>
      </c>
      <c r="I833" s="220" t="s">
        <v>5957</v>
      </c>
      <c r="J833" s="171" t="s">
        <v>102</v>
      </c>
      <c r="K833" s="176"/>
      <c r="L833" s="177" t="s">
        <v>730</v>
      </c>
      <c r="M833" s="177" t="s">
        <v>103</v>
      </c>
    </row>
    <row r="834" spans="1:13" s="178" customFormat="1">
      <c r="A834" s="171" t="s">
        <v>3743</v>
      </c>
      <c r="B834" s="171"/>
      <c r="C834" s="179">
        <v>58</v>
      </c>
      <c r="D834" s="172">
        <v>46076</v>
      </c>
      <c r="E834" s="173">
        <v>46118</v>
      </c>
      <c r="F834" s="13">
        <v>535.14</v>
      </c>
      <c r="G834" s="175" t="s">
        <v>3806</v>
      </c>
      <c r="H834" s="171" t="s">
        <v>3808</v>
      </c>
      <c r="I834" s="220" t="s">
        <v>5958</v>
      </c>
      <c r="J834" s="171" t="s">
        <v>250</v>
      </c>
      <c r="K834" s="176"/>
      <c r="L834" s="177" t="s">
        <v>730</v>
      </c>
      <c r="M834" s="177" t="s">
        <v>251</v>
      </c>
    </row>
    <row r="835" spans="1:13" s="178" customFormat="1">
      <c r="A835" s="171" t="s">
        <v>3743</v>
      </c>
      <c r="B835" s="171"/>
      <c r="C835" s="179">
        <v>58</v>
      </c>
      <c r="D835" s="172">
        <v>46076</v>
      </c>
      <c r="E835" s="173">
        <v>46118</v>
      </c>
      <c r="F835" s="13">
        <v>613.89</v>
      </c>
      <c r="G835" s="175" t="s">
        <v>3806</v>
      </c>
      <c r="H835" s="171" t="s">
        <v>3808</v>
      </c>
      <c r="I835" s="220" t="s">
        <v>5959</v>
      </c>
      <c r="J835" s="171" t="s">
        <v>14</v>
      </c>
      <c r="K835" s="176"/>
      <c r="L835" s="177" t="s">
        <v>730</v>
      </c>
      <c r="M835" s="177" t="s">
        <v>15</v>
      </c>
    </row>
    <row r="836" spans="1:13" s="178" customFormat="1">
      <c r="A836" s="171" t="s">
        <v>3743</v>
      </c>
      <c r="B836" s="171"/>
      <c r="C836" s="179">
        <v>58</v>
      </c>
      <c r="D836" s="172">
        <v>46076</v>
      </c>
      <c r="E836" s="173">
        <v>46118</v>
      </c>
      <c r="F836" s="13">
        <v>874.57</v>
      </c>
      <c r="G836" s="175" t="s">
        <v>3806</v>
      </c>
      <c r="H836" s="171" t="s">
        <v>3808</v>
      </c>
      <c r="I836" s="220" t="s">
        <v>5960</v>
      </c>
      <c r="J836" s="171" t="s">
        <v>122</v>
      </c>
      <c r="K836" s="176"/>
      <c r="L836" s="177" t="s">
        <v>730</v>
      </c>
      <c r="M836" s="177" t="s">
        <v>123</v>
      </c>
    </row>
    <row r="837" spans="1:13" s="178" customFormat="1">
      <c r="A837" s="171" t="s">
        <v>3743</v>
      </c>
      <c r="B837" s="171"/>
      <c r="C837" s="179">
        <v>58</v>
      </c>
      <c r="D837" s="172">
        <v>46076</v>
      </c>
      <c r="E837" s="173">
        <v>46118</v>
      </c>
      <c r="F837" s="13">
        <v>582.83000000000004</v>
      </c>
      <c r="G837" s="175" t="s">
        <v>3806</v>
      </c>
      <c r="H837" s="171" t="s">
        <v>3808</v>
      </c>
      <c r="I837" s="220" t="s">
        <v>5961</v>
      </c>
      <c r="J837" s="171" t="s">
        <v>440</v>
      </c>
      <c r="K837" s="176"/>
      <c r="L837" s="177" t="s">
        <v>730</v>
      </c>
      <c r="M837" s="177" t="s">
        <v>441</v>
      </c>
    </row>
    <row r="838" spans="1:13" s="178" customFormat="1">
      <c r="A838" s="171" t="s">
        <v>3743</v>
      </c>
      <c r="B838" s="171"/>
      <c r="C838" s="179">
        <v>58</v>
      </c>
      <c r="D838" s="172">
        <v>46076</v>
      </c>
      <c r="E838" s="173">
        <v>46118</v>
      </c>
      <c r="F838" s="13">
        <v>489.34</v>
      </c>
      <c r="G838" s="175" t="s">
        <v>3806</v>
      </c>
      <c r="H838" s="171" t="s">
        <v>3808</v>
      </c>
      <c r="I838" s="220" t="s">
        <v>5962</v>
      </c>
      <c r="J838" s="171" t="s">
        <v>270</v>
      </c>
      <c r="K838" s="176"/>
      <c r="L838" s="177" t="s">
        <v>730</v>
      </c>
      <c r="M838" s="177" t="s">
        <v>271</v>
      </c>
    </row>
    <row r="839" spans="1:13" s="178" customFormat="1">
      <c r="A839" s="171" t="s">
        <v>3743</v>
      </c>
      <c r="B839" s="171"/>
      <c r="C839" s="179">
        <v>58</v>
      </c>
      <c r="D839" s="172">
        <v>46076</v>
      </c>
      <c r="E839" s="173">
        <v>46118</v>
      </c>
      <c r="F839" s="13">
        <v>478.81</v>
      </c>
      <c r="G839" s="175" t="s">
        <v>3806</v>
      </c>
      <c r="H839" s="171" t="s">
        <v>3808</v>
      </c>
      <c r="I839" s="220" t="s">
        <v>5963</v>
      </c>
      <c r="J839" s="171" t="s">
        <v>288</v>
      </c>
      <c r="K839" s="176"/>
      <c r="L839" s="177" t="s">
        <v>730</v>
      </c>
      <c r="M839" s="177" t="s">
        <v>289</v>
      </c>
    </row>
    <row r="840" spans="1:13" s="178" customFormat="1">
      <c r="A840" s="171" t="s">
        <v>3743</v>
      </c>
      <c r="B840" s="171"/>
      <c r="C840" s="179">
        <v>58</v>
      </c>
      <c r="D840" s="172">
        <v>46076</v>
      </c>
      <c r="E840" s="173">
        <v>46118</v>
      </c>
      <c r="F840" s="13">
        <v>807.19</v>
      </c>
      <c r="G840" s="175" t="s">
        <v>3806</v>
      </c>
      <c r="H840" s="171" t="s">
        <v>3808</v>
      </c>
      <c r="I840" s="220" t="s">
        <v>5964</v>
      </c>
      <c r="J840" s="171" t="s">
        <v>444</v>
      </c>
      <c r="K840" s="176"/>
      <c r="L840" s="177" t="s">
        <v>730</v>
      </c>
      <c r="M840" s="177" t="s">
        <v>445</v>
      </c>
    </row>
    <row r="841" spans="1:13" s="178" customFormat="1">
      <c r="A841" s="171" t="s">
        <v>3743</v>
      </c>
      <c r="B841" s="171"/>
      <c r="C841" s="179">
        <v>58</v>
      </c>
      <c r="D841" s="172">
        <v>46076</v>
      </c>
      <c r="E841" s="173">
        <v>46118</v>
      </c>
      <c r="F841" s="13">
        <v>526.71</v>
      </c>
      <c r="G841" s="175" t="s">
        <v>3806</v>
      </c>
      <c r="H841" s="171" t="s">
        <v>3808</v>
      </c>
      <c r="I841" s="220" t="s">
        <v>5965</v>
      </c>
      <c r="J841" s="171" t="s">
        <v>426</v>
      </c>
      <c r="K841" s="176"/>
      <c r="L841" s="177" t="s">
        <v>730</v>
      </c>
      <c r="M841" s="177" t="s">
        <v>427</v>
      </c>
    </row>
    <row r="842" spans="1:13" s="178" customFormat="1">
      <c r="A842" s="171" t="s">
        <v>3743</v>
      </c>
      <c r="B842" s="171"/>
      <c r="C842" s="179">
        <v>58</v>
      </c>
      <c r="D842" s="172">
        <v>46076</v>
      </c>
      <c r="E842" s="173">
        <v>46118</v>
      </c>
      <c r="F842" s="13">
        <v>866.46</v>
      </c>
      <c r="G842" s="175" t="s">
        <v>3806</v>
      </c>
      <c r="H842" s="171" t="s">
        <v>3808</v>
      </c>
      <c r="I842" s="220" t="s">
        <v>5966</v>
      </c>
      <c r="J842" s="171" t="s">
        <v>140</v>
      </c>
      <c r="K842" s="176"/>
      <c r="L842" s="177" t="s">
        <v>730</v>
      </c>
      <c r="M842" s="177" t="s">
        <v>141</v>
      </c>
    </row>
    <row r="843" spans="1:13" s="178" customFormat="1">
      <c r="A843" s="171" t="s">
        <v>3743</v>
      </c>
      <c r="B843" s="171"/>
      <c r="C843" s="179">
        <v>58</v>
      </c>
      <c r="D843" s="172">
        <v>46076</v>
      </c>
      <c r="E843" s="173">
        <v>46118</v>
      </c>
      <c r="F843" s="13">
        <v>755.7</v>
      </c>
      <c r="G843" s="175" t="s">
        <v>3806</v>
      </c>
      <c r="H843" s="171" t="s">
        <v>3808</v>
      </c>
      <c r="I843" s="220" t="s">
        <v>5967</v>
      </c>
      <c r="J843" s="171" t="s">
        <v>342</v>
      </c>
      <c r="K843" s="176"/>
      <c r="L843" s="177" t="s">
        <v>730</v>
      </c>
      <c r="M843" s="177" t="s">
        <v>343</v>
      </c>
    </row>
    <row r="844" spans="1:13" s="178" customFormat="1">
      <c r="A844" s="171" t="s">
        <v>3743</v>
      </c>
      <c r="B844" s="171"/>
      <c r="C844" s="179">
        <v>58</v>
      </c>
      <c r="D844" s="172">
        <v>46076</v>
      </c>
      <c r="E844" s="173">
        <v>46118</v>
      </c>
      <c r="F844" s="13">
        <v>417.85</v>
      </c>
      <c r="G844" s="175" t="s">
        <v>3806</v>
      </c>
      <c r="H844" s="171" t="s">
        <v>3808</v>
      </c>
      <c r="I844" s="220" t="s">
        <v>5968</v>
      </c>
      <c r="J844" s="171" t="s">
        <v>418</v>
      </c>
      <c r="K844" s="176"/>
      <c r="L844" s="177" t="s">
        <v>730</v>
      </c>
      <c r="M844" s="177" t="s">
        <v>419</v>
      </c>
    </row>
    <row r="845" spans="1:13" s="178" customFormat="1">
      <c r="A845" s="171" t="s">
        <v>3743</v>
      </c>
      <c r="B845" s="171"/>
      <c r="C845" s="179">
        <v>58</v>
      </c>
      <c r="D845" s="172">
        <v>46076</v>
      </c>
      <c r="E845" s="173">
        <v>46118</v>
      </c>
      <c r="F845" s="13">
        <v>366.43</v>
      </c>
      <c r="G845" s="175" t="s">
        <v>3806</v>
      </c>
      <c r="H845" s="171" t="s">
        <v>3808</v>
      </c>
      <c r="I845" s="220" t="s">
        <v>5969</v>
      </c>
      <c r="J845" s="171" t="s">
        <v>276</v>
      </c>
      <c r="K845" s="176"/>
      <c r="L845" s="177" t="s">
        <v>730</v>
      </c>
      <c r="M845" s="177" t="s">
        <v>277</v>
      </c>
    </row>
    <row r="846" spans="1:13" s="178" customFormat="1">
      <c r="A846" s="171" t="s">
        <v>3743</v>
      </c>
      <c r="B846" s="171"/>
      <c r="C846" s="179">
        <v>58</v>
      </c>
      <c r="D846" s="172">
        <v>46076</v>
      </c>
      <c r="E846" s="173">
        <v>46118</v>
      </c>
      <c r="F846" s="13">
        <v>592.73</v>
      </c>
      <c r="G846" s="175" t="s">
        <v>3806</v>
      </c>
      <c r="H846" s="171" t="s">
        <v>3808</v>
      </c>
      <c r="I846" s="220" t="s">
        <v>5970</v>
      </c>
      <c r="J846" s="171" t="s">
        <v>396</v>
      </c>
      <c r="K846" s="176"/>
      <c r="L846" s="177" t="s">
        <v>730</v>
      </c>
      <c r="M846" s="177" t="s">
        <v>397</v>
      </c>
    </row>
    <row r="847" spans="1:13" s="178" customFormat="1">
      <c r="A847" s="171" t="s">
        <v>3743</v>
      </c>
      <c r="B847" s="171"/>
      <c r="C847" s="179">
        <v>58</v>
      </c>
      <c r="D847" s="172">
        <v>46076</v>
      </c>
      <c r="E847" s="173">
        <v>46118</v>
      </c>
      <c r="F847" s="13">
        <v>1030.07</v>
      </c>
      <c r="G847" s="175" t="s">
        <v>3806</v>
      </c>
      <c r="H847" s="171" t="s">
        <v>3808</v>
      </c>
      <c r="I847" s="220" t="s">
        <v>5971</v>
      </c>
      <c r="J847" s="171" t="s">
        <v>472</v>
      </c>
      <c r="K847" s="176"/>
      <c r="L847" s="177" t="s">
        <v>730</v>
      </c>
      <c r="M847" s="177" t="s">
        <v>473</v>
      </c>
    </row>
    <row r="848" spans="1:13" s="178" customFormat="1">
      <c r="A848" s="171" t="s">
        <v>3743</v>
      </c>
      <c r="B848" s="171"/>
      <c r="C848" s="179">
        <v>58</v>
      </c>
      <c r="D848" s="172">
        <v>46076</v>
      </c>
      <c r="E848" s="173">
        <v>46118</v>
      </c>
      <c r="F848" s="13">
        <v>945</v>
      </c>
      <c r="G848" s="175" t="s">
        <v>3806</v>
      </c>
      <c r="H848" s="171" t="s">
        <v>3808</v>
      </c>
      <c r="I848" s="220" t="s">
        <v>5972</v>
      </c>
      <c r="J848" s="171" t="s">
        <v>146</v>
      </c>
      <c r="K848" s="176"/>
      <c r="L848" s="177" t="s">
        <v>730</v>
      </c>
      <c r="M848" s="177" t="s">
        <v>147</v>
      </c>
    </row>
    <row r="849" spans="1:13" s="178" customFormat="1">
      <c r="A849" s="171" t="s">
        <v>3743</v>
      </c>
      <c r="B849" s="171"/>
      <c r="C849" s="179">
        <v>58</v>
      </c>
      <c r="D849" s="172">
        <v>46076</v>
      </c>
      <c r="E849" s="173">
        <v>46118</v>
      </c>
      <c r="F849" s="13">
        <v>481.23</v>
      </c>
      <c r="G849" s="175" t="s">
        <v>3806</v>
      </c>
      <c r="H849" s="171" t="s">
        <v>3808</v>
      </c>
      <c r="I849" s="220" t="s">
        <v>5973</v>
      </c>
      <c r="J849" s="171" t="s">
        <v>354</v>
      </c>
      <c r="K849" s="176"/>
      <c r="L849" s="177" t="s">
        <v>730</v>
      </c>
      <c r="M849" s="177" t="s">
        <v>355</v>
      </c>
    </row>
    <row r="850" spans="1:13" s="178" customFormat="1">
      <c r="A850" s="171" t="s">
        <v>3743</v>
      </c>
      <c r="B850" s="171"/>
      <c r="C850" s="179">
        <v>58</v>
      </c>
      <c r="D850" s="172">
        <v>46076</v>
      </c>
      <c r="E850" s="173">
        <v>46118</v>
      </c>
      <c r="F850" s="13">
        <v>627.79</v>
      </c>
      <c r="G850" s="175" t="s">
        <v>3806</v>
      </c>
      <c r="H850" s="171" t="s">
        <v>3808</v>
      </c>
      <c r="I850" s="220" t="s">
        <v>5974</v>
      </c>
      <c r="J850" s="171" t="s">
        <v>134</v>
      </c>
      <c r="K850" s="176"/>
      <c r="L850" s="177" t="s">
        <v>730</v>
      </c>
      <c r="M850" s="177" t="s">
        <v>135</v>
      </c>
    </row>
    <row r="851" spans="1:13" s="178" customFormat="1">
      <c r="A851" s="171" t="s">
        <v>3743</v>
      </c>
      <c r="B851" s="171"/>
      <c r="C851" s="179">
        <v>58</v>
      </c>
      <c r="D851" s="172">
        <v>46076</v>
      </c>
      <c r="E851" s="173">
        <v>46118</v>
      </c>
      <c r="F851" s="13">
        <v>468.49</v>
      </c>
      <c r="G851" s="175" t="s">
        <v>3806</v>
      </c>
      <c r="H851" s="171" t="s">
        <v>3808</v>
      </c>
      <c r="I851" s="220" t="s">
        <v>5975</v>
      </c>
      <c r="J851" s="171" t="s">
        <v>284</v>
      </c>
      <c r="K851" s="176"/>
      <c r="L851" s="177" t="s">
        <v>730</v>
      </c>
      <c r="M851" s="177" t="s">
        <v>285</v>
      </c>
    </row>
    <row r="852" spans="1:13" s="178" customFormat="1">
      <c r="A852" s="171" t="s">
        <v>3743</v>
      </c>
      <c r="B852" s="171"/>
      <c r="C852" s="179">
        <v>58</v>
      </c>
      <c r="D852" s="172">
        <v>46076</v>
      </c>
      <c r="E852" s="173">
        <v>46118</v>
      </c>
      <c r="F852" s="13">
        <v>480.71</v>
      </c>
      <c r="G852" s="175" t="s">
        <v>3806</v>
      </c>
      <c r="H852" s="171" t="s">
        <v>3808</v>
      </c>
      <c r="I852" s="220" t="s">
        <v>5976</v>
      </c>
      <c r="J852" s="171" t="s">
        <v>762</v>
      </c>
      <c r="K852" s="176"/>
      <c r="L852" s="177" t="s">
        <v>730</v>
      </c>
      <c r="M852" s="177" t="s">
        <v>761</v>
      </c>
    </row>
    <row r="853" spans="1:13" s="178" customFormat="1">
      <c r="A853" s="171" t="s">
        <v>3743</v>
      </c>
      <c r="B853" s="171"/>
      <c r="C853" s="179">
        <v>58</v>
      </c>
      <c r="D853" s="172">
        <v>46076</v>
      </c>
      <c r="E853" s="173">
        <v>46118</v>
      </c>
      <c r="F853" s="13">
        <v>568.83000000000004</v>
      </c>
      <c r="G853" s="175" t="s">
        <v>3806</v>
      </c>
      <c r="H853" s="171" t="s">
        <v>3808</v>
      </c>
      <c r="I853" s="220" t="s">
        <v>5977</v>
      </c>
      <c r="J853" s="171" t="s">
        <v>138</v>
      </c>
      <c r="K853" s="176"/>
      <c r="L853" s="177" t="s">
        <v>730</v>
      </c>
      <c r="M853" s="177" t="s">
        <v>139</v>
      </c>
    </row>
    <row r="854" spans="1:13" s="178" customFormat="1">
      <c r="A854" s="171" t="s">
        <v>3743</v>
      </c>
      <c r="B854" s="171"/>
      <c r="C854" s="179">
        <v>58</v>
      </c>
      <c r="D854" s="172">
        <v>46076</v>
      </c>
      <c r="E854" s="173">
        <v>46118</v>
      </c>
      <c r="F854" s="13">
        <v>780.55</v>
      </c>
      <c r="G854" s="175" t="s">
        <v>3806</v>
      </c>
      <c r="H854" s="171" t="s">
        <v>3808</v>
      </c>
      <c r="I854" s="220" t="s">
        <v>5978</v>
      </c>
      <c r="J854" s="171" t="s">
        <v>326</v>
      </c>
      <c r="K854" s="176"/>
      <c r="L854" s="177" t="s">
        <v>730</v>
      </c>
      <c r="M854" s="177" t="s">
        <v>327</v>
      </c>
    </row>
    <row r="855" spans="1:13" s="178" customFormat="1">
      <c r="A855" s="171" t="s">
        <v>3743</v>
      </c>
      <c r="B855" s="171"/>
      <c r="C855" s="179">
        <v>58</v>
      </c>
      <c r="D855" s="172">
        <v>46076</v>
      </c>
      <c r="E855" s="173">
        <v>46118</v>
      </c>
      <c r="F855" s="13">
        <v>950.68</v>
      </c>
      <c r="G855" s="175" t="s">
        <v>3806</v>
      </c>
      <c r="H855" s="171" t="s">
        <v>3808</v>
      </c>
      <c r="I855" s="220" t="s">
        <v>5979</v>
      </c>
      <c r="J855" s="171" t="s">
        <v>386</v>
      </c>
      <c r="K855" s="176"/>
      <c r="L855" s="177" t="s">
        <v>730</v>
      </c>
      <c r="M855" s="177" t="s">
        <v>387</v>
      </c>
    </row>
    <row r="856" spans="1:13" s="178" customFormat="1">
      <c r="A856" s="171" t="s">
        <v>3743</v>
      </c>
      <c r="B856" s="171"/>
      <c r="C856" s="179">
        <v>58</v>
      </c>
      <c r="D856" s="172">
        <v>46076</v>
      </c>
      <c r="E856" s="173">
        <v>46118</v>
      </c>
      <c r="F856" s="13">
        <v>845.4</v>
      </c>
      <c r="G856" s="175" t="s">
        <v>3806</v>
      </c>
      <c r="H856" s="171" t="s">
        <v>3808</v>
      </c>
      <c r="I856" s="220" t="s">
        <v>5980</v>
      </c>
      <c r="J856" s="171" t="s">
        <v>84</v>
      </c>
      <c r="K856" s="176"/>
      <c r="L856" s="177" t="s">
        <v>730</v>
      </c>
      <c r="M856" s="177" t="s">
        <v>85</v>
      </c>
    </row>
    <row r="857" spans="1:13" s="178" customFormat="1">
      <c r="A857" s="171" t="s">
        <v>3743</v>
      </c>
      <c r="B857" s="171"/>
      <c r="C857" s="179">
        <v>58</v>
      </c>
      <c r="D857" s="172">
        <v>46076</v>
      </c>
      <c r="E857" s="173">
        <v>46118</v>
      </c>
      <c r="F857" s="13">
        <v>584.41</v>
      </c>
      <c r="G857" s="175" t="s">
        <v>3806</v>
      </c>
      <c r="H857" s="171" t="s">
        <v>3808</v>
      </c>
      <c r="I857" s="220" t="s">
        <v>5981</v>
      </c>
      <c r="J857" s="171" t="s">
        <v>332</v>
      </c>
      <c r="K857" s="176"/>
      <c r="L857" s="177" t="s">
        <v>730</v>
      </c>
      <c r="M857" s="177" t="s">
        <v>333</v>
      </c>
    </row>
    <row r="858" spans="1:13" s="178" customFormat="1">
      <c r="A858" s="171" t="s">
        <v>3743</v>
      </c>
      <c r="B858" s="171"/>
      <c r="C858" s="179">
        <v>58</v>
      </c>
      <c r="D858" s="172">
        <v>46076</v>
      </c>
      <c r="E858" s="173">
        <v>46118</v>
      </c>
      <c r="F858" s="13">
        <v>832.56</v>
      </c>
      <c r="G858" s="175" t="s">
        <v>3806</v>
      </c>
      <c r="H858" s="171" t="s">
        <v>3808</v>
      </c>
      <c r="I858" s="220" t="s">
        <v>5982</v>
      </c>
      <c r="J858" s="171" t="s">
        <v>452</v>
      </c>
      <c r="K858" s="176"/>
      <c r="L858" s="177" t="s">
        <v>730</v>
      </c>
      <c r="M858" s="177" t="s">
        <v>453</v>
      </c>
    </row>
    <row r="859" spans="1:13" s="178" customFormat="1">
      <c r="A859" s="171" t="s">
        <v>3743</v>
      </c>
      <c r="B859" s="171"/>
      <c r="C859" s="179">
        <v>58</v>
      </c>
      <c r="D859" s="172">
        <v>46076</v>
      </c>
      <c r="E859" s="173">
        <v>46118</v>
      </c>
      <c r="F859" s="13">
        <v>904.47</v>
      </c>
      <c r="G859" s="175" t="s">
        <v>3806</v>
      </c>
      <c r="H859" s="171" t="s">
        <v>3808</v>
      </c>
      <c r="I859" s="220" t="s">
        <v>5983</v>
      </c>
      <c r="J859" s="171" t="s">
        <v>216</v>
      </c>
      <c r="K859" s="176"/>
      <c r="L859" s="177" t="s">
        <v>730</v>
      </c>
      <c r="M859" s="177" t="s">
        <v>217</v>
      </c>
    </row>
    <row r="860" spans="1:13" s="178" customFormat="1">
      <c r="A860" s="171" t="s">
        <v>3743</v>
      </c>
      <c r="B860" s="171"/>
      <c r="C860" s="179">
        <v>58</v>
      </c>
      <c r="D860" s="172">
        <v>46076</v>
      </c>
      <c r="E860" s="173">
        <v>46118</v>
      </c>
      <c r="F860" s="13">
        <v>1111.3399999999999</v>
      </c>
      <c r="G860" s="175" t="s">
        <v>3806</v>
      </c>
      <c r="H860" s="171" t="s">
        <v>3808</v>
      </c>
      <c r="I860" s="220" t="s">
        <v>5984</v>
      </c>
      <c r="J860" s="171" t="s">
        <v>482</v>
      </c>
      <c r="K860" s="176"/>
      <c r="L860" s="177" t="s">
        <v>730</v>
      </c>
      <c r="M860" s="177" t="s">
        <v>483</v>
      </c>
    </row>
    <row r="861" spans="1:13" s="178" customFormat="1">
      <c r="A861" s="171" t="s">
        <v>3743</v>
      </c>
      <c r="B861" s="171"/>
      <c r="C861" s="179">
        <v>58</v>
      </c>
      <c r="D861" s="172">
        <v>46076</v>
      </c>
      <c r="E861" s="173">
        <v>46118</v>
      </c>
      <c r="F861" s="13">
        <v>450.49</v>
      </c>
      <c r="G861" s="175" t="s">
        <v>3806</v>
      </c>
      <c r="H861" s="171" t="s">
        <v>3808</v>
      </c>
      <c r="I861" s="220" t="s">
        <v>5985</v>
      </c>
      <c r="J861" s="171" t="s">
        <v>72</v>
      </c>
      <c r="K861" s="176"/>
      <c r="L861" s="177" t="s">
        <v>730</v>
      </c>
      <c r="M861" s="177" t="s">
        <v>73</v>
      </c>
    </row>
    <row r="862" spans="1:13" s="178" customFormat="1">
      <c r="A862" s="171" t="s">
        <v>3743</v>
      </c>
      <c r="B862" s="171"/>
      <c r="C862" s="179">
        <v>58</v>
      </c>
      <c r="D862" s="172">
        <v>46076</v>
      </c>
      <c r="E862" s="173">
        <v>46118</v>
      </c>
      <c r="F862" s="13">
        <v>482.07</v>
      </c>
      <c r="G862" s="175" t="s">
        <v>3806</v>
      </c>
      <c r="H862" s="171" t="s">
        <v>3808</v>
      </c>
      <c r="I862" s="220" t="s">
        <v>5986</v>
      </c>
      <c r="J862" s="171" t="s">
        <v>328</v>
      </c>
      <c r="K862" s="176"/>
      <c r="L862" s="177" t="s">
        <v>730</v>
      </c>
      <c r="M862" s="177" t="s">
        <v>329</v>
      </c>
    </row>
    <row r="863" spans="1:13" s="178" customFormat="1">
      <c r="A863" s="171" t="s">
        <v>3743</v>
      </c>
      <c r="B863" s="171"/>
      <c r="C863" s="179">
        <v>58</v>
      </c>
      <c r="D863" s="172">
        <v>46076</v>
      </c>
      <c r="E863" s="173">
        <v>46118</v>
      </c>
      <c r="F863" s="13">
        <v>1180.6199999999999</v>
      </c>
      <c r="G863" s="175" t="s">
        <v>3806</v>
      </c>
      <c r="H863" s="171" t="s">
        <v>3808</v>
      </c>
      <c r="I863" s="220" t="s">
        <v>5987</v>
      </c>
      <c r="J863" s="171" t="s">
        <v>96</v>
      </c>
      <c r="K863" s="176"/>
      <c r="L863" s="177" t="s">
        <v>730</v>
      </c>
      <c r="M863" s="177" t="s">
        <v>97</v>
      </c>
    </row>
    <row r="864" spans="1:13" s="178" customFormat="1">
      <c r="A864" s="171" t="s">
        <v>3743</v>
      </c>
      <c r="B864" s="171"/>
      <c r="C864" s="179">
        <v>58</v>
      </c>
      <c r="D864" s="172">
        <v>46076</v>
      </c>
      <c r="E864" s="173">
        <v>46118</v>
      </c>
      <c r="F864" s="13">
        <v>628.84</v>
      </c>
      <c r="G864" s="175" t="s">
        <v>3806</v>
      </c>
      <c r="H864" s="171" t="s">
        <v>3808</v>
      </c>
      <c r="I864" s="220" t="s">
        <v>5988</v>
      </c>
      <c r="J864" s="171" t="s">
        <v>256</v>
      </c>
      <c r="K864" s="176"/>
      <c r="L864" s="177" t="s">
        <v>730</v>
      </c>
      <c r="M864" s="177" t="s">
        <v>257</v>
      </c>
    </row>
    <row r="865" spans="1:13" s="178" customFormat="1">
      <c r="A865" s="171" t="s">
        <v>3743</v>
      </c>
      <c r="B865" s="171"/>
      <c r="C865" s="179">
        <v>58</v>
      </c>
      <c r="D865" s="172">
        <v>46076</v>
      </c>
      <c r="E865" s="173">
        <v>46118</v>
      </c>
      <c r="F865" s="13">
        <v>393.32</v>
      </c>
      <c r="G865" s="175" t="s">
        <v>3806</v>
      </c>
      <c r="H865" s="171" t="s">
        <v>3808</v>
      </c>
      <c r="I865" s="220" t="s">
        <v>5989</v>
      </c>
      <c r="J865" s="171" t="s">
        <v>204</v>
      </c>
      <c r="K865" s="176"/>
      <c r="L865" s="177" t="s">
        <v>730</v>
      </c>
      <c r="M865" s="177" t="s">
        <v>205</v>
      </c>
    </row>
    <row r="866" spans="1:13" s="178" customFormat="1">
      <c r="A866" s="171" t="s">
        <v>3743</v>
      </c>
      <c r="B866" s="171"/>
      <c r="C866" s="179">
        <v>58</v>
      </c>
      <c r="D866" s="172">
        <v>46076</v>
      </c>
      <c r="E866" s="173">
        <v>46118</v>
      </c>
      <c r="F866" s="13">
        <v>1513.42</v>
      </c>
      <c r="G866" s="175" t="s">
        <v>3806</v>
      </c>
      <c r="H866" s="171" t="s">
        <v>3808</v>
      </c>
      <c r="I866" s="220" t="s">
        <v>5990</v>
      </c>
      <c r="J866" s="171" t="s">
        <v>286</v>
      </c>
      <c r="K866" s="176"/>
      <c r="L866" s="177" t="s">
        <v>730</v>
      </c>
      <c r="M866" s="177" t="s">
        <v>287</v>
      </c>
    </row>
    <row r="867" spans="1:13" s="178" customFormat="1">
      <c r="A867" s="171" t="s">
        <v>3743</v>
      </c>
      <c r="B867" s="171"/>
      <c r="C867" s="179">
        <v>58</v>
      </c>
      <c r="D867" s="172">
        <v>46076</v>
      </c>
      <c r="E867" s="173">
        <v>46118</v>
      </c>
      <c r="F867" s="13">
        <v>434.07</v>
      </c>
      <c r="G867" s="175" t="s">
        <v>3806</v>
      </c>
      <c r="H867" s="171" t="s">
        <v>3808</v>
      </c>
      <c r="I867" s="220" t="s">
        <v>5991</v>
      </c>
      <c r="J867" s="171" t="s">
        <v>414</v>
      </c>
      <c r="K867" s="176"/>
      <c r="L867" s="177" t="s">
        <v>730</v>
      </c>
      <c r="M867" s="177" t="s">
        <v>415</v>
      </c>
    </row>
    <row r="868" spans="1:13" s="178" customFormat="1">
      <c r="A868" s="171" t="s">
        <v>3743</v>
      </c>
      <c r="B868" s="171"/>
      <c r="C868" s="179">
        <v>58</v>
      </c>
      <c r="D868" s="172">
        <v>46076</v>
      </c>
      <c r="E868" s="173">
        <v>46118</v>
      </c>
      <c r="F868" s="13">
        <v>738.54</v>
      </c>
      <c r="G868" s="175" t="s">
        <v>3806</v>
      </c>
      <c r="H868" s="171" t="s">
        <v>3808</v>
      </c>
      <c r="I868" s="220" t="s">
        <v>5992</v>
      </c>
      <c r="J868" s="171" t="s">
        <v>380</v>
      </c>
      <c r="K868" s="176"/>
      <c r="L868" s="177" t="s">
        <v>730</v>
      </c>
      <c r="M868" s="177" t="s">
        <v>381</v>
      </c>
    </row>
    <row r="869" spans="1:13" s="178" customFormat="1">
      <c r="A869" s="171" t="s">
        <v>3743</v>
      </c>
      <c r="B869" s="171"/>
      <c r="C869" s="179">
        <v>58</v>
      </c>
      <c r="D869" s="172">
        <v>46076</v>
      </c>
      <c r="E869" s="173">
        <v>46118</v>
      </c>
      <c r="F869" s="13">
        <v>506.92</v>
      </c>
      <c r="G869" s="175" t="s">
        <v>3806</v>
      </c>
      <c r="H869" s="171" t="s">
        <v>3808</v>
      </c>
      <c r="I869" s="220" t="s">
        <v>5993</v>
      </c>
      <c r="J869" s="171" t="s">
        <v>272</v>
      </c>
      <c r="K869" s="176"/>
      <c r="L869" s="177" t="s">
        <v>730</v>
      </c>
      <c r="M869" s="177" t="s">
        <v>273</v>
      </c>
    </row>
    <row r="870" spans="1:13" s="178" customFormat="1">
      <c r="A870" s="171" t="s">
        <v>3743</v>
      </c>
      <c r="B870" s="171"/>
      <c r="C870" s="179">
        <v>58</v>
      </c>
      <c r="D870" s="172">
        <v>46076</v>
      </c>
      <c r="E870" s="173">
        <v>46118</v>
      </c>
      <c r="F870" s="13">
        <v>479.65</v>
      </c>
      <c r="G870" s="175" t="s">
        <v>3806</v>
      </c>
      <c r="H870" s="171" t="s">
        <v>3808</v>
      </c>
      <c r="I870" s="220" t="s">
        <v>5994</v>
      </c>
      <c r="J870" s="171" t="s">
        <v>378</v>
      </c>
      <c r="K870" s="176"/>
      <c r="L870" s="177" t="s">
        <v>730</v>
      </c>
      <c r="M870" s="177" t="s">
        <v>379</v>
      </c>
    </row>
    <row r="871" spans="1:13" s="178" customFormat="1">
      <c r="A871" s="171" t="s">
        <v>3743</v>
      </c>
      <c r="B871" s="171"/>
      <c r="C871" s="179">
        <v>58</v>
      </c>
      <c r="D871" s="172">
        <v>46076</v>
      </c>
      <c r="E871" s="173">
        <v>46118</v>
      </c>
      <c r="F871" s="13">
        <v>569.55999999999995</v>
      </c>
      <c r="G871" s="175" t="s">
        <v>3806</v>
      </c>
      <c r="H871" s="171" t="s">
        <v>3808</v>
      </c>
      <c r="I871" s="220" t="s">
        <v>5995</v>
      </c>
      <c r="J871" s="171" t="s">
        <v>252</v>
      </c>
      <c r="K871" s="176"/>
      <c r="L871" s="177" t="s">
        <v>730</v>
      </c>
      <c r="M871" s="177" t="s">
        <v>253</v>
      </c>
    </row>
    <row r="872" spans="1:13" s="178" customFormat="1">
      <c r="A872" s="171" t="s">
        <v>3743</v>
      </c>
      <c r="B872" s="171"/>
      <c r="C872" s="179">
        <v>58</v>
      </c>
      <c r="D872" s="172">
        <v>46076</v>
      </c>
      <c r="E872" s="173">
        <v>46118</v>
      </c>
      <c r="F872" s="13">
        <v>545.14</v>
      </c>
      <c r="G872" s="175" t="s">
        <v>3806</v>
      </c>
      <c r="H872" s="171" t="s">
        <v>3808</v>
      </c>
      <c r="I872" s="220" t="s">
        <v>5996</v>
      </c>
      <c r="J872" s="171" t="s">
        <v>282</v>
      </c>
      <c r="K872" s="176"/>
      <c r="L872" s="177" t="s">
        <v>730</v>
      </c>
      <c r="M872" s="177" t="s">
        <v>283</v>
      </c>
    </row>
    <row r="873" spans="1:13" s="178" customFormat="1">
      <c r="A873" s="171" t="s">
        <v>3743</v>
      </c>
      <c r="B873" s="171"/>
      <c r="C873" s="179">
        <v>58</v>
      </c>
      <c r="D873" s="172">
        <v>46076</v>
      </c>
      <c r="E873" s="173">
        <v>46118</v>
      </c>
      <c r="F873" s="13">
        <v>877.77</v>
      </c>
      <c r="G873" s="175" t="s">
        <v>3806</v>
      </c>
      <c r="H873" s="171" t="s">
        <v>3808</v>
      </c>
      <c r="I873" s="220" t="s">
        <v>5997</v>
      </c>
      <c r="J873" s="171" t="s">
        <v>346</v>
      </c>
      <c r="K873" s="176"/>
      <c r="L873" s="177" t="s">
        <v>730</v>
      </c>
      <c r="M873" s="177" t="s">
        <v>347</v>
      </c>
    </row>
    <row r="874" spans="1:13" s="178" customFormat="1">
      <c r="A874" s="171" t="s">
        <v>3743</v>
      </c>
      <c r="B874" s="171"/>
      <c r="C874" s="179">
        <v>58</v>
      </c>
      <c r="D874" s="172">
        <v>46076</v>
      </c>
      <c r="E874" s="173">
        <v>46118</v>
      </c>
      <c r="F874" s="13">
        <v>539.77</v>
      </c>
      <c r="G874" s="175" t="s">
        <v>3806</v>
      </c>
      <c r="H874" s="171" t="s">
        <v>3808</v>
      </c>
      <c r="I874" s="220" t="s">
        <v>5998</v>
      </c>
      <c r="J874" s="171" t="s">
        <v>16</v>
      </c>
      <c r="K874" s="176"/>
      <c r="L874" s="177" t="s">
        <v>730</v>
      </c>
      <c r="M874" s="177" t="s">
        <v>17</v>
      </c>
    </row>
    <row r="875" spans="1:13" s="178" customFormat="1">
      <c r="A875" s="171" t="s">
        <v>3743</v>
      </c>
      <c r="B875" s="171"/>
      <c r="C875" s="179">
        <v>58</v>
      </c>
      <c r="D875" s="172">
        <v>46076</v>
      </c>
      <c r="E875" s="173">
        <v>46118</v>
      </c>
      <c r="F875" s="13">
        <v>537.14</v>
      </c>
      <c r="G875" s="175" t="s">
        <v>3806</v>
      </c>
      <c r="H875" s="171" t="s">
        <v>3808</v>
      </c>
      <c r="I875" s="220" t="s">
        <v>5999</v>
      </c>
      <c r="J875" s="171" t="s">
        <v>350</v>
      </c>
      <c r="K875" s="176"/>
      <c r="L875" s="177" t="s">
        <v>730</v>
      </c>
      <c r="M875" s="177" t="s">
        <v>351</v>
      </c>
    </row>
    <row r="876" spans="1:13" s="178" customFormat="1">
      <c r="A876" s="171" t="s">
        <v>3743</v>
      </c>
      <c r="B876" s="171"/>
      <c r="C876" s="179">
        <v>58</v>
      </c>
      <c r="D876" s="172">
        <v>46076</v>
      </c>
      <c r="E876" s="173">
        <v>46118</v>
      </c>
      <c r="F876" s="13">
        <v>422.06</v>
      </c>
      <c r="G876" s="175" t="s">
        <v>3806</v>
      </c>
      <c r="H876" s="171" t="s">
        <v>3808</v>
      </c>
      <c r="I876" s="220" t="s">
        <v>6000</v>
      </c>
      <c r="J876" s="171" t="s">
        <v>220</v>
      </c>
      <c r="K876" s="176"/>
      <c r="L876" s="177" t="s">
        <v>730</v>
      </c>
      <c r="M876" s="177" t="s">
        <v>221</v>
      </c>
    </row>
    <row r="877" spans="1:13" s="178" customFormat="1">
      <c r="A877" s="171" t="s">
        <v>3743</v>
      </c>
      <c r="B877" s="171"/>
      <c r="C877" s="179">
        <v>58</v>
      </c>
      <c r="D877" s="172">
        <v>46076</v>
      </c>
      <c r="E877" s="173">
        <v>46118</v>
      </c>
      <c r="F877" s="13">
        <v>357.95</v>
      </c>
      <c r="G877" s="175" t="s">
        <v>3806</v>
      </c>
      <c r="H877" s="171" t="s">
        <v>3808</v>
      </c>
      <c r="I877" s="220" t="s">
        <v>6001</v>
      </c>
      <c r="J877" s="171" t="s">
        <v>4</v>
      </c>
      <c r="K877" s="176"/>
      <c r="L877" s="177" t="s">
        <v>730</v>
      </c>
      <c r="M877" s="177" t="s">
        <v>5</v>
      </c>
    </row>
    <row r="878" spans="1:13" s="178" customFormat="1">
      <c r="A878" s="171" t="s">
        <v>3743</v>
      </c>
      <c r="B878" s="171"/>
      <c r="C878" s="179">
        <v>58</v>
      </c>
      <c r="D878" s="172">
        <v>46076</v>
      </c>
      <c r="E878" s="173">
        <v>46118</v>
      </c>
      <c r="F878" s="13">
        <v>534.08000000000004</v>
      </c>
      <c r="G878" s="175" t="s">
        <v>3806</v>
      </c>
      <c r="H878" s="171" t="s">
        <v>3808</v>
      </c>
      <c r="I878" s="220" t="s">
        <v>6002</v>
      </c>
      <c r="J878" s="171" t="s">
        <v>108</v>
      </c>
      <c r="K878" s="176"/>
      <c r="L878" s="177" t="s">
        <v>730</v>
      </c>
      <c r="M878" s="177" t="s">
        <v>109</v>
      </c>
    </row>
    <row r="879" spans="1:13" s="178" customFormat="1">
      <c r="A879" s="171" t="s">
        <v>3743</v>
      </c>
      <c r="B879" s="171"/>
      <c r="C879" s="179">
        <v>58</v>
      </c>
      <c r="D879" s="172">
        <v>46076</v>
      </c>
      <c r="E879" s="173">
        <v>46118</v>
      </c>
      <c r="F879" s="13">
        <v>1482.88</v>
      </c>
      <c r="G879" s="175" t="s">
        <v>3806</v>
      </c>
      <c r="H879" s="171" t="s">
        <v>3808</v>
      </c>
      <c r="I879" s="220" t="s">
        <v>6003</v>
      </c>
      <c r="J879" s="171" t="s">
        <v>292</v>
      </c>
      <c r="K879" s="176"/>
      <c r="L879" s="177" t="s">
        <v>730</v>
      </c>
      <c r="M879" s="177" t="s">
        <v>293</v>
      </c>
    </row>
    <row r="880" spans="1:13" s="178" customFormat="1">
      <c r="A880" s="171" t="s">
        <v>3743</v>
      </c>
      <c r="B880" s="171"/>
      <c r="C880" s="179">
        <v>58</v>
      </c>
      <c r="D880" s="172">
        <v>46076</v>
      </c>
      <c r="E880" s="173">
        <v>46118</v>
      </c>
      <c r="F880" s="13">
        <v>913.73</v>
      </c>
      <c r="G880" s="175" t="s">
        <v>3806</v>
      </c>
      <c r="H880" s="171" t="s">
        <v>3808</v>
      </c>
      <c r="I880" s="220" t="s">
        <v>6004</v>
      </c>
      <c r="J880" s="171" t="s">
        <v>242</v>
      </c>
      <c r="K880" s="176"/>
      <c r="L880" s="177" t="s">
        <v>730</v>
      </c>
      <c r="M880" s="177" t="s">
        <v>243</v>
      </c>
    </row>
    <row r="881" spans="1:13" s="178" customFormat="1">
      <c r="A881" s="171" t="s">
        <v>3743</v>
      </c>
      <c r="B881" s="171"/>
      <c r="C881" s="179">
        <v>58</v>
      </c>
      <c r="D881" s="172">
        <v>46076</v>
      </c>
      <c r="E881" s="173">
        <v>46118</v>
      </c>
      <c r="F881" s="13">
        <v>792.76</v>
      </c>
      <c r="G881" s="175" t="s">
        <v>3806</v>
      </c>
      <c r="H881" s="171" t="s">
        <v>3808</v>
      </c>
      <c r="I881" s="220" t="s">
        <v>6005</v>
      </c>
      <c r="J881" s="171" t="s">
        <v>278</v>
      </c>
      <c r="K881" s="176"/>
      <c r="L881" s="177" t="s">
        <v>730</v>
      </c>
      <c r="M881" s="177" t="s">
        <v>279</v>
      </c>
    </row>
    <row r="882" spans="1:13" s="178" customFormat="1">
      <c r="A882" s="171" t="s">
        <v>3743</v>
      </c>
      <c r="B882" s="171"/>
      <c r="C882" s="179">
        <v>58</v>
      </c>
      <c r="D882" s="172">
        <v>46076</v>
      </c>
      <c r="E882" s="173">
        <v>46118</v>
      </c>
      <c r="F882" s="13">
        <v>4573.3100000000004</v>
      </c>
      <c r="G882" s="175" t="s">
        <v>3806</v>
      </c>
      <c r="H882" s="171" t="s">
        <v>3808</v>
      </c>
      <c r="I882" s="220" t="s">
        <v>6006</v>
      </c>
      <c r="J882" s="171" t="s">
        <v>150</v>
      </c>
      <c r="K882" s="176"/>
      <c r="L882" s="177" t="s">
        <v>730</v>
      </c>
      <c r="M882" s="177" t="s">
        <v>151</v>
      </c>
    </row>
    <row r="883" spans="1:13" s="178" customFormat="1">
      <c r="A883" s="171" t="s">
        <v>3743</v>
      </c>
      <c r="B883" s="171"/>
      <c r="C883" s="179">
        <v>58</v>
      </c>
      <c r="D883" s="172">
        <v>46076</v>
      </c>
      <c r="E883" s="173">
        <v>46118</v>
      </c>
      <c r="F883" s="13">
        <v>1576.69</v>
      </c>
      <c r="G883" s="175" t="s">
        <v>3806</v>
      </c>
      <c r="H883" s="171" t="s">
        <v>3808</v>
      </c>
      <c r="I883" s="220" t="s">
        <v>6007</v>
      </c>
      <c r="J883" s="171" t="s">
        <v>194</v>
      </c>
      <c r="K883" s="176"/>
      <c r="L883" s="177" t="s">
        <v>730</v>
      </c>
      <c r="M883" s="177" t="s">
        <v>195</v>
      </c>
    </row>
    <row r="884" spans="1:13" s="178" customFormat="1">
      <c r="A884" s="171" t="s">
        <v>3743</v>
      </c>
      <c r="B884" s="171"/>
      <c r="C884" s="179">
        <v>58</v>
      </c>
      <c r="D884" s="172">
        <v>46076</v>
      </c>
      <c r="E884" s="173">
        <v>46118</v>
      </c>
      <c r="F884" s="13">
        <v>1038.5899999999999</v>
      </c>
      <c r="G884" s="175" t="s">
        <v>3806</v>
      </c>
      <c r="H884" s="171" t="s">
        <v>3808</v>
      </c>
      <c r="I884" s="220" t="s">
        <v>6008</v>
      </c>
      <c r="J884" s="171" t="s">
        <v>46</v>
      </c>
      <c r="K884" s="176"/>
      <c r="L884" s="177" t="s">
        <v>730</v>
      </c>
      <c r="M884" s="177" t="s">
        <v>47</v>
      </c>
    </row>
    <row r="885" spans="1:13" s="178" customFormat="1">
      <c r="A885" s="171" t="s">
        <v>3743</v>
      </c>
      <c r="B885" s="171"/>
      <c r="C885" s="179">
        <v>58</v>
      </c>
      <c r="D885" s="172">
        <v>46076</v>
      </c>
      <c r="E885" s="173">
        <v>46118</v>
      </c>
      <c r="F885" s="13">
        <v>1862.68</v>
      </c>
      <c r="G885" s="175" t="s">
        <v>3806</v>
      </c>
      <c r="H885" s="171" t="s">
        <v>3808</v>
      </c>
      <c r="I885" s="220" t="s">
        <v>6009</v>
      </c>
      <c r="J885" s="171" t="s">
        <v>394</v>
      </c>
      <c r="K885" s="176"/>
      <c r="L885" s="177" t="s">
        <v>730</v>
      </c>
      <c r="M885" s="177" t="s">
        <v>395</v>
      </c>
    </row>
    <row r="886" spans="1:13" s="178" customFormat="1">
      <c r="A886" s="171" t="s">
        <v>3743</v>
      </c>
      <c r="B886" s="171"/>
      <c r="C886" s="179">
        <v>58</v>
      </c>
      <c r="D886" s="172">
        <v>46076</v>
      </c>
      <c r="E886" s="173">
        <v>46118</v>
      </c>
      <c r="F886" s="13">
        <v>67.319999999999993</v>
      </c>
      <c r="G886" s="175" t="s">
        <v>3806</v>
      </c>
      <c r="H886" s="171" t="s">
        <v>3808</v>
      </c>
      <c r="I886" s="220" t="s">
        <v>6010</v>
      </c>
      <c r="J886" s="171" t="s">
        <v>388</v>
      </c>
      <c r="K886" s="176"/>
      <c r="L886" s="177" t="s">
        <v>730</v>
      </c>
      <c r="M886" s="177" t="s">
        <v>389</v>
      </c>
    </row>
    <row r="887" spans="1:13" s="178" customFormat="1">
      <c r="A887" s="171" t="s">
        <v>3743</v>
      </c>
      <c r="B887" s="171"/>
      <c r="C887" s="179">
        <v>58</v>
      </c>
      <c r="D887" s="172">
        <v>46076</v>
      </c>
      <c r="E887" s="173">
        <v>46118</v>
      </c>
      <c r="F887" s="13">
        <v>172.71</v>
      </c>
      <c r="G887" s="175" t="s">
        <v>3806</v>
      </c>
      <c r="H887" s="171" t="s">
        <v>3808</v>
      </c>
      <c r="I887" s="220" t="s">
        <v>6011</v>
      </c>
      <c r="J887" s="171" t="s">
        <v>1955</v>
      </c>
      <c r="K887" s="176"/>
      <c r="L887" s="177" t="s">
        <v>730</v>
      </c>
      <c r="M887" s="177" t="s">
        <v>1848</v>
      </c>
    </row>
    <row r="888" spans="1:13" s="178" customFormat="1">
      <c r="A888" s="171" t="s">
        <v>3743</v>
      </c>
      <c r="B888" s="171"/>
      <c r="C888" s="179">
        <v>58</v>
      </c>
      <c r="D888" s="172">
        <v>46076</v>
      </c>
      <c r="E888" s="173">
        <v>46118</v>
      </c>
      <c r="F888" s="13">
        <v>751.49</v>
      </c>
      <c r="G888" s="175" t="s">
        <v>3806</v>
      </c>
      <c r="H888" s="171" t="s">
        <v>3808</v>
      </c>
      <c r="I888" s="220" t="s">
        <v>6012</v>
      </c>
      <c r="J888" s="171" t="s">
        <v>148</v>
      </c>
      <c r="K888" s="176"/>
      <c r="L888" s="177" t="s">
        <v>730</v>
      </c>
      <c r="M888" s="177" t="s">
        <v>149</v>
      </c>
    </row>
    <row r="889" spans="1:13" s="178" customFormat="1">
      <c r="A889" s="171" t="s">
        <v>3743</v>
      </c>
      <c r="B889" s="171"/>
      <c r="C889" s="179">
        <v>58</v>
      </c>
      <c r="D889" s="172">
        <v>46076</v>
      </c>
      <c r="E889" s="173">
        <v>46118</v>
      </c>
      <c r="F889" s="13">
        <v>896.36</v>
      </c>
      <c r="G889" s="175" t="s">
        <v>3806</v>
      </c>
      <c r="H889" s="171" t="s">
        <v>3808</v>
      </c>
      <c r="I889" s="220" t="s">
        <v>6013</v>
      </c>
      <c r="J889" s="171" t="s">
        <v>58</v>
      </c>
      <c r="K889" s="176"/>
      <c r="L889" s="177" t="s">
        <v>730</v>
      </c>
      <c r="M889" s="177" t="s">
        <v>59</v>
      </c>
    </row>
    <row r="890" spans="1:13" s="178" customFormat="1">
      <c r="A890" s="171" t="s">
        <v>3743</v>
      </c>
      <c r="B890" s="171"/>
      <c r="C890" s="179">
        <v>58</v>
      </c>
      <c r="D890" s="172">
        <v>46076</v>
      </c>
      <c r="E890" s="173">
        <v>46118</v>
      </c>
      <c r="F890" s="13">
        <v>615.78</v>
      </c>
      <c r="G890" s="175" t="s">
        <v>3806</v>
      </c>
      <c r="H890" s="171" t="s">
        <v>3808</v>
      </c>
      <c r="I890" s="220" t="s">
        <v>6014</v>
      </c>
      <c r="J890" s="171" t="s">
        <v>22</v>
      </c>
      <c r="K890" s="176"/>
      <c r="L890" s="177" t="s">
        <v>730</v>
      </c>
      <c r="M890" s="177" t="s">
        <v>23</v>
      </c>
    </row>
    <row r="891" spans="1:13" s="178" customFormat="1">
      <c r="A891" s="171" t="s">
        <v>3743</v>
      </c>
      <c r="B891" s="171"/>
      <c r="C891" s="179">
        <v>58</v>
      </c>
      <c r="D891" s="172">
        <v>46076</v>
      </c>
      <c r="E891" s="173">
        <v>46118</v>
      </c>
      <c r="F891" s="13">
        <v>736.33</v>
      </c>
      <c r="G891" s="175" t="s">
        <v>3806</v>
      </c>
      <c r="H891" s="171" t="s">
        <v>3808</v>
      </c>
      <c r="I891" s="220" t="s">
        <v>6015</v>
      </c>
      <c r="J891" s="171" t="s">
        <v>144</v>
      </c>
      <c r="K891" s="176"/>
      <c r="L891" s="177" t="s">
        <v>730</v>
      </c>
      <c r="M891" s="177" t="s">
        <v>145</v>
      </c>
    </row>
    <row r="892" spans="1:13" s="178" customFormat="1">
      <c r="A892" s="171" t="s">
        <v>3743</v>
      </c>
      <c r="B892" s="171"/>
      <c r="C892" s="179">
        <v>58</v>
      </c>
      <c r="D892" s="172">
        <v>46076</v>
      </c>
      <c r="E892" s="173">
        <v>46118</v>
      </c>
      <c r="F892" s="13">
        <v>558.61</v>
      </c>
      <c r="G892" s="175" t="s">
        <v>3806</v>
      </c>
      <c r="H892" s="171" t="s">
        <v>3808</v>
      </c>
      <c r="I892" s="220" t="s">
        <v>6016</v>
      </c>
      <c r="J892" s="171" t="s">
        <v>88</v>
      </c>
      <c r="K892" s="176"/>
      <c r="L892" s="177" t="s">
        <v>730</v>
      </c>
      <c r="M892" s="177" t="s">
        <v>89</v>
      </c>
    </row>
    <row r="893" spans="1:13" s="178" customFormat="1">
      <c r="A893" s="171" t="s">
        <v>3743</v>
      </c>
      <c r="B893" s="171"/>
      <c r="C893" s="179">
        <v>58</v>
      </c>
      <c r="D893" s="172">
        <v>46076</v>
      </c>
      <c r="E893" s="173">
        <v>46118</v>
      </c>
      <c r="F893" s="13">
        <v>241.08</v>
      </c>
      <c r="G893" s="175" t="s">
        <v>3806</v>
      </c>
      <c r="H893" s="171" t="s">
        <v>3808</v>
      </c>
      <c r="I893" s="220" t="s">
        <v>6017</v>
      </c>
      <c r="J893" s="171" t="s">
        <v>136</v>
      </c>
      <c r="K893" s="176"/>
      <c r="L893" s="177" t="s">
        <v>730</v>
      </c>
      <c r="M893" s="177" t="s">
        <v>137</v>
      </c>
    </row>
    <row r="894" spans="1:13" s="178" customFormat="1">
      <c r="A894" s="171" t="s">
        <v>3743</v>
      </c>
      <c r="B894" s="171"/>
      <c r="C894" s="179">
        <v>58</v>
      </c>
      <c r="D894" s="172">
        <v>46076</v>
      </c>
      <c r="E894" s="173">
        <v>46118</v>
      </c>
      <c r="F894" s="13">
        <v>502.29</v>
      </c>
      <c r="G894" s="175" t="s">
        <v>3806</v>
      </c>
      <c r="H894" s="171" t="s">
        <v>3808</v>
      </c>
      <c r="I894" s="220" t="s">
        <v>6018</v>
      </c>
      <c r="J894" s="171" t="s">
        <v>364</v>
      </c>
      <c r="K894" s="176"/>
      <c r="L894" s="177" t="s">
        <v>730</v>
      </c>
      <c r="M894" s="177" t="s">
        <v>365</v>
      </c>
    </row>
    <row r="895" spans="1:13" s="178" customFormat="1">
      <c r="A895" s="171" t="s">
        <v>3743</v>
      </c>
      <c r="B895" s="171"/>
      <c r="C895" s="179">
        <v>58</v>
      </c>
      <c r="D895" s="172">
        <v>46076</v>
      </c>
      <c r="E895" s="173">
        <v>46118</v>
      </c>
      <c r="F895" s="13">
        <v>503.55</v>
      </c>
      <c r="G895" s="175" t="s">
        <v>3806</v>
      </c>
      <c r="H895" s="171" t="s">
        <v>3808</v>
      </c>
      <c r="I895" s="220" t="s">
        <v>6019</v>
      </c>
      <c r="J895" s="171" t="s">
        <v>260</v>
      </c>
      <c r="K895" s="176"/>
      <c r="L895" s="177" t="s">
        <v>730</v>
      </c>
      <c r="M895" s="177" t="s">
        <v>261</v>
      </c>
    </row>
    <row r="896" spans="1:13" s="178" customFormat="1">
      <c r="A896" s="171" t="s">
        <v>3743</v>
      </c>
      <c r="B896" s="171"/>
      <c r="C896" s="179">
        <v>58</v>
      </c>
      <c r="D896" s="172">
        <v>46076</v>
      </c>
      <c r="E896" s="173">
        <v>46118</v>
      </c>
      <c r="F896" s="13">
        <v>301.57</v>
      </c>
      <c r="G896" s="175" t="s">
        <v>3806</v>
      </c>
      <c r="H896" s="171" t="s">
        <v>3808</v>
      </c>
      <c r="I896" s="220" t="s">
        <v>6020</v>
      </c>
      <c r="J896" s="171" t="s">
        <v>208</v>
      </c>
      <c r="K896" s="176"/>
      <c r="L896" s="177" t="s">
        <v>730</v>
      </c>
      <c r="M896" s="177" t="s">
        <v>209</v>
      </c>
    </row>
    <row r="897" spans="1:13" s="178" customFormat="1">
      <c r="A897" s="171" t="s">
        <v>3743</v>
      </c>
      <c r="B897" s="171"/>
      <c r="C897" s="179">
        <v>58</v>
      </c>
      <c r="D897" s="172">
        <v>46076</v>
      </c>
      <c r="E897" s="173">
        <v>46118</v>
      </c>
      <c r="F897" s="13">
        <v>316.99</v>
      </c>
      <c r="G897" s="175" t="s">
        <v>3806</v>
      </c>
      <c r="H897" s="171" t="s">
        <v>3808</v>
      </c>
      <c r="I897" s="220" t="s">
        <v>6021</v>
      </c>
      <c r="J897" s="171" t="s">
        <v>422</v>
      </c>
      <c r="K897" s="176"/>
      <c r="L897" s="177" t="s">
        <v>730</v>
      </c>
      <c r="M897" s="177" t="s">
        <v>423</v>
      </c>
    </row>
    <row r="898" spans="1:13" s="178" customFormat="1">
      <c r="A898" s="171" t="s">
        <v>3743</v>
      </c>
      <c r="B898" s="171"/>
      <c r="C898" s="179">
        <v>58</v>
      </c>
      <c r="D898" s="172">
        <v>46076</v>
      </c>
      <c r="E898" s="173">
        <v>46118</v>
      </c>
      <c r="F898" s="13">
        <v>402.17</v>
      </c>
      <c r="G898" s="175" t="s">
        <v>3806</v>
      </c>
      <c r="H898" s="171" t="s">
        <v>3808</v>
      </c>
      <c r="I898" s="220" t="s">
        <v>6022</v>
      </c>
      <c r="J898" s="171" t="s">
        <v>372</v>
      </c>
      <c r="K898" s="176"/>
      <c r="L898" s="177" t="s">
        <v>730</v>
      </c>
      <c r="M898" s="177" t="s">
        <v>373</v>
      </c>
    </row>
    <row r="899" spans="1:13" s="178" customFormat="1">
      <c r="A899" s="171" t="s">
        <v>3743</v>
      </c>
      <c r="B899" s="171"/>
      <c r="C899" s="179">
        <v>58</v>
      </c>
      <c r="D899" s="172">
        <v>46076</v>
      </c>
      <c r="E899" s="173">
        <v>46118</v>
      </c>
      <c r="F899" s="13">
        <v>495.18</v>
      </c>
      <c r="G899" s="175" t="s">
        <v>3806</v>
      </c>
      <c r="H899" s="171" t="s">
        <v>3808</v>
      </c>
      <c r="I899" s="220" t="s">
        <v>6023</v>
      </c>
      <c r="J899" s="171" t="s">
        <v>340</v>
      </c>
      <c r="K899" s="176"/>
      <c r="L899" s="177" t="s">
        <v>730</v>
      </c>
      <c r="M899" s="177" t="s">
        <v>341</v>
      </c>
    </row>
    <row r="900" spans="1:13" s="178" customFormat="1">
      <c r="A900" s="171" t="s">
        <v>3743</v>
      </c>
      <c r="B900" s="171"/>
      <c r="C900" s="179">
        <v>58</v>
      </c>
      <c r="D900" s="172">
        <v>46076</v>
      </c>
      <c r="E900" s="173">
        <v>46118</v>
      </c>
      <c r="F900" s="13">
        <v>959.95</v>
      </c>
      <c r="G900" s="175" t="s">
        <v>3806</v>
      </c>
      <c r="H900" s="171" t="s">
        <v>3808</v>
      </c>
      <c r="I900" s="220" t="s">
        <v>6024</v>
      </c>
      <c r="J900" s="171" t="s">
        <v>410</v>
      </c>
      <c r="K900" s="176"/>
      <c r="L900" s="177" t="s">
        <v>730</v>
      </c>
      <c r="M900" s="177" t="s">
        <v>411</v>
      </c>
    </row>
    <row r="901" spans="1:13" s="178" customFormat="1">
      <c r="A901" s="171" t="s">
        <v>3743</v>
      </c>
      <c r="B901" s="171"/>
      <c r="C901" s="179">
        <v>58</v>
      </c>
      <c r="D901" s="172">
        <v>46076</v>
      </c>
      <c r="E901" s="173">
        <v>46118</v>
      </c>
      <c r="F901" s="13">
        <v>440.49</v>
      </c>
      <c r="G901" s="175" t="s">
        <v>3806</v>
      </c>
      <c r="H901" s="171" t="s">
        <v>3808</v>
      </c>
      <c r="I901" s="220" t="s">
        <v>6025</v>
      </c>
      <c r="J901" s="171" t="s">
        <v>158</v>
      </c>
      <c r="K901" s="176"/>
      <c r="L901" s="177" t="s">
        <v>730</v>
      </c>
      <c r="M901" s="177" t="s">
        <v>159</v>
      </c>
    </row>
    <row r="902" spans="1:13" s="178" customFormat="1">
      <c r="A902" s="171" t="s">
        <v>3743</v>
      </c>
      <c r="B902" s="171"/>
      <c r="C902" s="179">
        <v>58</v>
      </c>
      <c r="D902" s="172">
        <v>46076</v>
      </c>
      <c r="E902" s="173">
        <v>46118</v>
      </c>
      <c r="F902" s="13">
        <v>892.99</v>
      </c>
      <c r="G902" s="175" t="s">
        <v>3806</v>
      </c>
      <c r="H902" s="171" t="s">
        <v>3808</v>
      </c>
      <c r="I902" s="220" t="s">
        <v>6026</v>
      </c>
      <c r="J902" s="171" t="s">
        <v>362</v>
      </c>
      <c r="K902" s="176"/>
      <c r="L902" s="177" t="s">
        <v>730</v>
      </c>
      <c r="M902" s="177" t="s">
        <v>363</v>
      </c>
    </row>
    <row r="903" spans="1:13" s="178" customFormat="1">
      <c r="A903" s="171" t="s">
        <v>3743</v>
      </c>
      <c r="B903" s="171"/>
      <c r="C903" s="179">
        <v>58</v>
      </c>
      <c r="D903" s="172">
        <v>46076</v>
      </c>
      <c r="E903" s="173">
        <v>46118</v>
      </c>
      <c r="F903" s="13">
        <v>815.29</v>
      </c>
      <c r="G903" s="175" t="s">
        <v>3806</v>
      </c>
      <c r="H903" s="171" t="s">
        <v>3808</v>
      </c>
      <c r="I903" s="220" t="s">
        <v>6027</v>
      </c>
      <c r="J903" s="171" t="s">
        <v>446</v>
      </c>
      <c r="K903" s="176"/>
      <c r="L903" s="177" t="s">
        <v>730</v>
      </c>
      <c r="M903" s="177" t="s">
        <v>447</v>
      </c>
    </row>
    <row r="904" spans="1:13" s="178" customFormat="1">
      <c r="A904" s="171" t="s">
        <v>3743</v>
      </c>
      <c r="B904" s="171"/>
      <c r="C904" s="179">
        <v>58</v>
      </c>
      <c r="D904" s="172">
        <v>46076</v>
      </c>
      <c r="E904" s="173">
        <v>46118</v>
      </c>
      <c r="F904" s="13">
        <v>615.89</v>
      </c>
      <c r="G904" s="175" t="s">
        <v>3806</v>
      </c>
      <c r="H904" s="171" t="s">
        <v>3808</v>
      </c>
      <c r="I904" s="220" t="s">
        <v>6028</v>
      </c>
      <c r="J904" s="171" t="s">
        <v>240</v>
      </c>
      <c r="K904" s="176"/>
      <c r="L904" s="177" t="s">
        <v>730</v>
      </c>
      <c r="M904" s="177" t="s">
        <v>241</v>
      </c>
    </row>
    <row r="905" spans="1:13" s="178" customFormat="1">
      <c r="A905" s="171" t="s">
        <v>3743</v>
      </c>
      <c r="B905" s="171"/>
      <c r="C905" s="179">
        <v>58</v>
      </c>
      <c r="D905" s="172">
        <v>46076</v>
      </c>
      <c r="E905" s="173">
        <v>46118</v>
      </c>
      <c r="F905" s="13">
        <v>996.27</v>
      </c>
      <c r="G905" s="175" t="s">
        <v>3806</v>
      </c>
      <c r="H905" s="171" t="s">
        <v>3808</v>
      </c>
      <c r="I905" s="220" t="s">
        <v>6029</v>
      </c>
      <c r="J905" s="171" t="s">
        <v>266</v>
      </c>
      <c r="K905" s="176"/>
      <c r="L905" s="177" t="s">
        <v>730</v>
      </c>
      <c r="M905" s="177" t="s">
        <v>267</v>
      </c>
    </row>
    <row r="906" spans="1:13" s="178" customFormat="1">
      <c r="A906" s="171" t="s">
        <v>3743</v>
      </c>
      <c r="B906" s="171"/>
      <c r="C906" s="179">
        <v>58</v>
      </c>
      <c r="D906" s="172">
        <v>46076</v>
      </c>
      <c r="E906" s="173">
        <v>46118</v>
      </c>
      <c r="F906" s="13">
        <v>586.73</v>
      </c>
      <c r="G906" s="175" t="s">
        <v>3806</v>
      </c>
      <c r="H906" s="171" t="s">
        <v>3808</v>
      </c>
      <c r="I906" s="220" t="s">
        <v>6030</v>
      </c>
      <c r="J906" s="171" t="s">
        <v>318</v>
      </c>
      <c r="K906" s="176"/>
      <c r="L906" s="177" t="s">
        <v>730</v>
      </c>
      <c r="M906" s="177" t="s">
        <v>319</v>
      </c>
    </row>
    <row r="907" spans="1:13" s="178" customFormat="1">
      <c r="A907" s="171" t="s">
        <v>3743</v>
      </c>
      <c r="B907" s="171"/>
      <c r="C907" s="179">
        <v>58</v>
      </c>
      <c r="D907" s="172">
        <v>46076</v>
      </c>
      <c r="E907" s="173">
        <v>46118</v>
      </c>
      <c r="F907" s="13">
        <v>468.49</v>
      </c>
      <c r="G907" s="175" t="s">
        <v>3806</v>
      </c>
      <c r="H907" s="171" t="s">
        <v>3808</v>
      </c>
      <c r="I907" s="220" t="s">
        <v>6031</v>
      </c>
      <c r="J907" s="171" t="s">
        <v>154</v>
      </c>
      <c r="K907" s="176"/>
      <c r="L907" s="177" t="s">
        <v>730</v>
      </c>
      <c r="M907" s="177" t="s">
        <v>155</v>
      </c>
    </row>
    <row r="908" spans="1:13" s="178" customFormat="1">
      <c r="A908" s="171" t="s">
        <v>3743</v>
      </c>
      <c r="B908" s="171"/>
      <c r="C908" s="179">
        <v>58</v>
      </c>
      <c r="D908" s="172">
        <v>46076</v>
      </c>
      <c r="E908" s="173">
        <v>46118</v>
      </c>
      <c r="F908" s="13">
        <v>315.41000000000003</v>
      </c>
      <c r="G908" s="175" t="s">
        <v>3806</v>
      </c>
      <c r="H908" s="171" t="s">
        <v>3808</v>
      </c>
      <c r="I908" s="220" t="s">
        <v>6032</v>
      </c>
      <c r="J908" s="171" t="s">
        <v>474</v>
      </c>
      <c r="K908" s="176"/>
      <c r="L908" s="177" t="s">
        <v>730</v>
      </c>
      <c r="M908" s="177" t="s">
        <v>475</v>
      </c>
    </row>
    <row r="909" spans="1:13" s="178" customFormat="1">
      <c r="A909" s="171" t="s">
        <v>3743</v>
      </c>
      <c r="B909" s="171"/>
      <c r="C909" s="179">
        <v>58</v>
      </c>
      <c r="D909" s="172">
        <v>46076</v>
      </c>
      <c r="E909" s="173">
        <v>46118</v>
      </c>
      <c r="F909" s="13">
        <v>372.9</v>
      </c>
      <c r="G909" s="175" t="s">
        <v>3806</v>
      </c>
      <c r="H909" s="171" t="s">
        <v>3808</v>
      </c>
      <c r="I909" s="220" t="s">
        <v>6033</v>
      </c>
      <c r="J909" s="171" t="s">
        <v>352</v>
      </c>
      <c r="K909" s="176"/>
      <c r="L909" s="177" t="s">
        <v>730</v>
      </c>
      <c r="M909" s="177" t="s">
        <v>353</v>
      </c>
    </row>
    <row r="910" spans="1:13" s="178" customFormat="1">
      <c r="A910" s="171" t="s">
        <v>3743</v>
      </c>
      <c r="B910" s="171"/>
      <c r="C910" s="179">
        <v>58</v>
      </c>
      <c r="D910" s="172">
        <v>46076</v>
      </c>
      <c r="E910" s="173">
        <v>46118</v>
      </c>
      <c r="F910" s="13">
        <v>432.28</v>
      </c>
      <c r="G910" s="175" t="s">
        <v>3806</v>
      </c>
      <c r="H910" s="171" t="s">
        <v>3808</v>
      </c>
      <c r="I910" s="220" t="s">
        <v>6034</v>
      </c>
      <c r="J910" s="171" t="s">
        <v>184</v>
      </c>
      <c r="K910" s="176"/>
      <c r="L910" s="177" t="s">
        <v>730</v>
      </c>
      <c r="M910" s="177" t="s">
        <v>185</v>
      </c>
    </row>
    <row r="911" spans="1:13" s="178" customFormat="1">
      <c r="A911" s="171" t="s">
        <v>3743</v>
      </c>
      <c r="B911" s="171"/>
      <c r="C911" s="179">
        <v>58</v>
      </c>
      <c r="D911" s="172">
        <v>46076</v>
      </c>
      <c r="E911" s="173">
        <v>46118</v>
      </c>
      <c r="F911" s="13">
        <v>448.6</v>
      </c>
      <c r="G911" s="175" t="s">
        <v>3806</v>
      </c>
      <c r="H911" s="171" t="s">
        <v>3808</v>
      </c>
      <c r="I911" s="220" t="s">
        <v>6035</v>
      </c>
      <c r="J911" s="171" t="s">
        <v>454</v>
      </c>
      <c r="K911" s="176"/>
      <c r="L911" s="177" t="s">
        <v>730</v>
      </c>
      <c r="M911" s="177" t="s">
        <v>455</v>
      </c>
    </row>
    <row r="912" spans="1:13" s="178" customFormat="1">
      <c r="A912" s="171" t="s">
        <v>3743</v>
      </c>
      <c r="B912" s="171"/>
      <c r="C912" s="179">
        <v>58</v>
      </c>
      <c r="D912" s="172">
        <v>46076</v>
      </c>
      <c r="E912" s="173">
        <v>46118</v>
      </c>
      <c r="F912" s="13">
        <v>373.63</v>
      </c>
      <c r="G912" s="175" t="s">
        <v>3806</v>
      </c>
      <c r="H912" s="171" t="s">
        <v>3808</v>
      </c>
      <c r="I912" s="220" t="s">
        <v>6036</v>
      </c>
      <c r="J912" s="171" t="s">
        <v>44</v>
      </c>
      <c r="K912" s="176"/>
      <c r="L912" s="177" t="s">
        <v>730</v>
      </c>
      <c r="M912" s="177" t="s">
        <v>45</v>
      </c>
    </row>
    <row r="913" spans="1:13" s="178" customFormat="1">
      <c r="A913" s="171" t="s">
        <v>3743</v>
      </c>
      <c r="B913" s="171"/>
      <c r="C913" s="179">
        <v>58</v>
      </c>
      <c r="D913" s="172">
        <v>46076</v>
      </c>
      <c r="E913" s="173">
        <v>46118</v>
      </c>
      <c r="F913" s="13">
        <v>614.41</v>
      </c>
      <c r="G913" s="175" t="s">
        <v>3806</v>
      </c>
      <c r="H913" s="171" t="s">
        <v>3808</v>
      </c>
      <c r="I913" s="220" t="s">
        <v>6037</v>
      </c>
      <c r="J913" s="171" t="s">
        <v>497</v>
      </c>
      <c r="K913" s="176"/>
      <c r="L913" s="177" t="s">
        <v>730</v>
      </c>
      <c r="M913" s="177" t="s">
        <v>498</v>
      </c>
    </row>
    <row r="914" spans="1:13" s="178" customFormat="1">
      <c r="A914" s="171" t="s">
        <v>3743</v>
      </c>
      <c r="B914" s="171"/>
      <c r="C914" s="179">
        <v>58</v>
      </c>
      <c r="D914" s="172">
        <v>46076</v>
      </c>
      <c r="E914" s="173">
        <v>46118</v>
      </c>
      <c r="F914" s="13">
        <v>355.42</v>
      </c>
      <c r="G914" s="175" t="s">
        <v>3806</v>
      </c>
      <c r="H914" s="171" t="s">
        <v>3808</v>
      </c>
      <c r="I914" s="220" t="s">
        <v>6038</v>
      </c>
      <c r="J914" s="171" t="s">
        <v>12</v>
      </c>
      <c r="K914" s="176"/>
      <c r="L914" s="177" t="s">
        <v>730</v>
      </c>
      <c r="M914" s="177" t="s">
        <v>13</v>
      </c>
    </row>
    <row r="915" spans="1:13" s="178" customFormat="1">
      <c r="A915" s="171" t="s">
        <v>3743</v>
      </c>
      <c r="B915" s="171"/>
      <c r="C915" s="179">
        <v>58</v>
      </c>
      <c r="D915" s="172">
        <v>46076</v>
      </c>
      <c r="E915" s="173">
        <v>46118</v>
      </c>
      <c r="F915" s="13">
        <v>449.96</v>
      </c>
      <c r="G915" s="175" t="s">
        <v>3806</v>
      </c>
      <c r="H915" s="171" t="s">
        <v>3808</v>
      </c>
      <c r="I915" s="220" t="s">
        <v>6039</v>
      </c>
      <c r="J915" s="171" t="s">
        <v>18</v>
      </c>
      <c r="K915" s="176"/>
      <c r="L915" s="177" t="s">
        <v>730</v>
      </c>
      <c r="M915" s="177" t="s">
        <v>19</v>
      </c>
    </row>
    <row r="916" spans="1:13" s="178" customFormat="1">
      <c r="A916" s="171" t="s">
        <v>3743</v>
      </c>
      <c r="B916" s="171"/>
      <c r="C916" s="179">
        <v>58</v>
      </c>
      <c r="D916" s="172">
        <v>46076</v>
      </c>
      <c r="E916" s="173">
        <v>46118</v>
      </c>
      <c r="F916" s="13">
        <v>442.17</v>
      </c>
      <c r="G916" s="175" t="s">
        <v>3806</v>
      </c>
      <c r="H916" s="171" t="s">
        <v>3808</v>
      </c>
      <c r="I916" s="220" t="s">
        <v>6040</v>
      </c>
      <c r="J916" s="171" t="s">
        <v>156</v>
      </c>
      <c r="K916" s="176"/>
      <c r="L916" s="177" t="s">
        <v>730</v>
      </c>
      <c r="M916" s="177" t="s">
        <v>157</v>
      </c>
    </row>
    <row r="917" spans="1:13" s="178" customFormat="1">
      <c r="A917" s="171" t="s">
        <v>3743</v>
      </c>
      <c r="B917" s="171"/>
      <c r="C917" s="179">
        <v>58</v>
      </c>
      <c r="D917" s="172">
        <v>46076</v>
      </c>
      <c r="E917" s="173">
        <v>46118</v>
      </c>
      <c r="F917" s="13">
        <v>577.46</v>
      </c>
      <c r="G917" s="175" t="s">
        <v>3806</v>
      </c>
      <c r="H917" s="171" t="s">
        <v>3808</v>
      </c>
      <c r="I917" s="220" t="s">
        <v>6041</v>
      </c>
      <c r="J917" s="171" t="s">
        <v>98</v>
      </c>
      <c r="K917" s="176"/>
      <c r="L917" s="177" t="s">
        <v>730</v>
      </c>
      <c r="M917" s="177" t="s">
        <v>99</v>
      </c>
    </row>
    <row r="918" spans="1:13" s="178" customFormat="1">
      <c r="A918" s="171" t="s">
        <v>3743</v>
      </c>
      <c r="B918" s="171"/>
      <c r="C918" s="179">
        <v>58</v>
      </c>
      <c r="D918" s="172">
        <v>46076</v>
      </c>
      <c r="E918" s="173">
        <v>46118</v>
      </c>
      <c r="F918" s="13">
        <v>649.79</v>
      </c>
      <c r="G918" s="175" t="s">
        <v>3806</v>
      </c>
      <c r="H918" s="171" t="s">
        <v>3808</v>
      </c>
      <c r="I918" s="220" t="s">
        <v>6042</v>
      </c>
      <c r="J918" s="171" t="s">
        <v>424</v>
      </c>
      <c r="K918" s="176"/>
      <c r="L918" s="177" t="s">
        <v>730</v>
      </c>
      <c r="M918" s="177" t="s">
        <v>425</v>
      </c>
    </row>
    <row r="919" spans="1:13" s="178" customFormat="1">
      <c r="A919" s="171" t="s">
        <v>3743</v>
      </c>
      <c r="B919" s="171"/>
      <c r="C919" s="179">
        <v>58</v>
      </c>
      <c r="D919" s="172">
        <v>46076</v>
      </c>
      <c r="E919" s="173">
        <v>46118</v>
      </c>
      <c r="F919" s="13">
        <v>478.28</v>
      </c>
      <c r="G919" s="175" t="s">
        <v>3806</v>
      </c>
      <c r="H919" s="171" t="s">
        <v>3808</v>
      </c>
      <c r="I919" s="220" t="s">
        <v>6043</v>
      </c>
      <c r="J919" s="171" t="s">
        <v>404</v>
      </c>
      <c r="K919" s="176"/>
      <c r="L919" s="177" t="s">
        <v>730</v>
      </c>
      <c r="M919" s="177" t="s">
        <v>405</v>
      </c>
    </row>
    <row r="920" spans="1:13" s="178" customFormat="1">
      <c r="A920" s="171" t="s">
        <v>3743</v>
      </c>
      <c r="B920" s="171"/>
      <c r="C920" s="179">
        <v>58</v>
      </c>
      <c r="D920" s="172">
        <v>46076</v>
      </c>
      <c r="E920" s="173">
        <v>46118</v>
      </c>
      <c r="F920" s="13">
        <v>407.11</v>
      </c>
      <c r="G920" s="175" t="s">
        <v>3806</v>
      </c>
      <c r="H920" s="171" t="s">
        <v>3808</v>
      </c>
      <c r="I920" s="220" t="s">
        <v>6044</v>
      </c>
      <c r="J920" s="171" t="s">
        <v>224</v>
      </c>
      <c r="K920" s="176"/>
      <c r="L920" s="177" t="s">
        <v>730</v>
      </c>
      <c r="M920" s="177" t="s">
        <v>225</v>
      </c>
    </row>
    <row r="921" spans="1:13" s="178" customFormat="1">
      <c r="A921" s="171" t="s">
        <v>3743</v>
      </c>
      <c r="B921" s="171"/>
      <c r="C921" s="179">
        <v>58</v>
      </c>
      <c r="D921" s="172">
        <v>46076</v>
      </c>
      <c r="E921" s="173">
        <v>46118</v>
      </c>
      <c r="F921" s="13">
        <v>530.61</v>
      </c>
      <c r="G921" s="175" t="s">
        <v>3806</v>
      </c>
      <c r="H921" s="171" t="s">
        <v>3808</v>
      </c>
      <c r="I921" s="220" t="s">
        <v>6045</v>
      </c>
      <c r="J921" s="171" t="s">
        <v>316</v>
      </c>
      <c r="K921" s="176"/>
      <c r="L921" s="177" t="s">
        <v>730</v>
      </c>
      <c r="M921" s="177" t="s">
        <v>317</v>
      </c>
    </row>
    <row r="922" spans="1:13" s="178" customFormat="1">
      <c r="A922" s="171" t="s">
        <v>3743</v>
      </c>
      <c r="B922" s="171"/>
      <c r="C922" s="179">
        <v>58</v>
      </c>
      <c r="D922" s="172">
        <v>46076</v>
      </c>
      <c r="E922" s="173">
        <v>46118</v>
      </c>
      <c r="F922" s="13">
        <v>358.47</v>
      </c>
      <c r="G922" s="175" t="s">
        <v>3806</v>
      </c>
      <c r="H922" s="171" t="s">
        <v>3808</v>
      </c>
      <c r="I922" s="220" t="s">
        <v>6046</v>
      </c>
      <c r="J922" s="171" t="s">
        <v>190</v>
      </c>
      <c r="K922" s="176"/>
      <c r="L922" s="177" t="s">
        <v>730</v>
      </c>
      <c r="M922" s="177" t="s">
        <v>191</v>
      </c>
    </row>
    <row r="923" spans="1:13" s="178" customFormat="1">
      <c r="A923" s="171" t="s">
        <v>3743</v>
      </c>
      <c r="B923" s="171"/>
      <c r="C923" s="179">
        <v>58</v>
      </c>
      <c r="D923" s="172">
        <v>46076</v>
      </c>
      <c r="E923" s="173">
        <v>46118</v>
      </c>
      <c r="F923" s="13">
        <v>467.55</v>
      </c>
      <c r="G923" s="175" t="s">
        <v>3806</v>
      </c>
      <c r="H923" s="171" t="s">
        <v>3808</v>
      </c>
      <c r="I923" s="220" t="s">
        <v>6047</v>
      </c>
      <c r="J923" s="171" t="s">
        <v>442</v>
      </c>
      <c r="K923" s="176"/>
      <c r="L923" s="177" t="s">
        <v>730</v>
      </c>
      <c r="M923" s="177" t="s">
        <v>443</v>
      </c>
    </row>
    <row r="924" spans="1:13" s="178" customFormat="1">
      <c r="A924" s="171" t="s">
        <v>3743</v>
      </c>
      <c r="B924" s="171"/>
      <c r="C924" s="179">
        <v>58</v>
      </c>
      <c r="D924" s="172">
        <v>46076</v>
      </c>
      <c r="E924" s="173">
        <v>46118</v>
      </c>
      <c r="F924" s="13">
        <v>455.33</v>
      </c>
      <c r="G924" s="175" t="s">
        <v>3806</v>
      </c>
      <c r="H924" s="171" t="s">
        <v>3808</v>
      </c>
      <c r="I924" s="220" t="s">
        <v>6048</v>
      </c>
      <c r="J924" s="171" t="s">
        <v>348</v>
      </c>
      <c r="K924" s="176"/>
      <c r="L924" s="177" t="s">
        <v>730</v>
      </c>
      <c r="M924" s="177" t="s">
        <v>349</v>
      </c>
    </row>
    <row r="925" spans="1:13" s="178" customFormat="1">
      <c r="A925" s="171" t="s">
        <v>3743</v>
      </c>
      <c r="B925" s="171"/>
      <c r="C925" s="179">
        <v>58</v>
      </c>
      <c r="D925" s="172">
        <v>46076</v>
      </c>
      <c r="E925" s="173">
        <v>46118</v>
      </c>
      <c r="F925" s="13">
        <v>663.79</v>
      </c>
      <c r="G925" s="175" t="s">
        <v>3806</v>
      </c>
      <c r="H925" s="171" t="s">
        <v>3808</v>
      </c>
      <c r="I925" s="220" t="s">
        <v>6049</v>
      </c>
      <c r="J925" s="171" t="s">
        <v>462</v>
      </c>
      <c r="K925" s="176"/>
      <c r="L925" s="177" t="s">
        <v>730</v>
      </c>
      <c r="M925" s="177" t="s">
        <v>463</v>
      </c>
    </row>
    <row r="926" spans="1:13" s="178" customFormat="1">
      <c r="A926" s="171" t="s">
        <v>3743</v>
      </c>
      <c r="B926" s="171"/>
      <c r="C926" s="179">
        <v>58</v>
      </c>
      <c r="D926" s="172">
        <v>46076</v>
      </c>
      <c r="E926" s="173">
        <v>46118</v>
      </c>
      <c r="F926" s="13">
        <v>403.53</v>
      </c>
      <c r="G926" s="175" t="s">
        <v>3806</v>
      </c>
      <c r="H926" s="171" t="s">
        <v>3808</v>
      </c>
      <c r="I926" s="220" t="s">
        <v>6050</v>
      </c>
      <c r="J926" s="171" t="s">
        <v>32</v>
      </c>
      <c r="K926" s="176"/>
      <c r="L926" s="177" t="s">
        <v>730</v>
      </c>
      <c r="M926" s="177" t="s">
        <v>33</v>
      </c>
    </row>
    <row r="927" spans="1:13" s="178" customFormat="1">
      <c r="A927" s="171" t="s">
        <v>3743</v>
      </c>
      <c r="B927" s="171"/>
      <c r="C927" s="179">
        <v>58</v>
      </c>
      <c r="D927" s="172">
        <v>46076</v>
      </c>
      <c r="E927" s="173">
        <v>46118</v>
      </c>
      <c r="F927" s="13">
        <v>469.44</v>
      </c>
      <c r="G927" s="175" t="s">
        <v>3806</v>
      </c>
      <c r="H927" s="171" t="s">
        <v>3808</v>
      </c>
      <c r="I927" s="220" t="s">
        <v>6051</v>
      </c>
      <c r="J927" s="171" t="s">
        <v>238</v>
      </c>
      <c r="K927" s="176"/>
      <c r="L927" s="177" t="s">
        <v>730</v>
      </c>
      <c r="M927" s="177" t="s">
        <v>239</v>
      </c>
    </row>
    <row r="928" spans="1:13" s="178" customFormat="1">
      <c r="A928" s="171" t="s">
        <v>3743</v>
      </c>
      <c r="B928" s="171"/>
      <c r="C928" s="179">
        <v>58</v>
      </c>
      <c r="D928" s="172">
        <v>46076</v>
      </c>
      <c r="E928" s="173">
        <v>46118</v>
      </c>
      <c r="F928" s="13">
        <v>494.29</v>
      </c>
      <c r="G928" s="175" t="s">
        <v>3806</v>
      </c>
      <c r="H928" s="171" t="s">
        <v>3808</v>
      </c>
      <c r="I928" s="220" t="s">
        <v>6052</v>
      </c>
      <c r="J928" s="171" t="s">
        <v>6</v>
      </c>
      <c r="K928" s="176"/>
      <c r="L928" s="177" t="s">
        <v>730</v>
      </c>
      <c r="M928" s="177" t="s">
        <v>7</v>
      </c>
    </row>
    <row r="929" spans="1:13" s="178" customFormat="1">
      <c r="A929" s="171" t="s">
        <v>3743</v>
      </c>
      <c r="B929" s="171"/>
      <c r="C929" s="179">
        <v>58</v>
      </c>
      <c r="D929" s="172">
        <v>46076</v>
      </c>
      <c r="E929" s="173">
        <v>46118</v>
      </c>
      <c r="F929" s="13">
        <v>450.07</v>
      </c>
      <c r="G929" s="175" t="s">
        <v>3806</v>
      </c>
      <c r="H929" s="171" t="s">
        <v>3808</v>
      </c>
      <c r="I929" s="220" t="s">
        <v>6053</v>
      </c>
      <c r="J929" s="171" t="s">
        <v>152</v>
      </c>
      <c r="K929" s="176"/>
      <c r="L929" s="177" t="s">
        <v>730</v>
      </c>
      <c r="M929" s="177" t="s">
        <v>153</v>
      </c>
    </row>
    <row r="930" spans="1:13" s="178" customFormat="1">
      <c r="A930" s="171" t="s">
        <v>3743</v>
      </c>
      <c r="B930" s="171"/>
      <c r="C930" s="179">
        <v>58</v>
      </c>
      <c r="D930" s="172">
        <v>46076</v>
      </c>
      <c r="E930" s="173">
        <v>46118</v>
      </c>
      <c r="F930" s="13">
        <v>497.87</v>
      </c>
      <c r="G930" s="175" t="s">
        <v>3806</v>
      </c>
      <c r="H930" s="171" t="s">
        <v>3808</v>
      </c>
      <c r="I930" s="220" t="s">
        <v>6054</v>
      </c>
      <c r="J930" s="171" t="s">
        <v>214</v>
      </c>
      <c r="K930" s="176"/>
      <c r="L930" s="177" t="s">
        <v>730</v>
      </c>
      <c r="M930" s="177" t="s">
        <v>215</v>
      </c>
    </row>
    <row r="931" spans="1:13" s="178" customFormat="1">
      <c r="A931" s="171" t="s">
        <v>3743</v>
      </c>
      <c r="B931" s="171"/>
      <c r="C931" s="179">
        <v>58</v>
      </c>
      <c r="D931" s="172">
        <v>46076</v>
      </c>
      <c r="E931" s="173">
        <v>46118</v>
      </c>
      <c r="F931" s="13">
        <v>619.57000000000005</v>
      </c>
      <c r="G931" s="175" t="s">
        <v>3806</v>
      </c>
      <c r="H931" s="171" t="s">
        <v>3808</v>
      </c>
      <c r="I931" s="220" t="s">
        <v>6055</v>
      </c>
      <c r="J931" s="171" t="s">
        <v>438</v>
      </c>
      <c r="K931" s="176"/>
      <c r="L931" s="177" t="s">
        <v>730</v>
      </c>
      <c r="M931" s="177" t="s">
        <v>439</v>
      </c>
    </row>
    <row r="932" spans="1:13" s="178" customFormat="1">
      <c r="A932" s="171" t="s">
        <v>3743</v>
      </c>
      <c r="B932" s="171"/>
      <c r="C932" s="179">
        <v>58</v>
      </c>
      <c r="D932" s="172">
        <v>46076</v>
      </c>
      <c r="E932" s="173">
        <v>46118</v>
      </c>
      <c r="F932" s="13">
        <v>151.97</v>
      </c>
      <c r="G932" s="175" t="s">
        <v>3806</v>
      </c>
      <c r="H932" s="171" t="s">
        <v>3808</v>
      </c>
      <c r="I932" s="220" t="s">
        <v>6056</v>
      </c>
      <c r="J932" s="171" t="s">
        <v>172</v>
      </c>
      <c r="K932" s="176"/>
      <c r="L932" s="177" t="s">
        <v>730</v>
      </c>
      <c r="M932" s="177" t="s">
        <v>173</v>
      </c>
    </row>
    <row r="933" spans="1:13" s="178" customFormat="1">
      <c r="A933" s="171" t="s">
        <v>3743</v>
      </c>
      <c r="B933" s="171"/>
      <c r="C933" s="179">
        <v>58</v>
      </c>
      <c r="D933" s="172">
        <v>46076</v>
      </c>
      <c r="E933" s="173">
        <v>46118</v>
      </c>
      <c r="F933" s="13">
        <v>185.24</v>
      </c>
      <c r="G933" s="175" t="s">
        <v>3806</v>
      </c>
      <c r="H933" s="171" t="s">
        <v>3808</v>
      </c>
      <c r="I933" s="220" t="s">
        <v>6057</v>
      </c>
      <c r="J933" s="171" t="s">
        <v>32</v>
      </c>
      <c r="K933" s="176"/>
      <c r="L933" s="177" t="s">
        <v>730</v>
      </c>
      <c r="M933" s="177" t="s">
        <v>33</v>
      </c>
    </row>
    <row r="934" spans="1:13" s="178" customFormat="1">
      <c r="A934" s="171" t="s">
        <v>3743</v>
      </c>
      <c r="B934" s="171"/>
      <c r="C934" s="179">
        <v>58</v>
      </c>
      <c r="D934" s="172">
        <v>46076</v>
      </c>
      <c r="E934" s="173">
        <v>46118</v>
      </c>
      <c r="F934" s="13">
        <v>682.6</v>
      </c>
      <c r="G934" s="175" t="s">
        <v>3806</v>
      </c>
      <c r="H934" s="171" t="s">
        <v>3808</v>
      </c>
      <c r="I934" s="220" t="s">
        <v>6058</v>
      </c>
      <c r="J934" s="171" t="s">
        <v>24</v>
      </c>
      <c r="K934" s="176"/>
      <c r="L934" s="177" t="s">
        <v>730</v>
      </c>
      <c r="M934" s="177" t="s">
        <v>25</v>
      </c>
    </row>
    <row r="935" spans="1:13" s="178" customFormat="1">
      <c r="A935" s="171" t="s">
        <v>3743</v>
      </c>
      <c r="B935" s="171"/>
      <c r="C935" s="179">
        <v>58</v>
      </c>
      <c r="D935" s="172">
        <v>46076</v>
      </c>
      <c r="E935" s="173">
        <v>46118</v>
      </c>
      <c r="F935" s="13">
        <v>12783.25</v>
      </c>
      <c r="G935" s="175" t="s">
        <v>3806</v>
      </c>
      <c r="H935" s="171" t="s">
        <v>3808</v>
      </c>
      <c r="I935" s="220" t="s">
        <v>6059</v>
      </c>
      <c r="J935" s="171" t="s">
        <v>464</v>
      </c>
      <c r="K935" s="176"/>
      <c r="L935" s="177" t="s">
        <v>730</v>
      </c>
      <c r="M935" s="177" t="s">
        <v>465</v>
      </c>
    </row>
    <row r="936" spans="1:13" s="178" customFormat="1">
      <c r="A936" s="171" t="s">
        <v>3743</v>
      </c>
      <c r="B936" s="171"/>
      <c r="C936" s="179">
        <v>58</v>
      </c>
      <c r="D936" s="172">
        <v>46076</v>
      </c>
      <c r="E936" s="173">
        <v>46118</v>
      </c>
      <c r="F936" s="13">
        <v>581.52</v>
      </c>
      <c r="G936" s="175" t="s">
        <v>3806</v>
      </c>
      <c r="H936" s="171" t="s">
        <v>3808</v>
      </c>
      <c r="I936" s="220" t="s">
        <v>6060</v>
      </c>
      <c r="J936" s="171" t="s">
        <v>174</v>
      </c>
      <c r="K936" s="176"/>
      <c r="L936" s="177" t="s">
        <v>730</v>
      </c>
      <c r="M936" s="177" t="s">
        <v>175</v>
      </c>
    </row>
    <row r="937" spans="1:13" s="178" customFormat="1">
      <c r="A937" s="171" t="s">
        <v>3743</v>
      </c>
      <c r="B937" s="171"/>
      <c r="C937" s="179">
        <v>58</v>
      </c>
      <c r="D937" s="172">
        <v>46076</v>
      </c>
      <c r="E937" s="173">
        <v>46118</v>
      </c>
      <c r="F937" s="13">
        <v>787.98</v>
      </c>
      <c r="G937" s="175" t="s">
        <v>3806</v>
      </c>
      <c r="H937" s="171" t="s">
        <v>3808</v>
      </c>
      <c r="I937" s="220" t="s">
        <v>6061</v>
      </c>
      <c r="J937" s="171" t="s">
        <v>32</v>
      </c>
      <c r="K937" s="176"/>
      <c r="L937" s="177" t="s">
        <v>730</v>
      </c>
      <c r="M937" s="177" t="s">
        <v>33</v>
      </c>
    </row>
    <row r="938" spans="1:13" s="178" customFormat="1">
      <c r="A938" s="171" t="s">
        <v>3743</v>
      </c>
      <c r="B938" s="171"/>
      <c r="C938" s="179">
        <v>58</v>
      </c>
      <c r="D938" s="172">
        <v>46076</v>
      </c>
      <c r="E938" s="173">
        <v>46118</v>
      </c>
      <c r="F938" s="13">
        <v>411.8</v>
      </c>
      <c r="G938" s="175" t="s">
        <v>3806</v>
      </c>
      <c r="H938" s="171" t="s">
        <v>3808</v>
      </c>
      <c r="I938" s="220" t="s">
        <v>6062</v>
      </c>
      <c r="J938" s="171" t="s">
        <v>162</v>
      </c>
      <c r="K938" s="176"/>
      <c r="L938" s="177" t="s">
        <v>730</v>
      </c>
      <c r="M938" s="177" t="s">
        <v>163</v>
      </c>
    </row>
    <row r="939" spans="1:13" s="178" customFormat="1">
      <c r="A939" s="171" t="s">
        <v>3743</v>
      </c>
      <c r="B939" s="171"/>
      <c r="C939" s="179">
        <v>58</v>
      </c>
      <c r="D939" s="172">
        <v>46076</v>
      </c>
      <c r="E939" s="173">
        <v>46118</v>
      </c>
      <c r="F939" s="13">
        <v>717.33</v>
      </c>
      <c r="G939" s="175" t="s">
        <v>3806</v>
      </c>
      <c r="H939" s="171" t="s">
        <v>3808</v>
      </c>
      <c r="I939" s="220" t="s">
        <v>6063</v>
      </c>
      <c r="J939" s="171" t="s">
        <v>34</v>
      </c>
      <c r="K939" s="176"/>
      <c r="L939" s="177" t="s">
        <v>730</v>
      </c>
      <c r="M939" s="177" t="s">
        <v>35</v>
      </c>
    </row>
    <row r="940" spans="1:13" s="178" customFormat="1">
      <c r="A940" s="171" t="s">
        <v>3743</v>
      </c>
      <c r="B940" s="171"/>
      <c r="C940" s="179">
        <v>58</v>
      </c>
      <c r="D940" s="172">
        <v>46076</v>
      </c>
      <c r="E940" s="173">
        <v>46118</v>
      </c>
      <c r="F940" s="13">
        <v>404.22</v>
      </c>
      <c r="G940" s="175" t="s">
        <v>3806</v>
      </c>
      <c r="H940" s="171" t="s">
        <v>3808</v>
      </c>
      <c r="I940" s="220" t="s">
        <v>6064</v>
      </c>
      <c r="J940" s="171" t="s">
        <v>312</v>
      </c>
      <c r="K940" s="176"/>
      <c r="L940" s="177" t="s">
        <v>730</v>
      </c>
      <c r="M940" s="177" t="s">
        <v>313</v>
      </c>
    </row>
    <row r="941" spans="1:13" s="178" customFormat="1">
      <c r="A941" s="171" t="s">
        <v>3743</v>
      </c>
      <c r="B941" s="171"/>
      <c r="C941" s="179">
        <v>58</v>
      </c>
      <c r="D941" s="172">
        <v>46076</v>
      </c>
      <c r="E941" s="173">
        <v>46118</v>
      </c>
      <c r="F941" s="13">
        <v>199.56</v>
      </c>
      <c r="G941" s="175" t="s">
        <v>3806</v>
      </c>
      <c r="H941" s="171" t="s">
        <v>3808</v>
      </c>
      <c r="I941" s="220" t="s">
        <v>6065</v>
      </c>
      <c r="J941" s="171" t="s">
        <v>382</v>
      </c>
      <c r="K941" s="176"/>
      <c r="L941" s="177" t="s">
        <v>730</v>
      </c>
      <c r="M941" s="177" t="s">
        <v>383</v>
      </c>
    </row>
    <row r="942" spans="1:13" s="178" customFormat="1">
      <c r="A942" s="171" t="s">
        <v>3743</v>
      </c>
      <c r="B942" s="171"/>
      <c r="C942" s="179">
        <v>58</v>
      </c>
      <c r="D942" s="172">
        <v>46076</v>
      </c>
      <c r="E942" s="173">
        <v>46118</v>
      </c>
      <c r="F942" s="13">
        <v>411.59</v>
      </c>
      <c r="G942" s="175" t="s">
        <v>3806</v>
      </c>
      <c r="H942" s="171" t="s">
        <v>3808</v>
      </c>
      <c r="I942" s="220" t="s">
        <v>6066</v>
      </c>
      <c r="J942" s="171" t="s">
        <v>312</v>
      </c>
      <c r="K942" s="176"/>
      <c r="L942" s="177" t="s">
        <v>730</v>
      </c>
      <c r="M942" s="177" t="s">
        <v>313</v>
      </c>
    </row>
    <row r="943" spans="1:13" s="178" customFormat="1">
      <c r="A943" s="171" t="s">
        <v>3743</v>
      </c>
      <c r="B943" s="171"/>
      <c r="C943" s="179">
        <v>58</v>
      </c>
      <c r="D943" s="172">
        <v>46076</v>
      </c>
      <c r="E943" s="173">
        <v>46118</v>
      </c>
      <c r="F943" s="13">
        <v>291.68</v>
      </c>
      <c r="G943" s="175" t="s">
        <v>3806</v>
      </c>
      <c r="H943" s="171" t="s">
        <v>3808</v>
      </c>
      <c r="I943" s="220" t="s">
        <v>6067</v>
      </c>
      <c r="J943" s="171" t="s">
        <v>296</v>
      </c>
      <c r="K943" s="176"/>
      <c r="L943" s="177" t="s">
        <v>730</v>
      </c>
      <c r="M943" s="177" t="s">
        <v>297</v>
      </c>
    </row>
    <row r="944" spans="1:13" s="178" customFormat="1">
      <c r="A944" s="171" t="s">
        <v>3743</v>
      </c>
      <c r="B944" s="171"/>
      <c r="C944" s="179">
        <v>58</v>
      </c>
      <c r="D944" s="172">
        <v>46076</v>
      </c>
      <c r="E944" s="173">
        <v>46118</v>
      </c>
      <c r="F944" s="13">
        <v>332.74</v>
      </c>
      <c r="G944" s="175" t="s">
        <v>3806</v>
      </c>
      <c r="H944" s="171" t="s">
        <v>3808</v>
      </c>
      <c r="I944" s="220" t="s">
        <v>6068</v>
      </c>
      <c r="J944" s="171" t="s">
        <v>312</v>
      </c>
      <c r="K944" s="176"/>
      <c r="L944" s="177" t="s">
        <v>730</v>
      </c>
      <c r="M944" s="177" t="s">
        <v>313</v>
      </c>
    </row>
    <row r="945" spans="1:13" s="178" customFormat="1">
      <c r="A945" s="171" t="s">
        <v>3743</v>
      </c>
      <c r="B945" s="171"/>
      <c r="C945" s="179">
        <v>58</v>
      </c>
      <c r="D945" s="172">
        <v>46076</v>
      </c>
      <c r="E945" s="173">
        <v>46118</v>
      </c>
      <c r="F945" s="13">
        <v>233.25</v>
      </c>
      <c r="G945" s="175" t="s">
        <v>3806</v>
      </c>
      <c r="H945" s="171" t="s">
        <v>3808</v>
      </c>
      <c r="I945" s="220" t="s">
        <v>6069</v>
      </c>
      <c r="J945" s="171" t="s">
        <v>370</v>
      </c>
      <c r="K945" s="176"/>
      <c r="L945" s="177" t="s">
        <v>730</v>
      </c>
      <c r="M945" s="177" t="s">
        <v>371</v>
      </c>
    </row>
    <row r="946" spans="1:13" s="178" customFormat="1">
      <c r="A946" s="171" t="s">
        <v>3743</v>
      </c>
      <c r="B946" s="171"/>
      <c r="C946" s="179">
        <v>58</v>
      </c>
      <c r="D946" s="172">
        <v>46076</v>
      </c>
      <c r="E946" s="173">
        <v>46118</v>
      </c>
      <c r="F946" s="13">
        <v>177.66</v>
      </c>
      <c r="G946" s="175" t="s">
        <v>3806</v>
      </c>
      <c r="H946" s="171" t="s">
        <v>3808</v>
      </c>
      <c r="I946" s="220" t="s">
        <v>6070</v>
      </c>
      <c r="J946" s="171" t="s">
        <v>202</v>
      </c>
      <c r="K946" s="176"/>
      <c r="L946" s="177" t="s">
        <v>730</v>
      </c>
      <c r="M946" s="177" t="s">
        <v>203</v>
      </c>
    </row>
    <row r="947" spans="1:13" s="178" customFormat="1">
      <c r="A947" s="171" t="s">
        <v>3743</v>
      </c>
      <c r="B947" s="171"/>
      <c r="C947" s="179">
        <v>58</v>
      </c>
      <c r="D947" s="172">
        <v>46076</v>
      </c>
      <c r="E947" s="173">
        <v>46118</v>
      </c>
      <c r="F947" s="13">
        <v>401.8</v>
      </c>
      <c r="G947" s="175" t="s">
        <v>3806</v>
      </c>
      <c r="H947" s="171" t="s">
        <v>3808</v>
      </c>
      <c r="I947" s="220" t="s">
        <v>6071</v>
      </c>
      <c r="J947" s="171" t="s">
        <v>468</v>
      </c>
      <c r="K947" s="176"/>
      <c r="L947" s="177" t="s">
        <v>730</v>
      </c>
      <c r="M947" s="177" t="s">
        <v>469</v>
      </c>
    </row>
    <row r="948" spans="1:13" s="178" customFormat="1">
      <c r="A948" s="171" t="s">
        <v>3743</v>
      </c>
      <c r="B948" s="171"/>
      <c r="C948" s="179">
        <v>58</v>
      </c>
      <c r="D948" s="172">
        <v>46076</v>
      </c>
      <c r="E948" s="173">
        <v>46118</v>
      </c>
      <c r="F948" s="13">
        <v>362.53</v>
      </c>
      <c r="G948" s="175" t="s">
        <v>3806</v>
      </c>
      <c r="H948" s="171" t="s">
        <v>3808</v>
      </c>
      <c r="I948" s="220" t="s">
        <v>6072</v>
      </c>
      <c r="J948" s="171" t="s">
        <v>86</v>
      </c>
      <c r="K948" s="176"/>
      <c r="L948" s="177" t="s">
        <v>730</v>
      </c>
      <c r="M948" s="177" t="s">
        <v>87</v>
      </c>
    </row>
    <row r="949" spans="1:13" s="178" customFormat="1">
      <c r="A949" s="171" t="s">
        <v>3743</v>
      </c>
      <c r="B949" s="171"/>
      <c r="C949" s="179">
        <v>58</v>
      </c>
      <c r="D949" s="172">
        <v>46076</v>
      </c>
      <c r="E949" s="173">
        <v>46118</v>
      </c>
      <c r="F949" s="13">
        <v>154.07</v>
      </c>
      <c r="G949" s="175" t="s">
        <v>3806</v>
      </c>
      <c r="H949" s="171" t="s">
        <v>3808</v>
      </c>
      <c r="I949" s="220" t="s">
        <v>6073</v>
      </c>
      <c r="J949" s="171" t="s">
        <v>358</v>
      </c>
      <c r="K949" s="176"/>
      <c r="L949" s="177" t="s">
        <v>730</v>
      </c>
      <c r="M949" s="177" t="s">
        <v>359</v>
      </c>
    </row>
    <row r="950" spans="1:13" s="178" customFormat="1">
      <c r="A950" s="171" t="s">
        <v>3743</v>
      </c>
      <c r="B950" s="171"/>
      <c r="C950" s="179">
        <v>58</v>
      </c>
      <c r="D950" s="172">
        <v>46076</v>
      </c>
      <c r="E950" s="173">
        <v>46118</v>
      </c>
      <c r="F950" s="13">
        <v>126.49</v>
      </c>
      <c r="G950" s="175" t="s">
        <v>3806</v>
      </c>
      <c r="H950" s="171" t="s">
        <v>3808</v>
      </c>
      <c r="I950" s="220" t="s">
        <v>6074</v>
      </c>
      <c r="J950" s="171" t="s">
        <v>300</v>
      </c>
      <c r="K950" s="176"/>
      <c r="L950" s="177" t="s">
        <v>730</v>
      </c>
      <c r="M950" s="177" t="s">
        <v>301</v>
      </c>
    </row>
    <row r="951" spans="1:13" s="178" customFormat="1">
      <c r="A951" s="171" t="s">
        <v>3743</v>
      </c>
      <c r="B951" s="171"/>
      <c r="C951" s="179">
        <v>58</v>
      </c>
      <c r="D951" s="172">
        <v>46076</v>
      </c>
      <c r="E951" s="173">
        <v>46118</v>
      </c>
      <c r="F951" s="13">
        <v>247.25</v>
      </c>
      <c r="G951" s="175" t="s">
        <v>3806</v>
      </c>
      <c r="H951" s="171" t="s">
        <v>3808</v>
      </c>
      <c r="I951" s="220" t="s">
        <v>6075</v>
      </c>
      <c r="J951" s="171" t="s">
        <v>308</v>
      </c>
      <c r="K951" s="176"/>
      <c r="L951" s="177" t="s">
        <v>730</v>
      </c>
      <c r="M951" s="177" t="s">
        <v>309</v>
      </c>
    </row>
    <row r="952" spans="1:13" s="178" customFormat="1">
      <c r="A952" s="171" t="s">
        <v>3743</v>
      </c>
      <c r="B952" s="171"/>
      <c r="C952" s="179">
        <v>58</v>
      </c>
      <c r="D952" s="172">
        <v>46076</v>
      </c>
      <c r="E952" s="173">
        <v>46118</v>
      </c>
      <c r="F952" s="13">
        <v>144.07</v>
      </c>
      <c r="G952" s="175" t="s">
        <v>3806</v>
      </c>
      <c r="H952" s="171" t="s">
        <v>3808</v>
      </c>
      <c r="I952" s="220" t="s">
        <v>6076</v>
      </c>
      <c r="J952" s="171" t="s">
        <v>106</v>
      </c>
      <c r="K952" s="176"/>
      <c r="L952" s="177" t="s">
        <v>730</v>
      </c>
      <c r="M952" s="177" t="s">
        <v>107</v>
      </c>
    </row>
    <row r="953" spans="1:13" s="178" customFormat="1">
      <c r="A953" s="171" t="s">
        <v>3743</v>
      </c>
      <c r="B953" s="171"/>
      <c r="C953" s="179">
        <v>58</v>
      </c>
      <c r="D953" s="172">
        <v>46076</v>
      </c>
      <c r="E953" s="173">
        <v>46118</v>
      </c>
      <c r="F953" s="13">
        <v>155.86000000000001</v>
      </c>
      <c r="G953" s="175" t="s">
        <v>3806</v>
      </c>
      <c r="H953" s="171" t="s">
        <v>3808</v>
      </c>
      <c r="I953" s="220" t="s">
        <v>6077</v>
      </c>
      <c r="J953" s="171" t="s">
        <v>428</v>
      </c>
      <c r="K953" s="176"/>
      <c r="L953" s="177" t="s">
        <v>730</v>
      </c>
      <c r="M953" s="177" t="s">
        <v>429</v>
      </c>
    </row>
    <row r="954" spans="1:13" s="178" customFormat="1">
      <c r="A954" s="171" t="s">
        <v>3743</v>
      </c>
      <c r="B954" s="171"/>
      <c r="C954" s="179">
        <v>58</v>
      </c>
      <c r="D954" s="172">
        <v>46076</v>
      </c>
      <c r="E954" s="173">
        <v>46118</v>
      </c>
      <c r="F954" s="13">
        <v>268.31</v>
      </c>
      <c r="G954" s="175" t="s">
        <v>3806</v>
      </c>
      <c r="H954" s="171" t="s">
        <v>3808</v>
      </c>
      <c r="I954" s="220" t="s">
        <v>6078</v>
      </c>
      <c r="J954" s="171" t="s">
        <v>448</v>
      </c>
      <c r="K954" s="176"/>
      <c r="L954" s="177" t="s">
        <v>730</v>
      </c>
      <c r="M954" s="177" t="s">
        <v>449</v>
      </c>
    </row>
    <row r="955" spans="1:13" s="178" customFormat="1">
      <c r="A955" s="171" t="s">
        <v>3743</v>
      </c>
      <c r="B955" s="171"/>
      <c r="C955" s="179">
        <v>58</v>
      </c>
      <c r="D955" s="172">
        <v>46076</v>
      </c>
      <c r="E955" s="173">
        <v>46118</v>
      </c>
      <c r="F955" s="13">
        <v>212.51</v>
      </c>
      <c r="G955" s="175" t="s">
        <v>3806</v>
      </c>
      <c r="H955" s="171" t="s">
        <v>3808</v>
      </c>
      <c r="I955" s="220" t="s">
        <v>6079</v>
      </c>
      <c r="J955" s="171" t="s">
        <v>198</v>
      </c>
      <c r="K955" s="176"/>
      <c r="L955" s="177" t="s">
        <v>730</v>
      </c>
      <c r="M955" s="177" t="s">
        <v>199</v>
      </c>
    </row>
    <row r="956" spans="1:13" s="178" customFormat="1">
      <c r="A956" s="171" t="s">
        <v>3743</v>
      </c>
      <c r="B956" s="171"/>
      <c r="C956" s="179">
        <v>58</v>
      </c>
      <c r="D956" s="172">
        <v>46076</v>
      </c>
      <c r="E956" s="173">
        <v>46118</v>
      </c>
      <c r="F956" s="13">
        <v>94.49</v>
      </c>
      <c r="G956" s="175" t="s">
        <v>3806</v>
      </c>
      <c r="H956" s="171" t="s">
        <v>3808</v>
      </c>
      <c r="I956" s="220" t="s">
        <v>6080</v>
      </c>
      <c r="J956" s="171" t="s">
        <v>302</v>
      </c>
      <c r="K956" s="176"/>
      <c r="L956" s="177" t="s">
        <v>730</v>
      </c>
      <c r="M956" s="177" t="s">
        <v>303</v>
      </c>
    </row>
    <row r="957" spans="1:13" s="178" customFormat="1">
      <c r="A957" s="171" t="s">
        <v>3743</v>
      </c>
      <c r="B957" s="171"/>
      <c r="C957" s="179">
        <v>58</v>
      </c>
      <c r="D957" s="172">
        <v>46076</v>
      </c>
      <c r="E957" s="173">
        <v>46118</v>
      </c>
      <c r="F957" s="13">
        <v>165.76</v>
      </c>
      <c r="G957" s="175" t="s">
        <v>3806</v>
      </c>
      <c r="H957" s="171" t="s">
        <v>3808</v>
      </c>
      <c r="I957" s="220" t="s">
        <v>6081</v>
      </c>
      <c r="J957" s="171" t="s">
        <v>228</v>
      </c>
      <c r="K957" s="176"/>
      <c r="L957" s="177" t="s">
        <v>730</v>
      </c>
      <c r="M957" s="177" t="s">
        <v>229</v>
      </c>
    </row>
    <row r="958" spans="1:13" s="178" customFormat="1">
      <c r="A958" s="171" t="s">
        <v>3743</v>
      </c>
      <c r="B958" s="171"/>
      <c r="C958" s="179">
        <v>58</v>
      </c>
      <c r="D958" s="172">
        <v>46076</v>
      </c>
      <c r="E958" s="173">
        <v>46118</v>
      </c>
      <c r="F958" s="13">
        <v>169.55</v>
      </c>
      <c r="G958" s="175" t="s">
        <v>3806</v>
      </c>
      <c r="H958" s="171" t="s">
        <v>3808</v>
      </c>
      <c r="I958" s="220" t="s">
        <v>6082</v>
      </c>
      <c r="J958" s="171" t="s">
        <v>402</v>
      </c>
      <c r="K958" s="176"/>
      <c r="L958" s="177" t="s">
        <v>730</v>
      </c>
      <c r="M958" s="177" t="s">
        <v>403</v>
      </c>
    </row>
    <row r="959" spans="1:13" s="178" customFormat="1">
      <c r="A959" s="171" t="s">
        <v>3743</v>
      </c>
      <c r="B959" s="171"/>
      <c r="C959" s="179">
        <v>58</v>
      </c>
      <c r="D959" s="172">
        <v>46076</v>
      </c>
      <c r="E959" s="173">
        <v>46118</v>
      </c>
      <c r="F959" s="13">
        <v>125.02</v>
      </c>
      <c r="G959" s="175" t="s">
        <v>3806</v>
      </c>
      <c r="H959" s="171" t="s">
        <v>3808</v>
      </c>
      <c r="I959" s="220" t="s">
        <v>6083</v>
      </c>
      <c r="J959" s="171" t="s">
        <v>200</v>
      </c>
      <c r="K959" s="176"/>
      <c r="L959" s="177" t="s">
        <v>730</v>
      </c>
      <c r="M959" s="177" t="s">
        <v>201</v>
      </c>
    </row>
    <row r="960" spans="1:13" s="178" customFormat="1">
      <c r="A960" s="171" t="s">
        <v>3743</v>
      </c>
      <c r="B960" s="171"/>
      <c r="C960" s="179">
        <v>58</v>
      </c>
      <c r="D960" s="172">
        <v>46076</v>
      </c>
      <c r="E960" s="173">
        <v>46118</v>
      </c>
      <c r="F960" s="13">
        <v>117.9</v>
      </c>
      <c r="G960" s="175" t="s">
        <v>3806</v>
      </c>
      <c r="H960" s="171" t="s">
        <v>3808</v>
      </c>
      <c r="I960" s="220" t="s">
        <v>6084</v>
      </c>
      <c r="J960" s="171" t="s">
        <v>374</v>
      </c>
      <c r="K960" s="176"/>
      <c r="L960" s="177" t="s">
        <v>730</v>
      </c>
      <c r="M960" s="177" t="s">
        <v>375</v>
      </c>
    </row>
    <row r="961" spans="1:13" s="178" customFormat="1">
      <c r="A961" s="171" t="s">
        <v>3743</v>
      </c>
      <c r="B961" s="171"/>
      <c r="C961" s="179">
        <v>58</v>
      </c>
      <c r="D961" s="172">
        <v>46076</v>
      </c>
      <c r="E961" s="173">
        <v>46118</v>
      </c>
      <c r="F961" s="13">
        <v>218.09</v>
      </c>
      <c r="G961" s="175" t="s">
        <v>3806</v>
      </c>
      <c r="H961" s="171" t="s">
        <v>3808</v>
      </c>
      <c r="I961" s="220" t="s">
        <v>6085</v>
      </c>
      <c r="J961" s="171" t="s">
        <v>324</v>
      </c>
      <c r="K961" s="176"/>
      <c r="L961" s="177" t="s">
        <v>730</v>
      </c>
      <c r="M961" s="177" t="s">
        <v>325</v>
      </c>
    </row>
    <row r="962" spans="1:13" s="178" customFormat="1">
      <c r="A962" s="171" t="s">
        <v>3743</v>
      </c>
      <c r="B962" s="171"/>
      <c r="C962" s="179">
        <v>58</v>
      </c>
      <c r="D962" s="172">
        <v>46076</v>
      </c>
      <c r="E962" s="173">
        <v>46118</v>
      </c>
      <c r="F962" s="13">
        <v>248.51</v>
      </c>
      <c r="G962" s="175" t="s">
        <v>3806</v>
      </c>
      <c r="H962" s="171" t="s">
        <v>3808</v>
      </c>
      <c r="I962" s="220" t="s">
        <v>6086</v>
      </c>
      <c r="J962" s="171" t="s">
        <v>476</v>
      </c>
      <c r="K962" s="176"/>
      <c r="L962" s="177" t="s">
        <v>730</v>
      </c>
      <c r="M962" s="177" t="s">
        <v>477</v>
      </c>
    </row>
    <row r="963" spans="1:13" s="178" customFormat="1">
      <c r="A963" s="171" t="s">
        <v>3743</v>
      </c>
      <c r="B963" s="171"/>
      <c r="C963" s="179">
        <v>58</v>
      </c>
      <c r="D963" s="172">
        <v>46076</v>
      </c>
      <c r="E963" s="173">
        <v>46118</v>
      </c>
      <c r="F963" s="13">
        <v>112.59</v>
      </c>
      <c r="G963" s="175" t="s">
        <v>3806</v>
      </c>
      <c r="H963" s="171" t="s">
        <v>3808</v>
      </c>
      <c r="I963" s="220" t="s">
        <v>6087</v>
      </c>
      <c r="J963" s="171" t="s">
        <v>310</v>
      </c>
      <c r="K963" s="176"/>
      <c r="L963" s="177" t="s">
        <v>730</v>
      </c>
      <c r="M963" s="177" t="s">
        <v>311</v>
      </c>
    </row>
    <row r="964" spans="1:13" s="178" customFormat="1">
      <c r="A964" s="171" t="s">
        <v>3743</v>
      </c>
      <c r="B964" s="171"/>
      <c r="C964" s="179">
        <v>58</v>
      </c>
      <c r="D964" s="172">
        <v>46076</v>
      </c>
      <c r="E964" s="173">
        <v>46118</v>
      </c>
      <c r="F964" s="13">
        <v>217.14</v>
      </c>
      <c r="G964" s="175" t="s">
        <v>3806</v>
      </c>
      <c r="H964" s="171" t="s">
        <v>3808</v>
      </c>
      <c r="I964" s="220" t="s">
        <v>6088</v>
      </c>
      <c r="J964" s="171" t="s">
        <v>48</v>
      </c>
      <c r="K964" s="176"/>
      <c r="L964" s="177" t="s">
        <v>730</v>
      </c>
      <c r="M964" s="177" t="s">
        <v>49</v>
      </c>
    </row>
    <row r="965" spans="1:13" s="178" customFormat="1">
      <c r="A965" s="171" t="s">
        <v>3743</v>
      </c>
      <c r="B965" s="171"/>
      <c r="C965" s="179">
        <v>58</v>
      </c>
      <c r="D965" s="172">
        <v>46076</v>
      </c>
      <c r="E965" s="173">
        <v>46118</v>
      </c>
      <c r="F965" s="13">
        <v>1639.86</v>
      </c>
      <c r="G965" s="175" t="s">
        <v>3806</v>
      </c>
      <c r="H965" s="171" t="s">
        <v>3808</v>
      </c>
      <c r="I965" s="220" t="s">
        <v>6089</v>
      </c>
      <c r="J965" s="171" t="s">
        <v>120</v>
      </c>
      <c r="K965" s="176"/>
      <c r="L965" s="177" t="s">
        <v>730</v>
      </c>
      <c r="M965" s="177" t="s">
        <v>121</v>
      </c>
    </row>
    <row r="966" spans="1:13" s="178" customFormat="1">
      <c r="A966" s="171" t="s">
        <v>3743</v>
      </c>
      <c r="B966" s="171"/>
      <c r="C966" s="179">
        <v>58</v>
      </c>
      <c r="D966" s="172">
        <v>46076</v>
      </c>
      <c r="E966" s="173">
        <v>46118</v>
      </c>
      <c r="F966" s="13">
        <v>725.7</v>
      </c>
      <c r="G966" s="175" t="s">
        <v>3806</v>
      </c>
      <c r="H966" s="171" t="s">
        <v>3808</v>
      </c>
      <c r="I966" s="220" t="s">
        <v>6090</v>
      </c>
      <c r="J966" s="171" t="s">
        <v>466</v>
      </c>
      <c r="K966" s="176"/>
      <c r="L966" s="177" t="s">
        <v>730</v>
      </c>
      <c r="M966" s="177" t="s">
        <v>467</v>
      </c>
    </row>
    <row r="967" spans="1:13" s="178" customFormat="1">
      <c r="A967" s="171" t="s">
        <v>3743</v>
      </c>
      <c r="B967" s="171"/>
      <c r="C967" s="179">
        <v>58</v>
      </c>
      <c r="D967" s="172">
        <v>46076</v>
      </c>
      <c r="E967" s="173">
        <v>46118</v>
      </c>
      <c r="F967" s="13">
        <v>873.62</v>
      </c>
      <c r="G967" s="175" t="s">
        <v>3806</v>
      </c>
      <c r="H967" s="171" t="s">
        <v>3808</v>
      </c>
      <c r="I967" s="220" t="s">
        <v>6091</v>
      </c>
      <c r="J967" s="171" t="s">
        <v>116</v>
      </c>
      <c r="K967" s="176"/>
      <c r="L967" s="177" t="s">
        <v>730</v>
      </c>
      <c r="M967" s="177" t="s">
        <v>117</v>
      </c>
    </row>
    <row r="968" spans="1:13" s="178" customFormat="1">
      <c r="A968" s="171" t="s">
        <v>3743</v>
      </c>
      <c r="B968" s="171"/>
      <c r="C968" s="179">
        <v>58</v>
      </c>
      <c r="D968" s="172">
        <v>46076</v>
      </c>
      <c r="E968" s="173">
        <v>46118</v>
      </c>
      <c r="F968" s="13">
        <v>731.91</v>
      </c>
      <c r="G968" s="175" t="s">
        <v>3806</v>
      </c>
      <c r="H968" s="171" t="s">
        <v>3808</v>
      </c>
      <c r="I968" s="220" t="s">
        <v>6092</v>
      </c>
      <c r="J968" s="171" t="s">
        <v>80</v>
      </c>
      <c r="K968" s="176"/>
      <c r="L968" s="177" t="s">
        <v>730</v>
      </c>
      <c r="M968" s="177" t="s">
        <v>81</v>
      </c>
    </row>
    <row r="969" spans="1:13" s="178" customFormat="1">
      <c r="A969" s="171" t="s">
        <v>3743</v>
      </c>
      <c r="B969" s="171"/>
      <c r="C969" s="179">
        <v>58</v>
      </c>
      <c r="D969" s="172">
        <v>46076</v>
      </c>
      <c r="E969" s="173">
        <v>46118</v>
      </c>
      <c r="F969" s="13">
        <v>1392.66</v>
      </c>
      <c r="G969" s="175" t="s">
        <v>3806</v>
      </c>
      <c r="H969" s="171" t="s">
        <v>3808</v>
      </c>
      <c r="I969" s="220" t="s">
        <v>6093</v>
      </c>
      <c r="J969" s="171" t="s">
        <v>94</v>
      </c>
      <c r="K969" s="176"/>
      <c r="L969" s="177" t="s">
        <v>730</v>
      </c>
      <c r="M969" s="177" t="s">
        <v>95</v>
      </c>
    </row>
    <row r="970" spans="1:13" s="178" customFormat="1">
      <c r="A970" s="171" t="s">
        <v>3743</v>
      </c>
      <c r="B970" s="171"/>
      <c r="C970" s="179">
        <v>58</v>
      </c>
      <c r="D970" s="172">
        <v>46076</v>
      </c>
      <c r="E970" s="173">
        <v>46118</v>
      </c>
      <c r="F970" s="13">
        <v>1121.98</v>
      </c>
      <c r="G970" s="175" t="s">
        <v>3806</v>
      </c>
      <c r="H970" s="171" t="s">
        <v>3808</v>
      </c>
      <c r="I970" s="220" t="s">
        <v>6094</v>
      </c>
      <c r="J970" s="171" t="s">
        <v>210</v>
      </c>
      <c r="K970" s="176"/>
      <c r="L970" s="177" t="s">
        <v>730</v>
      </c>
      <c r="M970" s="177" t="s">
        <v>211</v>
      </c>
    </row>
    <row r="971" spans="1:13" s="178" customFormat="1">
      <c r="A971" s="171" t="s">
        <v>3743</v>
      </c>
      <c r="B971" s="171"/>
      <c r="C971" s="179">
        <v>58</v>
      </c>
      <c r="D971" s="172">
        <v>46076</v>
      </c>
      <c r="E971" s="173">
        <v>46118</v>
      </c>
      <c r="F971" s="13">
        <v>1296.1099999999999</v>
      </c>
      <c r="G971" s="175" t="s">
        <v>3806</v>
      </c>
      <c r="H971" s="171" t="s">
        <v>3808</v>
      </c>
      <c r="I971" s="220" t="s">
        <v>6095</v>
      </c>
      <c r="J971" s="171" t="s">
        <v>450</v>
      </c>
      <c r="K971" s="176"/>
      <c r="L971" s="177" t="s">
        <v>730</v>
      </c>
      <c r="M971" s="177" t="s">
        <v>451</v>
      </c>
    </row>
    <row r="972" spans="1:13" s="178" customFormat="1">
      <c r="A972" s="171" t="s">
        <v>3743</v>
      </c>
      <c r="B972" s="171"/>
      <c r="C972" s="179">
        <v>58</v>
      </c>
      <c r="D972" s="172">
        <v>46076</v>
      </c>
      <c r="E972" s="173">
        <v>46118</v>
      </c>
      <c r="F972" s="13">
        <v>230.14</v>
      </c>
      <c r="G972" s="175" t="s">
        <v>3806</v>
      </c>
      <c r="H972" s="171" t="s">
        <v>3808</v>
      </c>
      <c r="I972" s="220" t="s">
        <v>6096</v>
      </c>
      <c r="J972" s="171" t="s">
        <v>244</v>
      </c>
      <c r="K972" s="176"/>
      <c r="L972" s="177" t="s">
        <v>730</v>
      </c>
      <c r="M972" s="177" t="s">
        <v>245</v>
      </c>
    </row>
    <row r="973" spans="1:13" s="178" customFormat="1">
      <c r="A973" s="171" t="s">
        <v>3743</v>
      </c>
      <c r="B973" s="171"/>
      <c r="C973" s="179">
        <v>58</v>
      </c>
      <c r="D973" s="172">
        <v>46076</v>
      </c>
      <c r="E973" s="173">
        <v>46118</v>
      </c>
      <c r="F973" s="13">
        <v>642.52</v>
      </c>
      <c r="G973" s="175" t="s">
        <v>3806</v>
      </c>
      <c r="H973" s="171" t="s">
        <v>3808</v>
      </c>
      <c r="I973" s="220" t="s">
        <v>6097</v>
      </c>
      <c r="J973" s="171" t="s">
        <v>356</v>
      </c>
      <c r="K973" s="176"/>
      <c r="L973" s="177" t="s">
        <v>730</v>
      </c>
      <c r="M973" s="177" t="s">
        <v>357</v>
      </c>
    </row>
    <row r="974" spans="1:13" s="178" customFormat="1">
      <c r="A974" s="171" t="s">
        <v>3743</v>
      </c>
      <c r="B974" s="171"/>
      <c r="C974" s="179">
        <v>58</v>
      </c>
      <c r="D974" s="172">
        <v>46076</v>
      </c>
      <c r="E974" s="173">
        <v>46118</v>
      </c>
      <c r="F974" s="13">
        <v>394.69</v>
      </c>
      <c r="G974" s="175" t="s">
        <v>3806</v>
      </c>
      <c r="H974" s="171" t="s">
        <v>3808</v>
      </c>
      <c r="I974" s="220" t="s">
        <v>6098</v>
      </c>
      <c r="J974" s="171" t="s">
        <v>430</v>
      </c>
      <c r="K974" s="176"/>
      <c r="L974" s="177" t="s">
        <v>730</v>
      </c>
      <c r="M974" s="177" t="s">
        <v>431</v>
      </c>
    </row>
    <row r="975" spans="1:13" s="178" customFormat="1">
      <c r="A975" s="171" t="s">
        <v>3743</v>
      </c>
      <c r="B975" s="171"/>
      <c r="C975" s="179">
        <v>58</v>
      </c>
      <c r="D975" s="172">
        <v>46076</v>
      </c>
      <c r="E975" s="173">
        <v>46118</v>
      </c>
      <c r="F975" s="13">
        <v>502.08</v>
      </c>
      <c r="G975" s="175" t="s">
        <v>3806</v>
      </c>
      <c r="H975" s="171" t="s">
        <v>3808</v>
      </c>
      <c r="I975" s="220" t="s">
        <v>6099</v>
      </c>
      <c r="J975" s="171" t="s">
        <v>22</v>
      </c>
      <c r="K975" s="176"/>
      <c r="L975" s="177" t="s">
        <v>730</v>
      </c>
      <c r="M975" s="177" t="s">
        <v>23</v>
      </c>
    </row>
    <row r="976" spans="1:13" s="178" customFormat="1">
      <c r="A976" s="171" t="s">
        <v>3743</v>
      </c>
      <c r="B976" s="171"/>
      <c r="C976" s="179">
        <v>58</v>
      </c>
      <c r="D976" s="172">
        <v>46076</v>
      </c>
      <c r="E976" s="173">
        <v>46118</v>
      </c>
      <c r="F976" s="13">
        <v>1991.19</v>
      </c>
      <c r="G976" s="175" t="s">
        <v>3806</v>
      </c>
      <c r="H976" s="171" t="s">
        <v>3808</v>
      </c>
      <c r="I976" s="220" t="s">
        <v>6100</v>
      </c>
      <c r="J976" s="171" t="s">
        <v>246</v>
      </c>
      <c r="K976" s="176"/>
      <c r="L976" s="177" t="s">
        <v>730</v>
      </c>
      <c r="M976" s="177" t="s">
        <v>247</v>
      </c>
    </row>
    <row r="977" spans="1:13" s="178" customFormat="1">
      <c r="A977" s="171" t="s">
        <v>3743</v>
      </c>
      <c r="B977" s="171"/>
      <c r="C977" s="179">
        <v>58</v>
      </c>
      <c r="D977" s="172">
        <v>46076</v>
      </c>
      <c r="E977" s="173">
        <v>46118</v>
      </c>
      <c r="F977" s="13">
        <v>905.99</v>
      </c>
      <c r="G977" s="175" t="s">
        <v>3806</v>
      </c>
      <c r="H977" s="171" t="s">
        <v>3808</v>
      </c>
      <c r="I977" s="220" t="s">
        <v>6101</v>
      </c>
      <c r="J977" s="171" t="s">
        <v>92</v>
      </c>
      <c r="K977" s="176"/>
      <c r="L977" s="177" t="s">
        <v>730</v>
      </c>
      <c r="M977" s="177" t="s">
        <v>93</v>
      </c>
    </row>
    <row r="978" spans="1:13" s="178" customFormat="1">
      <c r="A978" s="171" t="s">
        <v>3743</v>
      </c>
      <c r="B978" s="171"/>
      <c r="C978" s="179">
        <v>58</v>
      </c>
      <c r="D978" s="172">
        <v>46076</v>
      </c>
      <c r="E978" s="173">
        <v>46118</v>
      </c>
      <c r="F978" s="13">
        <v>258.3</v>
      </c>
      <c r="G978" s="175" t="s">
        <v>3806</v>
      </c>
      <c r="H978" s="171" t="s">
        <v>3808</v>
      </c>
      <c r="I978" s="220" t="s">
        <v>6102</v>
      </c>
      <c r="J978" s="171" t="s">
        <v>66</v>
      </c>
      <c r="K978" s="176"/>
      <c r="L978" s="177" t="s">
        <v>730</v>
      </c>
      <c r="M978" s="177" t="s">
        <v>67</v>
      </c>
    </row>
    <row r="979" spans="1:13" s="178" customFormat="1">
      <c r="A979" s="171" t="s">
        <v>3743</v>
      </c>
      <c r="B979" s="171"/>
      <c r="C979" s="179">
        <v>58</v>
      </c>
      <c r="D979" s="172">
        <v>46076</v>
      </c>
      <c r="E979" s="173">
        <v>46118</v>
      </c>
      <c r="F979" s="13">
        <v>685.69</v>
      </c>
      <c r="G979" s="175" t="s">
        <v>3806</v>
      </c>
      <c r="H979" s="171" t="s">
        <v>3808</v>
      </c>
      <c r="I979" s="220" t="s">
        <v>6103</v>
      </c>
      <c r="J979" s="171" t="s">
        <v>434</v>
      </c>
      <c r="K979" s="176"/>
      <c r="L979" s="177" t="s">
        <v>730</v>
      </c>
      <c r="M979" s="177" t="s">
        <v>435</v>
      </c>
    </row>
    <row r="980" spans="1:13" s="178" customFormat="1">
      <c r="A980" s="171" t="s">
        <v>3743</v>
      </c>
      <c r="B980" s="171"/>
      <c r="C980" s="179">
        <v>58</v>
      </c>
      <c r="D980" s="172">
        <v>46076</v>
      </c>
      <c r="E980" s="173">
        <v>46118</v>
      </c>
      <c r="F980" s="13">
        <v>572.72</v>
      </c>
      <c r="G980" s="175" t="s">
        <v>3806</v>
      </c>
      <c r="H980" s="171" t="s">
        <v>3808</v>
      </c>
      <c r="I980" s="220" t="s">
        <v>6104</v>
      </c>
      <c r="J980" s="171" t="s">
        <v>50</v>
      </c>
      <c r="K980" s="176"/>
      <c r="L980" s="177" t="s">
        <v>730</v>
      </c>
      <c r="M980" s="177" t="s">
        <v>51</v>
      </c>
    </row>
    <row r="981" spans="1:13" s="178" customFormat="1">
      <c r="A981" s="171" t="s">
        <v>3743</v>
      </c>
      <c r="B981" s="171"/>
      <c r="C981" s="179">
        <v>58</v>
      </c>
      <c r="D981" s="172">
        <v>46076</v>
      </c>
      <c r="E981" s="173">
        <v>46118</v>
      </c>
      <c r="F981" s="13">
        <v>950.79</v>
      </c>
      <c r="G981" s="175" t="s">
        <v>3806</v>
      </c>
      <c r="H981" s="171" t="s">
        <v>3808</v>
      </c>
      <c r="I981" s="220" t="s">
        <v>6105</v>
      </c>
      <c r="J981" s="171" t="s">
        <v>334</v>
      </c>
      <c r="K981" s="176"/>
      <c r="L981" s="177" t="s">
        <v>730</v>
      </c>
      <c r="M981" s="177" t="s">
        <v>335</v>
      </c>
    </row>
    <row r="982" spans="1:13" s="178" customFormat="1">
      <c r="A982" s="171" t="s">
        <v>3743</v>
      </c>
      <c r="B982" s="171"/>
      <c r="C982" s="179">
        <v>58</v>
      </c>
      <c r="D982" s="172">
        <v>46076</v>
      </c>
      <c r="E982" s="173">
        <v>46118</v>
      </c>
      <c r="F982" s="13">
        <v>600.52</v>
      </c>
      <c r="G982" s="175" t="s">
        <v>3806</v>
      </c>
      <c r="H982" s="171" t="s">
        <v>3808</v>
      </c>
      <c r="I982" s="220" t="s">
        <v>6106</v>
      </c>
      <c r="J982" s="171" t="s">
        <v>330</v>
      </c>
      <c r="K982" s="176"/>
      <c r="L982" s="177" t="s">
        <v>730</v>
      </c>
      <c r="M982" s="177" t="s">
        <v>331</v>
      </c>
    </row>
    <row r="983" spans="1:13" s="178" customFormat="1">
      <c r="A983" s="171" t="s">
        <v>3743</v>
      </c>
      <c r="B983" s="171"/>
      <c r="C983" s="179">
        <v>58</v>
      </c>
      <c r="D983" s="172">
        <v>46076</v>
      </c>
      <c r="E983" s="173">
        <v>46118</v>
      </c>
      <c r="F983" s="13">
        <v>406.8</v>
      </c>
      <c r="G983" s="175" t="s">
        <v>3806</v>
      </c>
      <c r="H983" s="171" t="s">
        <v>3808</v>
      </c>
      <c r="I983" s="220" t="s">
        <v>6107</v>
      </c>
      <c r="J983" s="171" t="s">
        <v>196</v>
      </c>
      <c r="K983" s="176"/>
      <c r="L983" s="177" t="s">
        <v>730</v>
      </c>
      <c r="M983" s="177" t="s">
        <v>197</v>
      </c>
    </row>
    <row r="984" spans="1:13" s="178" customFormat="1">
      <c r="A984" s="171" t="s">
        <v>3743</v>
      </c>
      <c r="B984" s="171"/>
      <c r="C984" s="179">
        <v>58</v>
      </c>
      <c r="D984" s="172">
        <v>46076</v>
      </c>
      <c r="E984" s="173">
        <v>46118</v>
      </c>
      <c r="F984" s="13">
        <v>1051.1199999999999</v>
      </c>
      <c r="G984" s="175" t="s">
        <v>3806</v>
      </c>
      <c r="H984" s="171" t="s">
        <v>3808</v>
      </c>
      <c r="I984" s="220" t="s">
        <v>6108</v>
      </c>
      <c r="J984" s="171" t="s">
        <v>30</v>
      </c>
      <c r="K984" s="176"/>
      <c r="L984" s="177" t="s">
        <v>730</v>
      </c>
      <c r="M984" s="177" t="s">
        <v>31</v>
      </c>
    </row>
    <row r="985" spans="1:13" s="178" customFormat="1">
      <c r="A985" s="171" t="s">
        <v>3743</v>
      </c>
      <c r="B985" s="171"/>
      <c r="C985" s="179">
        <v>58</v>
      </c>
      <c r="D985" s="172">
        <v>46076</v>
      </c>
      <c r="E985" s="173">
        <v>46118</v>
      </c>
      <c r="F985" s="13">
        <v>819.82</v>
      </c>
      <c r="G985" s="175" t="s">
        <v>3806</v>
      </c>
      <c r="H985" s="171" t="s">
        <v>3808</v>
      </c>
      <c r="I985" s="220" t="s">
        <v>6109</v>
      </c>
      <c r="J985" s="171" t="s">
        <v>412</v>
      </c>
      <c r="K985" s="176"/>
      <c r="L985" s="177" t="s">
        <v>730</v>
      </c>
      <c r="M985" s="177" t="s">
        <v>413</v>
      </c>
    </row>
    <row r="986" spans="1:13" s="178" customFormat="1">
      <c r="A986" s="171" t="s">
        <v>3743</v>
      </c>
      <c r="B986" s="171"/>
      <c r="C986" s="179">
        <v>58</v>
      </c>
      <c r="D986" s="172">
        <v>46076</v>
      </c>
      <c r="E986" s="173">
        <v>46118</v>
      </c>
      <c r="F986" s="13">
        <v>596.41</v>
      </c>
      <c r="G986" s="175" t="s">
        <v>3806</v>
      </c>
      <c r="H986" s="171" t="s">
        <v>3808</v>
      </c>
      <c r="I986" s="220" t="s">
        <v>6110</v>
      </c>
      <c r="J986" s="171" t="s">
        <v>432</v>
      </c>
      <c r="K986" s="176"/>
      <c r="L986" s="177" t="s">
        <v>730</v>
      </c>
      <c r="M986" s="177" t="s">
        <v>433</v>
      </c>
    </row>
    <row r="987" spans="1:13" s="178" customFormat="1">
      <c r="A987" s="171" t="s">
        <v>3743</v>
      </c>
      <c r="B987" s="171"/>
      <c r="C987" s="179">
        <v>58</v>
      </c>
      <c r="D987" s="172">
        <v>46076</v>
      </c>
      <c r="E987" s="173">
        <v>46118</v>
      </c>
      <c r="F987" s="13">
        <v>402.7</v>
      </c>
      <c r="G987" s="175" t="s">
        <v>3806</v>
      </c>
      <c r="H987" s="171" t="s">
        <v>3808</v>
      </c>
      <c r="I987" s="220" t="s">
        <v>6111</v>
      </c>
      <c r="J987" s="171" t="s">
        <v>274</v>
      </c>
      <c r="K987" s="176"/>
      <c r="L987" s="177" t="s">
        <v>730</v>
      </c>
      <c r="M987" s="177" t="s">
        <v>275</v>
      </c>
    </row>
    <row r="988" spans="1:13" s="178" customFormat="1">
      <c r="A988" s="171" t="s">
        <v>3743</v>
      </c>
      <c r="B988" s="171"/>
      <c r="C988" s="179">
        <v>58</v>
      </c>
      <c r="D988" s="172">
        <v>46076</v>
      </c>
      <c r="E988" s="173">
        <v>46118</v>
      </c>
      <c r="F988" s="13">
        <v>710.12</v>
      </c>
      <c r="G988" s="175" t="s">
        <v>3806</v>
      </c>
      <c r="H988" s="171" t="s">
        <v>3808</v>
      </c>
      <c r="I988" s="220" t="s">
        <v>6112</v>
      </c>
      <c r="J988" s="171" t="s">
        <v>130</v>
      </c>
      <c r="K988" s="176"/>
      <c r="L988" s="177" t="s">
        <v>730</v>
      </c>
      <c r="M988" s="177" t="s">
        <v>131</v>
      </c>
    </row>
    <row r="989" spans="1:13" s="178" customFormat="1">
      <c r="A989" s="171" t="s">
        <v>3743</v>
      </c>
      <c r="B989" s="171"/>
      <c r="C989" s="179">
        <v>58</v>
      </c>
      <c r="D989" s="172">
        <v>46076</v>
      </c>
      <c r="E989" s="173">
        <v>46118</v>
      </c>
      <c r="F989" s="13">
        <v>406.27</v>
      </c>
      <c r="G989" s="175" t="s">
        <v>3806</v>
      </c>
      <c r="H989" s="171" t="s">
        <v>3808</v>
      </c>
      <c r="I989" s="220" t="s">
        <v>6113</v>
      </c>
      <c r="J989" s="171" t="s">
        <v>236</v>
      </c>
      <c r="K989" s="176"/>
      <c r="L989" s="177" t="s">
        <v>730</v>
      </c>
      <c r="M989" s="177" t="s">
        <v>237</v>
      </c>
    </row>
    <row r="990" spans="1:13" s="178" customFormat="1">
      <c r="A990" s="171" t="s">
        <v>3743</v>
      </c>
      <c r="B990" s="171"/>
      <c r="C990" s="179">
        <v>58</v>
      </c>
      <c r="D990" s="172">
        <v>46076</v>
      </c>
      <c r="E990" s="173">
        <v>46118</v>
      </c>
      <c r="F990" s="13">
        <v>808.34</v>
      </c>
      <c r="G990" s="175" t="s">
        <v>3806</v>
      </c>
      <c r="H990" s="171" t="s">
        <v>3808</v>
      </c>
      <c r="I990" s="220" t="s">
        <v>6114</v>
      </c>
      <c r="J990" s="171" t="s">
        <v>124</v>
      </c>
      <c r="K990" s="176"/>
      <c r="L990" s="177" t="s">
        <v>730</v>
      </c>
      <c r="M990" s="177" t="s">
        <v>125</v>
      </c>
    </row>
    <row r="991" spans="1:13" s="178" customFormat="1">
      <c r="A991" s="171" t="s">
        <v>3743</v>
      </c>
      <c r="B991" s="171"/>
      <c r="C991" s="179">
        <v>58</v>
      </c>
      <c r="D991" s="172">
        <v>46076</v>
      </c>
      <c r="E991" s="173">
        <v>46118</v>
      </c>
      <c r="F991" s="13">
        <v>446.17</v>
      </c>
      <c r="G991" s="175" t="s">
        <v>3806</v>
      </c>
      <c r="H991" s="171" t="s">
        <v>3808</v>
      </c>
      <c r="I991" s="220" t="s">
        <v>6115</v>
      </c>
      <c r="J991" s="171" t="s">
        <v>126</v>
      </c>
      <c r="K991" s="176"/>
      <c r="L991" s="177" t="s">
        <v>730</v>
      </c>
      <c r="M991" s="177" t="s">
        <v>127</v>
      </c>
    </row>
    <row r="992" spans="1:13" s="178" customFormat="1">
      <c r="A992" s="171" t="s">
        <v>3743</v>
      </c>
      <c r="B992" s="171"/>
      <c r="C992" s="179">
        <v>58</v>
      </c>
      <c r="D992" s="172">
        <v>46076</v>
      </c>
      <c r="E992" s="173">
        <v>46118</v>
      </c>
      <c r="F992" s="13">
        <v>435.96</v>
      </c>
      <c r="G992" s="175" t="s">
        <v>3806</v>
      </c>
      <c r="H992" s="171" t="s">
        <v>3808</v>
      </c>
      <c r="I992" s="220" t="s">
        <v>6116</v>
      </c>
      <c r="J992" s="171" t="s">
        <v>290</v>
      </c>
      <c r="K992" s="176"/>
      <c r="L992" s="177" t="s">
        <v>730</v>
      </c>
      <c r="M992" s="177" t="s">
        <v>291</v>
      </c>
    </row>
    <row r="993" spans="1:13" s="178" customFormat="1">
      <c r="A993" s="171" t="s">
        <v>3743</v>
      </c>
      <c r="B993" s="171"/>
      <c r="C993" s="179">
        <v>58</v>
      </c>
      <c r="D993" s="172">
        <v>46076</v>
      </c>
      <c r="E993" s="173">
        <v>46118</v>
      </c>
      <c r="F993" s="13">
        <v>571.66999999999996</v>
      </c>
      <c r="G993" s="175">
        <v>112120503060</v>
      </c>
      <c r="H993" s="171" t="s">
        <v>3808</v>
      </c>
      <c r="I993" s="221" t="s">
        <v>6117</v>
      </c>
      <c r="J993" s="171" t="s">
        <v>338</v>
      </c>
      <c r="K993" s="176"/>
      <c r="L993" s="177" t="s">
        <v>730</v>
      </c>
      <c r="M993" s="177" t="s">
        <v>339</v>
      </c>
    </row>
    <row r="994" spans="1:13" s="178" customFormat="1">
      <c r="A994" s="171" t="s">
        <v>3743</v>
      </c>
      <c r="B994" s="171"/>
      <c r="C994" s="179">
        <v>91396279</v>
      </c>
      <c r="D994" s="172">
        <v>46076</v>
      </c>
      <c r="E994" s="173">
        <v>46118</v>
      </c>
      <c r="F994" s="13">
        <v>112.2</v>
      </c>
      <c r="G994" s="175" t="s">
        <v>3806</v>
      </c>
      <c r="H994" s="171" t="s">
        <v>3808</v>
      </c>
      <c r="I994" s="220" t="s">
        <v>5912</v>
      </c>
      <c r="J994" s="171" t="s">
        <v>226</v>
      </c>
      <c r="K994" s="176"/>
      <c r="L994" s="177" t="s">
        <v>730</v>
      </c>
      <c r="M994" s="177" t="s">
        <v>227</v>
      </c>
    </row>
    <row r="995" spans="1:13" s="178" customFormat="1">
      <c r="A995" s="171" t="s">
        <v>3743</v>
      </c>
      <c r="B995" s="171"/>
      <c r="C995" s="179">
        <v>91396279</v>
      </c>
      <c r="D995" s="172">
        <v>46076</v>
      </c>
      <c r="E995" s="173">
        <v>46118</v>
      </c>
      <c r="F995" s="13">
        <v>135</v>
      </c>
      <c r="G995" s="175" t="s">
        <v>3806</v>
      </c>
      <c r="H995" s="171" t="s">
        <v>3808</v>
      </c>
      <c r="I995" s="220" t="s">
        <v>5913</v>
      </c>
      <c r="J995" s="171" t="s">
        <v>142</v>
      </c>
      <c r="K995" s="176"/>
      <c r="L995" s="177" t="s">
        <v>730</v>
      </c>
      <c r="M995" s="177" t="s">
        <v>143</v>
      </c>
    </row>
    <row r="996" spans="1:13" s="178" customFormat="1">
      <c r="A996" s="171" t="s">
        <v>3743</v>
      </c>
      <c r="B996" s="171"/>
      <c r="C996" s="179">
        <v>91396279</v>
      </c>
      <c r="D996" s="172">
        <v>46076</v>
      </c>
      <c r="E996" s="173">
        <v>46118</v>
      </c>
      <c r="F996" s="13">
        <v>184.44</v>
      </c>
      <c r="G996" s="175" t="s">
        <v>3806</v>
      </c>
      <c r="H996" s="171" t="s">
        <v>3808</v>
      </c>
      <c r="I996" s="220" t="s">
        <v>5914</v>
      </c>
      <c r="J996" s="171" t="s">
        <v>294</v>
      </c>
      <c r="K996" s="176"/>
      <c r="L996" s="177" t="s">
        <v>730</v>
      </c>
      <c r="M996" s="177" t="s">
        <v>295</v>
      </c>
    </row>
    <row r="997" spans="1:13" s="178" customFormat="1">
      <c r="A997" s="171" t="s">
        <v>3743</v>
      </c>
      <c r="B997" s="171"/>
      <c r="C997" s="179">
        <v>91396279</v>
      </c>
      <c r="D997" s="172">
        <v>46076</v>
      </c>
      <c r="E997" s="173">
        <v>46118</v>
      </c>
      <c r="F997" s="13">
        <v>150.43</v>
      </c>
      <c r="G997" s="175" t="s">
        <v>3806</v>
      </c>
      <c r="H997" s="171" t="s">
        <v>3808</v>
      </c>
      <c r="I997" s="220" t="s">
        <v>5915</v>
      </c>
      <c r="J997" s="171" t="s">
        <v>20</v>
      </c>
      <c r="K997" s="176"/>
      <c r="L997" s="177" t="s">
        <v>730</v>
      </c>
      <c r="M997" s="177" t="s">
        <v>21</v>
      </c>
    </row>
    <row r="998" spans="1:13" s="178" customFormat="1">
      <c r="A998" s="171" t="s">
        <v>3743</v>
      </c>
      <c r="B998" s="171"/>
      <c r="C998" s="179">
        <v>91396279</v>
      </c>
      <c r="D998" s="172">
        <v>46076</v>
      </c>
      <c r="E998" s="173">
        <v>46118</v>
      </c>
      <c r="F998" s="13">
        <v>162.07</v>
      </c>
      <c r="G998" s="175" t="s">
        <v>3806</v>
      </c>
      <c r="H998" s="171" t="s">
        <v>3808</v>
      </c>
      <c r="I998" s="220" t="s">
        <v>5916</v>
      </c>
      <c r="J998" s="171" t="s">
        <v>264</v>
      </c>
      <c r="K998" s="176"/>
      <c r="L998" s="177" t="s">
        <v>730</v>
      </c>
      <c r="M998" s="177" t="s">
        <v>265</v>
      </c>
    </row>
    <row r="999" spans="1:13" s="178" customFormat="1">
      <c r="A999" s="171" t="s">
        <v>3743</v>
      </c>
      <c r="B999" s="171"/>
      <c r="C999" s="179">
        <v>91396279</v>
      </c>
      <c r="D999" s="172">
        <v>46076</v>
      </c>
      <c r="E999" s="173">
        <v>46118</v>
      </c>
      <c r="F999" s="13">
        <v>115.7</v>
      </c>
      <c r="G999" s="175" t="s">
        <v>3806</v>
      </c>
      <c r="H999" s="171" t="s">
        <v>3808</v>
      </c>
      <c r="I999" s="220" t="s">
        <v>5917</v>
      </c>
      <c r="J999" s="171" t="s">
        <v>118</v>
      </c>
      <c r="K999" s="176"/>
      <c r="L999" s="177" t="s">
        <v>730</v>
      </c>
      <c r="M999" s="177" t="s">
        <v>119</v>
      </c>
    </row>
    <row r="1000" spans="1:13" s="178" customFormat="1">
      <c r="A1000" s="171" t="s">
        <v>3743</v>
      </c>
      <c r="B1000" s="171"/>
      <c r="C1000" s="179">
        <v>91396279</v>
      </c>
      <c r="D1000" s="172">
        <v>46076</v>
      </c>
      <c r="E1000" s="173">
        <v>46118</v>
      </c>
      <c r="F1000" s="13">
        <v>142.97999999999999</v>
      </c>
      <c r="G1000" s="175" t="s">
        <v>3806</v>
      </c>
      <c r="H1000" s="171" t="s">
        <v>3808</v>
      </c>
      <c r="I1000" s="220" t="s">
        <v>5918</v>
      </c>
      <c r="J1000" s="171" t="s">
        <v>456</v>
      </c>
      <c r="K1000" s="176"/>
      <c r="L1000" s="177" t="s">
        <v>730</v>
      </c>
      <c r="M1000" s="177" t="s">
        <v>457</v>
      </c>
    </row>
    <row r="1001" spans="1:13" s="178" customFormat="1">
      <c r="A1001" s="171" t="s">
        <v>3743</v>
      </c>
      <c r="B1001" s="171"/>
      <c r="C1001" s="179">
        <v>91396279</v>
      </c>
      <c r="D1001" s="172">
        <v>46076</v>
      </c>
      <c r="E1001" s="173">
        <v>46118</v>
      </c>
      <c r="F1001" s="13">
        <v>107.61</v>
      </c>
      <c r="G1001" s="175" t="s">
        <v>3806</v>
      </c>
      <c r="H1001" s="171" t="s">
        <v>3808</v>
      </c>
      <c r="I1001" s="220" t="s">
        <v>5919</v>
      </c>
      <c r="J1001" s="171" t="s">
        <v>501</v>
      </c>
      <c r="K1001" s="176"/>
      <c r="L1001" s="177" t="s">
        <v>730</v>
      </c>
      <c r="M1001" s="177" t="s">
        <v>502</v>
      </c>
    </row>
    <row r="1002" spans="1:13" s="178" customFormat="1">
      <c r="A1002" s="171" t="s">
        <v>3743</v>
      </c>
      <c r="B1002" s="171"/>
      <c r="C1002" s="179">
        <v>91396279</v>
      </c>
      <c r="D1002" s="172">
        <v>46076</v>
      </c>
      <c r="E1002" s="173">
        <v>46118</v>
      </c>
      <c r="F1002" s="13">
        <v>114.01</v>
      </c>
      <c r="G1002" s="175" t="s">
        <v>3806</v>
      </c>
      <c r="H1002" s="171" t="s">
        <v>3808</v>
      </c>
      <c r="I1002" s="220" t="s">
        <v>5920</v>
      </c>
      <c r="J1002" s="171" t="s">
        <v>212</v>
      </c>
      <c r="K1002" s="176"/>
      <c r="L1002" s="177" t="s">
        <v>730</v>
      </c>
      <c r="M1002" s="177" t="s">
        <v>213</v>
      </c>
    </row>
    <row r="1003" spans="1:13" s="178" customFormat="1">
      <c r="A1003" s="171" t="s">
        <v>3743</v>
      </c>
      <c r="B1003" s="171"/>
      <c r="C1003" s="179">
        <v>91396279</v>
      </c>
      <c r="D1003" s="172">
        <v>46076</v>
      </c>
      <c r="E1003" s="173">
        <v>46118</v>
      </c>
      <c r="F1003" s="13">
        <v>173.16</v>
      </c>
      <c r="G1003" s="175" t="s">
        <v>3806</v>
      </c>
      <c r="H1003" s="171" t="s">
        <v>3808</v>
      </c>
      <c r="I1003" s="220" t="s">
        <v>5921</v>
      </c>
      <c r="J1003" s="171" t="s">
        <v>234</v>
      </c>
      <c r="K1003" s="176"/>
      <c r="L1003" s="177" t="s">
        <v>730</v>
      </c>
      <c r="M1003" s="177" t="s">
        <v>235</v>
      </c>
    </row>
    <row r="1004" spans="1:13" s="178" customFormat="1">
      <c r="A1004" s="171" t="s">
        <v>3743</v>
      </c>
      <c r="B1004" s="171"/>
      <c r="C1004" s="179">
        <v>91396279</v>
      </c>
      <c r="D1004" s="172">
        <v>46076</v>
      </c>
      <c r="E1004" s="173">
        <v>46118</v>
      </c>
      <c r="F1004" s="13">
        <v>180.49</v>
      </c>
      <c r="G1004" s="175" t="s">
        <v>3806</v>
      </c>
      <c r="H1004" s="171" t="s">
        <v>3808</v>
      </c>
      <c r="I1004" s="220" t="s">
        <v>5922</v>
      </c>
      <c r="J1004" s="171" t="s">
        <v>262</v>
      </c>
      <c r="K1004" s="176"/>
      <c r="L1004" s="177" t="s">
        <v>730</v>
      </c>
      <c r="M1004" s="177" t="s">
        <v>263</v>
      </c>
    </row>
    <row r="1005" spans="1:13" s="178" customFormat="1">
      <c r="A1005" s="171" t="s">
        <v>3743</v>
      </c>
      <c r="B1005" s="171"/>
      <c r="C1005" s="179">
        <v>91396279</v>
      </c>
      <c r="D1005" s="172">
        <v>46076</v>
      </c>
      <c r="E1005" s="173">
        <v>46118</v>
      </c>
      <c r="F1005" s="13">
        <v>129.44999999999999</v>
      </c>
      <c r="G1005" s="175" t="s">
        <v>3806</v>
      </c>
      <c r="H1005" s="171" t="s">
        <v>3808</v>
      </c>
      <c r="I1005" s="220" t="s">
        <v>5923</v>
      </c>
      <c r="J1005" s="171" t="s">
        <v>192</v>
      </c>
      <c r="K1005" s="176"/>
      <c r="L1005" s="177" t="s">
        <v>730</v>
      </c>
      <c r="M1005" s="177" t="s">
        <v>193</v>
      </c>
    </row>
    <row r="1006" spans="1:13" s="178" customFormat="1">
      <c r="A1006" s="171" t="s">
        <v>3743</v>
      </c>
      <c r="B1006" s="171"/>
      <c r="C1006" s="179">
        <v>91396279</v>
      </c>
      <c r="D1006" s="172">
        <v>46076</v>
      </c>
      <c r="E1006" s="173">
        <v>46118</v>
      </c>
      <c r="F1006" s="13">
        <v>107.66</v>
      </c>
      <c r="G1006" s="175" t="s">
        <v>3806</v>
      </c>
      <c r="H1006" s="171" t="s">
        <v>3808</v>
      </c>
      <c r="I1006" s="220" t="s">
        <v>5924</v>
      </c>
      <c r="J1006" s="171" t="s">
        <v>460</v>
      </c>
      <c r="K1006" s="176"/>
      <c r="L1006" s="177" t="s">
        <v>730</v>
      </c>
      <c r="M1006" s="177" t="s">
        <v>461</v>
      </c>
    </row>
    <row r="1007" spans="1:13" s="178" customFormat="1">
      <c r="A1007" s="171" t="s">
        <v>3743</v>
      </c>
      <c r="B1007" s="171"/>
      <c r="C1007" s="179">
        <v>91396279</v>
      </c>
      <c r="D1007" s="172">
        <v>46076</v>
      </c>
      <c r="E1007" s="173">
        <v>46118</v>
      </c>
      <c r="F1007" s="13">
        <v>179.75</v>
      </c>
      <c r="G1007" s="175" t="s">
        <v>3806</v>
      </c>
      <c r="H1007" s="171" t="s">
        <v>3808</v>
      </c>
      <c r="I1007" s="220" t="s">
        <v>5925</v>
      </c>
      <c r="J1007" s="171" t="s">
        <v>248</v>
      </c>
      <c r="K1007" s="176"/>
      <c r="L1007" s="177" t="s">
        <v>730</v>
      </c>
      <c r="M1007" s="177" t="s">
        <v>249</v>
      </c>
    </row>
    <row r="1008" spans="1:13" s="178" customFormat="1">
      <c r="A1008" s="171" t="s">
        <v>3743</v>
      </c>
      <c r="B1008" s="171"/>
      <c r="C1008" s="179">
        <v>91396279</v>
      </c>
      <c r="D1008" s="172">
        <v>46076</v>
      </c>
      <c r="E1008" s="173">
        <v>46118</v>
      </c>
      <c r="F1008" s="13">
        <v>112.15</v>
      </c>
      <c r="G1008" s="175" t="s">
        <v>3806</v>
      </c>
      <c r="H1008" s="171" t="s">
        <v>3808</v>
      </c>
      <c r="I1008" s="220" t="s">
        <v>5926</v>
      </c>
      <c r="J1008" s="171" t="s">
        <v>484</v>
      </c>
      <c r="K1008" s="176"/>
      <c r="L1008" s="177" t="s">
        <v>730</v>
      </c>
      <c r="M1008" s="177" t="s">
        <v>485</v>
      </c>
    </row>
    <row r="1009" spans="1:13" s="178" customFormat="1">
      <c r="A1009" s="171" t="s">
        <v>3743</v>
      </c>
      <c r="B1009" s="171"/>
      <c r="C1009" s="179">
        <v>91396279</v>
      </c>
      <c r="D1009" s="172">
        <v>46076</v>
      </c>
      <c r="E1009" s="173">
        <v>46118</v>
      </c>
      <c r="F1009" s="13">
        <v>67.06</v>
      </c>
      <c r="G1009" s="175" t="s">
        <v>3806</v>
      </c>
      <c r="H1009" s="171" t="s">
        <v>3808</v>
      </c>
      <c r="I1009" s="220" t="s">
        <v>5927</v>
      </c>
      <c r="J1009" s="171" t="s">
        <v>206</v>
      </c>
      <c r="K1009" s="176"/>
      <c r="L1009" s="177" t="s">
        <v>730</v>
      </c>
      <c r="M1009" s="177" t="s">
        <v>207</v>
      </c>
    </row>
    <row r="1010" spans="1:13" s="178" customFormat="1">
      <c r="A1010" s="171" t="s">
        <v>3743</v>
      </c>
      <c r="B1010" s="171"/>
      <c r="C1010" s="179">
        <v>91396279</v>
      </c>
      <c r="D1010" s="172">
        <v>46076</v>
      </c>
      <c r="E1010" s="173">
        <v>46118</v>
      </c>
      <c r="F1010" s="13">
        <v>170.43</v>
      </c>
      <c r="G1010" s="175" t="s">
        <v>3806</v>
      </c>
      <c r="H1010" s="171" t="s">
        <v>3808</v>
      </c>
      <c r="I1010" s="220" t="s">
        <v>5928</v>
      </c>
      <c r="J1010" s="171" t="s">
        <v>320</v>
      </c>
      <c r="K1010" s="176"/>
      <c r="L1010" s="177" t="s">
        <v>730</v>
      </c>
      <c r="M1010" s="177" t="s">
        <v>321</v>
      </c>
    </row>
    <row r="1011" spans="1:13" s="178" customFormat="1">
      <c r="A1011" s="171" t="s">
        <v>3743</v>
      </c>
      <c r="B1011" s="171"/>
      <c r="C1011" s="179">
        <v>91396279</v>
      </c>
      <c r="D1011" s="172">
        <v>46076</v>
      </c>
      <c r="E1011" s="173">
        <v>46118</v>
      </c>
      <c r="F1011" s="13">
        <v>140.56</v>
      </c>
      <c r="G1011" s="175" t="s">
        <v>3806</v>
      </c>
      <c r="H1011" s="171" t="s">
        <v>3808</v>
      </c>
      <c r="I1011" s="220" t="s">
        <v>5929</v>
      </c>
      <c r="J1011" s="171" t="s">
        <v>499</v>
      </c>
      <c r="K1011" s="176"/>
      <c r="L1011" s="177" t="s">
        <v>730</v>
      </c>
      <c r="M1011" s="177" t="s">
        <v>500</v>
      </c>
    </row>
    <row r="1012" spans="1:13" s="178" customFormat="1">
      <c r="A1012" s="171" t="s">
        <v>3743</v>
      </c>
      <c r="B1012" s="171"/>
      <c r="C1012" s="179">
        <v>91396279</v>
      </c>
      <c r="D1012" s="172">
        <v>46076</v>
      </c>
      <c r="E1012" s="173">
        <v>46118</v>
      </c>
      <c r="F1012" s="13">
        <v>131.82</v>
      </c>
      <c r="G1012" s="175" t="s">
        <v>3806</v>
      </c>
      <c r="H1012" s="171" t="s">
        <v>3808</v>
      </c>
      <c r="I1012" s="220" t="s">
        <v>5930</v>
      </c>
      <c r="J1012" s="171" t="s">
        <v>70</v>
      </c>
      <c r="K1012" s="176"/>
      <c r="L1012" s="177" t="s">
        <v>730</v>
      </c>
      <c r="M1012" s="177" t="s">
        <v>71</v>
      </c>
    </row>
    <row r="1013" spans="1:13" s="178" customFormat="1">
      <c r="A1013" s="171" t="s">
        <v>3743</v>
      </c>
      <c r="B1013" s="171"/>
      <c r="C1013" s="179">
        <v>91396279</v>
      </c>
      <c r="D1013" s="172">
        <v>46076</v>
      </c>
      <c r="E1013" s="173">
        <v>46118</v>
      </c>
      <c r="F1013" s="13">
        <v>122.79</v>
      </c>
      <c r="G1013" s="175" t="s">
        <v>3806</v>
      </c>
      <c r="H1013" s="171" t="s">
        <v>3808</v>
      </c>
      <c r="I1013" s="220" t="s">
        <v>5931</v>
      </c>
      <c r="J1013" s="171" t="s">
        <v>398</v>
      </c>
      <c r="K1013" s="176"/>
      <c r="L1013" s="177" t="s">
        <v>730</v>
      </c>
      <c r="M1013" s="177" t="s">
        <v>399</v>
      </c>
    </row>
    <row r="1014" spans="1:13" s="178" customFormat="1">
      <c r="A1014" s="171" t="s">
        <v>3743</v>
      </c>
      <c r="B1014" s="171"/>
      <c r="C1014" s="179">
        <v>91396279</v>
      </c>
      <c r="D1014" s="172">
        <v>46076</v>
      </c>
      <c r="E1014" s="173">
        <v>46118</v>
      </c>
      <c r="F1014" s="13">
        <v>172.45</v>
      </c>
      <c r="G1014" s="175" t="s">
        <v>3806</v>
      </c>
      <c r="H1014" s="171" t="s">
        <v>3808</v>
      </c>
      <c r="I1014" s="220" t="s">
        <v>5932</v>
      </c>
      <c r="J1014" s="171" t="s">
        <v>480</v>
      </c>
      <c r="K1014" s="176"/>
      <c r="L1014" s="177" t="s">
        <v>730</v>
      </c>
      <c r="M1014" s="177" t="s">
        <v>481</v>
      </c>
    </row>
    <row r="1015" spans="1:13" s="178" customFormat="1">
      <c r="A1015" s="171" t="s">
        <v>3743</v>
      </c>
      <c r="B1015" s="171"/>
      <c r="C1015" s="179">
        <v>91396279</v>
      </c>
      <c r="D1015" s="172">
        <v>46076</v>
      </c>
      <c r="E1015" s="173">
        <v>46118</v>
      </c>
      <c r="F1015" s="13">
        <v>147.54</v>
      </c>
      <c r="G1015" s="175" t="s">
        <v>3806</v>
      </c>
      <c r="H1015" s="171" t="s">
        <v>3808</v>
      </c>
      <c r="I1015" s="220" t="s">
        <v>5933</v>
      </c>
      <c r="J1015" s="171" t="s">
        <v>503</v>
      </c>
      <c r="K1015" s="176"/>
      <c r="L1015" s="177" t="s">
        <v>730</v>
      </c>
      <c r="M1015" s="177" t="s">
        <v>504</v>
      </c>
    </row>
    <row r="1016" spans="1:13" s="178" customFormat="1">
      <c r="A1016" s="171" t="s">
        <v>3743</v>
      </c>
      <c r="B1016" s="171"/>
      <c r="C1016" s="179">
        <v>91396279</v>
      </c>
      <c r="D1016" s="172">
        <v>46076</v>
      </c>
      <c r="E1016" s="173">
        <v>46118</v>
      </c>
      <c r="F1016" s="13">
        <v>114.17</v>
      </c>
      <c r="G1016" s="175" t="s">
        <v>3806</v>
      </c>
      <c r="H1016" s="171" t="s">
        <v>3808</v>
      </c>
      <c r="I1016" s="220" t="s">
        <v>5934</v>
      </c>
      <c r="J1016" s="171" t="s">
        <v>344</v>
      </c>
      <c r="K1016" s="176"/>
      <c r="L1016" s="177" t="s">
        <v>730</v>
      </c>
      <c r="M1016" s="177" t="s">
        <v>345</v>
      </c>
    </row>
    <row r="1017" spans="1:13" s="178" customFormat="1">
      <c r="A1017" s="171" t="s">
        <v>3743</v>
      </c>
      <c r="B1017" s="171"/>
      <c r="C1017" s="179">
        <v>91396279</v>
      </c>
      <c r="D1017" s="172">
        <v>46076</v>
      </c>
      <c r="E1017" s="173">
        <v>46118</v>
      </c>
      <c r="F1017" s="13">
        <v>120.01</v>
      </c>
      <c r="G1017" s="175" t="s">
        <v>3806</v>
      </c>
      <c r="H1017" s="171" t="s">
        <v>3808</v>
      </c>
      <c r="I1017" s="220" t="s">
        <v>5935</v>
      </c>
      <c r="J1017" s="171" t="s">
        <v>390</v>
      </c>
      <c r="K1017" s="176"/>
      <c r="L1017" s="177" t="s">
        <v>730</v>
      </c>
      <c r="M1017" s="177" t="s">
        <v>391</v>
      </c>
    </row>
    <row r="1018" spans="1:13" s="178" customFormat="1">
      <c r="A1018" s="171" t="s">
        <v>3743</v>
      </c>
      <c r="B1018" s="171"/>
      <c r="C1018" s="179">
        <v>91396279</v>
      </c>
      <c r="D1018" s="172">
        <v>46076</v>
      </c>
      <c r="E1018" s="173">
        <v>46118</v>
      </c>
      <c r="F1018" s="13">
        <v>172.37</v>
      </c>
      <c r="G1018" s="175" t="s">
        <v>3806</v>
      </c>
      <c r="H1018" s="171" t="s">
        <v>3808</v>
      </c>
      <c r="I1018" s="220" t="s">
        <v>5936</v>
      </c>
      <c r="J1018" s="171" t="s">
        <v>186</v>
      </c>
      <c r="K1018" s="176"/>
      <c r="L1018" s="177" t="s">
        <v>730</v>
      </c>
      <c r="M1018" s="177" t="s">
        <v>187</v>
      </c>
    </row>
    <row r="1019" spans="1:13" s="178" customFormat="1">
      <c r="A1019" s="171" t="s">
        <v>3743</v>
      </c>
      <c r="B1019" s="171"/>
      <c r="C1019" s="179">
        <v>91396279</v>
      </c>
      <c r="D1019" s="172">
        <v>46076</v>
      </c>
      <c r="E1019" s="173">
        <v>46118</v>
      </c>
      <c r="F1019" s="13">
        <v>116.54</v>
      </c>
      <c r="G1019" s="175" t="s">
        <v>3806</v>
      </c>
      <c r="H1019" s="171" t="s">
        <v>3808</v>
      </c>
      <c r="I1019" s="220" t="s">
        <v>5937</v>
      </c>
      <c r="J1019" s="171" t="s">
        <v>74</v>
      </c>
      <c r="K1019" s="176"/>
      <c r="L1019" s="177" t="s">
        <v>730</v>
      </c>
      <c r="M1019" s="177" t="s">
        <v>75</v>
      </c>
    </row>
    <row r="1020" spans="1:13" s="178" customFormat="1">
      <c r="A1020" s="171" t="s">
        <v>3743</v>
      </c>
      <c r="B1020" s="171"/>
      <c r="C1020" s="179">
        <v>91396279</v>
      </c>
      <c r="D1020" s="172">
        <v>46076</v>
      </c>
      <c r="E1020" s="173">
        <v>46118</v>
      </c>
      <c r="F1020" s="13">
        <v>174.64</v>
      </c>
      <c r="G1020" s="175" t="s">
        <v>3806</v>
      </c>
      <c r="H1020" s="171" t="s">
        <v>3808</v>
      </c>
      <c r="I1020" s="220" t="s">
        <v>5938</v>
      </c>
      <c r="J1020" s="171" t="s">
        <v>366</v>
      </c>
      <c r="K1020" s="176"/>
      <c r="L1020" s="177" t="s">
        <v>730</v>
      </c>
      <c r="M1020" s="177" t="s">
        <v>367</v>
      </c>
    </row>
    <row r="1021" spans="1:13" s="178" customFormat="1">
      <c r="A1021" s="171" t="s">
        <v>3743</v>
      </c>
      <c r="B1021" s="171"/>
      <c r="C1021" s="179">
        <v>91396279</v>
      </c>
      <c r="D1021" s="172">
        <v>46076</v>
      </c>
      <c r="E1021" s="173">
        <v>46118</v>
      </c>
      <c r="F1021" s="13">
        <v>158.69</v>
      </c>
      <c r="G1021" s="175" t="s">
        <v>3806</v>
      </c>
      <c r="H1021" s="171" t="s">
        <v>3808</v>
      </c>
      <c r="I1021" s="220" t="s">
        <v>5939</v>
      </c>
      <c r="J1021" s="171" t="s">
        <v>10</v>
      </c>
      <c r="K1021" s="176"/>
      <c r="L1021" s="177" t="s">
        <v>730</v>
      </c>
      <c r="M1021" s="177" t="s">
        <v>11</v>
      </c>
    </row>
    <row r="1022" spans="1:13" s="178" customFormat="1">
      <c r="A1022" s="171" t="s">
        <v>3743</v>
      </c>
      <c r="B1022" s="171"/>
      <c r="C1022" s="179">
        <v>91396279</v>
      </c>
      <c r="D1022" s="172">
        <v>46076</v>
      </c>
      <c r="E1022" s="173">
        <v>46118</v>
      </c>
      <c r="F1022" s="13">
        <v>184.95</v>
      </c>
      <c r="G1022" s="175" t="s">
        <v>3806</v>
      </c>
      <c r="H1022" s="171" t="s">
        <v>3808</v>
      </c>
      <c r="I1022" s="220" t="s">
        <v>5940</v>
      </c>
      <c r="J1022" s="171" t="s">
        <v>8</v>
      </c>
      <c r="K1022" s="176"/>
      <c r="L1022" s="177" t="s">
        <v>730</v>
      </c>
      <c r="M1022" s="177" t="s">
        <v>9</v>
      </c>
    </row>
    <row r="1023" spans="1:13" s="178" customFormat="1">
      <c r="A1023" s="171" t="s">
        <v>3743</v>
      </c>
      <c r="B1023" s="171"/>
      <c r="C1023" s="179">
        <v>91396279</v>
      </c>
      <c r="D1023" s="172">
        <v>46076</v>
      </c>
      <c r="E1023" s="173">
        <v>46118</v>
      </c>
      <c r="F1023" s="13">
        <v>105.21</v>
      </c>
      <c r="G1023" s="175" t="s">
        <v>3806</v>
      </c>
      <c r="H1023" s="171" t="s">
        <v>3808</v>
      </c>
      <c r="I1023" s="220" t="s">
        <v>5941</v>
      </c>
      <c r="J1023" s="171" t="s">
        <v>478</v>
      </c>
      <c r="K1023" s="176"/>
      <c r="L1023" s="177" t="s">
        <v>730</v>
      </c>
      <c r="M1023" s="177" t="s">
        <v>479</v>
      </c>
    </row>
    <row r="1024" spans="1:13" s="178" customFormat="1">
      <c r="A1024" s="171" t="s">
        <v>3743</v>
      </c>
      <c r="B1024" s="171"/>
      <c r="C1024" s="179">
        <v>91396279</v>
      </c>
      <c r="D1024" s="172">
        <v>46076</v>
      </c>
      <c r="E1024" s="173">
        <v>46118</v>
      </c>
      <c r="F1024" s="13">
        <v>125.19</v>
      </c>
      <c r="G1024" s="175" t="s">
        <v>3806</v>
      </c>
      <c r="H1024" s="171" t="s">
        <v>3808</v>
      </c>
      <c r="I1024" s="220" t="s">
        <v>5942</v>
      </c>
      <c r="J1024" s="171" t="s">
        <v>2</v>
      </c>
      <c r="K1024" s="176"/>
      <c r="L1024" s="177" t="s">
        <v>730</v>
      </c>
      <c r="M1024" s="177" t="s">
        <v>3</v>
      </c>
    </row>
    <row r="1025" spans="1:13" s="178" customFormat="1">
      <c r="A1025" s="171" t="s">
        <v>3743</v>
      </c>
      <c r="B1025" s="171"/>
      <c r="C1025" s="179">
        <v>91396279</v>
      </c>
      <c r="D1025" s="172">
        <v>46076</v>
      </c>
      <c r="E1025" s="173">
        <v>46118</v>
      </c>
      <c r="F1025" s="13">
        <v>195.87</v>
      </c>
      <c r="G1025" s="175" t="s">
        <v>3806</v>
      </c>
      <c r="H1025" s="171" t="s">
        <v>3808</v>
      </c>
      <c r="I1025" s="220" t="s">
        <v>5943</v>
      </c>
      <c r="J1025" s="171" t="s">
        <v>258</v>
      </c>
      <c r="K1025" s="176"/>
      <c r="L1025" s="177" t="s">
        <v>730</v>
      </c>
      <c r="M1025" s="177" t="s">
        <v>259</v>
      </c>
    </row>
    <row r="1026" spans="1:13" s="178" customFormat="1">
      <c r="A1026" s="171" t="s">
        <v>3743</v>
      </c>
      <c r="B1026" s="171"/>
      <c r="C1026" s="179">
        <v>91396279</v>
      </c>
      <c r="D1026" s="172">
        <v>46076</v>
      </c>
      <c r="E1026" s="173">
        <v>46118</v>
      </c>
      <c r="F1026" s="13">
        <v>190.9</v>
      </c>
      <c r="G1026" s="175" t="s">
        <v>3806</v>
      </c>
      <c r="H1026" s="171" t="s">
        <v>3808</v>
      </c>
      <c r="I1026" s="220" t="s">
        <v>5944</v>
      </c>
      <c r="J1026" s="171" t="s">
        <v>78</v>
      </c>
      <c r="K1026" s="176"/>
      <c r="L1026" s="177" t="s">
        <v>730</v>
      </c>
      <c r="M1026" s="177" t="s">
        <v>79</v>
      </c>
    </row>
    <row r="1027" spans="1:13" s="178" customFormat="1">
      <c r="A1027" s="171" t="s">
        <v>3743</v>
      </c>
      <c r="B1027" s="171"/>
      <c r="C1027" s="179">
        <v>91396279</v>
      </c>
      <c r="D1027" s="172">
        <v>46076</v>
      </c>
      <c r="E1027" s="173">
        <v>46118</v>
      </c>
      <c r="F1027" s="13">
        <v>136.21</v>
      </c>
      <c r="G1027" s="175" t="s">
        <v>3806</v>
      </c>
      <c r="H1027" s="171" t="s">
        <v>3808</v>
      </c>
      <c r="I1027" s="220" t="s">
        <v>5945</v>
      </c>
      <c r="J1027" s="171" t="s">
        <v>400</v>
      </c>
      <c r="K1027" s="176"/>
      <c r="L1027" s="177" t="s">
        <v>730</v>
      </c>
      <c r="M1027" s="177" t="s">
        <v>401</v>
      </c>
    </row>
    <row r="1028" spans="1:13" s="178" customFormat="1">
      <c r="A1028" s="171" t="s">
        <v>3743</v>
      </c>
      <c r="B1028" s="171"/>
      <c r="C1028" s="179">
        <v>91396279</v>
      </c>
      <c r="D1028" s="172">
        <v>46076</v>
      </c>
      <c r="E1028" s="173">
        <v>46118</v>
      </c>
      <c r="F1028" s="13">
        <v>133.81</v>
      </c>
      <c r="G1028" s="175" t="s">
        <v>3806</v>
      </c>
      <c r="H1028" s="171" t="s">
        <v>3808</v>
      </c>
      <c r="I1028" s="220" t="s">
        <v>5946</v>
      </c>
      <c r="J1028" s="171" t="s">
        <v>458</v>
      </c>
      <c r="K1028" s="176"/>
      <c r="L1028" s="177" t="s">
        <v>730</v>
      </c>
      <c r="M1028" s="177" t="s">
        <v>459</v>
      </c>
    </row>
    <row r="1029" spans="1:13" s="178" customFormat="1">
      <c r="A1029" s="171" t="s">
        <v>3743</v>
      </c>
      <c r="B1029" s="171"/>
      <c r="C1029" s="179">
        <v>91396279</v>
      </c>
      <c r="D1029" s="172">
        <v>46076</v>
      </c>
      <c r="E1029" s="173">
        <v>46118</v>
      </c>
      <c r="F1029" s="13">
        <v>229.46</v>
      </c>
      <c r="G1029" s="175" t="s">
        <v>3806</v>
      </c>
      <c r="H1029" s="171" t="s">
        <v>3808</v>
      </c>
      <c r="I1029" s="220" t="s">
        <v>5947</v>
      </c>
      <c r="J1029" s="171" t="s">
        <v>68</v>
      </c>
      <c r="K1029" s="176"/>
      <c r="L1029" s="177" t="s">
        <v>730</v>
      </c>
      <c r="M1029" s="177" t="s">
        <v>69</v>
      </c>
    </row>
    <row r="1030" spans="1:13" s="178" customFormat="1">
      <c r="A1030" s="171" t="s">
        <v>3743</v>
      </c>
      <c r="B1030" s="171"/>
      <c r="C1030" s="179">
        <v>91396279</v>
      </c>
      <c r="D1030" s="172">
        <v>46076</v>
      </c>
      <c r="E1030" s="173">
        <v>46118</v>
      </c>
      <c r="F1030" s="13">
        <v>306.75</v>
      </c>
      <c r="G1030" s="175" t="s">
        <v>3806</v>
      </c>
      <c r="H1030" s="171" t="s">
        <v>3808</v>
      </c>
      <c r="I1030" s="220" t="s">
        <v>5948</v>
      </c>
      <c r="J1030" s="171" t="s">
        <v>492</v>
      </c>
      <c r="K1030" s="176"/>
      <c r="L1030" s="177" t="s">
        <v>730</v>
      </c>
      <c r="M1030" s="177" t="s">
        <v>493</v>
      </c>
    </row>
    <row r="1031" spans="1:13" s="178" customFormat="1">
      <c r="A1031" s="171" t="s">
        <v>3743</v>
      </c>
      <c r="B1031" s="171"/>
      <c r="C1031" s="179">
        <v>91396279</v>
      </c>
      <c r="D1031" s="172">
        <v>46076</v>
      </c>
      <c r="E1031" s="173">
        <v>46118</v>
      </c>
      <c r="F1031" s="13">
        <v>32.64</v>
      </c>
      <c r="G1031" s="175" t="s">
        <v>3806</v>
      </c>
      <c r="H1031" s="171" t="s">
        <v>3808</v>
      </c>
      <c r="I1031" s="220" t="s">
        <v>5949</v>
      </c>
      <c r="J1031" s="171" t="s">
        <v>128</v>
      </c>
      <c r="K1031" s="176"/>
      <c r="L1031" s="177" t="s">
        <v>730</v>
      </c>
      <c r="M1031" s="177" t="s">
        <v>129</v>
      </c>
    </row>
    <row r="1032" spans="1:13" s="178" customFormat="1">
      <c r="A1032" s="171" t="s">
        <v>3743</v>
      </c>
      <c r="B1032" s="171"/>
      <c r="C1032" s="179">
        <v>91396279</v>
      </c>
      <c r="D1032" s="172">
        <v>46076</v>
      </c>
      <c r="E1032" s="173">
        <v>46118</v>
      </c>
      <c r="F1032" s="13">
        <v>166.5</v>
      </c>
      <c r="G1032" s="175" t="s">
        <v>3806</v>
      </c>
      <c r="H1032" s="171" t="s">
        <v>3808</v>
      </c>
      <c r="I1032" s="220" t="s">
        <v>5950</v>
      </c>
      <c r="J1032" s="171" t="s">
        <v>360</v>
      </c>
      <c r="K1032" s="176"/>
      <c r="L1032" s="177" t="s">
        <v>730</v>
      </c>
      <c r="M1032" s="177" t="s">
        <v>361</v>
      </c>
    </row>
    <row r="1033" spans="1:13" s="178" customFormat="1">
      <c r="A1033" s="171" t="s">
        <v>3743</v>
      </c>
      <c r="B1033" s="171"/>
      <c r="C1033" s="179">
        <v>91396279</v>
      </c>
      <c r="D1033" s="172">
        <v>46076</v>
      </c>
      <c r="E1033" s="173">
        <v>46118</v>
      </c>
      <c r="F1033" s="13">
        <v>212.08</v>
      </c>
      <c r="G1033" s="175" t="s">
        <v>3806</v>
      </c>
      <c r="H1033" s="171" t="s">
        <v>3808</v>
      </c>
      <c r="I1033" s="220" t="s">
        <v>5951</v>
      </c>
      <c r="J1033" s="171" t="s">
        <v>268</v>
      </c>
      <c r="K1033" s="176"/>
      <c r="L1033" s="177" t="s">
        <v>730</v>
      </c>
      <c r="M1033" s="177" t="s">
        <v>269</v>
      </c>
    </row>
    <row r="1034" spans="1:13" s="178" customFormat="1">
      <c r="A1034" s="171" t="s">
        <v>3743</v>
      </c>
      <c r="B1034" s="171"/>
      <c r="C1034" s="179">
        <v>91396279</v>
      </c>
      <c r="D1034" s="172">
        <v>46076</v>
      </c>
      <c r="E1034" s="173">
        <v>46118</v>
      </c>
      <c r="F1034" s="13">
        <v>186.08</v>
      </c>
      <c r="G1034" s="175" t="s">
        <v>3806</v>
      </c>
      <c r="H1034" s="171" t="s">
        <v>3808</v>
      </c>
      <c r="I1034" s="220" t="s">
        <v>5952</v>
      </c>
      <c r="J1034" s="171" t="s">
        <v>40</v>
      </c>
      <c r="K1034" s="176"/>
      <c r="L1034" s="177" t="s">
        <v>730</v>
      </c>
      <c r="M1034" s="177" t="s">
        <v>41</v>
      </c>
    </row>
    <row r="1035" spans="1:13" s="178" customFormat="1">
      <c r="A1035" s="171" t="s">
        <v>3743</v>
      </c>
      <c r="B1035" s="171"/>
      <c r="C1035" s="179">
        <v>91396279</v>
      </c>
      <c r="D1035" s="172">
        <v>46076</v>
      </c>
      <c r="E1035" s="173">
        <v>46118</v>
      </c>
      <c r="F1035" s="13">
        <v>137.72</v>
      </c>
      <c r="G1035" s="175" t="s">
        <v>3806</v>
      </c>
      <c r="H1035" s="171" t="s">
        <v>3808</v>
      </c>
      <c r="I1035" s="220" t="s">
        <v>5953</v>
      </c>
      <c r="J1035" s="171" t="s">
        <v>280</v>
      </c>
      <c r="K1035" s="176"/>
      <c r="L1035" s="177" t="s">
        <v>730</v>
      </c>
      <c r="M1035" s="177" t="s">
        <v>281</v>
      </c>
    </row>
    <row r="1036" spans="1:13" s="178" customFormat="1">
      <c r="A1036" s="171" t="s">
        <v>3743</v>
      </c>
      <c r="B1036" s="171"/>
      <c r="C1036" s="179">
        <v>91396279</v>
      </c>
      <c r="D1036" s="172">
        <v>46076</v>
      </c>
      <c r="E1036" s="173">
        <v>46118</v>
      </c>
      <c r="F1036" s="13">
        <v>48.67</v>
      </c>
      <c r="G1036" s="175" t="s">
        <v>3806</v>
      </c>
      <c r="H1036" s="171" t="s">
        <v>3808</v>
      </c>
      <c r="I1036" s="220" t="s">
        <v>5954</v>
      </c>
      <c r="J1036" s="171" t="s">
        <v>336</v>
      </c>
      <c r="K1036" s="176"/>
      <c r="L1036" s="177" t="s">
        <v>730</v>
      </c>
      <c r="M1036" s="177" t="s">
        <v>337</v>
      </c>
    </row>
    <row r="1037" spans="1:13" s="178" customFormat="1">
      <c r="A1037" s="171" t="s">
        <v>3743</v>
      </c>
      <c r="B1037" s="171"/>
      <c r="C1037" s="179">
        <v>91396279</v>
      </c>
      <c r="D1037" s="172">
        <v>46076</v>
      </c>
      <c r="E1037" s="173">
        <v>46118</v>
      </c>
      <c r="F1037" s="13">
        <v>128.02000000000001</v>
      </c>
      <c r="G1037" s="175" t="s">
        <v>3806</v>
      </c>
      <c r="H1037" s="171" t="s">
        <v>3808</v>
      </c>
      <c r="I1037" s="220" t="s">
        <v>5955</v>
      </c>
      <c r="J1037" s="171" t="s">
        <v>160</v>
      </c>
      <c r="K1037" s="176"/>
      <c r="L1037" s="177" t="s">
        <v>730</v>
      </c>
      <c r="M1037" s="177" t="s">
        <v>161</v>
      </c>
    </row>
    <row r="1038" spans="1:13" s="178" customFormat="1">
      <c r="A1038" s="171" t="s">
        <v>3743</v>
      </c>
      <c r="B1038" s="171"/>
      <c r="C1038" s="179">
        <v>91396279</v>
      </c>
      <c r="D1038" s="172">
        <v>46076</v>
      </c>
      <c r="E1038" s="173">
        <v>46118</v>
      </c>
      <c r="F1038" s="13">
        <v>134.99</v>
      </c>
      <c r="G1038" s="175" t="s">
        <v>3806</v>
      </c>
      <c r="H1038" s="171" t="s">
        <v>3808</v>
      </c>
      <c r="I1038" s="220" t="s">
        <v>5956</v>
      </c>
      <c r="J1038" s="171" t="s">
        <v>132</v>
      </c>
      <c r="K1038" s="176"/>
      <c r="L1038" s="177" t="s">
        <v>730</v>
      </c>
      <c r="M1038" s="177" t="s">
        <v>133</v>
      </c>
    </row>
    <row r="1039" spans="1:13" s="178" customFormat="1">
      <c r="A1039" s="171" t="s">
        <v>3743</v>
      </c>
      <c r="B1039" s="171"/>
      <c r="C1039" s="179">
        <v>91396279</v>
      </c>
      <c r="D1039" s="172">
        <v>46076</v>
      </c>
      <c r="E1039" s="173">
        <v>46118</v>
      </c>
      <c r="F1039" s="13">
        <v>135.72999999999999</v>
      </c>
      <c r="G1039" s="175" t="s">
        <v>3806</v>
      </c>
      <c r="H1039" s="171" t="s">
        <v>3808</v>
      </c>
      <c r="I1039" s="220" t="s">
        <v>5957</v>
      </c>
      <c r="J1039" s="171" t="s">
        <v>102</v>
      </c>
      <c r="K1039" s="176"/>
      <c r="L1039" s="177" t="s">
        <v>730</v>
      </c>
      <c r="M1039" s="177" t="s">
        <v>103</v>
      </c>
    </row>
    <row r="1040" spans="1:13" s="178" customFormat="1">
      <c r="A1040" s="171" t="s">
        <v>3743</v>
      </c>
      <c r="B1040" s="171"/>
      <c r="C1040" s="179">
        <v>91396279</v>
      </c>
      <c r="D1040" s="172">
        <v>46076</v>
      </c>
      <c r="E1040" s="173">
        <v>46118</v>
      </c>
      <c r="F1040" s="13">
        <v>129.71</v>
      </c>
      <c r="G1040" s="175" t="s">
        <v>3806</v>
      </c>
      <c r="H1040" s="171" t="s">
        <v>3808</v>
      </c>
      <c r="I1040" s="220" t="s">
        <v>5958</v>
      </c>
      <c r="J1040" s="171" t="s">
        <v>250</v>
      </c>
      <c r="K1040" s="176"/>
      <c r="L1040" s="177" t="s">
        <v>730</v>
      </c>
      <c r="M1040" s="177" t="s">
        <v>251</v>
      </c>
    </row>
    <row r="1041" spans="1:13" s="178" customFormat="1">
      <c r="A1041" s="171" t="s">
        <v>3743</v>
      </c>
      <c r="B1041" s="171"/>
      <c r="C1041" s="179">
        <v>91396279</v>
      </c>
      <c r="D1041" s="172">
        <v>46076</v>
      </c>
      <c r="E1041" s="173">
        <v>46118</v>
      </c>
      <c r="F1041" s="13">
        <v>148.79</v>
      </c>
      <c r="G1041" s="175" t="s">
        <v>3806</v>
      </c>
      <c r="H1041" s="171" t="s">
        <v>3808</v>
      </c>
      <c r="I1041" s="220" t="s">
        <v>5959</v>
      </c>
      <c r="J1041" s="171" t="s">
        <v>14</v>
      </c>
      <c r="K1041" s="176"/>
      <c r="L1041" s="177" t="s">
        <v>730</v>
      </c>
      <c r="M1041" s="177" t="s">
        <v>15</v>
      </c>
    </row>
    <row r="1042" spans="1:13" s="178" customFormat="1">
      <c r="A1042" s="171" t="s">
        <v>3743</v>
      </c>
      <c r="B1042" s="171"/>
      <c r="C1042" s="179">
        <v>91396279</v>
      </c>
      <c r="D1042" s="172">
        <v>46076</v>
      </c>
      <c r="E1042" s="173">
        <v>46118</v>
      </c>
      <c r="F1042" s="13">
        <v>211.98</v>
      </c>
      <c r="G1042" s="175" t="s">
        <v>3806</v>
      </c>
      <c r="H1042" s="171" t="s">
        <v>3808</v>
      </c>
      <c r="I1042" s="220" t="s">
        <v>5960</v>
      </c>
      <c r="J1042" s="171" t="s">
        <v>122</v>
      </c>
      <c r="K1042" s="176"/>
      <c r="L1042" s="177" t="s">
        <v>730</v>
      </c>
      <c r="M1042" s="177" t="s">
        <v>123</v>
      </c>
    </row>
    <row r="1043" spans="1:13" s="178" customFormat="1">
      <c r="A1043" s="171" t="s">
        <v>3743</v>
      </c>
      <c r="B1043" s="171"/>
      <c r="C1043" s="179">
        <v>91396279</v>
      </c>
      <c r="D1043" s="172">
        <v>46076</v>
      </c>
      <c r="E1043" s="173">
        <v>46118</v>
      </c>
      <c r="F1043" s="13">
        <v>141.27000000000001</v>
      </c>
      <c r="G1043" s="175" t="s">
        <v>3806</v>
      </c>
      <c r="H1043" s="171" t="s">
        <v>3808</v>
      </c>
      <c r="I1043" s="220" t="s">
        <v>5961</v>
      </c>
      <c r="J1043" s="171" t="s">
        <v>440</v>
      </c>
      <c r="K1043" s="176"/>
      <c r="L1043" s="177" t="s">
        <v>730</v>
      </c>
      <c r="M1043" s="177" t="s">
        <v>441</v>
      </c>
    </row>
    <row r="1044" spans="1:13" s="178" customFormat="1">
      <c r="A1044" s="171" t="s">
        <v>3743</v>
      </c>
      <c r="B1044" s="171"/>
      <c r="C1044" s="179">
        <v>91396279</v>
      </c>
      <c r="D1044" s="172">
        <v>46076</v>
      </c>
      <c r="E1044" s="173">
        <v>46118</v>
      </c>
      <c r="F1044" s="13">
        <v>118.61</v>
      </c>
      <c r="G1044" s="175" t="s">
        <v>3806</v>
      </c>
      <c r="H1044" s="171" t="s">
        <v>3808</v>
      </c>
      <c r="I1044" s="220" t="s">
        <v>5962</v>
      </c>
      <c r="J1044" s="171" t="s">
        <v>270</v>
      </c>
      <c r="K1044" s="176"/>
      <c r="L1044" s="177" t="s">
        <v>730</v>
      </c>
      <c r="M1044" s="177" t="s">
        <v>271</v>
      </c>
    </row>
    <row r="1045" spans="1:13" s="178" customFormat="1">
      <c r="A1045" s="171" t="s">
        <v>3743</v>
      </c>
      <c r="B1045" s="171"/>
      <c r="C1045" s="179">
        <v>91396279</v>
      </c>
      <c r="D1045" s="172">
        <v>46076</v>
      </c>
      <c r="E1045" s="173">
        <v>46118</v>
      </c>
      <c r="F1045" s="13">
        <v>116.05</v>
      </c>
      <c r="G1045" s="175" t="s">
        <v>3806</v>
      </c>
      <c r="H1045" s="171" t="s">
        <v>3808</v>
      </c>
      <c r="I1045" s="220" t="s">
        <v>5963</v>
      </c>
      <c r="J1045" s="171" t="s">
        <v>288</v>
      </c>
      <c r="K1045" s="176"/>
      <c r="L1045" s="177" t="s">
        <v>730</v>
      </c>
      <c r="M1045" s="177" t="s">
        <v>289</v>
      </c>
    </row>
    <row r="1046" spans="1:13" s="178" customFormat="1">
      <c r="A1046" s="171" t="s">
        <v>3743</v>
      </c>
      <c r="B1046" s="171"/>
      <c r="C1046" s="179">
        <v>91396279</v>
      </c>
      <c r="D1046" s="172">
        <v>46076</v>
      </c>
      <c r="E1046" s="173">
        <v>46118</v>
      </c>
      <c r="F1046" s="13">
        <v>195.65</v>
      </c>
      <c r="G1046" s="175" t="s">
        <v>3806</v>
      </c>
      <c r="H1046" s="171" t="s">
        <v>3808</v>
      </c>
      <c r="I1046" s="220" t="s">
        <v>5964</v>
      </c>
      <c r="J1046" s="171" t="s">
        <v>444</v>
      </c>
      <c r="K1046" s="176"/>
      <c r="L1046" s="177" t="s">
        <v>730</v>
      </c>
      <c r="M1046" s="177" t="s">
        <v>445</v>
      </c>
    </row>
    <row r="1047" spans="1:13" s="178" customFormat="1">
      <c r="A1047" s="171" t="s">
        <v>3743</v>
      </c>
      <c r="B1047" s="171"/>
      <c r="C1047" s="179">
        <v>91396279</v>
      </c>
      <c r="D1047" s="172">
        <v>46076</v>
      </c>
      <c r="E1047" s="173">
        <v>46118</v>
      </c>
      <c r="F1047" s="13">
        <v>127.66</v>
      </c>
      <c r="G1047" s="175" t="s">
        <v>3806</v>
      </c>
      <c r="H1047" s="171" t="s">
        <v>3808</v>
      </c>
      <c r="I1047" s="220" t="s">
        <v>5965</v>
      </c>
      <c r="J1047" s="171" t="s">
        <v>426</v>
      </c>
      <c r="K1047" s="176"/>
      <c r="L1047" s="177" t="s">
        <v>730</v>
      </c>
      <c r="M1047" s="177" t="s">
        <v>427</v>
      </c>
    </row>
    <row r="1048" spans="1:13" s="178" customFormat="1">
      <c r="A1048" s="171" t="s">
        <v>3743</v>
      </c>
      <c r="B1048" s="171"/>
      <c r="C1048" s="179">
        <v>91396279</v>
      </c>
      <c r="D1048" s="172">
        <v>46076</v>
      </c>
      <c r="E1048" s="173">
        <v>46118</v>
      </c>
      <c r="F1048" s="13">
        <v>210.01</v>
      </c>
      <c r="G1048" s="175" t="s">
        <v>3806</v>
      </c>
      <c r="H1048" s="171" t="s">
        <v>3808</v>
      </c>
      <c r="I1048" s="220" t="s">
        <v>5966</v>
      </c>
      <c r="J1048" s="171" t="s">
        <v>140</v>
      </c>
      <c r="K1048" s="176"/>
      <c r="L1048" s="177" t="s">
        <v>730</v>
      </c>
      <c r="M1048" s="177" t="s">
        <v>141</v>
      </c>
    </row>
    <row r="1049" spans="1:13" s="178" customFormat="1">
      <c r="A1049" s="171" t="s">
        <v>3743</v>
      </c>
      <c r="B1049" s="171"/>
      <c r="C1049" s="179">
        <v>91396279</v>
      </c>
      <c r="D1049" s="172">
        <v>46076</v>
      </c>
      <c r="E1049" s="173">
        <v>46118</v>
      </c>
      <c r="F1049" s="13">
        <v>183.17</v>
      </c>
      <c r="G1049" s="175" t="s">
        <v>3806</v>
      </c>
      <c r="H1049" s="171" t="s">
        <v>3808</v>
      </c>
      <c r="I1049" s="220" t="s">
        <v>5967</v>
      </c>
      <c r="J1049" s="171" t="s">
        <v>342</v>
      </c>
      <c r="K1049" s="176"/>
      <c r="L1049" s="177" t="s">
        <v>730</v>
      </c>
      <c r="M1049" s="177" t="s">
        <v>343</v>
      </c>
    </row>
    <row r="1050" spans="1:13" s="178" customFormat="1">
      <c r="A1050" s="171" t="s">
        <v>3743</v>
      </c>
      <c r="B1050" s="171"/>
      <c r="C1050" s="179">
        <v>91396279</v>
      </c>
      <c r="D1050" s="172">
        <v>46076</v>
      </c>
      <c r="E1050" s="173">
        <v>46118</v>
      </c>
      <c r="F1050" s="13">
        <v>101.28</v>
      </c>
      <c r="G1050" s="175" t="s">
        <v>3806</v>
      </c>
      <c r="H1050" s="171" t="s">
        <v>3808</v>
      </c>
      <c r="I1050" s="220" t="s">
        <v>5968</v>
      </c>
      <c r="J1050" s="171" t="s">
        <v>418</v>
      </c>
      <c r="K1050" s="176"/>
      <c r="L1050" s="177" t="s">
        <v>730</v>
      </c>
      <c r="M1050" s="177" t="s">
        <v>419</v>
      </c>
    </row>
    <row r="1051" spans="1:13" s="178" customFormat="1">
      <c r="A1051" s="171" t="s">
        <v>3743</v>
      </c>
      <c r="B1051" s="171"/>
      <c r="C1051" s="179">
        <v>91396279</v>
      </c>
      <c r="D1051" s="172">
        <v>46076</v>
      </c>
      <c r="E1051" s="173">
        <v>46118</v>
      </c>
      <c r="F1051" s="13">
        <v>88.81</v>
      </c>
      <c r="G1051" s="175" t="s">
        <v>3806</v>
      </c>
      <c r="H1051" s="171" t="s">
        <v>3808</v>
      </c>
      <c r="I1051" s="220" t="s">
        <v>5969</v>
      </c>
      <c r="J1051" s="171" t="s">
        <v>276</v>
      </c>
      <c r="K1051" s="176"/>
      <c r="L1051" s="177" t="s">
        <v>730</v>
      </c>
      <c r="M1051" s="177" t="s">
        <v>277</v>
      </c>
    </row>
    <row r="1052" spans="1:13" s="178" customFormat="1">
      <c r="A1052" s="171" t="s">
        <v>3743</v>
      </c>
      <c r="B1052" s="171"/>
      <c r="C1052" s="179">
        <v>91396279</v>
      </c>
      <c r="D1052" s="172">
        <v>46076</v>
      </c>
      <c r="E1052" s="173">
        <v>46118</v>
      </c>
      <c r="F1052" s="13">
        <v>143.66</v>
      </c>
      <c r="G1052" s="175" t="s">
        <v>3806</v>
      </c>
      <c r="H1052" s="171" t="s">
        <v>3808</v>
      </c>
      <c r="I1052" s="220" t="s">
        <v>5970</v>
      </c>
      <c r="J1052" s="171" t="s">
        <v>396</v>
      </c>
      <c r="K1052" s="176"/>
      <c r="L1052" s="177" t="s">
        <v>730</v>
      </c>
      <c r="M1052" s="177" t="s">
        <v>397</v>
      </c>
    </row>
    <row r="1053" spans="1:13" s="178" customFormat="1">
      <c r="A1053" s="171" t="s">
        <v>3743</v>
      </c>
      <c r="B1053" s="171"/>
      <c r="C1053" s="179">
        <v>91396279</v>
      </c>
      <c r="D1053" s="172">
        <v>46076</v>
      </c>
      <c r="E1053" s="173">
        <v>46118</v>
      </c>
      <c r="F1053" s="13">
        <v>249.67</v>
      </c>
      <c r="G1053" s="175" t="s">
        <v>3806</v>
      </c>
      <c r="H1053" s="171" t="s">
        <v>3808</v>
      </c>
      <c r="I1053" s="220" t="s">
        <v>5971</v>
      </c>
      <c r="J1053" s="171" t="s">
        <v>472</v>
      </c>
      <c r="K1053" s="176"/>
      <c r="L1053" s="177" t="s">
        <v>730</v>
      </c>
      <c r="M1053" s="177" t="s">
        <v>473</v>
      </c>
    </row>
    <row r="1054" spans="1:13" s="178" customFormat="1">
      <c r="A1054" s="171" t="s">
        <v>3743</v>
      </c>
      <c r="B1054" s="171"/>
      <c r="C1054" s="179">
        <v>91396279</v>
      </c>
      <c r="D1054" s="172">
        <v>46076</v>
      </c>
      <c r="E1054" s="173">
        <v>46118</v>
      </c>
      <c r="F1054" s="13">
        <v>229.05</v>
      </c>
      <c r="G1054" s="175" t="s">
        <v>3806</v>
      </c>
      <c r="H1054" s="171" t="s">
        <v>3808</v>
      </c>
      <c r="I1054" s="220" t="s">
        <v>5972</v>
      </c>
      <c r="J1054" s="171" t="s">
        <v>146</v>
      </c>
      <c r="K1054" s="176"/>
      <c r="L1054" s="177" t="s">
        <v>730</v>
      </c>
      <c r="M1054" s="177" t="s">
        <v>147</v>
      </c>
    </row>
    <row r="1055" spans="1:13" s="178" customFormat="1">
      <c r="A1055" s="171" t="s">
        <v>3743</v>
      </c>
      <c r="B1055" s="171"/>
      <c r="C1055" s="179">
        <v>91396279</v>
      </c>
      <c r="D1055" s="172">
        <v>46076</v>
      </c>
      <c r="E1055" s="173">
        <v>46118</v>
      </c>
      <c r="F1055" s="13">
        <v>116.64</v>
      </c>
      <c r="G1055" s="175" t="s">
        <v>3806</v>
      </c>
      <c r="H1055" s="171" t="s">
        <v>3808</v>
      </c>
      <c r="I1055" s="220" t="s">
        <v>5973</v>
      </c>
      <c r="J1055" s="171" t="s">
        <v>354</v>
      </c>
      <c r="K1055" s="176"/>
      <c r="L1055" s="177" t="s">
        <v>730</v>
      </c>
      <c r="M1055" s="177" t="s">
        <v>355</v>
      </c>
    </row>
    <row r="1056" spans="1:13" s="178" customFormat="1">
      <c r="A1056" s="171" t="s">
        <v>3743</v>
      </c>
      <c r="B1056" s="171"/>
      <c r="C1056" s="179">
        <v>91396279</v>
      </c>
      <c r="D1056" s="172">
        <v>46076</v>
      </c>
      <c r="E1056" s="173">
        <v>46118</v>
      </c>
      <c r="F1056" s="13">
        <v>152.16</v>
      </c>
      <c r="G1056" s="175" t="s">
        <v>3806</v>
      </c>
      <c r="H1056" s="171" t="s">
        <v>3808</v>
      </c>
      <c r="I1056" s="220" t="s">
        <v>5974</v>
      </c>
      <c r="J1056" s="171" t="s">
        <v>134</v>
      </c>
      <c r="K1056" s="176"/>
      <c r="L1056" s="177" t="s">
        <v>730</v>
      </c>
      <c r="M1056" s="177" t="s">
        <v>135</v>
      </c>
    </row>
    <row r="1057" spans="1:13" s="178" customFormat="1">
      <c r="A1057" s="171" t="s">
        <v>3743</v>
      </c>
      <c r="B1057" s="171"/>
      <c r="C1057" s="179">
        <v>91396279</v>
      </c>
      <c r="D1057" s="172">
        <v>46076</v>
      </c>
      <c r="E1057" s="173">
        <v>46118</v>
      </c>
      <c r="F1057" s="13">
        <v>113.55</v>
      </c>
      <c r="G1057" s="175" t="s">
        <v>3806</v>
      </c>
      <c r="H1057" s="171" t="s">
        <v>3808</v>
      </c>
      <c r="I1057" s="220" t="s">
        <v>5975</v>
      </c>
      <c r="J1057" s="171" t="s">
        <v>284</v>
      </c>
      <c r="K1057" s="176"/>
      <c r="L1057" s="177" t="s">
        <v>730</v>
      </c>
      <c r="M1057" s="177" t="s">
        <v>285</v>
      </c>
    </row>
    <row r="1058" spans="1:13" s="178" customFormat="1">
      <c r="A1058" s="171" t="s">
        <v>3743</v>
      </c>
      <c r="B1058" s="171"/>
      <c r="C1058" s="179">
        <v>91396279</v>
      </c>
      <c r="D1058" s="172">
        <v>46076</v>
      </c>
      <c r="E1058" s="173">
        <v>46118</v>
      </c>
      <c r="F1058" s="13">
        <v>116.51</v>
      </c>
      <c r="G1058" s="175" t="s">
        <v>3806</v>
      </c>
      <c r="H1058" s="171" t="s">
        <v>3808</v>
      </c>
      <c r="I1058" s="220" t="s">
        <v>5976</v>
      </c>
      <c r="J1058" s="171" t="s">
        <v>762</v>
      </c>
      <c r="K1058" s="176"/>
      <c r="L1058" s="177" t="s">
        <v>730</v>
      </c>
      <c r="M1058" s="177" t="s">
        <v>761</v>
      </c>
    </row>
    <row r="1059" spans="1:13" s="178" customFormat="1">
      <c r="A1059" s="171" t="s">
        <v>3743</v>
      </c>
      <c r="B1059" s="171"/>
      <c r="C1059" s="179">
        <v>91396279</v>
      </c>
      <c r="D1059" s="172">
        <v>46076</v>
      </c>
      <c r="E1059" s="173">
        <v>46118</v>
      </c>
      <c r="F1059" s="13">
        <v>137.87</v>
      </c>
      <c r="G1059" s="175" t="s">
        <v>3806</v>
      </c>
      <c r="H1059" s="171" t="s">
        <v>3808</v>
      </c>
      <c r="I1059" s="220" t="s">
        <v>5977</v>
      </c>
      <c r="J1059" s="171" t="s">
        <v>138</v>
      </c>
      <c r="K1059" s="176"/>
      <c r="L1059" s="177" t="s">
        <v>730</v>
      </c>
      <c r="M1059" s="177" t="s">
        <v>139</v>
      </c>
    </row>
    <row r="1060" spans="1:13" s="178" customFormat="1">
      <c r="A1060" s="171" t="s">
        <v>3743</v>
      </c>
      <c r="B1060" s="171"/>
      <c r="C1060" s="179">
        <v>91396279</v>
      </c>
      <c r="D1060" s="172">
        <v>46076</v>
      </c>
      <c r="E1060" s="173">
        <v>46118</v>
      </c>
      <c r="F1060" s="13">
        <v>189.19</v>
      </c>
      <c r="G1060" s="175" t="s">
        <v>3806</v>
      </c>
      <c r="H1060" s="171" t="s">
        <v>3808</v>
      </c>
      <c r="I1060" s="220" t="s">
        <v>5978</v>
      </c>
      <c r="J1060" s="171" t="s">
        <v>326</v>
      </c>
      <c r="K1060" s="176"/>
      <c r="L1060" s="177" t="s">
        <v>730</v>
      </c>
      <c r="M1060" s="177" t="s">
        <v>327</v>
      </c>
    </row>
    <row r="1061" spans="1:13" s="178" customFormat="1">
      <c r="A1061" s="171" t="s">
        <v>3743</v>
      </c>
      <c r="B1061" s="171"/>
      <c r="C1061" s="179">
        <v>91396279</v>
      </c>
      <c r="D1061" s="172">
        <v>46076</v>
      </c>
      <c r="E1061" s="173">
        <v>46118</v>
      </c>
      <c r="F1061" s="13">
        <v>230.43</v>
      </c>
      <c r="G1061" s="175" t="s">
        <v>3806</v>
      </c>
      <c r="H1061" s="171" t="s">
        <v>3808</v>
      </c>
      <c r="I1061" s="220" t="s">
        <v>5979</v>
      </c>
      <c r="J1061" s="171" t="s">
        <v>386</v>
      </c>
      <c r="K1061" s="176"/>
      <c r="L1061" s="177" t="s">
        <v>730</v>
      </c>
      <c r="M1061" s="177" t="s">
        <v>387</v>
      </c>
    </row>
    <row r="1062" spans="1:13" s="178" customFormat="1">
      <c r="A1062" s="171" t="s">
        <v>3743</v>
      </c>
      <c r="B1062" s="171"/>
      <c r="C1062" s="179">
        <v>91396279</v>
      </c>
      <c r="D1062" s="172">
        <v>46076</v>
      </c>
      <c r="E1062" s="173">
        <v>46118</v>
      </c>
      <c r="F1062" s="13">
        <v>204.91</v>
      </c>
      <c r="G1062" s="175" t="s">
        <v>3806</v>
      </c>
      <c r="H1062" s="171" t="s">
        <v>3808</v>
      </c>
      <c r="I1062" s="220" t="s">
        <v>5980</v>
      </c>
      <c r="J1062" s="171" t="s">
        <v>84</v>
      </c>
      <c r="K1062" s="176"/>
      <c r="L1062" s="177" t="s">
        <v>730</v>
      </c>
      <c r="M1062" s="177" t="s">
        <v>85</v>
      </c>
    </row>
    <row r="1063" spans="1:13" s="178" customFormat="1">
      <c r="A1063" s="171" t="s">
        <v>3743</v>
      </c>
      <c r="B1063" s="171"/>
      <c r="C1063" s="179">
        <v>91396279</v>
      </c>
      <c r="D1063" s="172">
        <v>46076</v>
      </c>
      <c r="E1063" s="173">
        <v>46118</v>
      </c>
      <c r="F1063" s="13">
        <v>141.65</v>
      </c>
      <c r="G1063" s="175" t="s">
        <v>3806</v>
      </c>
      <c r="H1063" s="171" t="s">
        <v>3808</v>
      </c>
      <c r="I1063" s="220" t="s">
        <v>5981</v>
      </c>
      <c r="J1063" s="171" t="s">
        <v>332</v>
      </c>
      <c r="K1063" s="176"/>
      <c r="L1063" s="177" t="s">
        <v>730</v>
      </c>
      <c r="M1063" s="177" t="s">
        <v>333</v>
      </c>
    </row>
    <row r="1064" spans="1:13" s="178" customFormat="1">
      <c r="A1064" s="171" t="s">
        <v>3743</v>
      </c>
      <c r="B1064" s="171"/>
      <c r="C1064" s="179">
        <v>91396279</v>
      </c>
      <c r="D1064" s="172">
        <v>46076</v>
      </c>
      <c r="E1064" s="173">
        <v>46118</v>
      </c>
      <c r="F1064" s="13">
        <v>201.79</v>
      </c>
      <c r="G1064" s="175" t="s">
        <v>3806</v>
      </c>
      <c r="H1064" s="171" t="s">
        <v>3808</v>
      </c>
      <c r="I1064" s="220" t="s">
        <v>5982</v>
      </c>
      <c r="J1064" s="171" t="s">
        <v>452</v>
      </c>
      <c r="K1064" s="176"/>
      <c r="L1064" s="177" t="s">
        <v>730</v>
      </c>
      <c r="M1064" s="177" t="s">
        <v>453</v>
      </c>
    </row>
    <row r="1065" spans="1:13" s="178" customFormat="1">
      <c r="A1065" s="171" t="s">
        <v>3743</v>
      </c>
      <c r="B1065" s="171"/>
      <c r="C1065" s="179">
        <v>91396279</v>
      </c>
      <c r="D1065" s="172">
        <v>46076</v>
      </c>
      <c r="E1065" s="173">
        <v>46118</v>
      </c>
      <c r="F1065" s="13">
        <v>219.22</v>
      </c>
      <c r="G1065" s="175" t="s">
        <v>3806</v>
      </c>
      <c r="H1065" s="171" t="s">
        <v>3808</v>
      </c>
      <c r="I1065" s="220" t="s">
        <v>5983</v>
      </c>
      <c r="J1065" s="171" t="s">
        <v>216</v>
      </c>
      <c r="K1065" s="176"/>
      <c r="L1065" s="177" t="s">
        <v>730</v>
      </c>
      <c r="M1065" s="177" t="s">
        <v>217</v>
      </c>
    </row>
    <row r="1066" spans="1:13" s="178" customFormat="1">
      <c r="A1066" s="171" t="s">
        <v>3743</v>
      </c>
      <c r="B1066" s="171"/>
      <c r="C1066" s="179">
        <v>91396279</v>
      </c>
      <c r="D1066" s="172">
        <v>46076</v>
      </c>
      <c r="E1066" s="173">
        <v>46118</v>
      </c>
      <c r="F1066" s="13">
        <v>269.37</v>
      </c>
      <c r="G1066" s="175" t="s">
        <v>3806</v>
      </c>
      <c r="H1066" s="171" t="s">
        <v>3808</v>
      </c>
      <c r="I1066" s="220" t="s">
        <v>5984</v>
      </c>
      <c r="J1066" s="171" t="s">
        <v>482</v>
      </c>
      <c r="K1066" s="176"/>
      <c r="L1066" s="177" t="s">
        <v>730</v>
      </c>
      <c r="M1066" s="177" t="s">
        <v>483</v>
      </c>
    </row>
    <row r="1067" spans="1:13" s="178" customFormat="1">
      <c r="A1067" s="171" t="s">
        <v>3743</v>
      </c>
      <c r="B1067" s="171"/>
      <c r="C1067" s="179">
        <v>91396279</v>
      </c>
      <c r="D1067" s="172">
        <v>46076</v>
      </c>
      <c r="E1067" s="173">
        <v>46118</v>
      </c>
      <c r="F1067" s="13">
        <v>109.19</v>
      </c>
      <c r="G1067" s="175" t="s">
        <v>3806</v>
      </c>
      <c r="H1067" s="171" t="s">
        <v>3808</v>
      </c>
      <c r="I1067" s="220" t="s">
        <v>5985</v>
      </c>
      <c r="J1067" s="171" t="s">
        <v>72</v>
      </c>
      <c r="K1067" s="176"/>
      <c r="L1067" s="177" t="s">
        <v>730</v>
      </c>
      <c r="M1067" s="177" t="s">
        <v>73</v>
      </c>
    </row>
    <row r="1068" spans="1:13" s="178" customFormat="1">
      <c r="A1068" s="171" t="s">
        <v>3743</v>
      </c>
      <c r="B1068" s="171"/>
      <c r="C1068" s="179">
        <v>91396279</v>
      </c>
      <c r="D1068" s="172">
        <v>46076</v>
      </c>
      <c r="E1068" s="173">
        <v>46118</v>
      </c>
      <c r="F1068" s="13">
        <v>116.85</v>
      </c>
      <c r="G1068" s="175" t="s">
        <v>3806</v>
      </c>
      <c r="H1068" s="171" t="s">
        <v>3808</v>
      </c>
      <c r="I1068" s="220" t="s">
        <v>5986</v>
      </c>
      <c r="J1068" s="171" t="s">
        <v>328</v>
      </c>
      <c r="K1068" s="176"/>
      <c r="L1068" s="177" t="s">
        <v>730</v>
      </c>
      <c r="M1068" s="177" t="s">
        <v>329</v>
      </c>
    </row>
    <row r="1069" spans="1:13" s="178" customFormat="1">
      <c r="A1069" s="171" t="s">
        <v>3743</v>
      </c>
      <c r="B1069" s="171"/>
      <c r="C1069" s="179">
        <v>91396279</v>
      </c>
      <c r="D1069" s="172">
        <v>46076</v>
      </c>
      <c r="E1069" s="173">
        <v>46118</v>
      </c>
      <c r="F1069" s="13">
        <v>286.16000000000003</v>
      </c>
      <c r="G1069" s="175" t="s">
        <v>3806</v>
      </c>
      <c r="H1069" s="171" t="s">
        <v>3808</v>
      </c>
      <c r="I1069" s="220" t="s">
        <v>5987</v>
      </c>
      <c r="J1069" s="171" t="s">
        <v>96</v>
      </c>
      <c r="K1069" s="176"/>
      <c r="L1069" s="177" t="s">
        <v>730</v>
      </c>
      <c r="M1069" s="177" t="s">
        <v>97</v>
      </c>
    </row>
    <row r="1070" spans="1:13" s="178" customFormat="1">
      <c r="A1070" s="171" t="s">
        <v>3743</v>
      </c>
      <c r="B1070" s="171"/>
      <c r="C1070" s="179">
        <v>91396279</v>
      </c>
      <c r="D1070" s="172">
        <v>46076</v>
      </c>
      <c r="E1070" s="173">
        <v>46118</v>
      </c>
      <c r="F1070" s="13">
        <v>152.41999999999999</v>
      </c>
      <c r="G1070" s="175" t="s">
        <v>3806</v>
      </c>
      <c r="H1070" s="171" t="s">
        <v>3808</v>
      </c>
      <c r="I1070" s="220" t="s">
        <v>5988</v>
      </c>
      <c r="J1070" s="171" t="s">
        <v>256</v>
      </c>
      <c r="K1070" s="176"/>
      <c r="L1070" s="177" t="s">
        <v>730</v>
      </c>
      <c r="M1070" s="177" t="s">
        <v>257</v>
      </c>
    </row>
    <row r="1071" spans="1:13" s="178" customFormat="1">
      <c r="A1071" s="171" t="s">
        <v>3743</v>
      </c>
      <c r="B1071" s="171"/>
      <c r="C1071" s="179">
        <v>91396279</v>
      </c>
      <c r="D1071" s="172">
        <v>46076</v>
      </c>
      <c r="E1071" s="173">
        <v>46118</v>
      </c>
      <c r="F1071" s="13">
        <v>95.33</v>
      </c>
      <c r="G1071" s="175" t="s">
        <v>3806</v>
      </c>
      <c r="H1071" s="171" t="s">
        <v>3808</v>
      </c>
      <c r="I1071" s="220" t="s">
        <v>5989</v>
      </c>
      <c r="J1071" s="171" t="s">
        <v>204</v>
      </c>
      <c r="K1071" s="176"/>
      <c r="L1071" s="177" t="s">
        <v>730</v>
      </c>
      <c r="M1071" s="177" t="s">
        <v>205</v>
      </c>
    </row>
    <row r="1072" spans="1:13" s="178" customFormat="1">
      <c r="A1072" s="171" t="s">
        <v>3743</v>
      </c>
      <c r="B1072" s="171"/>
      <c r="C1072" s="179">
        <v>91396279</v>
      </c>
      <c r="D1072" s="172">
        <v>46076</v>
      </c>
      <c r="E1072" s="173">
        <v>46118</v>
      </c>
      <c r="F1072" s="13">
        <v>366.82</v>
      </c>
      <c r="G1072" s="175" t="s">
        <v>3806</v>
      </c>
      <c r="H1072" s="171" t="s">
        <v>3808</v>
      </c>
      <c r="I1072" s="220" t="s">
        <v>5990</v>
      </c>
      <c r="J1072" s="171" t="s">
        <v>286</v>
      </c>
      <c r="K1072" s="176"/>
      <c r="L1072" s="177" t="s">
        <v>730</v>
      </c>
      <c r="M1072" s="177" t="s">
        <v>287</v>
      </c>
    </row>
    <row r="1073" spans="1:13" s="178" customFormat="1">
      <c r="A1073" s="171" t="s">
        <v>3743</v>
      </c>
      <c r="B1073" s="171"/>
      <c r="C1073" s="179">
        <v>91396279</v>
      </c>
      <c r="D1073" s="172">
        <v>46076</v>
      </c>
      <c r="E1073" s="173">
        <v>46118</v>
      </c>
      <c r="F1073" s="13">
        <v>105.21</v>
      </c>
      <c r="G1073" s="175" t="s">
        <v>3806</v>
      </c>
      <c r="H1073" s="171" t="s">
        <v>3808</v>
      </c>
      <c r="I1073" s="220" t="s">
        <v>5991</v>
      </c>
      <c r="J1073" s="171" t="s">
        <v>414</v>
      </c>
      <c r="K1073" s="176"/>
      <c r="L1073" s="177" t="s">
        <v>730</v>
      </c>
      <c r="M1073" s="177" t="s">
        <v>415</v>
      </c>
    </row>
    <row r="1074" spans="1:13" s="178" customFormat="1">
      <c r="A1074" s="171" t="s">
        <v>3743</v>
      </c>
      <c r="B1074" s="171"/>
      <c r="C1074" s="179">
        <v>91396279</v>
      </c>
      <c r="D1074" s="172">
        <v>46076</v>
      </c>
      <c r="E1074" s="173">
        <v>46118</v>
      </c>
      <c r="F1074" s="13">
        <v>179.01</v>
      </c>
      <c r="G1074" s="175" t="s">
        <v>3806</v>
      </c>
      <c r="H1074" s="171" t="s">
        <v>3808</v>
      </c>
      <c r="I1074" s="220" t="s">
        <v>5992</v>
      </c>
      <c r="J1074" s="171" t="s">
        <v>380</v>
      </c>
      <c r="K1074" s="176"/>
      <c r="L1074" s="177" t="s">
        <v>730</v>
      </c>
      <c r="M1074" s="177" t="s">
        <v>381</v>
      </c>
    </row>
    <row r="1075" spans="1:13" s="178" customFormat="1">
      <c r="A1075" s="171" t="s">
        <v>3743</v>
      </c>
      <c r="B1075" s="171"/>
      <c r="C1075" s="179">
        <v>91396279</v>
      </c>
      <c r="D1075" s="172">
        <v>46076</v>
      </c>
      <c r="E1075" s="173">
        <v>46118</v>
      </c>
      <c r="F1075" s="13">
        <v>122.87</v>
      </c>
      <c r="G1075" s="175" t="s">
        <v>3806</v>
      </c>
      <c r="H1075" s="171" t="s">
        <v>3808</v>
      </c>
      <c r="I1075" s="220" t="s">
        <v>5993</v>
      </c>
      <c r="J1075" s="171" t="s">
        <v>272</v>
      </c>
      <c r="K1075" s="176"/>
      <c r="L1075" s="177" t="s">
        <v>730</v>
      </c>
      <c r="M1075" s="177" t="s">
        <v>273</v>
      </c>
    </row>
    <row r="1076" spans="1:13" s="178" customFormat="1">
      <c r="A1076" s="171" t="s">
        <v>3743</v>
      </c>
      <c r="B1076" s="171"/>
      <c r="C1076" s="179">
        <v>91396279</v>
      </c>
      <c r="D1076" s="172">
        <v>46076</v>
      </c>
      <c r="E1076" s="173">
        <v>46118</v>
      </c>
      <c r="F1076" s="13">
        <v>116.26</v>
      </c>
      <c r="G1076" s="175" t="s">
        <v>3806</v>
      </c>
      <c r="H1076" s="171" t="s">
        <v>3808</v>
      </c>
      <c r="I1076" s="220" t="s">
        <v>5994</v>
      </c>
      <c r="J1076" s="171" t="s">
        <v>378</v>
      </c>
      <c r="K1076" s="176"/>
      <c r="L1076" s="177" t="s">
        <v>730</v>
      </c>
      <c r="M1076" s="177" t="s">
        <v>379</v>
      </c>
    </row>
    <row r="1077" spans="1:13" s="178" customFormat="1">
      <c r="A1077" s="171" t="s">
        <v>3743</v>
      </c>
      <c r="B1077" s="171"/>
      <c r="C1077" s="179">
        <v>91396279</v>
      </c>
      <c r="D1077" s="172">
        <v>46076</v>
      </c>
      <c r="E1077" s="173">
        <v>46118</v>
      </c>
      <c r="F1077" s="13">
        <v>138.05000000000001</v>
      </c>
      <c r="G1077" s="175" t="s">
        <v>3806</v>
      </c>
      <c r="H1077" s="171" t="s">
        <v>3808</v>
      </c>
      <c r="I1077" s="220" t="s">
        <v>5995</v>
      </c>
      <c r="J1077" s="171" t="s">
        <v>252</v>
      </c>
      <c r="K1077" s="176"/>
      <c r="L1077" s="177" t="s">
        <v>730</v>
      </c>
      <c r="M1077" s="177" t="s">
        <v>253</v>
      </c>
    </row>
    <row r="1078" spans="1:13" s="178" customFormat="1">
      <c r="A1078" s="171" t="s">
        <v>3743</v>
      </c>
      <c r="B1078" s="171"/>
      <c r="C1078" s="179">
        <v>91396279</v>
      </c>
      <c r="D1078" s="172">
        <v>46076</v>
      </c>
      <c r="E1078" s="173">
        <v>46118</v>
      </c>
      <c r="F1078" s="13">
        <v>132.13</v>
      </c>
      <c r="G1078" s="175" t="s">
        <v>3806</v>
      </c>
      <c r="H1078" s="171" t="s">
        <v>3808</v>
      </c>
      <c r="I1078" s="220" t="s">
        <v>5996</v>
      </c>
      <c r="J1078" s="171" t="s">
        <v>282</v>
      </c>
      <c r="K1078" s="176"/>
      <c r="L1078" s="177" t="s">
        <v>730</v>
      </c>
      <c r="M1078" s="177" t="s">
        <v>283</v>
      </c>
    </row>
    <row r="1079" spans="1:13" s="178" customFormat="1">
      <c r="A1079" s="171" t="s">
        <v>3743</v>
      </c>
      <c r="B1079" s="171"/>
      <c r="C1079" s="179">
        <v>91396279</v>
      </c>
      <c r="D1079" s="172">
        <v>46076</v>
      </c>
      <c r="E1079" s="173">
        <v>46118</v>
      </c>
      <c r="F1079" s="13">
        <v>212.75</v>
      </c>
      <c r="G1079" s="175" t="s">
        <v>3806</v>
      </c>
      <c r="H1079" s="171" t="s">
        <v>3808</v>
      </c>
      <c r="I1079" s="220" t="s">
        <v>5997</v>
      </c>
      <c r="J1079" s="171" t="s">
        <v>346</v>
      </c>
      <c r="K1079" s="176"/>
      <c r="L1079" s="177" t="s">
        <v>730</v>
      </c>
      <c r="M1079" s="177" t="s">
        <v>347</v>
      </c>
    </row>
    <row r="1080" spans="1:13" s="178" customFormat="1">
      <c r="A1080" s="171" t="s">
        <v>3743</v>
      </c>
      <c r="B1080" s="171"/>
      <c r="C1080" s="179">
        <v>91396279</v>
      </c>
      <c r="D1080" s="172">
        <v>46076</v>
      </c>
      <c r="E1080" s="173">
        <v>46118</v>
      </c>
      <c r="F1080" s="13">
        <v>130.83000000000001</v>
      </c>
      <c r="G1080" s="175" t="s">
        <v>3806</v>
      </c>
      <c r="H1080" s="171" t="s">
        <v>3808</v>
      </c>
      <c r="I1080" s="220" t="s">
        <v>5998</v>
      </c>
      <c r="J1080" s="171" t="s">
        <v>16</v>
      </c>
      <c r="K1080" s="176"/>
      <c r="L1080" s="177" t="s">
        <v>730</v>
      </c>
      <c r="M1080" s="177" t="s">
        <v>17</v>
      </c>
    </row>
    <row r="1081" spans="1:13" s="178" customFormat="1">
      <c r="A1081" s="171" t="s">
        <v>3743</v>
      </c>
      <c r="B1081" s="171"/>
      <c r="C1081" s="179">
        <v>91396279</v>
      </c>
      <c r="D1081" s="172">
        <v>46076</v>
      </c>
      <c r="E1081" s="173">
        <v>46118</v>
      </c>
      <c r="F1081" s="13">
        <v>130.19</v>
      </c>
      <c r="G1081" s="175" t="s">
        <v>3806</v>
      </c>
      <c r="H1081" s="171" t="s">
        <v>3808</v>
      </c>
      <c r="I1081" s="220" t="s">
        <v>5999</v>
      </c>
      <c r="J1081" s="171" t="s">
        <v>350</v>
      </c>
      <c r="K1081" s="176"/>
      <c r="L1081" s="177" t="s">
        <v>730</v>
      </c>
      <c r="M1081" s="177" t="s">
        <v>351</v>
      </c>
    </row>
    <row r="1082" spans="1:13" s="178" customFormat="1">
      <c r="A1082" s="171" t="s">
        <v>3743</v>
      </c>
      <c r="B1082" s="171"/>
      <c r="C1082" s="179">
        <v>91396279</v>
      </c>
      <c r="D1082" s="172">
        <v>46076</v>
      </c>
      <c r="E1082" s="173">
        <v>46118</v>
      </c>
      <c r="F1082" s="13">
        <v>102.3</v>
      </c>
      <c r="G1082" s="175" t="s">
        <v>3806</v>
      </c>
      <c r="H1082" s="171" t="s">
        <v>3808</v>
      </c>
      <c r="I1082" s="220" t="s">
        <v>6000</v>
      </c>
      <c r="J1082" s="171" t="s">
        <v>220</v>
      </c>
      <c r="K1082" s="176"/>
      <c r="L1082" s="177" t="s">
        <v>730</v>
      </c>
      <c r="M1082" s="177" t="s">
        <v>221</v>
      </c>
    </row>
    <row r="1083" spans="1:13" s="178" customFormat="1">
      <c r="A1083" s="171" t="s">
        <v>3743</v>
      </c>
      <c r="B1083" s="171"/>
      <c r="C1083" s="179">
        <v>91396279</v>
      </c>
      <c r="D1083" s="172">
        <v>46076</v>
      </c>
      <c r="E1083" s="173">
        <v>46118</v>
      </c>
      <c r="F1083" s="13">
        <v>86.76</v>
      </c>
      <c r="G1083" s="175" t="s">
        <v>3806</v>
      </c>
      <c r="H1083" s="171" t="s">
        <v>3808</v>
      </c>
      <c r="I1083" s="220" t="s">
        <v>6001</v>
      </c>
      <c r="J1083" s="171" t="s">
        <v>4</v>
      </c>
      <c r="K1083" s="176"/>
      <c r="L1083" s="177" t="s">
        <v>730</v>
      </c>
      <c r="M1083" s="177" t="s">
        <v>5</v>
      </c>
    </row>
    <row r="1084" spans="1:13" s="178" customFormat="1">
      <c r="A1084" s="171" t="s">
        <v>3743</v>
      </c>
      <c r="B1084" s="171"/>
      <c r="C1084" s="179">
        <v>91396279</v>
      </c>
      <c r="D1084" s="172">
        <v>46076</v>
      </c>
      <c r="E1084" s="173">
        <v>46118</v>
      </c>
      <c r="F1084" s="13">
        <v>129.44999999999999</v>
      </c>
      <c r="G1084" s="175" t="s">
        <v>3806</v>
      </c>
      <c r="H1084" s="171" t="s">
        <v>3808</v>
      </c>
      <c r="I1084" s="220" t="s">
        <v>6002</v>
      </c>
      <c r="J1084" s="171" t="s">
        <v>108</v>
      </c>
      <c r="K1084" s="176"/>
      <c r="L1084" s="177" t="s">
        <v>730</v>
      </c>
      <c r="M1084" s="177" t="s">
        <v>109</v>
      </c>
    </row>
    <row r="1085" spans="1:13" s="178" customFormat="1">
      <c r="A1085" s="171" t="s">
        <v>3743</v>
      </c>
      <c r="B1085" s="171"/>
      <c r="C1085" s="179">
        <v>91396279</v>
      </c>
      <c r="D1085" s="172">
        <v>46076</v>
      </c>
      <c r="E1085" s="173">
        <v>46118</v>
      </c>
      <c r="F1085" s="13">
        <v>359.42</v>
      </c>
      <c r="G1085" s="175" t="s">
        <v>3806</v>
      </c>
      <c r="H1085" s="171" t="s">
        <v>3808</v>
      </c>
      <c r="I1085" s="220" t="s">
        <v>6003</v>
      </c>
      <c r="J1085" s="171" t="s">
        <v>292</v>
      </c>
      <c r="K1085" s="176"/>
      <c r="L1085" s="177" t="s">
        <v>730</v>
      </c>
      <c r="M1085" s="177" t="s">
        <v>293</v>
      </c>
    </row>
    <row r="1086" spans="1:13" s="178" customFormat="1">
      <c r="A1086" s="171" t="s">
        <v>3743</v>
      </c>
      <c r="B1086" s="171"/>
      <c r="C1086" s="179">
        <v>91396279</v>
      </c>
      <c r="D1086" s="172">
        <v>46076</v>
      </c>
      <c r="E1086" s="173">
        <v>46118</v>
      </c>
      <c r="F1086" s="13">
        <v>221.47</v>
      </c>
      <c r="G1086" s="175" t="s">
        <v>3806</v>
      </c>
      <c r="H1086" s="171" t="s">
        <v>3808</v>
      </c>
      <c r="I1086" s="220" t="s">
        <v>6004</v>
      </c>
      <c r="J1086" s="171" t="s">
        <v>242</v>
      </c>
      <c r="K1086" s="176"/>
      <c r="L1086" s="177" t="s">
        <v>730</v>
      </c>
      <c r="M1086" s="177" t="s">
        <v>243</v>
      </c>
    </row>
    <row r="1087" spans="1:13" s="178" customFormat="1">
      <c r="A1087" s="171" t="s">
        <v>3743</v>
      </c>
      <c r="B1087" s="171"/>
      <c r="C1087" s="179">
        <v>91396279</v>
      </c>
      <c r="D1087" s="172">
        <v>46076</v>
      </c>
      <c r="E1087" s="173">
        <v>46118</v>
      </c>
      <c r="F1087" s="13">
        <v>192.15</v>
      </c>
      <c r="G1087" s="175" t="s">
        <v>3806</v>
      </c>
      <c r="H1087" s="171" t="s">
        <v>3808</v>
      </c>
      <c r="I1087" s="220" t="s">
        <v>6005</v>
      </c>
      <c r="J1087" s="171" t="s">
        <v>278</v>
      </c>
      <c r="K1087" s="176"/>
      <c r="L1087" s="177" t="s">
        <v>730</v>
      </c>
      <c r="M1087" s="177" t="s">
        <v>279</v>
      </c>
    </row>
    <row r="1088" spans="1:13" s="178" customFormat="1">
      <c r="A1088" s="171" t="s">
        <v>3743</v>
      </c>
      <c r="B1088" s="171"/>
      <c r="C1088" s="179">
        <v>91396279</v>
      </c>
      <c r="D1088" s="172">
        <v>46076</v>
      </c>
      <c r="E1088" s="173">
        <v>46118</v>
      </c>
      <c r="F1088" s="13">
        <v>1108.48</v>
      </c>
      <c r="G1088" s="175" t="s">
        <v>3806</v>
      </c>
      <c r="H1088" s="171" t="s">
        <v>3808</v>
      </c>
      <c r="I1088" s="220" t="s">
        <v>6006</v>
      </c>
      <c r="J1088" s="171" t="s">
        <v>150</v>
      </c>
      <c r="K1088" s="176"/>
      <c r="L1088" s="177" t="s">
        <v>730</v>
      </c>
      <c r="M1088" s="177" t="s">
        <v>151</v>
      </c>
    </row>
    <row r="1089" spans="1:13" s="178" customFormat="1">
      <c r="A1089" s="171" t="s">
        <v>3743</v>
      </c>
      <c r="B1089" s="171"/>
      <c r="C1089" s="179">
        <v>91396279</v>
      </c>
      <c r="D1089" s="172">
        <v>46076</v>
      </c>
      <c r="E1089" s="173">
        <v>46118</v>
      </c>
      <c r="F1089" s="13">
        <v>382.16</v>
      </c>
      <c r="G1089" s="175" t="s">
        <v>3806</v>
      </c>
      <c r="H1089" s="171" t="s">
        <v>3808</v>
      </c>
      <c r="I1089" s="220" t="s">
        <v>6007</v>
      </c>
      <c r="J1089" s="171" t="s">
        <v>194</v>
      </c>
      <c r="K1089" s="176"/>
      <c r="L1089" s="177" t="s">
        <v>730</v>
      </c>
      <c r="M1089" s="177" t="s">
        <v>195</v>
      </c>
    </row>
    <row r="1090" spans="1:13" s="178" customFormat="1">
      <c r="A1090" s="171" t="s">
        <v>3743</v>
      </c>
      <c r="B1090" s="171"/>
      <c r="C1090" s="179">
        <v>91396279</v>
      </c>
      <c r="D1090" s="172">
        <v>46076</v>
      </c>
      <c r="E1090" s="173">
        <v>46118</v>
      </c>
      <c r="F1090" s="13">
        <v>251.73</v>
      </c>
      <c r="G1090" s="175" t="s">
        <v>3806</v>
      </c>
      <c r="H1090" s="171" t="s">
        <v>3808</v>
      </c>
      <c r="I1090" s="220" t="s">
        <v>6008</v>
      </c>
      <c r="J1090" s="171" t="s">
        <v>46</v>
      </c>
      <c r="K1090" s="176"/>
      <c r="L1090" s="177" t="s">
        <v>730</v>
      </c>
      <c r="M1090" s="177" t="s">
        <v>47</v>
      </c>
    </row>
    <row r="1091" spans="1:13" s="178" customFormat="1">
      <c r="A1091" s="171" t="s">
        <v>3743</v>
      </c>
      <c r="B1091" s="171"/>
      <c r="C1091" s="179">
        <v>91396279</v>
      </c>
      <c r="D1091" s="172">
        <v>46076</v>
      </c>
      <c r="E1091" s="173">
        <v>46118</v>
      </c>
      <c r="F1091" s="13">
        <v>451.48</v>
      </c>
      <c r="G1091" s="175" t="s">
        <v>3806</v>
      </c>
      <c r="H1091" s="171" t="s">
        <v>3808</v>
      </c>
      <c r="I1091" s="220" t="s">
        <v>6009</v>
      </c>
      <c r="J1091" s="171" t="s">
        <v>394</v>
      </c>
      <c r="K1091" s="176"/>
      <c r="L1091" s="177" t="s">
        <v>730</v>
      </c>
      <c r="M1091" s="177" t="s">
        <v>395</v>
      </c>
    </row>
    <row r="1092" spans="1:13" s="178" customFormat="1">
      <c r="A1092" s="171" t="s">
        <v>3743</v>
      </c>
      <c r="B1092" s="171"/>
      <c r="C1092" s="179">
        <v>91396279</v>
      </c>
      <c r="D1092" s="172">
        <v>46076</v>
      </c>
      <c r="E1092" s="173">
        <v>46118</v>
      </c>
      <c r="F1092" s="13">
        <v>16.32</v>
      </c>
      <c r="G1092" s="175" t="s">
        <v>3806</v>
      </c>
      <c r="H1092" s="171" t="s">
        <v>3808</v>
      </c>
      <c r="I1092" s="220" t="s">
        <v>6010</v>
      </c>
      <c r="J1092" s="171" t="s">
        <v>388</v>
      </c>
      <c r="K1092" s="176"/>
      <c r="L1092" s="177" t="s">
        <v>730</v>
      </c>
      <c r="M1092" s="177" t="s">
        <v>389</v>
      </c>
    </row>
    <row r="1093" spans="1:13" s="178" customFormat="1">
      <c r="A1093" s="171" t="s">
        <v>3743</v>
      </c>
      <c r="B1093" s="171"/>
      <c r="C1093" s="179">
        <v>91396279</v>
      </c>
      <c r="D1093" s="172">
        <v>46076</v>
      </c>
      <c r="E1093" s="173">
        <v>46118</v>
      </c>
      <c r="F1093" s="13">
        <v>41.86</v>
      </c>
      <c r="G1093" s="175" t="s">
        <v>3806</v>
      </c>
      <c r="H1093" s="171" t="s">
        <v>3808</v>
      </c>
      <c r="I1093" s="220" t="s">
        <v>6011</v>
      </c>
      <c r="J1093" s="171" t="s">
        <v>1955</v>
      </c>
      <c r="K1093" s="176"/>
      <c r="L1093" s="177" t="s">
        <v>730</v>
      </c>
      <c r="M1093" s="177" t="s">
        <v>1848</v>
      </c>
    </row>
    <row r="1094" spans="1:13" s="178" customFormat="1">
      <c r="A1094" s="171" t="s">
        <v>3743</v>
      </c>
      <c r="B1094" s="171"/>
      <c r="C1094" s="179">
        <v>91396279</v>
      </c>
      <c r="D1094" s="172">
        <v>46076</v>
      </c>
      <c r="E1094" s="173">
        <v>46118</v>
      </c>
      <c r="F1094" s="13">
        <v>182.15</v>
      </c>
      <c r="G1094" s="175" t="s">
        <v>3806</v>
      </c>
      <c r="H1094" s="171" t="s">
        <v>3808</v>
      </c>
      <c r="I1094" s="220" t="s">
        <v>6012</v>
      </c>
      <c r="J1094" s="171" t="s">
        <v>148</v>
      </c>
      <c r="K1094" s="176"/>
      <c r="L1094" s="177" t="s">
        <v>730</v>
      </c>
      <c r="M1094" s="177" t="s">
        <v>149</v>
      </c>
    </row>
    <row r="1095" spans="1:13" s="178" customFormat="1">
      <c r="A1095" s="171" t="s">
        <v>3743</v>
      </c>
      <c r="B1095" s="171"/>
      <c r="C1095" s="179">
        <v>91396279</v>
      </c>
      <c r="D1095" s="172">
        <v>46076</v>
      </c>
      <c r="E1095" s="173">
        <v>46118</v>
      </c>
      <c r="F1095" s="13">
        <v>217.26</v>
      </c>
      <c r="G1095" s="175" t="s">
        <v>3806</v>
      </c>
      <c r="H1095" s="171" t="s">
        <v>3808</v>
      </c>
      <c r="I1095" s="220" t="s">
        <v>6013</v>
      </c>
      <c r="J1095" s="171" t="s">
        <v>58</v>
      </c>
      <c r="K1095" s="176"/>
      <c r="L1095" s="177" t="s">
        <v>730</v>
      </c>
      <c r="M1095" s="177" t="s">
        <v>59</v>
      </c>
    </row>
    <row r="1096" spans="1:13" s="178" customFormat="1">
      <c r="A1096" s="171" t="s">
        <v>3743</v>
      </c>
      <c r="B1096" s="171"/>
      <c r="C1096" s="179">
        <v>91396279</v>
      </c>
      <c r="D1096" s="172">
        <v>46076</v>
      </c>
      <c r="E1096" s="173">
        <v>46118</v>
      </c>
      <c r="F1096" s="13">
        <v>149.25</v>
      </c>
      <c r="G1096" s="175" t="s">
        <v>3806</v>
      </c>
      <c r="H1096" s="171" t="s">
        <v>3808</v>
      </c>
      <c r="I1096" s="220" t="s">
        <v>6014</v>
      </c>
      <c r="J1096" s="171" t="s">
        <v>22</v>
      </c>
      <c r="K1096" s="176"/>
      <c r="L1096" s="177" t="s">
        <v>730</v>
      </c>
      <c r="M1096" s="177" t="s">
        <v>23</v>
      </c>
    </row>
    <row r="1097" spans="1:13" s="178" customFormat="1">
      <c r="A1097" s="171" t="s">
        <v>3743</v>
      </c>
      <c r="B1097" s="171"/>
      <c r="C1097" s="179">
        <v>91396279</v>
      </c>
      <c r="D1097" s="172">
        <v>46076</v>
      </c>
      <c r="E1097" s="173">
        <v>46118</v>
      </c>
      <c r="F1097" s="13">
        <v>178.47</v>
      </c>
      <c r="G1097" s="175" t="s">
        <v>3806</v>
      </c>
      <c r="H1097" s="171" t="s">
        <v>3808</v>
      </c>
      <c r="I1097" s="220" t="s">
        <v>6015</v>
      </c>
      <c r="J1097" s="171" t="s">
        <v>144</v>
      </c>
      <c r="K1097" s="176"/>
      <c r="L1097" s="177" t="s">
        <v>730</v>
      </c>
      <c r="M1097" s="177" t="s">
        <v>145</v>
      </c>
    </row>
    <row r="1098" spans="1:13" s="178" customFormat="1">
      <c r="A1098" s="171" t="s">
        <v>3743</v>
      </c>
      <c r="B1098" s="171"/>
      <c r="C1098" s="179">
        <v>91396279</v>
      </c>
      <c r="D1098" s="172">
        <v>46076</v>
      </c>
      <c r="E1098" s="173">
        <v>46118</v>
      </c>
      <c r="F1098" s="13">
        <v>135.4</v>
      </c>
      <c r="G1098" s="175" t="s">
        <v>3806</v>
      </c>
      <c r="H1098" s="171" t="s">
        <v>3808</v>
      </c>
      <c r="I1098" s="220" t="s">
        <v>6016</v>
      </c>
      <c r="J1098" s="171" t="s">
        <v>88</v>
      </c>
      <c r="K1098" s="176"/>
      <c r="L1098" s="177" t="s">
        <v>730</v>
      </c>
      <c r="M1098" s="177" t="s">
        <v>89</v>
      </c>
    </row>
    <row r="1099" spans="1:13" s="178" customFormat="1">
      <c r="A1099" s="171" t="s">
        <v>3743</v>
      </c>
      <c r="B1099" s="171"/>
      <c r="C1099" s="179">
        <v>91396279</v>
      </c>
      <c r="D1099" s="172">
        <v>46076</v>
      </c>
      <c r="E1099" s="173">
        <v>46118</v>
      </c>
      <c r="F1099" s="13">
        <v>58.43</v>
      </c>
      <c r="G1099" s="175" t="s">
        <v>3806</v>
      </c>
      <c r="H1099" s="171" t="s">
        <v>3808</v>
      </c>
      <c r="I1099" s="220" t="s">
        <v>6017</v>
      </c>
      <c r="J1099" s="171" t="s">
        <v>136</v>
      </c>
      <c r="K1099" s="176"/>
      <c r="L1099" s="177" t="s">
        <v>730</v>
      </c>
      <c r="M1099" s="177" t="s">
        <v>137</v>
      </c>
    </row>
    <row r="1100" spans="1:13" s="178" customFormat="1">
      <c r="A1100" s="171" t="s">
        <v>3743</v>
      </c>
      <c r="B1100" s="171"/>
      <c r="C1100" s="179">
        <v>91396279</v>
      </c>
      <c r="D1100" s="172">
        <v>46076</v>
      </c>
      <c r="E1100" s="173">
        <v>46118</v>
      </c>
      <c r="F1100" s="13">
        <v>121.74</v>
      </c>
      <c r="G1100" s="175" t="s">
        <v>3806</v>
      </c>
      <c r="H1100" s="171" t="s">
        <v>3808</v>
      </c>
      <c r="I1100" s="220" t="s">
        <v>6018</v>
      </c>
      <c r="J1100" s="171" t="s">
        <v>364</v>
      </c>
      <c r="K1100" s="176"/>
      <c r="L1100" s="177" t="s">
        <v>730</v>
      </c>
      <c r="M1100" s="177" t="s">
        <v>365</v>
      </c>
    </row>
    <row r="1101" spans="1:13" s="178" customFormat="1">
      <c r="A1101" s="171" t="s">
        <v>3743</v>
      </c>
      <c r="B1101" s="171"/>
      <c r="C1101" s="179">
        <v>91396279</v>
      </c>
      <c r="D1101" s="172">
        <v>46076</v>
      </c>
      <c r="E1101" s="173">
        <v>46118</v>
      </c>
      <c r="F1101" s="13">
        <v>122.05</v>
      </c>
      <c r="G1101" s="175" t="s">
        <v>3806</v>
      </c>
      <c r="H1101" s="171" t="s">
        <v>3808</v>
      </c>
      <c r="I1101" s="220" t="s">
        <v>6019</v>
      </c>
      <c r="J1101" s="171" t="s">
        <v>260</v>
      </c>
      <c r="K1101" s="176"/>
      <c r="L1101" s="177" t="s">
        <v>730</v>
      </c>
      <c r="M1101" s="177" t="s">
        <v>261</v>
      </c>
    </row>
    <row r="1102" spans="1:13" s="178" customFormat="1">
      <c r="A1102" s="171" t="s">
        <v>3743</v>
      </c>
      <c r="B1102" s="171"/>
      <c r="C1102" s="179">
        <v>91396279</v>
      </c>
      <c r="D1102" s="172">
        <v>46076</v>
      </c>
      <c r="E1102" s="173">
        <v>46118</v>
      </c>
      <c r="F1102" s="13">
        <v>73.099999999999994</v>
      </c>
      <c r="G1102" s="175" t="s">
        <v>3806</v>
      </c>
      <c r="H1102" s="171" t="s">
        <v>3808</v>
      </c>
      <c r="I1102" s="220" t="s">
        <v>6020</v>
      </c>
      <c r="J1102" s="171" t="s">
        <v>208</v>
      </c>
      <c r="K1102" s="176"/>
      <c r="L1102" s="177" t="s">
        <v>730</v>
      </c>
      <c r="M1102" s="177" t="s">
        <v>209</v>
      </c>
    </row>
    <row r="1103" spans="1:13" s="178" customFormat="1">
      <c r="A1103" s="171" t="s">
        <v>3743</v>
      </c>
      <c r="B1103" s="171"/>
      <c r="C1103" s="179">
        <v>91396279</v>
      </c>
      <c r="D1103" s="172">
        <v>46076</v>
      </c>
      <c r="E1103" s="173">
        <v>46118</v>
      </c>
      <c r="F1103" s="13">
        <v>76.83</v>
      </c>
      <c r="G1103" s="175" t="s">
        <v>3806</v>
      </c>
      <c r="H1103" s="171" t="s">
        <v>3808</v>
      </c>
      <c r="I1103" s="220" t="s">
        <v>6021</v>
      </c>
      <c r="J1103" s="171" t="s">
        <v>422</v>
      </c>
      <c r="K1103" s="176"/>
      <c r="L1103" s="177" t="s">
        <v>730</v>
      </c>
      <c r="M1103" s="177" t="s">
        <v>423</v>
      </c>
    </row>
    <row r="1104" spans="1:13" s="178" customFormat="1">
      <c r="A1104" s="171" t="s">
        <v>3743</v>
      </c>
      <c r="B1104" s="171"/>
      <c r="C1104" s="179">
        <v>91396279</v>
      </c>
      <c r="D1104" s="172">
        <v>46076</v>
      </c>
      <c r="E1104" s="173">
        <v>46118</v>
      </c>
      <c r="F1104" s="13">
        <v>97.48</v>
      </c>
      <c r="G1104" s="175" t="s">
        <v>3806</v>
      </c>
      <c r="H1104" s="171" t="s">
        <v>3808</v>
      </c>
      <c r="I1104" s="220" t="s">
        <v>6022</v>
      </c>
      <c r="J1104" s="171" t="s">
        <v>372</v>
      </c>
      <c r="K1104" s="176"/>
      <c r="L1104" s="177" t="s">
        <v>730</v>
      </c>
      <c r="M1104" s="177" t="s">
        <v>373</v>
      </c>
    </row>
    <row r="1105" spans="1:13" s="178" customFormat="1">
      <c r="A1105" s="171" t="s">
        <v>3743</v>
      </c>
      <c r="B1105" s="171"/>
      <c r="C1105" s="179">
        <v>91396279</v>
      </c>
      <c r="D1105" s="172">
        <v>46076</v>
      </c>
      <c r="E1105" s="173">
        <v>46118</v>
      </c>
      <c r="F1105" s="13">
        <v>120.02</v>
      </c>
      <c r="G1105" s="175" t="s">
        <v>3806</v>
      </c>
      <c r="H1105" s="171" t="s">
        <v>3808</v>
      </c>
      <c r="I1105" s="220" t="s">
        <v>6023</v>
      </c>
      <c r="J1105" s="171" t="s">
        <v>340</v>
      </c>
      <c r="K1105" s="176"/>
      <c r="L1105" s="177" t="s">
        <v>730</v>
      </c>
      <c r="M1105" s="177" t="s">
        <v>341</v>
      </c>
    </row>
    <row r="1106" spans="1:13" s="178" customFormat="1">
      <c r="A1106" s="171" t="s">
        <v>3743</v>
      </c>
      <c r="B1106" s="171"/>
      <c r="C1106" s="179">
        <v>91396279</v>
      </c>
      <c r="D1106" s="172">
        <v>46076</v>
      </c>
      <c r="E1106" s="173">
        <v>46118</v>
      </c>
      <c r="F1106" s="13">
        <v>232.67</v>
      </c>
      <c r="G1106" s="175" t="s">
        <v>3806</v>
      </c>
      <c r="H1106" s="171" t="s">
        <v>3808</v>
      </c>
      <c r="I1106" s="220" t="s">
        <v>6024</v>
      </c>
      <c r="J1106" s="171" t="s">
        <v>410</v>
      </c>
      <c r="K1106" s="176"/>
      <c r="L1106" s="177" t="s">
        <v>730</v>
      </c>
      <c r="M1106" s="177" t="s">
        <v>411</v>
      </c>
    </row>
    <row r="1107" spans="1:13" s="178" customFormat="1">
      <c r="A1107" s="171" t="s">
        <v>3743</v>
      </c>
      <c r="B1107" s="171"/>
      <c r="C1107" s="179">
        <v>91396279</v>
      </c>
      <c r="D1107" s="172">
        <v>46076</v>
      </c>
      <c r="E1107" s="173">
        <v>46118</v>
      </c>
      <c r="F1107" s="13">
        <v>106.77</v>
      </c>
      <c r="G1107" s="175" t="s">
        <v>3806</v>
      </c>
      <c r="H1107" s="171" t="s">
        <v>3808</v>
      </c>
      <c r="I1107" s="220" t="s">
        <v>6025</v>
      </c>
      <c r="J1107" s="171" t="s">
        <v>158</v>
      </c>
      <c r="K1107" s="176"/>
      <c r="L1107" s="177" t="s">
        <v>730</v>
      </c>
      <c r="M1107" s="177" t="s">
        <v>159</v>
      </c>
    </row>
    <row r="1108" spans="1:13" s="178" customFormat="1">
      <c r="A1108" s="171" t="s">
        <v>3743</v>
      </c>
      <c r="B1108" s="171"/>
      <c r="C1108" s="179">
        <v>91396279</v>
      </c>
      <c r="D1108" s="172">
        <v>46076</v>
      </c>
      <c r="E1108" s="173">
        <v>46118</v>
      </c>
      <c r="F1108" s="13">
        <v>216.44</v>
      </c>
      <c r="G1108" s="175" t="s">
        <v>3806</v>
      </c>
      <c r="H1108" s="171" t="s">
        <v>3808</v>
      </c>
      <c r="I1108" s="220" t="s">
        <v>6026</v>
      </c>
      <c r="J1108" s="171" t="s">
        <v>362</v>
      </c>
      <c r="K1108" s="176"/>
      <c r="L1108" s="177" t="s">
        <v>730</v>
      </c>
      <c r="M1108" s="177" t="s">
        <v>363</v>
      </c>
    </row>
    <row r="1109" spans="1:13" s="178" customFormat="1">
      <c r="A1109" s="171" t="s">
        <v>3743</v>
      </c>
      <c r="B1109" s="171"/>
      <c r="C1109" s="179">
        <v>91396279</v>
      </c>
      <c r="D1109" s="172">
        <v>46076</v>
      </c>
      <c r="E1109" s="173">
        <v>46118</v>
      </c>
      <c r="F1109" s="13">
        <v>197.61</v>
      </c>
      <c r="G1109" s="175" t="s">
        <v>3806</v>
      </c>
      <c r="H1109" s="171" t="s">
        <v>3808</v>
      </c>
      <c r="I1109" s="220" t="s">
        <v>6027</v>
      </c>
      <c r="J1109" s="171" t="s">
        <v>446</v>
      </c>
      <c r="K1109" s="176"/>
      <c r="L1109" s="177" t="s">
        <v>730</v>
      </c>
      <c r="M1109" s="177" t="s">
        <v>447</v>
      </c>
    </row>
    <row r="1110" spans="1:13" s="178" customFormat="1">
      <c r="A1110" s="171" t="s">
        <v>3743</v>
      </c>
      <c r="B1110" s="171"/>
      <c r="C1110" s="179">
        <v>91396279</v>
      </c>
      <c r="D1110" s="172">
        <v>46076</v>
      </c>
      <c r="E1110" s="173">
        <v>46118</v>
      </c>
      <c r="F1110" s="13">
        <v>149.28</v>
      </c>
      <c r="G1110" s="175" t="s">
        <v>3806</v>
      </c>
      <c r="H1110" s="171" t="s">
        <v>3808</v>
      </c>
      <c r="I1110" s="220" t="s">
        <v>6028</v>
      </c>
      <c r="J1110" s="171" t="s">
        <v>240</v>
      </c>
      <c r="K1110" s="176"/>
      <c r="L1110" s="177" t="s">
        <v>730</v>
      </c>
      <c r="M1110" s="177" t="s">
        <v>241</v>
      </c>
    </row>
    <row r="1111" spans="1:13" s="178" customFormat="1">
      <c r="A1111" s="171" t="s">
        <v>3743</v>
      </c>
      <c r="B1111" s="171"/>
      <c r="C1111" s="179">
        <v>91396279</v>
      </c>
      <c r="D1111" s="172">
        <v>46076</v>
      </c>
      <c r="E1111" s="173">
        <v>46118</v>
      </c>
      <c r="F1111" s="13">
        <v>241.48</v>
      </c>
      <c r="G1111" s="175" t="s">
        <v>3806</v>
      </c>
      <c r="H1111" s="171" t="s">
        <v>3808</v>
      </c>
      <c r="I1111" s="220" t="s">
        <v>6029</v>
      </c>
      <c r="J1111" s="171" t="s">
        <v>266</v>
      </c>
      <c r="K1111" s="176"/>
      <c r="L1111" s="177" t="s">
        <v>730</v>
      </c>
      <c r="M1111" s="177" t="s">
        <v>267</v>
      </c>
    </row>
    <row r="1112" spans="1:13" s="178" customFormat="1">
      <c r="A1112" s="171" t="s">
        <v>3743</v>
      </c>
      <c r="B1112" s="171"/>
      <c r="C1112" s="179">
        <v>91396279</v>
      </c>
      <c r="D1112" s="172">
        <v>46076</v>
      </c>
      <c r="E1112" s="173">
        <v>46118</v>
      </c>
      <c r="F1112" s="13">
        <v>142.21</v>
      </c>
      <c r="G1112" s="175" t="s">
        <v>3806</v>
      </c>
      <c r="H1112" s="171" t="s">
        <v>3808</v>
      </c>
      <c r="I1112" s="220" t="s">
        <v>6030</v>
      </c>
      <c r="J1112" s="171" t="s">
        <v>318</v>
      </c>
      <c r="K1112" s="176"/>
      <c r="L1112" s="177" t="s">
        <v>730</v>
      </c>
      <c r="M1112" s="177" t="s">
        <v>319</v>
      </c>
    </row>
    <row r="1113" spans="1:13" s="178" customFormat="1">
      <c r="A1113" s="171" t="s">
        <v>3743</v>
      </c>
      <c r="B1113" s="171"/>
      <c r="C1113" s="179">
        <v>91396279</v>
      </c>
      <c r="D1113" s="172">
        <v>46076</v>
      </c>
      <c r="E1113" s="173">
        <v>46118</v>
      </c>
      <c r="F1113" s="13">
        <v>113.55</v>
      </c>
      <c r="G1113" s="175" t="s">
        <v>3806</v>
      </c>
      <c r="H1113" s="171" t="s">
        <v>3808</v>
      </c>
      <c r="I1113" s="220" t="s">
        <v>6031</v>
      </c>
      <c r="J1113" s="171" t="s">
        <v>154</v>
      </c>
      <c r="K1113" s="176"/>
      <c r="L1113" s="177" t="s">
        <v>730</v>
      </c>
      <c r="M1113" s="177" t="s">
        <v>155</v>
      </c>
    </row>
    <row r="1114" spans="1:13" s="178" customFormat="1">
      <c r="A1114" s="171" t="s">
        <v>3743</v>
      </c>
      <c r="B1114" s="171"/>
      <c r="C1114" s="179">
        <v>91396279</v>
      </c>
      <c r="D1114" s="172">
        <v>46076</v>
      </c>
      <c r="E1114" s="173">
        <v>46118</v>
      </c>
      <c r="F1114" s="13">
        <v>76.45</v>
      </c>
      <c r="G1114" s="175" t="s">
        <v>3806</v>
      </c>
      <c r="H1114" s="171" t="s">
        <v>3808</v>
      </c>
      <c r="I1114" s="220" t="s">
        <v>6032</v>
      </c>
      <c r="J1114" s="171" t="s">
        <v>474</v>
      </c>
      <c r="K1114" s="176"/>
      <c r="L1114" s="177" t="s">
        <v>730</v>
      </c>
      <c r="M1114" s="177" t="s">
        <v>475</v>
      </c>
    </row>
    <row r="1115" spans="1:13" s="178" customFormat="1">
      <c r="A1115" s="171" t="s">
        <v>3743</v>
      </c>
      <c r="B1115" s="171"/>
      <c r="C1115" s="179">
        <v>91396279</v>
      </c>
      <c r="D1115" s="172">
        <v>46076</v>
      </c>
      <c r="E1115" s="173">
        <v>46118</v>
      </c>
      <c r="F1115" s="13">
        <v>90.38</v>
      </c>
      <c r="G1115" s="175" t="s">
        <v>3806</v>
      </c>
      <c r="H1115" s="171" t="s">
        <v>3808</v>
      </c>
      <c r="I1115" s="220" t="s">
        <v>6033</v>
      </c>
      <c r="J1115" s="171" t="s">
        <v>352</v>
      </c>
      <c r="K1115" s="176"/>
      <c r="L1115" s="177" t="s">
        <v>730</v>
      </c>
      <c r="M1115" s="177" t="s">
        <v>353</v>
      </c>
    </row>
    <row r="1116" spans="1:13" s="178" customFormat="1">
      <c r="A1116" s="171" t="s">
        <v>3743</v>
      </c>
      <c r="B1116" s="171"/>
      <c r="C1116" s="179">
        <v>91396279</v>
      </c>
      <c r="D1116" s="172">
        <v>46076</v>
      </c>
      <c r="E1116" s="173">
        <v>46118</v>
      </c>
      <c r="F1116" s="13">
        <v>104.77</v>
      </c>
      <c r="G1116" s="175" t="s">
        <v>3806</v>
      </c>
      <c r="H1116" s="171" t="s">
        <v>3808</v>
      </c>
      <c r="I1116" s="220" t="s">
        <v>6034</v>
      </c>
      <c r="J1116" s="171" t="s">
        <v>184</v>
      </c>
      <c r="K1116" s="176"/>
      <c r="L1116" s="177" t="s">
        <v>730</v>
      </c>
      <c r="M1116" s="177" t="s">
        <v>185</v>
      </c>
    </row>
    <row r="1117" spans="1:13" s="178" customFormat="1">
      <c r="A1117" s="171" t="s">
        <v>3743</v>
      </c>
      <c r="B1117" s="171"/>
      <c r="C1117" s="179">
        <v>91396279</v>
      </c>
      <c r="D1117" s="172">
        <v>46076</v>
      </c>
      <c r="E1117" s="173">
        <v>46118</v>
      </c>
      <c r="F1117" s="13">
        <v>108.73</v>
      </c>
      <c r="G1117" s="175" t="s">
        <v>3806</v>
      </c>
      <c r="H1117" s="171" t="s">
        <v>3808</v>
      </c>
      <c r="I1117" s="220" t="s">
        <v>6035</v>
      </c>
      <c r="J1117" s="171" t="s">
        <v>454</v>
      </c>
      <c r="K1117" s="176"/>
      <c r="L1117" s="177" t="s">
        <v>730</v>
      </c>
      <c r="M1117" s="177" t="s">
        <v>455</v>
      </c>
    </row>
    <row r="1118" spans="1:13" s="178" customFormat="1">
      <c r="A1118" s="171" t="s">
        <v>3743</v>
      </c>
      <c r="B1118" s="171"/>
      <c r="C1118" s="179">
        <v>91396279</v>
      </c>
      <c r="D1118" s="172">
        <v>46076</v>
      </c>
      <c r="E1118" s="173">
        <v>46118</v>
      </c>
      <c r="F1118" s="13">
        <v>90.56</v>
      </c>
      <c r="G1118" s="175" t="s">
        <v>3806</v>
      </c>
      <c r="H1118" s="171" t="s">
        <v>3808</v>
      </c>
      <c r="I1118" s="220" t="s">
        <v>6036</v>
      </c>
      <c r="J1118" s="171" t="s">
        <v>44</v>
      </c>
      <c r="K1118" s="176"/>
      <c r="L1118" s="177" t="s">
        <v>730</v>
      </c>
      <c r="M1118" s="177" t="s">
        <v>45</v>
      </c>
    </row>
    <row r="1119" spans="1:13" s="178" customFormat="1">
      <c r="A1119" s="171" t="s">
        <v>3743</v>
      </c>
      <c r="B1119" s="171"/>
      <c r="C1119" s="179">
        <v>91396279</v>
      </c>
      <c r="D1119" s="172">
        <v>46076</v>
      </c>
      <c r="E1119" s="173">
        <v>46118</v>
      </c>
      <c r="F1119" s="13">
        <v>148.91999999999999</v>
      </c>
      <c r="G1119" s="175" t="s">
        <v>3806</v>
      </c>
      <c r="H1119" s="171" t="s">
        <v>3808</v>
      </c>
      <c r="I1119" s="220" t="s">
        <v>6037</v>
      </c>
      <c r="J1119" s="171" t="s">
        <v>497</v>
      </c>
      <c r="K1119" s="176"/>
      <c r="L1119" s="177" t="s">
        <v>730</v>
      </c>
      <c r="M1119" s="177" t="s">
        <v>498</v>
      </c>
    </row>
    <row r="1120" spans="1:13" s="178" customFormat="1">
      <c r="A1120" s="171" t="s">
        <v>3743</v>
      </c>
      <c r="B1120" s="171"/>
      <c r="C1120" s="179">
        <v>91396279</v>
      </c>
      <c r="D1120" s="172">
        <v>46076</v>
      </c>
      <c r="E1120" s="173">
        <v>46118</v>
      </c>
      <c r="F1120" s="13">
        <v>86.15</v>
      </c>
      <c r="G1120" s="175" t="s">
        <v>3806</v>
      </c>
      <c r="H1120" s="171" t="s">
        <v>3808</v>
      </c>
      <c r="I1120" s="220" t="s">
        <v>6038</v>
      </c>
      <c r="J1120" s="171" t="s">
        <v>12</v>
      </c>
      <c r="K1120" s="176"/>
      <c r="L1120" s="177" t="s">
        <v>730</v>
      </c>
      <c r="M1120" s="177" t="s">
        <v>13</v>
      </c>
    </row>
    <row r="1121" spans="1:13" s="178" customFormat="1">
      <c r="A1121" s="171" t="s">
        <v>3743</v>
      </c>
      <c r="B1121" s="171"/>
      <c r="C1121" s="179">
        <v>91396279</v>
      </c>
      <c r="D1121" s="172">
        <v>46076</v>
      </c>
      <c r="E1121" s="173">
        <v>46118</v>
      </c>
      <c r="F1121" s="13">
        <v>109.06</v>
      </c>
      <c r="G1121" s="175" t="s">
        <v>3806</v>
      </c>
      <c r="H1121" s="171" t="s">
        <v>3808</v>
      </c>
      <c r="I1121" s="220" t="s">
        <v>6039</v>
      </c>
      <c r="J1121" s="171" t="s">
        <v>18</v>
      </c>
      <c r="K1121" s="176"/>
      <c r="L1121" s="177" t="s">
        <v>730</v>
      </c>
      <c r="M1121" s="177" t="s">
        <v>19</v>
      </c>
    </row>
    <row r="1122" spans="1:13" s="178" customFormat="1">
      <c r="A1122" s="171" t="s">
        <v>3743</v>
      </c>
      <c r="B1122" s="171"/>
      <c r="C1122" s="179">
        <v>91396279</v>
      </c>
      <c r="D1122" s="172">
        <v>46076</v>
      </c>
      <c r="E1122" s="173">
        <v>46118</v>
      </c>
      <c r="F1122" s="13">
        <v>107.17</v>
      </c>
      <c r="G1122" s="175" t="s">
        <v>3806</v>
      </c>
      <c r="H1122" s="171" t="s">
        <v>3808</v>
      </c>
      <c r="I1122" s="220" t="s">
        <v>6040</v>
      </c>
      <c r="J1122" s="171" t="s">
        <v>156</v>
      </c>
      <c r="K1122" s="176"/>
      <c r="L1122" s="177" t="s">
        <v>730</v>
      </c>
      <c r="M1122" s="177" t="s">
        <v>157</v>
      </c>
    </row>
    <row r="1123" spans="1:13" s="178" customFormat="1">
      <c r="A1123" s="171" t="s">
        <v>3743</v>
      </c>
      <c r="B1123" s="171"/>
      <c r="C1123" s="179">
        <v>91396279</v>
      </c>
      <c r="D1123" s="172">
        <v>46076</v>
      </c>
      <c r="E1123" s="173">
        <v>46118</v>
      </c>
      <c r="F1123" s="13">
        <v>139.96</v>
      </c>
      <c r="G1123" s="175" t="s">
        <v>3806</v>
      </c>
      <c r="H1123" s="171" t="s">
        <v>3808</v>
      </c>
      <c r="I1123" s="220" t="s">
        <v>6041</v>
      </c>
      <c r="J1123" s="171" t="s">
        <v>98</v>
      </c>
      <c r="K1123" s="176"/>
      <c r="L1123" s="177" t="s">
        <v>730</v>
      </c>
      <c r="M1123" s="177" t="s">
        <v>99</v>
      </c>
    </row>
    <row r="1124" spans="1:13" s="178" customFormat="1">
      <c r="A1124" s="171" t="s">
        <v>3743</v>
      </c>
      <c r="B1124" s="171"/>
      <c r="C1124" s="179">
        <v>91396279</v>
      </c>
      <c r="D1124" s="172">
        <v>46076</v>
      </c>
      <c r="E1124" s="173">
        <v>46118</v>
      </c>
      <c r="F1124" s="13">
        <v>157.5</v>
      </c>
      <c r="G1124" s="175" t="s">
        <v>3806</v>
      </c>
      <c r="H1124" s="171" t="s">
        <v>3808</v>
      </c>
      <c r="I1124" s="220" t="s">
        <v>6042</v>
      </c>
      <c r="J1124" s="171" t="s">
        <v>424</v>
      </c>
      <c r="K1124" s="176"/>
      <c r="L1124" s="177" t="s">
        <v>730</v>
      </c>
      <c r="M1124" s="177" t="s">
        <v>425</v>
      </c>
    </row>
    <row r="1125" spans="1:13" s="178" customFormat="1">
      <c r="A1125" s="171" t="s">
        <v>3743</v>
      </c>
      <c r="B1125" s="171"/>
      <c r="C1125" s="179">
        <v>91396279</v>
      </c>
      <c r="D1125" s="172">
        <v>46076</v>
      </c>
      <c r="E1125" s="173">
        <v>46118</v>
      </c>
      <c r="F1125" s="13">
        <v>115.93</v>
      </c>
      <c r="G1125" s="175" t="s">
        <v>3806</v>
      </c>
      <c r="H1125" s="171" t="s">
        <v>3808</v>
      </c>
      <c r="I1125" s="220" t="s">
        <v>6043</v>
      </c>
      <c r="J1125" s="171" t="s">
        <v>404</v>
      </c>
      <c r="K1125" s="176"/>
      <c r="L1125" s="177" t="s">
        <v>730</v>
      </c>
      <c r="M1125" s="177" t="s">
        <v>405</v>
      </c>
    </row>
    <row r="1126" spans="1:13" s="178" customFormat="1">
      <c r="A1126" s="171" t="s">
        <v>3743</v>
      </c>
      <c r="B1126" s="171"/>
      <c r="C1126" s="179">
        <v>91396279</v>
      </c>
      <c r="D1126" s="172">
        <v>46076</v>
      </c>
      <c r="E1126" s="173">
        <v>46118</v>
      </c>
      <c r="F1126" s="13">
        <v>98.68</v>
      </c>
      <c r="G1126" s="175" t="s">
        <v>3806</v>
      </c>
      <c r="H1126" s="171" t="s">
        <v>3808</v>
      </c>
      <c r="I1126" s="220" t="s">
        <v>6044</v>
      </c>
      <c r="J1126" s="171" t="s">
        <v>224</v>
      </c>
      <c r="K1126" s="176"/>
      <c r="L1126" s="177" t="s">
        <v>730</v>
      </c>
      <c r="M1126" s="177" t="s">
        <v>225</v>
      </c>
    </row>
    <row r="1127" spans="1:13" s="178" customFormat="1">
      <c r="A1127" s="171" t="s">
        <v>3743</v>
      </c>
      <c r="B1127" s="171"/>
      <c r="C1127" s="179">
        <v>91396279</v>
      </c>
      <c r="D1127" s="172">
        <v>46076</v>
      </c>
      <c r="E1127" s="173">
        <v>46118</v>
      </c>
      <c r="F1127" s="13">
        <v>128.61000000000001</v>
      </c>
      <c r="G1127" s="175" t="s">
        <v>3806</v>
      </c>
      <c r="H1127" s="171" t="s">
        <v>3808</v>
      </c>
      <c r="I1127" s="220" t="s">
        <v>6045</v>
      </c>
      <c r="J1127" s="171" t="s">
        <v>316</v>
      </c>
      <c r="K1127" s="176"/>
      <c r="L1127" s="177" t="s">
        <v>730</v>
      </c>
      <c r="M1127" s="177" t="s">
        <v>317</v>
      </c>
    </row>
    <row r="1128" spans="1:13" s="178" customFormat="1">
      <c r="A1128" s="171" t="s">
        <v>3743</v>
      </c>
      <c r="B1128" s="171"/>
      <c r="C1128" s="179">
        <v>91396279</v>
      </c>
      <c r="D1128" s="172">
        <v>46076</v>
      </c>
      <c r="E1128" s="173">
        <v>46118</v>
      </c>
      <c r="F1128" s="13">
        <v>86.89</v>
      </c>
      <c r="G1128" s="175" t="s">
        <v>3806</v>
      </c>
      <c r="H1128" s="171" t="s">
        <v>3808</v>
      </c>
      <c r="I1128" s="220" t="s">
        <v>6046</v>
      </c>
      <c r="J1128" s="171" t="s">
        <v>190</v>
      </c>
      <c r="K1128" s="176"/>
      <c r="L1128" s="177" t="s">
        <v>730</v>
      </c>
      <c r="M1128" s="177" t="s">
        <v>191</v>
      </c>
    </row>
    <row r="1129" spans="1:13" s="178" customFormat="1">
      <c r="A1129" s="171" t="s">
        <v>3743</v>
      </c>
      <c r="B1129" s="171"/>
      <c r="C1129" s="179">
        <v>91396279</v>
      </c>
      <c r="D1129" s="172">
        <v>46076</v>
      </c>
      <c r="E1129" s="173">
        <v>46118</v>
      </c>
      <c r="F1129" s="13">
        <v>113.32</v>
      </c>
      <c r="G1129" s="175" t="s">
        <v>3806</v>
      </c>
      <c r="H1129" s="171" t="s">
        <v>3808</v>
      </c>
      <c r="I1129" s="220" t="s">
        <v>6047</v>
      </c>
      <c r="J1129" s="171" t="s">
        <v>442</v>
      </c>
      <c r="K1129" s="176"/>
      <c r="L1129" s="177" t="s">
        <v>730</v>
      </c>
      <c r="M1129" s="177" t="s">
        <v>443</v>
      </c>
    </row>
    <row r="1130" spans="1:13" s="178" customFormat="1">
      <c r="A1130" s="171" t="s">
        <v>3743</v>
      </c>
      <c r="B1130" s="171"/>
      <c r="C1130" s="179">
        <v>91396279</v>
      </c>
      <c r="D1130" s="172">
        <v>46076</v>
      </c>
      <c r="E1130" s="173">
        <v>46118</v>
      </c>
      <c r="F1130" s="13">
        <v>110.36</v>
      </c>
      <c r="G1130" s="175" t="s">
        <v>3806</v>
      </c>
      <c r="H1130" s="171" t="s">
        <v>3808</v>
      </c>
      <c r="I1130" s="220" t="s">
        <v>6048</v>
      </c>
      <c r="J1130" s="171" t="s">
        <v>348</v>
      </c>
      <c r="K1130" s="176"/>
      <c r="L1130" s="177" t="s">
        <v>730</v>
      </c>
      <c r="M1130" s="177" t="s">
        <v>349</v>
      </c>
    </row>
    <row r="1131" spans="1:13" s="178" customFormat="1">
      <c r="A1131" s="171" t="s">
        <v>3743</v>
      </c>
      <c r="B1131" s="171"/>
      <c r="C1131" s="179">
        <v>91396279</v>
      </c>
      <c r="D1131" s="172">
        <v>46076</v>
      </c>
      <c r="E1131" s="173">
        <v>46118</v>
      </c>
      <c r="F1131" s="13">
        <v>160.88999999999999</v>
      </c>
      <c r="G1131" s="175" t="s">
        <v>3806</v>
      </c>
      <c r="H1131" s="171" t="s">
        <v>3808</v>
      </c>
      <c r="I1131" s="220" t="s">
        <v>6049</v>
      </c>
      <c r="J1131" s="171" t="s">
        <v>462</v>
      </c>
      <c r="K1131" s="176"/>
      <c r="L1131" s="177" t="s">
        <v>730</v>
      </c>
      <c r="M1131" s="177" t="s">
        <v>463</v>
      </c>
    </row>
    <row r="1132" spans="1:13" s="178" customFormat="1">
      <c r="A1132" s="171" t="s">
        <v>3743</v>
      </c>
      <c r="B1132" s="171"/>
      <c r="C1132" s="179">
        <v>91396279</v>
      </c>
      <c r="D1132" s="172">
        <v>46076</v>
      </c>
      <c r="E1132" s="173">
        <v>46118</v>
      </c>
      <c r="F1132" s="13">
        <v>97.81</v>
      </c>
      <c r="G1132" s="175" t="s">
        <v>3806</v>
      </c>
      <c r="H1132" s="171" t="s">
        <v>3808</v>
      </c>
      <c r="I1132" s="220" t="s">
        <v>6050</v>
      </c>
      <c r="J1132" s="171" t="s">
        <v>32</v>
      </c>
      <c r="K1132" s="176"/>
      <c r="L1132" s="177" t="s">
        <v>730</v>
      </c>
      <c r="M1132" s="177" t="s">
        <v>33</v>
      </c>
    </row>
    <row r="1133" spans="1:13" s="178" customFormat="1">
      <c r="A1133" s="171" t="s">
        <v>3743</v>
      </c>
      <c r="B1133" s="171"/>
      <c r="C1133" s="179">
        <v>91396279</v>
      </c>
      <c r="D1133" s="172">
        <v>46076</v>
      </c>
      <c r="E1133" s="173">
        <v>46118</v>
      </c>
      <c r="F1133" s="13">
        <v>113.78</v>
      </c>
      <c r="G1133" s="175" t="s">
        <v>3806</v>
      </c>
      <c r="H1133" s="171" t="s">
        <v>3808</v>
      </c>
      <c r="I1133" s="220" t="s">
        <v>6051</v>
      </c>
      <c r="J1133" s="171" t="s">
        <v>238</v>
      </c>
      <c r="K1133" s="176"/>
      <c r="L1133" s="177" t="s">
        <v>730</v>
      </c>
      <c r="M1133" s="177" t="s">
        <v>239</v>
      </c>
    </row>
    <row r="1134" spans="1:13" s="178" customFormat="1">
      <c r="A1134" s="171" t="s">
        <v>3743</v>
      </c>
      <c r="B1134" s="171"/>
      <c r="C1134" s="179">
        <v>91396279</v>
      </c>
      <c r="D1134" s="172">
        <v>46076</v>
      </c>
      <c r="E1134" s="173">
        <v>46118</v>
      </c>
      <c r="F1134" s="13">
        <v>119.81</v>
      </c>
      <c r="G1134" s="175" t="s">
        <v>3806</v>
      </c>
      <c r="H1134" s="171" t="s">
        <v>3808</v>
      </c>
      <c r="I1134" s="220" t="s">
        <v>6052</v>
      </c>
      <c r="J1134" s="171" t="s">
        <v>6</v>
      </c>
      <c r="K1134" s="176"/>
      <c r="L1134" s="177" t="s">
        <v>730</v>
      </c>
      <c r="M1134" s="177" t="s">
        <v>7</v>
      </c>
    </row>
    <row r="1135" spans="1:13" s="178" customFormat="1">
      <c r="A1135" s="171" t="s">
        <v>3743</v>
      </c>
      <c r="B1135" s="171"/>
      <c r="C1135" s="179">
        <v>91396279</v>
      </c>
      <c r="D1135" s="172">
        <v>46076</v>
      </c>
      <c r="E1135" s="173">
        <v>46118</v>
      </c>
      <c r="F1135" s="13">
        <v>109.09</v>
      </c>
      <c r="G1135" s="175" t="s">
        <v>3806</v>
      </c>
      <c r="H1135" s="171" t="s">
        <v>3808</v>
      </c>
      <c r="I1135" s="220" t="s">
        <v>6053</v>
      </c>
      <c r="J1135" s="171" t="s">
        <v>152</v>
      </c>
      <c r="K1135" s="176"/>
      <c r="L1135" s="177" t="s">
        <v>730</v>
      </c>
      <c r="M1135" s="177" t="s">
        <v>153</v>
      </c>
    </row>
    <row r="1136" spans="1:13" s="178" customFormat="1">
      <c r="A1136" s="171" t="s">
        <v>3743</v>
      </c>
      <c r="B1136" s="171"/>
      <c r="C1136" s="179">
        <v>91396279</v>
      </c>
      <c r="D1136" s="172">
        <v>46076</v>
      </c>
      <c r="E1136" s="173">
        <v>46118</v>
      </c>
      <c r="F1136" s="13">
        <v>120.67</v>
      </c>
      <c r="G1136" s="175" t="s">
        <v>3806</v>
      </c>
      <c r="H1136" s="171" t="s">
        <v>3808</v>
      </c>
      <c r="I1136" s="220" t="s">
        <v>6054</v>
      </c>
      <c r="J1136" s="171" t="s">
        <v>214</v>
      </c>
      <c r="K1136" s="176"/>
      <c r="L1136" s="177" t="s">
        <v>730</v>
      </c>
      <c r="M1136" s="177" t="s">
        <v>215</v>
      </c>
    </row>
    <row r="1137" spans="1:13" s="178" customFormat="1">
      <c r="A1137" s="171" t="s">
        <v>3743</v>
      </c>
      <c r="B1137" s="171"/>
      <c r="C1137" s="179">
        <v>91396279</v>
      </c>
      <c r="D1137" s="172">
        <v>46076</v>
      </c>
      <c r="E1137" s="173">
        <v>46118</v>
      </c>
      <c r="F1137" s="13">
        <v>150.16999999999999</v>
      </c>
      <c r="G1137" s="175" t="s">
        <v>3806</v>
      </c>
      <c r="H1137" s="171" t="s">
        <v>3808</v>
      </c>
      <c r="I1137" s="220" t="s">
        <v>6055</v>
      </c>
      <c r="J1137" s="171" t="s">
        <v>438</v>
      </c>
      <c r="K1137" s="176"/>
      <c r="L1137" s="177" t="s">
        <v>730</v>
      </c>
      <c r="M1137" s="177" t="s">
        <v>439</v>
      </c>
    </row>
    <row r="1138" spans="1:13" s="178" customFormat="1">
      <c r="A1138" s="171" t="s">
        <v>3743</v>
      </c>
      <c r="B1138" s="171"/>
      <c r="C1138" s="179">
        <v>91396279</v>
      </c>
      <c r="D1138" s="172">
        <v>46076</v>
      </c>
      <c r="E1138" s="173">
        <v>46118</v>
      </c>
      <c r="F1138" s="13">
        <v>36.83</v>
      </c>
      <c r="G1138" s="175" t="s">
        <v>3806</v>
      </c>
      <c r="H1138" s="171" t="s">
        <v>3808</v>
      </c>
      <c r="I1138" s="220" t="s">
        <v>6056</v>
      </c>
      <c r="J1138" s="171" t="s">
        <v>172</v>
      </c>
      <c r="K1138" s="176"/>
      <c r="L1138" s="177" t="s">
        <v>730</v>
      </c>
      <c r="M1138" s="177" t="s">
        <v>173</v>
      </c>
    </row>
    <row r="1139" spans="1:13" s="178" customFormat="1">
      <c r="A1139" s="171" t="s">
        <v>3743</v>
      </c>
      <c r="B1139" s="171"/>
      <c r="C1139" s="179">
        <v>91396279</v>
      </c>
      <c r="D1139" s="172">
        <v>46076</v>
      </c>
      <c r="E1139" s="173">
        <v>46118</v>
      </c>
      <c r="F1139" s="13">
        <v>44.9</v>
      </c>
      <c r="G1139" s="175" t="s">
        <v>3806</v>
      </c>
      <c r="H1139" s="171" t="s">
        <v>3808</v>
      </c>
      <c r="I1139" s="220" t="s">
        <v>6057</v>
      </c>
      <c r="J1139" s="171" t="s">
        <v>32</v>
      </c>
      <c r="K1139" s="176"/>
      <c r="L1139" s="177" t="s">
        <v>730</v>
      </c>
      <c r="M1139" s="177" t="s">
        <v>33</v>
      </c>
    </row>
    <row r="1140" spans="1:13" s="178" customFormat="1">
      <c r="A1140" s="171" t="s">
        <v>3743</v>
      </c>
      <c r="B1140" s="171"/>
      <c r="C1140" s="179">
        <v>91396279</v>
      </c>
      <c r="D1140" s="172">
        <v>46076</v>
      </c>
      <c r="E1140" s="173">
        <v>46118</v>
      </c>
      <c r="F1140" s="13">
        <v>165.45</v>
      </c>
      <c r="G1140" s="175" t="s">
        <v>3806</v>
      </c>
      <c r="H1140" s="171" t="s">
        <v>3808</v>
      </c>
      <c r="I1140" s="220" t="s">
        <v>6058</v>
      </c>
      <c r="J1140" s="171" t="s">
        <v>24</v>
      </c>
      <c r="K1140" s="176"/>
      <c r="L1140" s="177" t="s">
        <v>730</v>
      </c>
      <c r="M1140" s="177" t="s">
        <v>25</v>
      </c>
    </row>
    <row r="1141" spans="1:13" s="178" customFormat="1">
      <c r="A1141" s="171" t="s">
        <v>3743</v>
      </c>
      <c r="B1141" s="171"/>
      <c r="C1141" s="179">
        <v>91396279</v>
      </c>
      <c r="D1141" s="172">
        <v>46076</v>
      </c>
      <c r="E1141" s="173">
        <v>46118</v>
      </c>
      <c r="F1141" s="13">
        <v>3098.4</v>
      </c>
      <c r="G1141" s="175" t="s">
        <v>3806</v>
      </c>
      <c r="H1141" s="171" t="s">
        <v>3808</v>
      </c>
      <c r="I1141" s="220" t="s">
        <v>6059</v>
      </c>
      <c r="J1141" s="171" t="s">
        <v>464</v>
      </c>
      <c r="K1141" s="176"/>
      <c r="L1141" s="177" t="s">
        <v>730</v>
      </c>
      <c r="M1141" s="177" t="s">
        <v>465</v>
      </c>
    </row>
    <row r="1142" spans="1:13" s="178" customFormat="1">
      <c r="A1142" s="171" t="s">
        <v>3743</v>
      </c>
      <c r="B1142" s="171"/>
      <c r="C1142" s="179">
        <v>91396279</v>
      </c>
      <c r="D1142" s="172">
        <v>46076</v>
      </c>
      <c r="E1142" s="173">
        <v>46118</v>
      </c>
      <c r="F1142" s="13">
        <v>140.94999999999999</v>
      </c>
      <c r="G1142" s="175" t="s">
        <v>3806</v>
      </c>
      <c r="H1142" s="171" t="s">
        <v>3808</v>
      </c>
      <c r="I1142" s="220" t="s">
        <v>6060</v>
      </c>
      <c r="J1142" s="171" t="s">
        <v>174</v>
      </c>
      <c r="K1142" s="176"/>
      <c r="L1142" s="177" t="s">
        <v>730</v>
      </c>
      <c r="M1142" s="177" t="s">
        <v>175</v>
      </c>
    </row>
    <row r="1143" spans="1:13" s="178" customFormat="1">
      <c r="A1143" s="171" t="s">
        <v>3743</v>
      </c>
      <c r="B1143" s="171"/>
      <c r="C1143" s="179">
        <v>91396279</v>
      </c>
      <c r="D1143" s="172">
        <v>46076</v>
      </c>
      <c r="E1143" s="173">
        <v>46118</v>
      </c>
      <c r="F1143" s="13">
        <v>190.99</v>
      </c>
      <c r="G1143" s="175" t="s">
        <v>3806</v>
      </c>
      <c r="H1143" s="171" t="s">
        <v>3808</v>
      </c>
      <c r="I1143" s="220" t="s">
        <v>6061</v>
      </c>
      <c r="J1143" s="171" t="s">
        <v>32</v>
      </c>
      <c r="K1143" s="176"/>
      <c r="L1143" s="177" t="s">
        <v>730</v>
      </c>
      <c r="M1143" s="177" t="s">
        <v>33</v>
      </c>
    </row>
    <row r="1144" spans="1:13" s="178" customFormat="1">
      <c r="A1144" s="171" t="s">
        <v>3743</v>
      </c>
      <c r="B1144" s="171"/>
      <c r="C1144" s="179">
        <v>91396279</v>
      </c>
      <c r="D1144" s="172">
        <v>46076</v>
      </c>
      <c r="E1144" s="173">
        <v>46118</v>
      </c>
      <c r="F1144" s="13">
        <v>99.81</v>
      </c>
      <c r="G1144" s="175" t="s">
        <v>3806</v>
      </c>
      <c r="H1144" s="171" t="s">
        <v>3808</v>
      </c>
      <c r="I1144" s="220" t="s">
        <v>6062</v>
      </c>
      <c r="J1144" s="171" t="s">
        <v>162</v>
      </c>
      <c r="K1144" s="176"/>
      <c r="L1144" s="177" t="s">
        <v>730</v>
      </c>
      <c r="M1144" s="177" t="s">
        <v>163</v>
      </c>
    </row>
    <row r="1145" spans="1:13" s="178" customFormat="1">
      <c r="A1145" s="171" t="s">
        <v>3743</v>
      </c>
      <c r="B1145" s="171"/>
      <c r="C1145" s="179">
        <v>91396279</v>
      </c>
      <c r="D1145" s="172">
        <v>46076</v>
      </c>
      <c r="E1145" s="173">
        <v>46118</v>
      </c>
      <c r="F1145" s="13">
        <v>173.87</v>
      </c>
      <c r="G1145" s="175" t="s">
        <v>3806</v>
      </c>
      <c r="H1145" s="171" t="s">
        <v>3808</v>
      </c>
      <c r="I1145" s="220" t="s">
        <v>6063</v>
      </c>
      <c r="J1145" s="171" t="s">
        <v>34</v>
      </c>
      <c r="K1145" s="176"/>
      <c r="L1145" s="177" t="s">
        <v>730</v>
      </c>
      <c r="M1145" s="177" t="s">
        <v>35</v>
      </c>
    </row>
    <row r="1146" spans="1:13" s="178" customFormat="1">
      <c r="A1146" s="171" t="s">
        <v>3743</v>
      </c>
      <c r="B1146" s="171"/>
      <c r="C1146" s="179">
        <v>91396279</v>
      </c>
      <c r="D1146" s="172">
        <v>46076</v>
      </c>
      <c r="E1146" s="173">
        <v>46118</v>
      </c>
      <c r="F1146" s="13">
        <v>97.98</v>
      </c>
      <c r="G1146" s="175" t="s">
        <v>3806</v>
      </c>
      <c r="H1146" s="171" t="s">
        <v>3808</v>
      </c>
      <c r="I1146" s="220" t="s">
        <v>6064</v>
      </c>
      <c r="J1146" s="171" t="s">
        <v>312</v>
      </c>
      <c r="K1146" s="176"/>
      <c r="L1146" s="177" t="s">
        <v>730</v>
      </c>
      <c r="M1146" s="177" t="s">
        <v>313</v>
      </c>
    </row>
    <row r="1147" spans="1:13" s="178" customFormat="1">
      <c r="A1147" s="171" t="s">
        <v>3743</v>
      </c>
      <c r="B1147" s="171"/>
      <c r="C1147" s="179">
        <v>91396279</v>
      </c>
      <c r="D1147" s="172">
        <v>46076</v>
      </c>
      <c r="E1147" s="173">
        <v>46118</v>
      </c>
      <c r="F1147" s="13">
        <v>48.37</v>
      </c>
      <c r="G1147" s="175" t="s">
        <v>3806</v>
      </c>
      <c r="H1147" s="171" t="s">
        <v>3808</v>
      </c>
      <c r="I1147" s="220" t="s">
        <v>6065</v>
      </c>
      <c r="J1147" s="171" t="s">
        <v>382</v>
      </c>
      <c r="K1147" s="176"/>
      <c r="L1147" s="177" t="s">
        <v>730</v>
      </c>
      <c r="M1147" s="177" t="s">
        <v>383</v>
      </c>
    </row>
    <row r="1148" spans="1:13" s="178" customFormat="1">
      <c r="A1148" s="171" t="s">
        <v>3743</v>
      </c>
      <c r="B1148" s="171"/>
      <c r="C1148" s="179">
        <v>91396279</v>
      </c>
      <c r="D1148" s="172">
        <v>46076</v>
      </c>
      <c r="E1148" s="173">
        <v>46118</v>
      </c>
      <c r="F1148" s="13">
        <v>99.76</v>
      </c>
      <c r="G1148" s="175" t="s">
        <v>3806</v>
      </c>
      <c r="H1148" s="171" t="s">
        <v>3808</v>
      </c>
      <c r="I1148" s="220" t="s">
        <v>6066</v>
      </c>
      <c r="J1148" s="171" t="s">
        <v>312</v>
      </c>
      <c r="K1148" s="176"/>
      <c r="L1148" s="177" t="s">
        <v>730</v>
      </c>
      <c r="M1148" s="177" t="s">
        <v>313</v>
      </c>
    </row>
    <row r="1149" spans="1:13" s="178" customFormat="1">
      <c r="A1149" s="171" t="s">
        <v>3743</v>
      </c>
      <c r="B1149" s="171"/>
      <c r="C1149" s="179">
        <v>91396279</v>
      </c>
      <c r="D1149" s="172">
        <v>46076</v>
      </c>
      <c r="E1149" s="173">
        <v>46118</v>
      </c>
      <c r="F1149" s="13">
        <v>70.7</v>
      </c>
      <c r="G1149" s="175">
        <v>112120503060</v>
      </c>
      <c r="H1149" s="171" t="s">
        <v>3808</v>
      </c>
      <c r="I1149" s="221" t="s">
        <v>6067</v>
      </c>
      <c r="J1149" s="171" t="s">
        <v>296</v>
      </c>
      <c r="K1149" s="176"/>
      <c r="L1149" s="177" t="s">
        <v>730</v>
      </c>
      <c r="M1149" s="177" t="s">
        <v>297</v>
      </c>
    </row>
    <row r="1150" spans="1:13" s="178" customFormat="1">
      <c r="A1150" s="171" t="s">
        <v>3743</v>
      </c>
      <c r="B1150" s="171"/>
      <c r="C1150" s="179">
        <v>91396279</v>
      </c>
      <c r="D1150" s="172">
        <v>46076</v>
      </c>
      <c r="E1150" s="173">
        <v>46118</v>
      </c>
      <c r="F1150" s="13">
        <v>80.650000000000006</v>
      </c>
      <c r="G1150" s="175" t="s">
        <v>3806</v>
      </c>
      <c r="H1150" s="171" t="s">
        <v>3808</v>
      </c>
      <c r="I1150" s="220" t="s">
        <v>6068</v>
      </c>
      <c r="J1150" s="171" t="s">
        <v>312</v>
      </c>
      <c r="K1150" s="176"/>
      <c r="L1150" s="177" t="s">
        <v>730</v>
      </c>
      <c r="M1150" s="177" t="s">
        <v>313</v>
      </c>
    </row>
    <row r="1151" spans="1:13" s="178" customFormat="1">
      <c r="A1151" s="171" t="s">
        <v>3743</v>
      </c>
      <c r="B1151" s="171"/>
      <c r="C1151" s="179">
        <v>91396279</v>
      </c>
      <c r="D1151" s="172">
        <v>46076</v>
      </c>
      <c r="E1151" s="173">
        <v>46118</v>
      </c>
      <c r="F1151" s="13">
        <v>56.53</v>
      </c>
      <c r="G1151" s="175" t="s">
        <v>3806</v>
      </c>
      <c r="H1151" s="171" t="s">
        <v>3808</v>
      </c>
      <c r="I1151" s="220" t="s">
        <v>6069</v>
      </c>
      <c r="J1151" s="171" t="s">
        <v>370</v>
      </c>
      <c r="K1151" s="176"/>
      <c r="L1151" s="177" t="s">
        <v>730</v>
      </c>
      <c r="M1151" s="177" t="s">
        <v>371</v>
      </c>
    </row>
    <row r="1152" spans="1:13" s="178" customFormat="1">
      <c r="A1152" s="171" t="s">
        <v>3743</v>
      </c>
      <c r="B1152" s="171"/>
      <c r="C1152" s="179">
        <v>91396279</v>
      </c>
      <c r="D1152" s="172">
        <v>46076</v>
      </c>
      <c r="E1152" s="173">
        <v>46118</v>
      </c>
      <c r="F1152" s="13">
        <v>43.06</v>
      </c>
      <c r="G1152" s="175" t="s">
        <v>3806</v>
      </c>
      <c r="H1152" s="171" t="s">
        <v>3808</v>
      </c>
      <c r="I1152" s="220" t="s">
        <v>6070</v>
      </c>
      <c r="J1152" s="171" t="s">
        <v>202</v>
      </c>
      <c r="K1152" s="176"/>
      <c r="L1152" s="177" t="s">
        <v>730</v>
      </c>
      <c r="M1152" s="177" t="s">
        <v>203</v>
      </c>
    </row>
    <row r="1153" spans="1:13" s="178" customFormat="1">
      <c r="A1153" s="171" t="s">
        <v>3743</v>
      </c>
      <c r="B1153" s="171"/>
      <c r="C1153" s="179">
        <v>91396279</v>
      </c>
      <c r="D1153" s="172">
        <v>46076</v>
      </c>
      <c r="E1153" s="173">
        <v>46118</v>
      </c>
      <c r="F1153" s="13">
        <v>97.39</v>
      </c>
      <c r="G1153" s="175" t="s">
        <v>3806</v>
      </c>
      <c r="H1153" s="171" t="s">
        <v>3808</v>
      </c>
      <c r="I1153" s="220" t="s">
        <v>6071</v>
      </c>
      <c r="J1153" s="171" t="s">
        <v>468</v>
      </c>
      <c r="K1153" s="176"/>
      <c r="L1153" s="177" t="s">
        <v>730</v>
      </c>
      <c r="M1153" s="177" t="s">
        <v>469</v>
      </c>
    </row>
    <row r="1154" spans="1:13" s="178" customFormat="1">
      <c r="A1154" s="171" t="s">
        <v>3743</v>
      </c>
      <c r="B1154" s="171"/>
      <c r="C1154" s="179">
        <v>91396279</v>
      </c>
      <c r="D1154" s="172">
        <v>46076</v>
      </c>
      <c r="E1154" s="173">
        <v>46118</v>
      </c>
      <c r="F1154" s="13">
        <v>87.87</v>
      </c>
      <c r="G1154" s="175" t="s">
        <v>3806</v>
      </c>
      <c r="H1154" s="171" t="s">
        <v>3808</v>
      </c>
      <c r="I1154" s="220" t="s">
        <v>6072</v>
      </c>
      <c r="J1154" s="171" t="s">
        <v>86</v>
      </c>
      <c r="K1154" s="176"/>
      <c r="L1154" s="177" t="s">
        <v>730</v>
      </c>
      <c r="M1154" s="177" t="s">
        <v>87</v>
      </c>
    </row>
    <row r="1155" spans="1:13" s="178" customFormat="1">
      <c r="A1155" s="171" t="s">
        <v>3743</v>
      </c>
      <c r="B1155" s="171"/>
      <c r="C1155" s="179">
        <v>91396279</v>
      </c>
      <c r="D1155" s="172">
        <v>46076</v>
      </c>
      <c r="E1155" s="173">
        <v>46118</v>
      </c>
      <c r="F1155" s="13">
        <v>37.340000000000003</v>
      </c>
      <c r="G1155" s="175" t="s">
        <v>3806</v>
      </c>
      <c r="H1155" s="171" t="s">
        <v>3808</v>
      </c>
      <c r="I1155" s="220" t="s">
        <v>6073</v>
      </c>
      <c r="J1155" s="171" t="s">
        <v>358</v>
      </c>
      <c r="K1155" s="176"/>
      <c r="L1155" s="177" t="s">
        <v>730</v>
      </c>
      <c r="M1155" s="177" t="s">
        <v>359</v>
      </c>
    </row>
    <row r="1156" spans="1:13" s="178" customFormat="1">
      <c r="A1156" s="171" t="s">
        <v>3743</v>
      </c>
      <c r="B1156" s="171"/>
      <c r="C1156" s="179">
        <v>91396279</v>
      </c>
      <c r="D1156" s="172">
        <v>46076</v>
      </c>
      <c r="E1156" s="173">
        <v>46118</v>
      </c>
      <c r="F1156" s="13">
        <v>30.66</v>
      </c>
      <c r="G1156" s="175" t="s">
        <v>3806</v>
      </c>
      <c r="H1156" s="171" t="s">
        <v>3808</v>
      </c>
      <c r="I1156" s="220" t="s">
        <v>6074</v>
      </c>
      <c r="J1156" s="171" t="s">
        <v>300</v>
      </c>
      <c r="K1156" s="176"/>
      <c r="L1156" s="177" t="s">
        <v>730</v>
      </c>
      <c r="M1156" s="177" t="s">
        <v>301</v>
      </c>
    </row>
    <row r="1157" spans="1:13" s="178" customFormat="1">
      <c r="A1157" s="171" t="s">
        <v>3743</v>
      </c>
      <c r="B1157" s="171"/>
      <c r="C1157" s="179">
        <v>91396279</v>
      </c>
      <c r="D1157" s="172">
        <v>46076</v>
      </c>
      <c r="E1157" s="173">
        <v>46118</v>
      </c>
      <c r="F1157" s="13">
        <v>59.93</v>
      </c>
      <c r="G1157" s="175" t="s">
        <v>3806</v>
      </c>
      <c r="H1157" s="171" t="s">
        <v>3808</v>
      </c>
      <c r="I1157" s="220" t="s">
        <v>6075</v>
      </c>
      <c r="J1157" s="171" t="s">
        <v>308</v>
      </c>
      <c r="K1157" s="176"/>
      <c r="L1157" s="177" t="s">
        <v>730</v>
      </c>
      <c r="M1157" s="177" t="s">
        <v>309</v>
      </c>
    </row>
    <row r="1158" spans="1:13" s="178" customFormat="1">
      <c r="A1158" s="171" t="s">
        <v>3743</v>
      </c>
      <c r="B1158" s="171"/>
      <c r="C1158" s="179">
        <v>91396279</v>
      </c>
      <c r="D1158" s="172">
        <v>46076</v>
      </c>
      <c r="E1158" s="173">
        <v>46118</v>
      </c>
      <c r="F1158" s="13">
        <v>34.92</v>
      </c>
      <c r="G1158" s="175" t="s">
        <v>3806</v>
      </c>
      <c r="H1158" s="171" t="s">
        <v>3808</v>
      </c>
      <c r="I1158" s="220" t="s">
        <v>6076</v>
      </c>
      <c r="J1158" s="171" t="s">
        <v>106</v>
      </c>
      <c r="K1158" s="176"/>
      <c r="L1158" s="177" t="s">
        <v>730</v>
      </c>
      <c r="M1158" s="177" t="s">
        <v>107</v>
      </c>
    </row>
    <row r="1159" spans="1:13" s="178" customFormat="1">
      <c r="A1159" s="171" t="s">
        <v>3743</v>
      </c>
      <c r="B1159" s="171"/>
      <c r="C1159" s="179">
        <v>91396279</v>
      </c>
      <c r="D1159" s="172">
        <v>46076</v>
      </c>
      <c r="E1159" s="173">
        <v>46118</v>
      </c>
      <c r="F1159" s="13">
        <v>37.78</v>
      </c>
      <c r="G1159" s="175" t="s">
        <v>3806</v>
      </c>
      <c r="H1159" s="171" t="s">
        <v>3808</v>
      </c>
      <c r="I1159" s="220" t="s">
        <v>6077</v>
      </c>
      <c r="J1159" s="171" t="s">
        <v>428</v>
      </c>
      <c r="K1159" s="176"/>
      <c r="L1159" s="177" t="s">
        <v>730</v>
      </c>
      <c r="M1159" s="177" t="s">
        <v>429</v>
      </c>
    </row>
    <row r="1160" spans="1:13" s="178" customFormat="1">
      <c r="A1160" s="171" t="s">
        <v>3743</v>
      </c>
      <c r="B1160" s="171"/>
      <c r="C1160" s="179">
        <v>91396279</v>
      </c>
      <c r="D1160" s="172">
        <v>46076</v>
      </c>
      <c r="E1160" s="173">
        <v>46118</v>
      </c>
      <c r="F1160" s="13">
        <v>65.03</v>
      </c>
      <c r="G1160" s="175" t="s">
        <v>3806</v>
      </c>
      <c r="H1160" s="171" t="s">
        <v>3808</v>
      </c>
      <c r="I1160" s="220" t="s">
        <v>6078</v>
      </c>
      <c r="J1160" s="171" t="s">
        <v>448</v>
      </c>
      <c r="K1160" s="176"/>
      <c r="L1160" s="177" t="s">
        <v>730</v>
      </c>
      <c r="M1160" s="177" t="s">
        <v>449</v>
      </c>
    </row>
    <row r="1161" spans="1:13" s="178" customFormat="1">
      <c r="A1161" s="171" t="s">
        <v>3743</v>
      </c>
      <c r="B1161" s="171"/>
      <c r="C1161" s="179">
        <v>91396279</v>
      </c>
      <c r="D1161" s="172">
        <v>46076</v>
      </c>
      <c r="E1161" s="173">
        <v>46118</v>
      </c>
      <c r="F1161" s="13">
        <v>51.51</v>
      </c>
      <c r="G1161" s="175" t="s">
        <v>3806</v>
      </c>
      <c r="H1161" s="171" t="s">
        <v>3808</v>
      </c>
      <c r="I1161" s="220" t="s">
        <v>6079</v>
      </c>
      <c r="J1161" s="171" t="s">
        <v>198</v>
      </c>
      <c r="K1161" s="176"/>
      <c r="L1161" s="177" t="s">
        <v>730</v>
      </c>
      <c r="M1161" s="177" t="s">
        <v>199</v>
      </c>
    </row>
    <row r="1162" spans="1:13" s="178" customFormat="1">
      <c r="A1162" s="171" t="s">
        <v>3743</v>
      </c>
      <c r="B1162" s="171"/>
      <c r="C1162" s="179">
        <v>91396279</v>
      </c>
      <c r="D1162" s="172">
        <v>46076</v>
      </c>
      <c r="E1162" s="173">
        <v>46118</v>
      </c>
      <c r="F1162" s="13">
        <v>22.9</v>
      </c>
      <c r="G1162" s="175" t="s">
        <v>3806</v>
      </c>
      <c r="H1162" s="171" t="s">
        <v>3808</v>
      </c>
      <c r="I1162" s="220" t="s">
        <v>6080</v>
      </c>
      <c r="J1162" s="171" t="s">
        <v>302</v>
      </c>
      <c r="K1162" s="176"/>
      <c r="L1162" s="177" t="s">
        <v>730</v>
      </c>
      <c r="M1162" s="177" t="s">
        <v>303</v>
      </c>
    </row>
    <row r="1163" spans="1:13" s="178" customFormat="1">
      <c r="A1163" s="171" t="s">
        <v>3743</v>
      </c>
      <c r="B1163" s="171"/>
      <c r="C1163" s="179">
        <v>91396279</v>
      </c>
      <c r="D1163" s="172">
        <v>46076</v>
      </c>
      <c r="E1163" s="173">
        <v>46118</v>
      </c>
      <c r="F1163" s="13">
        <v>40.18</v>
      </c>
      <c r="G1163" s="175" t="s">
        <v>3806</v>
      </c>
      <c r="H1163" s="171" t="s">
        <v>3808</v>
      </c>
      <c r="I1163" s="220" t="s">
        <v>6081</v>
      </c>
      <c r="J1163" s="171" t="s">
        <v>228</v>
      </c>
      <c r="K1163" s="176"/>
      <c r="L1163" s="177" t="s">
        <v>730</v>
      </c>
      <c r="M1163" s="177" t="s">
        <v>229</v>
      </c>
    </row>
    <row r="1164" spans="1:13" s="178" customFormat="1">
      <c r="A1164" s="171" t="s">
        <v>3743</v>
      </c>
      <c r="B1164" s="171"/>
      <c r="C1164" s="179">
        <v>91396279</v>
      </c>
      <c r="D1164" s="172">
        <v>46076</v>
      </c>
      <c r="E1164" s="173">
        <v>46118</v>
      </c>
      <c r="F1164" s="13">
        <v>41.1</v>
      </c>
      <c r="G1164" s="175" t="s">
        <v>3806</v>
      </c>
      <c r="H1164" s="171" t="s">
        <v>3808</v>
      </c>
      <c r="I1164" s="220" t="s">
        <v>6082</v>
      </c>
      <c r="J1164" s="171" t="s">
        <v>402</v>
      </c>
      <c r="K1164" s="176"/>
      <c r="L1164" s="177" t="s">
        <v>730</v>
      </c>
      <c r="M1164" s="177" t="s">
        <v>403</v>
      </c>
    </row>
    <row r="1165" spans="1:13" s="178" customFormat="1">
      <c r="A1165" s="171" t="s">
        <v>3743</v>
      </c>
      <c r="B1165" s="171"/>
      <c r="C1165" s="179">
        <v>91396279</v>
      </c>
      <c r="D1165" s="172">
        <v>46076</v>
      </c>
      <c r="E1165" s="173">
        <v>46118</v>
      </c>
      <c r="F1165" s="13">
        <v>30.3</v>
      </c>
      <c r="G1165" s="175" t="s">
        <v>3806</v>
      </c>
      <c r="H1165" s="171" t="s">
        <v>3808</v>
      </c>
      <c r="I1165" s="220" t="s">
        <v>6083</v>
      </c>
      <c r="J1165" s="171" t="s">
        <v>200</v>
      </c>
      <c r="K1165" s="176"/>
      <c r="L1165" s="177" t="s">
        <v>730</v>
      </c>
      <c r="M1165" s="177" t="s">
        <v>201</v>
      </c>
    </row>
    <row r="1166" spans="1:13" s="178" customFormat="1">
      <c r="A1166" s="171" t="s">
        <v>3743</v>
      </c>
      <c r="B1166" s="171"/>
      <c r="C1166" s="179">
        <v>91396279</v>
      </c>
      <c r="D1166" s="172">
        <v>46076</v>
      </c>
      <c r="E1166" s="173">
        <v>46118</v>
      </c>
      <c r="F1166" s="13">
        <v>28.57</v>
      </c>
      <c r="G1166" s="175" t="s">
        <v>3806</v>
      </c>
      <c r="H1166" s="171" t="s">
        <v>3808</v>
      </c>
      <c r="I1166" s="220" t="s">
        <v>6084</v>
      </c>
      <c r="J1166" s="171" t="s">
        <v>374</v>
      </c>
      <c r="K1166" s="176"/>
      <c r="L1166" s="177" t="s">
        <v>730</v>
      </c>
      <c r="M1166" s="177" t="s">
        <v>375</v>
      </c>
    </row>
    <row r="1167" spans="1:13" s="178" customFormat="1">
      <c r="A1167" s="171" t="s">
        <v>3743</v>
      </c>
      <c r="B1167" s="171"/>
      <c r="C1167" s="179">
        <v>91396279</v>
      </c>
      <c r="D1167" s="172">
        <v>46076</v>
      </c>
      <c r="E1167" s="173">
        <v>46118</v>
      </c>
      <c r="F1167" s="13">
        <v>52.86</v>
      </c>
      <c r="G1167" s="175" t="s">
        <v>3806</v>
      </c>
      <c r="H1167" s="171" t="s">
        <v>3808</v>
      </c>
      <c r="I1167" s="220" t="s">
        <v>6085</v>
      </c>
      <c r="J1167" s="171" t="s">
        <v>324</v>
      </c>
      <c r="K1167" s="176"/>
      <c r="L1167" s="177" t="s">
        <v>730</v>
      </c>
      <c r="M1167" s="177" t="s">
        <v>325</v>
      </c>
    </row>
    <row r="1168" spans="1:13" s="178" customFormat="1">
      <c r="A1168" s="171" t="s">
        <v>3743</v>
      </c>
      <c r="B1168" s="171"/>
      <c r="C1168" s="179">
        <v>91396279</v>
      </c>
      <c r="D1168" s="172">
        <v>46076</v>
      </c>
      <c r="E1168" s="173">
        <v>46118</v>
      </c>
      <c r="F1168" s="13">
        <v>60.23</v>
      </c>
      <c r="G1168" s="175" t="s">
        <v>3806</v>
      </c>
      <c r="H1168" s="171" t="s">
        <v>3808</v>
      </c>
      <c r="I1168" s="220" t="s">
        <v>6086</v>
      </c>
      <c r="J1168" s="171" t="s">
        <v>476</v>
      </c>
      <c r="K1168" s="176"/>
      <c r="L1168" s="177" t="s">
        <v>730</v>
      </c>
      <c r="M1168" s="177" t="s">
        <v>477</v>
      </c>
    </row>
    <row r="1169" spans="1:13" s="178" customFormat="1">
      <c r="A1169" s="171" t="s">
        <v>3743</v>
      </c>
      <c r="B1169" s="171"/>
      <c r="C1169" s="179">
        <v>91396279</v>
      </c>
      <c r="D1169" s="172">
        <v>46076</v>
      </c>
      <c r="E1169" s="173">
        <v>46118</v>
      </c>
      <c r="F1169" s="13">
        <v>27.29</v>
      </c>
      <c r="G1169" s="175" t="s">
        <v>3806</v>
      </c>
      <c r="H1169" s="171" t="s">
        <v>3808</v>
      </c>
      <c r="I1169" s="220" t="s">
        <v>6087</v>
      </c>
      <c r="J1169" s="171" t="s">
        <v>310</v>
      </c>
      <c r="K1169" s="176"/>
      <c r="L1169" s="177" t="s">
        <v>730</v>
      </c>
      <c r="M1169" s="177" t="s">
        <v>311</v>
      </c>
    </row>
    <row r="1170" spans="1:13" s="178" customFormat="1">
      <c r="A1170" s="171" t="s">
        <v>3743</v>
      </c>
      <c r="B1170" s="171"/>
      <c r="C1170" s="179">
        <v>91396279</v>
      </c>
      <c r="D1170" s="172">
        <v>46076</v>
      </c>
      <c r="E1170" s="173">
        <v>46118</v>
      </c>
      <c r="F1170" s="13">
        <v>52.63</v>
      </c>
      <c r="G1170" s="175" t="s">
        <v>3806</v>
      </c>
      <c r="H1170" s="171" t="s">
        <v>3808</v>
      </c>
      <c r="I1170" s="220" t="s">
        <v>6088</v>
      </c>
      <c r="J1170" s="171" t="s">
        <v>48</v>
      </c>
      <c r="K1170" s="176"/>
      <c r="L1170" s="177" t="s">
        <v>730</v>
      </c>
      <c r="M1170" s="177" t="s">
        <v>49</v>
      </c>
    </row>
    <row r="1171" spans="1:13" s="178" customFormat="1">
      <c r="A1171" s="171" t="s">
        <v>3743</v>
      </c>
      <c r="B1171" s="171"/>
      <c r="C1171" s="179">
        <v>91396279</v>
      </c>
      <c r="D1171" s="172">
        <v>46076</v>
      </c>
      <c r="E1171" s="173">
        <v>46118</v>
      </c>
      <c r="F1171" s="13">
        <v>397.47</v>
      </c>
      <c r="G1171" s="175" t="s">
        <v>3806</v>
      </c>
      <c r="H1171" s="171" t="s">
        <v>3808</v>
      </c>
      <c r="I1171" s="220" t="s">
        <v>6089</v>
      </c>
      <c r="J1171" s="171" t="s">
        <v>120</v>
      </c>
      <c r="K1171" s="176"/>
      <c r="L1171" s="177" t="s">
        <v>730</v>
      </c>
      <c r="M1171" s="177" t="s">
        <v>121</v>
      </c>
    </row>
    <row r="1172" spans="1:13" s="178" customFormat="1">
      <c r="A1172" s="171" t="s">
        <v>3743</v>
      </c>
      <c r="B1172" s="171"/>
      <c r="C1172" s="179">
        <v>91396279</v>
      </c>
      <c r="D1172" s="172">
        <v>46076</v>
      </c>
      <c r="E1172" s="173">
        <v>46118</v>
      </c>
      <c r="F1172" s="13">
        <v>175.89</v>
      </c>
      <c r="G1172" s="175" t="s">
        <v>3806</v>
      </c>
      <c r="H1172" s="171" t="s">
        <v>3808</v>
      </c>
      <c r="I1172" s="220" t="s">
        <v>6090</v>
      </c>
      <c r="J1172" s="171" t="s">
        <v>466</v>
      </c>
      <c r="K1172" s="176"/>
      <c r="L1172" s="177" t="s">
        <v>730</v>
      </c>
      <c r="M1172" s="177" t="s">
        <v>467</v>
      </c>
    </row>
    <row r="1173" spans="1:13" s="178" customFormat="1">
      <c r="A1173" s="171" t="s">
        <v>3743</v>
      </c>
      <c r="B1173" s="171"/>
      <c r="C1173" s="179">
        <v>91396279</v>
      </c>
      <c r="D1173" s="172">
        <v>46076</v>
      </c>
      <c r="E1173" s="173">
        <v>46118</v>
      </c>
      <c r="F1173" s="13">
        <v>211.75</v>
      </c>
      <c r="G1173" s="175" t="s">
        <v>3806</v>
      </c>
      <c r="H1173" s="171" t="s">
        <v>3808</v>
      </c>
      <c r="I1173" s="220" t="s">
        <v>6091</v>
      </c>
      <c r="J1173" s="171" t="s">
        <v>116</v>
      </c>
      <c r="K1173" s="176"/>
      <c r="L1173" s="177" t="s">
        <v>730</v>
      </c>
      <c r="M1173" s="177" t="s">
        <v>117</v>
      </c>
    </row>
    <row r="1174" spans="1:13" s="178" customFormat="1">
      <c r="A1174" s="171" t="s">
        <v>3743</v>
      </c>
      <c r="B1174" s="171"/>
      <c r="C1174" s="179">
        <v>91396279</v>
      </c>
      <c r="D1174" s="172">
        <v>46076</v>
      </c>
      <c r="E1174" s="173">
        <v>46118</v>
      </c>
      <c r="F1174" s="13">
        <v>177.4</v>
      </c>
      <c r="G1174" s="175" t="s">
        <v>3806</v>
      </c>
      <c r="H1174" s="171" t="s">
        <v>3808</v>
      </c>
      <c r="I1174" s="220" t="s">
        <v>6092</v>
      </c>
      <c r="J1174" s="171" t="s">
        <v>80</v>
      </c>
      <c r="K1174" s="176"/>
      <c r="L1174" s="177" t="s">
        <v>730</v>
      </c>
      <c r="M1174" s="177" t="s">
        <v>81</v>
      </c>
    </row>
    <row r="1175" spans="1:13" s="178" customFormat="1">
      <c r="A1175" s="171" t="s">
        <v>3743</v>
      </c>
      <c r="B1175" s="171"/>
      <c r="C1175" s="179">
        <v>91396279</v>
      </c>
      <c r="D1175" s="172">
        <v>46076</v>
      </c>
      <c r="E1175" s="173">
        <v>46118</v>
      </c>
      <c r="F1175" s="13">
        <v>337.55</v>
      </c>
      <c r="G1175" s="175" t="s">
        <v>3806</v>
      </c>
      <c r="H1175" s="171" t="s">
        <v>3808</v>
      </c>
      <c r="I1175" s="220" t="s">
        <v>6093</v>
      </c>
      <c r="J1175" s="171" t="s">
        <v>94</v>
      </c>
      <c r="K1175" s="176"/>
      <c r="L1175" s="177" t="s">
        <v>730</v>
      </c>
      <c r="M1175" s="177" t="s">
        <v>95</v>
      </c>
    </row>
    <row r="1176" spans="1:13" s="178" customFormat="1">
      <c r="A1176" s="171" t="s">
        <v>3743</v>
      </c>
      <c r="B1176" s="171"/>
      <c r="C1176" s="179">
        <v>91396279</v>
      </c>
      <c r="D1176" s="172">
        <v>46076</v>
      </c>
      <c r="E1176" s="173">
        <v>46118</v>
      </c>
      <c r="F1176" s="13">
        <v>271.94</v>
      </c>
      <c r="G1176" s="175" t="s">
        <v>3806</v>
      </c>
      <c r="H1176" s="171" t="s">
        <v>3808</v>
      </c>
      <c r="I1176" s="220" t="s">
        <v>6094</v>
      </c>
      <c r="J1176" s="171" t="s">
        <v>210</v>
      </c>
      <c r="K1176" s="176"/>
      <c r="L1176" s="177" t="s">
        <v>730</v>
      </c>
      <c r="M1176" s="177" t="s">
        <v>211</v>
      </c>
    </row>
    <row r="1177" spans="1:13" s="178" customFormat="1">
      <c r="A1177" s="171" t="s">
        <v>3743</v>
      </c>
      <c r="B1177" s="171"/>
      <c r="C1177" s="179">
        <v>91396279</v>
      </c>
      <c r="D1177" s="172">
        <v>46076</v>
      </c>
      <c r="E1177" s="173">
        <v>46118</v>
      </c>
      <c r="F1177" s="13">
        <v>314.14999999999998</v>
      </c>
      <c r="G1177" s="175" t="s">
        <v>3806</v>
      </c>
      <c r="H1177" s="171" t="s">
        <v>3808</v>
      </c>
      <c r="I1177" s="220" t="s">
        <v>6095</v>
      </c>
      <c r="J1177" s="171" t="s">
        <v>450</v>
      </c>
      <c r="K1177" s="176"/>
      <c r="L1177" s="177" t="s">
        <v>730</v>
      </c>
      <c r="M1177" s="177" t="s">
        <v>451</v>
      </c>
    </row>
    <row r="1178" spans="1:13" s="178" customFormat="1">
      <c r="A1178" s="171" t="s">
        <v>3743</v>
      </c>
      <c r="B1178" s="171"/>
      <c r="C1178" s="179">
        <v>91396279</v>
      </c>
      <c r="D1178" s="172">
        <v>46076</v>
      </c>
      <c r="E1178" s="173">
        <v>46118</v>
      </c>
      <c r="F1178" s="13">
        <v>55.78</v>
      </c>
      <c r="G1178" s="175" t="s">
        <v>3806</v>
      </c>
      <c r="H1178" s="171" t="s">
        <v>3808</v>
      </c>
      <c r="I1178" s="220" t="s">
        <v>6096</v>
      </c>
      <c r="J1178" s="171" t="s">
        <v>244</v>
      </c>
      <c r="K1178" s="176"/>
      <c r="L1178" s="177" t="s">
        <v>730</v>
      </c>
      <c r="M1178" s="177" t="s">
        <v>245</v>
      </c>
    </row>
    <row r="1179" spans="1:13" s="178" customFormat="1">
      <c r="A1179" s="171" t="s">
        <v>3743</v>
      </c>
      <c r="B1179" s="171"/>
      <c r="C1179" s="179">
        <v>91396279</v>
      </c>
      <c r="D1179" s="172">
        <v>46076</v>
      </c>
      <c r="E1179" s="173">
        <v>46118</v>
      </c>
      <c r="F1179" s="13">
        <v>155.72999999999999</v>
      </c>
      <c r="G1179" s="175" t="s">
        <v>3806</v>
      </c>
      <c r="H1179" s="171" t="s">
        <v>3808</v>
      </c>
      <c r="I1179" s="220" t="s">
        <v>6097</v>
      </c>
      <c r="J1179" s="171" t="s">
        <v>356</v>
      </c>
      <c r="K1179" s="176"/>
      <c r="L1179" s="177" t="s">
        <v>730</v>
      </c>
      <c r="M1179" s="177" t="s">
        <v>357</v>
      </c>
    </row>
    <row r="1180" spans="1:13" s="178" customFormat="1">
      <c r="A1180" s="171" t="s">
        <v>3743</v>
      </c>
      <c r="B1180" s="171"/>
      <c r="C1180" s="179">
        <v>91396279</v>
      </c>
      <c r="D1180" s="172">
        <v>46076</v>
      </c>
      <c r="E1180" s="173">
        <v>46118</v>
      </c>
      <c r="F1180" s="13">
        <v>95.66</v>
      </c>
      <c r="G1180" s="175" t="s">
        <v>3806</v>
      </c>
      <c r="H1180" s="171" t="s">
        <v>3808</v>
      </c>
      <c r="I1180" s="220" t="s">
        <v>6098</v>
      </c>
      <c r="J1180" s="171" t="s">
        <v>430</v>
      </c>
      <c r="K1180" s="176"/>
      <c r="L1180" s="177" t="s">
        <v>730</v>
      </c>
      <c r="M1180" s="177" t="s">
        <v>431</v>
      </c>
    </row>
    <row r="1181" spans="1:13" s="178" customFormat="1">
      <c r="A1181" s="171" t="s">
        <v>3743</v>
      </c>
      <c r="B1181" s="171"/>
      <c r="C1181" s="179">
        <v>91396279</v>
      </c>
      <c r="D1181" s="172">
        <v>46076</v>
      </c>
      <c r="E1181" s="173">
        <v>46118</v>
      </c>
      <c r="F1181" s="13">
        <v>121.69</v>
      </c>
      <c r="G1181" s="175" t="s">
        <v>3806</v>
      </c>
      <c r="H1181" s="171" t="s">
        <v>3808</v>
      </c>
      <c r="I1181" s="220" t="s">
        <v>6099</v>
      </c>
      <c r="J1181" s="171" t="s">
        <v>22</v>
      </c>
      <c r="K1181" s="176"/>
      <c r="L1181" s="177" t="s">
        <v>730</v>
      </c>
      <c r="M1181" s="177" t="s">
        <v>23</v>
      </c>
    </row>
    <row r="1182" spans="1:13" s="178" customFormat="1">
      <c r="A1182" s="171" t="s">
        <v>3743</v>
      </c>
      <c r="B1182" s="171"/>
      <c r="C1182" s="179">
        <v>91396279</v>
      </c>
      <c r="D1182" s="172">
        <v>46076</v>
      </c>
      <c r="E1182" s="173">
        <v>46118</v>
      </c>
      <c r="F1182" s="13">
        <v>482.62</v>
      </c>
      <c r="G1182" s="175" t="s">
        <v>3806</v>
      </c>
      <c r="H1182" s="171" t="s">
        <v>3808</v>
      </c>
      <c r="I1182" s="220" t="s">
        <v>6100</v>
      </c>
      <c r="J1182" s="171" t="s">
        <v>246</v>
      </c>
      <c r="K1182" s="176"/>
      <c r="L1182" s="177" t="s">
        <v>730</v>
      </c>
      <c r="M1182" s="177" t="s">
        <v>247</v>
      </c>
    </row>
    <row r="1183" spans="1:13" s="178" customFormat="1">
      <c r="A1183" s="171" t="s">
        <v>3743</v>
      </c>
      <c r="B1183" s="171"/>
      <c r="C1183" s="179">
        <v>91396279</v>
      </c>
      <c r="D1183" s="172">
        <v>46076</v>
      </c>
      <c r="E1183" s="173">
        <v>46118</v>
      </c>
      <c r="F1183" s="13">
        <v>219.59</v>
      </c>
      <c r="G1183" s="175" t="s">
        <v>3806</v>
      </c>
      <c r="H1183" s="171" t="s">
        <v>3808</v>
      </c>
      <c r="I1183" s="220" t="s">
        <v>6101</v>
      </c>
      <c r="J1183" s="171" t="s">
        <v>92</v>
      </c>
      <c r="K1183" s="176"/>
      <c r="L1183" s="177" t="s">
        <v>730</v>
      </c>
      <c r="M1183" s="177" t="s">
        <v>93</v>
      </c>
    </row>
    <row r="1184" spans="1:13" s="178" customFormat="1">
      <c r="A1184" s="171" t="s">
        <v>3743</v>
      </c>
      <c r="B1184" s="171"/>
      <c r="C1184" s="179">
        <v>91396279</v>
      </c>
      <c r="D1184" s="172">
        <v>46076</v>
      </c>
      <c r="E1184" s="173">
        <v>46118</v>
      </c>
      <c r="F1184" s="13">
        <v>62.61</v>
      </c>
      <c r="G1184" s="175" t="s">
        <v>3806</v>
      </c>
      <c r="H1184" s="171" t="s">
        <v>3808</v>
      </c>
      <c r="I1184" s="220" t="s">
        <v>6102</v>
      </c>
      <c r="J1184" s="171" t="s">
        <v>66</v>
      </c>
      <c r="K1184" s="176"/>
      <c r="L1184" s="177" t="s">
        <v>730</v>
      </c>
      <c r="M1184" s="177" t="s">
        <v>67</v>
      </c>
    </row>
    <row r="1185" spans="1:13" s="178" customFormat="1">
      <c r="A1185" s="171" t="s">
        <v>3743</v>
      </c>
      <c r="B1185" s="171"/>
      <c r="C1185" s="179">
        <v>91396279</v>
      </c>
      <c r="D1185" s="172">
        <v>46076</v>
      </c>
      <c r="E1185" s="173">
        <v>46118</v>
      </c>
      <c r="F1185" s="13">
        <v>166.2</v>
      </c>
      <c r="G1185" s="175" t="s">
        <v>3806</v>
      </c>
      <c r="H1185" s="171" t="s">
        <v>3808</v>
      </c>
      <c r="I1185" s="220" t="s">
        <v>6103</v>
      </c>
      <c r="J1185" s="171" t="s">
        <v>434</v>
      </c>
      <c r="K1185" s="176"/>
      <c r="L1185" s="177" t="s">
        <v>730</v>
      </c>
      <c r="M1185" s="177" t="s">
        <v>435</v>
      </c>
    </row>
    <row r="1186" spans="1:13" s="178" customFormat="1">
      <c r="A1186" s="171" t="s">
        <v>3743</v>
      </c>
      <c r="B1186" s="171"/>
      <c r="C1186" s="179">
        <v>91396279</v>
      </c>
      <c r="D1186" s="172">
        <v>46076</v>
      </c>
      <c r="E1186" s="173">
        <v>46118</v>
      </c>
      <c r="F1186" s="13">
        <v>138.82</v>
      </c>
      <c r="G1186" s="175" t="s">
        <v>3806</v>
      </c>
      <c r="H1186" s="171" t="s">
        <v>3808</v>
      </c>
      <c r="I1186" s="220" t="s">
        <v>6104</v>
      </c>
      <c r="J1186" s="171" t="s">
        <v>50</v>
      </c>
      <c r="K1186" s="176"/>
      <c r="L1186" s="177" t="s">
        <v>730</v>
      </c>
      <c r="M1186" s="177" t="s">
        <v>51</v>
      </c>
    </row>
    <row r="1187" spans="1:13" s="178" customFormat="1">
      <c r="A1187" s="171" t="s">
        <v>3743</v>
      </c>
      <c r="B1187" s="171"/>
      <c r="C1187" s="179">
        <v>91396279</v>
      </c>
      <c r="D1187" s="172">
        <v>46076</v>
      </c>
      <c r="E1187" s="173">
        <v>46118</v>
      </c>
      <c r="F1187" s="13">
        <v>230.45</v>
      </c>
      <c r="G1187" s="175" t="s">
        <v>3806</v>
      </c>
      <c r="H1187" s="171" t="s">
        <v>3808</v>
      </c>
      <c r="I1187" s="220" t="s">
        <v>6105</v>
      </c>
      <c r="J1187" s="171" t="s">
        <v>334</v>
      </c>
      <c r="K1187" s="176"/>
      <c r="L1187" s="177" t="s">
        <v>730</v>
      </c>
      <c r="M1187" s="177" t="s">
        <v>335</v>
      </c>
    </row>
    <row r="1188" spans="1:13" s="178" customFormat="1">
      <c r="A1188" s="171" t="s">
        <v>3743</v>
      </c>
      <c r="B1188" s="171"/>
      <c r="C1188" s="179">
        <v>91396279</v>
      </c>
      <c r="D1188" s="172">
        <v>46076</v>
      </c>
      <c r="E1188" s="173">
        <v>46118</v>
      </c>
      <c r="F1188" s="13">
        <v>145.55000000000001</v>
      </c>
      <c r="G1188" s="175" t="s">
        <v>3806</v>
      </c>
      <c r="H1188" s="171" t="s">
        <v>3808</v>
      </c>
      <c r="I1188" s="220" t="s">
        <v>6106</v>
      </c>
      <c r="J1188" s="171" t="s">
        <v>330</v>
      </c>
      <c r="K1188" s="176"/>
      <c r="L1188" s="177" t="s">
        <v>730</v>
      </c>
      <c r="M1188" s="177" t="s">
        <v>331</v>
      </c>
    </row>
    <row r="1189" spans="1:13" s="178" customFormat="1">
      <c r="A1189" s="171" t="s">
        <v>3743</v>
      </c>
      <c r="B1189" s="171"/>
      <c r="C1189" s="179">
        <v>91396279</v>
      </c>
      <c r="D1189" s="172">
        <v>46076</v>
      </c>
      <c r="E1189" s="173">
        <v>46118</v>
      </c>
      <c r="F1189" s="13">
        <v>98.6</v>
      </c>
      <c r="G1189" s="175" t="s">
        <v>3806</v>
      </c>
      <c r="H1189" s="171" t="s">
        <v>3808</v>
      </c>
      <c r="I1189" s="220" t="s">
        <v>6107</v>
      </c>
      <c r="J1189" s="171" t="s">
        <v>196</v>
      </c>
      <c r="K1189" s="176"/>
      <c r="L1189" s="177" t="s">
        <v>730</v>
      </c>
      <c r="M1189" s="177" t="s">
        <v>197</v>
      </c>
    </row>
    <row r="1190" spans="1:13" s="178" customFormat="1">
      <c r="A1190" s="171" t="s">
        <v>3743</v>
      </c>
      <c r="B1190" s="171"/>
      <c r="C1190" s="179">
        <v>91396279</v>
      </c>
      <c r="D1190" s="172">
        <v>46076</v>
      </c>
      <c r="E1190" s="173">
        <v>46118</v>
      </c>
      <c r="F1190" s="13">
        <v>254.77</v>
      </c>
      <c r="G1190" s="175" t="s">
        <v>3806</v>
      </c>
      <c r="H1190" s="171" t="s">
        <v>3808</v>
      </c>
      <c r="I1190" s="220" t="s">
        <v>6108</v>
      </c>
      <c r="J1190" s="171" t="s">
        <v>30</v>
      </c>
      <c r="K1190" s="176"/>
      <c r="L1190" s="177" t="s">
        <v>730</v>
      </c>
      <c r="M1190" s="177" t="s">
        <v>31</v>
      </c>
    </row>
    <row r="1191" spans="1:13" s="178" customFormat="1">
      <c r="A1191" s="171" t="s">
        <v>3743</v>
      </c>
      <c r="B1191" s="171"/>
      <c r="C1191" s="179">
        <v>91396279</v>
      </c>
      <c r="D1191" s="172">
        <v>46076</v>
      </c>
      <c r="E1191" s="173">
        <v>46118</v>
      </c>
      <c r="F1191" s="13">
        <v>198.71</v>
      </c>
      <c r="G1191" s="175" t="s">
        <v>3806</v>
      </c>
      <c r="H1191" s="171" t="s">
        <v>3808</v>
      </c>
      <c r="I1191" s="220" t="s">
        <v>6109</v>
      </c>
      <c r="J1191" s="171" t="s">
        <v>412</v>
      </c>
      <c r="K1191" s="176"/>
      <c r="L1191" s="177" t="s">
        <v>730</v>
      </c>
      <c r="M1191" s="177" t="s">
        <v>413</v>
      </c>
    </row>
    <row r="1192" spans="1:13" s="178" customFormat="1">
      <c r="A1192" s="171" t="s">
        <v>3743</v>
      </c>
      <c r="B1192" s="171"/>
      <c r="C1192" s="179">
        <v>91396279</v>
      </c>
      <c r="D1192" s="172">
        <v>46076</v>
      </c>
      <c r="E1192" s="173">
        <v>46118</v>
      </c>
      <c r="F1192" s="13">
        <v>144.56</v>
      </c>
      <c r="G1192" s="175" t="s">
        <v>3806</v>
      </c>
      <c r="H1192" s="171" t="s">
        <v>3808</v>
      </c>
      <c r="I1192" s="220" t="s">
        <v>6110</v>
      </c>
      <c r="J1192" s="171" t="s">
        <v>432</v>
      </c>
      <c r="K1192" s="176"/>
      <c r="L1192" s="177" t="s">
        <v>730</v>
      </c>
      <c r="M1192" s="177" t="s">
        <v>433</v>
      </c>
    </row>
    <row r="1193" spans="1:13" s="178" customFormat="1">
      <c r="A1193" s="171" t="s">
        <v>3743</v>
      </c>
      <c r="B1193" s="171"/>
      <c r="C1193" s="179">
        <v>91396279</v>
      </c>
      <c r="D1193" s="172">
        <v>46076</v>
      </c>
      <c r="E1193" s="173">
        <v>46118</v>
      </c>
      <c r="F1193" s="13">
        <v>97.61</v>
      </c>
      <c r="G1193" s="175" t="s">
        <v>3806</v>
      </c>
      <c r="H1193" s="171" t="s">
        <v>3808</v>
      </c>
      <c r="I1193" s="220" t="s">
        <v>6111</v>
      </c>
      <c r="J1193" s="171" t="s">
        <v>274</v>
      </c>
      <c r="K1193" s="176"/>
      <c r="L1193" s="177" t="s">
        <v>730</v>
      </c>
      <c r="M1193" s="177" t="s">
        <v>275</v>
      </c>
    </row>
    <row r="1194" spans="1:13" s="178" customFormat="1">
      <c r="A1194" s="171" t="s">
        <v>3743</v>
      </c>
      <c r="B1194" s="171"/>
      <c r="C1194" s="179">
        <v>91396279</v>
      </c>
      <c r="D1194" s="172">
        <v>46076</v>
      </c>
      <c r="E1194" s="173">
        <v>46118</v>
      </c>
      <c r="F1194" s="13">
        <v>172.12</v>
      </c>
      <c r="G1194" s="175" t="s">
        <v>3806</v>
      </c>
      <c r="H1194" s="171" t="s">
        <v>3808</v>
      </c>
      <c r="I1194" s="220" t="s">
        <v>6112</v>
      </c>
      <c r="J1194" s="171" t="s">
        <v>130</v>
      </c>
      <c r="K1194" s="176"/>
      <c r="L1194" s="177" t="s">
        <v>730</v>
      </c>
      <c r="M1194" s="177" t="s">
        <v>131</v>
      </c>
    </row>
    <row r="1195" spans="1:13" s="178" customFormat="1">
      <c r="A1195" s="171" t="s">
        <v>3743</v>
      </c>
      <c r="B1195" s="171"/>
      <c r="C1195" s="179">
        <v>91396279</v>
      </c>
      <c r="D1195" s="172">
        <v>46076</v>
      </c>
      <c r="E1195" s="173">
        <v>46118</v>
      </c>
      <c r="F1195" s="13">
        <v>98.47</v>
      </c>
      <c r="G1195" s="175" t="s">
        <v>3806</v>
      </c>
      <c r="H1195" s="171" t="s">
        <v>3808</v>
      </c>
      <c r="I1195" s="220" t="s">
        <v>6113</v>
      </c>
      <c r="J1195" s="171" t="s">
        <v>236</v>
      </c>
      <c r="K1195" s="176"/>
      <c r="L1195" s="177" t="s">
        <v>730</v>
      </c>
      <c r="M1195" s="177" t="s">
        <v>237</v>
      </c>
    </row>
    <row r="1196" spans="1:13" s="178" customFormat="1">
      <c r="A1196" s="171" t="s">
        <v>3743</v>
      </c>
      <c r="B1196" s="171"/>
      <c r="C1196" s="179">
        <v>91396279</v>
      </c>
      <c r="D1196" s="172">
        <v>46076</v>
      </c>
      <c r="E1196" s="173">
        <v>46118</v>
      </c>
      <c r="F1196" s="13">
        <v>195.93</v>
      </c>
      <c r="G1196" s="175" t="s">
        <v>3806</v>
      </c>
      <c r="H1196" s="171" t="s">
        <v>3808</v>
      </c>
      <c r="I1196" s="220" t="s">
        <v>6114</v>
      </c>
      <c r="J1196" s="171" t="s">
        <v>124</v>
      </c>
      <c r="K1196" s="176"/>
      <c r="L1196" s="177" t="s">
        <v>730</v>
      </c>
      <c r="M1196" s="177" t="s">
        <v>125</v>
      </c>
    </row>
    <row r="1197" spans="1:13" s="178" customFormat="1">
      <c r="A1197" s="171" t="s">
        <v>3743</v>
      </c>
      <c r="B1197" s="171"/>
      <c r="C1197" s="179">
        <v>91396279</v>
      </c>
      <c r="D1197" s="172">
        <v>46076</v>
      </c>
      <c r="E1197" s="173">
        <v>46118</v>
      </c>
      <c r="F1197" s="13">
        <v>108.14</v>
      </c>
      <c r="G1197" s="175" t="s">
        <v>3806</v>
      </c>
      <c r="H1197" s="171" t="s">
        <v>3808</v>
      </c>
      <c r="I1197" s="220" t="s">
        <v>6115</v>
      </c>
      <c r="J1197" s="171" t="s">
        <v>126</v>
      </c>
      <c r="K1197" s="176"/>
      <c r="L1197" s="177" t="s">
        <v>730</v>
      </c>
      <c r="M1197" s="177" t="s">
        <v>127</v>
      </c>
    </row>
    <row r="1198" spans="1:13" s="178" customFormat="1">
      <c r="A1198" s="171" t="s">
        <v>3743</v>
      </c>
      <c r="B1198" s="171"/>
      <c r="C1198" s="179">
        <v>91396279</v>
      </c>
      <c r="D1198" s="172">
        <v>46076</v>
      </c>
      <c r="E1198" s="173">
        <v>46118</v>
      </c>
      <c r="F1198" s="13">
        <v>105.67</v>
      </c>
      <c r="G1198" s="175" t="s">
        <v>3806</v>
      </c>
      <c r="H1198" s="171" t="s">
        <v>3808</v>
      </c>
      <c r="I1198" s="220" t="s">
        <v>6116</v>
      </c>
      <c r="J1198" s="171" t="s">
        <v>290</v>
      </c>
      <c r="K1198" s="176"/>
      <c r="L1198" s="177" t="s">
        <v>730</v>
      </c>
      <c r="M1198" s="177" t="s">
        <v>291</v>
      </c>
    </row>
    <row r="1199" spans="1:13" s="178" customFormat="1">
      <c r="A1199" s="171" t="s">
        <v>3743</v>
      </c>
      <c r="B1199" s="171"/>
      <c r="C1199" s="179">
        <v>91396279</v>
      </c>
      <c r="D1199" s="172">
        <v>46076</v>
      </c>
      <c r="E1199" s="173">
        <v>46118</v>
      </c>
      <c r="F1199" s="13">
        <v>138.56</v>
      </c>
      <c r="G1199" s="175" t="s">
        <v>3806</v>
      </c>
      <c r="H1199" s="171" t="s">
        <v>3808</v>
      </c>
      <c r="I1199" s="220" t="s">
        <v>6117</v>
      </c>
      <c r="J1199" s="171" t="s">
        <v>338</v>
      </c>
      <c r="K1199" s="176"/>
      <c r="L1199" s="177" t="s">
        <v>730</v>
      </c>
      <c r="M1199" s="177" t="s">
        <v>339</v>
      </c>
    </row>
    <row r="1200" spans="1:13" s="178" customFormat="1">
      <c r="A1200" s="171" t="s">
        <v>2035</v>
      </c>
      <c r="B1200" s="171"/>
      <c r="C1200" s="179">
        <v>58</v>
      </c>
      <c r="D1200" s="172">
        <v>46083</v>
      </c>
      <c r="E1200" s="173">
        <v>46118</v>
      </c>
      <c r="F1200" s="174">
        <v>118990.8</v>
      </c>
      <c r="G1200" s="175" t="s">
        <v>2054</v>
      </c>
      <c r="H1200" s="171" t="s">
        <v>2068</v>
      </c>
      <c r="I1200" s="171" t="s">
        <v>3087</v>
      </c>
      <c r="J1200" s="171" t="s">
        <v>54</v>
      </c>
      <c r="K1200" s="176"/>
      <c r="L1200" s="177" t="s">
        <v>730</v>
      </c>
      <c r="M1200" s="177" t="s">
        <v>55</v>
      </c>
    </row>
    <row r="1201" spans="1:13" s="178" customFormat="1">
      <c r="A1201" s="171" t="s">
        <v>3744</v>
      </c>
      <c r="B1201" s="171"/>
      <c r="C1201" s="179">
        <v>121</v>
      </c>
      <c r="D1201" s="172">
        <v>46084</v>
      </c>
      <c r="E1201" s="173">
        <v>46118</v>
      </c>
      <c r="F1201" s="174">
        <v>4450</v>
      </c>
      <c r="G1201" s="175" t="s">
        <v>2045</v>
      </c>
      <c r="H1201" s="171" t="s">
        <v>5504</v>
      </c>
      <c r="I1201" s="171" t="s">
        <v>3833</v>
      </c>
      <c r="J1201" s="171" t="s">
        <v>318</v>
      </c>
      <c r="K1201" s="176"/>
      <c r="L1201" s="177" t="s">
        <v>730</v>
      </c>
      <c r="M1201" s="177" t="s">
        <v>319</v>
      </c>
    </row>
    <row r="1202" spans="1:13" s="178" customFormat="1">
      <c r="A1202" s="171" t="s">
        <v>2018</v>
      </c>
      <c r="B1202" s="171"/>
      <c r="C1202" s="179">
        <v>13049</v>
      </c>
      <c r="D1202" s="172">
        <v>46086</v>
      </c>
      <c r="E1202" s="173">
        <v>46118</v>
      </c>
      <c r="F1202" s="174">
        <v>176679.58</v>
      </c>
      <c r="G1202" s="175" t="s">
        <v>2040</v>
      </c>
      <c r="H1202" s="171" t="s">
        <v>2055</v>
      </c>
      <c r="I1202" s="171" t="s">
        <v>2702</v>
      </c>
      <c r="J1202" s="171" t="s">
        <v>168</v>
      </c>
      <c r="K1202" s="176"/>
      <c r="L1202" s="177" t="s">
        <v>730</v>
      </c>
      <c r="M1202" s="177" t="s">
        <v>169</v>
      </c>
    </row>
    <row r="1203" spans="1:13" s="178" customFormat="1">
      <c r="A1203" s="171" t="s">
        <v>2018</v>
      </c>
      <c r="B1203" s="171"/>
      <c r="C1203" s="179">
        <v>13050</v>
      </c>
      <c r="D1203" s="172">
        <v>46086</v>
      </c>
      <c r="E1203" s="173">
        <v>46118</v>
      </c>
      <c r="F1203" s="174">
        <v>55135.73</v>
      </c>
      <c r="G1203" s="175" t="s">
        <v>2040</v>
      </c>
      <c r="H1203" s="171" t="s">
        <v>2055</v>
      </c>
      <c r="I1203" s="171" t="s">
        <v>2703</v>
      </c>
      <c r="J1203" s="171" t="s">
        <v>20</v>
      </c>
      <c r="K1203" s="176"/>
      <c r="L1203" s="177" t="s">
        <v>730</v>
      </c>
      <c r="M1203" s="177" t="s">
        <v>21</v>
      </c>
    </row>
    <row r="1204" spans="1:13" s="178" customFormat="1">
      <c r="A1204" s="171" t="s">
        <v>2018</v>
      </c>
      <c r="B1204" s="171"/>
      <c r="C1204" s="179">
        <v>13051</v>
      </c>
      <c r="D1204" s="172">
        <v>46086</v>
      </c>
      <c r="E1204" s="173">
        <v>46118</v>
      </c>
      <c r="F1204" s="174">
        <v>191188.79</v>
      </c>
      <c r="G1204" s="175" t="s">
        <v>2040</v>
      </c>
      <c r="H1204" s="171" t="s">
        <v>2055</v>
      </c>
      <c r="I1204" s="171" t="s">
        <v>2704</v>
      </c>
      <c r="J1204" s="171" t="s">
        <v>170</v>
      </c>
      <c r="K1204" s="176"/>
      <c r="L1204" s="177" t="s">
        <v>730</v>
      </c>
      <c r="M1204" s="177" t="s">
        <v>171</v>
      </c>
    </row>
    <row r="1205" spans="1:13" s="178" customFormat="1">
      <c r="A1205" s="171" t="s">
        <v>2018</v>
      </c>
      <c r="B1205" s="171"/>
      <c r="C1205" s="179">
        <v>13052</v>
      </c>
      <c r="D1205" s="172">
        <v>46086</v>
      </c>
      <c r="E1205" s="173">
        <v>46118</v>
      </c>
      <c r="F1205" s="174">
        <v>37267.300000000003</v>
      </c>
      <c r="G1205" s="175" t="s">
        <v>2040</v>
      </c>
      <c r="H1205" s="171" t="s">
        <v>2055</v>
      </c>
      <c r="I1205" s="171" t="s">
        <v>2706</v>
      </c>
      <c r="J1205" s="171" t="s">
        <v>22</v>
      </c>
      <c r="K1205" s="176"/>
      <c r="L1205" s="177" t="s">
        <v>730</v>
      </c>
      <c r="M1205" s="177" t="s">
        <v>23</v>
      </c>
    </row>
    <row r="1206" spans="1:13" s="178" customFormat="1">
      <c r="A1206" s="171" t="s">
        <v>2018</v>
      </c>
      <c r="B1206" s="171"/>
      <c r="C1206" s="179">
        <v>13053</v>
      </c>
      <c r="D1206" s="172">
        <v>46086</v>
      </c>
      <c r="E1206" s="173">
        <v>46118</v>
      </c>
      <c r="F1206" s="174">
        <v>47285.49</v>
      </c>
      <c r="G1206" s="175" t="s">
        <v>2040</v>
      </c>
      <c r="H1206" s="171" t="s">
        <v>2055</v>
      </c>
      <c r="I1206" s="171" t="s">
        <v>2705</v>
      </c>
      <c r="J1206" s="171" t="s">
        <v>499</v>
      </c>
      <c r="K1206" s="176"/>
      <c r="L1206" s="177" t="s">
        <v>730</v>
      </c>
      <c r="M1206" s="177" t="s">
        <v>500</v>
      </c>
    </row>
    <row r="1207" spans="1:13" s="178" customFormat="1">
      <c r="A1207" s="171" t="s">
        <v>2018</v>
      </c>
      <c r="B1207" s="171"/>
      <c r="C1207" s="179">
        <v>13054</v>
      </c>
      <c r="D1207" s="172">
        <v>46086</v>
      </c>
      <c r="E1207" s="173">
        <v>46118</v>
      </c>
      <c r="F1207" s="174">
        <v>277272.90000000002</v>
      </c>
      <c r="G1207" s="175" t="s">
        <v>2040</v>
      </c>
      <c r="H1207" s="171" t="s">
        <v>2055</v>
      </c>
      <c r="I1207" s="171" t="s">
        <v>2707</v>
      </c>
      <c r="J1207" s="171" t="s">
        <v>28</v>
      </c>
      <c r="K1207" s="176"/>
      <c r="L1207" s="177" t="s">
        <v>730</v>
      </c>
      <c r="M1207" s="177" t="s">
        <v>29</v>
      </c>
    </row>
    <row r="1208" spans="1:13" s="178" customFormat="1">
      <c r="A1208" s="171" t="s">
        <v>2018</v>
      </c>
      <c r="B1208" s="171"/>
      <c r="C1208" s="179">
        <v>13055</v>
      </c>
      <c r="D1208" s="172">
        <v>46086</v>
      </c>
      <c r="E1208" s="173">
        <v>46118</v>
      </c>
      <c r="F1208" s="174">
        <v>438200.53</v>
      </c>
      <c r="G1208" s="175" t="s">
        <v>2040</v>
      </c>
      <c r="H1208" s="171" t="s">
        <v>2055</v>
      </c>
      <c r="I1208" s="171" t="s">
        <v>2710</v>
      </c>
      <c r="J1208" s="171" t="s">
        <v>162</v>
      </c>
      <c r="K1208" s="176"/>
      <c r="L1208" s="177" t="s">
        <v>730</v>
      </c>
      <c r="M1208" s="177" t="s">
        <v>163</v>
      </c>
    </row>
    <row r="1209" spans="1:13" s="178" customFormat="1">
      <c r="A1209" s="171" t="s">
        <v>2018</v>
      </c>
      <c r="B1209" s="171"/>
      <c r="C1209" s="179">
        <v>13056</v>
      </c>
      <c r="D1209" s="172">
        <v>46086</v>
      </c>
      <c r="E1209" s="173">
        <v>46118</v>
      </c>
      <c r="F1209" s="174">
        <v>642068.99</v>
      </c>
      <c r="G1209" s="175" t="s">
        <v>2040</v>
      </c>
      <c r="H1209" s="171" t="s">
        <v>2055</v>
      </c>
      <c r="I1209" s="171" t="s">
        <v>2708</v>
      </c>
      <c r="J1209" s="171" t="s">
        <v>1955</v>
      </c>
      <c r="K1209" s="176"/>
      <c r="L1209" s="177" t="s">
        <v>730</v>
      </c>
      <c r="M1209" s="177" t="s">
        <v>1848</v>
      </c>
    </row>
    <row r="1210" spans="1:13" s="178" customFormat="1">
      <c r="A1210" s="171" t="s">
        <v>2018</v>
      </c>
      <c r="B1210" s="171"/>
      <c r="C1210" s="179">
        <v>13057</v>
      </c>
      <c r="D1210" s="172">
        <v>46086</v>
      </c>
      <c r="E1210" s="173">
        <v>46118</v>
      </c>
      <c r="F1210" s="174">
        <v>151311.19</v>
      </c>
      <c r="G1210" s="175" t="s">
        <v>2040</v>
      </c>
      <c r="H1210" s="171" t="s">
        <v>2055</v>
      </c>
      <c r="I1210" s="171" t="s">
        <v>2709</v>
      </c>
      <c r="J1210" s="171" t="s">
        <v>164</v>
      </c>
      <c r="K1210" s="176"/>
      <c r="L1210" s="177" t="s">
        <v>730</v>
      </c>
      <c r="M1210" s="177" t="s">
        <v>165</v>
      </c>
    </row>
    <row r="1211" spans="1:13" s="178" customFormat="1">
      <c r="A1211" s="171" t="s">
        <v>2018</v>
      </c>
      <c r="B1211" s="171"/>
      <c r="C1211" s="179">
        <v>13058</v>
      </c>
      <c r="D1211" s="172">
        <v>46086</v>
      </c>
      <c r="E1211" s="173">
        <v>46118</v>
      </c>
      <c r="F1211" s="174">
        <v>289302.25</v>
      </c>
      <c r="G1211" s="175" t="s">
        <v>2040</v>
      </c>
      <c r="H1211" s="171" t="s">
        <v>2055</v>
      </c>
      <c r="I1211" s="171" t="s">
        <v>2701</v>
      </c>
      <c r="J1211" s="171" t="s">
        <v>166</v>
      </c>
      <c r="K1211" s="176"/>
      <c r="L1211" s="177" t="s">
        <v>730</v>
      </c>
      <c r="M1211" s="177" t="s">
        <v>167</v>
      </c>
    </row>
    <row r="1212" spans="1:13" s="178" customFormat="1">
      <c r="A1212" s="171" t="s">
        <v>2018</v>
      </c>
      <c r="B1212" s="171"/>
      <c r="C1212" s="179">
        <v>15052025</v>
      </c>
      <c r="D1212" s="172">
        <v>45779</v>
      </c>
      <c r="E1212" s="173">
        <v>46118</v>
      </c>
      <c r="F1212" s="174">
        <v>14067.4</v>
      </c>
      <c r="G1212" s="175" t="s">
        <v>2041</v>
      </c>
      <c r="H1212" s="171" t="s">
        <v>2056</v>
      </c>
      <c r="I1212" s="171" t="s">
        <v>5543</v>
      </c>
      <c r="J1212" s="171" t="s">
        <v>164</v>
      </c>
      <c r="K1212" s="176"/>
      <c r="L1212" s="177" t="s">
        <v>730</v>
      </c>
      <c r="M1212" s="177" t="s">
        <v>165</v>
      </c>
    </row>
    <row r="1213" spans="1:13" s="178" customFormat="1">
      <c r="A1213" s="171" t="s">
        <v>2018</v>
      </c>
      <c r="B1213" s="171"/>
      <c r="C1213" s="179">
        <v>15052025</v>
      </c>
      <c r="D1213" s="172">
        <v>45779</v>
      </c>
      <c r="E1213" s="173">
        <v>46118</v>
      </c>
      <c r="F1213" s="174">
        <v>3448.35</v>
      </c>
      <c r="G1213" s="175" t="s">
        <v>2042</v>
      </c>
      <c r="H1213" s="171" t="s">
        <v>2057</v>
      </c>
      <c r="I1213" s="171" t="s">
        <v>5544</v>
      </c>
      <c r="J1213" s="171" t="s">
        <v>164</v>
      </c>
      <c r="K1213" s="176"/>
      <c r="L1213" s="177" t="s">
        <v>730</v>
      </c>
      <c r="M1213" s="177" t="s">
        <v>165</v>
      </c>
    </row>
    <row r="1214" spans="1:13" s="178" customFormat="1">
      <c r="A1214" s="171" t="s">
        <v>2018</v>
      </c>
      <c r="B1214" s="171"/>
      <c r="C1214" s="179">
        <v>15562025</v>
      </c>
      <c r="D1214" s="172">
        <v>45792</v>
      </c>
      <c r="E1214" s="173">
        <v>46118</v>
      </c>
      <c r="F1214" s="174">
        <v>22798.26</v>
      </c>
      <c r="G1214" s="175" t="s">
        <v>2041</v>
      </c>
      <c r="H1214" s="171" t="s">
        <v>2056</v>
      </c>
      <c r="I1214" s="171" t="s">
        <v>5545</v>
      </c>
      <c r="J1214" s="171" t="s">
        <v>28</v>
      </c>
      <c r="K1214" s="176"/>
      <c r="L1214" s="177" t="s">
        <v>730</v>
      </c>
      <c r="M1214" s="177" t="s">
        <v>29</v>
      </c>
    </row>
    <row r="1215" spans="1:13" s="178" customFormat="1">
      <c r="A1215" s="171" t="s">
        <v>2018</v>
      </c>
      <c r="B1215" s="171"/>
      <c r="C1215" s="179">
        <v>15572025</v>
      </c>
      <c r="D1215" s="172">
        <v>45792</v>
      </c>
      <c r="E1215" s="173">
        <v>46118</v>
      </c>
      <c r="F1215" s="174">
        <v>63288.32</v>
      </c>
      <c r="G1215" s="175" t="s">
        <v>2041</v>
      </c>
      <c r="H1215" s="171" t="s">
        <v>2056</v>
      </c>
      <c r="I1215" s="171" t="s">
        <v>5546</v>
      </c>
      <c r="J1215" s="171" t="s">
        <v>162</v>
      </c>
      <c r="K1215" s="176"/>
      <c r="L1215" s="177" t="s">
        <v>730</v>
      </c>
      <c r="M1215" s="177" t="s">
        <v>163</v>
      </c>
    </row>
    <row r="1216" spans="1:13" s="178" customFormat="1">
      <c r="A1216" s="171" t="s">
        <v>2018</v>
      </c>
      <c r="B1216" s="171"/>
      <c r="C1216" s="179">
        <v>15582025</v>
      </c>
      <c r="D1216" s="172">
        <v>45792</v>
      </c>
      <c r="E1216" s="173">
        <v>46118</v>
      </c>
      <c r="F1216" s="174">
        <v>17118.2</v>
      </c>
      <c r="G1216" s="175" t="s">
        <v>2041</v>
      </c>
      <c r="H1216" s="171" t="s">
        <v>2056</v>
      </c>
      <c r="I1216" s="171" t="s">
        <v>5547</v>
      </c>
      <c r="J1216" s="171" t="s">
        <v>168</v>
      </c>
      <c r="K1216" s="176"/>
      <c r="L1216" s="177" t="s">
        <v>730</v>
      </c>
      <c r="M1216" s="177" t="s">
        <v>169</v>
      </c>
    </row>
    <row r="1217" spans="1:13" s="178" customFormat="1">
      <c r="A1217" s="171" t="s">
        <v>2018</v>
      </c>
      <c r="B1217" s="171"/>
      <c r="C1217" s="179">
        <v>15622025</v>
      </c>
      <c r="D1217" s="172">
        <v>45792</v>
      </c>
      <c r="E1217" s="173">
        <v>46118</v>
      </c>
      <c r="F1217" s="174">
        <v>21020.720000000001</v>
      </c>
      <c r="G1217" s="175" t="s">
        <v>2041</v>
      </c>
      <c r="H1217" s="171" t="s">
        <v>2056</v>
      </c>
      <c r="I1217" s="171" t="s">
        <v>5548</v>
      </c>
      <c r="J1217" s="171" t="s">
        <v>448</v>
      </c>
      <c r="K1217" s="176"/>
      <c r="L1217" s="177" t="s">
        <v>730</v>
      </c>
      <c r="M1217" s="177" t="s">
        <v>449</v>
      </c>
    </row>
    <row r="1218" spans="1:13" s="178" customFormat="1">
      <c r="A1218" s="171" t="s">
        <v>2018</v>
      </c>
      <c r="B1218" s="171"/>
      <c r="C1218" s="179">
        <v>15702025</v>
      </c>
      <c r="D1218" s="172">
        <v>45792</v>
      </c>
      <c r="E1218" s="173">
        <v>46118</v>
      </c>
      <c r="F1218" s="174">
        <v>26934.91</v>
      </c>
      <c r="G1218" s="175" t="s">
        <v>2041</v>
      </c>
      <c r="H1218" s="171" t="s">
        <v>2056</v>
      </c>
      <c r="I1218" s="171" t="s">
        <v>5549</v>
      </c>
      <c r="J1218" s="171" t="s">
        <v>170</v>
      </c>
      <c r="K1218" s="176"/>
      <c r="L1218" s="177" t="s">
        <v>730</v>
      </c>
      <c r="M1218" s="177" t="s">
        <v>171</v>
      </c>
    </row>
    <row r="1219" spans="1:13" s="178" customFormat="1">
      <c r="A1219" s="171" t="s">
        <v>2018</v>
      </c>
      <c r="B1219" s="171"/>
      <c r="C1219" s="179">
        <v>15732025</v>
      </c>
      <c r="D1219" s="172">
        <v>45796</v>
      </c>
      <c r="E1219" s="173">
        <v>46118</v>
      </c>
      <c r="F1219" s="174">
        <v>5297.4</v>
      </c>
      <c r="G1219" s="175" t="s">
        <v>2041</v>
      </c>
      <c r="H1219" s="171" t="s">
        <v>2056</v>
      </c>
      <c r="I1219" s="171" t="s">
        <v>5550</v>
      </c>
      <c r="J1219" s="171" t="s">
        <v>476</v>
      </c>
      <c r="K1219" s="176"/>
      <c r="L1219" s="177" t="s">
        <v>730</v>
      </c>
      <c r="M1219" s="177" t="s">
        <v>477</v>
      </c>
    </row>
    <row r="1220" spans="1:13" s="178" customFormat="1">
      <c r="A1220" s="171" t="s">
        <v>2018</v>
      </c>
      <c r="B1220" s="171"/>
      <c r="C1220" s="179">
        <v>15742025</v>
      </c>
      <c r="D1220" s="172">
        <v>45796</v>
      </c>
      <c r="E1220" s="173">
        <v>46118</v>
      </c>
      <c r="F1220" s="174">
        <v>22806.400000000001</v>
      </c>
      <c r="G1220" s="175" t="s">
        <v>2042</v>
      </c>
      <c r="H1220" s="171" t="s">
        <v>2057</v>
      </c>
      <c r="I1220" s="171" t="s">
        <v>5551</v>
      </c>
      <c r="J1220" s="171" t="s">
        <v>162</v>
      </c>
      <c r="K1220" s="176"/>
      <c r="L1220" s="177" t="s">
        <v>730</v>
      </c>
      <c r="M1220" s="177" t="s">
        <v>163</v>
      </c>
    </row>
    <row r="1221" spans="1:13" s="178" customFormat="1">
      <c r="A1221" s="171" t="s">
        <v>2018</v>
      </c>
      <c r="B1221" s="171"/>
      <c r="C1221" s="179">
        <v>15852025</v>
      </c>
      <c r="D1221" s="172">
        <v>45820</v>
      </c>
      <c r="E1221" s="173">
        <v>46118</v>
      </c>
      <c r="F1221" s="174">
        <v>11721</v>
      </c>
      <c r="G1221" s="175" t="s">
        <v>2041</v>
      </c>
      <c r="H1221" s="171" t="s">
        <v>2056</v>
      </c>
      <c r="I1221" s="171" t="s">
        <v>5552</v>
      </c>
      <c r="J1221" s="171" t="s">
        <v>422</v>
      </c>
      <c r="K1221" s="176"/>
      <c r="L1221" s="177" t="s">
        <v>730</v>
      </c>
      <c r="M1221" s="177" t="s">
        <v>423</v>
      </c>
    </row>
    <row r="1222" spans="1:13" s="178" customFormat="1">
      <c r="A1222" s="171" t="s">
        <v>2018</v>
      </c>
      <c r="B1222" s="171"/>
      <c r="C1222" s="179">
        <v>15862025</v>
      </c>
      <c r="D1222" s="172">
        <v>45820</v>
      </c>
      <c r="E1222" s="173">
        <v>46118</v>
      </c>
      <c r="F1222" s="174">
        <v>7425.27</v>
      </c>
      <c r="G1222" s="175" t="s">
        <v>2042</v>
      </c>
      <c r="H1222" s="171" t="s">
        <v>2057</v>
      </c>
      <c r="I1222" s="171" t="s">
        <v>5553</v>
      </c>
      <c r="J1222" s="171" t="s">
        <v>478</v>
      </c>
      <c r="K1222" s="176"/>
      <c r="L1222" s="177" t="s">
        <v>730</v>
      </c>
      <c r="M1222" s="177" t="s">
        <v>479</v>
      </c>
    </row>
    <row r="1223" spans="1:13" s="178" customFormat="1">
      <c r="A1223" s="171" t="s">
        <v>2018</v>
      </c>
      <c r="B1223" s="171"/>
      <c r="C1223" s="179">
        <v>15892025</v>
      </c>
      <c r="D1223" s="172">
        <v>45820</v>
      </c>
      <c r="E1223" s="173">
        <v>46118</v>
      </c>
      <c r="F1223" s="174">
        <v>4439.9799999999996</v>
      </c>
      <c r="G1223" s="175">
        <v>112120612130</v>
      </c>
      <c r="H1223" s="171" t="s">
        <v>2057</v>
      </c>
      <c r="I1223" s="171" t="s">
        <v>6118</v>
      </c>
      <c r="J1223" s="171" t="s">
        <v>28</v>
      </c>
      <c r="K1223" s="176"/>
      <c r="L1223" s="177" t="s">
        <v>730</v>
      </c>
      <c r="M1223" s="177" t="s">
        <v>29</v>
      </c>
    </row>
    <row r="1224" spans="1:13" s="178" customFormat="1">
      <c r="A1224" s="171" t="s">
        <v>2018</v>
      </c>
      <c r="B1224" s="171"/>
      <c r="C1224" s="179">
        <v>15902025</v>
      </c>
      <c r="D1224" s="172">
        <v>45821</v>
      </c>
      <c r="E1224" s="173">
        <v>46118</v>
      </c>
      <c r="F1224" s="174">
        <v>23882.799999999999</v>
      </c>
      <c r="G1224" s="175" t="s">
        <v>2042</v>
      </c>
      <c r="H1224" s="171" t="s">
        <v>2057</v>
      </c>
      <c r="I1224" s="171" t="s">
        <v>5551</v>
      </c>
      <c r="J1224" s="171" t="s">
        <v>162</v>
      </c>
      <c r="K1224" s="176"/>
      <c r="L1224" s="177" t="s">
        <v>730</v>
      </c>
      <c r="M1224" s="177" t="s">
        <v>163</v>
      </c>
    </row>
    <row r="1225" spans="1:13" s="178" customFormat="1">
      <c r="A1225" s="171" t="s">
        <v>2018</v>
      </c>
      <c r="B1225" s="171"/>
      <c r="C1225" s="179">
        <v>15922025</v>
      </c>
      <c r="D1225" s="172">
        <v>45820</v>
      </c>
      <c r="E1225" s="173">
        <v>46118</v>
      </c>
      <c r="F1225" s="174">
        <v>23127.02</v>
      </c>
      <c r="G1225" s="175" t="s">
        <v>2041</v>
      </c>
      <c r="H1225" s="171" t="s">
        <v>2056</v>
      </c>
      <c r="I1225" s="171" t="s">
        <v>5554</v>
      </c>
      <c r="J1225" s="171" t="s">
        <v>478</v>
      </c>
      <c r="K1225" s="176"/>
      <c r="L1225" s="177" t="s">
        <v>730</v>
      </c>
      <c r="M1225" s="177" t="s">
        <v>479</v>
      </c>
    </row>
    <row r="1226" spans="1:13" s="178" customFormat="1">
      <c r="A1226" s="171" t="s">
        <v>2018</v>
      </c>
      <c r="B1226" s="171"/>
      <c r="C1226" s="179">
        <v>16042025</v>
      </c>
      <c r="D1226" s="172">
        <v>45821</v>
      </c>
      <c r="E1226" s="173">
        <v>46118</v>
      </c>
      <c r="F1226" s="174">
        <v>18522.650000000001</v>
      </c>
      <c r="G1226" s="175" t="s">
        <v>2041</v>
      </c>
      <c r="H1226" s="171" t="s">
        <v>2056</v>
      </c>
      <c r="I1226" s="171" t="s">
        <v>5555</v>
      </c>
      <c r="J1226" s="171" t="s">
        <v>108</v>
      </c>
      <c r="K1226" s="176"/>
      <c r="L1226" s="177" t="s">
        <v>730</v>
      </c>
      <c r="M1226" s="177" t="s">
        <v>109</v>
      </c>
    </row>
    <row r="1227" spans="1:13" s="178" customFormat="1">
      <c r="A1227" s="171" t="s">
        <v>2018</v>
      </c>
      <c r="B1227" s="171"/>
      <c r="C1227" s="179">
        <v>16052025</v>
      </c>
      <c r="D1227" s="172">
        <v>45821</v>
      </c>
      <c r="E1227" s="173">
        <v>46118</v>
      </c>
      <c r="F1227" s="174">
        <v>2574.67</v>
      </c>
      <c r="G1227" s="175" t="s">
        <v>2041</v>
      </c>
      <c r="H1227" s="171" t="s">
        <v>2056</v>
      </c>
      <c r="I1227" s="171" t="s">
        <v>5556</v>
      </c>
      <c r="J1227" s="171" t="s">
        <v>132</v>
      </c>
      <c r="K1227" s="176"/>
      <c r="L1227" s="177" t="s">
        <v>730</v>
      </c>
      <c r="M1227" s="177" t="s">
        <v>133</v>
      </c>
    </row>
    <row r="1228" spans="1:13" s="178" customFormat="1">
      <c r="A1228" s="171" t="s">
        <v>2018</v>
      </c>
      <c r="B1228" s="171"/>
      <c r="C1228" s="179">
        <v>16132025</v>
      </c>
      <c r="D1228" s="172">
        <v>45854</v>
      </c>
      <c r="E1228" s="173">
        <v>46118</v>
      </c>
      <c r="F1228" s="174">
        <v>621.94000000000005</v>
      </c>
      <c r="G1228" s="175" t="s">
        <v>2041</v>
      </c>
      <c r="H1228" s="171" t="s">
        <v>2056</v>
      </c>
      <c r="I1228" s="171" t="s">
        <v>5552</v>
      </c>
      <c r="J1228" s="171" t="s">
        <v>422</v>
      </c>
      <c r="K1228" s="176"/>
      <c r="L1228" s="177" t="s">
        <v>730</v>
      </c>
      <c r="M1228" s="177" t="s">
        <v>423</v>
      </c>
    </row>
    <row r="1229" spans="1:13" s="178" customFormat="1">
      <c r="A1229" s="171" t="s">
        <v>2018</v>
      </c>
      <c r="B1229" s="171"/>
      <c r="C1229" s="179">
        <v>16162025</v>
      </c>
      <c r="D1229" s="172">
        <v>45854</v>
      </c>
      <c r="E1229" s="173">
        <v>46118</v>
      </c>
      <c r="F1229" s="174">
        <v>473.14</v>
      </c>
      <c r="G1229" s="175">
        <v>112120612120</v>
      </c>
      <c r="H1229" s="171" t="s">
        <v>2056</v>
      </c>
      <c r="I1229" s="171" t="s">
        <v>6119</v>
      </c>
      <c r="J1229" s="171" t="s">
        <v>478</v>
      </c>
      <c r="K1229" s="176"/>
      <c r="L1229" s="177" t="s">
        <v>730</v>
      </c>
      <c r="M1229" s="177" t="s">
        <v>479</v>
      </c>
    </row>
    <row r="1230" spans="1:13" s="178" customFormat="1">
      <c r="A1230" s="171" t="s">
        <v>2018</v>
      </c>
      <c r="B1230" s="171"/>
      <c r="C1230" s="179">
        <v>16212025</v>
      </c>
      <c r="D1230" s="172">
        <v>45854</v>
      </c>
      <c r="E1230" s="173">
        <v>46118</v>
      </c>
      <c r="F1230" s="174">
        <v>491.48</v>
      </c>
      <c r="G1230" s="175" t="s">
        <v>2042</v>
      </c>
      <c r="H1230" s="171" t="s">
        <v>2057</v>
      </c>
      <c r="I1230" s="171" t="s">
        <v>5557</v>
      </c>
      <c r="J1230" s="171" t="s">
        <v>448</v>
      </c>
      <c r="K1230" s="176"/>
      <c r="L1230" s="177" t="s">
        <v>730</v>
      </c>
      <c r="M1230" s="177" t="s">
        <v>449</v>
      </c>
    </row>
    <row r="1231" spans="1:13" s="178" customFormat="1">
      <c r="A1231" s="171" t="s">
        <v>2018</v>
      </c>
      <c r="B1231" s="171"/>
      <c r="C1231" s="179">
        <v>16222025</v>
      </c>
      <c r="D1231" s="172">
        <v>45854</v>
      </c>
      <c r="E1231" s="173">
        <v>46118</v>
      </c>
      <c r="F1231" s="174">
        <v>1742.48</v>
      </c>
      <c r="G1231" s="175" t="s">
        <v>2041</v>
      </c>
      <c r="H1231" s="171" t="s">
        <v>2056</v>
      </c>
      <c r="I1231" s="171" t="s">
        <v>5558</v>
      </c>
      <c r="J1231" s="171" t="s">
        <v>450</v>
      </c>
      <c r="K1231" s="176"/>
      <c r="L1231" s="177" t="s">
        <v>730</v>
      </c>
      <c r="M1231" s="177" t="s">
        <v>451</v>
      </c>
    </row>
    <row r="1232" spans="1:13" s="178" customFormat="1">
      <c r="A1232" s="171" t="s">
        <v>2018</v>
      </c>
      <c r="B1232" s="171"/>
      <c r="C1232" s="179">
        <v>16232025</v>
      </c>
      <c r="D1232" s="172">
        <v>45854</v>
      </c>
      <c r="E1232" s="173">
        <v>46118</v>
      </c>
      <c r="F1232" s="174">
        <v>9833.6</v>
      </c>
      <c r="G1232" s="175" t="s">
        <v>2041</v>
      </c>
      <c r="H1232" s="171" t="s">
        <v>2056</v>
      </c>
      <c r="I1232" s="171" t="s">
        <v>5546</v>
      </c>
      <c r="J1232" s="171" t="s">
        <v>162</v>
      </c>
      <c r="K1232" s="176"/>
      <c r="L1232" s="177" t="s">
        <v>730</v>
      </c>
      <c r="M1232" s="177" t="s">
        <v>163</v>
      </c>
    </row>
    <row r="1233" spans="1:13" s="178" customFormat="1">
      <c r="A1233" s="171" t="s">
        <v>2018</v>
      </c>
      <c r="B1233" s="171"/>
      <c r="C1233" s="179">
        <v>16242025</v>
      </c>
      <c r="D1233" s="172">
        <v>45854</v>
      </c>
      <c r="E1233" s="173">
        <v>46118</v>
      </c>
      <c r="F1233" s="174">
        <v>3616.6</v>
      </c>
      <c r="G1233" s="175" t="s">
        <v>2041</v>
      </c>
      <c r="H1233" s="171" t="s">
        <v>2056</v>
      </c>
      <c r="I1233" s="171" t="s">
        <v>5545</v>
      </c>
      <c r="J1233" s="171" t="s">
        <v>28</v>
      </c>
      <c r="K1233" s="176"/>
      <c r="L1233" s="177" t="s">
        <v>730</v>
      </c>
      <c r="M1233" s="177" t="s">
        <v>29</v>
      </c>
    </row>
    <row r="1234" spans="1:13" s="178" customFormat="1">
      <c r="A1234" s="171" t="s">
        <v>2018</v>
      </c>
      <c r="B1234" s="171"/>
      <c r="C1234" s="179">
        <v>16252025</v>
      </c>
      <c r="D1234" s="172">
        <v>45854</v>
      </c>
      <c r="E1234" s="173">
        <v>46118</v>
      </c>
      <c r="F1234" s="174">
        <v>1409.66</v>
      </c>
      <c r="G1234" s="175" t="s">
        <v>2041</v>
      </c>
      <c r="H1234" s="171" t="s">
        <v>2056</v>
      </c>
      <c r="I1234" s="171" t="s">
        <v>5559</v>
      </c>
      <c r="J1234" s="171" t="s">
        <v>444</v>
      </c>
      <c r="K1234" s="176"/>
      <c r="L1234" s="177" t="s">
        <v>730</v>
      </c>
      <c r="M1234" s="177" t="s">
        <v>445</v>
      </c>
    </row>
    <row r="1235" spans="1:13" s="178" customFormat="1">
      <c r="A1235" s="171" t="s">
        <v>2018</v>
      </c>
      <c r="B1235" s="171"/>
      <c r="C1235" s="179">
        <v>16262025</v>
      </c>
      <c r="D1235" s="172">
        <v>45854</v>
      </c>
      <c r="E1235" s="173">
        <v>46118</v>
      </c>
      <c r="F1235" s="174">
        <v>2595.65</v>
      </c>
      <c r="G1235" s="175" t="s">
        <v>2041</v>
      </c>
      <c r="H1235" s="171" t="s">
        <v>2056</v>
      </c>
      <c r="I1235" s="171" t="s">
        <v>5547</v>
      </c>
      <c r="J1235" s="171" t="s">
        <v>168</v>
      </c>
      <c r="K1235" s="176"/>
      <c r="L1235" s="177" t="s">
        <v>730</v>
      </c>
      <c r="M1235" s="177" t="s">
        <v>169</v>
      </c>
    </row>
    <row r="1236" spans="1:13" s="178" customFormat="1">
      <c r="A1236" s="171" t="s">
        <v>2018</v>
      </c>
      <c r="B1236" s="171"/>
      <c r="C1236" s="179">
        <v>16272025</v>
      </c>
      <c r="D1236" s="172">
        <v>45854</v>
      </c>
      <c r="E1236" s="173">
        <v>46118</v>
      </c>
      <c r="F1236" s="174">
        <v>1223.5999999999999</v>
      </c>
      <c r="G1236" s="175" t="s">
        <v>2041</v>
      </c>
      <c r="H1236" s="171" t="s">
        <v>2056</v>
      </c>
      <c r="I1236" s="171" t="s">
        <v>5560</v>
      </c>
      <c r="J1236" s="171" t="s">
        <v>446</v>
      </c>
      <c r="K1236" s="176"/>
      <c r="L1236" s="177" t="s">
        <v>730</v>
      </c>
      <c r="M1236" s="177" t="s">
        <v>447</v>
      </c>
    </row>
    <row r="1237" spans="1:13" s="178" customFormat="1">
      <c r="A1237" s="171" t="s">
        <v>2018</v>
      </c>
      <c r="B1237" s="171"/>
      <c r="C1237" s="179">
        <v>16292025</v>
      </c>
      <c r="D1237" s="172">
        <v>45854</v>
      </c>
      <c r="E1237" s="173">
        <v>46118</v>
      </c>
      <c r="F1237" s="174">
        <v>305.06</v>
      </c>
      <c r="G1237" s="175" t="s">
        <v>2042</v>
      </c>
      <c r="H1237" s="171" t="s">
        <v>2057</v>
      </c>
      <c r="I1237" s="171" t="s">
        <v>5561</v>
      </c>
      <c r="J1237" s="171" t="s">
        <v>476</v>
      </c>
      <c r="K1237" s="176"/>
      <c r="L1237" s="177" t="s">
        <v>730</v>
      </c>
      <c r="M1237" s="177" t="s">
        <v>477</v>
      </c>
    </row>
    <row r="1238" spans="1:13" s="178" customFormat="1">
      <c r="A1238" s="171" t="s">
        <v>2018</v>
      </c>
      <c r="B1238" s="171"/>
      <c r="C1238" s="179">
        <v>16302025</v>
      </c>
      <c r="D1238" s="172">
        <v>45854</v>
      </c>
      <c r="E1238" s="173">
        <v>46118</v>
      </c>
      <c r="F1238" s="174">
        <v>3202.2</v>
      </c>
      <c r="G1238" s="175" t="s">
        <v>2041</v>
      </c>
      <c r="H1238" s="171" t="s">
        <v>2056</v>
      </c>
      <c r="I1238" s="171" t="s">
        <v>5550</v>
      </c>
      <c r="J1238" s="171" t="s">
        <v>476</v>
      </c>
      <c r="K1238" s="176"/>
      <c r="L1238" s="177" t="s">
        <v>730</v>
      </c>
      <c r="M1238" s="177" t="s">
        <v>477</v>
      </c>
    </row>
    <row r="1239" spans="1:13" s="178" customFormat="1">
      <c r="A1239" s="171" t="s">
        <v>2018</v>
      </c>
      <c r="B1239" s="171"/>
      <c r="C1239" s="179">
        <v>16322025</v>
      </c>
      <c r="D1239" s="172">
        <v>45854</v>
      </c>
      <c r="E1239" s="173">
        <v>46118</v>
      </c>
      <c r="F1239" s="174">
        <v>2495.4</v>
      </c>
      <c r="G1239" s="175" t="s">
        <v>2041</v>
      </c>
      <c r="H1239" s="171" t="s">
        <v>2056</v>
      </c>
      <c r="I1239" s="171" t="s">
        <v>5562</v>
      </c>
      <c r="J1239" s="171" t="s">
        <v>20</v>
      </c>
      <c r="K1239" s="176"/>
      <c r="L1239" s="177" t="s">
        <v>730</v>
      </c>
      <c r="M1239" s="177" t="s">
        <v>21</v>
      </c>
    </row>
    <row r="1240" spans="1:13" s="178" customFormat="1">
      <c r="A1240" s="171" t="s">
        <v>2018</v>
      </c>
      <c r="B1240" s="171"/>
      <c r="C1240" s="179">
        <v>16332025</v>
      </c>
      <c r="D1240" s="172">
        <v>45854</v>
      </c>
      <c r="E1240" s="173">
        <v>46118</v>
      </c>
      <c r="F1240" s="174">
        <v>2005.02</v>
      </c>
      <c r="G1240" s="175" t="s">
        <v>2041</v>
      </c>
      <c r="H1240" s="171" t="s">
        <v>2056</v>
      </c>
      <c r="I1240" s="171" t="s">
        <v>5563</v>
      </c>
      <c r="J1240" s="171" t="s">
        <v>166</v>
      </c>
      <c r="K1240" s="176"/>
      <c r="L1240" s="177" t="s">
        <v>730</v>
      </c>
      <c r="M1240" s="177" t="s">
        <v>167</v>
      </c>
    </row>
    <row r="1241" spans="1:13" s="178" customFormat="1">
      <c r="A1241" s="171" t="s">
        <v>2018</v>
      </c>
      <c r="B1241" s="171"/>
      <c r="C1241" s="179">
        <v>16342025</v>
      </c>
      <c r="D1241" s="172">
        <v>45854</v>
      </c>
      <c r="E1241" s="173">
        <v>46118</v>
      </c>
      <c r="F1241" s="174">
        <v>2577.31</v>
      </c>
      <c r="G1241" s="175" t="s">
        <v>2042</v>
      </c>
      <c r="H1241" s="171" t="s">
        <v>2057</v>
      </c>
      <c r="I1241" s="171" t="s">
        <v>5564</v>
      </c>
      <c r="J1241" s="171" t="s">
        <v>28</v>
      </c>
      <c r="K1241" s="176"/>
      <c r="L1241" s="177" t="s">
        <v>730</v>
      </c>
      <c r="M1241" s="177" t="s">
        <v>29</v>
      </c>
    </row>
    <row r="1242" spans="1:13" s="178" customFormat="1">
      <c r="A1242" s="171" t="s">
        <v>2018</v>
      </c>
      <c r="B1242" s="171"/>
      <c r="C1242" s="179">
        <v>16352025</v>
      </c>
      <c r="D1242" s="172">
        <v>45854</v>
      </c>
      <c r="E1242" s="173">
        <v>46118</v>
      </c>
      <c r="F1242" s="174">
        <v>3551.93</v>
      </c>
      <c r="G1242" s="175" t="s">
        <v>2041</v>
      </c>
      <c r="H1242" s="171" t="s">
        <v>2056</v>
      </c>
      <c r="I1242" s="171" t="s">
        <v>5549</v>
      </c>
      <c r="J1242" s="171" t="s">
        <v>170</v>
      </c>
      <c r="K1242" s="176"/>
      <c r="L1242" s="177" t="s">
        <v>730</v>
      </c>
      <c r="M1242" s="177" t="s">
        <v>171</v>
      </c>
    </row>
    <row r="1243" spans="1:13" s="178" customFormat="1">
      <c r="A1243" s="171" t="s">
        <v>2018</v>
      </c>
      <c r="B1243" s="171"/>
      <c r="C1243" s="179">
        <v>16362025</v>
      </c>
      <c r="D1243" s="172">
        <v>45854</v>
      </c>
      <c r="E1243" s="173">
        <v>46118</v>
      </c>
      <c r="F1243" s="174">
        <v>336.04</v>
      </c>
      <c r="G1243" s="175" t="s">
        <v>2042</v>
      </c>
      <c r="H1243" s="171" t="s">
        <v>2057</v>
      </c>
      <c r="I1243" s="171" t="s">
        <v>5565</v>
      </c>
      <c r="J1243" s="171" t="s">
        <v>22</v>
      </c>
      <c r="K1243" s="176"/>
      <c r="L1243" s="177" t="s">
        <v>730</v>
      </c>
      <c r="M1243" s="177" t="s">
        <v>23</v>
      </c>
    </row>
    <row r="1244" spans="1:13" s="178" customFormat="1">
      <c r="A1244" s="171" t="s">
        <v>2018</v>
      </c>
      <c r="B1244" s="171"/>
      <c r="C1244" s="179">
        <v>16372025</v>
      </c>
      <c r="D1244" s="172">
        <v>45854</v>
      </c>
      <c r="E1244" s="173">
        <v>46118</v>
      </c>
      <c r="F1244" s="174">
        <v>3427.7</v>
      </c>
      <c r="G1244" s="175" t="s">
        <v>2041</v>
      </c>
      <c r="H1244" s="171" t="s">
        <v>2056</v>
      </c>
      <c r="I1244" s="171" t="s">
        <v>5548</v>
      </c>
      <c r="J1244" s="171" t="s">
        <v>448</v>
      </c>
      <c r="K1244" s="176"/>
      <c r="L1244" s="177" t="s">
        <v>730</v>
      </c>
      <c r="M1244" s="177" t="s">
        <v>449</v>
      </c>
    </row>
    <row r="1245" spans="1:13" s="178" customFormat="1">
      <c r="A1245" s="171" t="s">
        <v>2018</v>
      </c>
      <c r="B1245" s="171"/>
      <c r="C1245" s="179">
        <v>17012025</v>
      </c>
      <c r="D1245" s="172">
        <v>45855</v>
      </c>
      <c r="E1245" s="173">
        <v>46118</v>
      </c>
      <c r="F1245" s="174">
        <v>153.69</v>
      </c>
      <c r="G1245" s="175" t="s">
        <v>2042</v>
      </c>
      <c r="H1245" s="171" t="s">
        <v>2057</v>
      </c>
      <c r="I1245" s="171" t="s">
        <v>5566</v>
      </c>
      <c r="J1245" s="171" t="s">
        <v>362</v>
      </c>
      <c r="K1245" s="176"/>
      <c r="L1245" s="177" t="s">
        <v>730</v>
      </c>
      <c r="M1245" s="177" t="s">
        <v>363</v>
      </c>
    </row>
    <row r="1246" spans="1:13" s="178" customFormat="1">
      <c r="A1246" s="171" t="s">
        <v>2018</v>
      </c>
      <c r="B1246" s="171"/>
      <c r="C1246" s="179">
        <v>17032025</v>
      </c>
      <c r="D1246" s="172">
        <v>45855</v>
      </c>
      <c r="E1246" s="173">
        <v>46118</v>
      </c>
      <c r="F1246" s="174">
        <v>3542.9</v>
      </c>
      <c r="G1246" s="175" t="s">
        <v>2042</v>
      </c>
      <c r="H1246" s="171" t="s">
        <v>2057</v>
      </c>
      <c r="I1246" s="171" t="s">
        <v>5567</v>
      </c>
      <c r="J1246" s="171" t="s">
        <v>166</v>
      </c>
      <c r="K1246" s="176"/>
      <c r="L1246" s="177" t="s">
        <v>730</v>
      </c>
      <c r="M1246" s="177" t="s">
        <v>167</v>
      </c>
    </row>
    <row r="1247" spans="1:13" s="178" customFormat="1">
      <c r="A1247" s="171" t="s">
        <v>2018</v>
      </c>
      <c r="B1247" s="171"/>
      <c r="C1247" s="179">
        <v>17042025</v>
      </c>
      <c r="D1247" s="172">
        <v>45855</v>
      </c>
      <c r="E1247" s="173">
        <v>46118</v>
      </c>
      <c r="F1247" s="174">
        <v>14017.24</v>
      </c>
      <c r="G1247" s="175" t="s">
        <v>2041</v>
      </c>
      <c r="H1247" s="171" t="s">
        <v>2056</v>
      </c>
      <c r="I1247" s="171" t="s">
        <v>5547</v>
      </c>
      <c r="J1247" s="171" t="s">
        <v>168</v>
      </c>
      <c r="K1247" s="176"/>
      <c r="L1247" s="177" t="s">
        <v>730</v>
      </c>
      <c r="M1247" s="177" t="s">
        <v>169</v>
      </c>
    </row>
    <row r="1248" spans="1:13" s="178" customFormat="1">
      <c r="A1248" s="171" t="s">
        <v>2018</v>
      </c>
      <c r="B1248" s="171"/>
      <c r="C1248" s="179">
        <v>17052025</v>
      </c>
      <c r="D1248" s="172">
        <v>45855</v>
      </c>
      <c r="E1248" s="173">
        <v>46118</v>
      </c>
      <c r="F1248" s="174">
        <v>386.31</v>
      </c>
      <c r="G1248" s="175" t="s">
        <v>2041</v>
      </c>
      <c r="H1248" s="171" t="s">
        <v>2056</v>
      </c>
      <c r="I1248" s="171" t="s">
        <v>5559</v>
      </c>
      <c r="J1248" s="171" t="s">
        <v>444</v>
      </c>
      <c r="K1248" s="176"/>
      <c r="L1248" s="177" t="s">
        <v>730</v>
      </c>
      <c r="M1248" s="177" t="s">
        <v>445</v>
      </c>
    </row>
    <row r="1249" spans="1:13" s="178" customFormat="1">
      <c r="A1249" s="171" t="s">
        <v>2018</v>
      </c>
      <c r="B1249" s="171"/>
      <c r="C1249" s="179">
        <v>17062025</v>
      </c>
      <c r="D1249" s="172">
        <v>45855</v>
      </c>
      <c r="E1249" s="173">
        <v>46118</v>
      </c>
      <c r="F1249" s="174">
        <v>1295.3499999999999</v>
      </c>
      <c r="G1249" s="175" t="s">
        <v>2041</v>
      </c>
      <c r="H1249" s="171" t="s">
        <v>2056</v>
      </c>
      <c r="I1249" s="171" t="s">
        <v>5560</v>
      </c>
      <c r="J1249" s="171" t="s">
        <v>446</v>
      </c>
      <c r="K1249" s="176"/>
      <c r="L1249" s="177" t="s">
        <v>730</v>
      </c>
      <c r="M1249" s="177" t="s">
        <v>447</v>
      </c>
    </row>
    <row r="1250" spans="1:13" s="178" customFormat="1">
      <c r="A1250" s="171" t="s">
        <v>2018</v>
      </c>
      <c r="B1250" s="171"/>
      <c r="C1250" s="179">
        <v>17082025</v>
      </c>
      <c r="D1250" s="172">
        <v>45855</v>
      </c>
      <c r="E1250" s="173">
        <v>46118</v>
      </c>
      <c r="F1250" s="174">
        <v>615.95000000000005</v>
      </c>
      <c r="G1250" s="175" t="s">
        <v>2042</v>
      </c>
      <c r="H1250" s="171" t="s">
        <v>2057</v>
      </c>
      <c r="I1250" s="171" t="s">
        <v>5557</v>
      </c>
      <c r="J1250" s="171" t="s">
        <v>448</v>
      </c>
      <c r="K1250" s="176"/>
      <c r="L1250" s="177" t="s">
        <v>730</v>
      </c>
      <c r="M1250" s="177" t="s">
        <v>449</v>
      </c>
    </row>
    <row r="1251" spans="1:13" s="178" customFormat="1">
      <c r="A1251" s="171" t="s">
        <v>2018</v>
      </c>
      <c r="B1251" s="171"/>
      <c r="C1251" s="179">
        <v>17092025</v>
      </c>
      <c r="D1251" s="172">
        <v>45855</v>
      </c>
      <c r="E1251" s="173">
        <v>46118</v>
      </c>
      <c r="F1251" s="174">
        <v>15574.34</v>
      </c>
      <c r="G1251" s="175" t="s">
        <v>2041</v>
      </c>
      <c r="H1251" s="171" t="s">
        <v>2056</v>
      </c>
      <c r="I1251" s="171" t="s">
        <v>5548</v>
      </c>
      <c r="J1251" s="171" t="s">
        <v>448</v>
      </c>
      <c r="K1251" s="176"/>
      <c r="L1251" s="177" t="s">
        <v>730</v>
      </c>
      <c r="M1251" s="177" t="s">
        <v>449</v>
      </c>
    </row>
    <row r="1252" spans="1:13" s="178" customFormat="1">
      <c r="A1252" s="171" t="s">
        <v>2018</v>
      </c>
      <c r="B1252" s="171"/>
      <c r="C1252" s="179">
        <v>17102025</v>
      </c>
      <c r="D1252" s="172">
        <v>45855</v>
      </c>
      <c r="E1252" s="173">
        <v>46118</v>
      </c>
      <c r="F1252" s="174">
        <v>2299.71</v>
      </c>
      <c r="G1252" s="175" t="s">
        <v>2041</v>
      </c>
      <c r="H1252" s="171" t="s">
        <v>2056</v>
      </c>
      <c r="I1252" s="171" t="s">
        <v>5558</v>
      </c>
      <c r="J1252" s="171" t="s">
        <v>450</v>
      </c>
      <c r="K1252" s="176"/>
      <c r="L1252" s="177" t="s">
        <v>730</v>
      </c>
      <c r="M1252" s="177" t="s">
        <v>451</v>
      </c>
    </row>
    <row r="1253" spans="1:13" s="178" customFormat="1">
      <c r="A1253" s="171" t="s">
        <v>2018</v>
      </c>
      <c r="B1253" s="171"/>
      <c r="C1253" s="179">
        <v>17122025</v>
      </c>
      <c r="D1253" s="172">
        <v>45855</v>
      </c>
      <c r="E1253" s="173">
        <v>46118</v>
      </c>
      <c r="F1253" s="174">
        <v>81.06</v>
      </c>
      <c r="G1253" s="175" t="s">
        <v>2042</v>
      </c>
      <c r="H1253" s="171" t="s">
        <v>2057</v>
      </c>
      <c r="I1253" s="171" t="s">
        <v>5565</v>
      </c>
      <c r="J1253" s="171" t="s">
        <v>22</v>
      </c>
      <c r="K1253" s="176"/>
      <c r="L1253" s="177" t="s">
        <v>730</v>
      </c>
      <c r="M1253" s="177" t="s">
        <v>23</v>
      </c>
    </row>
    <row r="1254" spans="1:13" s="178" customFormat="1">
      <c r="A1254" s="171" t="s">
        <v>2018</v>
      </c>
      <c r="B1254" s="171"/>
      <c r="C1254" s="179">
        <v>17132025</v>
      </c>
      <c r="D1254" s="172">
        <v>45855</v>
      </c>
      <c r="E1254" s="173">
        <v>46118</v>
      </c>
      <c r="F1254" s="174">
        <v>35584.839999999997</v>
      </c>
      <c r="G1254" s="175" t="s">
        <v>2041</v>
      </c>
      <c r="H1254" s="171" t="s">
        <v>2056</v>
      </c>
      <c r="I1254" s="171" t="s">
        <v>5546</v>
      </c>
      <c r="J1254" s="171" t="s">
        <v>162</v>
      </c>
      <c r="K1254" s="176"/>
      <c r="L1254" s="177" t="s">
        <v>730</v>
      </c>
      <c r="M1254" s="177" t="s">
        <v>163</v>
      </c>
    </row>
    <row r="1255" spans="1:13" s="178" customFormat="1">
      <c r="A1255" s="171" t="s">
        <v>2018</v>
      </c>
      <c r="B1255" s="171"/>
      <c r="C1255" s="179">
        <v>17142025</v>
      </c>
      <c r="D1255" s="172">
        <v>45855</v>
      </c>
      <c r="E1255" s="173">
        <v>46118</v>
      </c>
      <c r="F1255" s="174">
        <v>19535.830000000002</v>
      </c>
      <c r="G1255" s="175" t="s">
        <v>2041</v>
      </c>
      <c r="H1255" s="171" t="s">
        <v>2056</v>
      </c>
      <c r="I1255" s="171" t="s">
        <v>5545</v>
      </c>
      <c r="J1255" s="171" t="s">
        <v>28</v>
      </c>
      <c r="K1255" s="176"/>
      <c r="L1255" s="177" t="s">
        <v>730</v>
      </c>
      <c r="M1255" s="177" t="s">
        <v>29</v>
      </c>
    </row>
    <row r="1256" spans="1:13" s="178" customFormat="1">
      <c r="A1256" s="171" t="s">
        <v>2018</v>
      </c>
      <c r="B1256" s="171"/>
      <c r="C1256" s="179">
        <v>17152025</v>
      </c>
      <c r="D1256" s="172">
        <v>45855</v>
      </c>
      <c r="E1256" s="173">
        <v>46118</v>
      </c>
      <c r="F1256" s="174">
        <v>1198.67</v>
      </c>
      <c r="G1256" s="175" t="s">
        <v>2041</v>
      </c>
      <c r="H1256" s="171" t="s">
        <v>2056</v>
      </c>
      <c r="I1256" s="171" t="s">
        <v>5550</v>
      </c>
      <c r="J1256" s="171" t="s">
        <v>476</v>
      </c>
      <c r="K1256" s="176"/>
      <c r="L1256" s="177" t="s">
        <v>730</v>
      </c>
      <c r="M1256" s="177" t="s">
        <v>477</v>
      </c>
    </row>
    <row r="1257" spans="1:13" s="178" customFormat="1">
      <c r="A1257" s="171" t="s">
        <v>2018</v>
      </c>
      <c r="B1257" s="171"/>
      <c r="C1257" s="179">
        <v>17172025</v>
      </c>
      <c r="D1257" s="172">
        <v>45855</v>
      </c>
      <c r="E1257" s="173">
        <v>46118</v>
      </c>
      <c r="F1257" s="174">
        <v>324.44</v>
      </c>
      <c r="G1257" s="175" t="s">
        <v>2042</v>
      </c>
      <c r="H1257" s="171" t="s">
        <v>2057</v>
      </c>
      <c r="I1257" s="171" t="s">
        <v>5561</v>
      </c>
      <c r="J1257" s="171" t="s">
        <v>476</v>
      </c>
      <c r="K1257" s="176"/>
      <c r="L1257" s="177" t="s">
        <v>730</v>
      </c>
      <c r="M1257" s="177" t="s">
        <v>477</v>
      </c>
    </row>
    <row r="1258" spans="1:13" s="178" customFormat="1">
      <c r="A1258" s="171" t="s">
        <v>2018</v>
      </c>
      <c r="B1258" s="171"/>
      <c r="C1258" s="179">
        <v>17182025</v>
      </c>
      <c r="D1258" s="172">
        <v>45855</v>
      </c>
      <c r="E1258" s="173">
        <v>46118</v>
      </c>
      <c r="F1258" s="174">
        <v>1154.8399999999999</v>
      </c>
      <c r="G1258" s="175" t="s">
        <v>2041</v>
      </c>
      <c r="H1258" s="171" t="s">
        <v>2056</v>
      </c>
      <c r="I1258" s="171" t="s">
        <v>5554</v>
      </c>
      <c r="J1258" s="171" t="s">
        <v>478</v>
      </c>
      <c r="K1258" s="176"/>
      <c r="L1258" s="177" t="s">
        <v>730</v>
      </c>
      <c r="M1258" s="177" t="s">
        <v>479</v>
      </c>
    </row>
    <row r="1259" spans="1:13" s="178" customFormat="1">
      <c r="A1259" s="171" t="s">
        <v>2018</v>
      </c>
      <c r="B1259" s="171"/>
      <c r="C1259" s="179">
        <v>17192025</v>
      </c>
      <c r="D1259" s="172">
        <v>45855</v>
      </c>
      <c r="E1259" s="173">
        <v>46118</v>
      </c>
      <c r="F1259" s="174">
        <v>1703.13</v>
      </c>
      <c r="G1259" s="175" t="s">
        <v>2042</v>
      </c>
      <c r="H1259" s="171" t="s">
        <v>2057</v>
      </c>
      <c r="I1259" s="171" t="s">
        <v>5544</v>
      </c>
      <c r="J1259" s="171" t="s">
        <v>164</v>
      </c>
      <c r="K1259" s="176"/>
      <c r="L1259" s="177" t="s">
        <v>730</v>
      </c>
      <c r="M1259" s="177" t="s">
        <v>165</v>
      </c>
    </row>
    <row r="1260" spans="1:13" s="178" customFormat="1">
      <c r="A1260" s="171" t="s">
        <v>2018</v>
      </c>
      <c r="B1260" s="171"/>
      <c r="C1260" s="179">
        <v>17212025</v>
      </c>
      <c r="D1260" s="172">
        <v>45887</v>
      </c>
      <c r="E1260" s="173">
        <v>46118</v>
      </c>
      <c r="F1260" s="174">
        <v>50265.47</v>
      </c>
      <c r="G1260" s="175" t="s">
        <v>2042</v>
      </c>
      <c r="H1260" s="171" t="s">
        <v>2057</v>
      </c>
      <c r="I1260" s="171" t="s">
        <v>5551</v>
      </c>
      <c r="J1260" s="171" t="s">
        <v>162</v>
      </c>
      <c r="K1260" s="176"/>
      <c r="L1260" s="177" t="s">
        <v>730</v>
      </c>
      <c r="M1260" s="177" t="s">
        <v>163</v>
      </c>
    </row>
    <row r="1261" spans="1:13" s="178" customFormat="1">
      <c r="A1261" s="171" t="s">
        <v>2018</v>
      </c>
      <c r="B1261" s="171"/>
      <c r="C1261" s="179">
        <v>17342025</v>
      </c>
      <c r="D1261" s="172">
        <v>45887</v>
      </c>
      <c r="E1261" s="173">
        <v>46118</v>
      </c>
      <c r="F1261" s="174">
        <v>55.25</v>
      </c>
      <c r="G1261" s="175" t="s">
        <v>2041</v>
      </c>
      <c r="H1261" s="171" t="s">
        <v>2056</v>
      </c>
      <c r="I1261" s="171" t="s">
        <v>5543</v>
      </c>
      <c r="J1261" s="171" t="s">
        <v>164</v>
      </c>
      <c r="K1261" s="176"/>
      <c r="L1261" s="177" t="s">
        <v>730</v>
      </c>
      <c r="M1261" s="177" t="s">
        <v>165</v>
      </c>
    </row>
    <row r="1262" spans="1:13" s="178" customFormat="1">
      <c r="A1262" s="171" t="s">
        <v>2018</v>
      </c>
      <c r="B1262" s="171"/>
      <c r="C1262" s="179">
        <v>17352025</v>
      </c>
      <c r="D1262" s="172">
        <v>45887</v>
      </c>
      <c r="E1262" s="173">
        <v>46118</v>
      </c>
      <c r="F1262" s="174">
        <v>34.61</v>
      </c>
      <c r="G1262" s="175" t="s">
        <v>2042</v>
      </c>
      <c r="H1262" s="171" t="s">
        <v>2057</v>
      </c>
      <c r="I1262" s="171" t="s">
        <v>5568</v>
      </c>
      <c r="J1262" s="171" t="s">
        <v>454</v>
      </c>
      <c r="K1262" s="176"/>
      <c r="L1262" s="177" t="s">
        <v>730</v>
      </c>
      <c r="M1262" s="177" t="s">
        <v>455</v>
      </c>
    </row>
    <row r="1263" spans="1:13" s="178" customFormat="1">
      <c r="A1263" s="171" t="s">
        <v>2018</v>
      </c>
      <c r="B1263" s="171"/>
      <c r="C1263" s="179">
        <v>17572025</v>
      </c>
      <c r="D1263" s="172">
        <v>45901</v>
      </c>
      <c r="E1263" s="173">
        <v>46118</v>
      </c>
      <c r="F1263" s="174">
        <v>2437.08</v>
      </c>
      <c r="G1263" s="175" t="s">
        <v>2042</v>
      </c>
      <c r="H1263" s="171" t="s">
        <v>2057</v>
      </c>
      <c r="I1263" s="171" t="s">
        <v>5567</v>
      </c>
      <c r="J1263" s="171" t="s">
        <v>166</v>
      </c>
      <c r="K1263" s="176"/>
      <c r="L1263" s="177" t="s">
        <v>730</v>
      </c>
      <c r="M1263" s="177" t="s">
        <v>167</v>
      </c>
    </row>
    <row r="1264" spans="1:13" s="178" customFormat="1">
      <c r="A1264" s="171" t="s">
        <v>2018</v>
      </c>
      <c r="B1264" s="171"/>
      <c r="C1264" s="179">
        <v>17732025</v>
      </c>
      <c r="D1264" s="172">
        <v>45917</v>
      </c>
      <c r="E1264" s="173">
        <v>46118</v>
      </c>
      <c r="F1264" s="174">
        <v>11461.43</v>
      </c>
      <c r="G1264" s="175" t="s">
        <v>2042</v>
      </c>
      <c r="H1264" s="171" t="s">
        <v>2057</v>
      </c>
      <c r="I1264" s="171" t="s">
        <v>5551</v>
      </c>
      <c r="J1264" s="171" t="s">
        <v>162</v>
      </c>
      <c r="K1264" s="176"/>
      <c r="L1264" s="177" t="s">
        <v>730</v>
      </c>
      <c r="M1264" s="177" t="s">
        <v>163</v>
      </c>
    </row>
    <row r="1265" spans="1:13" s="178" customFormat="1">
      <c r="A1265" s="171" t="s">
        <v>2018</v>
      </c>
      <c r="B1265" s="171"/>
      <c r="C1265" s="179">
        <v>17742025</v>
      </c>
      <c r="D1265" s="172">
        <v>45917</v>
      </c>
      <c r="E1265" s="173">
        <v>46118</v>
      </c>
      <c r="F1265" s="174">
        <v>2047.09</v>
      </c>
      <c r="G1265" s="175" t="s">
        <v>2041</v>
      </c>
      <c r="H1265" s="171" t="s">
        <v>2056</v>
      </c>
      <c r="I1265" s="171" t="s">
        <v>5558</v>
      </c>
      <c r="J1265" s="171" t="s">
        <v>450</v>
      </c>
      <c r="K1265" s="176"/>
      <c r="L1265" s="177" t="s">
        <v>730</v>
      </c>
      <c r="M1265" s="177" t="s">
        <v>451</v>
      </c>
    </row>
    <row r="1266" spans="1:13" s="178" customFormat="1">
      <c r="A1266" s="171" t="s">
        <v>2018</v>
      </c>
      <c r="B1266" s="171"/>
      <c r="C1266" s="179">
        <v>17782025</v>
      </c>
      <c r="D1266" s="172">
        <v>45917</v>
      </c>
      <c r="E1266" s="173">
        <v>46118</v>
      </c>
      <c r="F1266" s="174">
        <v>835.23</v>
      </c>
      <c r="G1266" s="175" t="s">
        <v>2042</v>
      </c>
      <c r="H1266" s="171" t="s">
        <v>2057</v>
      </c>
      <c r="I1266" s="171" t="s">
        <v>5557</v>
      </c>
      <c r="J1266" s="171" t="s">
        <v>448</v>
      </c>
      <c r="K1266" s="176"/>
      <c r="L1266" s="177" t="s">
        <v>730</v>
      </c>
      <c r="M1266" s="177" t="s">
        <v>449</v>
      </c>
    </row>
    <row r="1267" spans="1:13" s="178" customFormat="1">
      <c r="A1267" s="171" t="s">
        <v>2018</v>
      </c>
      <c r="B1267" s="171"/>
      <c r="C1267" s="179">
        <v>17792025</v>
      </c>
      <c r="D1267" s="172">
        <v>45917</v>
      </c>
      <c r="E1267" s="173">
        <v>46118</v>
      </c>
      <c r="F1267" s="174">
        <v>1571.72</v>
      </c>
      <c r="G1267" s="175" t="s">
        <v>2041</v>
      </c>
      <c r="H1267" s="171" t="s">
        <v>2056</v>
      </c>
      <c r="I1267" s="171" t="s">
        <v>5569</v>
      </c>
      <c r="J1267" s="171" t="s">
        <v>362</v>
      </c>
      <c r="K1267" s="176"/>
      <c r="L1267" s="177" t="s">
        <v>730</v>
      </c>
      <c r="M1267" s="177" t="s">
        <v>363</v>
      </c>
    </row>
    <row r="1268" spans="1:13" s="178" customFormat="1">
      <c r="A1268" s="171" t="s">
        <v>2018</v>
      </c>
      <c r="B1268" s="171"/>
      <c r="C1268" s="179">
        <v>17812025</v>
      </c>
      <c r="D1268" s="172">
        <v>45917</v>
      </c>
      <c r="E1268" s="173">
        <v>46118</v>
      </c>
      <c r="F1268" s="174">
        <v>1238.46</v>
      </c>
      <c r="G1268" s="175" t="s">
        <v>2041</v>
      </c>
      <c r="H1268" s="171" t="s">
        <v>2056</v>
      </c>
      <c r="I1268" s="171" t="s">
        <v>5559</v>
      </c>
      <c r="J1268" s="171" t="s">
        <v>444</v>
      </c>
      <c r="K1268" s="176"/>
      <c r="L1268" s="177" t="s">
        <v>730</v>
      </c>
      <c r="M1268" s="177" t="s">
        <v>445</v>
      </c>
    </row>
    <row r="1269" spans="1:13" s="178" customFormat="1">
      <c r="A1269" s="171" t="s">
        <v>2018</v>
      </c>
      <c r="B1269" s="171"/>
      <c r="C1269" s="179">
        <v>17822025</v>
      </c>
      <c r="D1269" s="172">
        <v>45917</v>
      </c>
      <c r="E1269" s="173">
        <v>46118</v>
      </c>
      <c r="F1269" s="174">
        <v>800.4</v>
      </c>
      <c r="G1269" s="175" t="s">
        <v>2041</v>
      </c>
      <c r="H1269" s="171" t="s">
        <v>2056</v>
      </c>
      <c r="I1269" s="171" t="s">
        <v>5554</v>
      </c>
      <c r="J1269" s="171" t="s">
        <v>478</v>
      </c>
      <c r="K1269" s="176"/>
      <c r="L1269" s="177" t="s">
        <v>730</v>
      </c>
      <c r="M1269" s="177" t="s">
        <v>479</v>
      </c>
    </row>
    <row r="1270" spans="1:13" s="178" customFormat="1">
      <c r="A1270" s="171" t="s">
        <v>2018</v>
      </c>
      <c r="B1270" s="171"/>
      <c r="C1270" s="179">
        <v>17832025</v>
      </c>
      <c r="D1270" s="172">
        <v>45917</v>
      </c>
      <c r="E1270" s="173">
        <v>46118</v>
      </c>
      <c r="F1270" s="174">
        <v>2666.02</v>
      </c>
      <c r="G1270" s="175" t="s">
        <v>2041</v>
      </c>
      <c r="H1270" s="171" t="s">
        <v>2056</v>
      </c>
      <c r="I1270" s="171" t="s">
        <v>5550</v>
      </c>
      <c r="J1270" s="171" t="s">
        <v>476</v>
      </c>
      <c r="K1270" s="176"/>
      <c r="L1270" s="177" t="s">
        <v>730</v>
      </c>
      <c r="M1270" s="177" t="s">
        <v>477</v>
      </c>
    </row>
    <row r="1271" spans="1:13" s="178" customFormat="1">
      <c r="A1271" s="171" t="s">
        <v>2018</v>
      </c>
      <c r="B1271" s="171"/>
      <c r="C1271" s="179">
        <v>17842025</v>
      </c>
      <c r="D1271" s="172">
        <v>45917</v>
      </c>
      <c r="E1271" s="173">
        <v>46118</v>
      </c>
      <c r="F1271" s="174">
        <v>813.07</v>
      </c>
      <c r="G1271" s="175" t="s">
        <v>2041</v>
      </c>
      <c r="H1271" s="171" t="s">
        <v>2056</v>
      </c>
      <c r="I1271" s="171" t="s">
        <v>5552</v>
      </c>
      <c r="J1271" s="171" t="s">
        <v>422</v>
      </c>
      <c r="K1271" s="176"/>
      <c r="L1271" s="177" t="s">
        <v>730</v>
      </c>
      <c r="M1271" s="177" t="s">
        <v>423</v>
      </c>
    </row>
    <row r="1272" spans="1:13" s="178" customFormat="1">
      <c r="A1272" s="171" t="s">
        <v>2018</v>
      </c>
      <c r="B1272" s="171"/>
      <c r="C1272" s="179">
        <v>17852025</v>
      </c>
      <c r="D1272" s="172">
        <v>45917</v>
      </c>
      <c r="E1272" s="173">
        <v>46118</v>
      </c>
      <c r="F1272" s="174">
        <v>138.56</v>
      </c>
      <c r="G1272" s="175" t="s">
        <v>2042</v>
      </c>
      <c r="H1272" s="171" t="s">
        <v>2057</v>
      </c>
      <c r="I1272" s="171" t="s">
        <v>5568</v>
      </c>
      <c r="J1272" s="171" t="s">
        <v>454</v>
      </c>
      <c r="K1272" s="176"/>
      <c r="L1272" s="177" t="s">
        <v>730</v>
      </c>
      <c r="M1272" s="177" t="s">
        <v>455</v>
      </c>
    </row>
    <row r="1273" spans="1:13" s="178" customFormat="1">
      <c r="A1273" s="171" t="s">
        <v>2018</v>
      </c>
      <c r="B1273" s="171"/>
      <c r="C1273" s="179">
        <v>17862025</v>
      </c>
      <c r="D1273" s="172">
        <v>45919</v>
      </c>
      <c r="E1273" s="173">
        <v>46118</v>
      </c>
      <c r="F1273" s="174">
        <v>51055.48</v>
      </c>
      <c r="G1273" s="175" t="s">
        <v>2042</v>
      </c>
      <c r="H1273" s="171" t="s">
        <v>2057</v>
      </c>
      <c r="I1273" s="171" t="s">
        <v>5551</v>
      </c>
      <c r="J1273" s="171" t="s">
        <v>162</v>
      </c>
      <c r="K1273" s="176"/>
      <c r="L1273" s="177" t="s">
        <v>730</v>
      </c>
      <c r="M1273" s="177" t="s">
        <v>163</v>
      </c>
    </row>
    <row r="1274" spans="1:13" s="178" customFormat="1">
      <c r="A1274" s="171" t="s">
        <v>2018</v>
      </c>
      <c r="B1274" s="171"/>
      <c r="C1274" s="179">
        <v>17882025</v>
      </c>
      <c r="D1274" s="172">
        <v>45922</v>
      </c>
      <c r="E1274" s="173">
        <v>46118</v>
      </c>
      <c r="F1274" s="174">
        <v>2210.08</v>
      </c>
      <c r="G1274" s="175" t="s">
        <v>2041</v>
      </c>
      <c r="H1274" s="171" t="s">
        <v>2056</v>
      </c>
      <c r="I1274" s="171" t="s">
        <v>5563</v>
      </c>
      <c r="J1274" s="171" t="s">
        <v>166</v>
      </c>
      <c r="K1274" s="176"/>
      <c r="L1274" s="177" t="s">
        <v>730</v>
      </c>
      <c r="M1274" s="177" t="s">
        <v>167</v>
      </c>
    </row>
    <row r="1275" spans="1:13" s="178" customFormat="1">
      <c r="A1275" s="171" t="s">
        <v>2018</v>
      </c>
      <c r="B1275" s="171"/>
      <c r="C1275" s="179">
        <v>17892025</v>
      </c>
      <c r="D1275" s="172">
        <v>45922</v>
      </c>
      <c r="E1275" s="173">
        <v>46118</v>
      </c>
      <c r="F1275" s="174">
        <v>636.78</v>
      </c>
      <c r="G1275" s="175" t="s">
        <v>2042</v>
      </c>
      <c r="H1275" s="171" t="s">
        <v>2057</v>
      </c>
      <c r="I1275" s="171" t="s">
        <v>5570</v>
      </c>
      <c r="J1275" s="171" t="s">
        <v>170</v>
      </c>
      <c r="K1275" s="176"/>
      <c r="L1275" s="177" t="s">
        <v>730</v>
      </c>
      <c r="M1275" s="177" t="s">
        <v>171</v>
      </c>
    </row>
    <row r="1276" spans="1:13" s="178" customFormat="1">
      <c r="A1276" s="171" t="s">
        <v>2018</v>
      </c>
      <c r="B1276" s="171"/>
      <c r="C1276" s="179">
        <v>17902025</v>
      </c>
      <c r="D1276" s="172">
        <v>45922</v>
      </c>
      <c r="E1276" s="173">
        <v>46118</v>
      </c>
      <c r="F1276" s="174">
        <v>3155.65</v>
      </c>
      <c r="G1276" s="175" t="s">
        <v>2041</v>
      </c>
      <c r="H1276" s="171" t="s">
        <v>2056</v>
      </c>
      <c r="I1276" s="171" t="s">
        <v>5549</v>
      </c>
      <c r="J1276" s="171" t="s">
        <v>170</v>
      </c>
      <c r="K1276" s="176"/>
      <c r="L1276" s="177" t="s">
        <v>730</v>
      </c>
      <c r="M1276" s="177" t="s">
        <v>171</v>
      </c>
    </row>
    <row r="1277" spans="1:13" s="178" customFormat="1">
      <c r="A1277" s="171" t="s">
        <v>2018</v>
      </c>
      <c r="B1277" s="171"/>
      <c r="C1277" s="179">
        <v>17912025</v>
      </c>
      <c r="D1277" s="172">
        <v>45922</v>
      </c>
      <c r="E1277" s="173">
        <v>46118</v>
      </c>
      <c r="F1277" s="174">
        <v>2263.58</v>
      </c>
      <c r="G1277" s="175" t="s">
        <v>2042</v>
      </c>
      <c r="H1277" s="171" t="s">
        <v>2057</v>
      </c>
      <c r="I1277" s="171" t="s">
        <v>5564</v>
      </c>
      <c r="J1277" s="171" t="s">
        <v>28</v>
      </c>
      <c r="K1277" s="176"/>
      <c r="L1277" s="177" t="s">
        <v>730</v>
      </c>
      <c r="M1277" s="177" t="s">
        <v>29</v>
      </c>
    </row>
    <row r="1278" spans="1:13" s="178" customFormat="1">
      <c r="A1278" s="171" t="s">
        <v>2018</v>
      </c>
      <c r="B1278" s="171"/>
      <c r="C1278" s="179">
        <v>17922025</v>
      </c>
      <c r="D1278" s="172">
        <v>45922</v>
      </c>
      <c r="E1278" s="173">
        <v>46118</v>
      </c>
      <c r="F1278" s="174">
        <v>82.39</v>
      </c>
      <c r="G1278" s="175" t="s">
        <v>2041</v>
      </c>
      <c r="H1278" s="171" t="s">
        <v>2056</v>
      </c>
      <c r="I1278" s="171" t="s">
        <v>5562</v>
      </c>
      <c r="J1278" s="171" t="s">
        <v>20</v>
      </c>
      <c r="K1278" s="176"/>
      <c r="L1278" s="177" t="s">
        <v>730</v>
      </c>
      <c r="M1278" s="177" t="s">
        <v>21</v>
      </c>
    </row>
    <row r="1279" spans="1:13" s="178" customFormat="1">
      <c r="A1279" s="171" t="s">
        <v>3745</v>
      </c>
      <c r="B1279" s="171"/>
      <c r="C1279" s="179" t="s">
        <v>4231</v>
      </c>
      <c r="D1279" s="172">
        <v>46085</v>
      </c>
      <c r="E1279" s="173">
        <v>46118</v>
      </c>
      <c r="F1279" s="174">
        <v>868.61</v>
      </c>
      <c r="G1279" s="175" t="s">
        <v>2040</v>
      </c>
      <c r="H1279" s="171" t="s">
        <v>2055</v>
      </c>
      <c r="I1279" s="171" t="s">
        <v>2711</v>
      </c>
      <c r="J1279" s="171" t="s">
        <v>454</v>
      </c>
      <c r="K1279" s="176"/>
      <c r="L1279" s="177" t="s">
        <v>730</v>
      </c>
      <c r="M1279" s="177" t="s">
        <v>455</v>
      </c>
    </row>
    <row r="1280" spans="1:13" s="178" customFormat="1">
      <c r="A1280" s="171" t="s">
        <v>3745</v>
      </c>
      <c r="B1280" s="171"/>
      <c r="C1280" s="179" t="s">
        <v>4232</v>
      </c>
      <c r="D1280" s="172">
        <v>46086</v>
      </c>
      <c r="E1280" s="173">
        <v>46118</v>
      </c>
      <c r="F1280" s="174">
        <v>868.61</v>
      </c>
      <c r="G1280" s="175" t="s">
        <v>2040</v>
      </c>
      <c r="H1280" s="171" t="s">
        <v>2055</v>
      </c>
      <c r="I1280" s="171" t="s">
        <v>2711</v>
      </c>
      <c r="J1280" s="171" t="s">
        <v>454</v>
      </c>
      <c r="K1280" s="176"/>
      <c r="L1280" s="177" t="s">
        <v>730</v>
      </c>
      <c r="M1280" s="177" t="s">
        <v>455</v>
      </c>
    </row>
    <row r="1281" spans="1:13" s="178" customFormat="1">
      <c r="A1281" s="171" t="s">
        <v>2019</v>
      </c>
      <c r="B1281" s="171"/>
      <c r="C1281" s="179">
        <v>9700</v>
      </c>
      <c r="D1281" s="172">
        <v>46086</v>
      </c>
      <c r="E1281" s="173">
        <v>46118</v>
      </c>
      <c r="F1281" s="174">
        <v>182377.71</v>
      </c>
      <c r="G1281" s="175" t="s">
        <v>2040</v>
      </c>
      <c r="H1281" s="171" t="s">
        <v>2055</v>
      </c>
      <c r="I1281" s="171" t="s">
        <v>2742</v>
      </c>
      <c r="J1281" s="171" t="s">
        <v>420</v>
      </c>
      <c r="K1281" s="176"/>
      <c r="L1281" s="177" t="s">
        <v>730</v>
      </c>
      <c r="M1281" s="177" t="s">
        <v>421</v>
      </c>
    </row>
    <row r="1282" spans="1:13" s="178" customFormat="1">
      <c r="A1282" s="171" t="s">
        <v>2019</v>
      </c>
      <c r="B1282" s="171"/>
      <c r="C1282" s="179">
        <v>9702</v>
      </c>
      <c r="D1282" s="172">
        <v>46086</v>
      </c>
      <c r="E1282" s="173">
        <v>46118</v>
      </c>
      <c r="F1282" s="174">
        <v>24676.49</v>
      </c>
      <c r="G1282" s="175" t="s">
        <v>2040</v>
      </c>
      <c r="H1282" s="171" t="s">
        <v>2055</v>
      </c>
      <c r="I1282" s="171" t="s">
        <v>2769</v>
      </c>
      <c r="J1282" s="171" t="s">
        <v>422</v>
      </c>
      <c r="K1282" s="176"/>
      <c r="L1282" s="177" t="s">
        <v>730</v>
      </c>
      <c r="M1282" s="177" t="s">
        <v>423</v>
      </c>
    </row>
    <row r="1283" spans="1:13" s="178" customFormat="1">
      <c r="A1283" s="171" t="s">
        <v>2019</v>
      </c>
      <c r="B1283" s="171"/>
      <c r="C1283" s="179">
        <v>9703</v>
      </c>
      <c r="D1283" s="172">
        <v>46086</v>
      </c>
      <c r="E1283" s="173">
        <v>46118</v>
      </c>
      <c r="F1283" s="174">
        <v>23817.4</v>
      </c>
      <c r="G1283" s="175" t="s">
        <v>2040</v>
      </c>
      <c r="H1283" s="171" t="s">
        <v>2055</v>
      </c>
      <c r="I1283" s="171" t="s">
        <v>2743</v>
      </c>
      <c r="J1283" s="171" t="s">
        <v>424</v>
      </c>
      <c r="K1283" s="176"/>
      <c r="L1283" s="177" t="s">
        <v>730</v>
      </c>
      <c r="M1283" s="177" t="s">
        <v>425</v>
      </c>
    </row>
    <row r="1284" spans="1:13" s="178" customFormat="1">
      <c r="A1284" s="171" t="s">
        <v>2019</v>
      </c>
      <c r="B1284" s="171"/>
      <c r="C1284" s="179">
        <v>9704</v>
      </c>
      <c r="D1284" s="172">
        <v>46086</v>
      </c>
      <c r="E1284" s="173">
        <v>46118</v>
      </c>
      <c r="F1284" s="174">
        <v>26286.83</v>
      </c>
      <c r="G1284" s="175" t="s">
        <v>2040</v>
      </c>
      <c r="H1284" s="171" t="s">
        <v>2055</v>
      </c>
      <c r="I1284" s="171" t="s">
        <v>2744</v>
      </c>
      <c r="J1284" s="171" t="s">
        <v>426</v>
      </c>
      <c r="K1284" s="176"/>
      <c r="L1284" s="177" t="s">
        <v>730</v>
      </c>
      <c r="M1284" s="177" t="s">
        <v>427</v>
      </c>
    </row>
    <row r="1285" spans="1:13" s="178" customFormat="1">
      <c r="A1285" s="171" t="s">
        <v>2019</v>
      </c>
      <c r="B1285" s="171"/>
      <c r="C1285" s="179">
        <v>9705</v>
      </c>
      <c r="D1285" s="172">
        <v>46086</v>
      </c>
      <c r="E1285" s="173">
        <v>46118</v>
      </c>
      <c r="F1285" s="174">
        <v>95683.29</v>
      </c>
      <c r="G1285" s="175" t="s">
        <v>2040</v>
      </c>
      <c r="H1285" s="171" t="s">
        <v>2055</v>
      </c>
      <c r="I1285" s="171" t="s">
        <v>2745</v>
      </c>
      <c r="J1285" s="171" t="s">
        <v>428</v>
      </c>
      <c r="K1285" s="176"/>
      <c r="L1285" s="177" t="s">
        <v>730</v>
      </c>
      <c r="M1285" s="177" t="s">
        <v>429</v>
      </c>
    </row>
    <row r="1286" spans="1:13" s="178" customFormat="1">
      <c r="A1286" s="171" t="s">
        <v>2019</v>
      </c>
      <c r="B1286" s="171"/>
      <c r="C1286" s="179">
        <v>9706</v>
      </c>
      <c r="D1286" s="172">
        <v>46086</v>
      </c>
      <c r="E1286" s="173">
        <v>46118</v>
      </c>
      <c r="F1286" s="174">
        <v>23799.08</v>
      </c>
      <c r="G1286" s="175" t="s">
        <v>2040</v>
      </c>
      <c r="H1286" s="171" t="s">
        <v>2055</v>
      </c>
      <c r="I1286" s="171" t="s">
        <v>2746</v>
      </c>
      <c r="J1286" s="171" t="s">
        <v>430</v>
      </c>
      <c r="K1286" s="176"/>
      <c r="L1286" s="177" t="s">
        <v>730</v>
      </c>
      <c r="M1286" s="177" t="s">
        <v>431</v>
      </c>
    </row>
    <row r="1287" spans="1:13" s="178" customFormat="1">
      <c r="A1287" s="171" t="s">
        <v>2019</v>
      </c>
      <c r="B1287" s="171"/>
      <c r="C1287" s="179">
        <v>9707</v>
      </c>
      <c r="D1287" s="172">
        <v>46086</v>
      </c>
      <c r="E1287" s="173">
        <v>46118</v>
      </c>
      <c r="F1287" s="174">
        <v>27639.45</v>
      </c>
      <c r="G1287" s="175" t="s">
        <v>2040</v>
      </c>
      <c r="H1287" s="171" t="s">
        <v>2055</v>
      </c>
      <c r="I1287" s="171" t="s">
        <v>2747</v>
      </c>
      <c r="J1287" s="171" t="s">
        <v>432</v>
      </c>
      <c r="K1287" s="176"/>
      <c r="L1287" s="177" t="s">
        <v>730</v>
      </c>
      <c r="M1287" s="177" t="s">
        <v>433</v>
      </c>
    </row>
    <row r="1288" spans="1:13" s="178" customFormat="1">
      <c r="A1288" s="171" t="s">
        <v>2019</v>
      </c>
      <c r="B1288" s="171"/>
      <c r="C1288" s="179">
        <v>9708</v>
      </c>
      <c r="D1288" s="172">
        <v>46086</v>
      </c>
      <c r="E1288" s="173">
        <v>46118</v>
      </c>
      <c r="F1288" s="174">
        <v>29325.96</v>
      </c>
      <c r="G1288" s="175" t="s">
        <v>2040</v>
      </c>
      <c r="H1288" s="171" t="s">
        <v>2055</v>
      </c>
      <c r="I1288" s="171" t="s">
        <v>2748</v>
      </c>
      <c r="J1288" s="171" t="s">
        <v>434</v>
      </c>
      <c r="K1288" s="176"/>
      <c r="L1288" s="177" t="s">
        <v>730</v>
      </c>
      <c r="M1288" s="177" t="s">
        <v>435</v>
      </c>
    </row>
    <row r="1289" spans="1:13" s="178" customFormat="1">
      <c r="A1289" s="171" t="s">
        <v>2019</v>
      </c>
      <c r="B1289" s="171"/>
      <c r="C1289" s="179">
        <v>9709</v>
      </c>
      <c r="D1289" s="172">
        <v>46086</v>
      </c>
      <c r="E1289" s="173">
        <v>46118</v>
      </c>
      <c r="F1289" s="174">
        <v>85941.81</v>
      </c>
      <c r="G1289" s="175" t="s">
        <v>2040</v>
      </c>
      <c r="H1289" s="171" t="s">
        <v>2055</v>
      </c>
      <c r="I1289" s="171" t="s">
        <v>2749</v>
      </c>
      <c r="J1289" s="171" t="s">
        <v>436</v>
      </c>
      <c r="K1289" s="176"/>
      <c r="L1289" s="177" t="s">
        <v>730</v>
      </c>
      <c r="M1289" s="177" t="s">
        <v>437</v>
      </c>
    </row>
    <row r="1290" spans="1:13" s="178" customFormat="1">
      <c r="A1290" s="171" t="s">
        <v>2019</v>
      </c>
      <c r="B1290" s="171"/>
      <c r="C1290" s="179">
        <v>9711</v>
      </c>
      <c r="D1290" s="172">
        <v>46086</v>
      </c>
      <c r="E1290" s="173">
        <v>46118</v>
      </c>
      <c r="F1290" s="174">
        <v>27639.45</v>
      </c>
      <c r="G1290" s="175" t="s">
        <v>2040</v>
      </c>
      <c r="H1290" s="171" t="s">
        <v>2055</v>
      </c>
      <c r="I1290" s="171" t="s">
        <v>2750</v>
      </c>
      <c r="J1290" s="171" t="s">
        <v>438</v>
      </c>
      <c r="K1290" s="176"/>
      <c r="L1290" s="177" t="s">
        <v>730</v>
      </c>
      <c r="M1290" s="177" t="s">
        <v>439</v>
      </c>
    </row>
    <row r="1291" spans="1:13" s="178" customFormat="1">
      <c r="A1291" s="171" t="s">
        <v>2019</v>
      </c>
      <c r="B1291" s="171"/>
      <c r="C1291" s="179">
        <v>9712</v>
      </c>
      <c r="D1291" s="172">
        <v>46086</v>
      </c>
      <c r="E1291" s="173">
        <v>46118</v>
      </c>
      <c r="F1291" s="174">
        <v>24686.02</v>
      </c>
      <c r="G1291" s="175" t="s">
        <v>2040</v>
      </c>
      <c r="H1291" s="171" t="s">
        <v>2055</v>
      </c>
      <c r="I1291" s="171" t="s">
        <v>2751</v>
      </c>
      <c r="J1291" s="171" t="s">
        <v>442</v>
      </c>
      <c r="K1291" s="176"/>
      <c r="L1291" s="177" t="s">
        <v>730</v>
      </c>
      <c r="M1291" s="177" t="s">
        <v>443</v>
      </c>
    </row>
    <row r="1292" spans="1:13" s="178" customFormat="1">
      <c r="A1292" s="171" t="s">
        <v>2019</v>
      </c>
      <c r="B1292" s="171"/>
      <c r="C1292" s="179">
        <v>9713</v>
      </c>
      <c r="D1292" s="172">
        <v>46086</v>
      </c>
      <c r="E1292" s="173">
        <v>46118</v>
      </c>
      <c r="F1292" s="174">
        <v>24396.47</v>
      </c>
      <c r="G1292" s="175" t="s">
        <v>2040</v>
      </c>
      <c r="H1292" s="171" t="s">
        <v>2055</v>
      </c>
      <c r="I1292" s="171" t="s">
        <v>2752</v>
      </c>
      <c r="J1292" s="171" t="s">
        <v>444</v>
      </c>
      <c r="K1292" s="176"/>
      <c r="L1292" s="177" t="s">
        <v>730</v>
      </c>
      <c r="M1292" s="177" t="s">
        <v>445</v>
      </c>
    </row>
    <row r="1293" spans="1:13" s="178" customFormat="1">
      <c r="A1293" s="171" t="s">
        <v>2019</v>
      </c>
      <c r="B1293" s="171"/>
      <c r="C1293" s="179">
        <v>9714</v>
      </c>
      <c r="D1293" s="172">
        <v>46086</v>
      </c>
      <c r="E1293" s="173">
        <v>46118</v>
      </c>
      <c r="F1293" s="174">
        <v>27596.03</v>
      </c>
      <c r="G1293" s="175" t="s">
        <v>2040</v>
      </c>
      <c r="H1293" s="171" t="s">
        <v>2055</v>
      </c>
      <c r="I1293" s="171" t="s">
        <v>2753</v>
      </c>
      <c r="J1293" s="171" t="s">
        <v>360</v>
      </c>
      <c r="K1293" s="176"/>
      <c r="L1293" s="177" t="s">
        <v>730</v>
      </c>
      <c r="M1293" s="177" t="s">
        <v>361</v>
      </c>
    </row>
    <row r="1294" spans="1:13" s="178" customFormat="1">
      <c r="A1294" s="171" t="s">
        <v>2019</v>
      </c>
      <c r="B1294" s="171"/>
      <c r="C1294" s="179">
        <v>9715</v>
      </c>
      <c r="D1294" s="172">
        <v>46086</v>
      </c>
      <c r="E1294" s="173">
        <v>46118</v>
      </c>
      <c r="F1294" s="174">
        <v>27141.360000000001</v>
      </c>
      <c r="G1294" s="175" t="s">
        <v>2040</v>
      </c>
      <c r="H1294" s="171" t="s">
        <v>2055</v>
      </c>
      <c r="I1294" s="171" t="s">
        <v>2754</v>
      </c>
      <c r="J1294" s="171" t="s">
        <v>446</v>
      </c>
      <c r="K1294" s="176"/>
      <c r="L1294" s="177" t="s">
        <v>730</v>
      </c>
      <c r="M1294" s="177" t="s">
        <v>447</v>
      </c>
    </row>
    <row r="1295" spans="1:13" s="178" customFormat="1">
      <c r="A1295" s="171" t="s">
        <v>2019</v>
      </c>
      <c r="B1295" s="171"/>
      <c r="C1295" s="179">
        <v>9716</v>
      </c>
      <c r="D1295" s="172">
        <v>46086</v>
      </c>
      <c r="E1295" s="173">
        <v>46118</v>
      </c>
      <c r="F1295" s="174">
        <v>173686.2</v>
      </c>
      <c r="G1295" s="175" t="s">
        <v>2040</v>
      </c>
      <c r="H1295" s="171" t="s">
        <v>2055</v>
      </c>
      <c r="I1295" s="171" t="s">
        <v>2755</v>
      </c>
      <c r="J1295" s="171" t="s">
        <v>448</v>
      </c>
      <c r="K1295" s="176"/>
      <c r="L1295" s="177" t="s">
        <v>730</v>
      </c>
      <c r="M1295" s="177" t="s">
        <v>449</v>
      </c>
    </row>
    <row r="1296" spans="1:13" s="178" customFormat="1">
      <c r="A1296" s="171" t="s">
        <v>2019</v>
      </c>
      <c r="B1296" s="171"/>
      <c r="C1296" s="179">
        <v>9717</v>
      </c>
      <c r="D1296" s="172">
        <v>46086</v>
      </c>
      <c r="E1296" s="173">
        <v>46118</v>
      </c>
      <c r="F1296" s="174">
        <v>30512.92</v>
      </c>
      <c r="G1296" s="175" t="s">
        <v>2040</v>
      </c>
      <c r="H1296" s="171" t="s">
        <v>2055</v>
      </c>
      <c r="I1296" s="171" t="s">
        <v>2756</v>
      </c>
      <c r="J1296" s="171" t="s">
        <v>450</v>
      </c>
      <c r="K1296" s="176"/>
      <c r="L1296" s="177" t="s">
        <v>730</v>
      </c>
      <c r="M1296" s="177" t="s">
        <v>451</v>
      </c>
    </row>
    <row r="1297" spans="1:13" s="178" customFormat="1">
      <c r="A1297" s="171" t="s">
        <v>2019</v>
      </c>
      <c r="B1297" s="171"/>
      <c r="C1297" s="179">
        <v>9718</v>
      </c>
      <c r="D1297" s="172">
        <v>46086</v>
      </c>
      <c r="E1297" s="173">
        <v>46118</v>
      </c>
      <c r="F1297" s="174">
        <v>27639.45</v>
      </c>
      <c r="G1297" s="175" t="s">
        <v>2040</v>
      </c>
      <c r="H1297" s="171" t="s">
        <v>2055</v>
      </c>
      <c r="I1297" s="171" t="s">
        <v>2757</v>
      </c>
      <c r="J1297" s="171" t="s">
        <v>452</v>
      </c>
      <c r="K1297" s="176"/>
      <c r="L1297" s="177" t="s">
        <v>730</v>
      </c>
      <c r="M1297" s="177" t="s">
        <v>453</v>
      </c>
    </row>
    <row r="1298" spans="1:13" s="178" customFormat="1">
      <c r="A1298" s="171" t="s">
        <v>2019</v>
      </c>
      <c r="B1298" s="171"/>
      <c r="C1298" s="179">
        <v>9719</v>
      </c>
      <c r="D1298" s="172">
        <v>46086</v>
      </c>
      <c r="E1298" s="173">
        <v>46118</v>
      </c>
      <c r="F1298" s="174">
        <v>24396.47</v>
      </c>
      <c r="G1298" s="175" t="s">
        <v>2040</v>
      </c>
      <c r="H1298" s="171" t="s">
        <v>2055</v>
      </c>
      <c r="I1298" s="171" t="s">
        <v>2758</v>
      </c>
      <c r="J1298" s="171" t="s">
        <v>454</v>
      </c>
      <c r="K1298" s="176"/>
      <c r="L1298" s="177" t="s">
        <v>730</v>
      </c>
      <c r="M1298" s="177" t="s">
        <v>455</v>
      </c>
    </row>
    <row r="1299" spans="1:13" s="178" customFormat="1">
      <c r="A1299" s="171" t="s">
        <v>2019</v>
      </c>
      <c r="B1299" s="171"/>
      <c r="C1299" s="179">
        <v>9720</v>
      </c>
      <c r="D1299" s="172">
        <v>46086</v>
      </c>
      <c r="E1299" s="173">
        <v>46118</v>
      </c>
      <c r="F1299" s="174">
        <v>26987.77</v>
      </c>
      <c r="G1299" s="175" t="s">
        <v>2040</v>
      </c>
      <c r="H1299" s="171" t="s">
        <v>2055</v>
      </c>
      <c r="I1299" s="171" t="s">
        <v>2759</v>
      </c>
      <c r="J1299" s="171" t="s">
        <v>458</v>
      </c>
      <c r="K1299" s="176"/>
      <c r="L1299" s="177" t="s">
        <v>730</v>
      </c>
      <c r="M1299" s="177" t="s">
        <v>459</v>
      </c>
    </row>
    <row r="1300" spans="1:13" s="178" customFormat="1">
      <c r="A1300" s="171" t="s">
        <v>2019</v>
      </c>
      <c r="B1300" s="171"/>
      <c r="C1300" s="179">
        <v>9721</v>
      </c>
      <c r="D1300" s="172">
        <v>46086</v>
      </c>
      <c r="E1300" s="173">
        <v>46118</v>
      </c>
      <c r="F1300" s="174">
        <v>23817.4</v>
      </c>
      <c r="G1300" s="175" t="s">
        <v>2040</v>
      </c>
      <c r="H1300" s="171" t="s">
        <v>2055</v>
      </c>
      <c r="I1300" s="171" t="s">
        <v>2760</v>
      </c>
      <c r="J1300" s="171" t="s">
        <v>460</v>
      </c>
      <c r="K1300" s="176"/>
      <c r="L1300" s="177" t="s">
        <v>730</v>
      </c>
      <c r="M1300" s="177" t="s">
        <v>461</v>
      </c>
    </row>
    <row r="1301" spans="1:13" s="178" customFormat="1">
      <c r="A1301" s="171" t="s">
        <v>2019</v>
      </c>
      <c r="B1301" s="171"/>
      <c r="C1301" s="179">
        <v>9722</v>
      </c>
      <c r="D1301" s="172">
        <v>46086</v>
      </c>
      <c r="E1301" s="173">
        <v>46118</v>
      </c>
      <c r="F1301" s="174">
        <v>24396.47</v>
      </c>
      <c r="G1301" s="175" t="s">
        <v>2040</v>
      </c>
      <c r="H1301" s="171" t="s">
        <v>2055</v>
      </c>
      <c r="I1301" s="171" t="s">
        <v>2761</v>
      </c>
      <c r="J1301" s="171" t="s">
        <v>462</v>
      </c>
      <c r="K1301" s="176"/>
      <c r="L1301" s="177" t="s">
        <v>730</v>
      </c>
      <c r="M1301" s="177" t="s">
        <v>463</v>
      </c>
    </row>
    <row r="1302" spans="1:13" s="178" customFormat="1">
      <c r="A1302" s="171" t="s">
        <v>2019</v>
      </c>
      <c r="B1302" s="171"/>
      <c r="C1302" s="179">
        <v>9723</v>
      </c>
      <c r="D1302" s="172">
        <v>46086</v>
      </c>
      <c r="E1302" s="173">
        <v>46118</v>
      </c>
      <c r="F1302" s="174">
        <v>26182.31</v>
      </c>
      <c r="G1302" s="175" t="s">
        <v>2040</v>
      </c>
      <c r="H1302" s="171" t="s">
        <v>2055</v>
      </c>
      <c r="I1302" s="171" t="s">
        <v>2762</v>
      </c>
      <c r="J1302" s="171" t="s">
        <v>464</v>
      </c>
      <c r="K1302" s="176"/>
      <c r="L1302" s="177" t="s">
        <v>730</v>
      </c>
      <c r="M1302" s="177" t="s">
        <v>465</v>
      </c>
    </row>
    <row r="1303" spans="1:13" s="178" customFormat="1">
      <c r="A1303" s="171" t="s">
        <v>2019</v>
      </c>
      <c r="B1303" s="171"/>
      <c r="C1303" s="179">
        <v>9724</v>
      </c>
      <c r="D1303" s="172">
        <v>46086</v>
      </c>
      <c r="E1303" s="173">
        <v>46118</v>
      </c>
      <c r="F1303" s="174">
        <v>108670.19</v>
      </c>
      <c r="G1303" s="175" t="s">
        <v>2040</v>
      </c>
      <c r="H1303" s="171" t="s">
        <v>2055</v>
      </c>
      <c r="I1303" s="171" t="s">
        <v>2763</v>
      </c>
      <c r="J1303" s="171" t="s">
        <v>470</v>
      </c>
      <c r="K1303" s="176"/>
      <c r="L1303" s="177" t="s">
        <v>730</v>
      </c>
      <c r="M1303" s="177" t="s">
        <v>471</v>
      </c>
    </row>
    <row r="1304" spans="1:13" s="178" customFormat="1">
      <c r="A1304" s="171" t="s">
        <v>2019</v>
      </c>
      <c r="B1304" s="171"/>
      <c r="C1304" s="179">
        <v>9725</v>
      </c>
      <c r="D1304" s="172">
        <v>46086</v>
      </c>
      <c r="E1304" s="173">
        <v>46118</v>
      </c>
      <c r="F1304" s="174">
        <v>24387.09</v>
      </c>
      <c r="G1304" s="175" t="s">
        <v>2040</v>
      </c>
      <c r="H1304" s="171" t="s">
        <v>2055</v>
      </c>
      <c r="I1304" s="171" t="s">
        <v>2764</v>
      </c>
      <c r="J1304" s="171" t="s">
        <v>472</v>
      </c>
      <c r="K1304" s="176"/>
      <c r="L1304" s="177" t="s">
        <v>730</v>
      </c>
      <c r="M1304" s="177" t="s">
        <v>473</v>
      </c>
    </row>
    <row r="1305" spans="1:13" s="178" customFormat="1">
      <c r="A1305" s="171" t="s">
        <v>2019</v>
      </c>
      <c r="B1305" s="171"/>
      <c r="C1305" s="179">
        <v>9726</v>
      </c>
      <c r="D1305" s="172">
        <v>46086</v>
      </c>
      <c r="E1305" s="173">
        <v>46118</v>
      </c>
      <c r="F1305" s="174">
        <v>23958.35</v>
      </c>
      <c r="G1305" s="175" t="s">
        <v>2040</v>
      </c>
      <c r="H1305" s="171" t="s">
        <v>2055</v>
      </c>
      <c r="I1305" s="171" t="s">
        <v>2765</v>
      </c>
      <c r="J1305" s="171" t="s">
        <v>474</v>
      </c>
      <c r="K1305" s="176"/>
      <c r="L1305" s="177" t="s">
        <v>730</v>
      </c>
      <c r="M1305" s="177" t="s">
        <v>475</v>
      </c>
    </row>
    <row r="1306" spans="1:13" s="178" customFormat="1">
      <c r="A1306" s="171" t="s">
        <v>2019</v>
      </c>
      <c r="B1306" s="171"/>
      <c r="C1306" s="179">
        <v>9727</v>
      </c>
      <c r="D1306" s="172">
        <v>46086</v>
      </c>
      <c r="E1306" s="173">
        <v>46118</v>
      </c>
      <c r="F1306" s="174">
        <v>76892.58</v>
      </c>
      <c r="G1306" s="175" t="s">
        <v>2040</v>
      </c>
      <c r="H1306" s="171" t="s">
        <v>2055</v>
      </c>
      <c r="I1306" s="171" t="s">
        <v>2766</v>
      </c>
      <c r="J1306" s="171" t="s">
        <v>476</v>
      </c>
      <c r="K1306" s="176"/>
      <c r="L1306" s="177" t="s">
        <v>730</v>
      </c>
      <c r="M1306" s="177" t="s">
        <v>477</v>
      </c>
    </row>
    <row r="1307" spans="1:13" s="178" customFormat="1">
      <c r="A1307" s="171" t="s">
        <v>2019</v>
      </c>
      <c r="B1307" s="171"/>
      <c r="C1307" s="179">
        <v>9728</v>
      </c>
      <c r="D1307" s="172">
        <v>46086</v>
      </c>
      <c r="E1307" s="173">
        <v>46118</v>
      </c>
      <c r="F1307" s="174">
        <v>24396.47</v>
      </c>
      <c r="G1307" s="175" t="s">
        <v>2040</v>
      </c>
      <c r="H1307" s="171" t="s">
        <v>2055</v>
      </c>
      <c r="I1307" s="171" t="s">
        <v>2767</v>
      </c>
      <c r="J1307" s="171" t="s">
        <v>478</v>
      </c>
      <c r="K1307" s="176"/>
      <c r="L1307" s="177" t="s">
        <v>730</v>
      </c>
      <c r="M1307" s="177" t="s">
        <v>479</v>
      </c>
    </row>
    <row r="1308" spans="1:13" s="178" customFormat="1">
      <c r="A1308" s="171" t="s">
        <v>2019</v>
      </c>
      <c r="B1308" s="171"/>
      <c r="C1308" s="179">
        <v>9729</v>
      </c>
      <c r="D1308" s="172">
        <v>46086</v>
      </c>
      <c r="E1308" s="173">
        <v>46118</v>
      </c>
      <c r="F1308" s="174">
        <v>24686.01</v>
      </c>
      <c r="G1308" s="175" t="s">
        <v>2040</v>
      </c>
      <c r="H1308" s="171" t="s">
        <v>2055</v>
      </c>
      <c r="I1308" s="171" t="s">
        <v>2768</v>
      </c>
      <c r="J1308" s="171" t="s">
        <v>480</v>
      </c>
      <c r="K1308" s="176"/>
      <c r="L1308" s="177" t="s">
        <v>730</v>
      </c>
      <c r="M1308" s="177" t="s">
        <v>481</v>
      </c>
    </row>
    <row r="1309" spans="1:13" s="178" customFormat="1">
      <c r="A1309" s="171" t="s">
        <v>2019</v>
      </c>
      <c r="B1309" s="171"/>
      <c r="C1309" s="179">
        <v>9731</v>
      </c>
      <c r="D1309" s="172">
        <v>46086</v>
      </c>
      <c r="E1309" s="173">
        <v>46118</v>
      </c>
      <c r="F1309" s="174">
        <v>24288.03</v>
      </c>
      <c r="G1309" s="175" t="s">
        <v>2040</v>
      </c>
      <c r="H1309" s="171" t="s">
        <v>2055</v>
      </c>
      <c r="I1309" s="171" t="s">
        <v>2714</v>
      </c>
      <c r="J1309" s="171" t="s">
        <v>364</v>
      </c>
      <c r="K1309" s="176"/>
      <c r="L1309" s="177" t="s">
        <v>730</v>
      </c>
      <c r="M1309" s="177" t="s">
        <v>365</v>
      </c>
    </row>
    <row r="1310" spans="1:13" s="178" customFormat="1">
      <c r="A1310" s="171" t="s">
        <v>2019</v>
      </c>
      <c r="B1310" s="171"/>
      <c r="C1310" s="179">
        <v>9732</v>
      </c>
      <c r="D1310" s="172">
        <v>46086</v>
      </c>
      <c r="E1310" s="173">
        <v>46118</v>
      </c>
      <c r="F1310" s="174">
        <v>23817.4</v>
      </c>
      <c r="G1310" s="175" t="s">
        <v>2040</v>
      </c>
      <c r="H1310" s="171" t="s">
        <v>2055</v>
      </c>
      <c r="I1310" s="171" t="s">
        <v>2715</v>
      </c>
      <c r="J1310" s="171" t="s">
        <v>366</v>
      </c>
      <c r="K1310" s="176"/>
      <c r="L1310" s="177" t="s">
        <v>730</v>
      </c>
      <c r="M1310" s="177" t="s">
        <v>367</v>
      </c>
    </row>
    <row r="1311" spans="1:13" s="178" customFormat="1">
      <c r="A1311" s="171" t="s">
        <v>2019</v>
      </c>
      <c r="B1311" s="171"/>
      <c r="C1311" s="179">
        <v>9733</v>
      </c>
      <c r="D1311" s="172">
        <v>46086</v>
      </c>
      <c r="E1311" s="173">
        <v>46118</v>
      </c>
      <c r="F1311" s="174">
        <v>94761.58</v>
      </c>
      <c r="G1311" s="175" t="s">
        <v>2040</v>
      </c>
      <c r="H1311" s="171" t="s">
        <v>2055</v>
      </c>
      <c r="I1311" s="171" t="s">
        <v>2716</v>
      </c>
      <c r="J1311" s="171" t="s">
        <v>368</v>
      </c>
      <c r="K1311" s="176"/>
      <c r="L1311" s="177" t="s">
        <v>730</v>
      </c>
      <c r="M1311" s="177" t="s">
        <v>369</v>
      </c>
    </row>
    <row r="1312" spans="1:13" s="178" customFormat="1">
      <c r="A1312" s="171" t="s">
        <v>2019</v>
      </c>
      <c r="B1312" s="171"/>
      <c r="C1312" s="179">
        <v>9734</v>
      </c>
      <c r="D1312" s="172">
        <v>46086</v>
      </c>
      <c r="E1312" s="173">
        <v>46118</v>
      </c>
      <c r="F1312" s="174">
        <v>24686.02</v>
      </c>
      <c r="G1312" s="175" t="s">
        <v>2040</v>
      </c>
      <c r="H1312" s="171" t="s">
        <v>2055</v>
      </c>
      <c r="I1312" s="171" t="s">
        <v>2717</v>
      </c>
      <c r="J1312" s="171" t="s">
        <v>8</v>
      </c>
      <c r="K1312" s="176"/>
      <c r="L1312" s="177" t="s">
        <v>730</v>
      </c>
      <c r="M1312" s="177" t="s">
        <v>9</v>
      </c>
    </row>
    <row r="1313" spans="1:13" s="178" customFormat="1">
      <c r="A1313" s="171" t="s">
        <v>2019</v>
      </c>
      <c r="B1313" s="171"/>
      <c r="C1313" s="179">
        <v>9735</v>
      </c>
      <c r="D1313" s="172">
        <v>46086</v>
      </c>
      <c r="E1313" s="173">
        <v>46118</v>
      </c>
      <c r="F1313" s="174">
        <v>27639.45</v>
      </c>
      <c r="G1313" s="175" t="s">
        <v>2040</v>
      </c>
      <c r="H1313" s="171" t="s">
        <v>2055</v>
      </c>
      <c r="I1313" s="171" t="s">
        <v>2718</v>
      </c>
      <c r="J1313" s="171" t="s">
        <v>372</v>
      </c>
      <c r="K1313" s="176"/>
      <c r="L1313" s="177" t="s">
        <v>730</v>
      </c>
      <c r="M1313" s="177" t="s">
        <v>373</v>
      </c>
    </row>
    <row r="1314" spans="1:13" s="178" customFormat="1">
      <c r="A1314" s="171" t="s">
        <v>2019</v>
      </c>
      <c r="B1314" s="171"/>
      <c r="C1314" s="179">
        <v>9736</v>
      </c>
      <c r="D1314" s="172">
        <v>46086</v>
      </c>
      <c r="E1314" s="173">
        <v>46118</v>
      </c>
      <c r="F1314" s="174">
        <v>87551.14</v>
      </c>
      <c r="G1314" s="175" t="s">
        <v>2040</v>
      </c>
      <c r="H1314" s="171" t="s">
        <v>2055</v>
      </c>
      <c r="I1314" s="171" t="s">
        <v>2719</v>
      </c>
      <c r="J1314" s="171" t="s">
        <v>374</v>
      </c>
      <c r="K1314" s="176"/>
      <c r="L1314" s="177" t="s">
        <v>730</v>
      </c>
      <c r="M1314" s="177" t="s">
        <v>375</v>
      </c>
    </row>
    <row r="1315" spans="1:13" s="178" customFormat="1">
      <c r="A1315" s="171" t="s">
        <v>2019</v>
      </c>
      <c r="B1315" s="171"/>
      <c r="C1315" s="179">
        <v>9737</v>
      </c>
      <c r="D1315" s="172">
        <v>46086</v>
      </c>
      <c r="E1315" s="173">
        <v>46118</v>
      </c>
      <c r="F1315" s="174">
        <v>60271.88</v>
      </c>
      <c r="G1315" s="175" t="s">
        <v>2040</v>
      </c>
      <c r="H1315" s="171" t="s">
        <v>2055</v>
      </c>
      <c r="I1315" s="171" t="s">
        <v>2720</v>
      </c>
      <c r="J1315" s="171" t="s">
        <v>376</v>
      </c>
      <c r="K1315" s="176"/>
      <c r="L1315" s="177" t="s">
        <v>730</v>
      </c>
      <c r="M1315" s="177" t="s">
        <v>377</v>
      </c>
    </row>
    <row r="1316" spans="1:13" s="178" customFormat="1">
      <c r="A1316" s="171" t="s">
        <v>2019</v>
      </c>
      <c r="B1316" s="171"/>
      <c r="C1316" s="179">
        <v>9738</v>
      </c>
      <c r="D1316" s="172">
        <v>46086</v>
      </c>
      <c r="E1316" s="173">
        <v>46118</v>
      </c>
      <c r="F1316" s="174">
        <v>24682.65</v>
      </c>
      <c r="G1316" s="175" t="s">
        <v>2040</v>
      </c>
      <c r="H1316" s="171" t="s">
        <v>2055</v>
      </c>
      <c r="I1316" s="171" t="s">
        <v>2721</v>
      </c>
      <c r="J1316" s="171" t="s">
        <v>378</v>
      </c>
      <c r="K1316" s="176"/>
      <c r="L1316" s="177" t="s">
        <v>730</v>
      </c>
      <c r="M1316" s="177" t="s">
        <v>379</v>
      </c>
    </row>
    <row r="1317" spans="1:13" s="178" customFormat="1">
      <c r="A1317" s="171" t="s">
        <v>2019</v>
      </c>
      <c r="B1317" s="171"/>
      <c r="C1317" s="179">
        <v>9739</v>
      </c>
      <c r="D1317" s="172">
        <v>46086</v>
      </c>
      <c r="E1317" s="173">
        <v>46118</v>
      </c>
      <c r="F1317" s="174">
        <v>22853.42</v>
      </c>
      <c r="G1317" s="175" t="s">
        <v>2040</v>
      </c>
      <c r="H1317" s="171" t="s">
        <v>2055</v>
      </c>
      <c r="I1317" s="171" t="s">
        <v>2722</v>
      </c>
      <c r="J1317" s="171" t="s">
        <v>380</v>
      </c>
      <c r="K1317" s="176"/>
      <c r="L1317" s="177" t="s">
        <v>730</v>
      </c>
      <c r="M1317" s="177" t="s">
        <v>381</v>
      </c>
    </row>
    <row r="1318" spans="1:13" s="178" customFormat="1">
      <c r="A1318" s="171" t="s">
        <v>2019</v>
      </c>
      <c r="B1318" s="171"/>
      <c r="C1318" s="179">
        <v>9740</v>
      </c>
      <c r="D1318" s="172">
        <v>46086</v>
      </c>
      <c r="E1318" s="173">
        <v>46118</v>
      </c>
      <c r="F1318" s="174">
        <v>334773.94</v>
      </c>
      <c r="G1318" s="175" t="s">
        <v>2040</v>
      </c>
      <c r="H1318" s="171" t="s">
        <v>2055</v>
      </c>
      <c r="I1318" s="171" t="s">
        <v>2723</v>
      </c>
      <c r="J1318" s="171" t="s">
        <v>382</v>
      </c>
      <c r="K1318" s="176"/>
      <c r="L1318" s="177" t="s">
        <v>730</v>
      </c>
      <c r="M1318" s="177" t="s">
        <v>383</v>
      </c>
    </row>
    <row r="1319" spans="1:13" s="178" customFormat="1">
      <c r="A1319" s="171" t="s">
        <v>2019</v>
      </c>
      <c r="B1319" s="171"/>
      <c r="C1319" s="179">
        <v>9741</v>
      </c>
      <c r="D1319" s="172">
        <v>46086</v>
      </c>
      <c r="E1319" s="173">
        <v>46118</v>
      </c>
      <c r="F1319" s="174">
        <v>108484.93</v>
      </c>
      <c r="G1319" s="175" t="s">
        <v>2040</v>
      </c>
      <c r="H1319" s="171" t="s">
        <v>2055</v>
      </c>
      <c r="I1319" s="171" t="s">
        <v>2724</v>
      </c>
      <c r="J1319" s="171" t="s">
        <v>384</v>
      </c>
      <c r="K1319" s="176"/>
      <c r="L1319" s="177" t="s">
        <v>730</v>
      </c>
      <c r="M1319" s="177" t="s">
        <v>385</v>
      </c>
    </row>
    <row r="1320" spans="1:13" s="178" customFormat="1">
      <c r="A1320" s="171" t="s">
        <v>2019</v>
      </c>
      <c r="B1320" s="171"/>
      <c r="C1320" s="179">
        <v>9742</v>
      </c>
      <c r="D1320" s="172">
        <v>46086</v>
      </c>
      <c r="E1320" s="173">
        <v>46118</v>
      </c>
      <c r="F1320" s="174">
        <v>35331.46</v>
      </c>
      <c r="G1320" s="175" t="s">
        <v>2040</v>
      </c>
      <c r="H1320" s="171" t="s">
        <v>2055</v>
      </c>
      <c r="I1320" s="171" t="s">
        <v>2725</v>
      </c>
      <c r="J1320" s="171" t="s">
        <v>484</v>
      </c>
      <c r="K1320" s="176"/>
      <c r="L1320" s="177" t="s">
        <v>730</v>
      </c>
      <c r="M1320" s="177" t="s">
        <v>485</v>
      </c>
    </row>
    <row r="1321" spans="1:13" s="178" customFormat="1">
      <c r="A1321" s="171" t="s">
        <v>2019</v>
      </c>
      <c r="B1321" s="171"/>
      <c r="C1321" s="179">
        <v>9743</v>
      </c>
      <c r="D1321" s="172">
        <v>46086</v>
      </c>
      <c r="E1321" s="173">
        <v>46118</v>
      </c>
      <c r="F1321" s="174">
        <v>112135.71</v>
      </c>
      <c r="G1321" s="175" t="s">
        <v>2040</v>
      </c>
      <c r="H1321" s="171" t="s">
        <v>2055</v>
      </c>
      <c r="I1321" s="171" t="s">
        <v>2726</v>
      </c>
      <c r="J1321" s="171" t="s">
        <v>358</v>
      </c>
      <c r="K1321" s="176"/>
      <c r="L1321" s="177" t="s">
        <v>730</v>
      </c>
      <c r="M1321" s="177" t="s">
        <v>359</v>
      </c>
    </row>
    <row r="1322" spans="1:13" s="178" customFormat="1">
      <c r="A1322" s="171" t="s">
        <v>2019</v>
      </c>
      <c r="B1322" s="171"/>
      <c r="C1322" s="179">
        <v>9744</v>
      </c>
      <c r="D1322" s="172">
        <v>46086</v>
      </c>
      <c r="E1322" s="173">
        <v>46118</v>
      </c>
      <c r="F1322" s="174">
        <v>24686.01</v>
      </c>
      <c r="G1322" s="175" t="s">
        <v>2040</v>
      </c>
      <c r="H1322" s="171" t="s">
        <v>2055</v>
      </c>
      <c r="I1322" s="171" t="s">
        <v>2712</v>
      </c>
      <c r="J1322" s="171" t="s">
        <v>386</v>
      </c>
      <c r="K1322" s="176"/>
      <c r="L1322" s="177" t="s">
        <v>730</v>
      </c>
      <c r="M1322" s="177" t="s">
        <v>387</v>
      </c>
    </row>
    <row r="1323" spans="1:13" s="178" customFormat="1">
      <c r="A1323" s="171" t="s">
        <v>2019</v>
      </c>
      <c r="B1323" s="171"/>
      <c r="C1323" s="179">
        <v>9745</v>
      </c>
      <c r="D1323" s="172">
        <v>46086</v>
      </c>
      <c r="E1323" s="173">
        <v>46118</v>
      </c>
      <c r="F1323" s="174">
        <v>24673.13</v>
      </c>
      <c r="G1323" s="175" t="s">
        <v>2040</v>
      </c>
      <c r="H1323" s="171" t="s">
        <v>2055</v>
      </c>
      <c r="I1323" s="171" t="s">
        <v>2727</v>
      </c>
      <c r="J1323" s="171" t="s">
        <v>6</v>
      </c>
      <c r="K1323" s="176"/>
      <c r="L1323" s="177" t="s">
        <v>730</v>
      </c>
      <c r="M1323" s="177" t="s">
        <v>7</v>
      </c>
    </row>
    <row r="1324" spans="1:13" s="178" customFormat="1">
      <c r="A1324" s="171" t="s">
        <v>2019</v>
      </c>
      <c r="B1324" s="171"/>
      <c r="C1324" s="179">
        <v>9746</v>
      </c>
      <c r="D1324" s="172">
        <v>46086</v>
      </c>
      <c r="E1324" s="173">
        <v>46118</v>
      </c>
      <c r="F1324" s="174">
        <v>24686.01</v>
      </c>
      <c r="G1324" s="175" t="s">
        <v>2040</v>
      </c>
      <c r="H1324" s="171" t="s">
        <v>2055</v>
      </c>
      <c r="I1324" s="171" t="s">
        <v>2728</v>
      </c>
      <c r="J1324" s="171" t="s">
        <v>388</v>
      </c>
      <c r="K1324" s="176"/>
      <c r="L1324" s="177" t="s">
        <v>730</v>
      </c>
      <c r="M1324" s="177" t="s">
        <v>389</v>
      </c>
    </row>
    <row r="1325" spans="1:13" s="178" customFormat="1">
      <c r="A1325" s="171" t="s">
        <v>2019</v>
      </c>
      <c r="B1325" s="171"/>
      <c r="C1325" s="179">
        <v>9747</v>
      </c>
      <c r="D1325" s="172">
        <v>46086</v>
      </c>
      <c r="E1325" s="173">
        <v>46118</v>
      </c>
      <c r="F1325" s="174">
        <v>24396.47</v>
      </c>
      <c r="G1325" s="175" t="s">
        <v>2040</v>
      </c>
      <c r="H1325" s="171" t="s">
        <v>2055</v>
      </c>
      <c r="I1325" s="171" t="s">
        <v>2729</v>
      </c>
      <c r="J1325" s="171" t="s">
        <v>390</v>
      </c>
      <c r="K1325" s="176"/>
      <c r="L1325" s="177" t="s">
        <v>730</v>
      </c>
      <c r="M1325" s="177" t="s">
        <v>391</v>
      </c>
    </row>
    <row r="1326" spans="1:13" s="178" customFormat="1">
      <c r="A1326" s="171" t="s">
        <v>2019</v>
      </c>
      <c r="B1326" s="171"/>
      <c r="C1326" s="179">
        <v>9748</v>
      </c>
      <c r="D1326" s="172">
        <v>46086</v>
      </c>
      <c r="E1326" s="173">
        <v>46118</v>
      </c>
      <c r="F1326" s="174">
        <v>65788.009999999995</v>
      </c>
      <c r="G1326" s="175" t="s">
        <v>2040</v>
      </c>
      <c r="H1326" s="171" t="s">
        <v>2055</v>
      </c>
      <c r="I1326" s="171" t="s">
        <v>2730</v>
      </c>
      <c r="J1326" s="171" t="s">
        <v>392</v>
      </c>
      <c r="K1326" s="176"/>
      <c r="L1326" s="177" t="s">
        <v>730</v>
      </c>
      <c r="M1326" s="177" t="s">
        <v>393</v>
      </c>
    </row>
    <row r="1327" spans="1:13" s="178" customFormat="1">
      <c r="A1327" s="171" t="s">
        <v>2019</v>
      </c>
      <c r="B1327" s="171"/>
      <c r="C1327" s="179">
        <v>9749</v>
      </c>
      <c r="D1327" s="172">
        <v>46086</v>
      </c>
      <c r="E1327" s="173">
        <v>46118</v>
      </c>
      <c r="F1327" s="174">
        <v>26812.29</v>
      </c>
      <c r="G1327" s="175" t="s">
        <v>2040</v>
      </c>
      <c r="H1327" s="171" t="s">
        <v>2055</v>
      </c>
      <c r="I1327" s="171" t="s">
        <v>2731</v>
      </c>
      <c r="J1327" s="171" t="s">
        <v>394</v>
      </c>
      <c r="K1327" s="176"/>
      <c r="L1327" s="177" t="s">
        <v>730</v>
      </c>
      <c r="M1327" s="177" t="s">
        <v>395</v>
      </c>
    </row>
    <row r="1328" spans="1:13" s="178" customFormat="1">
      <c r="A1328" s="171" t="s">
        <v>2019</v>
      </c>
      <c r="B1328" s="171"/>
      <c r="C1328" s="179">
        <v>9750</v>
      </c>
      <c r="D1328" s="172">
        <v>46086</v>
      </c>
      <c r="E1328" s="173">
        <v>46118</v>
      </c>
      <c r="F1328" s="174">
        <v>24686.01</v>
      </c>
      <c r="G1328" s="175" t="s">
        <v>2040</v>
      </c>
      <c r="H1328" s="171" t="s">
        <v>2055</v>
      </c>
      <c r="I1328" s="171" t="s">
        <v>2732</v>
      </c>
      <c r="J1328" s="171" t="s">
        <v>396</v>
      </c>
      <c r="K1328" s="176"/>
      <c r="L1328" s="177" t="s">
        <v>730</v>
      </c>
      <c r="M1328" s="177" t="s">
        <v>397</v>
      </c>
    </row>
    <row r="1329" spans="1:13" s="178" customFormat="1">
      <c r="A1329" s="171" t="s">
        <v>2019</v>
      </c>
      <c r="B1329" s="171"/>
      <c r="C1329" s="179">
        <v>9751</v>
      </c>
      <c r="D1329" s="172">
        <v>46086</v>
      </c>
      <c r="E1329" s="173">
        <v>46118</v>
      </c>
      <c r="F1329" s="174">
        <v>24387.08</v>
      </c>
      <c r="G1329" s="175" t="s">
        <v>2040</v>
      </c>
      <c r="H1329" s="171" t="s">
        <v>2055</v>
      </c>
      <c r="I1329" s="171" t="s">
        <v>2733</v>
      </c>
      <c r="J1329" s="171" t="s">
        <v>400</v>
      </c>
      <c r="K1329" s="176"/>
      <c r="L1329" s="177" t="s">
        <v>730</v>
      </c>
      <c r="M1329" s="177" t="s">
        <v>401</v>
      </c>
    </row>
    <row r="1330" spans="1:13" s="178" customFormat="1">
      <c r="A1330" s="171" t="s">
        <v>2019</v>
      </c>
      <c r="B1330" s="171"/>
      <c r="C1330" s="179">
        <v>9752</v>
      </c>
      <c r="D1330" s="172">
        <v>46086</v>
      </c>
      <c r="E1330" s="173">
        <v>46118</v>
      </c>
      <c r="F1330" s="174">
        <v>73736.03</v>
      </c>
      <c r="G1330" s="175" t="s">
        <v>2040</v>
      </c>
      <c r="H1330" s="171" t="s">
        <v>2055</v>
      </c>
      <c r="I1330" s="171" t="s">
        <v>2734</v>
      </c>
      <c r="J1330" s="171" t="s">
        <v>402</v>
      </c>
      <c r="K1330" s="176"/>
      <c r="L1330" s="177" t="s">
        <v>730</v>
      </c>
      <c r="M1330" s="177" t="s">
        <v>403</v>
      </c>
    </row>
    <row r="1331" spans="1:13" s="178" customFormat="1">
      <c r="A1331" s="171" t="s">
        <v>2019</v>
      </c>
      <c r="B1331" s="171"/>
      <c r="C1331" s="179">
        <v>9753</v>
      </c>
      <c r="D1331" s="172">
        <v>46086</v>
      </c>
      <c r="E1331" s="173">
        <v>46118</v>
      </c>
      <c r="F1331" s="174">
        <v>26430.560000000001</v>
      </c>
      <c r="G1331" s="175" t="s">
        <v>2040</v>
      </c>
      <c r="H1331" s="171" t="s">
        <v>2055</v>
      </c>
      <c r="I1331" s="171" t="s">
        <v>2735</v>
      </c>
      <c r="J1331" s="171" t="s">
        <v>404</v>
      </c>
      <c r="K1331" s="176"/>
      <c r="L1331" s="177" t="s">
        <v>730</v>
      </c>
      <c r="M1331" s="177" t="s">
        <v>405</v>
      </c>
    </row>
    <row r="1332" spans="1:13" s="178" customFormat="1">
      <c r="A1332" s="171" t="s">
        <v>2019</v>
      </c>
      <c r="B1332" s="171"/>
      <c r="C1332" s="179">
        <v>9755</v>
      </c>
      <c r="D1332" s="172">
        <v>46086</v>
      </c>
      <c r="E1332" s="173">
        <v>46118</v>
      </c>
      <c r="F1332" s="174">
        <v>71755.649999999994</v>
      </c>
      <c r="G1332" s="175" t="s">
        <v>2040</v>
      </c>
      <c r="H1332" s="171" t="s">
        <v>2055</v>
      </c>
      <c r="I1332" s="171" t="s">
        <v>2737</v>
      </c>
      <c r="J1332" s="171" t="s">
        <v>408</v>
      </c>
      <c r="K1332" s="176"/>
      <c r="L1332" s="177" t="s">
        <v>730</v>
      </c>
      <c r="M1332" s="177" t="s">
        <v>409</v>
      </c>
    </row>
    <row r="1333" spans="1:13" s="178" customFormat="1">
      <c r="A1333" s="171" t="s">
        <v>2019</v>
      </c>
      <c r="B1333" s="171"/>
      <c r="C1333" s="179">
        <v>9756</v>
      </c>
      <c r="D1333" s="172">
        <v>46086</v>
      </c>
      <c r="E1333" s="173">
        <v>46118</v>
      </c>
      <c r="F1333" s="174">
        <v>24396.47</v>
      </c>
      <c r="G1333" s="175" t="s">
        <v>2040</v>
      </c>
      <c r="H1333" s="171" t="s">
        <v>2055</v>
      </c>
      <c r="I1333" s="171" t="s">
        <v>2738</v>
      </c>
      <c r="J1333" s="171" t="s">
        <v>410</v>
      </c>
      <c r="K1333" s="176"/>
      <c r="L1333" s="177" t="s">
        <v>730</v>
      </c>
      <c r="M1333" s="177" t="s">
        <v>411</v>
      </c>
    </row>
    <row r="1334" spans="1:13" s="178" customFormat="1">
      <c r="A1334" s="171" t="s">
        <v>2019</v>
      </c>
      <c r="B1334" s="171"/>
      <c r="C1334" s="179">
        <v>9757</v>
      </c>
      <c r="D1334" s="172">
        <v>46086</v>
      </c>
      <c r="E1334" s="173">
        <v>46118</v>
      </c>
      <c r="F1334" s="174">
        <v>23799.08</v>
      </c>
      <c r="G1334" s="175" t="s">
        <v>2040</v>
      </c>
      <c r="H1334" s="171" t="s">
        <v>2055</v>
      </c>
      <c r="I1334" s="171" t="s">
        <v>2739</v>
      </c>
      <c r="J1334" s="171" t="s">
        <v>412</v>
      </c>
      <c r="K1334" s="176"/>
      <c r="L1334" s="177" t="s">
        <v>730</v>
      </c>
      <c r="M1334" s="177" t="s">
        <v>413</v>
      </c>
    </row>
    <row r="1335" spans="1:13" s="178" customFormat="1">
      <c r="A1335" s="171" t="s">
        <v>2019</v>
      </c>
      <c r="B1335" s="171"/>
      <c r="C1335" s="179">
        <v>9758</v>
      </c>
      <c r="D1335" s="172">
        <v>46086</v>
      </c>
      <c r="E1335" s="173">
        <v>46118</v>
      </c>
      <c r="F1335" s="174">
        <v>40625.589999999997</v>
      </c>
      <c r="G1335" s="175" t="s">
        <v>2040</v>
      </c>
      <c r="H1335" s="171" t="s">
        <v>2055</v>
      </c>
      <c r="I1335" s="171" t="s">
        <v>2740</v>
      </c>
      <c r="J1335" s="171" t="s">
        <v>414</v>
      </c>
      <c r="K1335" s="176"/>
      <c r="L1335" s="177" t="s">
        <v>730</v>
      </c>
      <c r="M1335" s="177" t="s">
        <v>415</v>
      </c>
    </row>
    <row r="1336" spans="1:13" s="178" customFormat="1">
      <c r="A1336" s="171" t="s">
        <v>2019</v>
      </c>
      <c r="B1336" s="171"/>
      <c r="C1336" s="179">
        <v>9759</v>
      </c>
      <c r="D1336" s="172">
        <v>46086</v>
      </c>
      <c r="E1336" s="173">
        <v>46118</v>
      </c>
      <c r="F1336" s="174">
        <v>24676.5</v>
      </c>
      <c r="G1336" s="175" t="s">
        <v>2040</v>
      </c>
      <c r="H1336" s="171" t="s">
        <v>2055</v>
      </c>
      <c r="I1336" s="171" t="s">
        <v>2741</v>
      </c>
      <c r="J1336" s="171" t="s">
        <v>418</v>
      </c>
      <c r="K1336" s="176"/>
      <c r="L1336" s="177" t="s">
        <v>730</v>
      </c>
      <c r="M1336" s="177" t="s">
        <v>419</v>
      </c>
    </row>
    <row r="1337" spans="1:13" s="178" customFormat="1">
      <c r="A1337" s="171" t="s">
        <v>2019</v>
      </c>
      <c r="B1337" s="171"/>
      <c r="C1337" s="179">
        <v>9760</v>
      </c>
      <c r="D1337" s="172">
        <v>46086</v>
      </c>
      <c r="E1337" s="173">
        <v>46118</v>
      </c>
      <c r="F1337" s="174">
        <v>69372.19</v>
      </c>
      <c r="G1337" s="175" t="s">
        <v>2040</v>
      </c>
      <c r="H1337" s="171" t="s">
        <v>2055</v>
      </c>
      <c r="I1337" s="171" t="s">
        <v>2736</v>
      </c>
      <c r="J1337" s="171" t="s">
        <v>406</v>
      </c>
      <c r="K1337" s="176"/>
      <c r="L1337" s="177" t="s">
        <v>730</v>
      </c>
      <c r="M1337" s="177" t="s">
        <v>407</v>
      </c>
    </row>
    <row r="1338" spans="1:13" s="178" customFormat="1">
      <c r="A1338" s="171" t="s">
        <v>2019</v>
      </c>
      <c r="B1338" s="171"/>
      <c r="C1338" s="179">
        <v>3532026</v>
      </c>
      <c r="D1338" s="172">
        <v>46082</v>
      </c>
      <c r="E1338" s="173">
        <v>46118</v>
      </c>
      <c r="F1338" s="174">
        <v>171.4</v>
      </c>
      <c r="G1338" s="175" t="s">
        <v>2042</v>
      </c>
      <c r="H1338" s="171" t="s">
        <v>2057</v>
      </c>
      <c r="I1338" s="171" t="s">
        <v>5571</v>
      </c>
      <c r="J1338" s="171" t="s">
        <v>434</v>
      </c>
      <c r="K1338" s="176"/>
      <c r="L1338" s="177" t="s">
        <v>730</v>
      </c>
      <c r="M1338" s="177" t="s">
        <v>435</v>
      </c>
    </row>
    <row r="1339" spans="1:13" s="178" customFormat="1">
      <c r="A1339" s="171" t="s">
        <v>2019</v>
      </c>
      <c r="B1339" s="171"/>
      <c r="C1339" s="179">
        <v>3542026</v>
      </c>
      <c r="D1339" s="172">
        <v>46082</v>
      </c>
      <c r="E1339" s="173">
        <v>46118</v>
      </c>
      <c r="F1339" s="174">
        <v>2425.6799999999998</v>
      </c>
      <c r="G1339" s="175" t="s">
        <v>2041</v>
      </c>
      <c r="H1339" s="171" t="s">
        <v>2056</v>
      </c>
      <c r="I1339" s="171" t="s">
        <v>5572</v>
      </c>
      <c r="J1339" s="171" t="s">
        <v>414</v>
      </c>
      <c r="K1339" s="176"/>
      <c r="L1339" s="177" t="s">
        <v>730</v>
      </c>
      <c r="M1339" s="177" t="s">
        <v>415</v>
      </c>
    </row>
    <row r="1340" spans="1:13" s="178" customFormat="1">
      <c r="A1340" s="171" t="s">
        <v>2019</v>
      </c>
      <c r="B1340" s="171"/>
      <c r="C1340" s="179">
        <v>3552026</v>
      </c>
      <c r="D1340" s="172">
        <v>46082</v>
      </c>
      <c r="E1340" s="173">
        <v>46118</v>
      </c>
      <c r="F1340" s="174">
        <v>138.57</v>
      </c>
      <c r="G1340" s="175" t="s">
        <v>2042</v>
      </c>
      <c r="H1340" s="171" t="s">
        <v>2057</v>
      </c>
      <c r="I1340" s="171" t="s">
        <v>3450</v>
      </c>
      <c r="J1340" s="171" t="s">
        <v>412</v>
      </c>
      <c r="K1340" s="176"/>
      <c r="L1340" s="177" t="s">
        <v>730</v>
      </c>
      <c r="M1340" s="177" t="s">
        <v>413</v>
      </c>
    </row>
    <row r="1341" spans="1:13" s="178" customFormat="1">
      <c r="A1341" s="171" t="s">
        <v>2019</v>
      </c>
      <c r="B1341" s="171"/>
      <c r="C1341" s="179">
        <v>3562026</v>
      </c>
      <c r="D1341" s="172">
        <v>46082</v>
      </c>
      <c r="E1341" s="173">
        <v>46118</v>
      </c>
      <c r="F1341" s="174">
        <v>209.75</v>
      </c>
      <c r="G1341" s="175" t="s">
        <v>2042</v>
      </c>
      <c r="H1341" s="171" t="s">
        <v>2057</v>
      </c>
      <c r="I1341" s="171" t="s">
        <v>3477</v>
      </c>
      <c r="J1341" s="171" t="s">
        <v>420</v>
      </c>
      <c r="K1341" s="176"/>
      <c r="L1341" s="177" t="s">
        <v>730</v>
      </c>
      <c r="M1341" s="177" t="s">
        <v>421</v>
      </c>
    </row>
    <row r="1342" spans="1:13" s="178" customFormat="1">
      <c r="A1342" s="171" t="s">
        <v>2019</v>
      </c>
      <c r="B1342" s="171"/>
      <c r="C1342" s="179">
        <v>3582026</v>
      </c>
      <c r="D1342" s="172">
        <v>46082</v>
      </c>
      <c r="E1342" s="173">
        <v>46118</v>
      </c>
      <c r="F1342" s="174">
        <v>76.81</v>
      </c>
      <c r="G1342" s="175" t="s">
        <v>2042</v>
      </c>
      <c r="H1342" s="171" t="s">
        <v>2057</v>
      </c>
      <c r="I1342" s="171" t="s">
        <v>3482</v>
      </c>
      <c r="J1342" s="171" t="s">
        <v>414</v>
      </c>
      <c r="K1342" s="176"/>
      <c r="L1342" s="177" t="s">
        <v>730</v>
      </c>
      <c r="M1342" s="177" t="s">
        <v>415</v>
      </c>
    </row>
    <row r="1343" spans="1:13" s="178" customFormat="1">
      <c r="A1343" s="171" t="s">
        <v>2019</v>
      </c>
      <c r="B1343" s="171"/>
      <c r="C1343" s="179">
        <v>3592026</v>
      </c>
      <c r="D1343" s="172">
        <v>46082</v>
      </c>
      <c r="E1343" s="173">
        <v>46118</v>
      </c>
      <c r="F1343" s="174">
        <v>55.08</v>
      </c>
      <c r="G1343" s="175" t="s">
        <v>2042</v>
      </c>
      <c r="H1343" s="171" t="s">
        <v>2057</v>
      </c>
      <c r="I1343" s="171" t="s">
        <v>5573</v>
      </c>
      <c r="J1343" s="171" t="s">
        <v>438</v>
      </c>
      <c r="K1343" s="176"/>
      <c r="L1343" s="177" t="s">
        <v>730</v>
      </c>
      <c r="M1343" s="177" t="s">
        <v>439</v>
      </c>
    </row>
    <row r="1344" spans="1:13" s="178" customFormat="1">
      <c r="A1344" s="171" t="s">
        <v>2019</v>
      </c>
      <c r="B1344" s="171"/>
      <c r="C1344" s="179">
        <v>5052026</v>
      </c>
      <c r="D1344" s="172">
        <v>46083</v>
      </c>
      <c r="E1344" s="173">
        <v>46118</v>
      </c>
      <c r="F1344" s="174">
        <v>6775.23</v>
      </c>
      <c r="G1344" s="175" t="s">
        <v>2042</v>
      </c>
      <c r="H1344" s="171" t="s">
        <v>2057</v>
      </c>
      <c r="I1344" s="171" t="s">
        <v>5574</v>
      </c>
      <c r="J1344" s="171" t="s">
        <v>382</v>
      </c>
      <c r="K1344" s="176"/>
      <c r="L1344" s="177" t="s">
        <v>730</v>
      </c>
      <c r="M1344" s="177" t="s">
        <v>383</v>
      </c>
    </row>
    <row r="1345" spans="1:13" s="178" customFormat="1">
      <c r="A1345" s="171" t="s">
        <v>2019</v>
      </c>
      <c r="B1345" s="171"/>
      <c r="C1345" s="179">
        <v>5062026</v>
      </c>
      <c r="D1345" s="172">
        <v>46083</v>
      </c>
      <c r="E1345" s="173">
        <v>46118</v>
      </c>
      <c r="F1345" s="174">
        <v>8643.6</v>
      </c>
      <c r="G1345" s="175" t="s">
        <v>2042</v>
      </c>
      <c r="H1345" s="171" t="s">
        <v>2057</v>
      </c>
      <c r="I1345" s="171" t="s">
        <v>5574</v>
      </c>
      <c r="J1345" s="171" t="s">
        <v>382</v>
      </c>
      <c r="K1345" s="176"/>
      <c r="L1345" s="177" t="s">
        <v>730</v>
      </c>
      <c r="M1345" s="177" t="s">
        <v>383</v>
      </c>
    </row>
    <row r="1346" spans="1:13" s="178" customFormat="1">
      <c r="A1346" s="171" t="s">
        <v>2019</v>
      </c>
      <c r="B1346" s="171"/>
      <c r="C1346" s="179">
        <v>5072026</v>
      </c>
      <c r="D1346" s="172">
        <v>46083</v>
      </c>
      <c r="E1346" s="173">
        <v>46118</v>
      </c>
      <c r="F1346" s="174">
        <v>28.82</v>
      </c>
      <c r="G1346" s="175" t="s">
        <v>2042</v>
      </c>
      <c r="H1346" s="171" t="s">
        <v>2057</v>
      </c>
      <c r="I1346" s="171" t="s">
        <v>5575</v>
      </c>
      <c r="J1346" s="171" t="s">
        <v>422</v>
      </c>
      <c r="K1346" s="176"/>
      <c r="L1346" s="177" t="s">
        <v>730</v>
      </c>
      <c r="M1346" s="177" t="s">
        <v>423</v>
      </c>
    </row>
    <row r="1347" spans="1:13" s="178" customFormat="1">
      <c r="A1347" s="171" t="s">
        <v>2019</v>
      </c>
      <c r="B1347" s="171"/>
      <c r="C1347" s="179">
        <v>5082026</v>
      </c>
      <c r="D1347" s="172">
        <v>46083</v>
      </c>
      <c r="E1347" s="173">
        <v>46118</v>
      </c>
      <c r="F1347" s="174">
        <v>55.69</v>
      </c>
      <c r="G1347" s="175" t="s">
        <v>2042</v>
      </c>
      <c r="H1347" s="171" t="s">
        <v>2057</v>
      </c>
      <c r="I1347" s="171" t="s">
        <v>5576</v>
      </c>
      <c r="J1347" s="171" t="s">
        <v>396</v>
      </c>
      <c r="K1347" s="176"/>
      <c r="L1347" s="177" t="s">
        <v>730</v>
      </c>
      <c r="M1347" s="177" t="s">
        <v>397</v>
      </c>
    </row>
    <row r="1348" spans="1:13" s="178" customFormat="1">
      <c r="A1348" s="171" t="s">
        <v>2019</v>
      </c>
      <c r="B1348" s="171"/>
      <c r="C1348" s="179">
        <v>5092026</v>
      </c>
      <c r="D1348" s="172">
        <v>46083</v>
      </c>
      <c r="E1348" s="173">
        <v>46118</v>
      </c>
      <c r="F1348" s="174">
        <v>72.52</v>
      </c>
      <c r="G1348" s="175" t="s">
        <v>2042</v>
      </c>
      <c r="H1348" s="171" t="s">
        <v>2057</v>
      </c>
      <c r="I1348" s="171" t="s">
        <v>5577</v>
      </c>
      <c r="J1348" s="171" t="s">
        <v>442</v>
      </c>
      <c r="K1348" s="176"/>
      <c r="L1348" s="177" t="s">
        <v>730</v>
      </c>
      <c r="M1348" s="177" t="s">
        <v>443</v>
      </c>
    </row>
    <row r="1349" spans="1:13" s="178" customFormat="1">
      <c r="A1349" s="171" t="s">
        <v>2019</v>
      </c>
      <c r="B1349" s="171"/>
      <c r="C1349" s="179">
        <v>5102026</v>
      </c>
      <c r="D1349" s="172">
        <v>46083</v>
      </c>
      <c r="E1349" s="173">
        <v>46118</v>
      </c>
      <c r="F1349" s="174">
        <v>5493.69</v>
      </c>
      <c r="G1349" s="175" t="s">
        <v>2041</v>
      </c>
      <c r="H1349" s="171" t="s">
        <v>2056</v>
      </c>
      <c r="I1349" s="171" t="s">
        <v>5578</v>
      </c>
      <c r="J1349" s="171" t="s">
        <v>476</v>
      </c>
      <c r="K1349" s="176"/>
      <c r="L1349" s="177" t="s">
        <v>730</v>
      </c>
      <c r="M1349" s="177" t="s">
        <v>477</v>
      </c>
    </row>
    <row r="1350" spans="1:13" s="178" customFormat="1">
      <c r="A1350" s="171" t="s">
        <v>2019</v>
      </c>
      <c r="B1350" s="171"/>
      <c r="C1350" s="179">
        <v>5112026</v>
      </c>
      <c r="D1350" s="172">
        <v>46083</v>
      </c>
      <c r="E1350" s="173">
        <v>46118</v>
      </c>
      <c r="F1350" s="174">
        <v>5612</v>
      </c>
      <c r="G1350" s="175" t="s">
        <v>2043</v>
      </c>
      <c r="H1350" s="171" t="s">
        <v>2058</v>
      </c>
      <c r="I1350" s="171" t="s">
        <v>5579</v>
      </c>
      <c r="J1350" s="171" t="s">
        <v>446</v>
      </c>
      <c r="K1350" s="176"/>
      <c r="L1350" s="177" t="s">
        <v>730</v>
      </c>
      <c r="M1350" s="177" t="s">
        <v>447</v>
      </c>
    </row>
    <row r="1351" spans="1:13" s="178" customFormat="1">
      <c r="A1351" s="171" t="s">
        <v>2019</v>
      </c>
      <c r="B1351" s="171"/>
      <c r="C1351" s="179">
        <v>5122026</v>
      </c>
      <c r="D1351" s="172">
        <v>46083</v>
      </c>
      <c r="E1351" s="173">
        <v>46118</v>
      </c>
      <c r="F1351" s="174">
        <v>2356.44</v>
      </c>
      <c r="G1351" s="175" t="s">
        <v>2041</v>
      </c>
      <c r="H1351" s="171" t="s">
        <v>2056</v>
      </c>
      <c r="I1351" s="171" t="s">
        <v>5580</v>
      </c>
      <c r="J1351" s="171" t="s">
        <v>426</v>
      </c>
      <c r="K1351" s="176"/>
      <c r="L1351" s="177" t="s">
        <v>730</v>
      </c>
      <c r="M1351" s="177" t="s">
        <v>427</v>
      </c>
    </row>
    <row r="1352" spans="1:13" s="178" customFormat="1">
      <c r="A1352" s="171" t="s">
        <v>2019</v>
      </c>
      <c r="B1352" s="171"/>
      <c r="C1352" s="179">
        <v>5132026</v>
      </c>
      <c r="D1352" s="172">
        <v>46083</v>
      </c>
      <c r="E1352" s="173">
        <v>46118</v>
      </c>
      <c r="F1352" s="174">
        <v>6460.83</v>
      </c>
      <c r="G1352" s="175" t="s">
        <v>2041</v>
      </c>
      <c r="H1352" s="171" t="s">
        <v>2056</v>
      </c>
      <c r="I1352" s="171" t="s">
        <v>2776</v>
      </c>
      <c r="J1352" s="171" t="s">
        <v>406</v>
      </c>
      <c r="K1352" s="176"/>
      <c r="L1352" s="177" t="s">
        <v>730</v>
      </c>
      <c r="M1352" s="177" t="s">
        <v>407</v>
      </c>
    </row>
    <row r="1353" spans="1:13" s="178" customFormat="1">
      <c r="A1353" s="171" t="s">
        <v>2019</v>
      </c>
      <c r="B1353" s="171"/>
      <c r="C1353" s="179">
        <v>5142026</v>
      </c>
      <c r="D1353" s="172">
        <v>46083</v>
      </c>
      <c r="E1353" s="173">
        <v>46118</v>
      </c>
      <c r="F1353" s="174">
        <v>159.80000000000001</v>
      </c>
      <c r="G1353" s="175" t="s">
        <v>2042</v>
      </c>
      <c r="H1353" s="171" t="s">
        <v>2057</v>
      </c>
      <c r="I1353" s="171" t="s">
        <v>2777</v>
      </c>
      <c r="J1353" s="171" t="s">
        <v>436</v>
      </c>
      <c r="K1353" s="176"/>
      <c r="L1353" s="177" t="s">
        <v>730</v>
      </c>
      <c r="M1353" s="177" t="s">
        <v>437</v>
      </c>
    </row>
    <row r="1354" spans="1:13" s="178" customFormat="1">
      <c r="A1354" s="171" t="s">
        <v>2019</v>
      </c>
      <c r="B1354" s="171"/>
      <c r="C1354" s="179">
        <v>5152026</v>
      </c>
      <c r="D1354" s="172">
        <v>46083</v>
      </c>
      <c r="E1354" s="173">
        <v>46118</v>
      </c>
      <c r="F1354" s="174">
        <v>147.55000000000001</v>
      </c>
      <c r="G1354" s="175" t="s">
        <v>2042</v>
      </c>
      <c r="H1354" s="171" t="s">
        <v>2057</v>
      </c>
      <c r="I1354" s="171" t="s">
        <v>3453</v>
      </c>
      <c r="J1354" s="171" t="s">
        <v>8</v>
      </c>
      <c r="K1354" s="176"/>
      <c r="L1354" s="177" t="s">
        <v>730</v>
      </c>
      <c r="M1354" s="177" t="s">
        <v>9</v>
      </c>
    </row>
    <row r="1355" spans="1:13" s="178" customFormat="1">
      <c r="A1355" s="171" t="s">
        <v>2019</v>
      </c>
      <c r="B1355" s="171"/>
      <c r="C1355" s="179">
        <v>5162026</v>
      </c>
      <c r="D1355" s="172">
        <v>46083</v>
      </c>
      <c r="E1355" s="173">
        <v>46118</v>
      </c>
      <c r="F1355" s="174">
        <v>75.150000000000006</v>
      </c>
      <c r="G1355" s="175" t="s">
        <v>2042</v>
      </c>
      <c r="H1355" s="171" t="s">
        <v>2057</v>
      </c>
      <c r="I1355" s="171" t="s">
        <v>2780</v>
      </c>
      <c r="J1355" s="171" t="s">
        <v>378</v>
      </c>
      <c r="K1355" s="176"/>
      <c r="L1355" s="177" t="s">
        <v>730</v>
      </c>
      <c r="M1355" s="177" t="s">
        <v>379</v>
      </c>
    </row>
    <row r="1356" spans="1:13" s="178" customFormat="1">
      <c r="A1356" s="171" t="s">
        <v>2019</v>
      </c>
      <c r="B1356" s="171"/>
      <c r="C1356" s="179">
        <v>5172026</v>
      </c>
      <c r="D1356" s="172">
        <v>46083</v>
      </c>
      <c r="E1356" s="173">
        <v>46118</v>
      </c>
      <c r="F1356" s="174">
        <v>147.56</v>
      </c>
      <c r="G1356" s="175" t="s">
        <v>2042</v>
      </c>
      <c r="H1356" s="171" t="s">
        <v>2057</v>
      </c>
      <c r="I1356" s="171" t="s">
        <v>5581</v>
      </c>
      <c r="J1356" s="171" t="s">
        <v>484</v>
      </c>
      <c r="K1356" s="176"/>
      <c r="L1356" s="177" t="s">
        <v>730</v>
      </c>
      <c r="M1356" s="177" t="s">
        <v>485</v>
      </c>
    </row>
    <row r="1357" spans="1:13" s="178" customFormat="1">
      <c r="A1357" s="171" t="s">
        <v>2019</v>
      </c>
      <c r="B1357" s="171"/>
      <c r="C1357" s="179">
        <v>5192026</v>
      </c>
      <c r="D1357" s="172">
        <v>46083</v>
      </c>
      <c r="E1357" s="173">
        <v>46118</v>
      </c>
      <c r="F1357" s="174">
        <v>17862.84</v>
      </c>
      <c r="G1357" s="175" t="s">
        <v>2041</v>
      </c>
      <c r="H1357" s="171" t="s">
        <v>2056</v>
      </c>
      <c r="I1357" s="171" t="s">
        <v>2774</v>
      </c>
      <c r="J1357" s="171" t="s">
        <v>420</v>
      </c>
      <c r="K1357" s="176"/>
      <c r="L1357" s="177" t="s">
        <v>730</v>
      </c>
      <c r="M1357" s="177" t="s">
        <v>421</v>
      </c>
    </row>
    <row r="1358" spans="1:13" s="178" customFormat="1">
      <c r="A1358" s="171" t="s">
        <v>2019</v>
      </c>
      <c r="B1358" s="171"/>
      <c r="C1358" s="179">
        <v>5202026</v>
      </c>
      <c r="D1358" s="172">
        <v>46083</v>
      </c>
      <c r="E1358" s="173">
        <v>46118</v>
      </c>
      <c r="F1358" s="174">
        <v>147.55000000000001</v>
      </c>
      <c r="G1358" s="175" t="s">
        <v>2042</v>
      </c>
      <c r="H1358" s="171" t="s">
        <v>2057</v>
      </c>
      <c r="I1358" s="171" t="s">
        <v>3450</v>
      </c>
      <c r="J1358" s="171" t="s">
        <v>412</v>
      </c>
      <c r="K1358" s="176"/>
      <c r="L1358" s="177" t="s">
        <v>730</v>
      </c>
      <c r="M1358" s="177" t="s">
        <v>413</v>
      </c>
    </row>
    <row r="1359" spans="1:13" s="178" customFormat="1">
      <c r="A1359" s="171" t="s">
        <v>2019</v>
      </c>
      <c r="B1359" s="171"/>
      <c r="C1359" s="179">
        <v>5212026</v>
      </c>
      <c r="D1359" s="172">
        <v>46083</v>
      </c>
      <c r="E1359" s="173">
        <v>46118</v>
      </c>
      <c r="F1359" s="174">
        <v>379.98</v>
      </c>
      <c r="G1359" s="175" t="s">
        <v>2042</v>
      </c>
      <c r="H1359" s="171" t="s">
        <v>2057</v>
      </c>
      <c r="I1359" s="171" t="s">
        <v>3477</v>
      </c>
      <c r="J1359" s="171" t="s">
        <v>420</v>
      </c>
      <c r="K1359" s="176"/>
      <c r="L1359" s="177" t="s">
        <v>730</v>
      </c>
      <c r="M1359" s="177" t="s">
        <v>421</v>
      </c>
    </row>
    <row r="1360" spans="1:13" s="178" customFormat="1">
      <c r="A1360" s="171" t="s">
        <v>2019</v>
      </c>
      <c r="B1360" s="171"/>
      <c r="C1360" s="179">
        <v>5222026</v>
      </c>
      <c r="D1360" s="172">
        <v>46084</v>
      </c>
      <c r="E1360" s="173">
        <v>46118</v>
      </c>
      <c r="F1360" s="174">
        <v>26171.73</v>
      </c>
      <c r="G1360" s="175" t="s">
        <v>2041</v>
      </c>
      <c r="H1360" s="171" t="s">
        <v>2056</v>
      </c>
      <c r="I1360" s="171" t="s">
        <v>3479</v>
      </c>
      <c r="J1360" s="171" t="s">
        <v>470</v>
      </c>
      <c r="K1360" s="176"/>
      <c r="L1360" s="177" t="s">
        <v>730</v>
      </c>
      <c r="M1360" s="177" t="s">
        <v>471</v>
      </c>
    </row>
    <row r="1361" spans="1:13" s="178" customFormat="1">
      <c r="A1361" s="171" t="s">
        <v>2019</v>
      </c>
      <c r="B1361" s="171"/>
      <c r="C1361" s="179">
        <v>5232026</v>
      </c>
      <c r="D1361" s="172">
        <v>46084</v>
      </c>
      <c r="E1361" s="173">
        <v>46118</v>
      </c>
      <c r="F1361" s="174">
        <v>8172.4</v>
      </c>
      <c r="G1361" s="175" t="s">
        <v>2041</v>
      </c>
      <c r="H1361" s="171" t="s">
        <v>2056</v>
      </c>
      <c r="I1361" s="171" t="s">
        <v>5582</v>
      </c>
      <c r="J1361" s="171" t="s">
        <v>374</v>
      </c>
      <c r="K1361" s="176"/>
      <c r="L1361" s="177" t="s">
        <v>730</v>
      </c>
      <c r="M1361" s="177" t="s">
        <v>375</v>
      </c>
    </row>
    <row r="1362" spans="1:13" s="178" customFormat="1">
      <c r="A1362" s="171" t="s">
        <v>2019</v>
      </c>
      <c r="B1362" s="171"/>
      <c r="C1362" s="179">
        <v>5242026</v>
      </c>
      <c r="D1362" s="172">
        <v>46084</v>
      </c>
      <c r="E1362" s="173">
        <v>46118</v>
      </c>
      <c r="F1362" s="174">
        <v>7012.51</v>
      </c>
      <c r="G1362" s="175" t="s">
        <v>2041</v>
      </c>
      <c r="H1362" s="171" t="s">
        <v>2056</v>
      </c>
      <c r="I1362" s="171" t="s">
        <v>5583</v>
      </c>
      <c r="J1362" s="171" t="s">
        <v>368</v>
      </c>
      <c r="K1362" s="176"/>
      <c r="L1362" s="177" t="s">
        <v>730</v>
      </c>
      <c r="M1362" s="177" t="s">
        <v>369</v>
      </c>
    </row>
    <row r="1363" spans="1:13" s="178" customFormat="1">
      <c r="A1363" s="171" t="s">
        <v>2019</v>
      </c>
      <c r="B1363" s="171"/>
      <c r="C1363" s="179">
        <v>5252026</v>
      </c>
      <c r="D1363" s="172">
        <v>46084</v>
      </c>
      <c r="E1363" s="173">
        <v>46118</v>
      </c>
      <c r="F1363" s="174">
        <v>3562.77</v>
      </c>
      <c r="G1363" s="175" t="s">
        <v>2041</v>
      </c>
      <c r="H1363" s="171" t="s">
        <v>2056</v>
      </c>
      <c r="I1363" s="171" t="s">
        <v>5584</v>
      </c>
      <c r="J1363" s="171" t="s">
        <v>362</v>
      </c>
      <c r="K1363" s="176"/>
      <c r="L1363" s="177" t="s">
        <v>730</v>
      </c>
      <c r="M1363" s="177" t="s">
        <v>363</v>
      </c>
    </row>
    <row r="1364" spans="1:13" s="178" customFormat="1">
      <c r="A1364" s="171" t="s">
        <v>2019</v>
      </c>
      <c r="B1364" s="171"/>
      <c r="C1364" s="179">
        <v>5262026</v>
      </c>
      <c r="D1364" s="172">
        <v>46084</v>
      </c>
      <c r="E1364" s="173">
        <v>46118</v>
      </c>
      <c r="F1364" s="174">
        <v>2806.07</v>
      </c>
      <c r="G1364" s="175" t="s">
        <v>2041</v>
      </c>
      <c r="H1364" s="171" t="s">
        <v>2056</v>
      </c>
      <c r="I1364" s="171" t="s">
        <v>5585</v>
      </c>
      <c r="J1364" s="171" t="s">
        <v>432</v>
      </c>
      <c r="K1364" s="176"/>
      <c r="L1364" s="177" t="s">
        <v>730</v>
      </c>
      <c r="M1364" s="177" t="s">
        <v>433</v>
      </c>
    </row>
    <row r="1365" spans="1:13" s="178" customFormat="1">
      <c r="A1365" s="171" t="s">
        <v>2019</v>
      </c>
      <c r="B1365" s="171"/>
      <c r="C1365" s="179">
        <v>5272026</v>
      </c>
      <c r="D1365" s="172">
        <v>46084</v>
      </c>
      <c r="E1365" s="173">
        <v>46118</v>
      </c>
      <c r="F1365" s="174">
        <v>2005.31</v>
      </c>
      <c r="G1365" s="175" t="s">
        <v>2041</v>
      </c>
      <c r="H1365" s="171" t="s">
        <v>2056</v>
      </c>
      <c r="I1365" s="171" t="s">
        <v>5586</v>
      </c>
      <c r="J1365" s="171" t="s">
        <v>430</v>
      </c>
      <c r="K1365" s="176"/>
      <c r="L1365" s="177" t="s">
        <v>730</v>
      </c>
      <c r="M1365" s="177" t="s">
        <v>431</v>
      </c>
    </row>
    <row r="1366" spans="1:13" s="178" customFormat="1">
      <c r="A1366" s="171" t="s">
        <v>2019</v>
      </c>
      <c r="B1366" s="171"/>
      <c r="C1366" s="179">
        <v>5282026</v>
      </c>
      <c r="D1366" s="172">
        <v>46084</v>
      </c>
      <c r="E1366" s="173">
        <v>46118</v>
      </c>
      <c r="F1366" s="174">
        <v>1951.13</v>
      </c>
      <c r="G1366" s="175" t="s">
        <v>2041</v>
      </c>
      <c r="H1366" s="171" t="s">
        <v>2056</v>
      </c>
      <c r="I1366" s="171" t="s">
        <v>5587</v>
      </c>
      <c r="J1366" s="171" t="s">
        <v>444</v>
      </c>
      <c r="K1366" s="176"/>
      <c r="L1366" s="177" t="s">
        <v>730</v>
      </c>
      <c r="M1366" s="177" t="s">
        <v>445</v>
      </c>
    </row>
    <row r="1367" spans="1:13" s="178" customFormat="1">
      <c r="A1367" s="171" t="s">
        <v>2019</v>
      </c>
      <c r="B1367" s="171"/>
      <c r="C1367" s="179">
        <v>5292026</v>
      </c>
      <c r="D1367" s="172">
        <v>46084</v>
      </c>
      <c r="E1367" s="173">
        <v>46118</v>
      </c>
      <c r="F1367" s="174">
        <v>917.79</v>
      </c>
      <c r="G1367" s="175" t="s">
        <v>2042</v>
      </c>
      <c r="H1367" s="171" t="s">
        <v>2057</v>
      </c>
      <c r="I1367" s="171" t="s">
        <v>5588</v>
      </c>
      <c r="J1367" s="171" t="s">
        <v>374</v>
      </c>
      <c r="K1367" s="176"/>
      <c r="L1367" s="177" t="s">
        <v>730</v>
      </c>
      <c r="M1367" s="177" t="s">
        <v>375</v>
      </c>
    </row>
    <row r="1368" spans="1:13" s="178" customFormat="1">
      <c r="A1368" s="171" t="s">
        <v>2019</v>
      </c>
      <c r="B1368" s="171"/>
      <c r="C1368" s="179">
        <v>5302026</v>
      </c>
      <c r="D1368" s="172">
        <v>46084</v>
      </c>
      <c r="E1368" s="173">
        <v>46118</v>
      </c>
      <c r="F1368" s="174">
        <v>3311.76</v>
      </c>
      <c r="G1368" s="175" t="s">
        <v>2041</v>
      </c>
      <c r="H1368" s="171" t="s">
        <v>2056</v>
      </c>
      <c r="I1368" s="171" t="s">
        <v>5589</v>
      </c>
      <c r="J1368" s="171" t="s">
        <v>454</v>
      </c>
      <c r="K1368" s="176"/>
      <c r="L1368" s="177" t="s">
        <v>730</v>
      </c>
      <c r="M1368" s="177" t="s">
        <v>455</v>
      </c>
    </row>
    <row r="1369" spans="1:13" s="178" customFormat="1">
      <c r="A1369" s="171" t="s">
        <v>2019</v>
      </c>
      <c r="B1369" s="171"/>
      <c r="C1369" s="179">
        <v>5312026</v>
      </c>
      <c r="D1369" s="172">
        <v>46084</v>
      </c>
      <c r="E1369" s="173">
        <v>46118</v>
      </c>
      <c r="F1369" s="174">
        <v>2470.42</v>
      </c>
      <c r="G1369" s="175" t="s">
        <v>2041</v>
      </c>
      <c r="H1369" s="171" t="s">
        <v>2056</v>
      </c>
      <c r="I1369" s="171" t="s">
        <v>5572</v>
      </c>
      <c r="J1369" s="171" t="s">
        <v>414</v>
      </c>
      <c r="K1369" s="176"/>
      <c r="L1369" s="177" t="s">
        <v>730</v>
      </c>
      <c r="M1369" s="177" t="s">
        <v>415</v>
      </c>
    </row>
    <row r="1370" spans="1:13" s="178" customFormat="1">
      <c r="A1370" s="171" t="s">
        <v>2019</v>
      </c>
      <c r="B1370" s="171"/>
      <c r="C1370" s="179">
        <v>5322026</v>
      </c>
      <c r="D1370" s="172">
        <v>46084</v>
      </c>
      <c r="E1370" s="173">
        <v>46118</v>
      </c>
      <c r="F1370" s="174">
        <v>1908.61</v>
      </c>
      <c r="G1370" s="175" t="s">
        <v>2041</v>
      </c>
      <c r="H1370" s="171" t="s">
        <v>2056</v>
      </c>
      <c r="I1370" s="171" t="s">
        <v>5590</v>
      </c>
      <c r="J1370" s="171" t="s">
        <v>438</v>
      </c>
      <c r="K1370" s="176"/>
      <c r="L1370" s="177" t="s">
        <v>730</v>
      </c>
      <c r="M1370" s="177" t="s">
        <v>439</v>
      </c>
    </row>
    <row r="1371" spans="1:13" s="178" customFormat="1">
      <c r="A1371" s="171" t="s">
        <v>2019</v>
      </c>
      <c r="B1371" s="171"/>
      <c r="C1371" s="179">
        <v>5332026</v>
      </c>
      <c r="D1371" s="172">
        <v>46084</v>
      </c>
      <c r="E1371" s="173">
        <v>46118</v>
      </c>
      <c r="F1371" s="174">
        <v>25795.69</v>
      </c>
      <c r="G1371" s="175" t="s">
        <v>2041</v>
      </c>
      <c r="H1371" s="171" t="s">
        <v>2056</v>
      </c>
      <c r="I1371" s="171" t="s">
        <v>5591</v>
      </c>
      <c r="J1371" s="171" t="s">
        <v>448</v>
      </c>
      <c r="K1371" s="176"/>
      <c r="L1371" s="177" t="s">
        <v>730</v>
      </c>
      <c r="M1371" s="177" t="s">
        <v>449</v>
      </c>
    </row>
    <row r="1372" spans="1:13" s="178" customFormat="1">
      <c r="A1372" s="171" t="s">
        <v>2019</v>
      </c>
      <c r="B1372" s="171"/>
      <c r="C1372" s="179">
        <v>5342026</v>
      </c>
      <c r="D1372" s="172">
        <v>46084</v>
      </c>
      <c r="E1372" s="173">
        <v>46118</v>
      </c>
      <c r="F1372" s="174">
        <v>3444.11</v>
      </c>
      <c r="G1372" s="175" t="s">
        <v>2041</v>
      </c>
      <c r="H1372" s="171" t="s">
        <v>2056</v>
      </c>
      <c r="I1372" s="171" t="s">
        <v>3474</v>
      </c>
      <c r="J1372" s="171" t="s">
        <v>442</v>
      </c>
      <c r="K1372" s="176"/>
      <c r="L1372" s="177" t="s">
        <v>730</v>
      </c>
      <c r="M1372" s="177" t="s">
        <v>443</v>
      </c>
    </row>
    <row r="1373" spans="1:13" s="178" customFormat="1">
      <c r="A1373" s="171" t="s">
        <v>2019</v>
      </c>
      <c r="B1373" s="171"/>
      <c r="C1373" s="179">
        <v>5352026</v>
      </c>
      <c r="D1373" s="172">
        <v>46084</v>
      </c>
      <c r="E1373" s="173">
        <v>46118</v>
      </c>
      <c r="F1373" s="174">
        <v>3126.81</v>
      </c>
      <c r="G1373" s="175" t="s">
        <v>2041</v>
      </c>
      <c r="H1373" s="171" t="s">
        <v>2056</v>
      </c>
      <c r="I1373" s="171" t="s">
        <v>3461</v>
      </c>
      <c r="J1373" s="171" t="s">
        <v>458</v>
      </c>
      <c r="K1373" s="176"/>
      <c r="L1373" s="177" t="s">
        <v>730</v>
      </c>
      <c r="M1373" s="177" t="s">
        <v>459</v>
      </c>
    </row>
    <row r="1374" spans="1:13" s="178" customFormat="1">
      <c r="A1374" s="171" t="s">
        <v>2019</v>
      </c>
      <c r="B1374" s="171"/>
      <c r="C1374" s="179">
        <v>5362026</v>
      </c>
      <c r="D1374" s="172">
        <v>46084</v>
      </c>
      <c r="E1374" s="173">
        <v>46118</v>
      </c>
      <c r="F1374" s="174">
        <v>1606.93</v>
      </c>
      <c r="G1374" s="175" t="s">
        <v>2041</v>
      </c>
      <c r="H1374" s="171" t="s">
        <v>2056</v>
      </c>
      <c r="I1374" s="171" t="s">
        <v>5592</v>
      </c>
      <c r="J1374" s="171" t="s">
        <v>8</v>
      </c>
      <c r="K1374" s="176"/>
      <c r="L1374" s="177" t="s">
        <v>730</v>
      </c>
      <c r="M1374" s="177" t="s">
        <v>9</v>
      </c>
    </row>
    <row r="1375" spans="1:13" s="178" customFormat="1">
      <c r="A1375" s="171" t="s">
        <v>2019</v>
      </c>
      <c r="B1375" s="171"/>
      <c r="C1375" s="179">
        <v>5372026</v>
      </c>
      <c r="D1375" s="172">
        <v>46084</v>
      </c>
      <c r="E1375" s="173">
        <v>46118</v>
      </c>
      <c r="F1375" s="174">
        <v>3280.59</v>
      </c>
      <c r="G1375" s="175" t="s">
        <v>2041</v>
      </c>
      <c r="H1375" s="171" t="s">
        <v>2056</v>
      </c>
      <c r="I1375" s="171" t="s">
        <v>3458</v>
      </c>
      <c r="J1375" s="171" t="s">
        <v>446</v>
      </c>
      <c r="K1375" s="176"/>
      <c r="L1375" s="177" t="s">
        <v>730</v>
      </c>
      <c r="M1375" s="177" t="s">
        <v>447</v>
      </c>
    </row>
    <row r="1376" spans="1:13" s="178" customFormat="1">
      <c r="A1376" s="171" t="s">
        <v>2019</v>
      </c>
      <c r="B1376" s="171"/>
      <c r="C1376" s="179">
        <v>5382026</v>
      </c>
      <c r="D1376" s="172">
        <v>46084</v>
      </c>
      <c r="E1376" s="173">
        <v>46118</v>
      </c>
      <c r="F1376" s="174">
        <v>2724.39</v>
      </c>
      <c r="G1376" s="175" t="s">
        <v>2041</v>
      </c>
      <c r="H1376" s="171" t="s">
        <v>2056</v>
      </c>
      <c r="I1376" s="171" t="s">
        <v>3473</v>
      </c>
      <c r="J1376" s="171" t="s">
        <v>400</v>
      </c>
      <c r="K1376" s="176"/>
      <c r="L1376" s="177" t="s">
        <v>730</v>
      </c>
      <c r="M1376" s="177" t="s">
        <v>401</v>
      </c>
    </row>
    <row r="1377" spans="1:13" s="178" customFormat="1">
      <c r="A1377" s="171" t="s">
        <v>2019</v>
      </c>
      <c r="B1377" s="171"/>
      <c r="C1377" s="179">
        <v>5392026</v>
      </c>
      <c r="D1377" s="172">
        <v>46084</v>
      </c>
      <c r="E1377" s="173">
        <v>46118</v>
      </c>
      <c r="F1377" s="174">
        <v>2719.3</v>
      </c>
      <c r="G1377" s="175" t="s">
        <v>2041</v>
      </c>
      <c r="H1377" s="171" t="s">
        <v>2056</v>
      </c>
      <c r="I1377" s="171" t="s">
        <v>3475</v>
      </c>
      <c r="J1377" s="171" t="s">
        <v>396</v>
      </c>
      <c r="K1377" s="176"/>
      <c r="L1377" s="177" t="s">
        <v>730</v>
      </c>
      <c r="M1377" s="177" t="s">
        <v>397</v>
      </c>
    </row>
    <row r="1378" spans="1:13" s="178" customFormat="1">
      <c r="A1378" s="171" t="s">
        <v>2019</v>
      </c>
      <c r="B1378" s="171"/>
      <c r="C1378" s="179">
        <v>5402026</v>
      </c>
      <c r="D1378" s="172">
        <v>46084</v>
      </c>
      <c r="E1378" s="173">
        <v>46118</v>
      </c>
      <c r="F1378" s="174">
        <v>2403.5</v>
      </c>
      <c r="G1378" s="175" t="s">
        <v>2042</v>
      </c>
      <c r="H1378" s="171" t="s">
        <v>2057</v>
      </c>
      <c r="I1378" s="171" t="s">
        <v>3467</v>
      </c>
      <c r="J1378" s="171" t="s">
        <v>448</v>
      </c>
      <c r="K1378" s="176"/>
      <c r="L1378" s="177" t="s">
        <v>730</v>
      </c>
      <c r="M1378" s="177" t="s">
        <v>449</v>
      </c>
    </row>
    <row r="1379" spans="1:13" s="178" customFormat="1">
      <c r="A1379" s="171" t="s">
        <v>2019</v>
      </c>
      <c r="B1379" s="171"/>
      <c r="C1379" s="179">
        <v>5412026</v>
      </c>
      <c r="D1379" s="172">
        <v>46084</v>
      </c>
      <c r="E1379" s="173">
        <v>46118</v>
      </c>
      <c r="F1379" s="174">
        <v>2827.51</v>
      </c>
      <c r="G1379" s="175" t="s">
        <v>2041</v>
      </c>
      <c r="H1379" s="171" t="s">
        <v>2056</v>
      </c>
      <c r="I1379" s="171" t="s">
        <v>5593</v>
      </c>
      <c r="J1379" s="171" t="s">
        <v>434</v>
      </c>
      <c r="K1379" s="176"/>
      <c r="L1379" s="177" t="s">
        <v>730</v>
      </c>
      <c r="M1379" s="177" t="s">
        <v>435</v>
      </c>
    </row>
    <row r="1380" spans="1:13" s="178" customFormat="1">
      <c r="A1380" s="171" t="s">
        <v>2019</v>
      </c>
      <c r="B1380" s="171"/>
      <c r="C1380" s="179">
        <v>5422026</v>
      </c>
      <c r="D1380" s="172">
        <v>46084</v>
      </c>
      <c r="E1380" s="173">
        <v>46118</v>
      </c>
      <c r="F1380" s="174">
        <v>2720.47</v>
      </c>
      <c r="G1380" s="175" t="s">
        <v>2041</v>
      </c>
      <c r="H1380" s="171" t="s">
        <v>2056</v>
      </c>
      <c r="I1380" s="171" t="s">
        <v>3456</v>
      </c>
      <c r="J1380" s="171" t="s">
        <v>394</v>
      </c>
      <c r="K1380" s="176"/>
      <c r="L1380" s="177" t="s">
        <v>730</v>
      </c>
      <c r="M1380" s="177" t="s">
        <v>395</v>
      </c>
    </row>
    <row r="1381" spans="1:13" s="178" customFormat="1">
      <c r="A1381" s="171" t="s">
        <v>2019</v>
      </c>
      <c r="B1381" s="171"/>
      <c r="C1381" s="179">
        <v>5432026</v>
      </c>
      <c r="D1381" s="172">
        <v>46084</v>
      </c>
      <c r="E1381" s="173">
        <v>46118</v>
      </c>
      <c r="F1381" s="174">
        <v>2670.61</v>
      </c>
      <c r="G1381" s="175" t="s">
        <v>2041</v>
      </c>
      <c r="H1381" s="171" t="s">
        <v>2056</v>
      </c>
      <c r="I1381" s="171" t="s">
        <v>3476</v>
      </c>
      <c r="J1381" s="171" t="s">
        <v>452</v>
      </c>
      <c r="K1381" s="176"/>
      <c r="L1381" s="177" t="s">
        <v>730</v>
      </c>
      <c r="M1381" s="177" t="s">
        <v>453</v>
      </c>
    </row>
    <row r="1382" spans="1:13" s="178" customFormat="1">
      <c r="A1382" s="171" t="s">
        <v>2019</v>
      </c>
      <c r="B1382" s="171"/>
      <c r="C1382" s="179">
        <v>5442026</v>
      </c>
      <c r="D1382" s="172">
        <v>46084</v>
      </c>
      <c r="E1382" s="173">
        <v>46118</v>
      </c>
      <c r="F1382" s="174">
        <v>1854.07</v>
      </c>
      <c r="G1382" s="175" t="s">
        <v>2041</v>
      </c>
      <c r="H1382" s="171" t="s">
        <v>2056</v>
      </c>
      <c r="I1382" s="171" t="s">
        <v>3463</v>
      </c>
      <c r="J1382" s="171" t="s">
        <v>390</v>
      </c>
      <c r="K1382" s="176"/>
      <c r="L1382" s="177" t="s">
        <v>730</v>
      </c>
      <c r="M1382" s="177" t="s">
        <v>391</v>
      </c>
    </row>
    <row r="1383" spans="1:13" s="178" customFormat="1">
      <c r="A1383" s="171" t="s">
        <v>2019</v>
      </c>
      <c r="B1383" s="171"/>
      <c r="C1383" s="179">
        <v>5452026</v>
      </c>
      <c r="D1383" s="172">
        <v>46084</v>
      </c>
      <c r="E1383" s="173">
        <v>46118</v>
      </c>
      <c r="F1383" s="174">
        <v>1827.2</v>
      </c>
      <c r="G1383" s="175" t="s">
        <v>2041</v>
      </c>
      <c r="H1383" s="171" t="s">
        <v>2056</v>
      </c>
      <c r="I1383" s="171" t="s">
        <v>3455</v>
      </c>
      <c r="J1383" s="171" t="s">
        <v>378</v>
      </c>
      <c r="K1383" s="176"/>
      <c r="L1383" s="177" t="s">
        <v>730</v>
      </c>
      <c r="M1383" s="177" t="s">
        <v>379</v>
      </c>
    </row>
    <row r="1384" spans="1:13" s="178" customFormat="1">
      <c r="A1384" s="171" t="s">
        <v>2019</v>
      </c>
      <c r="B1384" s="171"/>
      <c r="C1384" s="179">
        <v>5462026</v>
      </c>
      <c r="D1384" s="172">
        <v>46084</v>
      </c>
      <c r="E1384" s="173">
        <v>46118</v>
      </c>
      <c r="F1384" s="174">
        <v>1442.11</v>
      </c>
      <c r="G1384" s="175" t="s">
        <v>2041</v>
      </c>
      <c r="H1384" s="171" t="s">
        <v>2056</v>
      </c>
      <c r="I1384" s="171" t="s">
        <v>3460</v>
      </c>
      <c r="J1384" s="171" t="s">
        <v>464</v>
      </c>
      <c r="K1384" s="176"/>
      <c r="L1384" s="177" t="s">
        <v>730</v>
      </c>
      <c r="M1384" s="177" t="s">
        <v>465</v>
      </c>
    </row>
    <row r="1385" spans="1:13" s="178" customFormat="1">
      <c r="A1385" s="171" t="s">
        <v>2019</v>
      </c>
      <c r="B1385" s="171"/>
      <c r="C1385" s="179">
        <v>5472026</v>
      </c>
      <c r="D1385" s="172">
        <v>46084</v>
      </c>
      <c r="E1385" s="173">
        <v>46118</v>
      </c>
      <c r="F1385" s="174">
        <v>6818.42</v>
      </c>
      <c r="G1385" s="175" t="s">
        <v>2041</v>
      </c>
      <c r="H1385" s="171" t="s">
        <v>2056</v>
      </c>
      <c r="I1385" s="171" t="s">
        <v>3457</v>
      </c>
      <c r="J1385" s="171" t="s">
        <v>408</v>
      </c>
      <c r="K1385" s="176"/>
      <c r="L1385" s="177" t="s">
        <v>730</v>
      </c>
      <c r="M1385" s="177" t="s">
        <v>409</v>
      </c>
    </row>
    <row r="1386" spans="1:13" s="178" customFormat="1">
      <c r="A1386" s="171" t="s">
        <v>2019</v>
      </c>
      <c r="B1386" s="171"/>
      <c r="C1386" s="179">
        <v>5482026</v>
      </c>
      <c r="D1386" s="172">
        <v>46084</v>
      </c>
      <c r="E1386" s="173">
        <v>46118</v>
      </c>
      <c r="F1386" s="174">
        <v>4702.54</v>
      </c>
      <c r="G1386" s="175" t="s">
        <v>2041</v>
      </c>
      <c r="H1386" s="171" t="s">
        <v>2056</v>
      </c>
      <c r="I1386" s="171" t="s">
        <v>3459</v>
      </c>
      <c r="J1386" s="171" t="s">
        <v>450</v>
      </c>
      <c r="K1386" s="176"/>
      <c r="L1386" s="177" t="s">
        <v>730</v>
      </c>
      <c r="M1386" s="177" t="s">
        <v>451</v>
      </c>
    </row>
    <row r="1387" spans="1:13" s="178" customFormat="1">
      <c r="A1387" s="171" t="s">
        <v>2019</v>
      </c>
      <c r="B1387" s="171"/>
      <c r="C1387" s="179">
        <v>5492026</v>
      </c>
      <c r="D1387" s="172">
        <v>46084</v>
      </c>
      <c r="E1387" s="173">
        <v>46118</v>
      </c>
      <c r="F1387" s="174">
        <v>492.55</v>
      </c>
      <c r="G1387" s="175" t="s">
        <v>2042</v>
      </c>
      <c r="H1387" s="171" t="s">
        <v>2057</v>
      </c>
      <c r="I1387" s="171" t="s">
        <v>3449</v>
      </c>
      <c r="J1387" s="171" t="s">
        <v>432</v>
      </c>
      <c r="K1387" s="176"/>
      <c r="L1387" s="177" t="s">
        <v>730</v>
      </c>
      <c r="M1387" s="177" t="s">
        <v>433</v>
      </c>
    </row>
    <row r="1388" spans="1:13" s="178" customFormat="1">
      <c r="A1388" s="171" t="s">
        <v>2019</v>
      </c>
      <c r="B1388" s="171"/>
      <c r="C1388" s="179">
        <v>5512026</v>
      </c>
      <c r="D1388" s="172">
        <v>46084</v>
      </c>
      <c r="E1388" s="173">
        <v>46118</v>
      </c>
      <c r="F1388" s="174">
        <v>1363.95</v>
      </c>
      <c r="G1388" s="175" t="s">
        <v>2041</v>
      </c>
      <c r="H1388" s="171" t="s">
        <v>2056</v>
      </c>
      <c r="I1388" s="171" t="s">
        <v>3462</v>
      </c>
      <c r="J1388" s="171" t="s">
        <v>474</v>
      </c>
      <c r="K1388" s="176"/>
      <c r="L1388" s="177" t="s">
        <v>730</v>
      </c>
      <c r="M1388" s="177" t="s">
        <v>475</v>
      </c>
    </row>
    <row r="1389" spans="1:13" s="178" customFormat="1">
      <c r="A1389" s="171" t="s">
        <v>2019</v>
      </c>
      <c r="B1389" s="171"/>
      <c r="C1389" s="179">
        <v>5532026</v>
      </c>
      <c r="D1389" s="172">
        <v>46084</v>
      </c>
      <c r="E1389" s="173">
        <v>46118</v>
      </c>
      <c r="F1389" s="174">
        <v>147.58000000000001</v>
      </c>
      <c r="G1389" s="175" t="s">
        <v>2042</v>
      </c>
      <c r="H1389" s="171" t="s">
        <v>2057</v>
      </c>
      <c r="I1389" s="171" t="s">
        <v>5594</v>
      </c>
      <c r="J1389" s="171" t="s">
        <v>446</v>
      </c>
      <c r="K1389" s="176"/>
      <c r="L1389" s="177" t="s">
        <v>730</v>
      </c>
      <c r="M1389" s="177" t="s">
        <v>447</v>
      </c>
    </row>
    <row r="1390" spans="1:13" s="178" customFormat="1">
      <c r="A1390" s="171" t="s">
        <v>2019</v>
      </c>
      <c r="B1390" s="171"/>
      <c r="C1390" s="179">
        <v>5542026</v>
      </c>
      <c r="D1390" s="172">
        <v>46084</v>
      </c>
      <c r="E1390" s="173">
        <v>46118</v>
      </c>
      <c r="F1390" s="174">
        <v>379.17</v>
      </c>
      <c r="G1390" s="175" t="s">
        <v>2042</v>
      </c>
      <c r="H1390" s="171" t="s">
        <v>2057</v>
      </c>
      <c r="I1390" s="171" t="s">
        <v>3454</v>
      </c>
      <c r="J1390" s="171" t="s">
        <v>476</v>
      </c>
      <c r="K1390" s="176"/>
      <c r="L1390" s="177" t="s">
        <v>730</v>
      </c>
      <c r="M1390" s="177" t="s">
        <v>477</v>
      </c>
    </row>
    <row r="1391" spans="1:13" s="178" customFormat="1">
      <c r="A1391" s="171" t="s">
        <v>2019</v>
      </c>
      <c r="B1391" s="171"/>
      <c r="C1391" s="179">
        <v>5552026</v>
      </c>
      <c r="D1391" s="172">
        <v>46085</v>
      </c>
      <c r="E1391" s="173">
        <v>46118</v>
      </c>
      <c r="F1391" s="174">
        <v>354</v>
      </c>
      <c r="G1391" s="175" t="s">
        <v>2054</v>
      </c>
      <c r="H1391" s="171" t="s">
        <v>2068</v>
      </c>
      <c r="I1391" s="171" t="s">
        <v>5595</v>
      </c>
      <c r="J1391" s="171" t="s">
        <v>368</v>
      </c>
      <c r="K1391" s="176"/>
      <c r="L1391" s="177" t="s">
        <v>730</v>
      </c>
      <c r="M1391" s="177" t="s">
        <v>369</v>
      </c>
    </row>
    <row r="1392" spans="1:13" s="178" customFormat="1">
      <c r="A1392" s="171" t="s">
        <v>2019</v>
      </c>
      <c r="B1392" s="171"/>
      <c r="C1392" s="179" t="s">
        <v>4233</v>
      </c>
      <c r="D1392" s="172">
        <v>46086</v>
      </c>
      <c r="E1392" s="173">
        <v>46118</v>
      </c>
      <c r="F1392" s="174">
        <v>-2556</v>
      </c>
      <c r="G1392" s="175">
        <v>112120503040</v>
      </c>
      <c r="H1392" s="171" t="s">
        <v>2055</v>
      </c>
      <c r="I1392" s="171" t="s">
        <v>6120</v>
      </c>
      <c r="J1392" s="171" t="s">
        <v>382</v>
      </c>
      <c r="K1392" s="176"/>
      <c r="L1392" s="177" t="s">
        <v>730</v>
      </c>
      <c r="M1392" s="177" t="s">
        <v>383</v>
      </c>
    </row>
    <row r="1393" spans="1:13" s="178" customFormat="1">
      <c r="A1393" s="171" t="s">
        <v>2020</v>
      </c>
      <c r="B1393" s="171"/>
      <c r="C1393" s="179">
        <v>1141</v>
      </c>
      <c r="D1393" s="172">
        <v>46084</v>
      </c>
      <c r="E1393" s="173">
        <v>46118</v>
      </c>
      <c r="F1393" s="174">
        <v>32335.16</v>
      </c>
      <c r="G1393" s="175" t="s">
        <v>2040</v>
      </c>
      <c r="H1393" s="171" t="s">
        <v>2055</v>
      </c>
      <c r="I1393" s="171" t="s">
        <v>2713</v>
      </c>
      <c r="J1393" s="171" t="s">
        <v>362</v>
      </c>
      <c r="K1393" s="176"/>
      <c r="L1393" s="177" t="s">
        <v>730</v>
      </c>
      <c r="M1393" s="177" t="s">
        <v>363</v>
      </c>
    </row>
    <row r="1394" spans="1:13" s="178" customFormat="1">
      <c r="A1394" s="171" t="s">
        <v>2020</v>
      </c>
      <c r="B1394" s="171"/>
      <c r="C1394" s="179">
        <v>1142</v>
      </c>
      <c r="D1394" s="172">
        <v>46084</v>
      </c>
      <c r="E1394" s="173">
        <v>46118</v>
      </c>
      <c r="F1394" s="174">
        <v>24288.04</v>
      </c>
      <c r="G1394" s="175" t="s">
        <v>2040</v>
      </c>
      <c r="H1394" s="171" t="s">
        <v>2055</v>
      </c>
      <c r="I1394" s="171" t="s">
        <v>2714</v>
      </c>
      <c r="J1394" s="171" t="s">
        <v>364</v>
      </c>
      <c r="K1394" s="176"/>
      <c r="L1394" s="177" t="s">
        <v>730</v>
      </c>
      <c r="M1394" s="177" t="s">
        <v>365</v>
      </c>
    </row>
    <row r="1395" spans="1:13" s="178" customFormat="1">
      <c r="A1395" s="171" t="s">
        <v>2020</v>
      </c>
      <c r="B1395" s="171"/>
      <c r="C1395" s="179">
        <v>1143</v>
      </c>
      <c r="D1395" s="172">
        <v>46084</v>
      </c>
      <c r="E1395" s="173">
        <v>46118</v>
      </c>
      <c r="F1395" s="174">
        <v>23817.4</v>
      </c>
      <c r="G1395" s="175" t="s">
        <v>2040</v>
      </c>
      <c r="H1395" s="171" t="s">
        <v>2055</v>
      </c>
      <c r="I1395" s="171" t="s">
        <v>2715</v>
      </c>
      <c r="J1395" s="171" t="s">
        <v>366</v>
      </c>
      <c r="K1395" s="176"/>
      <c r="L1395" s="177" t="s">
        <v>730</v>
      </c>
      <c r="M1395" s="177" t="s">
        <v>367</v>
      </c>
    </row>
    <row r="1396" spans="1:13" s="178" customFormat="1">
      <c r="A1396" s="171" t="s">
        <v>2020</v>
      </c>
      <c r="B1396" s="171"/>
      <c r="C1396" s="179">
        <v>1145</v>
      </c>
      <c r="D1396" s="172">
        <v>46084</v>
      </c>
      <c r="E1396" s="173">
        <v>46118</v>
      </c>
      <c r="F1396" s="174">
        <v>24686.01</v>
      </c>
      <c r="G1396" s="175" t="s">
        <v>2040</v>
      </c>
      <c r="H1396" s="171" t="s">
        <v>2055</v>
      </c>
      <c r="I1396" s="171" t="s">
        <v>2717</v>
      </c>
      <c r="J1396" s="171" t="s">
        <v>8</v>
      </c>
      <c r="K1396" s="176"/>
      <c r="L1396" s="177" t="s">
        <v>730</v>
      </c>
      <c r="M1396" s="177" t="s">
        <v>9</v>
      </c>
    </row>
    <row r="1397" spans="1:13" s="178" customFormat="1">
      <c r="A1397" s="171" t="s">
        <v>2020</v>
      </c>
      <c r="B1397" s="171"/>
      <c r="C1397" s="179">
        <v>1146</v>
      </c>
      <c r="D1397" s="172">
        <v>46084</v>
      </c>
      <c r="E1397" s="173">
        <v>46118</v>
      </c>
      <c r="F1397" s="174">
        <v>27639.45</v>
      </c>
      <c r="G1397" s="175" t="s">
        <v>2040</v>
      </c>
      <c r="H1397" s="171" t="s">
        <v>2055</v>
      </c>
      <c r="I1397" s="171" t="s">
        <v>2718</v>
      </c>
      <c r="J1397" s="171" t="s">
        <v>372</v>
      </c>
      <c r="K1397" s="176"/>
      <c r="L1397" s="177" t="s">
        <v>730</v>
      </c>
      <c r="M1397" s="177" t="s">
        <v>373</v>
      </c>
    </row>
    <row r="1398" spans="1:13" s="178" customFormat="1">
      <c r="A1398" s="171" t="s">
        <v>2020</v>
      </c>
      <c r="B1398" s="171"/>
      <c r="C1398" s="179">
        <v>1147</v>
      </c>
      <c r="D1398" s="172">
        <v>46084</v>
      </c>
      <c r="E1398" s="173">
        <v>46118</v>
      </c>
      <c r="F1398" s="174">
        <v>87551.15</v>
      </c>
      <c r="G1398" s="175" t="s">
        <v>2040</v>
      </c>
      <c r="H1398" s="171" t="s">
        <v>2055</v>
      </c>
      <c r="I1398" s="171" t="s">
        <v>2719</v>
      </c>
      <c r="J1398" s="171" t="s">
        <v>374</v>
      </c>
      <c r="K1398" s="176"/>
      <c r="L1398" s="177" t="s">
        <v>730</v>
      </c>
      <c r="M1398" s="177" t="s">
        <v>375</v>
      </c>
    </row>
    <row r="1399" spans="1:13" s="178" customFormat="1">
      <c r="A1399" s="171" t="s">
        <v>2020</v>
      </c>
      <c r="B1399" s="171"/>
      <c r="C1399" s="179">
        <v>1148</v>
      </c>
      <c r="D1399" s="172">
        <v>46084</v>
      </c>
      <c r="E1399" s="173">
        <v>46118</v>
      </c>
      <c r="F1399" s="174">
        <v>60271.88</v>
      </c>
      <c r="G1399" s="175" t="s">
        <v>2040</v>
      </c>
      <c r="H1399" s="171" t="s">
        <v>2055</v>
      </c>
      <c r="I1399" s="171" t="s">
        <v>2720</v>
      </c>
      <c r="J1399" s="171" t="s">
        <v>376</v>
      </c>
      <c r="K1399" s="176"/>
      <c r="L1399" s="177" t="s">
        <v>730</v>
      </c>
      <c r="M1399" s="177" t="s">
        <v>377</v>
      </c>
    </row>
    <row r="1400" spans="1:13" s="178" customFormat="1">
      <c r="A1400" s="171" t="s">
        <v>2020</v>
      </c>
      <c r="B1400" s="171"/>
      <c r="C1400" s="179">
        <v>1149</v>
      </c>
      <c r="D1400" s="172">
        <v>46084</v>
      </c>
      <c r="E1400" s="173">
        <v>46118</v>
      </c>
      <c r="F1400" s="174">
        <v>24682.639999999999</v>
      </c>
      <c r="G1400" s="175" t="s">
        <v>2040</v>
      </c>
      <c r="H1400" s="171" t="s">
        <v>2055</v>
      </c>
      <c r="I1400" s="171" t="s">
        <v>2721</v>
      </c>
      <c r="J1400" s="171" t="s">
        <v>378</v>
      </c>
      <c r="K1400" s="176"/>
      <c r="L1400" s="177" t="s">
        <v>730</v>
      </c>
      <c r="M1400" s="177" t="s">
        <v>379</v>
      </c>
    </row>
    <row r="1401" spans="1:13" s="178" customFormat="1">
      <c r="A1401" s="171" t="s">
        <v>2020</v>
      </c>
      <c r="B1401" s="171"/>
      <c r="C1401" s="179">
        <v>1150</v>
      </c>
      <c r="D1401" s="172">
        <v>46084</v>
      </c>
      <c r="E1401" s="173">
        <v>46118</v>
      </c>
      <c r="F1401" s="174">
        <v>22853.43</v>
      </c>
      <c r="G1401" s="175" t="s">
        <v>2040</v>
      </c>
      <c r="H1401" s="171" t="s">
        <v>2055</v>
      </c>
      <c r="I1401" s="171" t="s">
        <v>2722</v>
      </c>
      <c r="J1401" s="171" t="s">
        <v>380</v>
      </c>
      <c r="K1401" s="176"/>
      <c r="L1401" s="177" t="s">
        <v>730</v>
      </c>
      <c r="M1401" s="177" t="s">
        <v>381</v>
      </c>
    </row>
    <row r="1402" spans="1:13" s="178" customFormat="1">
      <c r="A1402" s="171" t="s">
        <v>2020</v>
      </c>
      <c r="B1402" s="171"/>
      <c r="C1402" s="179">
        <v>1151</v>
      </c>
      <c r="D1402" s="172">
        <v>46084</v>
      </c>
      <c r="E1402" s="173">
        <v>46118</v>
      </c>
      <c r="F1402" s="174">
        <v>334773.94</v>
      </c>
      <c r="G1402" s="175" t="s">
        <v>2040</v>
      </c>
      <c r="H1402" s="171" t="s">
        <v>2055</v>
      </c>
      <c r="I1402" s="171" t="s">
        <v>2723</v>
      </c>
      <c r="J1402" s="171" t="s">
        <v>382</v>
      </c>
      <c r="K1402" s="176"/>
      <c r="L1402" s="177" t="s">
        <v>730</v>
      </c>
      <c r="M1402" s="177" t="s">
        <v>383</v>
      </c>
    </row>
    <row r="1403" spans="1:13" s="178" customFormat="1">
      <c r="A1403" s="171" t="s">
        <v>2020</v>
      </c>
      <c r="B1403" s="171"/>
      <c r="C1403" s="179">
        <v>1152</v>
      </c>
      <c r="D1403" s="172">
        <v>46084</v>
      </c>
      <c r="E1403" s="173">
        <v>46118</v>
      </c>
      <c r="F1403" s="174">
        <v>108484.93</v>
      </c>
      <c r="G1403" s="175" t="s">
        <v>2040</v>
      </c>
      <c r="H1403" s="171" t="s">
        <v>2055</v>
      </c>
      <c r="I1403" s="171" t="s">
        <v>2724</v>
      </c>
      <c r="J1403" s="171" t="s">
        <v>384</v>
      </c>
      <c r="K1403" s="176"/>
      <c r="L1403" s="177" t="s">
        <v>730</v>
      </c>
      <c r="M1403" s="177" t="s">
        <v>385</v>
      </c>
    </row>
    <row r="1404" spans="1:13" s="178" customFormat="1">
      <c r="A1404" s="171" t="s">
        <v>2020</v>
      </c>
      <c r="B1404" s="171"/>
      <c r="C1404" s="179">
        <v>1153</v>
      </c>
      <c r="D1404" s="172">
        <v>46084</v>
      </c>
      <c r="E1404" s="173">
        <v>46118</v>
      </c>
      <c r="F1404" s="174">
        <v>35331.449999999997</v>
      </c>
      <c r="G1404" s="175" t="s">
        <v>2040</v>
      </c>
      <c r="H1404" s="171" t="s">
        <v>2055</v>
      </c>
      <c r="I1404" s="171" t="s">
        <v>2725</v>
      </c>
      <c r="J1404" s="171" t="s">
        <v>484</v>
      </c>
      <c r="K1404" s="176"/>
      <c r="L1404" s="177" t="s">
        <v>730</v>
      </c>
      <c r="M1404" s="177" t="s">
        <v>485</v>
      </c>
    </row>
    <row r="1405" spans="1:13" s="178" customFormat="1">
      <c r="A1405" s="171" t="s">
        <v>2020</v>
      </c>
      <c r="B1405" s="171"/>
      <c r="C1405" s="179">
        <v>1154</v>
      </c>
      <c r="D1405" s="172">
        <v>46084</v>
      </c>
      <c r="E1405" s="173">
        <v>46118</v>
      </c>
      <c r="F1405" s="174">
        <v>112135.71</v>
      </c>
      <c r="G1405" s="175" t="s">
        <v>2040</v>
      </c>
      <c r="H1405" s="171" t="s">
        <v>2055</v>
      </c>
      <c r="I1405" s="171" t="s">
        <v>2726</v>
      </c>
      <c r="J1405" s="171" t="s">
        <v>358</v>
      </c>
      <c r="K1405" s="176"/>
      <c r="L1405" s="177" t="s">
        <v>730</v>
      </c>
      <c r="M1405" s="177" t="s">
        <v>359</v>
      </c>
    </row>
    <row r="1406" spans="1:13" s="178" customFormat="1">
      <c r="A1406" s="171" t="s">
        <v>2020</v>
      </c>
      <c r="B1406" s="171"/>
      <c r="C1406" s="179">
        <v>1155</v>
      </c>
      <c r="D1406" s="172">
        <v>46084</v>
      </c>
      <c r="E1406" s="173">
        <v>46118</v>
      </c>
      <c r="F1406" s="174">
        <v>24686.01</v>
      </c>
      <c r="G1406" s="175" t="s">
        <v>2040</v>
      </c>
      <c r="H1406" s="171" t="s">
        <v>2055</v>
      </c>
      <c r="I1406" s="171" t="s">
        <v>2728</v>
      </c>
      <c r="J1406" s="171" t="s">
        <v>388</v>
      </c>
      <c r="K1406" s="176"/>
      <c r="L1406" s="177" t="s">
        <v>730</v>
      </c>
      <c r="M1406" s="177" t="s">
        <v>389</v>
      </c>
    </row>
    <row r="1407" spans="1:13" s="178" customFormat="1">
      <c r="A1407" s="171" t="s">
        <v>2020</v>
      </c>
      <c r="B1407" s="171"/>
      <c r="C1407" s="179">
        <v>1156</v>
      </c>
      <c r="D1407" s="172">
        <v>46084</v>
      </c>
      <c r="E1407" s="173">
        <v>46118</v>
      </c>
      <c r="F1407" s="174">
        <v>24396.47</v>
      </c>
      <c r="G1407" s="175" t="s">
        <v>2040</v>
      </c>
      <c r="H1407" s="171" t="s">
        <v>2055</v>
      </c>
      <c r="I1407" s="171" t="s">
        <v>2729</v>
      </c>
      <c r="J1407" s="171" t="s">
        <v>390</v>
      </c>
      <c r="K1407" s="176"/>
      <c r="L1407" s="177" t="s">
        <v>730</v>
      </c>
      <c r="M1407" s="177" t="s">
        <v>391</v>
      </c>
    </row>
    <row r="1408" spans="1:13" s="178" customFormat="1">
      <c r="A1408" s="171" t="s">
        <v>2020</v>
      </c>
      <c r="B1408" s="171"/>
      <c r="C1408" s="179">
        <v>1157</v>
      </c>
      <c r="D1408" s="172">
        <v>46084</v>
      </c>
      <c r="E1408" s="173">
        <v>46118</v>
      </c>
      <c r="F1408" s="174">
        <v>65788.009999999995</v>
      </c>
      <c r="G1408" s="175" t="s">
        <v>2040</v>
      </c>
      <c r="H1408" s="171" t="s">
        <v>2055</v>
      </c>
      <c r="I1408" s="171" t="s">
        <v>2730</v>
      </c>
      <c r="J1408" s="171" t="s">
        <v>392</v>
      </c>
      <c r="K1408" s="176"/>
      <c r="L1408" s="177" t="s">
        <v>730</v>
      </c>
      <c r="M1408" s="177" t="s">
        <v>393</v>
      </c>
    </row>
    <row r="1409" spans="1:13" s="178" customFormat="1">
      <c r="A1409" s="171" t="s">
        <v>2020</v>
      </c>
      <c r="B1409" s="171"/>
      <c r="C1409" s="179">
        <v>1158</v>
      </c>
      <c r="D1409" s="172">
        <v>46084</v>
      </c>
      <c r="E1409" s="173">
        <v>46118</v>
      </c>
      <c r="F1409" s="174">
        <v>26812.29</v>
      </c>
      <c r="G1409" s="175" t="s">
        <v>2040</v>
      </c>
      <c r="H1409" s="171" t="s">
        <v>2055</v>
      </c>
      <c r="I1409" s="171" t="s">
        <v>2731</v>
      </c>
      <c r="J1409" s="171" t="s">
        <v>394</v>
      </c>
      <c r="K1409" s="176"/>
      <c r="L1409" s="177" t="s">
        <v>730</v>
      </c>
      <c r="M1409" s="177" t="s">
        <v>395</v>
      </c>
    </row>
    <row r="1410" spans="1:13" s="178" customFormat="1">
      <c r="A1410" s="171" t="s">
        <v>2020</v>
      </c>
      <c r="B1410" s="171"/>
      <c r="C1410" s="179">
        <v>1159</v>
      </c>
      <c r="D1410" s="172">
        <v>46084</v>
      </c>
      <c r="E1410" s="173">
        <v>46118</v>
      </c>
      <c r="F1410" s="174">
        <v>24686.02</v>
      </c>
      <c r="G1410" s="175" t="s">
        <v>2040</v>
      </c>
      <c r="H1410" s="171" t="s">
        <v>2055</v>
      </c>
      <c r="I1410" s="171" t="s">
        <v>2732</v>
      </c>
      <c r="J1410" s="171" t="s">
        <v>396</v>
      </c>
      <c r="K1410" s="176"/>
      <c r="L1410" s="177" t="s">
        <v>730</v>
      </c>
      <c r="M1410" s="177" t="s">
        <v>397</v>
      </c>
    </row>
    <row r="1411" spans="1:13" s="178" customFormat="1">
      <c r="A1411" s="171" t="s">
        <v>2020</v>
      </c>
      <c r="B1411" s="171"/>
      <c r="C1411" s="179">
        <v>1160</v>
      </c>
      <c r="D1411" s="172">
        <v>46084</v>
      </c>
      <c r="E1411" s="173">
        <v>46118</v>
      </c>
      <c r="F1411" s="174">
        <v>24387.08</v>
      </c>
      <c r="G1411" s="175" t="s">
        <v>2040</v>
      </c>
      <c r="H1411" s="171" t="s">
        <v>2055</v>
      </c>
      <c r="I1411" s="171" t="s">
        <v>2733</v>
      </c>
      <c r="J1411" s="171" t="s">
        <v>400</v>
      </c>
      <c r="K1411" s="176"/>
      <c r="L1411" s="177" t="s">
        <v>730</v>
      </c>
      <c r="M1411" s="177" t="s">
        <v>401</v>
      </c>
    </row>
    <row r="1412" spans="1:13" s="178" customFormat="1">
      <c r="A1412" s="171" t="s">
        <v>2020</v>
      </c>
      <c r="B1412" s="171"/>
      <c r="C1412" s="179">
        <v>1161</v>
      </c>
      <c r="D1412" s="172">
        <v>46084</v>
      </c>
      <c r="E1412" s="173">
        <v>46118</v>
      </c>
      <c r="F1412" s="174">
        <v>73736.02</v>
      </c>
      <c r="G1412" s="175" t="s">
        <v>2040</v>
      </c>
      <c r="H1412" s="171" t="s">
        <v>2055</v>
      </c>
      <c r="I1412" s="171" t="s">
        <v>2734</v>
      </c>
      <c r="J1412" s="171" t="s">
        <v>402</v>
      </c>
      <c r="K1412" s="176"/>
      <c r="L1412" s="177" t="s">
        <v>730</v>
      </c>
      <c r="M1412" s="177" t="s">
        <v>403</v>
      </c>
    </row>
    <row r="1413" spans="1:13" s="178" customFormat="1">
      <c r="A1413" s="171" t="s">
        <v>2020</v>
      </c>
      <c r="B1413" s="171"/>
      <c r="C1413" s="179">
        <v>1162</v>
      </c>
      <c r="D1413" s="172">
        <v>46084</v>
      </c>
      <c r="E1413" s="173">
        <v>46118</v>
      </c>
      <c r="F1413" s="174">
        <v>26430.560000000001</v>
      </c>
      <c r="G1413" s="175" t="s">
        <v>2040</v>
      </c>
      <c r="H1413" s="171" t="s">
        <v>2055</v>
      </c>
      <c r="I1413" s="171" t="s">
        <v>2735</v>
      </c>
      <c r="J1413" s="171" t="s">
        <v>404</v>
      </c>
      <c r="K1413" s="176"/>
      <c r="L1413" s="177" t="s">
        <v>730</v>
      </c>
      <c r="M1413" s="177" t="s">
        <v>405</v>
      </c>
    </row>
    <row r="1414" spans="1:13" s="178" customFormat="1">
      <c r="A1414" s="171" t="s">
        <v>2020</v>
      </c>
      <c r="B1414" s="171"/>
      <c r="C1414" s="179">
        <v>1163</v>
      </c>
      <c r="D1414" s="172">
        <v>46084</v>
      </c>
      <c r="E1414" s="173">
        <v>46118</v>
      </c>
      <c r="F1414" s="174">
        <v>69372.19</v>
      </c>
      <c r="G1414" s="175" t="s">
        <v>2040</v>
      </c>
      <c r="H1414" s="171" t="s">
        <v>2055</v>
      </c>
      <c r="I1414" s="171" t="s">
        <v>2736</v>
      </c>
      <c r="J1414" s="171" t="s">
        <v>406</v>
      </c>
      <c r="K1414" s="176"/>
      <c r="L1414" s="177" t="s">
        <v>730</v>
      </c>
      <c r="M1414" s="177" t="s">
        <v>407</v>
      </c>
    </row>
    <row r="1415" spans="1:13" s="178" customFormat="1">
      <c r="A1415" s="171" t="s">
        <v>2020</v>
      </c>
      <c r="B1415" s="171"/>
      <c r="C1415" s="179">
        <v>1164</v>
      </c>
      <c r="D1415" s="172">
        <v>46085</v>
      </c>
      <c r="E1415" s="173">
        <v>46118</v>
      </c>
      <c r="F1415" s="174">
        <v>71755.66</v>
      </c>
      <c r="G1415" s="175" t="s">
        <v>2040</v>
      </c>
      <c r="H1415" s="171" t="s">
        <v>2055</v>
      </c>
      <c r="I1415" s="171" t="s">
        <v>2737</v>
      </c>
      <c r="J1415" s="171" t="s">
        <v>408</v>
      </c>
      <c r="K1415" s="176"/>
      <c r="L1415" s="177" t="s">
        <v>730</v>
      </c>
      <c r="M1415" s="177" t="s">
        <v>409</v>
      </c>
    </row>
    <row r="1416" spans="1:13" s="178" customFormat="1">
      <c r="A1416" s="171" t="s">
        <v>2020</v>
      </c>
      <c r="B1416" s="171"/>
      <c r="C1416" s="179">
        <v>1165</v>
      </c>
      <c r="D1416" s="172">
        <v>46085</v>
      </c>
      <c r="E1416" s="173">
        <v>46118</v>
      </c>
      <c r="F1416" s="174">
        <v>24396.47</v>
      </c>
      <c r="G1416" s="175" t="s">
        <v>2040</v>
      </c>
      <c r="H1416" s="171" t="s">
        <v>2055</v>
      </c>
      <c r="I1416" s="171" t="s">
        <v>2738</v>
      </c>
      <c r="J1416" s="171" t="s">
        <v>410</v>
      </c>
      <c r="K1416" s="176"/>
      <c r="L1416" s="177" t="s">
        <v>730</v>
      </c>
      <c r="M1416" s="177" t="s">
        <v>411</v>
      </c>
    </row>
    <row r="1417" spans="1:13" s="178" customFormat="1">
      <c r="A1417" s="171" t="s">
        <v>2020</v>
      </c>
      <c r="B1417" s="171"/>
      <c r="C1417" s="179">
        <v>1166</v>
      </c>
      <c r="D1417" s="172">
        <v>46085</v>
      </c>
      <c r="E1417" s="173">
        <v>46118</v>
      </c>
      <c r="F1417" s="174">
        <v>40625.589999999997</v>
      </c>
      <c r="G1417" s="175" t="s">
        <v>2040</v>
      </c>
      <c r="H1417" s="171" t="s">
        <v>2055</v>
      </c>
      <c r="I1417" s="171" t="s">
        <v>2740</v>
      </c>
      <c r="J1417" s="171" t="s">
        <v>414</v>
      </c>
      <c r="K1417" s="176"/>
      <c r="L1417" s="177" t="s">
        <v>730</v>
      </c>
      <c r="M1417" s="177" t="s">
        <v>415</v>
      </c>
    </row>
    <row r="1418" spans="1:13" s="178" customFormat="1">
      <c r="A1418" s="171" t="s">
        <v>2020</v>
      </c>
      <c r="B1418" s="171"/>
      <c r="C1418" s="179">
        <v>1167</v>
      </c>
      <c r="D1418" s="172">
        <v>46085</v>
      </c>
      <c r="E1418" s="173">
        <v>46118</v>
      </c>
      <c r="F1418" s="174">
        <v>24676.5</v>
      </c>
      <c r="G1418" s="175" t="s">
        <v>2040</v>
      </c>
      <c r="H1418" s="171" t="s">
        <v>2055</v>
      </c>
      <c r="I1418" s="171" t="s">
        <v>2741</v>
      </c>
      <c r="J1418" s="171" t="s">
        <v>418</v>
      </c>
      <c r="K1418" s="176"/>
      <c r="L1418" s="177" t="s">
        <v>730</v>
      </c>
      <c r="M1418" s="177" t="s">
        <v>419</v>
      </c>
    </row>
    <row r="1419" spans="1:13" s="178" customFormat="1">
      <c r="A1419" s="171" t="s">
        <v>2020</v>
      </c>
      <c r="B1419" s="171"/>
      <c r="C1419" s="179">
        <v>1168</v>
      </c>
      <c r="D1419" s="172">
        <v>46085</v>
      </c>
      <c r="E1419" s="173">
        <v>46118</v>
      </c>
      <c r="F1419" s="174">
        <v>182377.7</v>
      </c>
      <c r="G1419" s="175" t="s">
        <v>2040</v>
      </c>
      <c r="H1419" s="171" t="s">
        <v>2055</v>
      </c>
      <c r="I1419" s="171" t="s">
        <v>2742</v>
      </c>
      <c r="J1419" s="171" t="s">
        <v>420</v>
      </c>
      <c r="K1419" s="176"/>
      <c r="L1419" s="177" t="s">
        <v>730</v>
      </c>
      <c r="M1419" s="177" t="s">
        <v>421</v>
      </c>
    </row>
    <row r="1420" spans="1:13" s="178" customFormat="1">
      <c r="A1420" s="171" t="s">
        <v>2020</v>
      </c>
      <c r="B1420" s="171"/>
      <c r="C1420" s="179">
        <v>1169</v>
      </c>
      <c r="D1420" s="172">
        <v>46085</v>
      </c>
      <c r="E1420" s="173">
        <v>46118</v>
      </c>
      <c r="F1420" s="174">
        <v>24676.5</v>
      </c>
      <c r="G1420" s="175" t="s">
        <v>2040</v>
      </c>
      <c r="H1420" s="171" t="s">
        <v>2055</v>
      </c>
      <c r="I1420" s="171" t="s">
        <v>2769</v>
      </c>
      <c r="J1420" s="171" t="s">
        <v>422</v>
      </c>
      <c r="K1420" s="176"/>
      <c r="L1420" s="177" t="s">
        <v>730</v>
      </c>
      <c r="M1420" s="177" t="s">
        <v>423</v>
      </c>
    </row>
    <row r="1421" spans="1:13" s="178" customFormat="1">
      <c r="A1421" s="171" t="s">
        <v>2020</v>
      </c>
      <c r="B1421" s="171"/>
      <c r="C1421" s="179">
        <v>1170</v>
      </c>
      <c r="D1421" s="172">
        <v>46085</v>
      </c>
      <c r="E1421" s="173">
        <v>46118</v>
      </c>
      <c r="F1421" s="174">
        <v>23817.4</v>
      </c>
      <c r="G1421" s="175" t="s">
        <v>2040</v>
      </c>
      <c r="H1421" s="171" t="s">
        <v>2055</v>
      </c>
      <c r="I1421" s="171" t="s">
        <v>2743</v>
      </c>
      <c r="J1421" s="171" t="s">
        <v>424</v>
      </c>
      <c r="K1421" s="176"/>
      <c r="L1421" s="177" t="s">
        <v>730</v>
      </c>
      <c r="M1421" s="177" t="s">
        <v>425</v>
      </c>
    </row>
    <row r="1422" spans="1:13" s="178" customFormat="1">
      <c r="A1422" s="171" t="s">
        <v>2020</v>
      </c>
      <c r="B1422" s="171"/>
      <c r="C1422" s="179">
        <v>1171</v>
      </c>
      <c r="D1422" s="172">
        <v>46085</v>
      </c>
      <c r="E1422" s="173">
        <v>46118</v>
      </c>
      <c r="F1422" s="174">
        <v>95683.29</v>
      </c>
      <c r="G1422" s="175" t="s">
        <v>2040</v>
      </c>
      <c r="H1422" s="171" t="s">
        <v>2055</v>
      </c>
      <c r="I1422" s="171" t="s">
        <v>2745</v>
      </c>
      <c r="J1422" s="171" t="s">
        <v>428</v>
      </c>
      <c r="K1422" s="176"/>
      <c r="L1422" s="177" t="s">
        <v>730</v>
      </c>
      <c r="M1422" s="177" t="s">
        <v>429</v>
      </c>
    </row>
    <row r="1423" spans="1:13" s="178" customFormat="1">
      <c r="A1423" s="171" t="s">
        <v>2020</v>
      </c>
      <c r="B1423" s="171"/>
      <c r="C1423" s="179">
        <v>1172</v>
      </c>
      <c r="D1423" s="172">
        <v>46085</v>
      </c>
      <c r="E1423" s="173">
        <v>46118</v>
      </c>
      <c r="F1423" s="174">
        <v>27639.45</v>
      </c>
      <c r="G1423" s="175" t="s">
        <v>2040</v>
      </c>
      <c r="H1423" s="171" t="s">
        <v>2055</v>
      </c>
      <c r="I1423" s="171" t="s">
        <v>2747</v>
      </c>
      <c r="J1423" s="171" t="s">
        <v>432</v>
      </c>
      <c r="K1423" s="176"/>
      <c r="L1423" s="177" t="s">
        <v>730</v>
      </c>
      <c r="M1423" s="177" t="s">
        <v>433</v>
      </c>
    </row>
    <row r="1424" spans="1:13" s="178" customFormat="1">
      <c r="A1424" s="171" t="s">
        <v>2020</v>
      </c>
      <c r="B1424" s="171"/>
      <c r="C1424" s="179">
        <v>1173</v>
      </c>
      <c r="D1424" s="172">
        <v>46085</v>
      </c>
      <c r="E1424" s="173">
        <v>46118</v>
      </c>
      <c r="F1424" s="174">
        <v>29325.96</v>
      </c>
      <c r="G1424" s="175" t="s">
        <v>2040</v>
      </c>
      <c r="H1424" s="171" t="s">
        <v>2055</v>
      </c>
      <c r="I1424" s="171" t="s">
        <v>2748</v>
      </c>
      <c r="J1424" s="171" t="s">
        <v>434</v>
      </c>
      <c r="K1424" s="176"/>
      <c r="L1424" s="177" t="s">
        <v>730</v>
      </c>
      <c r="M1424" s="177" t="s">
        <v>435</v>
      </c>
    </row>
    <row r="1425" spans="1:13" s="178" customFormat="1">
      <c r="A1425" s="171" t="s">
        <v>2020</v>
      </c>
      <c r="B1425" s="171"/>
      <c r="C1425" s="179">
        <v>1174</v>
      </c>
      <c r="D1425" s="172">
        <v>46085</v>
      </c>
      <c r="E1425" s="173">
        <v>46118</v>
      </c>
      <c r="F1425" s="174">
        <v>85941.81</v>
      </c>
      <c r="G1425" s="175" t="s">
        <v>2040</v>
      </c>
      <c r="H1425" s="171" t="s">
        <v>2055</v>
      </c>
      <c r="I1425" s="171" t="s">
        <v>2749</v>
      </c>
      <c r="J1425" s="171" t="s">
        <v>436</v>
      </c>
      <c r="K1425" s="176"/>
      <c r="L1425" s="177" t="s">
        <v>730</v>
      </c>
      <c r="M1425" s="177" t="s">
        <v>437</v>
      </c>
    </row>
    <row r="1426" spans="1:13" s="178" customFormat="1">
      <c r="A1426" s="171" t="s">
        <v>2020</v>
      </c>
      <c r="B1426" s="171"/>
      <c r="C1426" s="179">
        <v>1175</v>
      </c>
      <c r="D1426" s="172">
        <v>46085</v>
      </c>
      <c r="E1426" s="173">
        <v>46118</v>
      </c>
      <c r="F1426" s="174">
        <v>24686.02</v>
      </c>
      <c r="G1426" s="175" t="s">
        <v>2040</v>
      </c>
      <c r="H1426" s="171" t="s">
        <v>2055</v>
      </c>
      <c r="I1426" s="171" t="s">
        <v>2751</v>
      </c>
      <c r="J1426" s="171" t="s">
        <v>442</v>
      </c>
      <c r="K1426" s="176"/>
      <c r="L1426" s="177" t="s">
        <v>730</v>
      </c>
      <c r="M1426" s="177" t="s">
        <v>443</v>
      </c>
    </row>
    <row r="1427" spans="1:13" s="178" customFormat="1">
      <c r="A1427" s="171" t="s">
        <v>2020</v>
      </c>
      <c r="B1427" s="171"/>
      <c r="C1427" s="179">
        <v>1176</v>
      </c>
      <c r="D1427" s="172">
        <v>46085</v>
      </c>
      <c r="E1427" s="173">
        <v>46118</v>
      </c>
      <c r="F1427" s="174">
        <v>24396.47</v>
      </c>
      <c r="G1427" s="175" t="s">
        <v>2040</v>
      </c>
      <c r="H1427" s="171" t="s">
        <v>2055</v>
      </c>
      <c r="I1427" s="171" t="s">
        <v>2752</v>
      </c>
      <c r="J1427" s="171" t="s">
        <v>444</v>
      </c>
      <c r="K1427" s="176"/>
      <c r="L1427" s="177" t="s">
        <v>730</v>
      </c>
      <c r="M1427" s="177" t="s">
        <v>445</v>
      </c>
    </row>
    <row r="1428" spans="1:13" s="178" customFormat="1">
      <c r="A1428" s="171" t="s">
        <v>2020</v>
      </c>
      <c r="B1428" s="171"/>
      <c r="C1428" s="179">
        <v>1177</v>
      </c>
      <c r="D1428" s="172">
        <v>46085</v>
      </c>
      <c r="E1428" s="173">
        <v>46118</v>
      </c>
      <c r="F1428" s="174">
        <v>27596.02</v>
      </c>
      <c r="G1428" s="175" t="s">
        <v>2040</v>
      </c>
      <c r="H1428" s="171" t="s">
        <v>2055</v>
      </c>
      <c r="I1428" s="171" t="s">
        <v>2753</v>
      </c>
      <c r="J1428" s="171" t="s">
        <v>360</v>
      </c>
      <c r="K1428" s="176"/>
      <c r="L1428" s="177" t="s">
        <v>730</v>
      </c>
      <c r="M1428" s="177" t="s">
        <v>361</v>
      </c>
    </row>
    <row r="1429" spans="1:13" s="178" customFormat="1">
      <c r="A1429" s="171" t="s">
        <v>2020</v>
      </c>
      <c r="B1429" s="171"/>
      <c r="C1429" s="179">
        <v>1178</v>
      </c>
      <c r="D1429" s="172">
        <v>46085</v>
      </c>
      <c r="E1429" s="173">
        <v>46118</v>
      </c>
      <c r="F1429" s="174">
        <v>27141.37</v>
      </c>
      <c r="G1429" s="175" t="s">
        <v>2040</v>
      </c>
      <c r="H1429" s="171" t="s">
        <v>2055</v>
      </c>
      <c r="I1429" s="171" t="s">
        <v>2754</v>
      </c>
      <c r="J1429" s="171" t="s">
        <v>446</v>
      </c>
      <c r="K1429" s="176"/>
      <c r="L1429" s="177" t="s">
        <v>730</v>
      </c>
      <c r="M1429" s="177" t="s">
        <v>447</v>
      </c>
    </row>
    <row r="1430" spans="1:13" s="178" customFormat="1">
      <c r="A1430" s="171" t="s">
        <v>2020</v>
      </c>
      <c r="B1430" s="171"/>
      <c r="C1430" s="179">
        <v>1179</v>
      </c>
      <c r="D1430" s="172">
        <v>46085</v>
      </c>
      <c r="E1430" s="173">
        <v>46118</v>
      </c>
      <c r="F1430" s="174">
        <v>173686.2</v>
      </c>
      <c r="G1430" s="175" t="s">
        <v>2040</v>
      </c>
      <c r="H1430" s="171" t="s">
        <v>2055</v>
      </c>
      <c r="I1430" s="171" t="s">
        <v>2755</v>
      </c>
      <c r="J1430" s="171" t="s">
        <v>448</v>
      </c>
      <c r="K1430" s="176"/>
      <c r="L1430" s="177" t="s">
        <v>730</v>
      </c>
      <c r="M1430" s="177" t="s">
        <v>449</v>
      </c>
    </row>
    <row r="1431" spans="1:13" s="178" customFormat="1">
      <c r="A1431" s="171" t="s">
        <v>2020</v>
      </c>
      <c r="B1431" s="171"/>
      <c r="C1431" s="179">
        <v>1180</v>
      </c>
      <c r="D1431" s="172">
        <v>46085</v>
      </c>
      <c r="E1431" s="173">
        <v>46118</v>
      </c>
      <c r="F1431" s="174">
        <v>30512.92</v>
      </c>
      <c r="G1431" s="175" t="s">
        <v>2040</v>
      </c>
      <c r="H1431" s="171" t="s">
        <v>2055</v>
      </c>
      <c r="I1431" s="171" t="s">
        <v>2756</v>
      </c>
      <c r="J1431" s="171" t="s">
        <v>450</v>
      </c>
      <c r="K1431" s="176"/>
      <c r="L1431" s="177" t="s">
        <v>730</v>
      </c>
      <c r="M1431" s="177" t="s">
        <v>451</v>
      </c>
    </row>
    <row r="1432" spans="1:13" s="178" customFormat="1">
      <c r="A1432" s="171" t="s">
        <v>2020</v>
      </c>
      <c r="B1432" s="171"/>
      <c r="C1432" s="179">
        <v>1181</v>
      </c>
      <c r="D1432" s="172">
        <v>46085</v>
      </c>
      <c r="E1432" s="173">
        <v>46118</v>
      </c>
      <c r="F1432" s="174">
        <v>27639.45</v>
      </c>
      <c r="G1432" s="175" t="s">
        <v>2040</v>
      </c>
      <c r="H1432" s="171" t="s">
        <v>2055</v>
      </c>
      <c r="I1432" s="171" t="s">
        <v>2757</v>
      </c>
      <c r="J1432" s="171" t="s">
        <v>452</v>
      </c>
      <c r="K1432" s="176"/>
      <c r="L1432" s="177" t="s">
        <v>730</v>
      </c>
      <c r="M1432" s="177" t="s">
        <v>453</v>
      </c>
    </row>
    <row r="1433" spans="1:13" s="178" customFormat="1">
      <c r="A1433" s="171" t="s">
        <v>2020</v>
      </c>
      <c r="B1433" s="171"/>
      <c r="C1433" s="179">
        <v>1182</v>
      </c>
      <c r="D1433" s="172">
        <v>46085</v>
      </c>
      <c r="E1433" s="173">
        <v>46118</v>
      </c>
      <c r="F1433" s="174">
        <v>24396.47</v>
      </c>
      <c r="G1433" s="175" t="s">
        <v>2040</v>
      </c>
      <c r="H1433" s="171" t="s">
        <v>2055</v>
      </c>
      <c r="I1433" s="171" t="s">
        <v>2758</v>
      </c>
      <c r="J1433" s="171" t="s">
        <v>454</v>
      </c>
      <c r="K1433" s="176"/>
      <c r="L1433" s="177" t="s">
        <v>730</v>
      </c>
      <c r="M1433" s="177" t="s">
        <v>455</v>
      </c>
    </row>
    <row r="1434" spans="1:13" s="178" customFormat="1">
      <c r="A1434" s="171" t="s">
        <v>2020</v>
      </c>
      <c r="B1434" s="171"/>
      <c r="C1434" s="179">
        <v>1183</v>
      </c>
      <c r="D1434" s="172">
        <v>46085</v>
      </c>
      <c r="E1434" s="173">
        <v>46118</v>
      </c>
      <c r="F1434" s="174">
        <v>26987.78</v>
      </c>
      <c r="G1434" s="175" t="s">
        <v>2040</v>
      </c>
      <c r="H1434" s="171" t="s">
        <v>2055</v>
      </c>
      <c r="I1434" s="171" t="s">
        <v>2759</v>
      </c>
      <c r="J1434" s="171" t="s">
        <v>458</v>
      </c>
      <c r="K1434" s="176"/>
      <c r="L1434" s="177" t="s">
        <v>730</v>
      </c>
      <c r="M1434" s="177" t="s">
        <v>459</v>
      </c>
    </row>
    <row r="1435" spans="1:13" s="178" customFormat="1">
      <c r="A1435" s="171" t="s">
        <v>2020</v>
      </c>
      <c r="B1435" s="171"/>
      <c r="C1435" s="179">
        <v>1184</v>
      </c>
      <c r="D1435" s="172">
        <v>46084</v>
      </c>
      <c r="E1435" s="173">
        <v>46118</v>
      </c>
      <c r="F1435" s="174">
        <v>23817.4</v>
      </c>
      <c r="G1435" s="175" t="s">
        <v>2040</v>
      </c>
      <c r="H1435" s="171" t="s">
        <v>2055</v>
      </c>
      <c r="I1435" s="171" t="s">
        <v>2760</v>
      </c>
      <c r="J1435" s="171" t="s">
        <v>460</v>
      </c>
      <c r="K1435" s="176"/>
      <c r="L1435" s="177" t="s">
        <v>730</v>
      </c>
      <c r="M1435" s="177" t="s">
        <v>461</v>
      </c>
    </row>
    <row r="1436" spans="1:13" s="178" customFormat="1">
      <c r="A1436" s="171" t="s">
        <v>2020</v>
      </c>
      <c r="B1436" s="171"/>
      <c r="C1436" s="179">
        <v>1185</v>
      </c>
      <c r="D1436" s="172">
        <v>46085</v>
      </c>
      <c r="E1436" s="173">
        <v>46118</v>
      </c>
      <c r="F1436" s="174">
        <v>24396.47</v>
      </c>
      <c r="G1436" s="175" t="s">
        <v>2040</v>
      </c>
      <c r="H1436" s="171" t="s">
        <v>2055</v>
      </c>
      <c r="I1436" s="171" t="s">
        <v>2761</v>
      </c>
      <c r="J1436" s="171" t="s">
        <v>462</v>
      </c>
      <c r="K1436" s="176"/>
      <c r="L1436" s="177" t="s">
        <v>730</v>
      </c>
      <c r="M1436" s="177" t="s">
        <v>463</v>
      </c>
    </row>
    <row r="1437" spans="1:13" s="178" customFormat="1">
      <c r="A1437" s="171" t="s">
        <v>2020</v>
      </c>
      <c r="B1437" s="171"/>
      <c r="C1437" s="179">
        <v>1186</v>
      </c>
      <c r="D1437" s="172">
        <v>46085</v>
      </c>
      <c r="E1437" s="173">
        <v>46118</v>
      </c>
      <c r="F1437" s="174">
        <v>26182.3</v>
      </c>
      <c r="G1437" s="175" t="s">
        <v>2040</v>
      </c>
      <c r="H1437" s="171" t="s">
        <v>2055</v>
      </c>
      <c r="I1437" s="171" t="s">
        <v>2762</v>
      </c>
      <c r="J1437" s="171" t="s">
        <v>464</v>
      </c>
      <c r="K1437" s="176"/>
      <c r="L1437" s="177" t="s">
        <v>730</v>
      </c>
      <c r="M1437" s="177" t="s">
        <v>465</v>
      </c>
    </row>
    <row r="1438" spans="1:13" s="178" customFormat="1">
      <c r="A1438" s="171" t="s">
        <v>2020</v>
      </c>
      <c r="B1438" s="171"/>
      <c r="C1438" s="179">
        <v>1187</v>
      </c>
      <c r="D1438" s="172">
        <v>46085</v>
      </c>
      <c r="E1438" s="173">
        <v>46118</v>
      </c>
      <c r="F1438" s="174">
        <v>108670.2</v>
      </c>
      <c r="G1438" s="175" t="s">
        <v>2040</v>
      </c>
      <c r="H1438" s="171" t="s">
        <v>2055</v>
      </c>
      <c r="I1438" s="171" t="s">
        <v>2763</v>
      </c>
      <c r="J1438" s="171" t="s">
        <v>470</v>
      </c>
      <c r="K1438" s="176"/>
      <c r="L1438" s="177" t="s">
        <v>730</v>
      </c>
      <c r="M1438" s="177" t="s">
        <v>471</v>
      </c>
    </row>
    <row r="1439" spans="1:13" s="178" customFormat="1">
      <c r="A1439" s="171" t="s">
        <v>2020</v>
      </c>
      <c r="B1439" s="171"/>
      <c r="C1439" s="179">
        <v>1188</v>
      </c>
      <c r="D1439" s="172">
        <v>46085</v>
      </c>
      <c r="E1439" s="173">
        <v>46118</v>
      </c>
      <c r="F1439" s="174">
        <v>24387.08</v>
      </c>
      <c r="G1439" s="175" t="s">
        <v>2040</v>
      </c>
      <c r="H1439" s="171" t="s">
        <v>2055</v>
      </c>
      <c r="I1439" s="171" t="s">
        <v>2764</v>
      </c>
      <c r="J1439" s="171" t="s">
        <v>472</v>
      </c>
      <c r="K1439" s="176"/>
      <c r="L1439" s="177" t="s">
        <v>730</v>
      </c>
      <c r="M1439" s="177" t="s">
        <v>473</v>
      </c>
    </row>
    <row r="1440" spans="1:13" s="178" customFormat="1">
      <c r="A1440" s="171" t="s">
        <v>2020</v>
      </c>
      <c r="B1440" s="171"/>
      <c r="C1440" s="179">
        <v>1189</v>
      </c>
      <c r="D1440" s="172">
        <v>46085</v>
      </c>
      <c r="E1440" s="173">
        <v>46118</v>
      </c>
      <c r="F1440" s="174">
        <v>23958.36</v>
      </c>
      <c r="G1440" s="175" t="s">
        <v>2040</v>
      </c>
      <c r="H1440" s="171" t="s">
        <v>2055</v>
      </c>
      <c r="I1440" s="171" t="s">
        <v>2765</v>
      </c>
      <c r="J1440" s="171" t="s">
        <v>474</v>
      </c>
      <c r="K1440" s="176"/>
      <c r="L1440" s="177" t="s">
        <v>730</v>
      </c>
      <c r="M1440" s="177" t="s">
        <v>475</v>
      </c>
    </row>
    <row r="1441" spans="1:13" s="178" customFormat="1">
      <c r="A1441" s="171" t="s">
        <v>2020</v>
      </c>
      <c r="B1441" s="171"/>
      <c r="C1441" s="179">
        <v>1190</v>
      </c>
      <c r="D1441" s="172">
        <v>46085</v>
      </c>
      <c r="E1441" s="173">
        <v>46118</v>
      </c>
      <c r="F1441" s="174">
        <v>76892.570000000007</v>
      </c>
      <c r="G1441" s="175" t="s">
        <v>2040</v>
      </c>
      <c r="H1441" s="171" t="s">
        <v>2055</v>
      </c>
      <c r="I1441" s="171" t="s">
        <v>2766</v>
      </c>
      <c r="J1441" s="171" t="s">
        <v>476</v>
      </c>
      <c r="K1441" s="176"/>
      <c r="L1441" s="177" t="s">
        <v>730</v>
      </c>
      <c r="M1441" s="177" t="s">
        <v>477</v>
      </c>
    </row>
    <row r="1442" spans="1:13" s="178" customFormat="1">
      <c r="A1442" s="171" t="s">
        <v>2020</v>
      </c>
      <c r="B1442" s="171"/>
      <c r="C1442" s="179">
        <v>1191</v>
      </c>
      <c r="D1442" s="172">
        <v>46085</v>
      </c>
      <c r="E1442" s="173">
        <v>46118</v>
      </c>
      <c r="F1442" s="174">
        <v>24396.47</v>
      </c>
      <c r="G1442" s="175" t="s">
        <v>2040</v>
      </c>
      <c r="H1442" s="171" t="s">
        <v>2055</v>
      </c>
      <c r="I1442" s="171" t="s">
        <v>2767</v>
      </c>
      <c r="J1442" s="171" t="s">
        <v>478</v>
      </c>
      <c r="K1442" s="176"/>
      <c r="L1442" s="177" t="s">
        <v>730</v>
      </c>
      <c r="M1442" s="177" t="s">
        <v>479</v>
      </c>
    </row>
    <row r="1443" spans="1:13" s="178" customFormat="1">
      <c r="A1443" s="171" t="s">
        <v>2020</v>
      </c>
      <c r="B1443" s="171"/>
      <c r="C1443" s="179">
        <v>1192</v>
      </c>
      <c r="D1443" s="172">
        <v>46085</v>
      </c>
      <c r="E1443" s="173">
        <v>46118</v>
      </c>
      <c r="F1443" s="174">
        <v>24686.01</v>
      </c>
      <c r="G1443" s="175" t="s">
        <v>2040</v>
      </c>
      <c r="H1443" s="171" t="s">
        <v>2055</v>
      </c>
      <c r="I1443" s="171" t="s">
        <v>2768</v>
      </c>
      <c r="J1443" s="171" t="s">
        <v>480</v>
      </c>
      <c r="K1443" s="176"/>
      <c r="L1443" s="177" t="s">
        <v>730</v>
      </c>
      <c r="M1443" s="177" t="s">
        <v>481</v>
      </c>
    </row>
    <row r="1444" spans="1:13" s="178" customFormat="1">
      <c r="A1444" s="171" t="s">
        <v>2020</v>
      </c>
      <c r="B1444" s="171"/>
      <c r="C1444" s="179">
        <v>1195</v>
      </c>
      <c r="D1444" s="172">
        <v>46085</v>
      </c>
      <c r="E1444" s="173">
        <v>46118</v>
      </c>
      <c r="F1444" s="174">
        <v>23799.08</v>
      </c>
      <c r="G1444" s="175" t="s">
        <v>2040</v>
      </c>
      <c r="H1444" s="171" t="s">
        <v>2055</v>
      </c>
      <c r="I1444" s="171" t="s">
        <v>2739</v>
      </c>
      <c r="J1444" s="171" t="s">
        <v>412</v>
      </c>
      <c r="K1444" s="176"/>
      <c r="L1444" s="177" t="s">
        <v>730</v>
      </c>
      <c r="M1444" s="177" t="s">
        <v>413</v>
      </c>
    </row>
    <row r="1445" spans="1:13" s="178" customFormat="1">
      <c r="A1445" s="171" t="s">
        <v>2020</v>
      </c>
      <c r="B1445" s="171"/>
      <c r="C1445" s="179">
        <v>1197</v>
      </c>
      <c r="D1445" s="172">
        <v>46085</v>
      </c>
      <c r="E1445" s="173">
        <v>46118</v>
      </c>
      <c r="F1445" s="174">
        <v>23799.07</v>
      </c>
      <c r="G1445" s="175" t="s">
        <v>2040</v>
      </c>
      <c r="H1445" s="171" t="s">
        <v>2055</v>
      </c>
      <c r="I1445" s="171" t="s">
        <v>2746</v>
      </c>
      <c r="J1445" s="171" t="s">
        <v>430</v>
      </c>
      <c r="K1445" s="176"/>
      <c r="L1445" s="177" t="s">
        <v>730</v>
      </c>
      <c r="M1445" s="177" t="s">
        <v>431</v>
      </c>
    </row>
    <row r="1446" spans="1:13" s="178" customFormat="1">
      <c r="A1446" s="171" t="s">
        <v>2020</v>
      </c>
      <c r="B1446" s="171"/>
      <c r="C1446" s="179">
        <v>1199</v>
      </c>
      <c r="D1446" s="172">
        <v>46085</v>
      </c>
      <c r="E1446" s="173">
        <v>46118</v>
      </c>
      <c r="F1446" s="174">
        <v>24686.01</v>
      </c>
      <c r="G1446" s="175" t="s">
        <v>2040</v>
      </c>
      <c r="H1446" s="171" t="s">
        <v>2055</v>
      </c>
      <c r="I1446" s="171" t="s">
        <v>2712</v>
      </c>
      <c r="J1446" s="171" t="s">
        <v>386</v>
      </c>
      <c r="K1446" s="176"/>
      <c r="L1446" s="177" t="s">
        <v>730</v>
      </c>
      <c r="M1446" s="177" t="s">
        <v>387</v>
      </c>
    </row>
    <row r="1447" spans="1:13" s="178" customFormat="1">
      <c r="A1447" s="171" t="s">
        <v>2020</v>
      </c>
      <c r="B1447" s="171"/>
      <c r="C1447" s="179">
        <v>1200</v>
      </c>
      <c r="D1447" s="172">
        <v>46085</v>
      </c>
      <c r="E1447" s="173">
        <v>46118</v>
      </c>
      <c r="F1447" s="174">
        <v>24673.13</v>
      </c>
      <c r="G1447" s="175" t="s">
        <v>2040</v>
      </c>
      <c r="H1447" s="171" t="s">
        <v>2055</v>
      </c>
      <c r="I1447" s="171" t="s">
        <v>2727</v>
      </c>
      <c r="J1447" s="171" t="s">
        <v>6</v>
      </c>
      <c r="K1447" s="176"/>
      <c r="L1447" s="177" t="s">
        <v>730</v>
      </c>
      <c r="M1447" s="177" t="s">
        <v>7</v>
      </c>
    </row>
    <row r="1448" spans="1:13" s="178" customFormat="1">
      <c r="A1448" s="171" t="s">
        <v>2020</v>
      </c>
      <c r="B1448" s="171"/>
      <c r="C1448" s="179">
        <v>1201</v>
      </c>
      <c r="D1448" s="172">
        <v>46085</v>
      </c>
      <c r="E1448" s="173">
        <v>46118</v>
      </c>
      <c r="F1448" s="174">
        <v>26286.83</v>
      </c>
      <c r="G1448" s="175" t="s">
        <v>2040</v>
      </c>
      <c r="H1448" s="171" t="s">
        <v>2055</v>
      </c>
      <c r="I1448" s="171" t="s">
        <v>2744</v>
      </c>
      <c r="J1448" s="171" t="s">
        <v>426</v>
      </c>
      <c r="K1448" s="176"/>
      <c r="L1448" s="177" t="s">
        <v>730</v>
      </c>
      <c r="M1448" s="177" t="s">
        <v>427</v>
      </c>
    </row>
    <row r="1449" spans="1:13" s="178" customFormat="1">
      <c r="A1449" s="171" t="s">
        <v>2020</v>
      </c>
      <c r="B1449" s="171"/>
      <c r="C1449" s="179">
        <v>1202</v>
      </c>
      <c r="D1449" s="172">
        <v>46085</v>
      </c>
      <c r="E1449" s="173">
        <v>46118</v>
      </c>
      <c r="F1449" s="174">
        <v>27639.45</v>
      </c>
      <c r="G1449" s="175" t="s">
        <v>2040</v>
      </c>
      <c r="H1449" s="171" t="s">
        <v>2055</v>
      </c>
      <c r="I1449" s="171" t="s">
        <v>2750</v>
      </c>
      <c r="J1449" s="171" t="s">
        <v>438</v>
      </c>
      <c r="K1449" s="176"/>
      <c r="L1449" s="177" t="s">
        <v>730</v>
      </c>
      <c r="M1449" s="177" t="s">
        <v>439</v>
      </c>
    </row>
    <row r="1450" spans="1:13" s="178" customFormat="1">
      <c r="A1450" s="171" t="s">
        <v>2020</v>
      </c>
      <c r="B1450" s="171"/>
      <c r="C1450" s="179" t="s">
        <v>4234</v>
      </c>
      <c r="D1450" s="172">
        <v>46084</v>
      </c>
      <c r="E1450" s="173">
        <v>46118</v>
      </c>
      <c r="F1450" s="174">
        <v>-2556</v>
      </c>
      <c r="G1450" s="175">
        <v>112120503040</v>
      </c>
      <c r="H1450" s="171" t="s">
        <v>2055</v>
      </c>
      <c r="I1450" s="171" t="s">
        <v>6120</v>
      </c>
      <c r="J1450" s="171" t="s">
        <v>382</v>
      </c>
      <c r="K1450" s="176"/>
      <c r="L1450" s="177" t="s">
        <v>730</v>
      </c>
      <c r="M1450" s="177" t="s">
        <v>383</v>
      </c>
    </row>
    <row r="1451" spans="1:13" s="178" customFormat="1">
      <c r="A1451" s="171" t="s">
        <v>2021</v>
      </c>
      <c r="B1451" s="171"/>
      <c r="C1451" s="179">
        <v>246926702026</v>
      </c>
      <c r="D1451" s="172">
        <v>46092</v>
      </c>
      <c r="E1451" s="173">
        <v>46118</v>
      </c>
      <c r="F1451" s="174">
        <v>30231.22</v>
      </c>
      <c r="G1451" s="175" t="s">
        <v>2042</v>
      </c>
      <c r="H1451" s="171" t="s">
        <v>2057</v>
      </c>
      <c r="I1451" s="171" t="s">
        <v>2781</v>
      </c>
      <c r="J1451" s="171" t="s">
        <v>162</v>
      </c>
      <c r="K1451" s="176"/>
      <c r="L1451" s="177" t="s">
        <v>730</v>
      </c>
      <c r="M1451" s="177" t="s">
        <v>163</v>
      </c>
    </row>
    <row r="1452" spans="1:13" s="178" customFormat="1">
      <c r="A1452" s="171" t="s">
        <v>2022</v>
      </c>
      <c r="B1452" s="171"/>
      <c r="C1452" s="179">
        <v>20501</v>
      </c>
      <c r="D1452" s="172">
        <v>46083</v>
      </c>
      <c r="E1452" s="173">
        <v>46118</v>
      </c>
      <c r="F1452" s="174">
        <v>87976.9</v>
      </c>
      <c r="G1452" s="175" t="s">
        <v>2046</v>
      </c>
      <c r="H1452" s="171" t="s">
        <v>2060</v>
      </c>
      <c r="I1452" s="171" t="s">
        <v>3840</v>
      </c>
      <c r="J1452" s="171" t="s">
        <v>24</v>
      </c>
      <c r="K1452" s="176"/>
      <c r="L1452" s="177" t="s">
        <v>730</v>
      </c>
      <c r="M1452" s="177" t="s">
        <v>25</v>
      </c>
    </row>
    <row r="1453" spans="1:13" s="178" customFormat="1">
      <c r="A1453" s="171" t="s">
        <v>2022</v>
      </c>
      <c r="B1453" s="171"/>
      <c r="C1453" s="179" t="s">
        <v>4235</v>
      </c>
      <c r="D1453" s="172">
        <v>46083</v>
      </c>
      <c r="E1453" s="173">
        <v>46118</v>
      </c>
      <c r="F1453" s="174">
        <v>-25955.07</v>
      </c>
      <c r="G1453" s="175">
        <v>112120611010</v>
      </c>
      <c r="H1453" s="171" t="s">
        <v>2060</v>
      </c>
      <c r="I1453" s="171" t="s">
        <v>6121</v>
      </c>
      <c r="J1453" s="171" t="s">
        <v>24</v>
      </c>
      <c r="K1453" s="176"/>
      <c r="L1453" s="177" t="s">
        <v>730</v>
      </c>
      <c r="M1453" s="177" t="s">
        <v>25</v>
      </c>
    </row>
    <row r="1454" spans="1:13" s="178" customFormat="1">
      <c r="A1454" s="171" t="s">
        <v>2023</v>
      </c>
      <c r="B1454" s="171"/>
      <c r="C1454" s="179">
        <v>18280</v>
      </c>
      <c r="D1454" s="172">
        <v>46086</v>
      </c>
      <c r="E1454" s="173">
        <v>46118</v>
      </c>
      <c r="F1454" s="174">
        <v>277957.06</v>
      </c>
      <c r="G1454" s="175" t="s">
        <v>2040</v>
      </c>
      <c r="H1454" s="171" t="s">
        <v>2055</v>
      </c>
      <c r="I1454" s="171" t="s">
        <v>2701</v>
      </c>
      <c r="J1454" s="171" t="s">
        <v>166</v>
      </c>
      <c r="K1454" s="176"/>
      <c r="L1454" s="177" t="s">
        <v>730</v>
      </c>
      <c r="M1454" s="177" t="s">
        <v>167</v>
      </c>
    </row>
    <row r="1455" spans="1:13" s="178" customFormat="1">
      <c r="A1455" s="171" t="s">
        <v>2023</v>
      </c>
      <c r="B1455" s="171"/>
      <c r="C1455" s="179">
        <v>18281</v>
      </c>
      <c r="D1455" s="172">
        <v>46086</v>
      </c>
      <c r="E1455" s="173">
        <v>46118</v>
      </c>
      <c r="F1455" s="174">
        <v>169750.97</v>
      </c>
      <c r="G1455" s="175" t="s">
        <v>2040</v>
      </c>
      <c r="H1455" s="171" t="s">
        <v>2055</v>
      </c>
      <c r="I1455" s="171" t="s">
        <v>2702</v>
      </c>
      <c r="J1455" s="171" t="s">
        <v>168</v>
      </c>
      <c r="K1455" s="176"/>
      <c r="L1455" s="177" t="s">
        <v>730</v>
      </c>
      <c r="M1455" s="177" t="s">
        <v>169</v>
      </c>
    </row>
    <row r="1456" spans="1:13" s="178" customFormat="1">
      <c r="A1456" s="171" t="s">
        <v>2023</v>
      </c>
      <c r="B1456" s="171"/>
      <c r="C1456" s="179">
        <v>18282</v>
      </c>
      <c r="D1456" s="172">
        <v>46086</v>
      </c>
      <c r="E1456" s="173">
        <v>46118</v>
      </c>
      <c r="F1456" s="174">
        <v>52973.54</v>
      </c>
      <c r="G1456" s="175" t="s">
        <v>2040</v>
      </c>
      <c r="H1456" s="171" t="s">
        <v>2055</v>
      </c>
      <c r="I1456" s="171" t="s">
        <v>2703</v>
      </c>
      <c r="J1456" s="171" t="s">
        <v>20</v>
      </c>
      <c r="K1456" s="176"/>
      <c r="L1456" s="177" t="s">
        <v>730</v>
      </c>
      <c r="M1456" s="177" t="s">
        <v>21</v>
      </c>
    </row>
    <row r="1457" spans="1:13" s="178" customFormat="1">
      <c r="A1457" s="171" t="s">
        <v>2023</v>
      </c>
      <c r="B1457" s="171"/>
      <c r="C1457" s="179">
        <v>18283</v>
      </c>
      <c r="D1457" s="172">
        <v>46086</v>
      </c>
      <c r="E1457" s="173">
        <v>46118</v>
      </c>
      <c r="F1457" s="174">
        <v>183691.21</v>
      </c>
      <c r="G1457" s="175" t="s">
        <v>2040</v>
      </c>
      <c r="H1457" s="171" t="s">
        <v>2055</v>
      </c>
      <c r="I1457" s="171" t="s">
        <v>2704</v>
      </c>
      <c r="J1457" s="171" t="s">
        <v>170</v>
      </c>
      <c r="K1457" s="176"/>
      <c r="L1457" s="177" t="s">
        <v>730</v>
      </c>
      <c r="M1457" s="177" t="s">
        <v>171</v>
      </c>
    </row>
    <row r="1458" spans="1:13" s="178" customFormat="1">
      <c r="A1458" s="171" t="s">
        <v>2023</v>
      </c>
      <c r="B1458" s="171"/>
      <c r="C1458" s="179">
        <v>18284</v>
      </c>
      <c r="D1458" s="172">
        <v>46086</v>
      </c>
      <c r="E1458" s="173">
        <v>46118</v>
      </c>
      <c r="F1458" s="174">
        <v>45431.17</v>
      </c>
      <c r="G1458" s="175" t="s">
        <v>2040</v>
      </c>
      <c r="H1458" s="171" t="s">
        <v>2055</v>
      </c>
      <c r="I1458" s="171" t="s">
        <v>2705</v>
      </c>
      <c r="J1458" s="171" t="s">
        <v>499</v>
      </c>
      <c r="K1458" s="176"/>
      <c r="L1458" s="177" t="s">
        <v>730</v>
      </c>
      <c r="M1458" s="177" t="s">
        <v>500</v>
      </c>
    </row>
    <row r="1459" spans="1:13" s="178" customFormat="1">
      <c r="A1459" s="171" t="s">
        <v>2023</v>
      </c>
      <c r="B1459" s="171"/>
      <c r="C1459" s="179">
        <v>18285</v>
      </c>
      <c r="D1459" s="172">
        <v>46086</v>
      </c>
      <c r="E1459" s="173">
        <v>46118</v>
      </c>
      <c r="F1459" s="174">
        <v>35805.83</v>
      </c>
      <c r="G1459" s="175" t="s">
        <v>2040</v>
      </c>
      <c r="H1459" s="171" t="s">
        <v>2055</v>
      </c>
      <c r="I1459" s="171" t="s">
        <v>2706</v>
      </c>
      <c r="J1459" s="171" t="s">
        <v>22</v>
      </c>
      <c r="K1459" s="176"/>
      <c r="L1459" s="177" t="s">
        <v>730</v>
      </c>
      <c r="M1459" s="177" t="s">
        <v>23</v>
      </c>
    </row>
    <row r="1460" spans="1:13" s="178" customFormat="1">
      <c r="A1460" s="171" t="s">
        <v>2023</v>
      </c>
      <c r="B1460" s="171"/>
      <c r="C1460" s="179">
        <v>18286</v>
      </c>
      <c r="D1460" s="172">
        <v>46086</v>
      </c>
      <c r="E1460" s="173">
        <v>46118</v>
      </c>
      <c r="F1460" s="174">
        <v>266399.44</v>
      </c>
      <c r="G1460" s="175" t="s">
        <v>2040</v>
      </c>
      <c r="H1460" s="171" t="s">
        <v>2055</v>
      </c>
      <c r="I1460" s="171" t="s">
        <v>2707</v>
      </c>
      <c r="J1460" s="171" t="s">
        <v>28</v>
      </c>
      <c r="K1460" s="176"/>
      <c r="L1460" s="177" t="s">
        <v>730</v>
      </c>
      <c r="M1460" s="177" t="s">
        <v>29</v>
      </c>
    </row>
    <row r="1461" spans="1:13" s="178" customFormat="1">
      <c r="A1461" s="171" t="s">
        <v>2023</v>
      </c>
      <c r="B1461" s="171"/>
      <c r="C1461" s="179">
        <v>18287</v>
      </c>
      <c r="D1461" s="172">
        <v>46086</v>
      </c>
      <c r="E1461" s="173">
        <v>46118</v>
      </c>
      <c r="F1461" s="174">
        <v>421016.19</v>
      </c>
      <c r="G1461" s="175" t="s">
        <v>2040</v>
      </c>
      <c r="H1461" s="171" t="s">
        <v>2055</v>
      </c>
      <c r="I1461" s="171" t="s">
        <v>2710</v>
      </c>
      <c r="J1461" s="171" t="s">
        <v>162</v>
      </c>
      <c r="K1461" s="176"/>
      <c r="L1461" s="177" t="s">
        <v>730</v>
      </c>
      <c r="M1461" s="177" t="s">
        <v>163</v>
      </c>
    </row>
    <row r="1462" spans="1:13" s="178" customFormat="1">
      <c r="A1462" s="171" t="s">
        <v>2023</v>
      </c>
      <c r="B1462" s="171"/>
      <c r="C1462" s="179">
        <v>18288</v>
      </c>
      <c r="D1462" s="172">
        <v>46086</v>
      </c>
      <c r="E1462" s="173">
        <v>46118</v>
      </c>
      <c r="F1462" s="174">
        <v>616889.81999999995</v>
      </c>
      <c r="G1462" s="175" t="s">
        <v>2040</v>
      </c>
      <c r="H1462" s="171" t="s">
        <v>2055</v>
      </c>
      <c r="I1462" s="171" t="s">
        <v>2708</v>
      </c>
      <c r="J1462" s="171" t="s">
        <v>1955</v>
      </c>
      <c r="K1462" s="176"/>
      <c r="L1462" s="177" t="s">
        <v>730</v>
      </c>
      <c r="M1462" s="177" t="s">
        <v>1848</v>
      </c>
    </row>
    <row r="1463" spans="1:13" s="178" customFormat="1">
      <c r="A1463" s="171" t="s">
        <v>2023</v>
      </c>
      <c r="B1463" s="171"/>
      <c r="C1463" s="179">
        <v>18289</v>
      </c>
      <c r="D1463" s="172">
        <v>46086</v>
      </c>
      <c r="E1463" s="173">
        <v>46118</v>
      </c>
      <c r="F1463" s="174">
        <v>145377.4</v>
      </c>
      <c r="G1463" s="175" t="s">
        <v>2040</v>
      </c>
      <c r="H1463" s="171" t="s">
        <v>2055</v>
      </c>
      <c r="I1463" s="171" t="s">
        <v>2709</v>
      </c>
      <c r="J1463" s="171" t="s">
        <v>164</v>
      </c>
      <c r="K1463" s="176"/>
      <c r="L1463" s="177" t="s">
        <v>730</v>
      </c>
      <c r="M1463" s="177" t="s">
        <v>165</v>
      </c>
    </row>
    <row r="1464" spans="1:13" s="178" customFormat="1">
      <c r="A1464" s="171" t="s">
        <v>4024</v>
      </c>
      <c r="B1464" s="171"/>
      <c r="C1464" s="179" t="s">
        <v>4236</v>
      </c>
      <c r="D1464" s="172">
        <v>46083</v>
      </c>
      <c r="E1464" s="173">
        <v>46119</v>
      </c>
      <c r="F1464" s="174">
        <v>4115.51</v>
      </c>
      <c r="G1464" s="175" t="s">
        <v>2040</v>
      </c>
      <c r="H1464" s="171" t="s">
        <v>2055</v>
      </c>
      <c r="I1464" s="171" t="s">
        <v>2783</v>
      </c>
      <c r="J1464" s="171" t="s">
        <v>302</v>
      </c>
      <c r="K1464" s="176"/>
      <c r="L1464" s="177" t="s">
        <v>730</v>
      </c>
      <c r="M1464" s="177" t="s">
        <v>303</v>
      </c>
    </row>
    <row r="1465" spans="1:13" s="178" customFormat="1">
      <c r="A1465" s="171" t="s">
        <v>4025</v>
      </c>
      <c r="B1465" s="171"/>
      <c r="C1465" s="179" t="s">
        <v>4237</v>
      </c>
      <c r="D1465" s="172">
        <v>46083</v>
      </c>
      <c r="E1465" s="173">
        <v>46119</v>
      </c>
      <c r="F1465" s="174">
        <v>2403.89</v>
      </c>
      <c r="G1465" s="175" t="s">
        <v>2040</v>
      </c>
      <c r="H1465" s="171" t="s">
        <v>2055</v>
      </c>
      <c r="I1465" s="171" t="s">
        <v>2784</v>
      </c>
      <c r="J1465" s="171" t="s">
        <v>316</v>
      </c>
      <c r="K1465" s="176"/>
      <c r="L1465" s="177" t="s">
        <v>730</v>
      </c>
      <c r="M1465" s="177" t="s">
        <v>317</v>
      </c>
    </row>
    <row r="1466" spans="1:13" s="178" customFormat="1">
      <c r="A1466" s="171" t="s">
        <v>3742</v>
      </c>
      <c r="B1466" s="171"/>
      <c r="C1466" s="179" t="s">
        <v>4238</v>
      </c>
      <c r="D1466" s="172">
        <v>46120</v>
      </c>
      <c r="E1466" s="173">
        <v>46120</v>
      </c>
      <c r="F1466" s="174">
        <v>13813.83</v>
      </c>
      <c r="G1466" s="175" t="s">
        <v>2049</v>
      </c>
      <c r="H1466" s="171" t="s">
        <v>2063</v>
      </c>
      <c r="I1466" s="171" t="s">
        <v>5596</v>
      </c>
      <c r="J1466" s="171" t="s">
        <v>176</v>
      </c>
      <c r="K1466" s="176"/>
      <c r="L1466" s="177" t="s">
        <v>730</v>
      </c>
      <c r="M1466" s="177" t="s">
        <v>177</v>
      </c>
    </row>
    <row r="1467" spans="1:13" s="178" customFormat="1">
      <c r="A1467" s="171" t="s">
        <v>4026</v>
      </c>
      <c r="B1467" s="171"/>
      <c r="C1467" s="179" t="s">
        <v>4239</v>
      </c>
      <c r="D1467" s="172">
        <v>46098</v>
      </c>
      <c r="E1467" s="173">
        <v>46122</v>
      </c>
      <c r="F1467" s="174">
        <v>1706.71</v>
      </c>
      <c r="G1467" s="175" t="s">
        <v>2040</v>
      </c>
      <c r="H1467" s="171" t="s">
        <v>2055</v>
      </c>
      <c r="I1467" s="171" t="s">
        <v>2814</v>
      </c>
      <c r="J1467" s="171" t="s">
        <v>132</v>
      </c>
      <c r="K1467" s="176"/>
      <c r="L1467" s="177" t="s">
        <v>730</v>
      </c>
      <c r="M1467" s="177" t="s">
        <v>133</v>
      </c>
    </row>
    <row r="1468" spans="1:13" s="178" customFormat="1">
      <c r="A1468" s="171" t="s">
        <v>3746</v>
      </c>
      <c r="B1468" s="171"/>
      <c r="C1468" s="179" t="s">
        <v>4240</v>
      </c>
      <c r="D1468" s="172">
        <v>46085</v>
      </c>
      <c r="E1468" s="173">
        <v>46122</v>
      </c>
      <c r="F1468" s="174">
        <v>6690.85</v>
      </c>
      <c r="G1468" s="175" t="s">
        <v>2040</v>
      </c>
      <c r="H1468" s="171" t="s">
        <v>2055</v>
      </c>
      <c r="I1468" s="171" t="s">
        <v>2815</v>
      </c>
      <c r="J1468" s="171" t="s">
        <v>420</v>
      </c>
      <c r="K1468" s="176"/>
      <c r="L1468" s="177" t="s">
        <v>730</v>
      </c>
      <c r="M1468" s="177" t="s">
        <v>421</v>
      </c>
    </row>
    <row r="1469" spans="1:13" s="178" customFormat="1">
      <c r="A1469" s="171" t="s">
        <v>3746</v>
      </c>
      <c r="B1469" s="171"/>
      <c r="C1469" s="179" t="s">
        <v>4241</v>
      </c>
      <c r="D1469" s="172">
        <v>46086</v>
      </c>
      <c r="E1469" s="173">
        <v>46122</v>
      </c>
      <c r="F1469" s="174">
        <v>6690.85</v>
      </c>
      <c r="G1469" s="175" t="s">
        <v>2040</v>
      </c>
      <c r="H1469" s="171" t="s">
        <v>2055</v>
      </c>
      <c r="I1469" s="171" t="s">
        <v>2815</v>
      </c>
      <c r="J1469" s="171" t="s">
        <v>420</v>
      </c>
      <c r="K1469" s="176"/>
      <c r="L1469" s="177" t="s">
        <v>730</v>
      </c>
      <c r="M1469" s="177" t="s">
        <v>421</v>
      </c>
    </row>
    <row r="1470" spans="1:13" s="178" customFormat="1">
      <c r="A1470" s="171" t="s">
        <v>799</v>
      </c>
      <c r="B1470" s="171"/>
      <c r="C1470" s="179" t="s">
        <v>4242</v>
      </c>
      <c r="D1470" s="172">
        <v>46085</v>
      </c>
      <c r="E1470" s="173">
        <v>46122</v>
      </c>
      <c r="F1470" s="174">
        <v>1787.81</v>
      </c>
      <c r="G1470" s="175" t="s">
        <v>2040</v>
      </c>
      <c r="H1470" s="171" t="s">
        <v>2055</v>
      </c>
      <c r="I1470" s="171" t="s">
        <v>2807</v>
      </c>
      <c r="J1470" s="171" t="s">
        <v>196</v>
      </c>
      <c r="K1470" s="176"/>
      <c r="L1470" s="177" t="s">
        <v>730</v>
      </c>
      <c r="M1470" s="177" t="s">
        <v>197</v>
      </c>
    </row>
    <row r="1471" spans="1:13" s="178" customFormat="1">
      <c r="A1471" s="171" t="s">
        <v>3747</v>
      </c>
      <c r="B1471" s="171"/>
      <c r="C1471" s="179" t="s">
        <v>4243</v>
      </c>
      <c r="D1471" s="172">
        <v>46085</v>
      </c>
      <c r="E1471" s="173">
        <v>46122</v>
      </c>
      <c r="F1471" s="174">
        <v>3500.88</v>
      </c>
      <c r="G1471" s="175" t="s">
        <v>2040</v>
      </c>
      <c r="H1471" s="171" t="s">
        <v>2055</v>
      </c>
      <c r="I1471" s="171" t="s">
        <v>2816</v>
      </c>
      <c r="J1471" s="171" t="s">
        <v>428</v>
      </c>
      <c r="K1471" s="176"/>
      <c r="L1471" s="177" t="s">
        <v>730</v>
      </c>
      <c r="M1471" s="177" t="s">
        <v>429</v>
      </c>
    </row>
    <row r="1472" spans="1:13" s="178" customFormat="1">
      <c r="A1472" s="171" t="s">
        <v>3747</v>
      </c>
      <c r="B1472" s="171"/>
      <c r="C1472" s="179" t="s">
        <v>4244</v>
      </c>
      <c r="D1472" s="172">
        <v>46086</v>
      </c>
      <c r="E1472" s="173">
        <v>46122</v>
      </c>
      <c r="F1472" s="174">
        <v>3500.88</v>
      </c>
      <c r="G1472" s="175" t="s">
        <v>2040</v>
      </c>
      <c r="H1472" s="171" t="s">
        <v>2055</v>
      </c>
      <c r="I1472" s="171" t="s">
        <v>2816</v>
      </c>
      <c r="J1472" s="171" t="s">
        <v>428</v>
      </c>
      <c r="K1472" s="176"/>
      <c r="L1472" s="177" t="s">
        <v>730</v>
      </c>
      <c r="M1472" s="177" t="s">
        <v>429</v>
      </c>
    </row>
    <row r="1473" spans="1:13" s="178" customFormat="1">
      <c r="A1473" s="171" t="s">
        <v>4027</v>
      </c>
      <c r="B1473" s="171"/>
      <c r="C1473" s="179" t="s">
        <v>4245</v>
      </c>
      <c r="D1473" s="172">
        <v>46083</v>
      </c>
      <c r="E1473" s="173">
        <v>46122</v>
      </c>
      <c r="F1473" s="174">
        <v>1522.73</v>
      </c>
      <c r="G1473" s="175" t="s">
        <v>2040</v>
      </c>
      <c r="H1473" s="171" t="s">
        <v>2055</v>
      </c>
      <c r="I1473" s="171" t="s">
        <v>2800</v>
      </c>
      <c r="J1473" s="171" t="s">
        <v>356</v>
      </c>
      <c r="K1473" s="176"/>
      <c r="L1473" s="177" t="s">
        <v>730</v>
      </c>
      <c r="M1473" s="177" t="s">
        <v>357</v>
      </c>
    </row>
    <row r="1474" spans="1:13" s="178" customFormat="1">
      <c r="A1474" s="171" t="s">
        <v>875</v>
      </c>
      <c r="B1474" s="171"/>
      <c r="C1474" s="179" t="s">
        <v>4246</v>
      </c>
      <c r="D1474" s="172">
        <v>46085</v>
      </c>
      <c r="E1474" s="173">
        <v>46122</v>
      </c>
      <c r="F1474" s="174">
        <v>1584.4</v>
      </c>
      <c r="G1474" s="175" t="s">
        <v>2040</v>
      </c>
      <c r="H1474" s="171" t="s">
        <v>2055</v>
      </c>
      <c r="I1474" s="171" t="s">
        <v>2858</v>
      </c>
      <c r="J1474" s="171" t="s">
        <v>216</v>
      </c>
      <c r="K1474" s="176"/>
      <c r="L1474" s="177" t="s">
        <v>730</v>
      </c>
      <c r="M1474" s="177" t="s">
        <v>217</v>
      </c>
    </row>
    <row r="1475" spans="1:13" s="178" customFormat="1">
      <c r="A1475" s="171" t="s">
        <v>4028</v>
      </c>
      <c r="B1475" s="171"/>
      <c r="C1475" s="179" t="s">
        <v>4247</v>
      </c>
      <c r="D1475" s="172">
        <v>46083</v>
      </c>
      <c r="E1475" s="173">
        <v>46122</v>
      </c>
      <c r="F1475" s="174">
        <v>6556.54</v>
      </c>
      <c r="G1475" s="175" t="s">
        <v>2040</v>
      </c>
      <c r="H1475" s="171" t="s">
        <v>2055</v>
      </c>
      <c r="I1475" s="171" t="s">
        <v>2817</v>
      </c>
      <c r="J1475" s="171" t="s">
        <v>312</v>
      </c>
      <c r="K1475" s="176"/>
      <c r="L1475" s="177" t="s">
        <v>730</v>
      </c>
      <c r="M1475" s="177" t="s">
        <v>313</v>
      </c>
    </row>
    <row r="1476" spans="1:13" s="178" customFormat="1">
      <c r="A1476" s="171" t="s">
        <v>4029</v>
      </c>
      <c r="B1476" s="171"/>
      <c r="C1476" s="179" t="s">
        <v>4248</v>
      </c>
      <c r="D1476" s="172">
        <v>46083</v>
      </c>
      <c r="E1476" s="173">
        <v>46122</v>
      </c>
      <c r="F1476" s="174">
        <v>2886.83</v>
      </c>
      <c r="G1476" s="175" t="s">
        <v>2040</v>
      </c>
      <c r="H1476" s="171" t="s">
        <v>2055</v>
      </c>
      <c r="I1476" s="171" t="s">
        <v>2801</v>
      </c>
      <c r="J1476" s="171" t="s">
        <v>94</v>
      </c>
      <c r="K1476" s="176"/>
      <c r="L1476" s="177" t="s">
        <v>730</v>
      </c>
      <c r="M1476" s="177" t="s">
        <v>95</v>
      </c>
    </row>
    <row r="1477" spans="1:13" s="178" customFormat="1">
      <c r="A1477" s="171" t="s">
        <v>3748</v>
      </c>
      <c r="B1477" s="171"/>
      <c r="C1477" s="179" t="s">
        <v>4249</v>
      </c>
      <c r="D1477" s="172">
        <v>46085</v>
      </c>
      <c r="E1477" s="173">
        <v>46122</v>
      </c>
      <c r="F1477" s="174">
        <v>579.07000000000005</v>
      </c>
      <c r="G1477" s="175" t="s">
        <v>2040</v>
      </c>
      <c r="H1477" s="171" t="s">
        <v>2055</v>
      </c>
      <c r="I1477" s="171" t="s">
        <v>2818</v>
      </c>
      <c r="J1477" s="171" t="s">
        <v>480</v>
      </c>
      <c r="K1477" s="176"/>
      <c r="L1477" s="177" t="s">
        <v>730</v>
      </c>
      <c r="M1477" s="177" t="s">
        <v>481</v>
      </c>
    </row>
    <row r="1478" spans="1:13" s="178" customFormat="1">
      <c r="A1478" s="171" t="s">
        <v>3748</v>
      </c>
      <c r="B1478" s="171"/>
      <c r="C1478" s="179" t="s">
        <v>4250</v>
      </c>
      <c r="D1478" s="172">
        <v>46086</v>
      </c>
      <c r="E1478" s="173">
        <v>46122</v>
      </c>
      <c r="F1478" s="174">
        <v>579.07000000000005</v>
      </c>
      <c r="G1478" s="175" t="s">
        <v>2040</v>
      </c>
      <c r="H1478" s="171" t="s">
        <v>2055</v>
      </c>
      <c r="I1478" s="171" t="s">
        <v>2818</v>
      </c>
      <c r="J1478" s="171" t="s">
        <v>480</v>
      </c>
      <c r="K1478" s="176"/>
      <c r="L1478" s="177" t="s">
        <v>730</v>
      </c>
      <c r="M1478" s="177" t="s">
        <v>481</v>
      </c>
    </row>
    <row r="1479" spans="1:13" s="178" customFormat="1">
      <c r="A1479" s="171" t="s">
        <v>2026</v>
      </c>
      <c r="B1479" s="171"/>
      <c r="C1479" s="179" t="s">
        <v>4251</v>
      </c>
      <c r="D1479" s="172">
        <v>46085</v>
      </c>
      <c r="E1479" s="173">
        <v>46122</v>
      </c>
      <c r="F1479" s="174">
        <v>24037.33</v>
      </c>
      <c r="G1479" s="175" t="s">
        <v>2040</v>
      </c>
      <c r="H1479" s="171" t="s">
        <v>2055</v>
      </c>
      <c r="I1479" s="171" t="s">
        <v>2826</v>
      </c>
      <c r="J1479" s="171" t="s">
        <v>36</v>
      </c>
      <c r="K1479" s="176"/>
      <c r="L1479" s="177" t="s">
        <v>730</v>
      </c>
      <c r="M1479" s="177" t="s">
        <v>37</v>
      </c>
    </row>
    <row r="1480" spans="1:13" s="178" customFormat="1">
      <c r="A1480" s="171" t="s">
        <v>2026</v>
      </c>
      <c r="B1480" s="171"/>
      <c r="C1480" s="179" t="s">
        <v>4252</v>
      </c>
      <c r="D1480" s="172">
        <v>46085</v>
      </c>
      <c r="E1480" s="173">
        <v>46122</v>
      </c>
      <c r="F1480" s="174">
        <v>43707.3</v>
      </c>
      <c r="G1480" s="175" t="s">
        <v>2040</v>
      </c>
      <c r="H1480" s="171" t="s">
        <v>2055</v>
      </c>
      <c r="I1480" s="171" t="s">
        <v>2825</v>
      </c>
      <c r="J1480" s="171" t="s">
        <v>32</v>
      </c>
      <c r="K1480" s="176"/>
      <c r="L1480" s="177" t="s">
        <v>730</v>
      </c>
      <c r="M1480" s="177" t="s">
        <v>33</v>
      </c>
    </row>
    <row r="1481" spans="1:13" s="178" customFormat="1">
      <c r="A1481" s="171" t="s">
        <v>2026</v>
      </c>
      <c r="B1481" s="171"/>
      <c r="C1481" s="179" t="s">
        <v>4253</v>
      </c>
      <c r="D1481" s="172">
        <v>46085</v>
      </c>
      <c r="E1481" s="173">
        <v>46122</v>
      </c>
      <c r="F1481" s="174">
        <v>5997.62</v>
      </c>
      <c r="G1481" s="175" t="s">
        <v>2040</v>
      </c>
      <c r="H1481" s="171" t="s">
        <v>2055</v>
      </c>
      <c r="I1481" s="171" t="s">
        <v>2823</v>
      </c>
      <c r="J1481" s="171" t="s">
        <v>18</v>
      </c>
      <c r="K1481" s="176"/>
      <c r="L1481" s="177" t="s">
        <v>730</v>
      </c>
      <c r="M1481" s="177" t="s">
        <v>19</v>
      </c>
    </row>
    <row r="1482" spans="1:13" s="178" customFormat="1">
      <c r="A1482" s="171" t="s">
        <v>2026</v>
      </c>
      <c r="B1482" s="171"/>
      <c r="C1482" s="179" t="s">
        <v>4254</v>
      </c>
      <c r="D1482" s="172">
        <v>46085</v>
      </c>
      <c r="E1482" s="173">
        <v>46122</v>
      </c>
      <c r="F1482" s="174">
        <v>840.11</v>
      </c>
      <c r="G1482" s="175" t="s">
        <v>2040</v>
      </c>
      <c r="H1482" s="171" t="s">
        <v>2055</v>
      </c>
      <c r="I1482" s="171" t="s">
        <v>2824</v>
      </c>
      <c r="J1482" s="171" t="s">
        <v>1953</v>
      </c>
      <c r="K1482" s="176"/>
      <c r="L1482" s="177" t="s">
        <v>730</v>
      </c>
      <c r="M1482" s="177" t="s">
        <v>1958</v>
      </c>
    </row>
    <row r="1483" spans="1:13" s="178" customFormat="1">
      <c r="A1483" s="171" t="s">
        <v>2026</v>
      </c>
      <c r="B1483" s="171"/>
      <c r="C1483" s="179" t="s">
        <v>4255</v>
      </c>
      <c r="D1483" s="172">
        <v>46085</v>
      </c>
      <c r="E1483" s="173">
        <v>46122</v>
      </c>
      <c r="F1483" s="174">
        <v>34617.019999999997</v>
      </c>
      <c r="G1483" s="175" t="s">
        <v>2040</v>
      </c>
      <c r="H1483" s="171" t="s">
        <v>2055</v>
      </c>
      <c r="I1483" s="171" t="s">
        <v>2821</v>
      </c>
      <c r="J1483" s="171" t="s">
        <v>174</v>
      </c>
      <c r="K1483" s="176"/>
      <c r="L1483" s="177" t="s">
        <v>730</v>
      </c>
      <c r="M1483" s="177" t="s">
        <v>175</v>
      </c>
    </row>
    <row r="1484" spans="1:13" s="178" customFormat="1">
      <c r="A1484" s="171" t="s">
        <v>2026</v>
      </c>
      <c r="B1484" s="171"/>
      <c r="C1484" s="179" t="s">
        <v>4256</v>
      </c>
      <c r="D1484" s="172">
        <v>46086</v>
      </c>
      <c r="E1484" s="173">
        <v>46122</v>
      </c>
      <c r="F1484" s="174">
        <v>15420.32</v>
      </c>
      <c r="G1484" s="175" t="s">
        <v>2040</v>
      </c>
      <c r="H1484" s="171" t="s">
        <v>2055</v>
      </c>
      <c r="I1484" s="171" t="s">
        <v>2820</v>
      </c>
      <c r="J1484" s="171" t="s">
        <v>1955</v>
      </c>
      <c r="K1484" s="176"/>
      <c r="L1484" s="177" t="s">
        <v>730</v>
      </c>
      <c r="M1484" s="177" t="s">
        <v>1848</v>
      </c>
    </row>
    <row r="1485" spans="1:13" s="178" customFormat="1">
      <c r="A1485" s="171" t="s">
        <v>2026</v>
      </c>
      <c r="B1485" s="171"/>
      <c r="C1485" s="179" t="s">
        <v>4257</v>
      </c>
      <c r="D1485" s="172">
        <v>46086</v>
      </c>
      <c r="E1485" s="173">
        <v>46122</v>
      </c>
      <c r="F1485" s="174">
        <v>6887.95</v>
      </c>
      <c r="G1485" s="175" t="s">
        <v>2040</v>
      </c>
      <c r="H1485" s="171" t="s">
        <v>2055</v>
      </c>
      <c r="I1485" s="171" t="s">
        <v>2819</v>
      </c>
      <c r="J1485" s="171" t="s">
        <v>166</v>
      </c>
      <c r="K1485" s="176"/>
      <c r="L1485" s="177" t="s">
        <v>730</v>
      </c>
      <c r="M1485" s="177" t="s">
        <v>167</v>
      </c>
    </row>
    <row r="1486" spans="1:13" s="178" customFormat="1">
      <c r="A1486" s="171" t="s">
        <v>2026</v>
      </c>
      <c r="B1486" s="171"/>
      <c r="C1486" s="179" t="s">
        <v>4258</v>
      </c>
      <c r="D1486" s="172">
        <v>46086</v>
      </c>
      <c r="E1486" s="173">
        <v>46122</v>
      </c>
      <c r="F1486" s="174">
        <v>6617.84</v>
      </c>
      <c r="G1486" s="175" t="s">
        <v>2040</v>
      </c>
      <c r="H1486" s="171" t="s">
        <v>2055</v>
      </c>
      <c r="I1486" s="171" t="s">
        <v>2819</v>
      </c>
      <c r="J1486" s="171" t="s">
        <v>166</v>
      </c>
      <c r="K1486" s="176"/>
      <c r="L1486" s="177" t="s">
        <v>730</v>
      </c>
      <c r="M1486" s="177" t="s">
        <v>167</v>
      </c>
    </row>
    <row r="1487" spans="1:13" s="178" customFormat="1">
      <c r="A1487" s="171" t="s">
        <v>2026</v>
      </c>
      <c r="B1487" s="171"/>
      <c r="C1487" s="179" t="s">
        <v>4259</v>
      </c>
      <c r="D1487" s="172">
        <v>46086</v>
      </c>
      <c r="E1487" s="173">
        <v>46122</v>
      </c>
      <c r="F1487" s="174">
        <v>14815.6</v>
      </c>
      <c r="G1487" s="175" t="s">
        <v>2040</v>
      </c>
      <c r="H1487" s="171" t="s">
        <v>2055</v>
      </c>
      <c r="I1487" s="171" t="s">
        <v>2820</v>
      </c>
      <c r="J1487" s="171" t="s">
        <v>1955</v>
      </c>
      <c r="K1487" s="176"/>
      <c r="L1487" s="177" t="s">
        <v>730</v>
      </c>
      <c r="M1487" s="177" t="s">
        <v>1848</v>
      </c>
    </row>
    <row r="1488" spans="1:13" s="178" customFormat="1">
      <c r="A1488" s="171" t="s">
        <v>2026</v>
      </c>
      <c r="B1488" s="171"/>
      <c r="C1488" s="179" t="s">
        <v>4260</v>
      </c>
      <c r="D1488" s="172">
        <v>46083</v>
      </c>
      <c r="E1488" s="173">
        <v>46122</v>
      </c>
      <c r="F1488" s="174">
        <v>2162.92</v>
      </c>
      <c r="G1488" s="175" t="s">
        <v>2046</v>
      </c>
      <c r="H1488" s="171" t="s">
        <v>2060</v>
      </c>
      <c r="I1488" s="171" t="s">
        <v>2782</v>
      </c>
      <c r="J1488" s="171" t="s">
        <v>24</v>
      </c>
      <c r="K1488" s="176"/>
      <c r="L1488" s="177" t="s">
        <v>730</v>
      </c>
      <c r="M1488" s="177" t="s">
        <v>25</v>
      </c>
    </row>
    <row r="1489" spans="1:13" s="178" customFormat="1">
      <c r="A1489" s="171" t="s">
        <v>2026</v>
      </c>
      <c r="B1489" s="171"/>
      <c r="C1489" s="179" t="s">
        <v>4261</v>
      </c>
      <c r="D1489" s="172">
        <v>46083</v>
      </c>
      <c r="E1489" s="173">
        <v>46122</v>
      </c>
      <c r="F1489" s="174">
        <v>4021.69</v>
      </c>
      <c r="G1489" s="175" t="s">
        <v>2040</v>
      </c>
      <c r="H1489" s="171" t="s">
        <v>2055</v>
      </c>
      <c r="I1489" s="171" t="s">
        <v>2822</v>
      </c>
      <c r="J1489" s="171" t="s">
        <v>318</v>
      </c>
      <c r="K1489" s="176"/>
      <c r="L1489" s="177" t="s">
        <v>730</v>
      </c>
      <c r="M1489" s="177" t="s">
        <v>319</v>
      </c>
    </row>
    <row r="1490" spans="1:13" s="178" customFormat="1">
      <c r="A1490" s="171" t="s">
        <v>2026</v>
      </c>
      <c r="B1490" s="171"/>
      <c r="C1490" s="179" t="s">
        <v>4262</v>
      </c>
      <c r="D1490" s="172">
        <v>46085</v>
      </c>
      <c r="E1490" s="173">
        <v>46122</v>
      </c>
      <c r="F1490" s="174">
        <v>2809.74</v>
      </c>
      <c r="G1490" s="175" t="s">
        <v>2040</v>
      </c>
      <c r="H1490" s="171" t="s">
        <v>2055</v>
      </c>
      <c r="I1490" s="171" t="s">
        <v>5597</v>
      </c>
      <c r="J1490" s="171" t="s">
        <v>188</v>
      </c>
      <c r="K1490" s="176"/>
      <c r="L1490" s="177" t="s">
        <v>730</v>
      </c>
      <c r="M1490" s="177" t="s">
        <v>189</v>
      </c>
    </row>
    <row r="1491" spans="1:13" s="178" customFormat="1">
      <c r="A1491" s="171" t="s">
        <v>2026</v>
      </c>
      <c r="B1491" s="171"/>
      <c r="C1491" s="179" t="s">
        <v>4263</v>
      </c>
      <c r="D1491" s="172">
        <v>46085</v>
      </c>
      <c r="E1491" s="173">
        <v>46122</v>
      </c>
      <c r="F1491" s="174">
        <v>675.94</v>
      </c>
      <c r="G1491" s="175" t="s">
        <v>2040</v>
      </c>
      <c r="H1491" s="171" t="s">
        <v>2055</v>
      </c>
      <c r="I1491" s="171" t="s">
        <v>2827</v>
      </c>
      <c r="J1491" s="171" t="s">
        <v>1954</v>
      </c>
      <c r="K1491" s="176"/>
      <c r="L1491" s="177" t="s">
        <v>730</v>
      </c>
      <c r="M1491" s="177" t="s">
        <v>1957</v>
      </c>
    </row>
    <row r="1492" spans="1:13" s="178" customFormat="1">
      <c r="A1492" s="171" t="s">
        <v>4030</v>
      </c>
      <c r="B1492" s="171"/>
      <c r="C1492" s="179" t="s">
        <v>4264</v>
      </c>
      <c r="D1492" s="172">
        <v>46083</v>
      </c>
      <c r="E1492" s="173">
        <v>46122</v>
      </c>
      <c r="F1492" s="174">
        <v>2385.85</v>
      </c>
      <c r="G1492" s="175" t="s">
        <v>2040</v>
      </c>
      <c r="H1492" s="171" t="s">
        <v>2055</v>
      </c>
      <c r="I1492" s="171" t="s">
        <v>2828</v>
      </c>
      <c r="J1492" s="171" t="s">
        <v>340</v>
      </c>
      <c r="K1492" s="176"/>
      <c r="L1492" s="177" t="s">
        <v>730</v>
      </c>
      <c r="M1492" s="177" t="s">
        <v>341</v>
      </c>
    </row>
    <row r="1493" spans="1:13" s="178" customFormat="1">
      <c r="A1493" s="171" t="s">
        <v>3749</v>
      </c>
      <c r="B1493" s="171"/>
      <c r="C1493" s="179" t="s">
        <v>4265</v>
      </c>
      <c r="D1493" s="172">
        <v>46084</v>
      </c>
      <c r="E1493" s="173">
        <v>46122</v>
      </c>
      <c r="F1493" s="174">
        <v>1164.92</v>
      </c>
      <c r="G1493" s="175" t="s">
        <v>2040</v>
      </c>
      <c r="H1493" s="171" t="s">
        <v>2055</v>
      </c>
      <c r="I1493" s="171" t="s">
        <v>2829</v>
      </c>
      <c r="J1493" s="171" t="s">
        <v>362</v>
      </c>
      <c r="K1493" s="176"/>
      <c r="L1493" s="177" t="s">
        <v>730</v>
      </c>
      <c r="M1493" s="177" t="s">
        <v>363</v>
      </c>
    </row>
    <row r="1494" spans="1:13" s="178" customFormat="1">
      <c r="A1494" s="171" t="s">
        <v>3749</v>
      </c>
      <c r="B1494" s="171"/>
      <c r="C1494" s="179" t="s">
        <v>4266</v>
      </c>
      <c r="D1494" s="172">
        <v>46090</v>
      </c>
      <c r="E1494" s="173">
        <v>46122</v>
      </c>
      <c r="F1494" s="174">
        <v>1164.92</v>
      </c>
      <c r="G1494" s="175" t="s">
        <v>2040</v>
      </c>
      <c r="H1494" s="171" t="s">
        <v>2055</v>
      </c>
      <c r="I1494" s="171" t="s">
        <v>2829</v>
      </c>
      <c r="J1494" s="171" t="s">
        <v>362</v>
      </c>
      <c r="K1494" s="176"/>
      <c r="L1494" s="177" t="s">
        <v>730</v>
      </c>
      <c r="M1494" s="177" t="s">
        <v>363</v>
      </c>
    </row>
    <row r="1495" spans="1:13" s="178" customFormat="1">
      <c r="A1495" s="171" t="s">
        <v>4031</v>
      </c>
      <c r="B1495" s="171"/>
      <c r="C1495" s="179" t="s">
        <v>4267</v>
      </c>
      <c r="D1495" s="172">
        <v>46085</v>
      </c>
      <c r="E1495" s="173">
        <v>46122</v>
      </c>
      <c r="F1495" s="174">
        <v>12678.78</v>
      </c>
      <c r="G1495" s="175" t="s">
        <v>2040</v>
      </c>
      <c r="H1495" s="171" t="s">
        <v>2055</v>
      </c>
      <c r="I1495" s="171" t="s">
        <v>2830</v>
      </c>
      <c r="J1495" s="171" t="s">
        <v>370</v>
      </c>
      <c r="K1495" s="176"/>
      <c r="L1495" s="177" t="s">
        <v>730</v>
      </c>
      <c r="M1495" s="177" t="s">
        <v>371</v>
      </c>
    </row>
    <row r="1496" spans="1:13" s="178" customFormat="1">
      <c r="A1496" s="171" t="s">
        <v>3750</v>
      </c>
      <c r="B1496" s="171"/>
      <c r="C1496" s="179" t="s">
        <v>4268</v>
      </c>
      <c r="D1496" s="172">
        <v>46084</v>
      </c>
      <c r="E1496" s="173">
        <v>46122</v>
      </c>
      <c r="F1496" s="174">
        <v>651.67999999999995</v>
      </c>
      <c r="G1496" s="175" t="s">
        <v>2040</v>
      </c>
      <c r="H1496" s="171" t="s">
        <v>2055</v>
      </c>
      <c r="I1496" s="171" t="s">
        <v>2831</v>
      </c>
      <c r="J1496" s="171" t="s">
        <v>372</v>
      </c>
      <c r="K1496" s="176"/>
      <c r="L1496" s="177" t="s">
        <v>730</v>
      </c>
      <c r="M1496" s="177" t="s">
        <v>373</v>
      </c>
    </row>
    <row r="1497" spans="1:13" s="178" customFormat="1">
      <c r="A1497" s="171" t="s">
        <v>3750</v>
      </c>
      <c r="B1497" s="171"/>
      <c r="C1497" s="179" t="s">
        <v>4269</v>
      </c>
      <c r="D1497" s="172">
        <v>46086</v>
      </c>
      <c r="E1497" s="173">
        <v>46122</v>
      </c>
      <c r="F1497" s="174">
        <v>651.67999999999995</v>
      </c>
      <c r="G1497" s="175" t="s">
        <v>2040</v>
      </c>
      <c r="H1497" s="171" t="s">
        <v>2055</v>
      </c>
      <c r="I1497" s="171" t="s">
        <v>2831</v>
      </c>
      <c r="J1497" s="171" t="s">
        <v>372</v>
      </c>
      <c r="K1497" s="176"/>
      <c r="L1497" s="177" t="s">
        <v>730</v>
      </c>
      <c r="M1497" s="177" t="s">
        <v>373</v>
      </c>
    </row>
    <row r="1498" spans="1:13" s="178" customFormat="1">
      <c r="A1498" s="171" t="s">
        <v>4032</v>
      </c>
      <c r="B1498" s="171"/>
      <c r="C1498" s="179" t="s">
        <v>4270</v>
      </c>
      <c r="D1498" s="172">
        <v>46083</v>
      </c>
      <c r="E1498" s="173">
        <v>46122</v>
      </c>
      <c r="F1498" s="174">
        <v>2680.24</v>
      </c>
      <c r="G1498" s="175" t="s">
        <v>2040</v>
      </c>
      <c r="H1498" s="171" t="s">
        <v>2055</v>
      </c>
      <c r="I1498" s="171" t="s">
        <v>2832</v>
      </c>
      <c r="J1498" s="171" t="s">
        <v>326</v>
      </c>
      <c r="K1498" s="176"/>
      <c r="L1498" s="177" t="s">
        <v>730</v>
      </c>
      <c r="M1498" s="177" t="s">
        <v>327</v>
      </c>
    </row>
    <row r="1499" spans="1:13" s="178" customFormat="1">
      <c r="A1499" s="171" t="s">
        <v>4033</v>
      </c>
      <c r="B1499" s="171"/>
      <c r="C1499" s="179" t="s">
        <v>4271</v>
      </c>
      <c r="D1499" s="172">
        <v>46085</v>
      </c>
      <c r="E1499" s="173">
        <v>46122</v>
      </c>
      <c r="F1499" s="174">
        <v>11953.87</v>
      </c>
      <c r="G1499" s="175" t="s">
        <v>2040</v>
      </c>
      <c r="H1499" s="171" t="s">
        <v>2055</v>
      </c>
      <c r="I1499" s="171" t="s">
        <v>2833</v>
      </c>
      <c r="J1499" s="171" t="s">
        <v>228</v>
      </c>
      <c r="K1499" s="176"/>
      <c r="L1499" s="177" t="s">
        <v>730</v>
      </c>
      <c r="M1499" s="177" t="s">
        <v>229</v>
      </c>
    </row>
    <row r="1500" spans="1:13" s="178" customFormat="1">
      <c r="A1500" s="171" t="s">
        <v>4034</v>
      </c>
      <c r="B1500" s="171"/>
      <c r="C1500" s="179" t="s">
        <v>4272</v>
      </c>
      <c r="D1500" s="172">
        <v>46085</v>
      </c>
      <c r="E1500" s="173">
        <v>46122</v>
      </c>
      <c r="F1500" s="174">
        <v>1162.1199999999999</v>
      </c>
      <c r="G1500" s="175" t="s">
        <v>2040</v>
      </c>
      <c r="H1500" s="171" t="s">
        <v>2055</v>
      </c>
      <c r="I1500" s="171" t="s">
        <v>2834</v>
      </c>
      <c r="J1500" s="171" t="s">
        <v>274</v>
      </c>
      <c r="K1500" s="176"/>
      <c r="L1500" s="177" t="s">
        <v>730</v>
      </c>
      <c r="M1500" s="177" t="s">
        <v>275</v>
      </c>
    </row>
    <row r="1501" spans="1:13" s="178" customFormat="1">
      <c r="A1501" s="171" t="s">
        <v>4035</v>
      </c>
      <c r="B1501" s="171"/>
      <c r="C1501" s="179" t="s">
        <v>4273</v>
      </c>
      <c r="D1501" s="172">
        <v>46083</v>
      </c>
      <c r="E1501" s="173">
        <v>46122</v>
      </c>
      <c r="F1501" s="174">
        <v>1095.83</v>
      </c>
      <c r="G1501" s="175" t="s">
        <v>2040</v>
      </c>
      <c r="H1501" s="171" t="s">
        <v>2055</v>
      </c>
      <c r="I1501" s="171" t="s">
        <v>2835</v>
      </c>
      <c r="J1501" s="171" t="s">
        <v>282</v>
      </c>
      <c r="K1501" s="176"/>
      <c r="L1501" s="177" t="s">
        <v>730</v>
      </c>
      <c r="M1501" s="177" t="s">
        <v>283</v>
      </c>
    </row>
    <row r="1502" spans="1:13" s="178" customFormat="1">
      <c r="A1502" s="171" t="s">
        <v>3751</v>
      </c>
      <c r="B1502" s="171"/>
      <c r="C1502" s="179" t="s">
        <v>4274</v>
      </c>
      <c r="D1502" s="172">
        <v>46084</v>
      </c>
      <c r="E1502" s="173">
        <v>46122</v>
      </c>
      <c r="F1502" s="174">
        <v>2687.04</v>
      </c>
      <c r="G1502" s="175" t="s">
        <v>2040</v>
      </c>
      <c r="H1502" s="171" t="s">
        <v>2055</v>
      </c>
      <c r="I1502" s="171" t="s">
        <v>2836</v>
      </c>
      <c r="J1502" s="171" t="s">
        <v>358</v>
      </c>
      <c r="K1502" s="176"/>
      <c r="L1502" s="177" t="s">
        <v>730</v>
      </c>
      <c r="M1502" s="177" t="s">
        <v>359</v>
      </c>
    </row>
    <row r="1503" spans="1:13" s="178" customFormat="1">
      <c r="A1503" s="171" t="s">
        <v>3751</v>
      </c>
      <c r="B1503" s="171"/>
      <c r="C1503" s="179" t="s">
        <v>4275</v>
      </c>
      <c r="D1503" s="172">
        <v>46086</v>
      </c>
      <c r="E1503" s="173">
        <v>46122</v>
      </c>
      <c r="F1503" s="174">
        <v>2687.04</v>
      </c>
      <c r="G1503" s="175" t="s">
        <v>2040</v>
      </c>
      <c r="H1503" s="171" t="s">
        <v>2055</v>
      </c>
      <c r="I1503" s="171" t="s">
        <v>2836</v>
      </c>
      <c r="J1503" s="171" t="s">
        <v>358</v>
      </c>
      <c r="K1503" s="176"/>
      <c r="L1503" s="177" t="s">
        <v>730</v>
      </c>
      <c r="M1503" s="177" t="s">
        <v>359</v>
      </c>
    </row>
    <row r="1504" spans="1:13" s="178" customFormat="1">
      <c r="A1504" s="171" t="s">
        <v>4036</v>
      </c>
      <c r="B1504" s="171"/>
      <c r="C1504" s="179" t="s">
        <v>4276</v>
      </c>
      <c r="D1504" s="172">
        <v>46085</v>
      </c>
      <c r="E1504" s="173">
        <v>46122</v>
      </c>
      <c r="F1504" s="174">
        <v>2130.5700000000002</v>
      </c>
      <c r="G1504" s="175" t="s">
        <v>2040</v>
      </c>
      <c r="H1504" s="171" t="s">
        <v>2055</v>
      </c>
      <c r="I1504" s="171" t="s">
        <v>2838</v>
      </c>
      <c r="J1504" s="171" t="s">
        <v>46</v>
      </c>
      <c r="K1504" s="176"/>
      <c r="L1504" s="177" t="s">
        <v>730</v>
      </c>
      <c r="M1504" s="177" t="s">
        <v>47</v>
      </c>
    </row>
    <row r="1505" spans="1:13" s="178" customFormat="1">
      <c r="A1505" s="171" t="s">
        <v>4037</v>
      </c>
      <c r="B1505" s="171"/>
      <c r="C1505" s="179" t="s">
        <v>4277</v>
      </c>
      <c r="D1505" s="172">
        <v>46083</v>
      </c>
      <c r="E1505" s="173">
        <v>46122</v>
      </c>
      <c r="F1505" s="174">
        <v>1947.62</v>
      </c>
      <c r="G1505" s="175" t="s">
        <v>2040</v>
      </c>
      <c r="H1505" s="171" t="s">
        <v>2055</v>
      </c>
      <c r="I1505" s="171" t="s">
        <v>2839</v>
      </c>
      <c r="J1505" s="171" t="s">
        <v>128</v>
      </c>
      <c r="K1505" s="176"/>
      <c r="L1505" s="177" t="s">
        <v>730</v>
      </c>
      <c r="M1505" s="177" t="s">
        <v>129</v>
      </c>
    </row>
    <row r="1506" spans="1:13" s="178" customFormat="1">
      <c r="A1506" s="171" t="s">
        <v>4037</v>
      </c>
      <c r="B1506" s="171"/>
      <c r="C1506" s="179" t="s">
        <v>4278</v>
      </c>
      <c r="D1506" s="172">
        <v>46083</v>
      </c>
      <c r="E1506" s="173">
        <v>46122</v>
      </c>
      <c r="F1506" s="174">
        <v>68542.460000000006</v>
      </c>
      <c r="G1506" s="175" t="s">
        <v>2040</v>
      </c>
      <c r="H1506" s="171" t="s">
        <v>2055</v>
      </c>
      <c r="I1506" s="171" t="s">
        <v>2840</v>
      </c>
      <c r="J1506" s="171" t="s">
        <v>34</v>
      </c>
      <c r="K1506" s="176"/>
      <c r="L1506" s="177" t="s">
        <v>730</v>
      </c>
      <c r="M1506" s="177" t="s">
        <v>35</v>
      </c>
    </row>
    <row r="1507" spans="1:13" s="178" customFormat="1">
      <c r="A1507" s="171" t="s">
        <v>4038</v>
      </c>
      <c r="B1507" s="171"/>
      <c r="C1507" s="179" t="s">
        <v>4279</v>
      </c>
      <c r="D1507" s="172">
        <v>46085</v>
      </c>
      <c r="E1507" s="173">
        <v>46122</v>
      </c>
      <c r="F1507" s="174">
        <v>5922.44</v>
      </c>
      <c r="G1507" s="175" t="s">
        <v>2040</v>
      </c>
      <c r="H1507" s="171" t="s">
        <v>2055</v>
      </c>
      <c r="I1507" s="171" t="s">
        <v>2803</v>
      </c>
      <c r="J1507" s="171" t="s">
        <v>180</v>
      </c>
      <c r="K1507" s="176"/>
      <c r="L1507" s="177" t="s">
        <v>730</v>
      </c>
      <c r="M1507" s="177" t="s">
        <v>181</v>
      </c>
    </row>
    <row r="1508" spans="1:13" s="178" customFormat="1">
      <c r="A1508" s="171" t="s">
        <v>4039</v>
      </c>
      <c r="B1508" s="171"/>
      <c r="C1508" s="179" t="s">
        <v>4280</v>
      </c>
      <c r="D1508" s="172">
        <v>46083</v>
      </c>
      <c r="E1508" s="173">
        <v>46122</v>
      </c>
      <c r="F1508" s="174">
        <v>1403.67</v>
      </c>
      <c r="G1508" s="175" t="s">
        <v>2040</v>
      </c>
      <c r="H1508" s="171" t="s">
        <v>2055</v>
      </c>
      <c r="I1508" s="171" t="s">
        <v>2804</v>
      </c>
      <c r="J1508" s="171" t="s">
        <v>342</v>
      </c>
      <c r="K1508" s="176"/>
      <c r="L1508" s="177" t="s">
        <v>730</v>
      </c>
      <c r="M1508" s="177" t="s">
        <v>343</v>
      </c>
    </row>
    <row r="1509" spans="1:13" s="178" customFormat="1">
      <c r="A1509" s="171" t="s">
        <v>3752</v>
      </c>
      <c r="B1509" s="171"/>
      <c r="C1509" s="179" t="s">
        <v>4281</v>
      </c>
      <c r="D1509" s="172">
        <v>46084</v>
      </c>
      <c r="E1509" s="173">
        <v>46122</v>
      </c>
      <c r="F1509" s="174">
        <v>4085.03</v>
      </c>
      <c r="G1509" s="175" t="s">
        <v>2040</v>
      </c>
      <c r="H1509" s="171" t="s">
        <v>2055</v>
      </c>
      <c r="I1509" s="171" t="s">
        <v>2842</v>
      </c>
      <c r="J1509" s="171" t="s">
        <v>392</v>
      </c>
      <c r="K1509" s="176"/>
      <c r="L1509" s="177" t="s">
        <v>730</v>
      </c>
      <c r="M1509" s="177" t="s">
        <v>393</v>
      </c>
    </row>
    <row r="1510" spans="1:13" s="178" customFormat="1">
      <c r="A1510" s="171" t="s">
        <v>3752</v>
      </c>
      <c r="B1510" s="171"/>
      <c r="C1510" s="179" t="s">
        <v>4282</v>
      </c>
      <c r="D1510" s="172">
        <v>46086</v>
      </c>
      <c r="E1510" s="173">
        <v>46122</v>
      </c>
      <c r="F1510" s="174">
        <v>4085.03</v>
      </c>
      <c r="G1510" s="175" t="s">
        <v>2040</v>
      </c>
      <c r="H1510" s="171" t="s">
        <v>2055</v>
      </c>
      <c r="I1510" s="171" t="s">
        <v>2842</v>
      </c>
      <c r="J1510" s="171" t="s">
        <v>392</v>
      </c>
      <c r="K1510" s="176"/>
      <c r="L1510" s="177" t="s">
        <v>730</v>
      </c>
      <c r="M1510" s="177" t="s">
        <v>393</v>
      </c>
    </row>
    <row r="1511" spans="1:13" s="178" customFormat="1">
      <c r="A1511" s="171" t="s">
        <v>4040</v>
      </c>
      <c r="B1511" s="171"/>
      <c r="C1511" s="179" t="s">
        <v>4283</v>
      </c>
      <c r="D1511" s="172">
        <v>46085</v>
      </c>
      <c r="E1511" s="173">
        <v>46122</v>
      </c>
      <c r="F1511" s="174">
        <v>3142.11</v>
      </c>
      <c r="G1511" s="175" t="s">
        <v>2040</v>
      </c>
      <c r="H1511" s="171" t="s">
        <v>2055</v>
      </c>
      <c r="I1511" s="171" t="s">
        <v>2843</v>
      </c>
      <c r="J1511" s="171" t="s">
        <v>50</v>
      </c>
      <c r="K1511" s="176"/>
      <c r="L1511" s="177" t="s">
        <v>730</v>
      </c>
      <c r="M1511" s="177" t="s">
        <v>51</v>
      </c>
    </row>
    <row r="1512" spans="1:13" s="178" customFormat="1">
      <c r="A1512" s="171" t="s">
        <v>4041</v>
      </c>
      <c r="B1512" s="171"/>
      <c r="C1512" s="179" t="s">
        <v>4284</v>
      </c>
      <c r="D1512" s="172">
        <v>46083</v>
      </c>
      <c r="E1512" s="173">
        <v>46122</v>
      </c>
      <c r="F1512" s="174">
        <v>5148.82</v>
      </c>
      <c r="G1512" s="175" t="s">
        <v>2040</v>
      </c>
      <c r="H1512" s="171" t="s">
        <v>2055</v>
      </c>
      <c r="I1512" s="171" t="s">
        <v>2844</v>
      </c>
      <c r="J1512" s="171" t="s">
        <v>324</v>
      </c>
      <c r="K1512" s="176"/>
      <c r="L1512" s="177" t="s">
        <v>730</v>
      </c>
      <c r="M1512" s="177" t="s">
        <v>325</v>
      </c>
    </row>
    <row r="1513" spans="1:13" s="178" customFormat="1">
      <c r="A1513" s="171" t="s">
        <v>4042</v>
      </c>
      <c r="B1513" s="171"/>
      <c r="C1513" s="179" t="s">
        <v>4285</v>
      </c>
      <c r="D1513" s="172">
        <v>46083</v>
      </c>
      <c r="E1513" s="173">
        <v>46122</v>
      </c>
      <c r="F1513" s="174">
        <v>7737.19</v>
      </c>
      <c r="G1513" s="175" t="s">
        <v>2040</v>
      </c>
      <c r="H1513" s="171" t="s">
        <v>2055</v>
      </c>
      <c r="I1513" s="171" t="s">
        <v>2805</v>
      </c>
      <c r="J1513" s="171" t="s">
        <v>298</v>
      </c>
      <c r="K1513" s="176"/>
      <c r="L1513" s="177" t="s">
        <v>730</v>
      </c>
      <c r="M1513" s="177" t="s">
        <v>299</v>
      </c>
    </row>
    <row r="1514" spans="1:13" s="178" customFormat="1">
      <c r="A1514" s="171" t="s">
        <v>4043</v>
      </c>
      <c r="B1514" s="171"/>
      <c r="C1514" s="179" t="s">
        <v>4286</v>
      </c>
      <c r="D1514" s="172">
        <v>46085</v>
      </c>
      <c r="E1514" s="173">
        <v>46122</v>
      </c>
      <c r="F1514" s="174">
        <v>57403.25</v>
      </c>
      <c r="G1514" s="175" t="s">
        <v>2040</v>
      </c>
      <c r="H1514" s="171" t="s">
        <v>2055</v>
      </c>
      <c r="I1514" s="171" t="s">
        <v>2070</v>
      </c>
      <c r="J1514" s="171" t="s">
        <v>48</v>
      </c>
      <c r="K1514" s="176"/>
      <c r="L1514" s="177" t="s">
        <v>730</v>
      </c>
      <c r="M1514" s="177" t="s">
        <v>49</v>
      </c>
    </row>
    <row r="1515" spans="1:13" s="178" customFormat="1">
      <c r="A1515" s="171" t="s">
        <v>3753</v>
      </c>
      <c r="B1515" s="171"/>
      <c r="C1515" s="179" t="s">
        <v>4287</v>
      </c>
      <c r="D1515" s="172">
        <v>46085</v>
      </c>
      <c r="E1515" s="173">
        <v>46122</v>
      </c>
      <c r="F1515" s="174">
        <v>716.5</v>
      </c>
      <c r="G1515" s="175" t="s">
        <v>2040</v>
      </c>
      <c r="H1515" s="171" t="s">
        <v>2055</v>
      </c>
      <c r="I1515" s="171" t="s">
        <v>2806</v>
      </c>
      <c r="J1515" s="171" t="s">
        <v>272</v>
      </c>
      <c r="K1515" s="176"/>
      <c r="L1515" s="177" t="s">
        <v>730</v>
      </c>
      <c r="M1515" s="177" t="s">
        <v>273</v>
      </c>
    </row>
    <row r="1516" spans="1:13" s="178" customFormat="1">
      <c r="A1516" s="171" t="s">
        <v>4044</v>
      </c>
      <c r="B1516" s="171"/>
      <c r="C1516" s="179" t="s">
        <v>4288</v>
      </c>
      <c r="D1516" s="172">
        <v>46083</v>
      </c>
      <c r="E1516" s="173">
        <v>46122</v>
      </c>
      <c r="F1516" s="174">
        <v>3953.25</v>
      </c>
      <c r="G1516" s="175" t="s">
        <v>2040</v>
      </c>
      <c r="H1516" s="171" t="s">
        <v>2055</v>
      </c>
      <c r="I1516" s="171" t="s">
        <v>2845</v>
      </c>
      <c r="J1516" s="171" t="s">
        <v>352</v>
      </c>
      <c r="K1516" s="176"/>
      <c r="L1516" s="177" t="s">
        <v>730</v>
      </c>
      <c r="M1516" s="177" t="s">
        <v>353</v>
      </c>
    </row>
    <row r="1517" spans="1:13" s="178" customFormat="1">
      <c r="A1517" s="171" t="s">
        <v>4045</v>
      </c>
      <c r="B1517" s="171"/>
      <c r="C1517" s="179" t="s">
        <v>4289</v>
      </c>
      <c r="D1517" s="172">
        <v>46085</v>
      </c>
      <c r="E1517" s="173">
        <v>46122</v>
      </c>
      <c r="F1517" s="174">
        <v>7856.05</v>
      </c>
      <c r="G1517" s="175" t="s">
        <v>2040</v>
      </c>
      <c r="H1517" s="171" t="s">
        <v>2055</v>
      </c>
      <c r="I1517" s="171" t="s">
        <v>2846</v>
      </c>
      <c r="J1517" s="171" t="s">
        <v>186</v>
      </c>
      <c r="K1517" s="176"/>
      <c r="L1517" s="177" t="s">
        <v>730</v>
      </c>
      <c r="M1517" s="177" t="s">
        <v>187</v>
      </c>
    </row>
    <row r="1518" spans="1:13" s="178" customFormat="1">
      <c r="A1518" s="171" t="s">
        <v>4046</v>
      </c>
      <c r="B1518" s="171"/>
      <c r="C1518" s="179" t="s">
        <v>4290</v>
      </c>
      <c r="D1518" s="172">
        <v>46083</v>
      </c>
      <c r="E1518" s="173">
        <v>46122</v>
      </c>
      <c r="F1518" s="174">
        <v>1501.26</v>
      </c>
      <c r="G1518" s="175" t="s">
        <v>2040</v>
      </c>
      <c r="H1518" s="171" t="s">
        <v>2055</v>
      </c>
      <c r="I1518" s="171" t="s">
        <v>2847</v>
      </c>
      <c r="J1518" s="171" t="s">
        <v>98</v>
      </c>
      <c r="K1518" s="176"/>
      <c r="L1518" s="177" t="s">
        <v>730</v>
      </c>
      <c r="M1518" s="177" t="s">
        <v>99</v>
      </c>
    </row>
    <row r="1519" spans="1:13" s="178" customFormat="1">
      <c r="A1519" s="171" t="s">
        <v>4047</v>
      </c>
      <c r="B1519" s="171"/>
      <c r="C1519" s="179" t="s">
        <v>4291</v>
      </c>
      <c r="D1519" s="172">
        <v>46083</v>
      </c>
      <c r="E1519" s="173">
        <v>46122</v>
      </c>
      <c r="F1519" s="174">
        <v>2844.51</v>
      </c>
      <c r="G1519" s="175" t="s">
        <v>2040</v>
      </c>
      <c r="H1519" s="171" t="s">
        <v>2055</v>
      </c>
      <c r="I1519" s="171" t="s">
        <v>2848</v>
      </c>
      <c r="J1519" s="171" t="s">
        <v>154</v>
      </c>
      <c r="K1519" s="176"/>
      <c r="L1519" s="177" t="s">
        <v>730</v>
      </c>
      <c r="M1519" s="177" t="s">
        <v>155</v>
      </c>
    </row>
    <row r="1520" spans="1:13" s="178" customFormat="1">
      <c r="A1520" s="171" t="s">
        <v>4048</v>
      </c>
      <c r="B1520" s="171"/>
      <c r="C1520" s="179" t="s">
        <v>4292</v>
      </c>
      <c r="D1520" s="172">
        <v>46083</v>
      </c>
      <c r="E1520" s="173">
        <v>46122</v>
      </c>
      <c r="F1520" s="174">
        <v>19365.400000000001</v>
      </c>
      <c r="G1520" s="175" t="s">
        <v>2040</v>
      </c>
      <c r="H1520" s="171" t="s">
        <v>2055</v>
      </c>
      <c r="I1520" s="171" t="s">
        <v>2849</v>
      </c>
      <c r="J1520" s="171" t="s">
        <v>308</v>
      </c>
      <c r="K1520" s="176"/>
      <c r="L1520" s="177" t="s">
        <v>730</v>
      </c>
      <c r="M1520" s="177" t="s">
        <v>309</v>
      </c>
    </row>
    <row r="1521" spans="1:13" s="178" customFormat="1">
      <c r="A1521" s="171" t="s">
        <v>4049</v>
      </c>
      <c r="B1521" s="171"/>
      <c r="C1521" s="179" t="s">
        <v>4293</v>
      </c>
      <c r="D1521" s="172">
        <v>46083</v>
      </c>
      <c r="E1521" s="173">
        <v>46122</v>
      </c>
      <c r="F1521" s="174">
        <v>1362</v>
      </c>
      <c r="G1521" s="175" t="s">
        <v>2040</v>
      </c>
      <c r="H1521" s="171" t="s">
        <v>2055</v>
      </c>
      <c r="I1521" s="171" t="s">
        <v>2850</v>
      </c>
      <c r="J1521" s="171" t="s">
        <v>142</v>
      </c>
      <c r="K1521" s="176"/>
      <c r="L1521" s="177" t="s">
        <v>730</v>
      </c>
      <c r="M1521" s="177" t="s">
        <v>143</v>
      </c>
    </row>
    <row r="1522" spans="1:13" s="178" customFormat="1">
      <c r="A1522" s="171" t="s">
        <v>4050</v>
      </c>
      <c r="B1522" s="171"/>
      <c r="C1522" s="179" t="s">
        <v>4294</v>
      </c>
      <c r="D1522" s="172">
        <v>46083</v>
      </c>
      <c r="E1522" s="173">
        <v>46122</v>
      </c>
      <c r="F1522" s="174">
        <v>2844.51</v>
      </c>
      <c r="G1522" s="175" t="s">
        <v>2040</v>
      </c>
      <c r="H1522" s="171" t="s">
        <v>2055</v>
      </c>
      <c r="I1522" s="171" t="s">
        <v>2851</v>
      </c>
      <c r="J1522" s="171" t="s">
        <v>144</v>
      </c>
      <c r="K1522" s="176"/>
      <c r="L1522" s="177" t="s">
        <v>730</v>
      </c>
      <c r="M1522" s="177" t="s">
        <v>145</v>
      </c>
    </row>
    <row r="1523" spans="1:13" s="178" customFormat="1">
      <c r="A1523" s="171" t="s">
        <v>3777</v>
      </c>
      <c r="B1523" s="171"/>
      <c r="C1523" s="179" t="s">
        <v>4295</v>
      </c>
      <c r="D1523" s="172">
        <v>46083</v>
      </c>
      <c r="E1523" s="173">
        <v>46122</v>
      </c>
      <c r="F1523" s="174">
        <v>3119.1</v>
      </c>
      <c r="G1523" s="175" t="s">
        <v>2040</v>
      </c>
      <c r="H1523" s="171" t="s">
        <v>2055</v>
      </c>
      <c r="I1523" s="171" t="s">
        <v>2852</v>
      </c>
      <c r="J1523" s="171" t="s">
        <v>108</v>
      </c>
      <c r="K1523" s="176"/>
      <c r="L1523" s="177" t="s">
        <v>730</v>
      </c>
      <c r="M1523" s="177" t="s">
        <v>109</v>
      </c>
    </row>
    <row r="1524" spans="1:13" s="178" customFormat="1">
      <c r="A1524" s="171" t="s">
        <v>4051</v>
      </c>
      <c r="B1524" s="171"/>
      <c r="C1524" s="179" t="s">
        <v>4296</v>
      </c>
      <c r="D1524" s="172">
        <v>46085</v>
      </c>
      <c r="E1524" s="173">
        <v>46122</v>
      </c>
      <c r="F1524" s="174">
        <v>2358.7199999999998</v>
      </c>
      <c r="G1524" s="175" t="s">
        <v>2040</v>
      </c>
      <c r="H1524" s="171" t="s">
        <v>2055</v>
      </c>
      <c r="I1524" s="171" t="s">
        <v>2853</v>
      </c>
      <c r="J1524" s="171" t="s">
        <v>264</v>
      </c>
      <c r="K1524" s="176"/>
      <c r="L1524" s="177" t="s">
        <v>730</v>
      </c>
      <c r="M1524" s="177" t="s">
        <v>265</v>
      </c>
    </row>
    <row r="1525" spans="1:13" s="178" customFormat="1">
      <c r="A1525" s="171" t="s">
        <v>4052</v>
      </c>
      <c r="B1525" s="171"/>
      <c r="C1525" s="179" t="s">
        <v>4297</v>
      </c>
      <c r="D1525" s="172">
        <v>46085</v>
      </c>
      <c r="E1525" s="173">
        <v>46122</v>
      </c>
      <c r="F1525" s="174">
        <v>1047.77</v>
      </c>
      <c r="G1525" s="175" t="s">
        <v>2040</v>
      </c>
      <c r="H1525" s="171" t="s">
        <v>2055</v>
      </c>
      <c r="I1525" s="171" t="s">
        <v>2854</v>
      </c>
      <c r="J1525" s="171" t="s">
        <v>250</v>
      </c>
      <c r="K1525" s="176"/>
      <c r="L1525" s="177" t="s">
        <v>730</v>
      </c>
      <c r="M1525" s="177" t="s">
        <v>251</v>
      </c>
    </row>
    <row r="1526" spans="1:13" s="178" customFormat="1">
      <c r="A1526" s="171" t="s">
        <v>4053</v>
      </c>
      <c r="B1526" s="171"/>
      <c r="C1526" s="179" t="s">
        <v>4298</v>
      </c>
      <c r="D1526" s="172">
        <v>46085</v>
      </c>
      <c r="E1526" s="173">
        <v>46122</v>
      </c>
      <c r="F1526" s="174">
        <v>20783.43</v>
      </c>
      <c r="G1526" s="175" t="s">
        <v>2040</v>
      </c>
      <c r="H1526" s="171" t="s">
        <v>2055</v>
      </c>
      <c r="I1526" s="171" t="s">
        <v>3089</v>
      </c>
      <c r="J1526" s="171" t="s">
        <v>182</v>
      </c>
      <c r="K1526" s="176"/>
      <c r="L1526" s="177" t="s">
        <v>730</v>
      </c>
      <c r="M1526" s="177" t="s">
        <v>183</v>
      </c>
    </row>
    <row r="1527" spans="1:13" s="178" customFormat="1">
      <c r="A1527" s="171" t="s">
        <v>4054</v>
      </c>
      <c r="B1527" s="171"/>
      <c r="C1527" s="179" t="s">
        <v>4299</v>
      </c>
      <c r="D1527" s="172">
        <v>46085</v>
      </c>
      <c r="E1527" s="173">
        <v>46122</v>
      </c>
      <c r="F1527" s="174">
        <v>2630.05</v>
      </c>
      <c r="G1527" s="175" t="s">
        <v>2040</v>
      </c>
      <c r="H1527" s="171" t="s">
        <v>2055</v>
      </c>
      <c r="I1527" s="171" t="s">
        <v>2856</v>
      </c>
      <c r="J1527" s="171" t="s">
        <v>212</v>
      </c>
      <c r="K1527" s="176"/>
      <c r="L1527" s="177" t="s">
        <v>730</v>
      </c>
      <c r="M1527" s="177" t="s">
        <v>213</v>
      </c>
    </row>
    <row r="1528" spans="1:13" s="178" customFormat="1">
      <c r="A1528" s="171" t="s">
        <v>4055</v>
      </c>
      <c r="B1528" s="171"/>
      <c r="C1528" s="179" t="s">
        <v>4300</v>
      </c>
      <c r="D1528" s="172">
        <v>46085</v>
      </c>
      <c r="E1528" s="173">
        <v>46122</v>
      </c>
      <c r="F1528" s="174">
        <v>2100.83</v>
      </c>
      <c r="G1528" s="175" t="s">
        <v>2040</v>
      </c>
      <c r="H1528" s="171" t="s">
        <v>2055</v>
      </c>
      <c r="I1528" s="171" t="s">
        <v>2857</v>
      </c>
      <c r="J1528" s="171" t="s">
        <v>214</v>
      </c>
      <c r="K1528" s="176"/>
      <c r="L1528" s="177" t="s">
        <v>730</v>
      </c>
      <c r="M1528" s="177" t="s">
        <v>215</v>
      </c>
    </row>
    <row r="1529" spans="1:13" s="178" customFormat="1">
      <c r="A1529" s="171" t="s">
        <v>3754</v>
      </c>
      <c r="B1529" s="171"/>
      <c r="C1529" s="179" t="s">
        <v>4301</v>
      </c>
      <c r="D1529" s="172">
        <v>46085</v>
      </c>
      <c r="E1529" s="173">
        <v>46122</v>
      </c>
      <c r="F1529" s="174">
        <v>651.67999999999995</v>
      </c>
      <c r="G1529" s="175" t="s">
        <v>2040</v>
      </c>
      <c r="H1529" s="171" t="s">
        <v>2055</v>
      </c>
      <c r="I1529" s="171" t="s">
        <v>2808</v>
      </c>
      <c r="J1529" s="171" t="s">
        <v>452</v>
      </c>
      <c r="K1529" s="176"/>
      <c r="L1529" s="177" t="s">
        <v>730</v>
      </c>
      <c r="M1529" s="177" t="s">
        <v>453</v>
      </c>
    </row>
    <row r="1530" spans="1:13" s="178" customFormat="1">
      <c r="A1530" s="171" t="s">
        <v>3754</v>
      </c>
      <c r="B1530" s="171"/>
      <c r="C1530" s="179" t="s">
        <v>4302</v>
      </c>
      <c r="D1530" s="172">
        <v>46086</v>
      </c>
      <c r="E1530" s="173">
        <v>46122</v>
      </c>
      <c r="F1530" s="174">
        <v>651.67999999999995</v>
      </c>
      <c r="G1530" s="175" t="s">
        <v>2040</v>
      </c>
      <c r="H1530" s="171" t="s">
        <v>2055</v>
      </c>
      <c r="I1530" s="171" t="s">
        <v>2808</v>
      </c>
      <c r="J1530" s="171" t="s">
        <v>452</v>
      </c>
      <c r="K1530" s="176"/>
      <c r="L1530" s="177" t="s">
        <v>730</v>
      </c>
      <c r="M1530" s="177" t="s">
        <v>453</v>
      </c>
    </row>
    <row r="1531" spans="1:13" s="178" customFormat="1">
      <c r="A1531" s="171" t="s">
        <v>4056</v>
      </c>
      <c r="B1531" s="171"/>
      <c r="C1531" s="179" t="s">
        <v>4303</v>
      </c>
      <c r="D1531" s="172">
        <v>46083</v>
      </c>
      <c r="E1531" s="173">
        <v>46122</v>
      </c>
      <c r="F1531" s="174">
        <v>3321.64</v>
      </c>
      <c r="G1531" s="175" t="s">
        <v>2040</v>
      </c>
      <c r="H1531" s="171" t="s">
        <v>2055</v>
      </c>
      <c r="I1531" s="171" t="s">
        <v>2859</v>
      </c>
      <c r="J1531" s="171" t="s">
        <v>310</v>
      </c>
      <c r="K1531" s="176"/>
      <c r="L1531" s="177" t="s">
        <v>730</v>
      </c>
      <c r="M1531" s="177" t="s">
        <v>311</v>
      </c>
    </row>
    <row r="1532" spans="1:13" s="178" customFormat="1">
      <c r="A1532" s="171" t="s">
        <v>2027</v>
      </c>
      <c r="B1532" s="171"/>
      <c r="C1532" s="179" t="s">
        <v>4304</v>
      </c>
      <c r="D1532" s="172">
        <v>46083</v>
      </c>
      <c r="E1532" s="173">
        <v>46122</v>
      </c>
      <c r="F1532" s="174">
        <v>1137.81</v>
      </c>
      <c r="G1532" s="175" t="s">
        <v>2040</v>
      </c>
      <c r="H1532" s="171" t="s">
        <v>2055</v>
      </c>
      <c r="I1532" s="171" t="s">
        <v>2860</v>
      </c>
      <c r="J1532" s="171" t="s">
        <v>12</v>
      </c>
      <c r="K1532" s="176"/>
      <c r="L1532" s="177" t="s">
        <v>730</v>
      </c>
      <c r="M1532" s="177" t="s">
        <v>13</v>
      </c>
    </row>
    <row r="1533" spans="1:13" s="178" customFormat="1">
      <c r="A1533" s="171" t="s">
        <v>4057</v>
      </c>
      <c r="B1533" s="171"/>
      <c r="C1533" s="179" t="s">
        <v>4305</v>
      </c>
      <c r="D1533" s="172">
        <v>46083</v>
      </c>
      <c r="E1533" s="173">
        <v>46122</v>
      </c>
      <c r="F1533" s="174">
        <v>1103.08</v>
      </c>
      <c r="G1533" s="175" t="s">
        <v>2040</v>
      </c>
      <c r="H1533" s="171" t="s">
        <v>2055</v>
      </c>
      <c r="I1533" s="171" t="s">
        <v>2861</v>
      </c>
      <c r="J1533" s="171" t="s">
        <v>334</v>
      </c>
      <c r="K1533" s="176"/>
      <c r="L1533" s="177" t="s">
        <v>730</v>
      </c>
      <c r="M1533" s="177" t="s">
        <v>335</v>
      </c>
    </row>
    <row r="1534" spans="1:13" s="178" customFormat="1">
      <c r="A1534" s="171" t="s">
        <v>4058</v>
      </c>
      <c r="B1534" s="171"/>
      <c r="C1534" s="179" t="s">
        <v>4306</v>
      </c>
      <c r="D1534" s="172">
        <v>46085</v>
      </c>
      <c r="E1534" s="173">
        <v>46122</v>
      </c>
      <c r="F1534" s="174">
        <v>6985.42</v>
      </c>
      <c r="G1534" s="175" t="s">
        <v>2040</v>
      </c>
      <c r="H1534" s="171" t="s">
        <v>2055</v>
      </c>
      <c r="I1534" s="171" t="s">
        <v>3088</v>
      </c>
      <c r="J1534" s="171" t="s">
        <v>194</v>
      </c>
      <c r="K1534" s="176"/>
      <c r="L1534" s="177" t="s">
        <v>730</v>
      </c>
      <c r="M1534" s="177" t="s">
        <v>195</v>
      </c>
    </row>
    <row r="1535" spans="1:13" s="178" customFormat="1">
      <c r="A1535" s="171" t="s">
        <v>4059</v>
      </c>
      <c r="B1535" s="171"/>
      <c r="C1535" s="179" t="s">
        <v>4307</v>
      </c>
      <c r="D1535" s="172">
        <v>46083</v>
      </c>
      <c r="E1535" s="173">
        <v>46122</v>
      </c>
      <c r="F1535" s="174">
        <v>6888.05</v>
      </c>
      <c r="G1535" s="175" t="s">
        <v>2040</v>
      </c>
      <c r="H1535" s="171" t="s">
        <v>2055</v>
      </c>
      <c r="I1535" s="171" t="s">
        <v>2862</v>
      </c>
      <c r="J1535" s="171" t="s">
        <v>106</v>
      </c>
      <c r="K1535" s="176"/>
      <c r="L1535" s="177" t="s">
        <v>730</v>
      </c>
      <c r="M1535" s="177" t="s">
        <v>107</v>
      </c>
    </row>
    <row r="1536" spans="1:13" s="178" customFormat="1">
      <c r="A1536" s="171" t="s">
        <v>4060</v>
      </c>
      <c r="B1536" s="171"/>
      <c r="C1536" s="179" t="s">
        <v>4308</v>
      </c>
      <c r="D1536" s="172">
        <v>46083</v>
      </c>
      <c r="E1536" s="173">
        <v>46122</v>
      </c>
      <c r="F1536" s="174">
        <v>3130.2</v>
      </c>
      <c r="G1536" s="175" t="s">
        <v>2040</v>
      </c>
      <c r="H1536" s="171" t="s">
        <v>2055</v>
      </c>
      <c r="I1536" s="171" t="s">
        <v>2863</v>
      </c>
      <c r="J1536" s="171" t="s">
        <v>70</v>
      </c>
      <c r="K1536" s="176"/>
      <c r="L1536" s="177" t="s">
        <v>730</v>
      </c>
      <c r="M1536" s="177" t="s">
        <v>71</v>
      </c>
    </row>
    <row r="1537" spans="1:13" s="178" customFormat="1">
      <c r="A1537" s="171" t="s">
        <v>4061</v>
      </c>
      <c r="B1537" s="171"/>
      <c r="C1537" s="179" t="s">
        <v>4309</v>
      </c>
      <c r="D1537" s="172">
        <v>46083</v>
      </c>
      <c r="E1537" s="173">
        <v>46122</v>
      </c>
      <c r="F1537" s="174">
        <v>25549.79</v>
      </c>
      <c r="G1537" s="175" t="s">
        <v>2040</v>
      </c>
      <c r="H1537" s="171" t="s">
        <v>2055</v>
      </c>
      <c r="I1537" s="171" t="s">
        <v>2864</v>
      </c>
      <c r="J1537" s="171" t="s">
        <v>468</v>
      </c>
      <c r="K1537" s="176"/>
      <c r="L1537" s="177" t="s">
        <v>730</v>
      </c>
      <c r="M1537" s="177" t="s">
        <v>469</v>
      </c>
    </row>
    <row r="1538" spans="1:13" s="178" customFormat="1">
      <c r="A1538" s="171" t="s">
        <v>4062</v>
      </c>
      <c r="B1538" s="171"/>
      <c r="C1538" s="179" t="s">
        <v>4310</v>
      </c>
      <c r="D1538" s="172">
        <v>46086</v>
      </c>
      <c r="E1538" s="173">
        <v>46122</v>
      </c>
      <c r="F1538" s="174">
        <v>7418.61</v>
      </c>
      <c r="G1538" s="175" t="s">
        <v>2040</v>
      </c>
      <c r="H1538" s="171" t="s">
        <v>2055</v>
      </c>
      <c r="I1538" s="171" t="s">
        <v>2810</v>
      </c>
      <c r="J1538" s="171" t="s">
        <v>164</v>
      </c>
      <c r="K1538" s="176"/>
      <c r="L1538" s="177" t="s">
        <v>730</v>
      </c>
      <c r="M1538" s="177" t="s">
        <v>165</v>
      </c>
    </row>
    <row r="1539" spans="1:13" s="178" customFormat="1">
      <c r="A1539" s="171" t="s">
        <v>4062</v>
      </c>
      <c r="B1539" s="171"/>
      <c r="C1539" s="179" t="s">
        <v>4311</v>
      </c>
      <c r="D1539" s="172">
        <v>46086</v>
      </c>
      <c r="E1539" s="173">
        <v>46122</v>
      </c>
      <c r="F1539" s="174">
        <v>7127.69</v>
      </c>
      <c r="G1539" s="175" t="s">
        <v>2040</v>
      </c>
      <c r="H1539" s="171" t="s">
        <v>2055</v>
      </c>
      <c r="I1539" s="171" t="s">
        <v>2810</v>
      </c>
      <c r="J1539" s="171" t="s">
        <v>164</v>
      </c>
      <c r="K1539" s="176"/>
      <c r="L1539" s="177" t="s">
        <v>730</v>
      </c>
      <c r="M1539" s="177" t="s">
        <v>165</v>
      </c>
    </row>
    <row r="1540" spans="1:13" s="178" customFormat="1">
      <c r="A1540" s="171" t="s">
        <v>4063</v>
      </c>
      <c r="B1540" s="171"/>
      <c r="C1540" s="179" t="s">
        <v>4312</v>
      </c>
      <c r="D1540" s="172">
        <v>46083</v>
      </c>
      <c r="E1540" s="173">
        <v>46122</v>
      </c>
      <c r="F1540" s="174">
        <v>2627.16</v>
      </c>
      <c r="G1540" s="175" t="s">
        <v>2040</v>
      </c>
      <c r="H1540" s="171" t="s">
        <v>2055</v>
      </c>
      <c r="I1540" s="171" t="s">
        <v>2811</v>
      </c>
      <c r="J1540" s="171" t="s">
        <v>152</v>
      </c>
      <c r="K1540" s="176"/>
      <c r="L1540" s="177" t="s">
        <v>730</v>
      </c>
      <c r="M1540" s="177" t="s">
        <v>153</v>
      </c>
    </row>
    <row r="1541" spans="1:13" s="178" customFormat="1">
      <c r="A1541" s="171" t="s">
        <v>4064</v>
      </c>
      <c r="B1541" s="171"/>
      <c r="C1541" s="179" t="s">
        <v>4313</v>
      </c>
      <c r="D1541" s="172">
        <v>46085</v>
      </c>
      <c r="E1541" s="173">
        <v>46122</v>
      </c>
      <c r="F1541" s="174">
        <v>1085.3900000000001</v>
      </c>
      <c r="G1541" s="175" t="s">
        <v>2040</v>
      </c>
      <c r="H1541" s="171" t="s">
        <v>2055</v>
      </c>
      <c r="I1541" s="171" t="s">
        <v>2865</v>
      </c>
      <c r="J1541" s="171" t="s">
        <v>268</v>
      </c>
      <c r="K1541" s="176"/>
      <c r="L1541" s="177" t="s">
        <v>730</v>
      </c>
      <c r="M1541" s="177" t="s">
        <v>269</v>
      </c>
    </row>
    <row r="1542" spans="1:13" s="178" customFormat="1">
      <c r="A1542" s="171" t="s">
        <v>3755</v>
      </c>
      <c r="B1542" s="171"/>
      <c r="C1542" s="179" t="s">
        <v>4314</v>
      </c>
      <c r="D1542" s="172">
        <v>46085</v>
      </c>
      <c r="E1542" s="173">
        <v>46122</v>
      </c>
      <c r="F1542" s="174">
        <v>852.16</v>
      </c>
      <c r="G1542" s="175" t="s">
        <v>2040</v>
      </c>
      <c r="H1542" s="171" t="s">
        <v>2055</v>
      </c>
      <c r="I1542" s="171" t="s">
        <v>2812</v>
      </c>
      <c r="J1542" s="171" t="s">
        <v>474</v>
      </c>
      <c r="K1542" s="176"/>
      <c r="L1542" s="177" t="s">
        <v>730</v>
      </c>
      <c r="M1542" s="177" t="s">
        <v>475</v>
      </c>
    </row>
    <row r="1543" spans="1:13" s="178" customFormat="1">
      <c r="A1543" s="171" t="s">
        <v>3755</v>
      </c>
      <c r="B1543" s="171"/>
      <c r="C1543" s="179" t="s">
        <v>4315</v>
      </c>
      <c r="D1543" s="172">
        <v>46086</v>
      </c>
      <c r="E1543" s="173">
        <v>46122</v>
      </c>
      <c r="F1543" s="174">
        <v>852.16</v>
      </c>
      <c r="G1543" s="175" t="s">
        <v>2040</v>
      </c>
      <c r="H1543" s="171" t="s">
        <v>2055</v>
      </c>
      <c r="I1543" s="171" t="s">
        <v>2812</v>
      </c>
      <c r="J1543" s="171" t="s">
        <v>474</v>
      </c>
      <c r="K1543" s="176"/>
      <c r="L1543" s="177" t="s">
        <v>730</v>
      </c>
      <c r="M1543" s="177" t="s">
        <v>475</v>
      </c>
    </row>
    <row r="1544" spans="1:13" s="178" customFormat="1">
      <c r="A1544" s="171" t="s">
        <v>4065</v>
      </c>
      <c r="B1544" s="171"/>
      <c r="C1544" s="179" t="s">
        <v>4316</v>
      </c>
      <c r="D1544" s="172">
        <v>46083</v>
      </c>
      <c r="E1544" s="173">
        <v>46122</v>
      </c>
      <c r="F1544" s="174">
        <v>2779.28</v>
      </c>
      <c r="G1544" s="175" t="s">
        <v>2040</v>
      </c>
      <c r="H1544" s="171" t="s">
        <v>2055</v>
      </c>
      <c r="I1544" s="171" t="s">
        <v>2866</v>
      </c>
      <c r="J1544" s="171" t="s">
        <v>294</v>
      </c>
      <c r="K1544" s="176"/>
      <c r="L1544" s="177" t="s">
        <v>730</v>
      </c>
      <c r="M1544" s="177" t="s">
        <v>295</v>
      </c>
    </row>
    <row r="1545" spans="1:13" s="178" customFormat="1">
      <c r="A1545" s="171" t="s">
        <v>4066</v>
      </c>
      <c r="B1545" s="171"/>
      <c r="C1545" s="179" t="s">
        <v>4317</v>
      </c>
      <c r="D1545" s="172">
        <v>46083</v>
      </c>
      <c r="E1545" s="173">
        <v>46122</v>
      </c>
      <c r="F1545" s="174">
        <v>4562.6099999999997</v>
      </c>
      <c r="G1545" s="175" t="s">
        <v>2040</v>
      </c>
      <c r="H1545" s="171" t="s">
        <v>2055</v>
      </c>
      <c r="I1545" s="171" t="s">
        <v>2867</v>
      </c>
      <c r="J1545" s="171" t="s">
        <v>482</v>
      </c>
      <c r="K1545" s="176"/>
      <c r="L1545" s="177" t="s">
        <v>730</v>
      </c>
      <c r="M1545" s="177" t="s">
        <v>483</v>
      </c>
    </row>
    <row r="1546" spans="1:13" s="178" customFormat="1">
      <c r="A1546" s="171" t="s">
        <v>3756</v>
      </c>
      <c r="B1546" s="171"/>
      <c r="C1546" s="179" t="s">
        <v>4318</v>
      </c>
      <c r="D1546" s="172">
        <v>46084</v>
      </c>
      <c r="E1546" s="173">
        <v>46122</v>
      </c>
      <c r="F1546" s="174">
        <v>1447.68</v>
      </c>
      <c r="G1546" s="175" t="s">
        <v>2040</v>
      </c>
      <c r="H1546" s="171" t="s">
        <v>2055</v>
      </c>
      <c r="I1546" s="171" t="s">
        <v>2868</v>
      </c>
      <c r="J1546" s="171" t="s">
        <v>460</v>
      </c>
      <c r="K1546" s="176"/>
      <c r="L1546" s="177" t="s">
        <v>730</v>
      </c>
      <c r="M1546" s="177" t="s">
        <v>461</v>
      </c>
    </row>
    <row r="1547" spans="1:13" s="178" customFormat="1">
      <c r="A1547" s="171" t="s">
        <v>3756</v>
      </c>
      <c r="B1547" s="171"/>
      <c r="C1547" s="179" t="s">
        <v>4319</v>
      </c>
      <c r="D1547" s="172">
        <v>46086</v>
      </c>
      <c r="E1547" s="173">
        <v>46122</v>
      </c>
      <c r="F1547" s="174">
        <v>1447.68</v>
      </c>
      <c r="G1547" s="175" t="s">
        <v>2040</v>
      </c>
      <c r="H1547" s="171" t="s">
        <v>2055</v>
      </c>
      <c r="I1547" s="171" t="s">
        <v>2868</v>
      </c>
      <c r="J1547" s="171" t="s">
        <v>460</v>
      </c>
      <c r="K1547" s="176"/>
      <c r="L1547" s="177" t="s">
        <v>730</v>
      </c>
      <c r="M1547" s="177" t="s">
        <v>461</v>
      </c>
    </row>
    <row r="1548" spans="1:13" s="178" customFormat="1">
      <c r="A1548" s="171" t="s">
        <v>4067</v>
      </c>
      <c r="B1548" s="171"/>
      <c r="C1548" s="179" t="s">
        <v>4320</v>
      </c>
      <c r="D1548" s="172">
        <v>46083</v>
      </c>
      <c r="E1548" s="173">
        <v>46125</v>
      </c>
      <c r="F1548" s="174">
        <v>1564.28</v>
      </c>
      <c r="G1548" s="175" t="s">
        <v>2040</v>
      </c>
      <c r="H1548" s="171" t="s">
        <v>2055</v>
      </c>
      <c r="I1548" s="171" t="s">
        <v>2813</v>
      </c>
      <c r="J1548" s="171" t="s">
        <v>124</v>
      </c>
      <c r="K1548" s="176"/>
      <c r="L1548" s="177" t="s">
        <v>730</v>
      </c>
      <c r="M1548" s="177" t="s">
        <v>125</v>
      </c>
    </row>
    <row r="1549" spans="1:13" s="178" customFormat="1">
      <c r="A1549" s="171" t="s">
        <v>4068</v>
      </c>
      <c r="B1549" s="171"/>
      <c r="C1549" s="179" t="s">
        <v>4321</v>
      </c>
      <c r="D1549" s="172">
        <v>46083</v>
      </c>
      <c r="E1549" s="173">
        <v>46125</v>
      </c>
      <c r="F1549" s="174">
        <v>4404.8999999999996</v>
      </c>
      <c r="G1549" s="175" t="s">
        <v>2040</v>
      </c>
      <c r="H1549" s="171" t="s">
        <v>2055</v>
      </c>
      <c r="I1549" s="171" t="s">
        <v>2841</v>
      </c>
      <c r="J1549" s="171" t="s">
        <v>320</v>
      </c>
      <c r="K1549" s="176"/>
      <c r="L1549" s="177" t="s">
        <v>730</v>
      </c>
      <c r="M1549" s="177" t="s">
        <v>321</v>
      </c>
    </row>
    <row r="1550" spans="1:13" s="178" customFormat="1">
      <c r="A1550" s="171" t="s">
        <v>4069</v>
      </c>
      <c r="B1550" s="171"/>
      <c r="C1550" s="179" t="s">
        <v>4322</v>
      </c>
      <c r="D1550" s="172">
        <v>46083</v>
      </c>
      <c r="E1550" s="173">
        <v>46125</v>
      </c>
      <c r="F1550" s="174">
        <v>16884.14</v>
      </c>
      <c r="G1550" s="175" t="s">
        <v>2040</v>
      </c>
      <c r="H1550" s="171" t="s">
        <v>2055</v>
      </c>
      <c r="I1550" s="171" t="s">
        <v>2873</v>
      </c>
      <c r="J1550" s="171" t="s">
        <v>296</v>
      </c>
      <c r="K1550" s="176"/>
      <c r="L1550" s="177" t="s">
        <v>730</v>
      </c>
      <c r="M1550" s="177" t="s">
        <v>297</v>
      </c>
    </row>
    <row r="1551" spans="1:13" s="178" customFormat="1">
      <c r="A1551" s="171" t="s">
        <v>962</v>
      </c>
      <c r="B1551" s="171"/>
      <c r="C1551" s="179" t="s">
        <v>4323</v>
      </c>
      <c r="D1551" s="172">
        <v>46120</v>
      </c>
      <c r="E1551" s="173">
        <v>46125</v>
      </c>
      <c r="F1551" s="174">
        <v>6081.61</v>
      </c>
      <c r="G1551" s="175">
        <v>112120801050</v>
      </c>
      <c r="H1551" s="171" t="s">
        <v>5505</v>
      </c>
      <c r="I1551" s="171" t="s">
        <v>6126</v>
      </c>
      <c r="J1551" s="171" t="s">
        <v>54</v>
      </c>
      <c r="K1551" s="176"/>
      <c r="L1551" s="177" t="s">
        <v>730</v>
      </c>
      <c r="M1551" s="177" t="s">
        <v>55</v>
      </c>
    </row>
    <row r="1552" spans="1:13" s="178" customFormat="1">
      <c r="A1552" s="171" t="s">
        <v>1976</v>
      </c>
      <c r="B1552" s="171"/>
      <c r="C1552" s="179">
        <v>2160854</v>
      </c>
      <c r="D1552" s="172">
        <v>46121</v>
      </c>
      <c r="E1552" s="173">
        <v>46126</v>
      </c>
      <c r="F1552" s="174">
        <v>3240410.02</v>
      </c>
      <c r="G1552" s="175" t="s">
        <v>2050</v>
      </c>
      <c r="H1552" s="171" t="s">
        <v>2064</v>
      </c>
      <c r="I1552" s="171" t="s">
        <v>2869</v>
      </c>
      <c r="J1552" s="171" t="s">
        <v>54</v>
      </c>
      <c r="K1552" s="176"/>
      <c r="L1552" s="177" t="s">
        <v>730</v>
      </c>
      <c r="M1552" s="177" t="s">
        <v>55</v>
      </c>
    </row>
    <row r="1553" spans="1:13" s="178" customFormat="1">
      <c r="A1553" s="171" t="s">
        <v>1976</v>
      </c>
      <c r="B1553" s="171"/>
      <c r="C1553" s="179">
        <v>2160855</v>
      </c>
      <c r="D1553" s="172">
        <v>46121</v>
      </c>
      <c r="E1553" s="173">
        <v>46126</v>
      </c>
      <c r="F1553" s="174">
        <v>6359611.1699999999</v>
      </c>
      <c r="G1553" s="175" t="s">
        <v>2050</v>
      </c>
      <c r="H1553" s="171" t="s">
        <v>2064</v>
      </c>
      <c r="I1553" s="171" t="s">
        <v>2869</v>
      </c>
      <c r="J1553" s="171" t="s">
        <v>54</v>
      </c>
      <c r="K1553" s="176"/>
      <c r="L1553" s="177" t="s">
        <v>730</v>
      </c>
      <c r="M1553" s="177" t="s">
        <v>55</v>
      </c>
    </row>
    <row r="1554" spans="1:13" s="178" customFormat="1">
      <c r="A1554" s="171" t="s">
        <v>1976</v>
      </c>
      <c r="B1554" s="171"/>
      <c r="C1554" s="179" t="s">
        <v>4324</v>
      </c>
      <c r="D1554" s="172">
        <v>46121</v>
      </c>
      <c r="E1554" s="173">
        <v>46126</v>
      </c>
      <c r="F1554" s="174">
        <v>243314.47</v>
      </c>
      <c r="G1554" s="175" t="s">
        <v>2050</v>
      </c>
      <c r="H1554" s="171" t="s">
        <v>2064</v>
      </c>
      <c r="I1554" s="171" t="s">
        <v>2869</v>
      </c>
      <c r="J1554" s="171" t="s">
        <v>54</v>
      </c>
      <c r="K1554" s="176"/>
      <c r="L1554" s="177" t="s">
        <v>730</v>
      </c>
      <c r="M1554" s="177" t="s">
        <v>55</v>
      </c>
    </row>
    <row r="1555" spans="1:13" s="178" customFormat="1">
      <c r="A1555" s="171" t="s">
        <v>1976</v>
      </c>
      <c r="B1555" s="171"/>
      <c r="C1555" s="179" t="s">
        <v>4325</v>
      </c>
      <c r="D1555" s="172">
        <v>46121</v>
      </c>
      <c r="E1555" s="173">
        <v>46126</v>
      </c>
      <c r="F1555" s="174">
        <v>115944.78</v>
      </c>
      <c r="G1555" s="175" t="s">
        <v>2050</v>
      </c>
      <c r="H1555" s="171" t="s">
        <v>2064</v>
      </c>
      <c r="I1555" s="171" t="s">
        <v>2869</v>
      </c>
      <c r="J1555" s="171" t="s">
        <v>54</v>
      </c>
      <c r="K1555" s="176"/>
      <c r="L1555" s="177" t="s">
        <v>730</v>
      </c>
      <c r="M1555" s="177" t="s">
        <v>55</v>
      </c>
    </row>
    <row r="1556" spans="1:13" s="178" customFormat="1">
      <c r="A1556" s="171" t="s">
        <v>1976</v>
      </c>
      <c r="B1556" s="171"/>
      <c r="C1556" s="179" t="s">
        <v>4326</v>
      </c>
      <c r="D1556" s="172">
        <v>46121</v>
      </c>
      <c r="E1556" s="173">
        <v>46126</v>
      </c>
      <c r="F1556" s="174">
        <v>80695.11</v>
      </c>
      <c r="G1556" s="175" t="s">
        <v>2050</v>
      </c>
      <c r="H1556" s="171" t="s">
        <v>2064</v>
      </c>
      <c r="I1556" s="171" t="s">
        <v>2869</v>
      </c>
      <c r="J1556" s="171" t="s">
        <v>54</v>
      </c>
      <c r="K1556" s="176"/>
      <c r="L1556" s="177" t="s">
        <v>730</v>
      </c>
      <c r="M1556" s="177" t="s">
        <v>55</v>
      </c>
    </row>
    <row r="1557" spans="1:13" s="178" customFormat="1">
      <c r="A1557" s="171" t="s">
        <v>4070</v>
      </c>
      <c r="B1557" s="171"/>
      <c r="C1557" s="179" t="s">
        <v>4327</v>
      </c>
      <c r="D1557" s="172">
        <v>46083</v>
      </c>
      <c r="E1557" s="173">
        <v>46126</v>
      </c>
      <c r="F1557" s="174">
        <v>1132.5899999999999</v>
      </c>
      <c r="G1557" s="175" t="s">
        <v>2040</v>
      </c>
      <c r="H1557" s="171" t="s">
        <v>2055</v>
      </c>
      <c r="I1557" s="171" t="s">
        <v>2870</v>
      </c>
      <c r="J1557" s="171" t="s">
        <v>140</v>
      </c>
      <c r="K1557" s="176"/>
      <c r="L1557" s="177" t="s">
        <v>730</v>
      </c>
      <c r="M1557" s="177" t="s">
        <v>141</v>
      </c>
    </row>
    <row r="1558" spans="1:13" s="178" customFormat="1">
      <c r="A1558" s="171" t="s">
        <v>3499</v>
      </c>
      <c r="B1558" s="171"/>
      <c r="C1558" s="179" t="s">
        <v>4328</v>
      </c>
      <c r="D1558" s="172">
        <v>46084</v>
      </c>
      <c r="E1558" s="173">
        <v>46126</v>
      </c>
      <c r="F1558" s="174">
        <v>868.61</v>
      </c>
      <c r="G1558" s="175" t="s">
        <v>2040</v>
      </c>
      <c r="H1558" s="171" t="s">
        <v>2055</v>
      </c>
      <c r="I1558" s="171" t="s">
        <v>2871</v>
      </c>
      <c r="J1558" s="171" t="s">
        <v>390</v>
      </c>
      <c r="K1558" s="176"/>
      <c r="L1558" s="177" t="s">
        <v>730</v>
      </c>
      <c r="M1558" s="177" t="s">
        <v>391</v>
      </c>
    </row>
    <row r="1559" spans="1:13" s="178" customFormat="1">
      <c r="A1559" s="171" t="s">
        <v>3499</v>
      </c>
      <c r="B1559" s="171"/>
      <c r="C1559" s="179" t="s">
        <v>4329</v>
      </c>
      <c r="D1559" s="172">
        <v>46086</v>
      </c>
      <c r="E1559" s="173">
        <v>46126</v>
      </c>
      <c r="F1559" s="174">
        <v>868.61</v>
      </c>
      <c r="G1559" s="175" t="s">
        <v>2040</v>
      </c>
      <c r="H1559" s="171" t="s">
        <v>2055</v>
      </c>
      <c r="I1559" s="171" t="s">
        <v>2871</v>
      </c>
      <c r="J1559" s="171" t="s">
        <v>390</v>
      </c>
      <c r="K1559" s="176"/>
      <c r="L1559" s="177" t="s">
        <v>730</v>
      </c>
      <c r="M1559" s="177" t="s">
        <v>391</v>
      </c>
    </row>
    <row r="1560" spans="1:13" s="178" customFormat="1">
      <c r="A1560" s="171" t="s">
        <v>4071</v>
      </c>
      <c r="B1560" s="171"/>
      <c r="C1560" s="179" t="s">
        <v>4330</v>
      </c>
      <c r="D1560" s="172">
        <v>46083</v>
      </c>
      <c r="E1560" s="173">
        <v>46126</v>
      </c>
      <c r="F1560" s="174">
        <v>1973.81</v>
      </c>
      <c r="G1560" s="175" t="s">
        <v>2040</v>
      </c>
      <c r="H1560" s="171" t="s">
        <v>2055</v>
      </c>
      <c r="I1560" s="171" t="s">
        <v>2872</v>
      </c>
      <c r="J1560" s="171" t="s">
        <v>330</v>
      </c>
      <c r="K1560" s="176"/>
      <c r="L1560" s="177" t="s">
        <v>730</v>
      </c>
      <c r="M1560" s="177" t="s">
        <v>331</v>
      </c>
    </row>
    <row r="1561" spans="1:13" s="178" customFormat="1">
      <c r="A1561" s="171" t="s">
        <v>2025</v>
      </c>
      <c r="B1561" s="171"/>
      <c r="C1561" s="179" t="s">
        <v>4331</v>
      </c>
      <c r="D1561" s="172">
        <v>46111</v>
      </c>
      <c r="E1561" s="173">
        <v>46126</v>
      </c>
      <c r="F1561" s="174">
        <v>1157.5899999999999</v>
      </c>
      <c r="G1561" s="175" t="s">
        <v>2048</v>
      </c>
      <c r="H1561" s="171" t="s">
        <v>2062</v>
      </c>
      <c r="I1561" s="171" t="s">
        <v>5598</v>
      </c>
      <c r="J1561" s="171" t="s">
        <v>34</v>
      </c>
      <c r="K1561" s="176"/>
      <c r="L1561" s="177" t="s">
        <v>730</v>
      </c>
      <c r="M1561" s="177" t="s">
        <v>35</v>
      </c>
    </row>
    <row r="1562" spans="1:13" s="178" customFormat="1">
      <c r="A1562" s="171" t="s">
        <v>4072</v>
      </c>
      <c r="B1562" s="171"/>
      <c r="C1562" s="179" t="s">
        <v>4332</v>
      </c>
      <c r="D1562" s="172">
        <v>46085</v>
      </c>
      <c r="E1562" s="173">
        <v>46127</v>
      </c>
      <c r="F1562" s="174">
        <v>2640.66</v>
      </c>
      <c r="G1562" s="175" t="s">
        <v>2040</v>
      </c>
      <c r="H1562" s="171" t="s">
        <v>2055</v>
      </c>
      <c r="I1562" s="171" t="s">
        <v>2874</v>
      </c>
      <c r="J1562" s="171" t="s">
        <v>204</v>
      </c>
      <c r="K1562" s="176"/>
      <c r="L1562" s="177" t="s">
        <v>730</v>
      </c>
      <c r="M1562" s="177" t="s">
        <v>205</v>
      </c>
    </row>
    <row r="1563" spans="1:13" s="178" customFormat="1">
      <c r="A1563" s="171" t="s">
        <v>4073</v>
      </c>
      <c r="B1563" s="171"/>
      <c r="C1563" s="179" t="s">
        <v>4333</v>
      </c>
      <c r="D1563" s="172">
        <v>46085</v>
      </c>
      <c r="E1563" s="173">
        <v>46127</v>
      </c>
      <c r="F1563" s="174">
        <v>1162.5899999999999</v>
      </c>
      <c r="G1563" s="175" t="s">
        <v>2040</v>
      </c>
      <c r="H1563" s="171" t="s">
        <v>2055</v>
      </c>
      <c r="I1563" s="171" t="s">
        <v>2875</v>
      </c>
      <c r="J1563" s="171" t="s">
        <v>240</v>
      </c>
      <c r="K1563" s="176"/>
      <c r="L1563" s="177" t="s">
        <v>730</v>
      </c>
      <c r="M1563" s="177" t="s">
        <v>241</v>
      </c>
    </row>
    <row r="1564" spans="1:13" s="178" customFormat="1">
      <c r="A1564" s="171" t="s">
        <v>486</v>
      </c>
      <c r="B1564" s="171"/>
      <c r="C1564" s="179" t="s">
        <v>4334</v>
      </c>
      <c r="D1564" s="172">
        <v>46085</v>
      </c>
      <c r="E1564" s="173">
        <v>46127</v>
      </c>
      <c r="F1564" s="174">
        <v>1890.11</v>
      </c>
      <c r="G1564" s="175" t="s">
        <v>2040</v>
      </c>
      <c r="H1564" s="171" t="s">
        <v>2055</v>
      </c>
      <c r="I1564" s="171" t="s">
        <v>2876</v>
      </c>
      <c r="J1564" s="171" t="s">
        <v>262</v>
      </c>
      <c r="K1564" s="176"/>
      <c r="L1564" s="177" t="s">
        <v>730</v>
      </c>
      <c r="M1564" s="177" t="s">
        <v>263</v>
      </c>
    </row>
    <row r="1565" spans="1:13" s="178" customFormat="1">
      <c r="A1565" s="171" t="s">
        <v>1952</v>
      </c>
      <c r="B1565" s="171"/>
      <c r="C1565" s="179" t="s">
        <v>4335</v>
      </c>
      <c r="D1565" s="172">
        <v>46085</v>
      </c>
      <c r="E1565" s="173">
        <v>46127</v>
      </c>
      <c r="F1565" s="174">
        <v>1593.36</v>
      </c>
      <c r="G1565" s="175" t="s">
        <v>2040</v>
      </c>
      <c r="H1565" s="171" t="s">
        <v>2055</v>
      </c>
      <c r="I1565" s="171" t="s">
        <v>2877</v>
      </c>
      <c r="J1565" s="171" t="s">
        <v>226</v>
      </c>
      <c r="K1565" s="176"/>
      <c r="L1565" s="177" t="s">
        <v>730</v>
      </c>
      <c r="M1565" s="177" t="s">
        <v>227</v>
      </c>
    </row>
    <row r="1566" spans="1:13" s="178" customFormat="1">
      <c r="A1566" s="171" t="s">
        <v>4074</v>
      </c>
      <c r="B1566" s="171"/>
      <c r="C1566" s="179" t="s">
        <v>4336</v>
      </c>
      <c r="D1566" s="172">
        <v>46083</v>
      </c>
      <c r="E1566" s="173">
        <v>46127</v>
      </c>
      <c r="F1566" s="174">
        <v>2005.89</v>
      </c>
      <c r="G1566" s="175" t="s">
        <v>2040</v>
      </c>
      <c r="H1566" s="171" t="s">
        <v>2055</v>
      </c>
      <c r="I1566" s="171" t="s">
        <v>2878</v>
      </c>
      <c r="J1566" s="171" t="s">
        <v>354</v>
      </c>
      <c r="K1566" s="176"/>
      <c r="L1566" s="177" t="s">
        <v>730</v>
      </c>
      <c r="M1566" s="177" t="s">
        <v>355</v>
      </c>
    </row>
    <row r="1567" spans="1:13" s="178" customFormat="1">
      <c r="A1567" s="171" t="s">
        <v>4075</v>
      </c>
      <c r="B1567" s="171"/>
      <c r="C1567" s="179" t="s">
        <v>4337</v>
      </c>
      <c r="D1567" s="172">
        <v>46085</v>
      </c>
      <c r="E1567" s="173">
        <v>46127</v>
      </c>
      <c r="F1567" s="174">
        <v>20305.900000000001</v>
      </c>
      <c r="G1567" s="175" t="s">
        <v>2040</v>
      </c>
      <c r="H1567" s="171" t="s">
        <v>2055</v>
      </c>
      <c r="I1567" s="171" t="s">
        <v>2879</v>
      </c>
      <c r="J1567" s="171" t="s">
        <v>198</v>
      </c>
      <c r="K1567" s="176"/>
      <c r="L1567" s="177" t="s">
        <v>730</v>
      </c>
      <c r="M1567" s="177" t="s">
        <v>199</v>
      </c>
    </row>
    <row r="1568" spans="1:13" s="178" customFormat="1">
      <c r="A1568" s="171" t="s">
        <v>487</v>
      </c>
      <c r="B1568" s="171"/>
      <c r="C1568" s="179" t="s">
        <v>4338</v>
      </c>
      <c r="D1568" s="172">
        <v>46084</v>
      </c>
      <c r="E1568" s="173">
        <v>46127</v>
      </c>
      <c r="F1568" s="174">
        <v>578.99</v>
      </c>
      <c r="G1568" s="175" t="s">
        <v>2040</v>
      </c>
      <c r="H1568" s="171" t="s">
        <v>2055</v>
      </c>
      <c r="I1568" s="171" t="s">
        <v>2880</v>
      </c>
      <c r="J1568" s="171" t="s">
        <v>378</v>
      </c>
      <c r="K1568" s="176"/>
      <c r="L1568" s="177" t="s">
        <v>730</v>
      </c>
      <c r="M1568" s="177" t="s">
        <v>379</v>
      </c>
    </row>
    <row r="1569" spans="1:13" s="178" customFormat="1">
      <c r="A1569" s="171" t="s">
        <v>487</v>
      </c>
      <c r="B1569" s="171"/>
      <c r="C1569" s="179" t="s">
        <v>4339</v>
      </c>
      <c r="D1569" s="172">
        <v>46086</v>
      </c>
      <c r="E1569" s="173">
        <v>46127</v>
      </c>
      <c r="F1569" s="174">
        <v>578.99</v>
      </c>
      <c r="G1569" s="175" t="s">
        <v>2040</v>
      </c>
      <c r="H1569" s="171" t="s">
        <v>2055</v>
      </c>
      <c r="I1569" s="171" t="s">
        <v>2880</v>
      </c>
      <c r="J1569" s="171" t="s">
        <v>378</v>
      </c>
      <c r="K1569" s="176"/>
      <c r="L1569" s="177" t="s">
        <v>730</v>
      </c>
      <c r="M1569" s="177" t="s">
        <v>379</v>
      </c>
    </row>
    <row r="1570" spans="1:13" s="178" customFormat="1">
      <c r="A1570" s="171" t="s">
        <v>488</v>
      </c>
      <c r="B1570" s="171"/>
      <c r="C1570" s="179" t="s">
        <v>4340</v>
      </c>
      <c r="D1570" s="172">
        <v>46084</v>
      </c>
      <c r="E1570" s="173">
        <v>46127</v>
      </c>
      <c r="F1570" s="174">
        <v>8093.58</v>
      </c>
      <c r="G1570" s="175" t="s">
        <v>2040</v>
      </c>
      <c r="H1570" s="171" t="s">
        <v>2055</v>
      </c>
      <c r="I1570" s="171" t="s">
        <v>2881</v>
      </c>
      <c r="J1570" s="171" t="s">
        <v>382</v>
      </c>
      <c r="K1570" s="176"/>
      <c r="L1570" s="177" t="s">
        <v>730</v>
      </c>
      <c r="M1570" s="177" t="s">
        <v>383</v>
      </c>
    </row>
    <row r="1571" spans="1:13" s="178" customFormat="1">
      <c r="A1571" s="171" t="s">
        <v>488</v>
      </c>
      <c r="B1571" s="171"/>
      <c r="C1571" s="179" t="s">
        <v>4341</v>
      </c>
      <c r="D1571" s="172">
        <v>46086</v>
      </c>
      <c r="E1571" s="173">
        <v>46127</v>
      </c>
      <c r="F1571" s="174">
        <v>8093.58</v>
      </c>
      <c r="G1571" s="175" t="s">
        <v>2040</v>
      </c>
      <c r="H1571" s="171" t="s">
        <v>2055</v>
      </c>
      <c r="I1571" s="171" t="s">
        <v>2881</v>
      </c>
      <c r="J1571" s="171" t="s">
        <v>382</v>
      </c>
      <c r="K1571" s="176"/>
      <c r="L1571" s="177" t="s">
        <v>730</v>
      </c>
      <c r="M1571" s="177" t="s">
        <v>383</v>
      </c>
    </row>
    <row r="1572" spans="1:13" s="178" customFormat="1">
      <c r="A1572" s="171" t="s">
        <v>3758</v>
      </c>
      <c r="B1572" s="171"/>
      <c r="C1572" s="179" t="s">
        <v>4342</v>
      </c>
      <c r="D1572" s="172">
        <v>46084</v>
      </c>
      <c r="E1572" s="173">
        <v>46127</v>
      </c>
      <c r="F1572" s="174">
        <v>622.02</v>
      </c>
      <c r="G1572" s="175" t="s">
        <v>2040</v>
      </c>
      <c r="H1572" s="171" t="s">
        <v>2055</v>
      </c>
      <c r="I1572" s="171" t="s">
        <v>2882</v>
      </c>
      <c r="J1572" s="171" t="s">
        <v>404</v>
      </c>
      <c r="K1572" s="176"/>
      <c r="L1572" s="177" t="s">
        <v>730</v>
      </c>
      <c r="M1572" s="177" t="s">
        <v>405</v>
      </c>
    </row>
    <row r="1573" spans="1:13" s="178" customFormat="1">
      <c r="A1573" s="171" t="s">
        <v>3758</v>
      </c>
      <c r="B1573" s="171"/>
      <c r="C1573" s="179" t="s">
        <v>4343</v>
      </c>
      <c r="D1573" s="172">
        <v>46086</v>
      </c>
      <c r="E1573" s="173">
        <v>46127</v>
      </c>
      <c r="F1573" s="174">
        <v>622</v>
      </c>
      <c r="G1573" s="175" t="s">
        <v>2040</v>
      </c>
      <c r="H1573" s="171" t="s">
        <v>2055</v>
      </c>
      <c r="I1573" s="171" t="s">
        <v>2882</v>
      </c>
      <c r="J1573" s="171" t="s">
        <v>404</v>
      </c>
      <c r="K1573" s="176"/>
      <c r="L1573" s="177" t="s">
        <v>730</v>
      </c>
      <c r="M1573" s="177" t="s">
        <v>405</v>
      </c>
    </row>
    <row r="1574" spans="1:13" s="178" customFormat="1">
      <c r="A1574" s="171" t="s">
        <v>1448</v>
      </c>
      <c r="B1574" s="171"/>
      <c r="C1574" s="179" t="s">
        <v>4344</v>
      </c>
      <c r="D1574" s="172">
        <v>46083</v>
      </c>
      <c r="E1574" s="173">
        <v>46127</v>
      </c>
      <c r="F1574" s="174">
        <v>1878.12</v>
      </c>
      <c r="G1574" s="175" t="s">
        <v>2040</v>
      </c>
      <c r="H1574" s="171" t="s">
        <v>2055</v>
      </c>
      <c r="I1574" s="171" t="s">
        <v>2934</v>
      </c>
      <c r="J1574" s="171" t="s">
        <v>68</v>
      </c>
      <c r="K1574" s="176"/>
      <c r="L1574" s="177" t="s">
        <v>730</v>
      </c>
      <c r="M1574" s="177" t="s">
        <v>69</v>
      </c>
    </row>
    <row r="1575" spans="1:13" s="178" customFormat="1">
      <c r="A1575" s="171" t="s">
        <v>4076</v>
      </c>
      <c r="B1575" s="171"/>
      <c r="C1575" s="179" t="s">
        <v>4345</v>
      </c>
      <c r="D1575" s="172">
        <v>46086</v>
      </c>
      <c r="E1575" s="173">
        <v>46127</v>
      </c>
      <c r="F1575" s="174">
        <v>888.31</v>
      </c>
      <c r="G1575" s="175" t="s">
        <v>2040</v>
      </c>
      <c r="H1575" s="171" t="s">
        <v>2055</v>
      </c>
      <c r="I1575" s="171" t="s">
        <v>2883</v>
      </c>
      <c r="J1575" s="171" t="s">
        <v>22</v>
      </c>
      <c r="K1575" s="176"/>
      <c r="L1575" s="177" t="s">
        <v>730</v>
      </c>
      <c r="M1575" s="177" t="s">
        <v>23</v>
      </c>
    </row>
    <row r="1576" spans="1:13" s="178" customFormat="1">
      <c r="A1576" s="171" t="s">
        <v>4076</v>
      </c>
      <c r="B1576" s="171"/>
      <c r="C1576" s="179" t="s">
        <v>4346</v>
      </c>
      <c r="D1576" s="172">
        <v>46086</v>
      </c>
      <c r="E1576" s="173">
        <v>46127</v>
      </c>
      <c r="F1576" s="174">
        <v>853.48</v>
      </c>
      <c r="G1576" s="175" t="s">
        <v>2040</v>
      </c>
      <c r="H1576" s="171" t="s">
        <v>2055</v>
      </c>
      <c r="I1576" s="171" t="s">
        <v>2883</v>
      </c>
      <c r="J1576" s="171" t="s">
        <v>22</v>
      </c>
      <c r="K1576" s="176"/>
      <c r="L1576" s="177" t="s">
        <v>730</v>
      </c>
      <c r="M1576" s="177" t="s">
        <v>23</v>
      </c>
    </row>
    <row r="1577" spans="1:13" s="178" customFormat="1">
      <c r="A1577" s="171" t="s">
        <v>489</v>
      </c>
      <c r="B1577" s="171"/>
      <c r="C1577" s="179" t="s">
        <v>4347</v>
      </c>
      <c r="D1577" s="172">
        <v>46083</v>
      </c>
      <c r="E1577" s="173">
        <v>46127</v>
      </c>
      <c r="F1577" s="174">
        <v>2208.81</v>
      </c>
      <c r="G1577" s="175" t="s">
        <v>2040</v>
      </c>
      <c r="H1577" s="171" t="s">
        <v>2055</v>
      </c>
      <c r="I1577" s="171" t="s">
        <v>2884</v>
      </c>
      <c r="J1577" s="171" t="s">
        <v>456</v>
      </c>
      <c r="K1577" s="176"/>
      <c r="L1577" s="177" t="s">
        <v>730</v>
      </c>
      <c r="M1577" s="177" t="s">
        <v>457</v>
      </c>
    </row>
    <row r="1578" spans="1:13" s="178" customFormat="1">
      <c r="A1578" s="171" t="s">
        <v>4077</v>
      </c>
      <c r="B1578" s="171"/>
      <c r="C1578" s="179" t="s">
        <v>4348</v>
      </c>
      <c r="D1578" s="172">
        <v>46083</v>
      </c>
      <c r="E1578" s="173">
        <v>46127</v>
      </c>
      <c r="F1578" s="174">
        <v>1542.39</v>
      </c>
      <c r="G1578" s="175" t="s">
        <v>2040</v>
      </c>
      <c r="H1578" s="171" t="s">
        <v>2055</v>
      </c>
      <c r="I1578" s="171" t="s">
        <v>2885</v>
      </c>
      <c r="J1578" s="171" t="s">
        <v>16</v>
      </c>
      <c r="K1578" s="176"/>
      <c r="L1578" s="177" t="s">
        <v>730</v>
      </c>
      <c r="M1578" s="177" t="s">
        <v>17</v>
      </c>
    </row>
    <row r="1579" spans="1:13" s="178" customFormat="1">
      <c r="A1579" s="171" t="s">
        <v>4078</v>
      </c>
      <c r="B1579" s="171"/>
      <c r="C1579" s="179" t="s">
        <v>4349</v>
      </c>
      <c r="D1579" s="172">
        <v>46085</v>
      </c>
      <c r="E1579" s="173">
        <v>46127</v>
      </c>
      <c r="F1579" s="174">
        <v>1426.68</v>
      </c>
      <c r="G1579" s="175" t="s">
        <v>2040</v>
      </c>
      <c r="H1579" s="171" t="s">
        <v>2055</v>
      </c>
      <c r="I1579" s="171" t="s">
        <v>2886</v>
      </c>
      <c r="J1579" s="171" t="s">
        <v>466</v>
      </c>
      <c r="K1579" s="176"/>
      <c r="L1579" s="177" t="s">
        <v>730</v>
      </c>
      <c r="M1579" s="177" t="s">
        <v>467</v>
      </c>
    </row>
    <row r="1580" spans="1:13" s="178" customFormat="1">
      <c r="A1580" s="171" t="s">
        <v>490</v>
      </c>
      <c r="B1580" s="171"/>
      <c r="C1580" s="179" t="s">
        <v>4350</v>
      </c>
      <c r="D1580" s="172">
        <v>46085</v>
      </c>
      <c r="E1580" s="173">
        <v>46127</v>
      </c>
      <c r="F1580" s="174">
        <v>11516.68</v>
      </c>
      <c r="G1580" s="175" t="s">
        <v>2040</v>
      </c>
      <c r="H1580" s="171" t="s">
        <v>2055</v>
      </c>
      <c r="I1580" s="171" t="s">
        <v>2887</v>
      </c>
      <c r="J1580" s="171" t="s">
        <v>178</v>
      </c>
      <c r="K1580" s="176"/>
      <c r="L1580" s="177" t="s">
        <v>730</v>
      </c>
      <c r="M1580" s="177" t="s">
        <v>179</v>
      </c>
    </row>
    <row r="1581" spans="1:13" s="178" customFormat="1">
      <c r="A1581" s="171" t="s">
        <v>491</v>
      </c>
      <c r="B1581" s="171"/>
      <c r="C1581" s="179" t="s">
        <v>4351</v>
      </c>
      <c r="D1581" s="172">
        <v>46083</v>
      </c>
      <c r="E1581" s="173">
        <v>46127</v>
      </c>
      <c r="F1581" s="174">
        <v>4564.74</v>
      </c>
      <c r="G1581" s="175" t="s">
        <v>2040</v>
      </c>
      <c r="H1581" s="171" t="s">
        <v>2055</v>
      </c>
      <c r="I1581" s="171" t="s">
        <v>2888</v>
      </c>
      <c r="J1581" s="171" t="s">
        <v>292</v>
      </c>
      <c r="K1581" s="176"/>
      <c r="L1581" s="177" t="s">
        <v>730</v>
      </c>
      <c r="M1581" s="177" t="s">
        <v>293</v>
      </c>
    </row>
    <row r="1582" spans="1:13" s="178" customFormat="1">
      <c r="A1582" s="171" t="s">
        <v>4079</v>
      </c>
      <c r="B1582" s="171"/>
      <c r="C1582" s="179" t="s">
        <v>4352</v>
      </c>
      <c r="D1582" s="172">
        <v>46083</v>
      </c>
      <c r="E1582" s="173">
        <v>46127</v>
      </c>
      <c r="F1582" s="174">
        <v>3389.29</v>
      </c>
      <c r="G1582" s="175" t="s">
        <v>2040</v>
      </c>
      <c r="H1582" s="171" t="s">
        <v>2055</v>
      </c>
      <c r="I1582" s="171" t="s">
        <v>2889</v>
      </c>
      <c r="J1582" s="171" t="s">
        <v>122</v>
      </c>
      <c r="K1582" s="176"/>
      <c r="L1582" s="177" t="s">
        <v>730</v>
      </c>
      <c r="M1582" s="177" t="s">
        <v>123</v>
      </c>
    </row>
    <row r="1583" spans="1:13" s="178" customFormat="1">
      <c r="A1583" s="171" t="s">
        <v>4080</v>
      </c>
      <c r="B1583" s="171"/>
      <c r="C1583" s="179" t="s">
        <v>4353</v>
      </c>
      <c r="D1583" s="172">
        <v>46083</v>
      </c>
      <c r="E1583" s="173">
        <v>46127</v>
      </c>
      <c r="F1583" s="174">
        <v>2279.42</v>
      </c>
      <c r="G1583" s="175" t="s">
        <v>2040</v>
      </c>
      <c r="H1583" s="171" t="s">
        <v>2055</v>
      </c>
      <c r="I1583" s="171" t="s">
        <v>2890</v>
      </c>
      <c r="J1583" s="171" t="s">
        <v>338</v>
      </c>
      <c r="K1583" s="176"/>
      <c r="L1583" s="177" t="s">
        <v>730</v>
      </c>
      <c r="M1583" s="177" t="s">
        <v>339</v>
      </c>
    </row>
    <row r="1584" spans="1:13" s="178" customFormat="1">
      <c r="A1584" s="171" t="s">
        <v>2028</v>
      </c>
      <c r="B1584" s="171"/>
      <c r="C1584" s="179" t="s">
        <v>4354</v>
      </c>
      <c r="D1584" s="172">
        <v>46083</v>
      </c>
      <c r="E1584" s="173">
        <v>46127</v>
      </c>
      <c r="F1584" s="174">
        <v>10064.83</v>
      </c>
      <c r="G1584" s="175" t="s">
        <v>2040</v>
      </c>
      <c r="H1584" s="171" t="s">
        <v>2055</v>
      </c>
      <c r="I1584" s="171" t="s">
        <v>2891</v>
      </c>
      <c r="J1584" s="171" t="s">
        <v>100</v>
      </c>
      <c r="K1584" s="176"/>
      <c r="L1584" s="177" t="s">
        <v>730</v>
      </c>
      <c r="M1584" s="177" t="s">
        <v>101</v>
      </c>
    </row>
    <row r="1585" spans="1:13" s="178" customFormat="1">
      <c r="A1585" s="171" t="s">
        <v>4081</v>
      </c>
      <c r="B1585" s="171"/>
      <c r="C1585" s="179" t="s">
        <v>4355</v>
      </c>
      <c r="D1585" s="172">
        <v>46083</v>
      </c>
      <c r="E1585" s="173">
        <v>46127</v>
      </c>
      <c r="F1585" s="174">
        <v>1901.74</v>
      </c>
      <c r="G1585" s="175" t="s">
        <v>2040</v>
      </c>
      <c r="H1585" s="171" t="s">
        <v>2055</v>
      </c>
      <c r="I1585" s="171" t="s">
        <v>2892</v>
      </c>
      <c r="J1585" s="171" t="s">
        <v>72</v>
      </c>
      <c r="K1585" s="176"/>
      <c r="L1585" s="177" t="s">
        <v>730</v>
      </c>
      <c r="M1585" s="177" t="s">
        <v>73</v>
      </c>
    </row>
    <row r="1586" spans="1:13" s="178" customFormat="1">
      <c r="A1586" s="171" t="s">
        <v>3776</v>
      </c>
      <c r="B1586" s="171"/>
      <c r="C1586" s="179" t="s">
        <v>4356</v>
      </c>
      <c r="D1586" s="172">
        <v>46084</v>
      </c>
      <c r="E1586" s="173">
        <v>46127</v>
      </c>
      <c r="F1586" s="174">
        <v>1437.78</v>
      </c>
      <c r="G1586" s="175" t="s">
        <v>2040</v>
      </c>
      <c r="H1586" s="171" t="s">
        <v>2055</v>
      </c>
      <c r="I1586" s="171" t="s">
        <v>2893</v>
      </c>
      <c r="J1586" s="171" t="s">
        <v>376</v>
      </c>
      <c r="K1586" s="176"/>
      <c r="L1586" s="177" t="s">
        <v>730</v>
      </c>
      <c r="M1586" s="177" t="s">
        <v>377</v>
      </c>
    </row>
    <row r="1587" spans="1:13" s="178" customFormat="1">
      <c r="A1587" s="171" t="s">
        <v>3776</v>
      </c>
      <c r="B1587" s="171"/>
      <c r="C1587" s="179" t="s">
        <v>4357</v>
      </c>
      <c r="D1587" s="172">
        <v>46086</v>
      </c>
      <c r="E1587" s="173">
        <v>46127</v>
      </c>
      <c r="F1587" s="174">
        <v>1437.78</v>
      </c>
      <c r="G1587" s="175" t="s">
        <v>2040</v>
      </c>
      <c r="H1587" s="171" t="s">
        <v>2055</v>
      </c>
      <c r="I1587" s="171" t="s">
        <v>2893</v>
      </c>
      <c r="J1587" s="171" t="s">
        <v>376</v>
      </c>
      <c r="K1587" s="176"/>
      <c r="L1587" s="177" t="s">
        <v>730</v>
      </c>
      <c r="M1587" s="177" t="s">
        <v>377</v>
      </c>
    </row>
    <row r="1588" spans="1:13" s="178" customFormat="1">
      <c r="A1588" s="171" t="s">
        <v>3759</v>
      </c>
      <c r="B1588" s="171"/>
      <c r="C1588" s="179" t="s">
        <v>4358</v>
      </c>
      <c r="D1588" s="172">
        <v>46084</v>
      </c>
      <c r="E1588" s="173">
        <v>46127</v>
      </c>
      <c r="F1588" s="174">
        <v>817.77</v>
      </c>
      <c r="G1588" s="175" t="s">
        <v>2040</v>
      </c>
      <c r="H1588" s="171" t="s">
        <v>2055</v>
      </c>
      <c r="I1588" s="171" t="s">
        <v>2894</v>
      </c>
      <c r="J1588" s="171" t="s">
        <v>380</v>
      </c>
      <c r="K1588" s="176"/>
      <c r="L1588" s="177" t="s">
        <v>730</v>
      </c>
      <c r="M1588" s="177" t="s">
        <v>381</v>
      </c>
    </row>
    <row r="1589" spans="1:13" s="178" customFormat="1">
      <c r="A1589" s="171" t="s">
        <v>3759</v>
      </c>
      <c r="B1589" s="171"/>
      <c r="C1589" s="179" t="s">
        <v>4359</v>
      </c>
      <c r="D1589" s="172">
        <v>46086</v>
      </c>
      <c r="E1589" s="173">
        <v>46127</v>
      </c>
      <c r="F1589" s="174">
        <v>817.77</v>
      </c>
      <c r="G1589" s="175" t="s">
        <v>2040</v>
      </c>
      <c r="H1589" s="171" t="s">
        <v>2055</v>
      </c>
      <c r="I1589" s="171" t="s">
        <v>2894</v>
      </c>
      <c r="J1589" s="171" t="s">
        <v>380</v>
      </c>
      <c r="K1589" s="176"/>
      <c r="L1589" s="177" t="s">
        <v>730</v>
      </c>
      <c r="M1589" s="177" t="s">
        <v>381</v>
      </c>
    </row>
    <row r="1590" spans="1:13" s="178" customFormat="1">
      <c r="A1590" s="171" t="s">
        <v>4082</v>
      </c>
      <c r="B1590" s="171"/>
      <c r="C1590" s="179" t="s">
        <v>4360</v>
      </c>
      <c r="D1590" s="172">
        <v>46083</v>
      </c>
      <c r="E1590" s="173">
        <v>46127</v>
      </c>
      <c r="F1590" s="174">
        <v>7146.59</v>
      </c>
      <c r="G1590" s="175" t="s">
        <v>2040</v>
      </c>
      <c r="H1590" s="171" t="s">
        <v>2055</v>
      </c>
      <c r="I1590" s="171" t="s">
        <v>2896</v>
      </c>
      <c r="J1590" s="171" t="s">
        <v>112</v>
      </c>
      <c r="K1590" s="176"/>
      <c r="L1590" s="177" t="s">
        <v>730</v>
      </c>
      <c r="M1590" s="177" t="s">
        <v>113</v>
      </c>
    </row>
    <row r="1591" spans="1:13" s="178" customFormat="1">
      <c r="A1591" s="171" t="s">
        <v>4083</v>
      </c>
      <c r="B1591" s="171"/>
      <c r="C1591" s="179" t="s">
        <v>4361</v>
      </c>
      <c r="D1591" s="172">
        <v>46083</v>
      </c>
      <c r="E1591" s="173">
        <v>46127</v>
      </c>
      <c r="F1591" s="174">
        <v>3119.1</v>
      </c>
      <c r="G1591" s="175" t="s">
        <v>2040</v>
      </c>
      <c r="H1591" s="171" t="s">
        <v>2055</v>
      </c>
      <c r="I1591" s="171" t="s">
        <v>2897</v>
      </c>
      <c r="J1591" s="171" t="s">
        <v>762</v>
      </c>
      <c r="K1591" s="176"/>
      <c r="L1591" s="177" t="s">
        <v>730</v>
      </c>
      <c r="M1591" s="177" t="s">
        <v>761</v>
      </c>
    </row>
    <row r="1592" spans="1:13" s="178" customFormat="1">
      <c r="A1592" s="171" t="s">
        <v>4084</v>
      </c>
      <c r="B1592" s="171"/>
      <c r="C1592" s="179" t="s">
        <v>4362</v>
      </c>
      <c r="D1592" s="172">
        <v>46083</v>
      </c>
      <c r="E1592" s="173">
        <v>46127</v>
      </c>
      <c r="F1592" s="174">
        <v>2177.06</v>
      </c>
      <c r="G1592" s="175" t="s">
        <v>2040</v>
      </c>
      <c r="H1592" s="171" t="s">
        <v>2055</v>
      </c>
      <c r="I1592" s="171" t="s">
        <v>2898</v>
      </c>
      <c r="J1592" s="171" t="s">
        <v>328</v>
      </c>
      <c r="K1592" s="176"/>
      <c r="L1592" s="177" t="s">
        <v>730</v>
      </c>
      <c r="M1592" s="177" t="s">
        <v>329</v>
      </c>
    </row>
    <row r="1593" spans="1:13" s="178" customFormat="1">
      <c r="A1593" s="171" t="s">
        <v>4085</v>
      </c>
      <c r="B1593" s="171"/>
      <c r="C1593" s="179" t="s">
        <v>4363</v>
      </c>
      <c r="D1593" s="172">
        <v>46085</v>
      </c>
      <c r="E1593" s="173">
        <v>46127</v>
      </c>
      <c r="F1593" s="174">
        <v>3731.22</v>
      </c>
      <c r="G1593" s="175" t="s">
        <v>2040</v>
      </c>
      <c r="H1593" s="171" t="s">
        <v>2055</v>
      </c>
      <c r="I1593" s="171" t="s">
        <v>2899</v>
      </c>
      <c r="J1593" s="171" t="s">
        <v>42</v>
      </c>
      <c r="K1593" s="176"/>
      <c r="L1593" s="177" t="s">
        <v>730</v>
      </c>
      <c r="M1593" s="177" t="s">
        <v>43</v>
      </c>
    </row>
    <row r="1594" spans="1:13" s="178" customFormat="1">
      <c r="A1594" s="171" t="s">
        <v>4086</v>
      </c>
      <c r="B1594" s="171"/>
      <c r="C1594" s="179" t="s">
        <v>4364</v>
      </c>
      <c r="D1594" s="172">
        <v>46083</v>
      </c>
      <c r="E1594" s="173">
        <v>46127</v>
      </c>
      <c r="F1594" s="174">
        <v>1263.5999999999999</v>
      </c>
      <c r="G1594" s="175" t="s">
        <v>2040</v>
      </c>
      <c r="H1594" s="171" t="s">
        <v>2055</v>
      </c>
      <c r="I1594" s="171" t="s">
        <v>2901</v>
      </c>
      <c r="J1594" s="171" t="s">
        <v>130</v>
      </c>
      <c r="K1594" s="176"/>
      <c r="L1594" s="177" t="s">
        <v>730</v>
      </c>
      <c r="M1594" s="177" t="s">
        <v>131</v>
      </c>
    </row>
    <row r="1595" spans="1:13" s="178" customFormat="1">
      <c r="A1595" s="171" t="s">
        <v>4087</v>
      </c>
      <c r="B1595" s="171"/>
      <c r="C1595" s="179" t="s">
        <v>4365</v>
      </c>
      <c r="D1595" s="172">
        <v>46083</v>
      </c>
      <c r="E1595" s="173">
        <v>46127</v>
      </c>
      <c r="F1595" s="174">
        <v>5612.53</v>
      </c>
      <c r="G1595" s="175" t="s">
        <v>2040</v>
      </c>
      <c r="H1595" s="171" t="s">
        <v>2055</v>
      </c>
      <c r="I1595" s="171" t="s">
        <v>2902</v>
      </c>
      <c r="J1595" s="171" t="s">
        <v>300</v>
      </c>
      <c r="K1595" s="176"/>
      <c r="L1595" s="177" t="s">
        <v>730</v>
      </c>
      <c r="M1595" s="177" t="s">
        <v>301</v>
      </c>
    </row>
    <row r="1596" spans="1:13" s="178" customFormat="1">
      <c r="A1596" s="171" t="s">
        <v>4088</v>
      </c>
      <c r="B1596" s="171"/>
      <c r="C1596" s="179" t="s">
        <v>4366</v>
      </c>
      <c r="D1596" s="172">
        <v>46085</v>
      </c>
      <c r="E1596" s="173">
        <v>46127</v>
      </c>
      <c r="F1596" s="174">
        <v>23640.18</v>
      </c>
      <c r="G1596" s="175" t="s">
        <v>2040</v>
      </c>
      <c r="H1596" s="171" t="s">
        <v>2055</v>
      </c>
      <c r="I1596" s="171" t="s">
        <v>2903</v>
      </c>
      <c r="J1596" s="171" t="s">
        <v>176</v>
      </c>
      <c r="K1596" s="176"/>
      <c r="L1596" s="177" t="s">
        <v>730</v>
      </c>
      <c r="M1596" s="177" t="s">
        <v>177</v>
      </c>
    </row>
    <row r="1597" spans="1:13" s="178" customFormat="1">
      <c r="A1597" s="171" t="s">
        <v>4089</v>
      </c>
      <c r="B1597" s="171"/>
      <c r="C1597" s="179" t="s">
        <v>4367</v>
      </c>
      <c r="D1597" s="172">
        <v>46085</v>
      </c>
      <c r="E1597" s="173">
        <v>46127</v>
      </c>
      <c r="F1597" s="174">
        <v>6840.85</v>
      </c>
      <c r="G1597" s="175" t="s">
        <v>2040</v>
      </c>
      <c r="H1597" s="171" t="s">
        <v>2055</v>
      </c>
      <c r="I1597" s="171" t="s">
        <v>2904</v>
      </c>
      <c r="J1597" s="171" t="s">
        <v>232</v>
      </c>
      <c r="K1597" s="176"/>
      <c r="L1597" s="177" t="s">
        <v>730</v>
      </c>
      <c r="M1597" s="177" t="s">
        <v>233</v>
      </c>
    </row>
    <row r="1598" spans="1:13" s="178" customFormat="1">
      <c r="A1598" s="171" t="s">
        <v>4090</v>
      </c>
      <c r="B1598" s="171"/>
      <c r="C1598" s="179" t="s">
        <v>4368</v>
      </c>
      <c r="D1598" s="172">
        <v>46083</v>
      </c>
      <c r="E1598" s="173">
        <v>46127</v>
      </c>
      <c r="F1598" s="174">
        <v>2960.02</v>
      </c>
      <c r="G1598" s="175" t="s">
        <v>2040</v>
      </c>
      <c r="H1598" s="171" t="s">
        <v>2055</v>
      </c>
      <c r="I1598" s="171" t="s">
        <v>2905</v>
      </c>
      <c r="J1598" s="171" t="s">
        <v>116</v>
      </c>
      <c r="K1598" s="176"/>
      <c r="L1598" s="177" t="s">
        <v>730</v>
      </c>
      <c r="M1598" s="177" t="s">
        <v>117</v>
      </c>
    </row>
    <row r="1599" spans="1:13" s="178" customFormat="1">
      <c r="A1599" s="171" t="s">
        <v>4091</v>
      </c>
      <c r="B1599" s="171"/>
      <c r="C1599" s="179" t="s">
        <v>4369</v>
      </c>
      <c r="D1599" s="172">
        <v>46083</v>
      </c>
      <c r="E1599" s="173">
        <v>46127</v>
      </c>
      <c r="F1599" s="174">
        <v>1247.79</v>
      </c>
      <c r="G1599" s="175" t="s">
        <v>2040</v>
      </c>
      <c r="H1599" s="171" t="s">
        <v>2055</v>
      </c>
      <c r="I1599" s="171" t="s">
        <v>2906</v>
      </c>
      <c r="J1599" s="171" t="s">
        <v>102</v>
      </c>
      <c r="K1599" s="176"/>
      <c r="L1599" s="177" t="s">
        <v>730</v>
      </c>
      <c r="M1599" s="177" t="s">
        <v>103</v>
      </c>
    </row>
    <row r="1600" spans="1:13" s="178" customFormat="1">
      <c r="A1600" s="171" t="s">
        <v>4092</v>
      </c>
      <c r="B1600" s="171"/>
      <c r="C1600" s="179" t="s">
        <v>4370</v>
      </c>
      <c r="D1600" s="172">
        <v>46083</v>
      </c>
      <c r="E1600" s="173">
        <v>46127</v>
      </c>
      <c r="F1600" s="174">
        <v>3103.61</v>
      </c>
      <c r="G1600" s="175" t="s">
        <v>2040</v>
      </c>
      <c r="H1600" s="171" t="s">
        <v>2055</v>
      </c>
      <c r="I1600" s="171" t="s">
        <v>2907</v>
      </c>
      <c r="J1600" s="171" t="s">
        <v>10</v>
      </c>
      <c r="K1600" s="176"/>
      <c r="L1600" s="177" t="s">
        <v>730</v>
      </c>
      <c r="M1600" s="177" t="s">
        <v>11</v>
      </c>
    </row>
    <row r="1601" spans="1:13" s="178" customFormat="1">
      <c r="A1601" s="171" t="s">
        <v>4093</v>
      </c>
      <c r="B1601" s="171"/>
      <c r="C1601" s="179" t="s">
        <v>4371</v>
      </c>
      <c r="D1601" s="172">
        <v>46083</v>
      </c>
      <c r="E1601" s="173">
        <v>46127</v>
      </c>
      <c r="F1601" s="174">
        <v>1721.02</v>
      </c>
      <c r="G1601" s="175" t="s">
        <v>2040</v>
      </c>
      <c r="H1601" s="171" t="s">
        <v>2055</v>
      </c>
      <c r="I1601" s="171" t="s">
        <v>2908</v>
      </c>
      <c r="J1601" s="171" t="s">
        <v>74</v>
      </c>
      <c r="K1601" s="176"/>
      <c r="L1601" s="177" t="s">
        <v>730</v>
      </c>
      <c r="M1601" s="177" t="s">
        <v>75</v>
      </c>
    </row>
    <row r="1602" spans="1:13" s="178" customFormat="1">
      <c r="A1602" s="171" t="s">
        <v>3760</v>
      </c>
      <c r="B1602" s="171"/>
      <c r="C1602" s="179" t="s">
        <v>4372</v>
      </c>
      <c r="D1602" s="172">
        <v>46084</v>
      </c>
      <c r="E1602" s="173">
        <v>46127</v>
      </c>
      <c r="F1602" s="174">
        <v>868.25</v>
      </c>
      <c r="G1602" s="175" t="s">
        <v>2040</v>
      </c>
      <c r="H1602" s="171" t="s">
        <v>2055</v>
      </c>
      <c r="I1602" s="171" t="s">
        <v>2909</v>
      </c>
      <c r="J1602" s="171" t="s">
        <v>400</v>
      </c>
      <c r="K1602" s="176"/>
      <c r="L1602" s="177" t="s">
        <v>730</v>
      </c>
      <c r="M1602" s="177" t="s">
        <v>401</v>
      </c>
    </row>
    <row r="1603" spans="1:13" s="178" customFormat="1">
      <c r="A1603" s="171" t="s">
        <v>3760</v>
      </c>
      <c r="B1603" s="171"/>
      <c r="C1603" s="179" t="s">
        <v>4373</v>
      </c>
      <c r="D1603" s="172">
        <v>46086</v>
      </c>
      <c r="E1603" s="173">
        <v>46127</v>
      </c>
      <c r="F1603" s="174">
        <v>868.25</v>
      </c>
      <c r="G1603" s="175" t="s">
        <v>2040</v>
      </c>
      <c r="H1603" s="171" t="s">
        <v>2055</v>
      </c>
      <c r="I1603" s="171" t="s">
        <v>2909</v>
      </c>
      <c r="J1603" s="171" t="s">
        <v>400</v>
      </c>
      <c r="K1603" s="176"/>
      <c r="L1603" s="177" t="s">
        <v>730</v>
      </c>
      <c r="M1603" s="177" t="s">
        <v>401</v>
      </c>
    </row>
    <row r="1604" spans="1:13" s="178" customFormat="1">
      <c r="A1604" s="171" t="s">
        <v>4094</v>
      </c>
      <c r="B1604" s="171"/>
      <c r="C1604" s="179" t="s">
        <v>4374</v>
      </c>
      <c r="D1604" s="172">
        <v>46083</v>
      </c>
      <c r="E1604" s="173">
        <v>46127</v>
      </c>
      <c r="F1604" s="174">
        <v>2429.7199999999998</v>
      </c>
      <c r="G1604" s="175" t="s">
        <v>2040</v>
      </c>
      <c r="H1604" s="171" t="s">
        <v>2055</v>
      </c>
      <c r="I1604" s="171" t="s">
        <v>2910</v>
      </c>
      <c r="J1604" s="171" t="s">
        <v>346</v>
      </c>
      <c r="K1604" s="176"/>
      <c r="L1604" s="177" t="s">
        <v>730</v>
      </c>
      <c r="M1604" s="177" t="s">
        <v>347</v>
      </c>
    </row>
    <row r="1605" spans="1:13" s="178" customFormat="1">
      <c r="A1605" s="171" t="s">
        <v>4095</v>
      </c>
      <c r="B1605" s="171"/>
      <c r="C1605" s="179" t="s">
        <v>4375</v>
      </c>
      <c r="D1605" s="172">
        <v>46085</v>
      </c>
      <c r="E1605" s="173">
        <v>46127</v>
      </c>
      <c r="F1605" s="174">
        <v>3148.5</v>
      </c>
      <c r="G1605" s="175" t="s">
        <v>2040</v>
      </c>
      <c r="H1605" s="171" t="s">
        <v>2055</v>
      </c>
      <c r="I1605" s="171" t="s">
        <v>2911</v>
      </c>
      <c r="J1605" s="171" t="s">
        <v>184</v>
      </c>
      <c r="K1605" s="176"/>
      <c r="L1605" s="177" t="s">
        <v>730</v>
      </c>
      <c r="M1605" s="177" t="s">
        <v>185</v>
      </c>
    </row>
    <row r="1606" spans="1:13" s="178" customFormat="1">
      <c r="A1606" s="171" t="s">
        <v>4096</v>
      </c>
      <c r="B1606" s="171"/>
      <c r="C1606" s="179" t="s">
        <v>4376</v>
      </c>
      <c r="D1606" s="172">
        <v>46086</v>
      </c>
      <c r="E1606" s="173">
        <v>46127</v>
      </c>
      <c r="F1606" s="174">
        <v>3433.6</v>
      </c>
      <c r="G1606" s="175" t="s">
        <v>2040</v>
      </c>
      <c r="H1606" s="171" t="s">
        <v>2055</v>
      </c>
      <c r="I1606" s="171" t="s">
        <v>2913</v>
      </c>
      <c r="J1606" s="171" t="s">
        <v>20</v>
      </c>
      <c r="K1606" s="176"/>
      <c r="L1606" s="177" t="s">
        <v>730</v>
      </c>
      <c r="M1606" s="177" t="s">
        <v>21</v>
      </c>
    </row>
    <row r="1607" spans="1:13" s="178" customFormat="1">
      <c r="A1607" s="171" t="s">
        <v>4096</v>
      </c>
      <c r="B1607" s="171"/>
      <c r="C1607" s="179" t="s">
        <v>4377</v>
      </c>
      <c r="D1607" s="172">
        <v>46086</v>
      </c>
      <c r="E1607" s="173">
        <v>46127</v>
      </c>
      <c r="F1607" s="174">
        <v>3298.95</v>
      </c>
      <c r="G1607" s="175" t="s">
        <v>2040</v>
      </c>
      <c r="H1607" s="171" t="s">
        <v>2055</v>
      </c>
      <c r="I1607" s="171" t="s">
        <v>2913</v>
      </c>
      <c r="J1607" s="171" t="s">
        <v>20</v>
      </c>
      <c r="K1607" s="176"/>
      <c r="L1607" s="177" t="s">
        <v>730</v>
      </c>
      <c r="M1607" s="177" t="s">
        <v>21</v>
      </c>
    </row>
    <row r="1608" spans="1:13" s="178" customFormat="1">
      <c r="A1608" s="171" t="s">
        <v>4097</v>
      </c>
      <c r="B1608" s="171"/>
      <c r="C1608" s="179" t="s">
        <v>4378</v>
      </c>
      <c r="D1608" s="172">
        <v>46085</v>
      </c>
      <c r="E1608" s="173">
        <v>46127</v>
      </c>
      <c r="F1608" s="174">
        <v>7307.37</v>
      </c>
      <c r="G1608" s="175" t="s">
        <v>2040</v>
      </c>
      <c r="H1608" s="171" t="s">
        <v>2055</v>
      </c>
      <c r="I1608" s="171" t="s">
        <v>2914</v>
      </c>
      <c r="J1608" s="171" t="s">
        <v>44</v>
      </c>
      <c r="K1608" s="176"/>
      <c r="L1608" s="177" t="s">
        <v>730</v>
      </c>
      <c r="M1608" s="177" t="s">
        <v>45</v>
      </c>
    </row>
    <row r="1609" spans="1:13" s="178" customFormat="1">
      <c r="A1609" s="171" t="s">
        <v>3761</v>
      </c>
      <c r="B1609" s="171"/>
      <c r="C1609" s="179" t="s">
        <v>4379</v>
      </c>
      <c r="D1609" s="172">
        <v>46084</v>
      </c>
      <c r="E1609" s="173">
        <v>46127</v>
      </c>
      <c r="F1609" s="174">
        <v>579.07000000000005</v>
      </c>
      <c r="G1609" s="175" t="s">
        <v>2040</v>
      </c>
      <c r="H1609" s="171" t="s">
        <v>2055</v>
      </c>
      <c r="I1609" s="171" t="s">
        <v>2915</v>
      </c>
      <c r="J1609" s="171" t="s">
        <v>396</v>
      </c>
      <c r="K1609" s="176"/>
      <c r="L1609" s="177" t="s">
        <v>730</v>
      </c>
      <c r="M1609" s="177" t="s">
        <v>397</v>
      </c>
    </row>
    <row r="1610" spans="1:13" s="178" customFormat="1">
      <c r="A1610" s="171" t="s">
        <v>3761</v>
      </c>
      <c r="B1610" s="171"/>
      <c r="C1610" s="179" t="s">
        <v>4380</v>
      </c>
      <c r="D1610" s="172">
        <v>46086</v>
      </c>
      <c r="E1610" s="173">
        <v>46127</v>
      </c>
      <c r="F1610" s="174">
        <v>579.07000000000005</v>
      </c>
      <c r="G1610" s="175" t="s">
        <v>2040</v>
      </c>
      <c r="H1610" s="171" t="s">
        <v>2055</v>
      </c>
      <c r="I1610" s="171" t="s">
        <v>2915</v>
      </c>
      <c r="J1610" s="171" t="s">
        <v>396</v>
      </c>
      <c r="K1610" s="176"/>
      <c r="L1610" s="177" t="s">
        <v>730</v>
      </c>
      <c r="M1610" s="177" t="s">
        <v>397</v>
      </c>
    </row>
    <row r="1611" spans="1:13" s="178" customFormat="1">
      <c r="A1611" s="171" t="s">
        <v>4098</v>
      </c>
      <c r="B1611" s="171"/>
      <c r="C1611" s="179" t="s">
        <v>4381</v>
      </c>
      <c r="D1611" s="172">
        <v>46085</v>
      </c>
      <c r="E1611" s="173">
        <v>46127</v>
      </c>
      <c r="F1611" s="174">
        <v>2494.83</v>
      </c>
      <c r="G1611" s="175" t="s">
        <v>2040</v>
      </c>
      <c r="H1611" s="171" t="s">
        <v>2055</v>
      </c>
      <c r="I1611" s="171" t="s">
        <v>2918</v>
      </c>
      <c r="J1611" s="171" t="s">
        <v>398</v>
      </c>
      <c r="K1611" s="176"/>
      <c r="L1611" s="177" t="s">
        <v>730</v>
      </c>
      <c r="M1611" s="177" t="s">
        <v>399</v>
      </c>
    </row>
    <row r="1612" spans="1:13" s="178" customFormat="1">
      <c r="A1612" s="171" t="s">
        <v>4099</v>
      </c>
      <c r="B1612" s="171"/>
      <c r="C1612" s="179" t="s">
        <v>4382</v>
      </c>
      <c r="D1612" s="172">
        <v>46083</v>
      </c>
      <c r="E1612" s="173">
        <v>46127</v>
      </c>
      <c r="F1612" s="174">
        <v>5141.46</v>
      </c>
      <c r="G1612" s="175" t="s">
        <v>2040</v>
      </c>
      <c r="H1612" s="171" t="s">
        <v>2055</v>
      </c>
      <c r="I1612" s="171" t="s">
        <v>2919</v>
      </c>
      <c r="J1612" s="171" t="s">
        <v>76</v>
      </c>
      <c r="K1612" s="176"/>
      <c r="L1612" s="177" t="s">
        <v>730</v>
      </c>
      <c r="M1612" s="177" t="s">
        <v>77</v>
      </c>
    </row>
    <row r="1613" spans="1:13" s="178" customFormat="1">
      <c r="A1613" s="171" t="s">
        <v>4100</v>
      </c>
      <c r="B1613" s="171"/>
      <c r="C1613" s="179" t="s">
        <v>4383</v>
      </c>
      <c r="D1613" s="172">
        <v>46083</v>
      </c>
      <c r="E1613" s="173">
        <v>46127</v>
      </c>
      <c r="F1613" s="174">
        <v>6653.96</v>
      </c>
      <c r="G1613" s="175" t="s">
        <v>2040</v>
      </c>
      <c r="H1613" s="171" t="s">
        <v>2055</v>
      </c>
      <c r="I1613" s="171" t="s">
        <v>2921</v>
      </c>
      <c r="J1613" s="171" t="s">
        <v>304</v>
      </c>
      <c r="K1613" s="176"/>
      <c r="L1613" s="177" t="s">
        <v>730</v>
      </c>
      <c r="M1613" s="177" t="s">
        <v>305</v>
      </c>
    </row>
    <row r="1614" spans="1:13" s="178" customFormat="1">
      <c r="A1614" s="171" t="s">
        <v>3762</v>
      </c>
      <c r="B1614" s="171"/>
      <c r="C1614" s="179" t="s">
        <v>4384</v>
      </c>
      <c r="D1614" s="172">
        <v>46084</v>
      </c>
      <c r="E1614" s="173">
        <v>46127</v>
      </c>
      <c r="F1614" s="174">
        <v>1660.4</v>
      </c>
      <c r="G1614" s="175" t="s">
        <v>2040</v>
      </c>
      <c r="H1614" s="171" t="s">
        <v>2055</v>
      </c>
      <c r="I1614" s="171" t="s">
        <v>2922</v>
      </c>
      <c r="J1614" s="171" t="s">
        <v>406</v>
      </c>
      <c r="K1614" s="176"/>
      <c r="L1614" s="177" t="s">
        <v>730</v>
      </c>
      <c r="M1614" s="177" t="s">
        <v>407</v>
      </c>
    </row>
    <row r="1615" spans="1:13" s="178" customFormat="1">
      <c r="A1615" s="171" t="s">
        <v>3762</v>
      </c>
      <c r="B1615" s="171"/>
      <c r="C1615" s="179" t="s">
        <v>4385</v>
      </c>
      <c r="D1615" s="172">
        <v>46086</v>
      </c>
      <c r="E1615" s="173">
        <v>46127</v>
      </c>
      <c r="F1615" s="174">
        <v>1660.4</v>
      </c>
      <c r="G1615" s="175" t="s">
        <v>2040</v>
      </c>
      <c r="H1615" s="171" t="s">
        <v>2055</v>
      </c>
      <c r="I1615" s="171" t="s">
        <v>2922</v>
      </c>
      <c r="J1615" s="171" t="s">
        <v>406</v>
      </c>
      <c r="K1615" s="176"/>
      <c r="L1615" s="177" t="s">
        <v>730</v>
      </c>
      <c r="M1615" s="177" t="s">
        <v>407</v>
      </c>
    </row>
    <row r="1616" spans="1:13" s="178" customFormat="1">
      <c r="A1616" s="171" t="s">
        <v>4101</v>
      </c>
      <c r="B1616" s="171"/>
      <c r="C1616" s="179" t="s">
        <v>4386</v>
      </c>
      <c r="D1616" s="172">
        <v>46085</v>
      </c>
      <c r="E1616" s="173">
        <v>46127</v>
      </c>
      <c r="F1616" s="174">
        <v>1896.3</v>
      </c>
      <c r="G1616" s="175" t="s">
        <v>2040</v>
      </c>
      <c r="H1616" s="171" t="s">
        <v>2055</v>
      </c>
      <c r="I1616" s="171" t="s">
        <v>2923</v>
      </c>
      <c r="J1616" s="171" t="s">
        <v>242</v>
      </c>
      <c r="K1616" s="176"/>
      <c r="L1616" s="177" t="s">
        <v>730</v>
      </c>
      <c r="M1616" s="177" t="s">
        <v>243</v>
      </c>
    </row>
    <row r="1617" spans="1:13" s="178" customFormat="1">
      <c r="A1617" s="171" t="s">
        <v>3763</v>
      </c>
      <c r="B1617" s="171"/>
      <c r="C1617" s="179" t="s">
        <v>4387</v>
      </c>
      <c r="D1617" s="172">
        <v>46085</v>
      </c>
      <c r="E1617" s="173">
        <v>46127</v>
      </c>
      <c r="F1617" s="174">
        <v>1446.51</v>
      </c>
      <c r="G1617" s="175" t="s">
        <v>2040</v>
      </c>
      <c r="H1617" s="171" t="s">
        <v>2055</v>
      </c>
      <c r="I1617" s="171" t="s">
        <v>2925</v>
      </c>
      <c r="J1617" s="171" t="s">
        <v>412</v>
      </c>
      <c r="K1617" s="176"/>
      <c r="L1617" s="177" t="s">
        <v>730</v>
      </c>
      <c r="M1617" s="177" t="s">
        <v>413</v>
      </c>
    </row>
    <row r="1618" spans="1:13" s="178" customFormat="1">
      <c r="A1618" s="171" t="s">
        <v>3763</v>
      </c>
      <c r="B1618" s="171"/>
      <c r="C1618" s="179" t="s">
        <v>4388</v>
      </c>
      <c r="D1618" s="172">
        <v>46086</v>
      </c>
      <c r="E1618" s="173">
        <v>46127</v>
      </c>
      <c r="F1618" s="174">
        <v>1446.51</v>
      </c>
      <c r="G1618" s="175" t="s">
        <v>2040</v>
      </c>
      <c r="H1618" s="171" t="s">
        <v>2055</v>
      </c>
      <c r="I1618" s="171" t="s">
        <v>2925</v>
      </c>
      <c r="J1618" s="171" t="s">
        <v>412</v>
      </c>
      <c r="K1618" s="176"/>
      <c r="L1618" s="177" t="s">
        <v>730</v>
      </c>
      <c r="M1618" s="177" t="s">
        <v>413</v>
      </c>
    </row>
    <row r="1619" spans="1:13" s="178" customFormat="1">
      <c r="A1619" s="171" t="s">
        <v>3764</v>
      </c>
      <c r="B1619" s="171"/>
      <c r="C1619" s="179" t="s">
        <v>4389</v>
      </c>
      <c r="D1619" s="172">
        <v>46085</v>
      </c>
      <c r="E1619" s="173">
        <v>46127</v>
      </c>
      <c r="F1619" s="174">
        <v>966.66</v>
      </c>
      <c r="G1619" s="175" t="s">
        <v>2040</v>
      </c>
      <c r="H1619" s="171" t="s">
        <v>2055</v>
      </c>
      <c r="I1619" s="171" t="s">
        <v>2926</v>
      </c>
      <c r="J1619" s="171" t="s">
        <v>414</v>
      </c>
      <c r="K1619" s="176"/>
      <c r="L1619" s="177" t="s">
        <v>730</v>
      </c>
      <c r="M1619" s="177" t="s">
        <v>415</v>
      </c>
    </row>
    <row r="1620" spans="1:13" s="178" customFormat="1">
      <c r="A1620" s="171" t="s">
        <v>3764</v>
      </c>
      <c r="B1620" s="171"/>
      <c r="C1620" s="179" t="s">
        <v>4390</v>
      </c>
      <c r="D1620" s="172">
        <v>46086</v>
      </c>
      <c r="E1620" s="173">
        <v>46127</v>
      </c>
      <c r="F1620" s="174">
        <v>966.66</v>
      </c>
      <c r="G1620" s="175" t="s">
        <v>2040</v>
      </c>
      <c r="H1620" s="171" t="s">
        <v>2055</v>
      </c>
      <c r="I1620" s="171" t="s">
        <v>2926</v>
      </c>
      <c r="J1620" s="171" t="s">
        <v>414</v>
      </c>
      <c r="K1620" s="176"/>
      <c r="L1620" s="177" t="s">
        <v>730</v>
      </c>
      <c r="M1620" s="177" t="s">
        <v>415</v>
      </c>
    </row>
    <row r="1621" spans="1:13" s="178" customFormat="1">
      <c r="A1621" s="171" t="s">
        <v>4102</v>
      </c>
      <c r="B1621" s="171"/>
      <c r="C1621" s="179" t="s">
        <v>4391</v>
      </c>
      <c r="D1621" s="172">
        <v>46083</v>
      </c>
      <c r="E1621" s="173">
        <v>46127</v>
      </c>
      <c r="F1621" s="174">
        <v>7631.43</v>
      </c>
      <c r="G1621" s="175" t="s">
        <v>2040</v>
      </c>
      <c r="H1621" s="171" t="s">
        <v>2055</v>
      </c>
      <c r="I1621" s="171" t="s">
        <v>2927</v>
      </c>
      <c r="J1621" s="171" t="s">
        <v>114</v>
      </c>
      <c r="K1621" s="176"/>
      <c r="L1621" s="177" t="s">
        <v>730</v>
      </c>
      <c r="M1621" s="177" t="s">
        <v>115</v>
      </c>
    </row>
    <row r="1622" spans="1:13" s="178" customFormat="1">
      <c r="A1622" s="171" t="s">
        <v>4103</v>
      </c>
      <c r="B1622" s="171"/>
      <c r="C1622" s="179" t="s">
        <v>4392</v>
      </c>
      <c r="D1622" s="172">
        <v>46085</v>
      </c>
      <c r="E1622" s="173">
        <v>46127</v>
      </c>
      <c r="F1622" s="174">
        <v>3366.8</v>
      </c>
      <c r="G1622" s="175" t="s">
        <v>2040</v>
      </c>
      <c r="H1622" s="171" t="s">
        <v>2055</v>
      </c>
      <c r="I1622" s="171" t="s">
        <v>2928</v>
      </c>
      <c r="J1622" s="171" t="s">
        <v>416</v>
      </c>
      <c r="K1622" s="176"/>
      <c r="L1622" s="177" t="s">
        <v>730</v>
      </c>
      <c r="M1622" s="177" t="s">
        <v>417</v>
      </c>
    </row>
    <row r="1623" spans="1:13" s="178" customFormat="1">
      <c r="A1623" s="171" t="s">
        <v>4104</v>
      </c>
      <c r="B1623" s="171"/>
      <c r="C1623" s="179" t="s">
        <v>4393</v>
      </c>
      <c r="D1623" s="172">
        <v>46083</v>
      </c>
      <c r="E1623" s="173">
        <v>46127</v>
      </c>
      <c r="F1623" s="174">
        <v>1158.28</v>
      </c>
      <c r="G1623" s="175" t="s">
        <v>2040</v>
      </c>
      <c r="H1623" s="171" t="s">
        <v>2055</v>
      </c>
      <c r="I1623" s="171" t="s">
        <v>2929</v>
      </c>
      <c r="J1623" s="171" t="s">
        <v>136</v>
      </c>
      <c r="K1623" s="176"/>
      <c r="L1623" s="177" t="s">
        <v>730</v>
      </c>
      <c r="M1623" s="177" t="s">
        <v>137</v>
      </c>
    </row>
    <row r="1624" spans="1:13" s="178" customFormat="1">
      <c r="A1624" s="171" t="s">
        <v>4105</v>
      </c>
      <c r="B1624" s="171"/>
      <c r="C1624" s="179" t="s">
        <v>4394</v>
      </c>
      <c r="D1624" s="172">
        <v>46085</v>
      </c>
      <c r="E1624" s="173">
        <v>46127</v>
      </c>
      <c r="F1624" s="174">
        <v>2440.5500000000002</v>
      </c>
      <c r="G1624" s="175" t="s">
        <v>2040</v>
      </c>
      <c r="H1624" s="171" t="s">
        <v>2055</v>
      </c>
      <c r="I1624" s="171" t="s">
        <v>2930</v>
      </c>
      <c r="J1624" s="171" t="s">
        <v>40</v>
      </c>
      <c r="K1624" s="176"/>
      <c r="L1624" s="177" t="s">
        <v>730</v>
      </c>
      <c r="M1624" s="177" t="s">
        <v>41</v>
      </c>
    </row>
    <row r="1625" spans="1:13" s="178" customFormat="1">
      <c r="A1625" s="171" t="s">
        <v>3765</v>
      </c>
      <c r="B1625" s="171"/>
      <c r="C1625" s="179" t="s">
        <v>4395</v>
      </c>
      <c r="D1625" s="172">
        <v>46085</v>
      </c>
      <c r="E1625" s="173">
        <v>46127</v>
      </c>
      <c r="F1625" s="174">
        <v>578.84</v>
      </c>
      <c r="G1625" s="175" t="s">
        <v>2040</v>
      </c>
      <c r="H1625" s="171" t="s">
        <v>2055</v>
      </c>
      <c r="I1625" s="171" t="s">
        <v>2931</v>
      </c>
      <c r="J1625" s="171" t="s">
        <v>422</v>
      </c>
      <c r="K1625" s="176"/>
      <c r="L1625" s="177" t="s">
        <v>730</v>
      </c>
      <c r="M1625" s="177" t="s">
        <v>423</v>
      </c>
    </row>
    <row r="1626" spans="1:13" s="178" customFormat="1">
      <c r="A1626" s="171" t="s">
        <v>3765</v>
      </c>
      <c r="B1626" s="171"/>
      <c r="C1626" s="179" t="s">
        <v>4396</v>
      </c>
      <c r="D1626" s="172">
        <v>46086</v>
      </c>
      <c r="E1626" s="173">
        <v>46127</v>
      </c>
      <c r="F1626" s="174">
        <v>578.84</v>
      </c>
      <c r="G1626" s="175" t="s">
        <v>2040</v>
      </c>
      <c r="H1626" s="171" t="s">
        <v>2055</v>
      </c>
      <c r="I1626" s="171" t="s">
        <v>2931</v>
      </c>
      <c r="J1626" s="171" t="s">
        <v>422</v>
      </c>
      <c r="K1626" s="176"/>
      <c r="L1626" s="177" t="s">
        <v>730</v>
      </c>
      <c r="M1626" s="177" t="s">
        <v>423</v>
      </c>
    </row>
    <row r="1627" spans="1:13" s="178" customFormat="1">
      <c r="A1627" s="171" t="s">
        <v>3757</v>
      </c>
      <c r="B1627" s="171"/>
      <c r="C1627" s="179" t="s">
        <v>4397</v>
      </c>
      <c r="D1627" s="172">
        <v>46085</v>
      </c>
      <c r="E1627" s="173">
        <v>46127</v>
      </c>
      <c r="F1627" s="174">
        <v>1447.68</v>
      </c>
      <c r="G1627" s="175" t="s">
        <v>2040</v>
      </c>
      <c r="H1627" s="171" t="s">
        <v>2055</v>
      </c>
      <c r="I1627" s="171" t="s">
        <v>2932</v>
      </c>
      <c r="J1627" s="171" t="s">
        <v>424</v>
      </c>
      <c r="K1627" s="176"/>
      <c r="L1627" s="177" t="s">
        <v>730</v>
      </c>
      <c r="M1627" s="177" t="s">
        <v>425</v>
      </c>
    </row>
    <row r="1628" spans="1:13" s="178" customFormat="1">
      <c r="A1628" s="171" t="s">
        <v>3757</v>
      </c>
      <c r="B1628" s="171"/>
      <c r="C1628" s="179" t="s">
        <v>4398</v>
      </c>
      <c r="D1628" s="172">
        <v>46086</v>
      </c>
      <c r="E1628" s="173">
        <v>46127</v>
      </c>
      <c r="F1628" s="174">
        <v>1447.68</v>
      </c>
      <c r="G1628" s="175" t="s">
        <v>2040</v>
      </c>
      <c r="H1628" s="171" t="s">
        <v>2055</v>
      </c>
      <c r="I1628" s="171" t="s">
        <v>2932</v>
      </c>
      <c r="J1628" s="171" t="s">
        <v>424</v>
      </c>
      <c r="K1628" s="176"/>
      <c r="L1628" s="177" t="s">
        <v>730</v>
      </c>
      <c r="M1628" s="177" t="s">
        <v>425</v>
      </c>
    </row>
    <row r="1629" spans="1:13" s="178" customFormat="1">
      <c r="A1629" s="171" t="s">
        <v>4106</v>
      </c>
      <c r="B1629" s="171"/>
      <c r="C1629" s="179" t="s">
        <v>4399</v>
      </c>
      <c r="D1629" s="172">
        <v>46085</v>
      </c>
      <c r="E1629" s="173">
        <v>46127</v>
      </c>
      <c r="F1629" s="174">
        <v>1719.27</v>
      </c>
      <c r="G1629" s="175" t="s">
        <v>2040</v>
      </c>
      <c r="H1629" s="171" t="s">
        <v>2055</v>
      </c>
      <c r="I1629" s="171" t="s">
        <v>2933</v>
      </c>
      <c r="J1629" s="171" t="s">
        <v>2</v>
      </c>
      <c r="K1629" s="176"/>
      <c r="L1629" s="177" t="s">
        <v>730</v>
      </c>
      <c r="M1629" s="177" t="s">
        <v>3</v>
      </c>
    </row>
    <row r="1630" spans="1:13" s="178" customFormat="1">
      <c r="A1630" s="171" t="s">
        <v>4107</v>
      </c>
      <c r="B1630" s="171"/>
      <c r="C1630" s="179" t="s">
        <v>4400</v>
      </c>
      <c r="D1630" s="172">
        <v>46083</v>
      </c>
      <c r="E1630" s="173">
        <v>46127</v>
      </c>
      <c r="F1630" s="174">
        <v>1905.69</v>
      </c>
      <c r="G1630" s="175" t="s">
        <v>2040</v>
      </c>
      <c r="H1630" s="171" t="s">
        <v>2055</v>
      </c>
      <c r="I1630" s="171" t="s">
        <v>2935</v>
      </c>
      <c r="J1630" s="171" t="s">
        <v>84</v>
      </c>
      <c r="K1630" s="176"/>
      <c r="L1630" s="177" t="s">
        <v>730</v>
      </c>
      <c r="M1630" s="177" t="s">
        <v>85</v>
      </c>
    </row>
    <row r="1631" spans="1:13" s="178" customFormat="1">
      <c r="A1631" s="171" t="s">
        <v>4108</v>
      </c>
      <c r="B1631" s="171"/>
      <c r="C1631" s="179" t="s">
        <v>4401</v>
      </c>
      <c r="D1631" s="172">
        <v>46085</v>
      </c>
      <c r="E1631" s="173">
        <v>46127</v>
      </c>
      <c r="F1631" s="174">
        <v>1584.4</v>
      </c>
      <c r="G1631" s="175" t="s">
        <v>2040</v>
      </c>
      <c r="H1631" s="171" t="s">
        <v>2055</v>
      </c>
      <c r="I1631" s="171" t="s">
        <v>2937</v>
      </c>
      <c r="J1631" s="171" t="s">
        <v>208</v>
      </c>
      <c r="K1631" s="176"/>
      <c r="L1631" s="177" t="s">
        <v>730</v>
      </c>
      <c r="M1631" s="177" t="s">
        <v>209</v>
      </c>
    </row>
    <row r="1632" spans="1:13" s="178" customFormat="1">
      <c r="A1632" s="171" t="s">
        <v>4109</v>
      </c>
      <c r="B1632" s="171"/>
      <c r="C1632" s="179" t="s">
        <v>4402</v>
      </c>
      <c r="D1632" s="172">
        <v>46085</v>
      </c>
      <c r="E1632" s="173">
        <v>46127</v>
      </c>
      <c r="F1632" s="174">
        <v>1406.34</v>
      </c>
      <c r="G1632" s="175" t="s">
        <v>2040</v>
      </c>
      <c r="H1632" s="171" t="s">
        <v>2055</v>
      </c>
      <c r="I1632" s="171" t="s">
        <v>2939</v>
      </c>
      <c r="J1632" s="171" t="s">
        <v>206</v>
      </c>
      <c r="K1632" s="176"/>
      <c r="L1632" s="177" t="s">
        <v>730</v>
      </c>
      <c r="M1632" s="177" t="s">
        <v>207</v>
      </c>
    </row>
    <row r="1633" spans="1:13" s="178" customFormat="1">
      <c r="A1633" s="171" t="s">
        <v>3766</v>
      </c>
      <c r="B1633" s="171"/>
      <c r="C1633" s="179" t="s">
        <v>4403</v>
      </c>
      <c r="D1633" s="172">
        <v>46085</v>
      </c>
      <c r="E1633" s="173">
        <v>46127</v>
      </c>
      <c r="F1633" s="174">
        <v>722.33</v>
      </c>
      <c r="G1633" s="175" t="s">
        <v>2040</v>
      </c>
      <c r="H1633" s="171" t="s">
        <v>2055</v>
      </c>
      <c r="I1633" s="171" t="s">
        <v>2940</v>
      </c>
      <c r="J1633" s="171" t="s">
        <v>450</v>
      </c>
      <c r="K1633" s="176"/>
      <c r="L1633" s="177" t="s">
        <v>730</v>
      </c>
      <c r="M1633" s="177" t="s">
        <v>451</v>
      </c>
    </row>
    <row r="1634" spans="1:13" s="178" customFormat="1">
      <c r="A1634" s="171" t="s">
        <v>3766</v>
      </c>
      <c r="B1634" s="171"/>
      <c r="C1634" s="179" t="s">
        <v>4404</v>
      </c>
      <c r="D1634" s="172">
        <v>46086</v>
      </c>
      <c r="E1634" s="173">
        <v>46127</v>
      </c>
      <c r="F1634" s="174">
        <v>722.33</v>
      </c>
      <c r="G1634" s="175" t="s">
        <v>2040</v>
      </c>
      <c r="H1634" s="171" t="s">
        <v>2055</v>
      </c>
      <c r="I1634" s="171" t="s">
        <v>2940</v>
      </c>
      <c r="J1634" s="171" t="s">
        <v>450</v>
      </c>
      <c r="K1634" s="176"/>
      <c r="L1634" s="177" t="s">
        <v>730</v>
      </c>
      <c r="M1634" s="177" t="s">
        <v>451</v>
      </c>
    </row>
    <row r="1635" spans="1:13" s="178" customFormat="1">
      <c r="A1635" s="171" t="s">
        <v>3767</v>
      </c>
      <c r="B1635" s="171"/>
      <c r="C1635" s="179" t="s">
        <v>4405</v>
      </c>
      <c r="D1635" s="172">
        <v>46085</v>
      </c>
      <c r="E1635" s="173">
        <v>46127</v>
      </c>
      <c r="F1635" s="174">
        <v>651.67999999999995</v>
      </c>
      <c r="G1635" s="175" t="s">
        <v>2040</v>
      </c>
      <c r="H1635" s="171" t="s">
        <v>2055</v>
      </c>
      <c r="I1635" s="171" t="s">
        <v>2942</v>
      </c>
      <c r="J1635" s="171" t="s">
        <v>432</v>
      </c>
      <c r="K1635" s="176"/>
      <c r="L1635" s="177" t="s">
        <v>730</v>
      </c>
      <c r="M1635" s="177" t="s">
        <v>433</v>
      </c>
    </row>
    <row r="1636" spans="1:13" s="178" customFormat="1">
      <c r="A1636" s="171" t="s">
        <v>3767</v>
      </c>
      <c r="B1636" s="171"/>
      <c r="C1636" s="179" t="s">
        <v>4406</v>
      </c>
      <c r="D1636" s="172">
        <v>46086</v>
      </c>
      <c r="E1636" s="173">
        <v>46127</v>
      </c>
      <c r="F1636" s="174">
        <v>651.67999999999995</v>
      </c>
      <c r="G1636" s="175" t="s">
        <v>2040</v>
      </c>
      <c r="H1636" s="171" t="s">
        <v>2055</v>
      </c>
      <c r="I1636" s="171" t="s">
        <v>2942</v>
      </c>
      <c r="J1636" s="171" t="s">
        <v>432</v>
      </c>
      <c r="K1636" s="176"/>
      <c r="L1636" s="177" t="s">
        <v>730</v>
      </c>
      <c r="M1636" s="177" t="s">
        <v>433</v>
      </c>
    </row>
    <row r="1637" spans="1:13" s="178" customFormat="1">
      <c r="A1637" s="171" t="s">
        <v>3768</v>
      </c>
      <c r="B1637" s="171"/>
      <c r="C1637" s="179" t="s">
        <v>4407</v>
      </c>
      <c r="D1637" s="172">
        <v>46085</v>
      </c>
      <c r="E1637" s="173">
        <v>46127</v>
      </c>
      <c r="F1637" s="174">
        <v>3138.55</v>
      </c>
      <c r="G1637" s="175" t="s">
        <v>2040</v>
      </c>
      <c r="H1637" s="171" t="s">
        <v>2055</v>
      </c>
      <c r="I1637" s="171" t="s">
        <v>2944</v>
      </c>
      <c r="J1637" s="171" t="s">
        <v>436</v>
      </c>
      <c r="K1637" s="176"/>
      <c r="L1637" s="177" t="s">
        <v>730</v>
      </c>
      <c r="M1637" s="177" t="s">
        <v>437</v>
      </c>
    </row>
    <row r="1638" spans="1:13" s="178" customFormat="1">
      <c r="A1638" s="171" t="s">
        <v>3768</v>
      </c>
      <c r="B1638" s="171"/>
      <c r="C1638" s="179" t="s">
        <v>4408</v>
      </c>
      <c r="D1638" s="172">
        <v>46086</v>
      </c>
      <c r="E1638" s="173">
        <v>46127</v>
      </c>
      <c r="F1638" s="174">
        <v>3138.55</v>
      </c>
      <c r="G1638" s="175" t="s">
        <v>2040</v>
      </c>
      <c r="H1638" s="171" t="s">
        <v>2055</v>
      </c>
      <c r="I1638" s="171" t="s">
        <v>2944</v>
      </c>
      <c r="J1638" s="171" t="s">
        <v>436</v>
      </c>
      <c r="K1638" s="176"/>
      <c r="L1638" s="177" t="s">
        <v>730</v>
      </c>
      <c r="M1638" s="177" t="s">
        <v>437</v>
      </c>
    </row>
    <row r="1639" spans="1:13" s="178" customFormat="1">
      <c r="A1639" s="171" t="s">
        <v>3769</v>
      </c>
      <c r="B1639" s="171"/>
      <c r="C1639" s="179" t="s">
        <v>4409</v>
      </c>
      <c r="D1639" s="172">
        <v>46085</v>
      </c>
      <c r="E1639" s="173">
        <v>46127</v>
      </c>
      <c r="F1639" s="174">
        <v>868.61</v>
      </c>
      <c r="G1639" s="175" t="s">
        <v>2040</v>
      </c>
      <c r="H1639" s="171" t="s">
        <v>2055</v>
      </c>
      <c r="I1639" s="171" t="s">
        <v>2945</v>
      </c>
      <c r="J1639" s="171" t="s">
        <v>444</v>
      </c>
      <c r="K1639" s="176"/>
      <c r="L1639" s="177" t="s">
        <v>730</v>
      </c>
      <c r="M1639" s="177" t="s">
        <v>445</v>
      </c>
    </row>
    <row r="1640" spans="1:13" s="178" customFormat="1">
      <c r="A1640" s="171" t="s">
        <v>3769</v>
      </c>
      <c r="B1640" s="171"/>
      <c r="C1640" s="179" t="s">
        <v>4410</v>
      </c>
      <c r="D1640" s="172">
        <v>46086</v>
      </c>
      <c r="E1640" s="173">
        <v>46127</v>
      </c>
      <c r="F1640" s="174">
        <v>868.61</v>
      </c>
      <c r="G1640" s="175" t="s">
        <v>2040</v>
      </c>
      <c r="H1640" s="171" t="s">
        <v>2055</v>
      </c>
      <c r="I1640" s="171" t="s">
        <v>2945</v>
      </c>
      <c r="J1640" s="171" t="s">
        <v>444</v>
      </c>
      <c r="K1640" s="176"/>
      <c r="L1640" s="177" t="s">
        <v>730</v>
      </c>
      <c r="M1640" s="177" t="s">
        <v>445</v>
      </c>
    </row>
    <row r="1641" spans="1:13" s="178" customFormat="1">
      <c r="A1641" s="171" t="s">
        <v>4110</v>
      </c>
      <c r="B1641" s="171"/>
      <c r="C1641" s="179" t="s">
        <v>4411</v>
      </c>
      <c r="D1641" s="172">
        <v>46083</v>
      </c>
      <c r="E1641" s="173">
        <v>46127</v>
      </c>
      <c r="F1641" s="174">
        <v>2220.94</v>
      </c>
      <c r="G1641" s="175" t="s">
        <v>2040</v>
      </c>
      <c r="H1641" s="171" t="s">
        <v>2055</v>
      </c>
      <c r="I1641" s="171" t="s">
        <v>2946</v>
      </c>
      <c r="J1641" s="171" t="s">
        <v>88</v>
      </c>
      <c r="K1641" s="176"/>
      <c r="L1641" s="177" t="s">
        <v>730</v>
      </c>
      <c r="M1641" s="177" t="s">
        <v>89</v>
      </c>
    </row>
    <row r="1642" spans="1:13" s="178" customFormat="1">
      <c r="A1642" s="171" t="s">
        <v>4111</v>
      </c>
      <c r="B1642" s="171"/>
      <c r="C1642" s="179" t="s">
        <v>4412</v>
      </c>
      <c r="D1642" s="172">
        <v>46085</v>
      </c>
      <c r="E1642" s="173">
        <v>46127</v>
      </c>
      <c r="F1642" s="174">
        <v>1787.81</v>
      </c>
      <c r="G1642" s="175" t="s">
        <v>2040</v>
      </c>
      <c r="H1642" s="171" t="s">
        <v>2055</v>
      </c>
      <c r="I1642" s="171" t="s">
        <v>2947</v>
      </c>
      <c r="J1642" s="171" t="s">
        <v>260</v>
      </c>
      <c r="K1642" s="176"/>
      <c r="L1642" s="177" t="s">
        <v>730</v>
      </c>
      <c r="M1642" s="177" t="s">
        <v>261</v>
      </c>
    </row>
    <row r="1643" spans="1:13" s="178" customFormat="1">
      <c r="A1643" s="171" t="s">
        <v>3770</v>
      </c>
      <c r="B1643" s="171"/>
      <c r="C1643" s="179" t="s">
        <v>4413</v>
      </c>
      <c r="D1643" s="172">
        <v>46083</v>
      </c>
      <c r="E1643" s="173">
        <v>46127</v>
      </c>
      <c r="F1643" s="174">
        <v>14336.39</v>
      </c>
      <c r="G1643" s="175" t="s">
        <v>2040</v>
      </c>
      <c r="H1643" s="171" t="s">
        <v>2055</v>
      </c>
      <c r="I1643" s="171" t="s">
        <v>2948</v>
      </c>
      <c r="J1643" s="171" t="s">
        <v>26</v>
      </c>
      <c r="K1643" s="176"/>
      <c r="L1643" s="177" t="s">
        <v>730</v>
      </c>
      <c r="M1643" s="177" t="s">
        <v>27</v>
      </c>
    </row>
    <row r="1644" spans="1:13" s="178" customFormat="1">
      <c r="A1644" s="171" t="s">
        <v>4112</v>
      </c>
      <c r="B1644" s="171"/>
      <c r="C1644" s="179" t="s">
        <v>4414</v>
      </c>
      <c r="D1644" s="172">
        <v>46085</v>
      </c>
      <c r="E1644" s="173">
        <v>46127</v>
      </c>
      <c r="F1644" s="174">
        <v>16698.71</v>
      </c>
      <c r="G1644" s="175" t="s">
        <v>2040</v>
      </c>
      <c r="H1644" s="171" t="s">
        <v>2055</v>
      </c>
      <c r="I1644" s="171" t="s">
        <v>2949</v>
      </c>
      <c r="J1644" s="171" t="s">
        <v>62</v>
      </c>
      <c r="K1644" s="176"/>
      <c r="L1644" s="177" t="s">
        <v>730</v>
      </c>
      <c r="M1644" s="177" t="s">
        <v>63</v>
      </c>
    </row>
    <row r="1645" spans="1:13" s="178" customFormat="1">
      <c r="A1645" s="171" t="s">
        <v>4113</v>
      </c>
      <c r="B1645" s="171"/>
      <c r="C1645" s="179" t="s">
        <v>4415</v>
      </c>
      <c r="D1645" s="172">
        <v>46086</v>
      </c>
      <c r="E1645" s="173">
        <v>46127</v>
      </c>
      <c r="F1645" s="174">
        <v>1151.6300000000001</v>
      </c>
      <c r="G1645" s="175" t="s">
        <v>2040</v>
      </c>
      <c r="H1645" s="171" t="s">
        <v>2055</v>
      </c>
      <c r="I1645" s="171" t="s">
        <v>2950</v>
      </c>
      <c r="J1645" s="171" t="s">
        <v>134</v>
      </c>
      <c r="K1645" s="176"/>
      <c r="L1645" s="177" t="s">
        <v>730</v>
      </c>
      <c r="M1645" s="177" t="s">
        <v>135</v>
      </c>
    </row>
    <row r="1646" spans="1:13" s="178" customFormat="1">
      <c r="A1646" s="171" t="s">
        <v>4114</v>
      </c>
      <c r="B1646" s="171"/>
      <c r="C1646" s="179" t="s">
        <v>4416</v>
      </c>
      <c r="D1646" s="172">
        <v>46083</v>
      </c>
      <c r="E1646" s="173">
        <v>46127</v>
      </c>
      <c r="F1646" s="174">
        <v>2157.7399999999998</v>
      </c>
      <c r="G1646" s="175" t="s">
        <v>2040</v>
      </c>
      <c r="H1646" s="171" t="s">
        <v>2055</v>
      </c>
      <c r="I1646" s="171" t="s">
        <v>2951</v>
      </c>
      <c r="J1646" s="171" t="s">
        <v>118</v>
      </c>
      <c r="K1646" s="176"/>
      <c r="L1646" s="177" t="s">
        <v>730</v>
      </c>
      <c r="M1646" s="177" t="s">
        <v>119</v>
      </c>
    </row>
    <row r="1647" spans="1:13" s="178" customFormat="1">
      <c r="A1647" s="171" t="s">
        <v>4115</v>
      </c>
      <c r="B1647" s="171"/>
      <c r="C1647" s="179" t="s">
        <v>4417</v>
      </c>
      <c r="D1647" s="172">
        <v>46083</v>
      </c>
      <c r="E1647" s="173">
        <v>46127</v>
      </c>
      <c r="F1647" s="174">
        <v>1706.71</v>
      </c>
      <c r="G1647" s="175" t="s">
        <v>2040</v>
      </c>
      <c r="H1647" s="171" t="s">
        <v>2055</v>
      </c>
      <c r="I1647" s="171" t="s">
        <v>2952</v>
      </c>
      <c r="J1647" s="171" t="s">
        <v>156</v>
      </c>
      <c r="K1647" s="176"/>
      <c r="L1647" s="177" t="s">
        <v>730</v>
      </c>
      <c r="M1647" s="177" t="s">
        <v>157</v>
      </c>
    </row>
    <row r="1648" spans="1:13" s="178" customFormat="1">
      <c r="A1648" s="171" t="s">
        <v>3771</v>
      </c>
      <c r="B1648" s="171"/>
      <c r="C1648" s="179" t="s">
        <v>4418</v>
      </c>
      <c r="D1648" s="172">
        <v>46085</v>
      </c>
      <c r="E1648" s="173">
        <v>46127</v>
      </c>
      <c r="F1648" s="174">
        <v>1303.3599999999999</v>
      </c>
      <c r="G1648" s="175" t="s">
        <v>2040</v>
      </c>
      <c r="H1648" s="171" t="s">
        <v>2055</v>
      </c>
      <c r="I1648" s="171" t="s">
        <v>2953</v>
      </c>
      <c r="J1648" s="171" t="s">
        <v>458</v>
      </c>
      <c r="K1648" s="176"/>
      <c r="L1648" s="177" t="s">
        <v>730</v>
      </c>
      <c r="M1648" s="177" t="s">
        <v>459</v>
      </c>
    </row>
    <row r="1649" spans="1:13" s="178" customFormat="1">
      <c r="A1649" s="171" t="s">
        <v>3771</v>
      </c>
      <c r="B1649" s="171"/>
      <c r="C1649" s="179" t="s">
        <v>4419</v>
      </c>
      <c r="D1649" s="172">
        <v>46086</v>
      </c>
      <c r="E1649" s="173">
        <v>46127</v>
      </c>
      <c r="F1649" s="174">
        <v>1303.3599999999999</v>
      </c>
      <c r="G1649" s="175" t="s">
        <v>2040</v>
      </c>
      <c r="H1649" s="171" t="s">
        <v>2055</v>
      </c>
      <c r="I1649" s="171" t="s">
        <v>2953</v>
      </c>
      <c r="J1649" s="171" t="s">
        <v>458</v>
      </c>
      <c r="K1649" s="176"/>
      <c r="L1649" s="177" t="s">
        <v>730</v>
      </c>
      <c r="M1649" s="177" t="s">
        <v>459</v>
      </c>
    </row>
    <row r="1650" spans="1:13" s="178" customFormat="1">
      <c r="A1650" s="171" t="s">
        <v>4116</v>
      </c>
      <c r="B1650" s="171"/>
      <c r="C1650" s="179" t="s">
        <v>4420</v>
      </c>
      <c r="D1650" s="172">
        <v>46085</v>
      </c>
      <c r="E1650" s="173">
        <v>46127</v>
      </c>
      <c r="F1650" s="174">
        <v>1052.02</v>
      </c>
      <c r="G1650" s="175" t="s">
        <v>2040</v>
      </c>
      <c r="H1650" s="171" t="s">
        <v>2055</v>
      </c>
      <c r="I1650" s="171" t="s">
        <v>2954</v>
      </c>
      <c r="J1650" s="171" t="s">
        <v>220</v>
      </c>
      <c r="K1650" s="176"/>
      <c r="L1650" s="177" t="s">
        <v>730</v>
      </c>
      <c r="M1650" s="177" t="s">
        <v>221</v>
      </c>
    </row>
    <row r="1651" spans="1:13" s="178" customFormat="1">
      <c r="A1651" s="171" t="s">
        <v>4117</v>
      </c>
      <c r="B1651" s="171"/>
      <c r="C1651" s="179" t="s">
        <v>4421</v>
      </c>
      <c r="D1651" s="172">
        <v>46085</v>
      </c>
      <c r="E1651" s="173">
        <v>46127</v>
      </c>
      <c r="F1651" s="174">
        <v>1578.03</v>
      </c>
      <c r="G1651" s="175" t="s">
        <v>2040</v>
      </c>
      <c r="H1651" s="171" t="s">
        <v>2055</v>
      </c>
      <c r="I1651" s="171" t="s">
        <v>2955</v>
      </c>
      <c r="J1651" s="171" t="s">
        <v>252</v>
      </c>
      <c r="K1651" s="176"/>
      <c r="L1651" s="177" t="s">
        <v>730</v>
      </c>
      <c r="M1651" s="177" t="s">
        <v>253</v>
      </c>
    </row>
    <row r="1652" spans="1:13" s="178" customFormat="1">
      <c r="A1652" s="171" t="s">
        <v>4118</v>
      </c>
      <c r="B1652" s="171"/>
      <c r="C1652" s="179" t="s">
        <v>4422</v>
      </c>
      <c r="D1652" s="172">
        <v>46083</v>
      </c>
      <c r="E1652" s="173">
        <v>46127</v>
      </c>
      <c r="F1652" s="174">
        <v>1137.81</v>
      </c>
      <c r="G1652" s="175" t="s">
        <v>2040</v>
      </c>
      <c r="H1652" s="171" t="s">
        <v>2055</v>
      </c>
      <c r="I1652" s="171" t="s">
        <v>2956</v>
      </c>
      <c r="J1652" s="171" t="s">
        <v>14</v>
      </c>
      <c r="K1652" s="176"/>
      <c r="L1652" s="177" t="s">
        <v>730</v>
      </c>
      <c r="M1652" s="177" t="s">
        <v>15</v>
      </c>
    </row>
    <row r="1653" spans="1:13" s="178" customFormat="1">
      <c r="A1653" s="171" t="s">
        <v>4119</v>
      </c>
      <c r="B1653" s="171"/>
      <c r="C1653" s="179" t="s">
        <v>4423</v>
      </c>
      <c r="D1653" s="172">
        <v>46086</v>
      </c>
      <c r="E1653" s="173">
        <v>46127</v>
      </c>
      <c r="F1653" s="174">
        <v>15791.72</v>
      </c>
      <c r="G1653" s="175" t="s">
        <v>2040</v>
      </c>
      <c r="H1653" s="171" t="s">
        <v>2055</v>
      </c>
      <c r="I1653" s="171" t="s">
        <v>2957</v>
      </c>
      <c r="J1653" s="171" t="s">
        <v>162</v>
      </c>
      <c r="K1653" s="176"/>
      <c r="L1653" s="177" t="s">
        <v>730</v>
      </c>
      <c r="M1653" s="177" t="s">
        <v>163</v>
      </c>
    </row>
    <row r="1654" spans="1:13" s="178" customFormat="1">
      <c r="A1654" s="171" t="s">
        <v>4119</v>
      </c>
      <c r="B1654" s="171"/>
      <c r="C1654" s="179" t="s">
        <v>4424</v>
      </c>
      <c r="D1654" s="172">
        <v>46086</v>
      </c>
      <c r="E1654" s="173">
        <v>46127</v>
      </c>
      <c r="F1654" s="174">
        <v>15172.44</v>
      </c>
      <c r="G1654" s="175" t="s">
        <v>2040</v>
      </c>
      <c r="H1654" s="171" t="s">
        <v>2055</v>
      </c>
      <c r="I1654" s="171" t="s">
        <v>2957</v>
      </c>
      <c r="J1654" s="171" t="s">
        <v>162</v>
      </c>
      <c r="K1654" s="176"/>
      <c r="L1654" s="177" t="s">
        <v>730</v>
      </c>
      <c r="M1654" s="177" t="s">
        <v>163</v>
      </c>
    </row>
    <row r="1655" spans="1:13" s="178" customFormat="1">
      <c r="A1655" s="171" t="s">
        <v>4120</v>
      </c>
      <c r="B1655" s="171"/>
      <c r="C1655" s="179" t="s">
        <v>4425</v>
      </c>
      <c r="D1655" s="172">
        <v>46085</v>
      </c>
      <c r="E1655" s="173">
        <v>46127</v>
      </c>
      <c r="F1655" s="174">
        <v>1809.97</v>
      </c>
      <c r="G1655" s="175" t="s">
        <v>2040</v>
      </c>
      <c r="H1655" s="171" t="s">
        <v>2055</v>
      </c>
      <c r="I1655" s="171" t="s">
        <v>2958</v>
      </c>
      <c r="J1655" s="171" t="s">
        <v>276</v>
      </c>
      <c r="K1655" s="176"/>
      <c r="L1655" s="177" t="s">
        <v>730</v>
      </c>
      <c r="M1655" s="177" t="s">
        <v>277</v>
      </c>
    </row>
    <row r="1656" spans="1:13" s="178" customFormat="1">
      <c r="A1656" s="171" t="s">
        <v>4121</v>
      </c>
      <c r="B1656" s="171"/>
      <c r="C1656" s="179" t="s">
        <v>4426</v>
      </c>
      <c r="D1656" s="172">
        <v>46085</v>
      </c>
      <c r="E1656" s="173">
        <v>46127</v>
      </c>
      <c r="F1656" s="174">
        <v>24263.53</v>
      </c>
      <c r="G1656" s="175" t="s">
        <v>2040</v>
      </c>
      <c r="H1656" s="171" t="s">
        <v>2055</v>
      </c>
      <c r="I1656" s="171" t="s">
        <v>2959</v>
      </c>
      <c r="J1656" s="171" t="s">
        <v>218</v>
      </c>
      <c r="K1656" s="176"/>
      <c r="L1656" s="177" t="s">
        <v>730</v>
      </c>
      <c r="M1656" s="177" t="s">
        <v>219</v>
      </c>
    </row>
    <row r="1657" spans="1:13" s="178" customFormat="1">
      <c r="A1657" s="171" t="s">
        <v>3772</v>
      </c>
      <c r="B1657" s="171"/>
      <c r="C1657" s="179" t="s">
        <v>4427</v>
      </c>
      <c r="D1657" s="172">
        <v>46085</v>
      </c>
      <c r="E1657" s="173">
        <v>46127</v>
      </c>
      <c r="F1657" s="174">
        <v>868.61</v>
      </c>
      <c r="G1657" s="175" t="s">
        <v>2040</v>
      </c>
      <c r="H1657" s="171" t="s">
        <v>2055</v>
      </c>
      <c r="I1657" s="171" t="s">
        <v>2960</v>
      </c>
      <c r="J1657" s="171" t="s">
        <v>462</v>
      </c>
      <c r="K1657" s="176"/>
      <c r="L1657" s="177" t="s">
        <v>730</v>
      </c>
      <c r="M1657" s="177" t="s">
        <v>463</v>
      </c>
    </row>
    <row r="1658" spans="1:13" s="178" customFormat="1">
      <c r="A1658" s="171" t="s">
        <v>3772</v>
      </c>
      <c r="B1658" s="171"/>
      <c r="C1658" s="179" t="s">
        <v>4428</v>
      </c>
      <c r="D1658" s="172">
        <v>46086</v>
      </c>
      <c r="E1658" s="173">
        <v>46127</v>
      </c>
      <c r="F1658" s="174">
        <v>868.61</v>
      </c>
      <c r="G1658" s="175" t="s">
        <v>2040</v>
      </c>
      <c r="H1658" s="171" t="s">
        <v>2055</v>
      </c>
      <c r="I1658" s="171" t="s">
        <v>2960</v>
      </c>
      <c r="J1658" s="171" t="s">
        <v>462</v>
      </c>
      <c r="K1658" s="176"/>
      <c r="L1658" s="177" t="s">
        <v>730</v>
      </c>
      <c r="M1658" s="177" t="s">
        <v>463</v>
      </c>
    </row>
    <row r="1659" spans="1:13" s="178" customFormat="1">
      <c r="A1659" s="171" t="s">
        <v>4122</v>
      </c>
      <c r="B1659" s="171"/>
      <c r="C1659" s="179" t="s">
        <v>4429</v>
      </c>
      <c r="D1659" s="172">
        <v>46083</v>
      </c>
      <c r="E1659" s="173">
        <v>46127</v>
      </c>
      <c r="F1659" s="174">
        <v>2283.8000000000002</v>
      </c>
      <c r="G1659" s="175" t="s">
        <v>2040</v>
      </c>
      <c r="H1659" s="171" t="s">
        <v>2055</v>
      </c>
      <c r="I1659" s="171" t="s">
        <v>2961</v>
      </c>
      <c r="J1659" s="171" t="s">
        <v>158</v>
      </c>
      <c r="K1659" s="176"/>
      <c r="L1659" s="177" t="s">
        <v>730</v>
      </c>
      <c r="M1659" s="177" t="s">
        <v>159</v>
      </c>
    </row>
    <row r="1660" spans="1:13" s="178" customFormat="1">
      <c r="A1660" s="171" t="s">
        <v>3773</v>
      </c>
      <c r="B1660" s="171"/>
      <c r="C1660" s="179" t="s">
        <v>4430</v>
      </c>
      <c r="D1660" s="172">
        <v>46085</v>
      </c>
      <c r="E1660" s="173">
        <v>46127</v>
      </c>
      <c r="F1660" s="174">
        <v>4790.95</v>
      </c>
      <c r="G1660" s="175" t="s">
        <v>2040</v>
      </c>
      <c r="H1660" s="171" t="s">
        <v>2055</v>
      </c>
      <c r="I1660" s="171" t="s">
        <v>2962</v>
      </c>
      <c r="J1660" s="171" t="s">
        <v>476</v>
      </c>
      <c r="K1660" s="176"/>
      <c r="L1660" s="177" t="s">
        <v>730</v>
      </c>
      <c r="M1660" s="177" t="s">
        <v>477</v>
      </c>
    </row>
    <row r="1661" spans="1:13" s="178" customFormat="1">
      <c r="A1661" s="171" t="s">
        <v>3773</v>
      </c>
      <c r="B1661" s="171"/>
      <c r="C1661" s="179" t="s">
        <v>4431</v>
      </c>
      <c r="D1661" s="172">
        <v>46086</v>
      </c>
      <c r="E1661" s="173">
        <v>46127</v>
      </c>
      <c r="F1661" s="174">
        <v>4790.95</v>
      </c>
      <c r="G1661" s="175" t="s">
        <v>2040</v>
      </c>
      <c r="H1661" s="171" t="s">
        <v>2055</v>
      </c>
      <c r="I1661" s="171" t="s">
        <v>2962</v>
      </c>
      <c r="J1661" s="171" t="s">
        <v>476</v>
      </c>
      <c r="K1661" s="176"/>
      <c r="L1661" s="177" t="s">
        <v>730</v>
      </c>
      <c r="M1661" s="177" t="s">
        <v>477</v>
      </c>
    </row>
    <row r="1662" spans="1:13" s="178" customFormat="1">
      <c r="A1662" s="171" t="s">
        <v>4123</v>
      </c>
      <c r="B1662" s="171"/>
      <c r="C1662" s="179" t="s">
        <v>4432</v>
      </c>
      <c r="D1662" s="172">
        <v>46083</v>
      </c>
      <c r="E1662" s="173">
        <v>46127</v>
      </c>
      <c r="F1662" s="174">
        <v>3059.24</v>
      </c>
      <c r="G1662" s="175" t="s">
        <v>2040</v>
      </c>
      <c r="H1662" s="171" t="s">
        <v>2055</v>
      </c>
      <c r="I1662" s="171" t="s">
        <v>2963</v>
      </c>
      <c r="J1662" s="171" t="s">
        <v>96</v>
      </c>
      <c r="K1662" s="176"/>
      <c r="L1662" s="177" t="s">
        <v>730</v>
      </c>
      <c r="M1662" s="177" t="s">
        <v>97</v>
      </c>
    </row>
    <row r="1663" spans="1:13" s="178" customFormat="1">
      <c r="A1663" s="171" t="s">
        <v>4124</v>
      </c>
      <c r="B1663" s="171"/>
      <c r="C1663" s="179" t="s">
        <v>4433</v>
      </c>
      <c r="D1663" s="172">
        <v>46083</v>
      </c>
      <c r="E1663" s="173">
        <v>46127</v>
      </c>
      <c r="F1663" s="174">
        <v>1688.89</v>
      </c>
      <c r="G1663" s="175" t="s">
        <v>2040</v>
      </c>
      <c r="H1663" s="171" t="s">
        <v>2055</v>
      </c>
      <c r="I1663" s="171" t="s">
        <v>2964</v>
      </c>
      <c r="J1663" s="171" t="s">
        <v>146</v>
      </c>
      <c r="K1663" s="176"/>
      <c r="L1663" s="177" t="s">
        <v>730</v>
      </c>
      <c r="M1663" s="177" t="s">
        <v>147</v>
      </c>
    </row>
    <row r="1664" spans="1:13" s="178" customFormat="1">
      <c r="A1664" s="171" t="s">
        <v>4125</v>
      </c>
      <c r="B1664" s="171"/>
      <c r="C1664" s="179" t="s">
        <v>4434</v>
      </c>
      <c r="D1664" s="172">
        <v>46085</v>
      </c>
      <c r="E1664" s="173">
        <v>46127</v>
      </c>
      <c r="F1664" s="174">
        <v>1584.57</v>
      </c>
      <c r="G1664" s="175" t="s">
        <v>2040</v>
      </c>
      <c r="H1664" s="171" t="s">
        <v>2055</v>
      </c>
      <c r="I1664" s="171" t="s">
        <v>2965</v>
      </c>
      <c r="J1664" s="171" t="s">
        <v>234</v>
      </c>
      <c r="K1664" s="176"/>
      <c r="L1664" s="177" t="s">
        <v>730</v>
      </c>
      <c r="M1664" s="177" t="s">
        <v>235</v>
      </c>
    </row>
    <row r="1665" spans="1:13" s="178" customFormat="1">
      <c r="A1665" s="171" t="s">
        <v>4126</v>
      </c>
      <c r="B1665" s="171"/>
      <c r="C1665" s="179" t="s">
        <v>4435</v>
      </c>
      <c r="D1665" s="172">
        <v>46085</v>
      </c>
      <c r="E1665" s="173">
        <v>46127</v>
      </c>
      <c r="F1665" s="174">
        <v>1628.09</v>
      </c>
      <c r="G1665" s="175" t="s">
        <v>2040</v>
      </c>
      <c r="H1665" s="171" t="s">
        <v>2055</v>
      </c>
      <c r="I1665" s="171" t="s">
        <v>2966</v>
      </c>
      <c r="J1665" s="171" t="s">
        <v>280</v>
      </c>
      <c r="K1665" s="176"/>
      <c r="L1665" s="177" t="s">
        <v>730</v>
      </c>
      <c r="M1665" s="177" t="s">
        <v>281</v>
      </c>
    </row>
    <row r="1666" spans="1:13" s="178" customFormat="1">
      <c r="A1666" s="171" t="s">
        <v>3774</v>
      </c>
      <c r="B1666" s="171"/>
      <c r="C1666" s="179" t="s">
        <v>4436</v>
      </c>
      <c r="D1666" s="172">
        <v>46084</v>
      </c>
      <c r="E1666" s="173">
        <v>46127</v>
      </c>
      <c r="F1666" s="174">
        <v>579.07000000000005</v>
      </c>
      <c r="G1666" s="175" t="s">
        <v>2040</v>
      </c>
      <c r="H1666" s="171" t="s">
        <v>2055</v>
      </c>
      <c r="I1666" s="171" t="s">
        <v>2967</v>
      </c>
      <c r="J1666" s="171" t="s">
        <v>8</v>
      </c>
      <c r="K1666" s="176"/>
      <c r="L1666" s="177" t="s">
        <v>730</v>
      </c>
      <c r="M1666" s="177" t="s">
        <v>9</v>
      </c>
    </row>
    <row r="1667" spans="1:13" s="178" customFormat="1">
      <c r="A1667" s="171" t="s">
        <v>3774</v>
      </c>
      <c r="B1667" s="171"/>
      <c r="C1667" s="179" t="s">
        <v>4437</v>
      </c>
      <c r="D1667" s="172">
        <v>46086</v>
      </c>
      <c r="E1667" s="173">
        <v>46127</v>
      </c>
      <c r="F1667" s="174">
        <v>579.07000000000005</v>
      </c>
      <c r="G1667" s="175" t="s">
        <v>2040</v>
      </c>
      <c r="H1667" s="171" t="s">
        <v>2055</v>
      </c>
      <c r="I1667" s="171" t="s">
        <v>2967</v>
      </c>
      <c r="J1667" s="171" t="s">
        <v>8</v>
      </c>
      <c r="K1667" s="176"/>
      <c r="L1667" s="177" t="s">
        <v>730</v>
      </c>
      <c r="M1667" s="177" t="s">
        <v>9</v>
      </c>
    </row>
    <row r="1668" spans="1:13" s="178" customFormat="1">
      <c r="A1668" s="171" t="s">
        <v>4127</v>
      </c>
      <c r="B1668" s="171"/>
      <c r="C1668" s="179" t="s">
        <v>4438</v>
      </c>
      <c r="D1668" s="172">
        <v>46083</v>
      </c>
      <c r="E1668" s="173">
        <v>46128</v>
      </c>
      <c r="F1668" s="174">
        <v>1681.63</v>
      </c>
      <c r="G1668" s="175" t="s">
        <v>2040</v>
      </c>
      <c r="H1668" s="171" t="s">
        <v>2055</v>
      </c>
      <c r="I1668" s="171" t="s">
        <v>2968</v>
      </c>
      <c r="J1668" s="171" t="s">
        <v>78</v>
      </c>
      <c r="K1668" s="176"/>
      <c r="L1668" s="177" t="s">
        <v>730</v>
      </c>
      <c r="M1668" s="177" t="s">
        <v>79</v>
      </c>
    </row>
    <row r="1669" spans="1:13" s="178" customFormat="1">
      <c r="A1669" s="171" t="s">
        <v>4128</v>
      </c>
      <c r="B1669" s="171"/>
      <c r="C1669" s="179" t="s">
        <v>4439</v>
      </c>
      <c r="D1669" s="172">
        <v>46085</v>
      </c>
      <c r="E1669" s="173">
        <v>46128</v>
      </c>
      <c r="F1669" s="174">
        <v>3599.13</v>
      </c>
      <c r="G1669" s="175" t="s">
        <v>2040</v>
      </c>
      <c r="H1669" s="171" t="s">
        <v>2055</v>
      </c>
      <c r="I1669" s="171" t="s">
        <v>2924</v>
      </c>
      <c r="J1669" s="171" t="s">
        <v>258</v>
      </c>
      <c r="K1669" s="176"/>
      <c r="L1669" s="177" t="s">
        <v>730</v>
      </c>
      <c r="M1669" s="177" t="s">
        <v>259</v>
      </c>
    </row>
    <row r="1670" spans="1:13" s="178" customFormat="1">
      <c r="A1670" s="171" t="s">
        <v>4129</v>
      </c>
      <c r="B1670" s="171"/>
      <c r="C1670" s="179" t="s">
        <v>4440</v>
      </c>
      <c r="D1670" s="172">
        <v>46083</v>
      </c>
      <c r="E1670" s="173">
        <v>46128</v>
      </c>
      <c r="F1670" s="174">
        <v>2482.89</v>
      </c>
      <c r="G1670" s="175" t="s">
        <v>2040</v>
      </c>
      <c r="H1670" s="171" t="s">
        <v>2055</v>
      </c>
      <c r="I1670" s="171" t="s">
        <v>2969</v>
      </c>
      <c r="J1670" s="171" t="s">
        <v>92</v>
      </c>
      <c r="K1670" s="176"/>
      <c r="L1670" s="177" t="s">
        <v>730</v>
      </c>
      <c r="M1670" s="177" t="s">
        <v>93</v>
      </c>
    </row>
    <row r="1671" spans="1:13" s="178" customFormat="1">
      <c r="A1671" s="171" t="s">
        <v>3775</v>
      </c>
      <c r="B1671" s="171"/>
      <c r="C1671" s="179" t="s">
        <v>4441</v>
      </c>
      <c r="D1671" s="172">
        <v>46084</v>
      </c>
      <c r="E1671" s="173">
        <v>46129</v>
      </c>
      <c r="F1671" s="174">
        <v>1447.68</v>
      </c>
      <c r="G1671" s="175" t="s">
        <v>2040</v>
      </c>
      <c r="H1671" s="171" t="s">
        <v>2055</v>
      </c>
      <c r="I1671" s="171" t="s">
        <v>2970</v>
      </c>
      <c r="J1671" s="171" t="s">
        <v>366</v>
      </c>
      <c r="K1671" s="176"/>
      <c r="L1671" s="177" t="s">
        <v>730</v>
      </c>
      <c r="M1671" s="177" t="s">
        <v>367</v>
      </c>
    </row>
    <row r="1672" spans="1:13" s="178" customFormat="1">
      <c r="A1672" s="171" t="s">
        <v>3775</v>
      </c>
      <c r="B1672" s="171"/>
      <c r="C1672" s="179" t="s">
        <v>4442</v>
      </c>
      <c r="D1672" s="172">
        <v>46086</v>
      </c>
      <c r="E1672" s="173">
        <v>46129</v>
      </c>
      <c r="F1672" s="174">
        <v>1447.68</v>
      </c>
      <c r="G1672" s="175" t="s">
        <v>2040</v>
      </c>
      <c r="H1672" s="171" t="s">
        <v>2055</v>
      </c>
      <c r="I1672" s="171" t="s">
        <v>2970</v>
      </c>
      <c r="J1672" s="171" t="s">
        <v>366</v>
      </c>
      <c r="K1672" s="176"/>
      <c r="L1672" s="177" t="s">
        <v>730</v>
      </c>
      <c r="M1672" s="177" t="s">
        <v>367</v>
      </c>
    </row>
    <row r="1673" spans="1:13" s="178" customFormat="1">
      <c r="A1673" s="171" t="s">
        <v>2013</v>
      </c>
      <c r="B1673" s="171"/>
      <c r="C1673" s="179">
        <v>6622026</v>
      </c>
      <c r="D1673" s="172">
        <v>46084</v>
      </c>
      <c r="E1673" s="173">
        <v>46132</v>
      </c>
      <c r="F1673" s="174">
        <v>14167.61</v>
      </c>
      <c r="G1673" s="175" t="s">
        <v>2042</v>
      </c>
      <c r="H1673" s="171" t="s">
        <v>2057</v>
      </c>
      <c r="I1673" s="171" t="s">
        <v>5599</v>
      </c>
      <c r="J1673" s="171" t="s">
        <v>36</v>
      </c>
      <c r="K1673" s="176"/>
      <c r="L1673" s="177" t="s">
        <v>730</v>
      </c>
      <c r="M1673" s="177" t="s">
        <v>37</v>
      </c>
    </row>
    <row r="1674" spans="1:13" s="178" customFormat="1">
      <c r="A1674" s="171" t="s">
        <v>2013</v>
      </c>
      <c r="B1674" s="171"/>
      <c r="C1674" s="179">
        <v>6632026</v>
      </c>
      <c r="D1674" s="172">
        <v>46084</v>
      </c>
      <c r="E1674" s="173">
        <v>46132</v>
      </c>
      <c r="F1674" s="174">
        <v>64364.78</v>
      </c>
      <c r="G1674" s="175" t="s">
        <v>2041</v>
      </c>
      <c r="H1674" s="171" t="s">
        <v>2056</v>
      </c>
      <c r="I1674" s="171" t="s">
        <v>5600</v>
      </c>
      <c r="J1674" s="171" t="s">
        <v>36</v>
      </c>
      <c r="K1674" s="176"/>
      <c r="L1674" s="177" t="s">
        <v>730</v>
      </c>
      <c r="M1674" s="177" t="s">
        <v>37</v>
      </c>
    </row>
    <row r="1675" spans="1:13" s="178" customFormat="1">
      <c r="A1675" s="171" t="s">
        <v>2013</v>
      </c>
      <c r="B1675" s="171"/>
      <c r="C1675" s="179">
        <v>6642026</v>
      </c>
      <c r="D1675" s="172">
        <v>46084</v>
      </c>
      <c r="E1675" s="173">
        <v>46132</v>
      </c>
      <c r="F1675" s="174">
        <v>1840.67</v>
      </c>
      <c r="G1675" s="175" t="s">
        <v>2041</v>
      </c>
      <c r="H1675" s="171" t="s">
        <v>2056</v>
      </c>
      <c r="I1675" s="171" t="s">
        <v>5601</v>
      </c>
      <c r="J1675" s="171" t="s">
        <v>466</v>
      </c>
      <c r="K1675" s="176"/>
      <c r="L1675" s="177" t="s">
        <v>730</v>
      </c>
      <c r="M1675" s="177" t="s">
        <v>467</v>
      </c>
    </row>
    <row r="1676" spans="1:13" s="178" customFormat="1">
      <c r="A1676" s="171" t="s">
        <v>2013</v>
      </c>
      <c r="B1676" s="171"/>
      <c r="C1676" s="179">
        <v>6652026</v>
      </c>
      <c r="D1676" s="172">
        <v>46084</v>
      </c>
      <c r="E1676" s="173">
        <v>46132</v>
      </c>
      <c r="F1676" s="174">
        <v>2117.31</v>
      </c>
      <c r="G1676" s="175" t="s">
        <v>2041</v>
      </c>
      <c r="H1676" s="171" t="s">
        <v>2056</v>
      </c>
      <c r="I1676" s="171" t="s">
        <v>5601</v>
      </c>
      <c r="J1676" s="171" t="s">
        <v>466</v>
      </c>
      <c r="K1676" s="176"/>
      <c r="L1676" s="177" t="s">
        <v>730</v>
      </c>
      <c r="M1676" s="177" t="s">
        <v>467</v>
      </c>
    </row>
    <row r="1677" spans="1:13" s="178" customFormat="1">
      <c r="A1677" s="171" t="s">
        <v>2013</v>
      </c>
      <c r="B1677" s="171"/>
      <c r="C1677" s="179">
        <v>6662026</v>
      </c>
      <c r="D1677" s="172">
        <v>46084</v>
      </c>
      <c r="E1677" s="173">
        <v>46132</v>
      </c>
      <c r="F1677" s="174">
        <v>65425.14</v>
      </c>
      <c r="G1677" s="175" t="s">
        <v>2041</v>
      </c>
      <c r="H1677" s="171" t="s">
        <v>2056</v>
      </c>
      <c r="I1677" s="171" t="s">
        <v>5602</v>
      </c>
      <c r="J1677" s="171" t="s">
        <v>32</v>
      </c>
      <c r="K1677" s="176"/>
      <c r="L1677" s="177" t="s">
        <v>730</v>
      </c>
      <c r="M1677" s="177" t="s">
        <v>33</v>
      </c>
    </row>
    <row r="1678" spans="1:13" s="178" customFormat="1">
      <c r="A1678" s="171" t="s">
        <v>2013</v>
      </c>
      <c r="B1678" s="171"/>
      <c r="C1678" s="179">
        <v>6672026</v>
      </c>
      <c r="D1678" s="172">
        <v>46084</v>
      </c>
      <c r="E1678" s="173">
        <v>46132</v>
      </c>
      <c r="F1678" s="174">
        <v>688.22</v>
      </c>
      <c r="G1678" s="175" t="s">
        <v>2041</v>
      </c>
      <c r="H1678" s="171" t="s">
        <v>2056</v>
      </c>
      <c r="I1678" s="171" t="s">
        <v>5603</v>
      </c>
      <c r="J1678" s="171" t="s">
        <v>398</v>
      </c>
      <c r="K1678" s="176"/>
      <c r="L1678" s="177" t="s">
        <v>730</v>
      </c>
      <c r="M1678" s="177" t="s">
        <v>399</v>
      </c>
    </row>
    <row r="1679" spans="1:13" s="178" customFormat="1">
      <c r="A1679" s="171" t="s">
        <v>2013</v>
      </c>
      <c r="B1679" s="171"/>
      <c r="C1679" s="179">
        <v>6682026</v>
      </c>
      <c r="D1679" s="172">
        <v>46084</v>
      </c>
      <c r="E1679" s="173">
        <v>46132</v>
      </c>
      <c r="F1679" s="174">
        <v>2048</v>
      </c>
      <c r="G1679" s="175" t="s">
        <v>2041</v>
      </c>
      <c r="H1679" s="171" t="s">
        <v>2056</v>
      </c>
      <c r="I1679" s="171" t="s">
        <v>5603</v>
      </c>
      <c r="J1679" s="171" t="s">
        <v>398</v>
      </c>
      <c r="K1679" s="176"/>
      <c r="L1679" s="177" t="s">
        <v>730</v>
      </c>
      <c r="M1679" s="177" t="s">
        <v>399</v>
      </c>
    </row>
    <row r="1680" spans="1:13" s="178" customFormat="1">
      <c r="A1680" s="171" t="s">
        <v>2013</v>
      </c>
      <c r="B1680" s="171"/>
      <c r="C1680" s="179">
        <v>6692026</v>
      </c>
      <c r="D1680" s="172">
        <v>46084</v>
      </c>
      <c r="E1680" s="173">
        <v>46132</v>
      </c>
      <c r="F1680" s="174">
        <v>1350.14</v>
      </c>
      <c r="G1680" s="175" t="s">
        <v>2041</v>
      </c>
      <c r="H1680" s="171" t="s">
        <v>2056</v>
      </c>
      <c r="I1680" s="171" t="s">
        <v>2069</v>
      </c>
      <c r="J1680" s="171" t="s">
        <v>440</v>
      </c>
      <c r="K1680" s="176"/>
      <c r="L1680" s="177" t="s">
        <v>730</v>
      </c>
      <c r="M1680" s="177" t="s">
        <v>441</v>
      </c>
    </row>
    <row r="1681" spans="1:13" s="178" customFormat="1">
      <c r="A1681" s="171" t="s">
        <v>2013</v>
      </c>
      <c r="B1681" s="171"/>
      <c r="C1681" s="179">
        <v>6702026</v>
      </c>
      <c r="D1681" s="172">
        <v>46084</v>
      </c>
      <c r="E1681" s="173">
        <v>46132</v>
      </c>
      <c r="F1681" s="174">
        <v>1360.75</v>
      </c>
      <c r="G1681" s="175" t="s">
        <v>2041</v>
      </c>
      <c r="H1681" s="171" t="s">
        <v>2056</v>
      </c>
      <c r="I1681" s="171" t="s">
        <v>5604</v>
      </c>
      <c r="J1681" s="171" t="s">
        <v>440</v>
      </c>
      <c r="K1681" s="176"/>
      <c r="L1681" s="177" t="s">
        <v>730</v>
      </c>
      <c r="M1681" s="177" t="s">
        <v>441</v>
      </c>
    </row>
    <row r="1682" spans="1:13" s="178" customFormat="1">
      <c r="A1682" s="171" t="s">
        <v>2013</v>
      </c>
      <c r="B1682" s="171"/>
      <c r="C1682" s="179">
        <v>6712026</v>
      </c>
      <c r="D1682" s="172">
        <v>46084</v>
      </c>
      <c r="E1682" s="173">
        <v>46132</v>
      </c>
      <c r="F1682" s="174">
        <v>314.39999999999998</v>
      </c>
      <c r="G1682" s="175" t="s">
        <v>2042</v>
      </c>
      <c r="H1682" s="171" t="s">
        <v>2057</v>
      </c>
      <c r="I1682" s="171" t="s">
        <v>5605</v>
      </c>
      <c r="J1682" s="171" t="s">
        <v>40</v>
      </c>
      <c r="K1682" s="176"/>
      <c r="L1682" s="177" t="s">
        <v>730</v>
      </c>
      <c r="M1682" s="177" t="s">
        <v>41</v>
      </c>
    </row>
    <row r="1683" spans="1:13" s="178" customFormat="1">
      <c r="A1683" s="171" t="s">
        <v>2013</v>
      </c>
      <c r="B1683" s="171"/>
      <c r="C1683" s="179">
        <v>6722026</v>
      </c>
      <c r="D1683" s="172">
        <v>46084</v>
      </c>
      <c r="E1683" s="173">
        <v>46132</v>
      </c>
      <c r="F1683" s="174">
        <v>914.67</v>
      </c>
      <c r="G1683" s="175" t="s">
        <v>2042</v>
      </c>
      <c r="H1683" s="171" t="s">
        <v>2057</v>
      </c>
      <c r="I1683" s="171" t="s">
        <v>5605</v>
      </c>
      <c r="J1683" s="171" t="s">
        <v>40</v>
      </c>
      <c r="K1683" s="176"/>
      <c r="L1683" s="177" t="s">
        <v>730</v>
      </c>
      <c r="M1683" s="177" t="s">
        <v>41</v>
      </c>
    </row>
    <row r="1684" spans="1:13" s="178" customFormat="1">
      <c r="A1684" s="171" t="s">
        <v>2013</v>
      </c>
      <c r="B1684" s="171"/>
      <c r="C1684" s="179">
        <v>6732026</v>
      </c>
      <c r="D1684" s="172">
        <v>46084</v>
      </c>
      <c r="E1684" s="173">
        <v>46132</v>
      </c>
      <c r="F1684" s="174">
        <v>287.45999999999998</v>
      </c>
      <c r="G1684" s="175" t="s">
        <v>2042</v>
      </c>
      <c r="H1684" s="171" t="s">
        <v>2057</v>
      </c>
      <c r="I1684" s="171" t="s">
        <v>5606</v>
      </c>
      <c r="J1684" s="171" t="s">
        <v>466</v>
      </c>
      <c r="K1684" s="176"/>
      <c r="L1684" s="177" t="s">
        <v>730</v>
      </c>
      <c r="M1684" s="177" t="s">
        <v>467</v>
      </c>
    </row>
    <row r="1685" spans="1:13" s="178" customFormat="1">
      <c r="A1685" s="171" t="s">
        <v>2013</v>
      </c>
      <c r="B1685" s="171"/>
      <c r="C1685" s="179">
        <v>6742026</v>
      </c>
      <c r="D1685" s="172">
        <v>46084</v>
      </c>
      <c r="E1685" s="173">
        <v>46132</v>
      </c>
      <c r="F1685" s="174">
        <v>149.63999999999999</v>
      </c>
      <c r="G1685" s="175" t="s">
        <v>2042</v>
      </c>
      <c r="H1685" s="171" t="s">
        <v>2057</v>
      </c>
      <c r="I1685" s="171" t="s">
        <v>5607</v>
      </c>
      <c r="J1685" s="171" t="s">
        <v>398</v>
      </c>
      <c r="K1685" s="176"/>
      <c r="L1685" s="177" t="s">
        <v>730</v>
      </c>
      <c r="M1685" s="177" t="s">
        <v>399</v>
      </c>
    </row>
    <row r="1686" spans="1:13" s="178" customFormat="1">
      <c r="A1686" s="171" t="s">
        <v>2013</v>
      </c>
      <c r="B1686" s="171"/>
      <c r="C1686" s="179">
        <v>6752026</v>
      </c>
      <c r="D1686" s="172">
        <v>46084</v>
      </c>
      <c r="E1686" s="173">
        <v>46132</v>
      </c>
      <c r="F1686" s="174">
        <v>252.47</v>
      </c>
      <c r="G1686" s="175" t="s">
        <v>2042</v>
      </c>
      <c r="H1686" s="171" t="s">
        <v>2057</v>
      </c>
      <c r="I1686" s="171" t="s">
        <v>5607</v>
      </c>
      <c r="J1686" s="171" t="s">
        <v>398</v>
      </c>
      <c r="K1686" s="176"/>
      <c r="L1686" s="177" t="s">
        <v>730</v>
      </c>
      <c r="M1686" s="177" t="s">
        <v>399</v>
      </c>
    </row>
    <row r="1687" spans="1:13" s="178" customFormat="1">
      <c r="A1687" s="171" t="s">
        <v>2013</v>
      </c>
      <c r="B1687" s="171"/>
      <c r="C1687" s="179">
        <v>6762026</v>
      </c>
      <c r="D1687" s="172">
        <v>46084</v>
      </c>
      <c r="E1687" s="173">
        <v>46132</v>
      </c>
      <c r="F1687" s="174">
        <v>165.04</v>
      </c>
      <c r="G1687" s="175" t="s">
        <v>2042</v>
      </c>
      <c r="H1687" s="171" t="s">
        <v>2057</v>
      </c>
      <c r="I1687" s="171" t="s">
        <v>5608</v>
      </c>
      <c r="J1687" s="171" t="s">
        <v>440</v>
      </c>
      <c r="K1687" s="176"/>
      <c r="L1687" s="177" t="s">
        <v>730</v>
      </c>
      <c r="M1687" s="177" t="s">
        <v>441</v>
      </c>
    </row>
    <row r="1688" spans="1:13" s="178" customFormat="1">
      <c r="A1688" s="171" t="s">
        <v>2013</v>
      </c>
      <c r="B1688" s="171"/>
      <c r="C1688" s="179">
        <v>6772026</v>
      </c>
      <c r="D1688" s="172">
        <v>46084</v>
      </c>
      <c r="E1688" s="173">
        <v>46132</v>
      </c>
      <c r="F1688" s="174">
        <v>139.16</v>
      </c>
      <c r="G1688" s="175" t="s">
        <v>2042</v>
      </c>
      <c r="H1688" s="171" t="s">
        <v>2057</v>
      </c>
      <c r="I1688" s="171" t="s">
        <v>5608</v>
      </c>
      <c r="J1688" s="171" t="s">
        <v>440</v>
      </c>
      <c r="K1688" s="176"/>
      <c r="L1688" s="177" t="s">
        <v>730</v>
      </c>
      <c r="M1688" s="177" t="s">
        <v>441</v>
      </c>
    </row>
    <row r="1689" spans="1:13" s="178" customFormat="1">
      <c r="A1689" s="171" t="s">
        <v>2029</v>
      </c>
      <c r="B1689" s="171"/>
      <c r="C1689" s="179">
        <v>32026</v>
      </c>
      <c r="D1689" s="172">
        <v>46118</v>
      </c>
      <c r="E1689" s="173">
        <v>46132</v>
      </c>
      <c r="F1689" s="174">
        <v>24669.98</v>
      </c>
      <c r="G1689" s="175" t="s">
        <v>2051</v>
      </c>
      <c r="H1689" s="171" t="s">
        <v>2065</v>
      </c>
      <c r="I1689" s="171" t="s">
        <v>2971</v>
      </c>
      <c r="J1689" s="171" t="s">
        <v>176</v>
      </c>
      <c r="K1689" s="176"/>
      <c r="L1689" s="177" t="s">
        <v>730</v>
      </c>
      <c r="M1689" s="177" t="s">
        <v>177</v>
      </c>
    </row>
    <row r="1690" spans="1:13" s="178" customFormat="1">
      <c r="A1690" s="171" t="s">
        <v>2030</v>
      </c>
      <c r="B1690" s="171"/>
      <c r="C1690" s="179">
        <v>32026</v>
      </c>
      <c r="D1690" s="172">
        <v>46113</v>
      </c>
      <c r="E1690" s="173">
        <v>46132</v>
      </c>
      <c r="F1690" s="174">
        <v>13862.87</v>
      </c>
      <c r="G1690" s="175" t="s">
        <v>2051</v>
      </c>
      <c r="H1690" s="171" t="s">
        <v>2065</v>
      </c>
      <c r="I1690" s="171" t="s">
        <v>5609</v>
      </c>
      <c r="J1690" s="171" t="s">
        <v>198</v>
      </c>
      <c r="K1690" s="176"/>
      <c r="L1690" s="177" t="s">
        <v>730</v>
      </c>
      <c r="M1690" s="177" t="s">
        <v>199</v>
      </c>
    </row>
    <row r="1691" spans="1:13" s="178" customFormat="1">
      <c r="A1691" s="171" t="s">
        <v>4023</v>
      </c>
      <c r="B1691" s="171"/>
      <c r="C1691" s="179">
        <v>1982026</v>
      </c>
      <c r="D1691" s="172">
        <v>46098</v>
      </c>
      <c r="E1691" s="173">
        <v>46132</v>
      </c>
      <c r="F1691" s="174">
        <v>40.67</v>
      </c>
      <c r="G1691" s="175" t="s">
        <v>5502</v>
      </c>
      <c r="H1691" s="171" t="s">
        <v>5503</v>
      </c>
      <c r="I1691" s="171" t="s">
        <v>5516</v>
      </c>
      <c r="J1691" s="171" t="s">
        <v>52</v>
      </c>
      <c r="K1691" s="176"/>
      <c r="L1691" s="177" t="s">
        <v>730</v>
      </c>
      <c r="M1691" s="177" t="s">
        <v>53</v>
      </c>
    </row>
    <row r="1692" spans="1:13" s="178" customFormat="1">
      <c r="A1692" s="171" t="s">
        <v>4023</v>
      </c>
      <c r="B1692" s="171"/>
      <c r="C1692" s="179">
        <v>1982026</v>
      </c>
      <c r="D1692" s="172">
        <v>46098</v>
      </c>
      <c r="E1692" s="173">
        <v>46132</v>
      </c>
      <c r="F1692" s="174">
        <v>40.67</v>
      </c>
      <c r="G1692" s="175" t="s">
        <v>5502</v>
      </c>
      <c r="H1692" s="171" t="s">
        <v>5503</v>
      </c>
      <c r="I1692" s="171" t="s">
        <v>5507</v>
      </c>
      <c r="J1692" s="171" t="s">
        <v>52</v>
      </c>
      <c r="K1692" s="176"/>
      <c r="L1692" s="177" t="s">
        <v>730</v>
      </c>
      <c r="M1692" s="177" t="s">
        <v>53</v>
      </c>
    </row>
    <row r="1693" spans="1:13" s="178" customFormat="1">
      <c r="A1693" s="171" t="s">
        <v>4023</v>
      </c>
      <c r="B1693" s="171"/>
      <c r="C1693" s="179">
        <v>1982026</v>
      </c>
      <c r="D1693" s="172">
        <v>46098</v>
      </c>
      <c r="E1693" s="173">
        <v>46132</v>
      </c>
      <c r="F1693" s="174">
        <v>81.34</v>
      </c>
      <c r="G1693" s="175" t="s">
        <v>5502</v>
      </c>
      <c r="H1693" s="171" t="s">
        <v>5503</v>
      </c>
      <c r="I1693" s="171" t="s">
        <v>5508</v>
      </c>
      <c r="J1693" s="171" t="s">
        <v>56</v>
      </c>
      <c r="K1693" s="176"/>
      <c r="L1693" s="177" t="s">
        <v>730</v>
      </c>
      <c r="M1693" s="177" t="s">
        <v>57</v>
      </c>
    </row>
    <row r="1694" spans="1:13" s="178" customFormat="1">
      <c r="A1694" s="171" t="s">
        <v>4023</v>
      </c>
      <c r="B1694" s="171"/>
      <c r="C1694" s="179">
        <v>1982026</v>
      </c>
      <c r="D1694" s="172">
        <v>46098</v>
      </c>
      <c r="E1694" s="173">
        <v>46132</v>
      </c>
      <c r="F1694" s="174">
        <v>122.01</v>
      </c>
      <c r="G1694" s="175" t="s">
        <v>5502</v>
      </c>
      <c r="H1694" s="171" t="s">
        <v>5503</v>
      </c>
      <c r="I1694" s="171" t="s">
        <v>5509</v>
      </c>
      <c r="J1694" s="171" t="s">
        <v>54</v>
      </c>
      <c r="K1694" s="176"/>
      <c r="L1694" s="177" t="s">
        <v>730</v>
      </c>
      <c r="M1694" s="177" t="s">
        <v>55</v>
      </c>
    </row>
    <row r="1695" spans="1:13" s="178" customFormat="1">
      <c r="A1695" s="171" t="s">
        <v>4023</v>
      </c>
      <c r="B1695" s="171"/>
      <c r="C1695" s="179">
        <v>1982026</v>
      </c>
      <c r="D1695" s="172">
        <v>46098</v>
      </c>
      <c r="E1695" s="173">
        <v>46132</v>
      </c>
      <c r="F1695" s="174">
        <v>81.34</v>
      </c>
      <c r="G1695" s="175" t="s">
        <v>5502</v>
      </c>
      <c r="H1695" s="171" t="s">
        <v>5503</v>
      </c>
      <c r="I1695" s="171" t="s">
        <v>5510</v>
      </c>
      <c r="J1695" s="171" t="s">
        <v>54</v>
      </c>
      <c r="K1695" s="176"/>
      <c r="L1695" s="177" t="s">
        <v>730</v>
      </c>
      <c r="M1695" s="177" t="s">
        <v>55</v>
      </c>
    </row>
    <row r="1696" spans="1:13" s="178" customFormat="1">
      <c r="A1696" s="171" t="s">
        <v>4023</v>
      </c>
      <c r="B1696" s="171"/>
      <c r="C1696" s="179">
        <v>1982026</v>
      </c>
      <c r="D1696" s="172">
        <v>46098</v>
      </c>
      <c r="E1696" s="173">
        <v>46132</v>
      </c>
      <c r="F1696" s="174">
        <v>81.34</v>
      </c>
      <c r="G1696" s="175" t="s">
        <v>5502</v>
      </c>
      <c r="H1696" s="171" t="s">
        <v>5503</v>
      </c>
      <c r="I1696" s="171" t="s">
        <v>5511</v>
      </c>
      <c r="J1696" s="171" t="s">
        <v>58</v>
      </c>
      <c r="K1696" s="176"/>
      <c r="L1696" s="177" t="s">
        <v>730</v>
      </c>
      <c r="M1696" s="177" t="s">
        <v>59</v>
      </c>
    </row>
    <row r="1697" spans="1:13" s="178" customFormat="1">
      <c r="A1697" s="171" t="s">
        <v>4023</v>
      </c>
      <c r="B1697" s="171"/>
      <c r="C1697" s="179">
        <v>1982026</v>
      </c>
      <c r="D1697" s="172">
        <v>46098</v>
      </c>
      <c r="E1697" s="173">
        <v>46132</v>
      </c>
      <c r="F1697" s="174">
        <v>40.67</v>
      </c>
      <c r="G1697" s="175" t="s">
        <v>5502</v>
      </c>
      <c r="H1697" s="171" t="s">
        <v>5503</v>
      </c>
      <c r="I1697" s="171" t="s">
        <v>5517</v>
      </c>
      <c r="J1697" s="171" t="s">
        <v>54</v>
      </c>
      <c r="K1697" s="176"/>
      <c r="L1697" s="177" t="s">
        <v>730</v>
      </c>
      <c r="M1697" s="177" t="s">
        <v>55</v>
      </c>
    </row>
    <row r="1698" spans="1:13" s="178" customFormat="1">
      <c r="A1698" s="171" t="s">
        <v>4023</v>
      </c>
      <c r="B1698" s="171"/>
      <c r="C1698" s="179">
        <v>1982026</v>
      </c>
      <c r="D1698" s="172">
        <v>46098</v>
      </c>
      <c r="E1698" s="173">
        <v>46132</v>
      </c>
      <c r="F1698" s="174">
        <v>122.01</v>
      </c>
      <c r="G1698" s="175" t="s">
        <v>5502</v>
      </c>
      <c r="H1698" s="171" t="s">
        <v>5503</v>
      </c>
      <c r="I1698" s="171" t="s">
        <v>5512</v>
      </c>
      <c r="J1698" s="171" t="s">
        <v>54</v>
      </c>
      <c r="K1698" s="176"/>
      <c r="L1698" s="177" t="s">
        <v>730</v>
      </c>
      <c r="M1698" s="177" t="s">
        <v>55</v>
      </c>
    </row>
    <row r="1699" spans="1:13" s="178" customFormat="1">
      <c r="A1699" s="171" t="s">
        <v>4023</v>
      </c>
      <c r="B1699" s="171"/>
      <c r="C1699" s="179">
        <v>1982026</v>
      </c>
      <c r="D1699" s="172">
        <v>46098</v>
      </c>
      <c r="E1699" s="173">
        <v>46132</v>
      </c>
      <c r="F1699" s="174">
        <v>40.67</v>
      </c>
      <c r="G1699" s="175" t="s">
        <v>5502</v>
      </c>
      <c r="H1699" s="171" t="s">
        <v>5503</v>
      </c>
      <c r="I1699" s="171" t="s">
        <v>5513</v>
      </c>
      <c r="J1699" s="171" t="s">
        <v>60</v>
      </c>
      <c r="K1699" s="176"/>
      <c r="L1699" s="177" t="s">
        <v>730</v>
      </c>
      <c r="M1699" s="177" t="s">
        <v>61</v>
      </c>
    </row>
    <row r="1700" spans="1:13" s="178" customFormat="1">
      <c r="A1700" s="171" t="s">
        <v>4023</v>
      </c>
      <c r="B1700" s="171"/>
      <c r="C1700" s="179">
        <v>1982026</v>
      </c>
      <c r="D1700" s="172">
        <v>46098</v>
      </c>
      <c r="E1700" s="173">
        <v>46132</v>
      </c>
      <c r="F1700" s="174">
        <v>40.67</v>
      </c>
      <c r="G1700" s="175" t="s">
        <v>5502</v>
      </c>
      <c r="H1700" s="171" t="s">
        <v>5503</v>
      </c>
      <c r="I1700" s="171" t="s">
        <v>5514</v>
      </c>
      <c r="J1700" s="171" t="s">
        <v>770</v>
      </c>
      <c r="K1700" s="176"/>
      <c r="L1700" s="177" t="s">
        <v>730</v>
      </c>
      <c r="M1700" s="177" t="s">
        <v>769</v>
      </c>
    </row>
    <row r="1701" spans="1:13" s="178" customFormat="1">
      <c r="A1701" s="171" t="s">
        <v>4023</v>
      </c>
      <c r="B1701" s="171"/>
      <c r="C1701" s="179">
        <v>1982026</v>
      </c>
      <c r="D1701" s="172">
        <v>46098</v>
      </c>
      <c r="E1701" s="173">
        <v>46132</v>
      </c>
      <c r="F1701" s="174">
        <v>40.67</v>
      </c>
      <c r="G1701" s="175" t="s">
        <v>5502</v>
      </c>
      <c r="H1701" s="171" t="s">
        <v>5503</v>
      </c>
      <c r="I1701" s="171" t="s">
        <v>5515</v>
      </c>
      <c r="J1701" s="171" t="s">
        <v>448</v>
      </c>
      <c r="K1701" s="176"/>
      <c r="L1701" s="177" t="s">
        <v>730</v>
      </c>
      <c r="M1701" s="177" t="s">
        <v>449</v>
      </c>
    </row>
    <row r="1702" spans="1:13" s="178" customFormat="1">
      <c r="A1702" s="171" t="s">
        <v>2031</v>
      </c>
      <c r="B1702" s="171"/>
      <c r="C1702" s="179" t="s">
        <v>4443</v>
      </c>
      <c r="D1702" s="172">
        <v>46111</v>
      </c>
      <c r="E1702" s="173">
        <v>46132</v>
      </c>
      <c r="F1702" s="174">
        <v>16210</v>
      </c>
      <c r="G1702" s="175" t="s">
        <v>2052</v>
      </c>
      <c r="H1702" s="171" t="s">
        <v>2066</v>
      </c>
      <c r="I1702" s="171" t="s">
        <v>2973</v>
      </c>
      <c r="J1702" s="171" t="s">
        <v>38</v>
      </c>
      <c r="K1702" s="176"/>
      <c r="L1702" s="177" t="s">
        <v>730</v>
      </c>
      <c r="M1702" s="177" t="s">
        <v>39</v>
      </c>
    </row>
    <row r="1703" spans="1:13" s="178" customFormat="1">
      <c r="A1703" s="171" t="s">
        <v>3779</v>
      </c>
      <c r="B1703" s="171"/>
      <c r="C1703" s="179">
        <v>32026</v>
      </c>
      <c r="D1703" s="172">
        <v>46119</v>
      </c>
      <c r="E1703" s="173">
        <v>46132</v>
      </c>
      <c r="F1703" s="174">
        <v>44983.27</v>
      </c>
      <c r="G1703" s="175" t="s">
        <v>2051</v>
      </c>
      <c r="H1703" s="171" t="s">
        <v>2065</v>
      </c>
      <c r="I1703" s="171" t="s">
        <v>3844</v>
      </c>
      <c r="J1703" s="171" t="s">
        <v>470</v>
      </c>
      <c r="K1703" s="176"/>
      <c r="L1703" s="177" t="s">
        <v>730</v>
      </c>
      <c r="M1703" s="177" t="s">
        <v>471</v>
      </c>
    </row>
    <row r="1704" spans="1:13" s="178" customFormat="1">
      <c r="A1704" s="171" t="s">
        <v>2014</v>
      </c>
      <c r="B1704" s="171"/>
      <c r="C1704" s="179">
        <v>10076522026</v>
      </c>
      <c r="D1704" s="172">
        <v>46093</v>
      </c>
      <c r="E1704" s="173">
        <v>46132</v>
      </c>
      <c r="F1704" s="174">
        <v>185.24</v>
      </c>
      <c r="G1704" s="175" t="s">
        <v>3155</v>
      </c>
      <c r="H1704" s="171" t="s">
        <v>3738</v>
      </c>
      <c r="I1704" s="171" t="s">
        <v>5610</v>
      </c>
      <c r="J1704" s="171" t="s">
        <v>306</v>
      </c>
      <c r="K1704" s="176"/>
      <c r="L1704" s="177" t="s">
        <v>730</v>
      </c>
      <c r="M1704" s="177" t="s">
        <v>307</v>
      </c>
    </row>
    <row r="1705" spans="1:13" s="178" customFormat="1">
      <c r="A1705" s="171" t="s">
        <v>2014</v>
      </c>
      <c r="B1705" s="171"/>
      <c r="C1705" s="179">
        <v>10082092026</v>
      </c>
      <c r="D1705" s="172">
        <v>46093</v>
      </c>
      <c r="E1705" s="173">
        <v>46132</v>
      </c>
      <c r="F1705" s="174">
        <v>1027.8699999999999</v>
      </c>
      <c r="G1705" s="175" t="s">
        <v>3155</v>
      </c>
      <c r="H1705" s="171" t="s">
        <v>3738</v>
      </c>
      <c r="I1705" s="171" t="s">
        <v>5611</v>
      </c>
      <c r="J1705" s="171" t="s">
        <v>26</v>
      </c>
      <c r="K1705" s="176"/>
      <c r="L1705" s="177" t="s">
        <v>730</v>
      </c>
      <c r="M1705" s="177" t="s">
        <v>27</v>
      </c>
    </row>
    <row r="1706" spans="1:13" s="178" customFormat="1">
      <c r="A1706" s="171" t="s">
        <v>2014</v>
      </c>
      <c r="B1706" s="171"/>
      <c r="C1706" s="179">
        <v>60272542026</v>
      </c>
      <c r="D1706" s="172">
        <v>46093</v>
      </c>
      <c r="E1706" s="173">
        <v>46132</v>
      </c>
      <c r="F1706" s="174">
        <v>1717.09</v>
      </c>
      <c r="G1706" s="175" t="s">
        <v>2041</v>
      </c>
      <c r="H1706" s="171" t="s">
        <v>2056</v>
      </c>
      <c r="I1706" s="171" t="s">
        <v>2553</v>
      </c>
      <c r="J1706" s="171" t="s">
        <v>336</v>
      </c>
      <c r="K1706" s="176"/>
      <c r="L1706" s="177" t="s">
        <v>730</v>
      </c>
      <c r="M1706" s="177" t="s">
        <v>337</v>
      </c>
    </row>
    <row r="1707" spans="1:13" s="178" customFormat="1">
      <c r="A1707" s="171" t="s">
        <v>2014</v>
      </c>
      <c r="B1707" s="171"/>
      <c r="C1707" s="179">
        <v>70061762026</v>
      </c>
      <c r="D1707" s="172">
        <v>46093</v>
      </c>
      <c r="E1707" s="173">
        <v>46132</v>
      </c>
      <c r="F1707" s="174">
        <v>28079.41</v>
      </c>
      <c r="G1707" s="175" t="s">
        <v>2041</v>
      </c>
      <c r="H1707" s="171" t="s">
        <v>2056</v>
      </c>
      <c r="I1707" s="171" t="s">
        <v>2543</v>
      </c>
      <c r="J1707" s="171" t="s">
        <v>308</v>
      </c>
      <c r="K1707" s="176"/>
      <c r="L1707" s="177" t="s">
        <v>730</v>
      </c>
      <c r="M1707" s="177" t="s">
        <v>309</v>
      </c>
    </row>
    <row r="1708" spans="1:13" s="178" customFormat="1">
      <c r="A1708" s="171" t="s">
        <v>2014</v>
      </c>
      <c r="B1708" s="171"/>
      <c r="C1708" s="179">
        <v>70061762026</v>
      </c>
      <c r="D1708" s="172">
        <v>46093</v>
      </c>
      <c r="E1708" s="173">
        <v>46132</v>
      </c>
      <c r="F1708" s="174">
        <v>9429.56</v>
      </c>
      <c r="G1708" s="175" t="s">
        <v>2042</v>
      </c>
      <c r="H1708" s="171" t="s">
        <v>2057</v>
      </c>
      <c r="I1708" s="171" t="s">
        <v>2544</v>
      </c>
      <c r="J1708" s="171" t="s">
        <v>308</v>
      </c>
      <c r="K1708" s="176"/>
      <c r="L1708" s="177" t="s">
        <v>730</v>
      </c>
      <c r="M1708" s="177" t="s">
        <v>309</v>
      </c>
    </row>
    <row r="1709" spans="1:13" s="178" customFormat="1">
      <c r="A1709" s="171" t="s">
        <v>2014</v>
      </c>
      <c r="B1709" s="171"/>
      <c r="C1709" s="179">
        <v>70062572026</v>
      </c>
      <c r="D1709" s="172">
        <v>46093</v>
      </c>
      <c r="E1709" s="173">
        <v>46132</v>
      </c>
      <c r="F1709" s="174">
        <v>27764.75</v>
      </c>
      <c r="G1709" s="175" t="s">
        <v>2041</v>
      </c>
      <c r="H1709" s="171" t="s">
        <v>2056</v>
      </c>
      <c r="I1709" s="171" t="s">
        <v>2557</v>
      </c>
      <c r="J1709" s="171" t="s">
        <v>468</v>
      </c>
      <c r="K1709" s="176"/>
      <c r="L1709" s="177" t="s">
        <v>730</v>
      </c>
      <c r="M1709" s="177" t="s">
        <v>469</v>
      </c>
    </row>
    <row r="1710" spans="1:13" s="178" customFormat="1">
      <c r="A1710" s="171" t="s">
        <v>2014</v>
      </c>
      <c r="B1710" s="171"/>
      <c r="C1710" s="179">
        <v>70062572026</v>
      </c>
      <c r="D1710" s="172">
        <v>46093</v>
      </c>
      <c r="E1710" s="173">
        <v>46132</v>
      </c>
      <c r="F1710" s="174">
        <v>1520.35</v>
      </c>
      <c r="G1710" s="175" t="s">
        <v>2042</v>
      </c>
      <c r="H1710" s="171" t="s">
        <v>2057</v>
      </c>
      <c r="I1710" s="171" t="s">
        <v>2558</v>
      </c>
      <c r="J1710" s="171" t="s">
        <v>468</v>
      </c>
      <c r="K1710" s="176"/>
      <c r="L1710" s="177" t="s">
        <v>730</v>
      </c>
      <c r="M1710" s="177" t="s">
        <v>469</v>
      </c>
    </row>
    <row r="1711" spans="1:13" s="178" customFormat="1">
      <c r="A1711" s="171" t="s">
        <v>2014</v>
      </c>
      <c r="B1711" s="171"/>
      <c r="C1711" s="179">
        <v>70086242026</v>
      </c>
      <c r="D1711" s="172">
        <v>46093</v>
      </c>
      <c r="E1711" s="173">
        <v>46132</v>
      </c>
      <c r="F1711" s="174">
        <v>14249.35</v>
      </c>
      <c r="G1711" s="175" t="s">
        <v>2041</v>
      </c>
      <c r="H1711" s="171" t="s">
        <v>2056</v>
      </c>
      <c r="I1711" s="171" t="s">
        <v>5612</v>
      </c>
      <c r="J1711" s="171" t="s">
        <v>322</v>
      </c>
      <c r="K1711" s="176"/>
      <c r="L1711" s="177" t="s">
        <v>730</v>
      </c>
      <c r="M1711" s="177" t="s">
        <v>323</v>
      </c>
    </row>
    <row r="1712" spans="1:13" s="178" customFormat="1">
      <c r="A1712" s="171" t="s">
        <v>2014</v>
      </c>
      <c r="B1712" s="171"/>
      <c r="C1712" s="179">
        <v>70211322026</v>
      </c>
      <c r="D1712" s="172">
        <v>46093</v>
      </c>
      <c r="E1712" s="173">
        <v>46132</v>
      </c>
      <c r="F1712" s="174">
        <v>648.99</v>
      </c>
      <c r="G1712" s="175" t="s">
        <v>2041</v>
      </c>
      <c r="H1712" s="171" t="s">
        <v>2056</v>
      </c>
      <c r="I1712" s="171" t="s">
        <v>2564</v>
      </c>
      <c r="J1712" s="171" t="s">
        <v>338</v>
      </c>
      <c r="K1712" s="176"/>
      <c r="L1712" s="177" t="s">
        <v>730</v>
      </c>
      <c r="M1712" s="177" t="s">
        <v>339</v>
      </c>
    </row>
    <row r="1713" spans="1:13" s="178" customFormat="1">
      <c r="A1713" s="171" t="s">
        <v>2014</v>
      </c>
      <c r="B1713" s="171"/>
      <c r="C1713" s="179">
        <v>70272542026</v>
      </c>
      <c r="D1713" s="172">
        <v>46093</v>
      </c>
      <c r="E1713" s="173">
        <v>46132</v>
      </c>
      <c r="F1713" s="174">
        <v>874.7</v>
      </c>
      <c r="G1713" s="175" t="s">
        <v>2041</v>
      </c>
      <c r="H1713" s="171" t="s">
        <v>2056</v>
      </c>
      <c r="I1713" s="171" t="s">
        <v>2553</v>
      </c>
      <c r="J1713" s="171" t="s">
        <v>336</v>
      </c>
      <c r="K1713" s="176"/>
      <c r="L1713" s="177" t="s">
        <v>730</v>
      </c>
      <c r="M1713" s="177" t="s">
        <v>337</v>
      </c>
    </row>
    <row r="1714" spans="1:13" s="178" customFormat="1">
      <c r="A1714" s="171" t="s">
        <v>2014</v>
      </c>
      <c r="B1714" s="171"/>
      <c r="C1714" s="179">
        <v>80021892026</v>
      </c>
      <c r="D1714" s="172">
        <v>46093</v>
      </c>
      <c r="E1714" s="173">
        <v>46132</v>
      </c>
      <c r="F1714" s="174">
        <v>58567.15</v>
      </c>
      <c r="G1714" s="175" t="s">
        <v>2041</v>
      </c>
      <c r="H1714" s="171" t="s">
        <v>2056</v>
      </c>
      <c r="I1714" s="171" t="s">
        <v>2554</v>
      </c>
      <c r="J1714" s="171" t="s">
        <v>296</v>
      </c>
      <c r="K1714" s="176"/>
      <c r="L1714" s="177" t="s">
        <v>730</v>
      </c>
      <c r="M1714" s="177" t="s">
        <v>297</v>
      </c>
    </row>
    <row r="1715" spans="1:13" s="178" customFormat="1">
      <c r="A1715" s="171" t="s">
        <v>2014</v>
      </c>
      <c r="B1715" s="171"/>
      <c r="C1715" s="179">
        <v>80061762026</v>
      </c>
      <c r="D1715" s="172">
        <v>46093</v>
      </c>
      <c r="E1715" s="173">
        <v>46132</v>
      </c>
      <c r="F1715" s="174">
        <v>10761.92</v>
      </c>
      <c r="G1715" s="175" t="s">
        <v>2042</v>
      </c>
      <c r="H1715" s="171" t="s">
        <v>2057</v>
      </c>
      <c r="I1715" s="171" t="s">
        <v>2544</v>
      </c>
      <c r="J1715" s="171" t="s">
        <v>308</v>
      </c>
      <c r="K1715" s="176"/>
      <c r="L1715" s="177" t="s">
        <v>730</v>
      </c>
      <c r="M1715" s="177" t="s">
        <v>309</v>
      </c>
    </row>
    <row r="1716" spans="1:13" s="178" customFormat="1">
      <c r="A1716" s="171" t="s">
        <v>2014</v>
      </c>
      <c r="B1716" s="171"/>
      <c r="C1716" s="179">
        <v>80061762026</v>
      </c>
      <c r="D1716" s="172">
        <v>46093</v>
      </c>
      <c r="E1716" s="173">
        <v>46132</v>
      </c>
      <c r="F1716" s="174">
        <v>25026.6</v>
      </c>
      <c r="G1716" s="175" t="s">
        <v>2041</v>
      </c>
      <c r="H1716" s="171" t="s">
        <v>2056</v>
      </c>
      <c r="I1716" s="171" t="s">
        <v>2543</v>
      </c>
      <c r="J1716" s="171" t="s">
        <v>308</v>
      </c>
      <c r="K1716" s="176"/>
      <c r="L1716" s="177" t="s">
        <v>730</v>
      </c>
      <c r="M1716" s="177" t="s">
        <v>309</v>
      </c>
    </row>
    <row r="1717" spans="1:13" s="178" customFormat="1">
      <c r="A1717" s="171" t="s">
        <v>2014</v>
      </c>
      <c r="B1717" s="171"/>
      <c r="C1717" s="179">
        <v>80086242026</v>
      </c>
      <c r="D1717" s="172">
        <v>46093</v>
      </c>
      <c r="E1717" s="173">
        <v>46132</v>
      </c>
      <c r="F1717" s="174">
        <v>13404.25</v>
      </c>
      <c r="G1717" s="175" t="s">
        <v>2041</v>
      </c>
      <c r="H1717" s="171" t="s">
        <v>2056</v>
      </c>
      <c r="I1717" s="171" t="s">
        <v>5612</v>
      </c>
      <c r="J1717" s="171" t="s">
        <v>322</v>
      </c>
      <c r="K1717" s="176"/>
      <c r="L1717" s="177" t="s">
        <v>730</v>
      </c>
      <c r="M1717" s="177" t="s">
        <v>323</v>
      </c>
    </row>
    <row r="1718" spans="1:13" s="178" customFormat="1">
      <c r="A1718" s="171" t="s">
        <v>2014</v>
      </c>
      <c r="B1718" s="171"/>
      <c r="C1718" s="179">
        <v>80097872026</v>
      </c>
      <c r="D1718" s="172">
        <v>46094</v>
      </c>
      <c r="E1718" s="173">
        <v>46132</v>
      </c>
      <c r="F1718" s="174">
        <v>4507.8999999999996</v>
      </c>
      <c r="G1718" s="175" t="s">
        <v>2041</v>
      </c>
      <c r="H1718" s="171" t="s">
        <v>2056</v>
      </c>
      <c r="I1718" s="171" t="s">
        <v>2545</v>
      </c>
      <c r="J1718" s="171" t="s">
        <v>304</v>
      </c>
      <c r="K1718" s="176"/>
      <c r="L1718" s="177" t="s">
        <v>730</v>
      </c>
      <c r="M1718" s="177" t="s">
        <v>305</v>
      </c>
    </row>
    <row r="1719" spans="1:13" s="178" customFormat="1">
      <c r="A1719" s="171" t="s">
        <v>2014</v>
      </c>
      <c r="B1719" s="171"/>
      <c r="C1719" s="179">
        <v>80097872026</v>
      </c>
      <c r="D1719" s="172">
        <v>46094</v>
      </c>
      <c r="E1719" s="173">
        <v>46132</v>
      </c>
      <c r="F1719" s="174">
        <v>1705.13</v>
      </c>
      <c r="G1719" s="175" t="s">
        <v>2042</v>
      </c>
      <c r="H1719" s="171" t="s">
        <v>2057</v>
      </c>
      <c r="I1719" s="171" t="s">
        <v>2546</v>
      </c>
      <c r="J1719" s="171" t="s">
        <v>304</v>
      </c>
      <c r="K1719" s="176"/>
      <c r="L1719" s="177" t="s">
        <v>730</v>
      </c>
      <c r="M1719" s="177" t="s">
        <v>305</v>
      </c>
    </row>
    <row r="1720" spans="1:13" s="178" customFormat="1">
      <c r="A1720" s="171" t="s">
        <v>2014</v>
      </c>
      <c r="B1720" s="171"/>
      <c r="C1720" s="179">
        <v>80120602026</v>
      </c>
      <c r="D1720" s="172">
        <v>46093</v>
      </c>
      <c r="E1720" s="173">
        <v>46132</v>
      </c>
      <c r="F1720" s="174">
        <v>1419.31</v>
      </c>
      <c r="G1720" s="175" t="s">
        <v>2041</v>
      </c>
      <c r="H1720" s="171" t="s">
        <v>2056</v>
      </c>
      <c r="I1720" s="171" t="s">
        <v>2549</v>
      </c>
      <c r="J1720" s="171" t="s">
        <v>316</v>
      </c>
      <c r="K1720" s="176"/>
      <c r="L1720" s="177" t="s">
        <v>730</v>
      </c>
      <c r="M1720" s="177" t="s">
        <v>317</v>
      </c>
    </row>
    <row r="1721" spans="1:13" s="178" customFormat="1">
      <c r="A1721" s="171" t="s">
        <v>2014</v>
      </c>
      <c r="B1721" s="171"/>
      <c r="C1721" s="179">
        <v>80146082026</v>
      </c>
      <c r="D1721" s="172">
        <v>46093</v>
      </c>
      <c r="E1721" s="173">
        <v>46132</v>
      </c>
      <c r="F1721" s="174">
        <v>1448.59</v>
      </c>
      <c r="G1721" s="175" t="s">
        <v>2041</v>
      </c>
      <c r="H1721" s="171" t="s">
        <v>2056</v>
      </c>
      <c r="I1721" s="171" t="s">
        <v>2550</v>
      </c>
      <c r="J1721" s="171" t="s">
        <v>332</v>
      </c>
      <c r="K1721" s="176"/>
      <c r="L1721" s="177" t="s">
        <v>730</v>
      </c>
      <c r="M1721" s="177" t="s">
        <v>333</v>
      </c>
    </row>
    <row r="1722" spans="1:13" s="178" customFormat="1">
      <c r="A1722" s="171" t="s">
        <v>2014</v>
      </c>
      <c r="B1722" s="171"/>
      <c r="C1722" s="179">
        <v>80146082026</v>
      </c>
      <c r="D1722" s="172">
        <v>46093</v>
      </c>
      <c r="E1722" s="173">
        <v>46132</v>
      </c>
      <c r="F1722" s="174">
        <v>61.27</v>
      </c>
      <c r="G1722" s="175" t="s">
        <v>2042</v>
      </c>
      <c r="H1722" s="171" t="s">
        <v>2057</v>
      </c>
      <c r="I1722" s="171" t="s">
        <v>2551</v>
      </c>
      <c r="J1722" s="171" t="s">
        <v>332</v>
      </c>
      <c r="K1722" s="176"/>
      <c r="L1722" s="177" t="s">
        <v>730</v>
      </c>
      <c r="M1722" s="177" t="s">
        <v>333</v>
      </c>
    </row>
    <row r="1723" spans="1:13" s="178" customFormat="1">
      <c r="A1723" s="171" t="s">
        <v>2014</v>
      </c>
      <c r="B1723" s="171"/>
      <c r="C1723" s="179">
        <v>80163092026</v>
      </c>
      <c r="D1723" s="172">
        <v>46093</v>
      </c>
      <c r="E1723" s="173">
        <v>46132</v>
      </c>
      <c r="F1723" s="174">
        <v>1589.35</v>
      </c>
      <c r="G1723" s="175" t="s">
        <v>2041</v>
      </c>
      <c r="H1723" s="171" t="s">
        <v>2056</v>
      </c>
      <c r="I1723" s="171" t="s">
        <v>2560</v>
      </c>
      <c r="J1723" s="171" t="s">
        <v>326</v>
      </c>
      <c r="K1723" s="176"/>
      <c r="L1723" s="177" t="s">
        <v>730</v>
      </c>
      <c r="M1723" s="177" t="s">
        <v>327</v>
      </c>
    </row>
    <row r="1724" spans="1:13" s="178" customFormat="1">
      <c r="A1724" s="171" t="s">
        <v>2014</v>
      </c>
      <c r="B1724" s="171"/>
      <c r="C1724" s="179">
        <v>80163092026</v>
      </c>
      <c r="D1724" s="172">
        <v>46093</v>
      </c>
      <c r="E1724" s="173">
        <v>46132</v>
      </c>
      <c r="F1724" s="174">
        <v>373.73</v>
      </c>
      <c r="G1724" s="175" t="s">
        <v>2042</v>
      </c>
      <c r="H1724" s="171" t="s">
        <v>2057</v>
      </c>
      <c r="I1724" s="171" t="s">
        <v>2561</v>
      </c>
      <c r="J1724" s="171" t="s">
        <v>326</v>
      </c>
      <c r="K1724" s="176"/>
      <c r="L1724" s="177" t="s">
        <v>730</v>
      </c>
      <c r="M1724" s="177" t="s">
        <v>327</v>
      </c>
    </row>
    <row r="1725" spans="1:13" s="178" customFormat="1">
      <c r="A1725" s="171" t="s">
        <v>2014</v>
      </c>
      <c r="B1725" s="171"/>
      <c r="C1725" s="179">
        <v>80169962026</v>
      </c>
      <c r="D1725" s="172">
        <v>46093</v>
      </c>
      <c r="E1725" s="173">
        <v>46132</v>
      </c>
      <c r="F1725" s="174">
        <v>876.06</v>
      </c>
      <c r="G1725" s="175" t="s">
        <v>2042</v>
      </c>
      <c r="H1725" s="171" t="s">
        <v>2057</v>
      </c>
      <c r="I1725" s="171" t="s">
        <v>3846</v>
      </c>
      <c r="J1725" s="171" t="s">
        <v>282</v>
      </c>
      <c r="K1725" s="176"/>
      <c r="L1725" s="177" t="s">
        <v>730</v>
      </c>
      <c r="M1725" s="177" t="s">
        <v>283</v>
      </c>
    </row>
    <row r="1726" spans="1:13" s="178" customFormat="1">
      <c r="A1726" s="171" t="s">
        <v>2014</v>
      </c>
      <c r="B1726" s="171"/>
      <c r="C1726" s="179">
        <v>80169962026</v>
      </c>
      <c r="D1726" s="172">
        <v>46093</v>
      </c>
      <c r="E1726" s="173">
        <v>46132</v>
      </c>
      <c r="F1726" s="174">
        <v>6281.85</v>
      </c>
      <c r="G1726" s="175" t="s">
        <v>2041</v>
      </c>
      <c r="H1726" s="171" t="s">
        <v>2056</v>
      </c>
      <c r="I1726" s="171" t="s">
        <v>3845</v>
      </c>
      <c r="J1726" s="171" t="s">
        <v>282</v>
      </c>
      <c r="K1726" s="176"/>
      <c r="L1726" s="177" t="s">
        <v>730</v>
      </c>
      <c r="M1726" s="177" t="s">
        <v>283</v>
      </c>
    </row>
    <row r="1727" spans="1:13" s="178" customFormat="1">
      <c r="A1727" s="171" t="s">
        <v>2014</v>
      </c>
      <c r="B1727" s="171"/>
      <c r="C1727" s="179">
        <v>80206752026</v>
      </c>
      <c r="D1727" s="172">
        <v>46093</v>
      </c>
      <c r="E1727" s="173">
        <v>46132</v>
      </c>
      <c r="F1727" s="174">
        <v>1782.28</v>
      </c>
      <c r="G1727" s="175" t="s">
        <v>2041</v>
      </c>
      <c r="H1727" s="171" t="s">
        <v>2056</v>
      </c>
      <c r="I1727" s="171" t="s">
        <v>2562</v>
      </c>
      <c r="J1727" s="171" t="s">
        <v>292</v>
      </c>
      <c r="K1727" s="176"/>
      <c r="L1727" s="177" t="s">
        <v>730</v>
      </c>
      <c r="M1727" s="177" t="s">
        <v>293</v>
      </c>
    </row>
    <row r="1728" spans="1:13" s="178" customFormat="1">
      <c r="A1728" s="171" t="s">
        <v>2014</v>
      </c>
      <c r="B1728" s="171"/>
      <c r="C1728" s="179">
        <v>80206752026</v>
      </c>
      <c r="D1728" s="172">
        <v>46093</v>
      </c>
      <c r="E1728" s="173">
        <v>46132</v>
      </c>
      <c r="F1728" s="174">
        <v>252.49</v>
      </c>
      <c r="G1728" s="175" t="s">
        <v>2042</v>
      </c>
      <c r="H1728" s="171" t="s">
        <v>2057</v>
      </c>
      <c r="I1728" s="171" t="s">
        <v>2563</v>
      </c>
      <c r="J1728" s="171" t="s">
        <v>292</v>
      </c>
      <c r="K1728" s="176"/>
      <c r="L1728" s="177" t="s">
        <v>730</v>
      </c>
      <c r="M1728" s="177" t="s">
        <v>293</v>
      </c>
    </row>
    <row r="1729" spans="1:13" s="178" customFormat="1">
      <c r="A1729" s="171" t="s">
        <v>2014</v>
      </c>
      <c r="B1729" s="171"/>
      <c r="C1729" s="179">
        <v>80243102026</v>
      </c>
      <c r="D1729" s="172">
        <v>46093</v>
      </c>
      <c r="E1729" s="173">
        <v>46132</v>
      </c>
      <c r="F1729" s="174">
        <v>150.41999999999999</v>
      </c>
      <c r="G1729" s="175" t="s">
        <v>2042</v>
      </c>
      <c r="H1729" s="171" t="s">
        <v>2057</v>
      </c>
      <c r="I1729" s="171" t="s">
        <v>2552</v>
      </c>
      <c r="J1729" s="171" t="s">
        <v>284</v>
      </c>
      <c r="K1729" s="176"/>
      <c r="L1729" s="177" t="s">
        <v>730</v>
      </c>
      <c r="M1729" s="177" t="s">
        <v>285</v>
      </c>
    </row>
    <row r="1730" spans="1:13" s="178" customFormat="1">
      <c r="A1730" s="171" t="s">
        <v>2014</v>
      </c>
      <c r="B1730" s="171"/>
      <c r="C1730" s="179">
        <v>90021892026</v>
      </c>
      <c r="D1730" s="172">
        <v>46093</v>
      </c>
      <c r="E1730" s="173">
        <v>46132</v>
      </c>
      <c r="F1730" s="174">
        <v>56664.84</v>
      </c>
      <c r="G1730" s="175" t="s">
        <v>2041</v>
      </c>
      <c r="H1730" s="171" t="s">
        <v>2056</v>
      </c>
      <c r="I1730" s="171" t="s">
        <v>2554</v>
      </c>
      <c r="J1730" s="171" t="s">
        <v>296</v>
      </c>
      <c r="K1730" s="176"/>
      <c r="L1730" s="177" t="s">
        <v>730</v>
      </c>
      <c r="M1730" s="177" t="s">
        <v>297</v>
      </c>
    </row>
    <row r="1731" spans="1:13" s="178" customFormat="1">
      <c r="A1731" s="171" t="s">
        <v>2014</v>
      </c>
      <c r="B1731" s="171"/>
      <c r="C1731" s="179">
        <v>90033122026</v>
      </c>
      <c r="D1731" s="172">
        <v>46093</v>
      </c>
      <c r="E1731" s="173">
        <v>46132</v>
      </c>
      <c r="F1731" s="174">
        <v>9829.7900000000009</v>
      </c>
      <c r="G1731" s="175" t="s">
        <v>2041</v>
      </c>
      <c r="H1731" s="171" t="s">
        <v>2056</v>
      </c>
      <c r="I1731" s="171" t="s">
        <v>2566</v>
      </c>
      <c r="J1731" s="171" t="s">
        <v>38</v>
      </c>
      <c r="K1731" s="176"/>
      <c r="L1731" s="177" t="s">
        <v>730</v>
      </c>
      <c r="M1731" s="177" t="s">
        <v>39</v>
      </c>
    </row>
    <row r="1732" spans="1:13" s="178" customFormat="1">
      <c r="A1732" s="171" t="s">
        <v>2014</v>
      </c>
      <c r="B1732" s="171"/>
      <c r="C1732" s="179">
        <v>90033122026</v>
      </c>
      <c r="D1732" s="172">
        <v>46093</v>
      </c>
      <c r="E1732" s="173">
        <v>46132</v>
      </c>
      <c r="F1732" s="174">
        <v>552.89</v>
      </c>
      <c r="G1732" s="175" t="s">
        <v>2042</v>
      </c>
      <c r="H1732" s="171" t="s">
        <v>2057</v>
      </c>
      <c r="I1732" s="171" t="s">
        <v>2567</v>
      </c>
      <c r="J1732" s="171" t="s">
        <v>38</v>
      </c>
      <c r="K1732" s="176"/>
      <c r="L1732" s="177" t="s">
        <v>730</v>
      </c>
      <c r="M1732" s="177" t="s">
        <v>39</v>
      </c>
    </row>
    <row r="1733" spans="1:13" s="178" customFormat="1">
      <c r="A1733" s="171" t="s">
        <v>2014</v>
      </c>
      <c r="B1733" s="171"/>
      <c r="C1733" s="179">
        <v>90056092026</v>
      </c>
      <c r="D1733" s="172">
        <v>46094</v>
      </c>
      <c r="E1733" s="173">
        <v>46132</v>
      </c>
      <c r="F1733" s="174">
        <v>2627.52</v>
      </c>
      <c r="G1733" s="175" t="s">
        <v>2042</v>
      </c>
      <c r="H1733" s="171" t="s">
        <v>2057</v>
      </c>
      <c r="I1733" s="171" t="s">
        <v>3370</v>
      </c>
      <c r="J1733" s="171" t="s">
        <v>300</v>
      </c>
      <c r="K1733" s="176"/>
      <c r="L1733" s="177" t="s">
        <v>730</v>
      </c>
      <c r="M1733" s="177" t="s">
        <v>301</v>
      </c>
    </row>
    <row r="1734" spans="1:13" s="178" customFormat="1">
      <c r="A1734" s="171" t="s">
        <v>2014</v>
      </c>
      <c r="B1734" s="171"/>
      <c r="C1734" s="179">
        <v>90071482026</v>
      </c>
      <c r="D1734" s="172">
        <v>46093</v>
      </c>
      <c r="E1734" s="173">
        <v>46132</v>
      </c>
      <c r="F1734" s="174">
        <v>7413.46</v>
      </c>
      <c r="G1734" s="175" t="s">
        <v>2041</v>
      </c>
      <c r="H1734" s="171" t="s">
        <v>2056</v>
      </c>
      <c r="I1734" s="171" t="s">
        <v>2559</v>
      </c>
      <c r="J1734" s="171" t="s">
        <v>302</v>
      </c>
      <c r="K1734" s="176"/>
      <c r="L1734" s="177" t="s">
        <v>730</v>
      </c>
      <c r="M1734" s="177" t="s">
        <v>303</v>
      </c>
    </row>
    <row r="1735" spans="1:13" s="178" customFormat="1">
      <c r="A1735" s="171" t="s">
        <v>2014</v>
      </c>
      <c r="B1735" s="171"/>
      <c r="C1735" s="179">
        <v>90071482026</v>
      </c>
      <c r="D1735" s="172">
        <v>46093</v>
      </c>
      <c r="E1735" s="173">
        <v>46132</v>
      </c>
      <c r="F1735" s="174">
        <v>620.76</v>
      </c>
      <c r="G1735" s="175" t="s">
        <v>2042</v>
      </c>
      <c r="H1735" s="171" t="s">
        <v>2057</v>
      </c>
      <c r="I1735" s="171" t="s">
        <v>2569</v>
      </c>
      <c r="J1735" s="171" t="s">
        <v>302</v>
      </c>
      <c r="K1735" s="176"/>
      <c r="L1735" s="177" t="s">
        <v>730</v>
      </c>
      <c r="M1735" s="177" t="s">
        <v>303</v>
      </c>
    </row>
    <row r="1736" spans="1:13" s="178" customFormat="1">
      <c r="A1736" s="171" t="s">
        <v>2014</v>
      </c>
      <c r="B1736" s="171"/>
      <c r="C1736" s="179">
        <v>90105212026</v>
      </c>
      <c r="D1736" s="172">
        <v>46093</v>
      </c>
      <c r="E1736" s="173">
        <v>46132</v>
      </c>
      <c r="F1736" s="174">
        <v>60711.41</v>
      </c>
      <c r="G1736" s="175" t="s">
        <v>2041</v>
      </c>
      <c r="H1736" s="171" t="s">
        <v>2056</v>
      </c>
      <c r="I1736" s="171" t="s">
        <v>2572</v>
      </c>
      <c r="J1736" s="171" t="s">
        <v>298</v>
      </c>
      <c r="K1736" s="176"/>
      <c r="L1736" s="177" t="s">
        <v>730</v>
      </c>
      <c r="M1736" s="177" t="s">
        <v>299</v>
      </c>
    </row>
    <row r="1737" spans="1:13" s="178" customFormat="1">
      <c r="A1737" s="171" t="s">
        <v>2014</v>
      </c>
      <c r="B1737" s="171"/>
      <c r="C1737" s="179">
        <v>90142762026</v>
      </c>
      <c r="D1737" s="172">
        <v>46093</v>
      </c>
      <c r="E1737" s="173">
        <v>46132</v>
      </c>
      <c r="F1737" s="174">
        <v>4665.99</v>
      </c>
      <c r="G1737" s="175" t="s">
        <v>2041</v>
      </c>
      <c r="H1737" s="171" t="s">
        <v>2056</v>
      </c>
      <c r="I1737" s="171" t="s">
        <v>5613</v>
      </c>
      <c r="J1737" s="171" t="s">
        <v>294</v>
      </c>
      <c r="K1737" s="176"/>
      <c r="L1737" s="177" t="s">
        <v>730</v>
      </c>
      <c r="M1737" s="177" t="s">
        <v>295</v>
      </c>
    </row>
    <row r="1738" spans="1:13" s="178" customFormat="1">
      <c r="A1738" s="171" t="s">
        <v>2014</v>
      </c>
      <c r="B1738" s="171"/>
      <c r="C1738" s="179">
        <v>90142762026</v>
      </c>
      <c r="D1738" s="172">
        <v>46093</v>
      </c>
      <c r="E1738" s="173">
        <v>46132</v>
      </c>
      <c r="F1738" s="174">
        <v>48.45</v>
      </c>
      <c r="G1738" s="175" t="s">
        <v>2042</v>
      </c>
      <c r="H1738" s="171" t="s">
        <v>2057</v>
      </c>
      <c r="I1738" s="171" t="s">
        <v>5614</v>
      </c>
      <c r="J1738" s="171" t="s">
        <v>294</v>
      </c>
      <c r="K1738" s="176"/>
      <c r="L1738" s="177" t="s">
        <v>730</v>
      </c>
      <c r="M1738" s="177" t="s">
        <v>295</v>
      </c>
    </row>
    <row r="1739" spans="1:13" s="178" customFormat="1">
      <c r="A1739" s="171" t="s">
        <v>2014</v>
      </c>
      <c r="B1739" s="171"/>
      <c r="C1739" s="179">
        <v>90169962026</v>
      </c>
      <c r="D1739" s="172">
        <v>46097</v>
      </c>
      <c r="E1739" s="173">
        <v>46132</v>
      </c>
      <c r="F1739" s="174">
        <v>1051.3</v>
      </c>
      <c r="G1739" s="175" t="s">
        <v>2042</v>
      </c>
      <c r="H1739" s="171" t="s">
        <v>2057</v>
      </c>
      <c r="I1739" s="171" t="s">
        <v>3846</v>
      </c>
      <c r="J1739" s="171" t="s">
        <v>282</v>
      </c>
      <c r="K1739" s="176"/>
      <c r="L1739" s="177" t="s">
        <v>730</v>
      </c>
      <c r="M1739" s="177" t="s">
        <v>283</v>
      </c>
    </row>
    <row r="1740" spans="1:13" s="178" customFormat="1">
      <c r="A1740" s="171" t="s">
        <v>2014</v>
      </c>
      <c r="B1740" s="171"/>
      <c r="C1740" s="179">
        <v>90209182026</v>
      </c>
      <c r="D1740" s="172">
        <v>46093</v>
      </c>
      <c r="E1740" s="173">
        <v>46132</v>
      </c>
      <c r="F1740" s="174">
        <v>1652.56</v>
      </c>
      <c r="G1740" s="175" t="s">
        <v>2041</v>
      </c>
      <c r="H1740" s="171" t="s">
        <v>2056</v>
      </c>
      <c r="I1740" s="171" t="s">
        <v>3365</v>
      </c>
      <c r="J1740" s="171" t="s">
        <v>286</v>
      </c>
      <c r="K1740" s="176"/>
      <c r="L1740" s="177" t="s">
        <v>730</v>
      </c>
      <c r="M1740" s="177" t="s">
        <v>287</v>
      </c>
    </row>
    <row r="1741" spans="1:13" s="178" customFormat="1">
      <c r="A1741" s="171" t="s">
        <v>2014</v>
      </c>
      <c r="B1741" s="171"/>
      <c r="C1741" s="179">
        <v>90209182026</v>
      </c>
      <c r="D1741" s="172">
        <v>46093</v>
      </c>
      <c r="E1741" s="173">
        <v>46132</v>
      </c>
      <c r="F1741" s="174">
        <v>165.05</v>
      </c>
      <c r="G1741" s="175" t="s">
        <v>2042</v>
      </c>
      <c r="H1741" s="171" t="s">
        <v>2057</v>
      </c>
      <c r="I1741" s="171" t="s">
        <v>3366</v>
      </c>
      <c r="J1741" s="171" t="s">
        <v>286</v>
      </c>
      <c r="K1741" s="176"/>
      <c r="L1741" s="177" t="s">
        <v>730</v>
      </c>
      <c r="M1741" s="177" t="s">
        <v>287</v>
      </c>
    </row>
    <row r="1742" spans="1:13" s="178" customFormat="1">
      <c r="A1742" s="171" t="s">
        <v>2014</v>
      </c>
      <c r="B1742" s="171"/>
      <c r="C1742" s="179">
        <v>90222952026</v>
      </c>
      <c r="D1742" s="172">
        <v>46093</v>
      </c>
      <c r="E1742" s="173">
        <v>46132</v>
      </c>
      <c r="F1742" s="174">
        <v>2244.9699999999998</v>
      </c>
      <c r="G1742" s="175" t="s">
        <v>2041</v>
      </c>
      <c r="H1742" s="171" t="s">
        <v>2056</v>
      </c>
      <c r="I1742" s="171" t="s">
        <v>2570</v>
      </c>
      <c r="J1742" s="171" t="s">
        <v>346</v>
      </c>
      <c r="K1742" s="176"/>
      <c r="L1742" s="177" t="s">
        <v>730</v>
      </c>
      <c r="M1742" s="177" t="s">
        <v>347</v>
      </c>
    </row>
    <row r="1743" spans="1:13" s="178" customFormat="1">
      <c r="A1743" s="171" t="s">
        <v>2014</v>
      </c>
      <c r="B1743" s="171"/>
      <c r="C1743" s="179">
        <v>90222952026</v>
      </c>
      <c r="D1743" s="172">
        <v>46093</v>
      </c>
      <c r="E1743" s="173">
        <v>46132</v>
      </c>
      <c r="F1743" s="174">
        <v>108.98</v>
      </c>
      <c r="G1743" s="175" t="s">
        <v>2042</v>
      </c>
      <c r="H1743" s="171" t="s">
        <v>2057</v>
      </c>
      <c r="I1743" s="171" t="s">
        <v>2571</v>
      </c>
      <c r="J1743" s="171" t="s">
        <v>346</v>
      </c>
      <c r="K1743" s="176"/>
      <c r="L1743" s="177" t="s">
        <v>730</v>
      </c>
      <c r="M1743" s="177" t="s">
        <v>347</v>
      </c>
    </row>
    <row r="1744" spans="1:13" s="178" customFormat="1">
      <c r="A1744" s="171" t="s">
        <v>2014</v>
      </c>
      <c r="B1744" s="171"/>
      <c r="C1744" s="179">
        <v>90260102026</v>
      </c>
      <c r="D1744" s="172">
        <v>46092</v>
      </c>
      <c r="E1744" s="173">
        <v>46132</v>
      </c>
      <c r="F1744" s="174">
        <v>68.41</v>
      </c>
      <c r="G1744" s="175" t="s">
        <v>2042</v>
      </c>
      <c r="H1744" s="171" t="s">
        <v>2057</v>
      </c>
      <c r="I1744" s="171" t="s">
        <v>2565</v>
      </c>
      <c r="J1744" s="171" t="s">
        <v>320</v>
      </c>
      <c r="K1744" s="176"/>
      <c r="L1744" s="177" t="s">
        <v>730</v>
      </c>
      <c r="M1744" s="177" t="s">
        <v>321</v>
      </c>
    </row>
    <row r="1745" spans="1:13" s="178" customFormat="1">
      <c r="A1745" s="171" t="s">
        <v>2014</v>
      </c>
      <c r="B1745" s="171"/>
      <c r="C1745" s="179">
        <v>100021892026</v>
      </c>
      <c r="D1745" s="172">
        <v>46093</v>
      </c>
      <c r="E1745" s="173">
        <v>46132</v>
      </c>
      <c r="F1745" s="174">
        <v>1333.34</v>
      </c>
      <c r="G1745" s="175" t="s">
        <v>3155</v>
      </c>
      <c r="H1745" s="171" t="s">
        <v>3738</v>
      </c>
      <c r="I1745" s="171" t="s">
        <v>5615</v>
      </c>
      <c r="J1745" s="171" t="s">
        <v>296</v>
      </c>
      <c r="K1745" s="176"/>
      <c r="L1745" s="177" t="s">
        <v>730</v>
      </c>
      <c r="M1745" s="177" t="s">
        <v>297</v>
      </c>
    </row>
    <row r="1746" spans="1:13" s="178" customFormat="1">
      <c r="A1746" s="171" t="s">
        <v>2014</v>
      </c>
      <c r="B1746" s="171"/>
      <c r="C1746" s="179">
        <v>100033122026</v>
      </c>
      <c r="D1746" s="172">
        <v>46093</v>
      </c>
      <c r="E1746" s="173">
        <v>46132</v>
      </c>
      <c r="F1746" s="174">
        <v>823.54</v>
      </c>
      <c r="G1746" s="175" t="s">
        <v>3155</v>
      </c>
      <c r="H1746" s="171" t="s">
        <v>3738</v>
      </c>
      <c r="I1746" s="171" t="s">
        <v>5616</v>
      </c>
      <c r="J1746" s="171" t="s">
        <v>38</v>
      </c>
      <c r="K1746" s="176"/>
      <c r="L1746" s="177" t="s">
        <v>730</v>
      </c>
      <c r="M1746" s="177" t="s">
        <v>39</v>
      </c>
    </row>
    <row r="1747" spans="1:13" s="178" customFormat="1">
      <c r="A1747" s="171" t="s">
        <v>2014</v>
      </c>
      <c r="B1747" s="171"/>
      <c r="C1747" s="179">
        <v>100046372026</v>
      </c>
      <c r="D1747" s="172">
        <v>46093</v>
      </c>
      <c r="E1747" s="173">
        <v>46132</v>
      </c>
      <c r="F1747" s="174">
        <v>3733.8</v>
      </c>
      <c r="G1747" s="175" t="s">
        <v>2042</v>
      </c>
      <c r="H1747" s="171" t="s">
        <v>2057</v>
      </c>
      <c r="I1747" s="171" t="s">
        <v>2555</v>
      </c>
      <c r="J1747" s="171" t="s">
        <v>314</v>
      </c>
      <c r="K1747" s="176"/>
      <c r="L1747" s="177" t="s">
        <v>730</v>
      </c>
      <c r="M1747" s="177" t="s">
        <v>315</v>
      </c>
    </row>
    <row r="1748" spans="1:13" s="178" customFormat="1">
      <c r="A1748" s="171" t="s">
        <v>2014</v>
      </c>
      <c r="B1748" s="171"/>
      <c r="C1748" s="179">
        <v>100046372026</v>
      </c>
      <c r="D1748" s="172">
        <v>46093</v>
      </c>
      <c r="E1748" s="173">
        <v>46132</v>
      </c>
      <c r="F1748" s="174">
        <v>16641.79</v>
      </c>
      <c r="G1748" s="175" t="s">
        <v>2041</v>
      </c>
      <c r="H1748" s="171" t="s">
        <v>2056</v>
      </c>
      <c r="I1748" s="171" t="s">
        <v>2568</v>
      </c>
      <c r="J1748" s="171" t="s">
        <v>314</v>
      </c>
      <c r="K1748" s="176"/>
      <c r="L1748" s="177" t="s">
        <v>730</v>
      </c>
      <c r="M1748" s="177" t="s">
        <v>315</v>
      </c>
    </row>
    <row r="1749" spans="1:13" s="178" customFormat="1">
      <c r="A1749" s="171" t="s">
        <v>2014</v>
      </c>
      <c r="B1749" s="171"/>
      <c r="C1749" s="179">
        <v>100056092026</v>
      </c>
      <c r="D1749" s="172">
        <v>46093</v>
      </c>
      <c r="E1749" s="173">
        <v>46132</v>
      </c>
      <c r="F1749" s="174">
        <v>3961.73</v>
      </c>
      <c r="G1749" s="175" t="s">
        <v>2042</v>
      </c>
      <c r="H1749" s="171" t="s">
        <v>2057</v>
      </c>
      <c r="I1749" s="171" t="s">
        <v>3370</v>
      </c>
      <c r="J1749" s="171" t="s">
        <v>300</v>
      </c>
      <c r="K1749" s="176"/>
      <c r="L1749" s="177" t="s">
        <v>730</v>
      </c>
      <c r="M1749" s="177" t="s">
        <v>301</v>
      </c>
    </row>
    <row r="1750" spans="1:13" s="178" customFormat="1">
      <c r="A1750" s="171" t="s">
        <v>2014</v>
      </c>
      <c r="B1750" s="171"/>
      <c r="C1750" s="179">
        <v>100056092026</v>
      </c>
      <c r="D1750" s="172">
        <v>46093</v>
      </c>
      <c r="E1750" s="173">
        <v>46132</v>
      </c>
      <c r="F1750" s="174">
        <v>24850.28</v>
      </c>
      <c r="G1750" s="175" t="s">
        <v>2041</v>
      </c>
      <c r="H1750" s="171" t="s">
        <v>2056</v>
      </c>
      <c r="I1750" s="171" t="s">
        <v>2556</v>
      </c>
      <c r="J1750" s="171" t="s">
        <v>300</v>
      </c>
      <c r="K1750" s="176"/>
      <c r="L1750" s="177" t="s">
        <v>730</v>
      </c>
      <c r="M1750" s="177" t="s">
        <v>301</v>
      </c>
    </row>
    <row r="1751" spans="1:13" s="178" customFormat="1">
      <c r="A1751" s="171" t="s">
        <v>2014</v>
      </c>
      <c r="B1751" s="171"/>
      <c r="C1751" s="179">
        <v>100064192026</v>
      </c>
      <c r="D1751" s="172">
        <v>46093</v>
      </c>
      <c r="E1751" s="173">
        <v>46132</v>
      </c>
      <c r="F1751" s="174">
        <v>7888.21</v>
      </c>
      <c r="G1751" s="175" t="s">
        <v>2041</v>
      </c>
      <c r="H1751" s="171" t="s">
        <v>2056</v>
      </c>
      <c r="I1751" s="171" t="s">
        <v>3367</v>
      </c>
      <c r="J1751" s="171" t="s">
        <v>310</v>
      </c>
      <c r="K1751" s="176"/>
      <c r="L1751" s="177" t="s">
        <v>730</v>
      </c>
      <c r="M1751" s="177" t="s">
        <v>311</v>
      </c>
    </row>
    <row r="1752" spans="1:13" s="178" customFormat="1">
      <c r="A1752" s="171" t="s">
        <v>2014</v>
      </c>
      <c r="B1752" s="171"/>
      <c r="C1752" s="179">
        <v>100064192026</v>
      </c>
      <c r="D1752" s="172">
        <v>46093</v>
      </c>
      <c r="E1752" s="173">
        <v>46132</v>
      </c>
      <c r="F1752" s="174">
        <v>786.71</v>
      </c>
      <c r="G1752" s="175" t="s">
        <v>2042</v>
      </c>
      <c r="H1752" s="171" t="s">
        <v>2057</v>
      </c>
      <c r="I1752" s="171" t="s">
        <v>3368</v>
      </c>
      <c r="J1752" s="171" t="s">
        <v>310</v>
      </c>
      <c r="K1752" s="176"/>
      <c r="L1752" s="177" t="s">
        <v>730</v>
      </c>
      <c r="M1752" s="177" t="s">
        <v>311</v>
      </c>
    </row>
    <row r="1753" spans="1:13" s="178" customFormat="1">
      <c r="A1753" s="171" t="s">
        <v>2014</v>
      </c>
      <c r="B1753" s="171"/>
      <c r="C1753" s="179">
        <v>100105212026</v>
      </c>
      <c r="D1753" s="172">
        <v>46093</v>
      </c>
      <c r="E1753" s="173">
        <v>46132</v>
      </c>
      <c r="F1753" s="174">
        <v>12848.94</v>
      </c>
      <c r="G1753" s="175" t="s">
        <v>2041</v>
      </c>
      <c r="H1753" s="171" t="s">
        <v>2056</v>
      </c>
      <c r="I1753" s="171" t="s">
        <v>2572</v>
      </c>
      <c r="J1753" s="171" t="s">
        <v>298</v>
      </c>
      <c r="K1753" s="176"/>
      <c r="L1753" s="177" t="s">
        <v>730</v>
      </c>
      <c r="M1753" s="177" t="s">
        <v>299</v>
      </c>
    </row>
    <row r="1754" spans="1:13" s="178" customFormat="1">
      <c r="A1754" s="171" t="s">
        <v>2014</v>
      </c>
      <c r="B1754" s="171"/>
      <c r="C1754" s="179">
        <v>100107932026</v>
      </c>
      <c r="D1754" s="172">
        <v>46093</v>
      </c>
      <c r="E1754" s="173">
        <v>46132</v>
      </c>
      <c r="F1754" s="174">
        <v>270.27999999999997</v>
      </c>
      <c r="G1754" s="175" t="s">
        <v>2042</v>
      </c>
      <c r="H1754" s="171" t="s">
        <v>2057</v>
      </c>
      <c r="I1754" s="171" t="s">
        <v>2548</v>
      </c>
      <c r="J1754" s="171" t="s">
        <v>324</v>
      </c>
      <c r="K1754" s="176"/>
      <c r="L1754" s="177" t="s">
        <v>730</v>
      </c>
      <c r="M1754" s="177" t="s">
        <v>325</v>
      </c>
    </row>
    <row r="1755" spans="1:13" s="178" customFormat="1">
      <c r="A1755" s="171" t="s">
        <v>2014</v>
      </c>
      <c r="B1755" s="171"/>
      <c r="C1755" s="179">
        <v>100107932026</v>
      </c>
      <c r="D1755" s="172">
        <v>46093</v>
      </c>
      <c r="E1755" s="173">
        <v>46132</v>
      </c>
      <c r="F1755" s="174">
        <v>8999.69</v>
      </c>
      <c r="G1755" s="175" t="s">
        <v>2041</v>
      </c>
      <c r="H1755" s="171" t="s">
        <v>2056</v>
      </c>
      <c r="I1755" s="171" t="s">
        <v>2547</v>
      </c>
      <c r="J1755" s="171" t="s">
        <v>324</v>
      </c>
      <c r="K1755" s="176"/>
      <c r="L1755" s="177" t="s">
        <v>730</v>
      </c>
      <c r="M1755" s="177" t="s">
        <v>325</v>
      </c>
    </row>
    <row r="1756" spans="1:13" s="178" customFormat="1">
      <c r="A1756" s="171" t="s">
        <v>2014</v>
      </c>
      <c r="B1756" s="171"/>
      <c r="C1756" s="179">
        <v>100142762026</v>
      </c>
      <c r="D1756" s="172">
        <v>46093</v>
      </c>
      <c r="E1756" s="173">
        <v>46132</v>
      </c>
      <c r="F1756" s="174">
        <v>5095.92</v>
      </c>
      <c r="G1756" s="175" t="s">
        <v>2041</v>
      </c>
      <c r="H1756" s="171" t="s">
        <v>2056</v>
      </c>
      <c r="I1756" s="171" t="s">
        <v>5613</v>
      </c>
      <c r="J1756" s="171" t="s">
        <v>294</v>
      </c>
      <c r="K1756" s="176"/>
      <c r="L1756" s="177" t="s">
        <v>730</v>
      </c>
      <c r="M1756" s="177" t="s">
        <v>295</v>
      </c>
    </row>
    <row r="1757" spans="1:13" s="178" customFormat="1">
      <c r="A1757" s="171" t="s">
        <v>2014</v>
      </c>
      <c r="B1757" s="171"/>
      <c r="C1757" s="179">
        <v>100142762026</v>
      </c>
      <c r="D1757" s="172">
        <v>46093</v>
      </c>
      <c r="E1757" s="173">
        <v>46132</v>
      </c>
      <c r="F1757" s="174">
        <v>155.69999999999999</v>
      </c>
      <c r="G1757" s="175" t="s">
        <v>2042</v>
      </c>
      <c r="H1757" s="171" t="s">
        <v>2057</v>
      </c>
      <c r="I1757" s="171" t="s">
        <v>5614</v>
      </c>
      <c r="J1757" s="171" t="s">
        <v>294</v>
      </c>
      <c r="K1757" s="176"/>
      <c r="L1757" s="177" t="s">
        <v>730</v>
      </c>
      <c r="M1757" s="177" t="s">
        <v>295</v>
      </c>
    </row>
    <row r="1758" spans="1:13" s="178" customFormat="1">
      <c r="A1758" s="171" t="s">
        <v>2014</v>
      </c>
      <c r="B1758" s="171"/>
      <c r="C1758" s="179">
        <v>100150862026</v>
      </c>
      <c r="D1758" s="172">
        <v>46093</v>
      </c>
      <c r="E1758" s="173">
        <v>46132</v>
      </c>
      <c r="F1758" s="174">
        <v>379.16</v>
      </c>
      <c r="G1758" s="175" t="s">
        <v>2042</v>
      </c>
      <c r="H1758" s="171" t="s">
        <v>2057</v>
      </c>
      <c r="I1758" s="171" t="s">
        <v>2574</v>
      </c>
      <c r="J1758" s="171" t="s">
        <v>290</v>
      </c>
      <c r="K1758" s="176"/>
      <c r="L1758" s="177" t="s">
        <v>730</v>
      </c>
      <c r="M1758" s="177" t="s">
        <v>291</v>
      </c>
    </row>
    <row r="1759" spans="1:13" s="178" customFormat="1">
      <c r="A1759" s="171" t="s">
        <v>2014</v>
      </c>
      <c r="B1759" s="171"/>
      <c r="C1759" s="179">
        <v>100150862026</v>
      </c>
      <c r="D1759" s="172">
        <v>46093</v>
      </c>
      <c r="E1759" s="173">
        <v>46132</v>
      </c>
      <c r="F1759" s="174">
        <v>2147.23</v>
      </c>
      <c r="G1759" s="175" t="s">
        <v>2041</v>
      </c>
      <c r="H1759" s="171" t="s">
        <v>2056</v>
      </c>
      <c r="I1759" s="171" t="s">
        <v>2573</v>
      </c>
      <c r="J1759" s="171" t="s">
        <v>290</v>
      </c>
      <c r="K1759" s="176"/>
      <c r="L1759" s="177" t="s">
        <v>730</v>
      </c>
      <c r="M1759" s="177" t="s">
        <v>291</v>
      </c>
    </row>
    <row r="1760" spans="1:13" s="178" customFormat="1">
      <c r="A1760" s="171" t="s">
        <v>2014</v>
      </c>
      <c r="B1760" s="171"/>
      <c r="C1760" s="179">
        <v>100240772026</v>
      </c>
      <c r="D1760" s="172">
        <v>46097</v>
      </c>
      <c r="E1760" s="173">
        <v>46132</v>
      </c>
      <c r="F1760" s="174">
        <v>1898.12</v>
      </c>
      <c r="G1760" s="175" t="s">
        <v>2041</v>
      </c>
      <c r="H1760" s="171" t="s">
        <v>2056</v>
      </c>
      <c r="I1760" s="171" t="s">
        <v>3369</v>
      </c>
      <c r="J1760" s="171" t="s">
        <v>288</v>
      </c>
      <c r="K1760" s="176"/>
      <c r="L1760" s="177" t="s">
        <v>730</v>
      </c>
      <c r="M1760" s="177" t="s">
        <v>289</v>
      </c>
    </row>
    <row r="1761" spans="1:13" s="178" customFormat="1">
      <c r="A1761" s="171" t="s">
        <v>2014</v>
      </c>
      <c r="B1761" s="171"/>
      <c r="C1761" s="179">
        <v>100240772026</v>
      </c>
      <c r="D1761" s="172">
        <v>46097</v>
      </c>
      <c r="E1761" s="173">
        <v>46132</v>
      </c>
      <c r="F1761" s="174">
        <v>202.97</v>
      </c>
      <c r="G1761" s="175" t="s">
        <v>2042</v>
      </c>
      <c r="H1761" s="171" t="s">
        <v>2057</v>
      </c>
      <c r="I1761" s="171" t="s">
        <v>3371</v>
      </c>
      <c r="J1761" s="171" t="s">
        <v>288</v>
      </c>
      <c r="K1761" s="176"/>
      <c r="L1761" s="177" t="s">
        <v>730</v>
      </c>
      <c r="M1761" s="177" t="s">
        <v>289</v>
      </c>
    </row>
    <row r="1762" spans="1:13" s="178" customFormat="1">
      <c r="A1762" s="171" t="s">
        <v>2014</v>
      </c>
      <c r="B1762" s="171"/>
      <c r="C1762" s="179">
        <v>100260102026</v>
      </c>
      <c r="D1762" s="172">
        <v>46093</v>
      </c>
      <c r="E1762" s="173">
        <v>46132</v>
      </c>
      <c r="F1762" s="174">
        <v>252.45</v>
      </c>
      <c r="G1762" s="175" t="s">
        <v>2042</v>
      </c>
      <c r="H1762" s="171" t="s">
        <v>2057</v>
      </c>
      <c r="I1762" s="171" t="s">
        <v>2565</v>
      </c>
      <c r="J1762" s="171" t="s">
        <v>320</v>
      </c>
      <c r="K1762" s="176"/>
      <c r="L1762" s="177" t="s">
        <v>730</v>
      </c>
      <c r="M1762" s="177" t="s">
        <v>321</v>
      </c>
    </row>
    <row r="1763" spans="1:13" s="178" customFormat="1">
      <c r="A1763" s="171" t="s">
        <v>2014</v>
      </c>
      <c r="B1763" s="171"/>
      <c r="C1763" s="179">
        <v>100260102026</v>
      </c>
      <c r="D1763" s="172">
        <v>46093</v>
      </c>
      <c r="E1763" s="173">
        <v>46132</v>
      </c>
      <c r="F1763" s="174">
        <v>6087.5</v>
      </c>
      <c r="G1763" s="175" t="s">
        <v>2041</v>
      </c>
      <c r="H1763" s="171" t="s">
        <v>2056</v>
      </c>
      <c r="I1763" s="171" t="s">
        <v>3364</v>
      </c>
      <c r="J1763" s="171" t="s">
        <v>320</v>
      </c>
      <c r="K1763" s="176"/>
      <c r="L1763" s="177" t="s">
        <v>730</v>
      </c>
      <c r="M1763" s="177" t="s">
        <v>321</v>
      </c>
    </row>
    <row r="1764" spans="1:13" s="178" customFormat="1">
      <c r="A1764" s="171" t="s">
        <v>2014</v>
      </c>
      <c r="B1764" s="171"/>
      <c r="C1764" s="179">
        <v>110033122026</v>
      </c>
      <c r="D1764" s="172">
        <v>46093</v>
      </c>
      <c r="E1764" s="173">
        <v>46132</v>
      </c>
      <c r="F1764" s="174">
        <v>237.36</v>
      </c>
      <c r="G1764" s="175" t="s">
        <v>3155</v>
      </c>
      <c r="H1764" s="171" t="s">
        <v>3738</v>
      </c>
      <c r="I1764" s="171" t="s">
        <v>5616</v>
      </c>
      <c r="J1764" s="171" t="s">
        <v>38</v>
      </c>
      <c r="K1764" s="176"/>
      <c r="L1764" s="177" t="s">
        <v>730</v>
      </c>
      <c r="M1764" s="177" t="s">
        <v>39</v>
      </c>
    </row>
    <row r="1765" spans="1:13" s="178" customFormat="1">
      <c r="A1765" s="171" t="s">
        <v>2014</v>
      </c>
      <c r="B1765" s="171"/>
      <c r="C1765" s="179">
        <v>110046372026</v>
      </c>
      <c r="D1765" s="172">
        <v>46093</v>
      </c>
      <c r="E1765" s="173">
        <v>46132</v>
      </c>
      <c r="F1765" s="174">
        <v>409.7</v>
      </c>
      <c r="G1765" s="175" t="s">
        <v>3155</v>
      </c>
      <c r="H1765" s="171" t="s">
        <v>3738</v>
      </c>
      <c r="I1765" s="171" t="s">
        <v>5617</v>
      </c>
      <c r="J1765" s="171" t="s">
        <v>314</v>
      </c>
      <c r="K1765" s="176"/>
      <c r="L1765" s="177" t="s">
        <v>730</v>
      </c>
      <c r="M1765" s="177" t="s">
        <v>315</v>
      </c>
    </row>
    <row r="1766" spans="1:13" s="178" customFormat="1">
      <c r="A1766" s="171" t="s">
        <v>2014</v>
      </c>
      <c r="B1766" s="171"/>
      <c r="C1766" s="179">
        <v>110056092026</v>
      </c>
      <c r="D1766" s="172">
        <v>46093</v>
      </c>
      <c r="E1766" s="173">
        <v>46132</v>
      </c>
      <c r="F1766" s="174">
        <v>11592.27</v>
      </c>
      <c r="G1766" s="175" t="s">
        <v>2045</v>
      </c>
      <c r="H1766" s="171" t="s">
        <v>5504</v>
      </c>
      <c r="I1766" s="171" t="s">
        <v>5618</v>
      </c>
      <c r="J1766" s="171" t="s">
        <v>300</v>
      </c>
      <c r="K1766" s="176"/>
      <c r="L1766" s="177" t="s">
        <v>730</v>
      </c>
      <c r="M1766" s="177" t="s">
        <v>301</v>
      </c>
    </row>
    <row r="1767" spans="1:13" s="178" customFormat="1">
      <c r="A1767" s="171" t="s">
        <v>2014</v>
      </c>
      <c r="B1767" s="171"/>
      <c r="C1767" s="179">
        <v>110107932026</v>
      </c>
      <c r="D1767" s="172">
        <v>46093</v>
      </c>
      <c r="E1767" s="173">
        <v>46132</v>
      </c>
      <c r="F1767" s="174">
        <v>334.37</v>
      </c>
      <c r="G1767" s="175" t="s">
        <v>3155</v>
      </c>
      <c r="H1767" s="171" t="s">
        <v>3738</v>
      </c>
      <c r="I1767" s="171" t="s">
        <v>5619</v>
      </c>
      <c r="J1767" s="171" t="s">
        <v>324</v>
      </c>
      <c r="K1767" s="176"/>
      <c r="L1767" s="177" t="s">
        <v>730</v>
      </c>
      <c r="M1767" s="177" t="s">
        <v>325</v>
      </c>
    </row>
    <row r="1768" spans="1:13" s="178" customFormat="1">
      <c r="A1768" s="171" t="s">
        <v>2014</v>
      </c>
      <c r="B1768" s="171"/>
      <c r="C1768" s="179">
        <v>120107932026</v>
      </c>
      <c r="D1768" s="172">
        <v>46093</v>
      </c>
      <c r="E1768" s="173">
        <v>46132</v>
      </c>
      <c r="F1768" s="174">
        <v>7680</v>
      </c>
      <c r="G1768" s="175" t="s">
        <v>3155</v>
      </c>
      <c r="H1768" s="171" t="s">
        <v>3738</v>
      </c>
      <c r="I1768" s="171" t="s">
        <v>5619</v>
      </c>
      <c r="J1768" s="171" t="s">
        <v>324</v>
      </c>
      <c r="K1768" s="176"/>
      <c r="L1768" s="177" t="s">
        <v>730</v>
      </c>
      <c r="M1768" s="177" t="s">
        <v>325</v>
      </c>
    </row>
    <row r="1769" spans="1:13" s="178" customFormat="1">
      <c r="A1769" s="171" t="s">
        <v>2014</v>
      </c>
      <c r="B1769" s="171"/>
      <c r="C1769" s="179">
        <v>130107932026</v>
      </c>
      <c r="D1769" s="172">
        <v>46093</v>
      </c>
      <c r="E1769" s="173">
        <v>46132</v>
      </c>
      <c r="F1769" s="174">
        <v>436.88</v>
      </c>
      <c r="G1769" s="175" t="s">
        <v>3155</v>
      </c>
      <c r="H1769" s="171" t="s">
        <v>3738</v>
      </c>
      <c r="I1769" s="171" t="s">
        <v>5619</v>
      </c>
      <c r="J1769" s="171" t="s">
        <v>324</v>
      </c>
      <c r="K1769" s="176"/>
      <c r="L1769" s="177" t="s">
        <v>730</v>
      </c>
      <c r="M1769" s="177" t="s">
        <v>325</v>
      </c>
    </row>
    <row r="1770" spans="1:13" s="178" customFormat="1">
      <c r="A1770" s="171" t="s">
        <v>2014</v>
      </c>
      <c r="B1770" s="171"/>
      <c r="C1770" s="179">
        <v>140107932026</v>
      </c>
      <c r="D1770" s="172">
        <v>46093</v>
      </c>
      <c r="E1770" s="173">
        <v>46132</v>
      </c>
      <c r="F1770" s="174">
        <v>7680</v>
      </c>
      <c r="G1770" s="175" t="s">
        <v>3155</v>
      </c>
      <c r="H1770" s="171" t="s">
        <v>3738</v>
      </c>
      <c r="I1770" s="171" t="s">
        <v>5619</v>
      </c>
      <c r="J1770" s="171" t="s">
        <v>324</v>
      </c>
      <c r="K1770" s="176"/>
      <c r="L1770" s="177" t="s">
        <v>730</v>
      </c>
      <c r="M1770" s="177" t="s">
        <v>325</v>
      </c>
    </row>
    <row r="1771" spans="1:13" s="178" customFormat="1">
      <c r="A1771" s="171" t="s">
        <v>2014</v>
      </c>
      <c r="B1771" s="171"/>
      <c r="C1771" s="179">
        <v>150107932026</v>
      </c>
      <c r="D1771" s="172">
        <v>46093</v>
      </c>
      <c r="E1771" s="173">
        <v>46132</v>
      </c>
      <c r="F1771" s="174">
        <v>258.86</v>
      </c>
      <c r="G1771" s="175" t="s">
        <v>3155</v>
      </c>
      <c r="H1771" s="171" t="s">
        <v>3738</v>
      </c>
      <c r="I1771" s="171" t="s">
        <v>5619</v>
      </c>
      <c r="J1771" s="171" t="s">
        <v>324</v>
      </c>
      <c r="K1771" s="176"/>
      <c r="L1771" s="177" t="s">
        <v>730</v>
      </c>
      <c r="M1771" s="177" t="s">
        <v>325</v>
      </c>
    </row>
    <row r="1772" spans="1:13" s="178" customFormat="1">
      <c r="A1772" s="171" t="s">
        <v>2014</v>
      </c>
      <c r="B1772" s="171"/>
      <c r="C1772" s="179">
        <v>160107932026</v>
      </c>
      <c r="D1772" s="172">
        <v>46093</v>
      </c>
      <c r="E1772" s="173">
        <v>46132</v>
      </c>
      <c r="F1772" s="174">
        <v>6400</v>
      </c>
      <c r="G1772" s="175" t="s">
        <v>3155</v>
      </c>
      <c r="H1772" s="171" t="s">
        <v>3738</v>
      </c>
      <c r="I1772" s="171" t="s">
        <v>5619</v>
      </c>
      <c r="J1772" s="171" t="s">
        <v>324</v>
      </c>
      <c r="K1772" s="176"/>
      <c r="L1772" s="177" t="s">
        <v>730</v>
      </c>
      <c r="M1772" s="177" t="s">
        <v>325</v>
      </c>
    </row>
    <row r="1773" spans="1:13" s="178" customFormat="1">
      <c r="A1773" s="171" t="s">
        <v>2033</v>
      </c>
      <c r="B1773" s="171"/>
      <c r="C1773" s="179">
        <v>32026</v>
      </c>
      <c r="D1773" s="172">
        <v>46105</v>
      </c>
      <c r="E1773" s="173">
        <v>46132</v>
      </c>
      <c r="F1773" s="174">
        <v>21464.560000000001</v>
      </c>
      <c r="G1773" s="175" t="s">
        <v>2041</v>
      </c>
      <c r="H1773" s="171" t="s">
        <v>2056</v>
      </c>
      <c r="I1773" s="171" t="s">
        <v>3021</v>
      </c>
      <c r="J1773" s="171" t="s">
        <v>48</v>
      </c>
      <c r="K1773" s="176"/>
      <c r="L1773" s="177" t="s">
        <v>730</v>
      </c>
      <c r="M1773" s="177" t="s">
        <v>49</v>
      </c>
    </row>
    <row r="1774" spans="1:13" s="178" customFormat="1">
      <c r="A1774" s="171" t="s">
        <v>2033</v>
      </c>
      <c r="B1774" s="171"/>
      <c r="C1774" s="179">
        <v>32026</v>
      </c>
      <c r="D1774" s="172">
        <v>46105</v>
      </c>
      <c r="E1774" s="173">
        <v>46132</v>
      </c>
      <c r="F1774" s="174">
        <v>7517.85</v>
      </c>
      <c r="G1774" s="175" t="s">
        <v>2042</v>
      </c>
      <c r="H1774" s="171" t="s">
        <v>2057</v>
      </c>
      <c r="I1774" s="171" t="s">
        <v>3022</v>
      </c>
      <c r="J1774" s="171" t="s">
        <v>48</v>
      </c>
      <c r="K1774" s="176"/>
      <c r="L1774" s="177" t="s">
        <v>730</v>
      </c>
      <c r="M1774" s="177" t="s">
        <v>49</v>
      </c>
    </row>
    <row r="1775" spans="1:13" s="178" customFormat="1">
      <c r="A1775" s="171" t="s">
        <v>4130</v>
      </c>
      <c r="B1775" s="171"/>
      <c r="C1775" s="179">
        <v>332026</v>
      </c>
      <c r="D1775" s="172">
        <v>46125</v>
      </c>
      <c r="E1775" s="173">
        <v>46132</v>
      </c>
      <c r="F1775" s="174">
        <v>36281.5</v>
      </c>
      <c r="G1775" s="175" t="s">
        <v>2052</v>
      </c>
      <c r="H1775" s="171" t="s">
        <v>2066</v>
      </c>
      <c r="I1775" s="171" t="s">
        <v>3853</v>
      </c>
      <c r="J1775" s="171" t="s">
        <v>62</v>
      </c>
      <c r="K1775" s="176"/>
      <c r="L1775" s="177" t="s">
        <v>730</v>
      </c>
      <c r="M1775" s="177" t="s">
        <v>63</v>
      </c>
    </row>
    <row r="1776" spans="1:13" s="178" customFormat="1">
      <c r="A1776" s="171" t="s">
        <v>4130</v>
      </c>
      <c r="B1776" s="171"/>
      <c r="C1776" s="179">
        <v>332026</v>
      </c>
      <c r="D1776" s="172">
        <v>46125</v>
      </c>
      <c r="E1776" s="173">
        <v>46132</v>
      </c>
      <c r="F1776" s="174">
        <v>55907.07</v>
      </c>
      <c r="G1776" s="175" t="s">
        <v>3733</v>
      </c>
      <c r="H1776" s="171" t="s">
        <v>3810</v>
      </c>
      <c r="I1776" s="171" t="s">
        <v>3854</v>
      </c>
      <c r="J1776" s="171" t="s">
        <v>62</v>
      </c>
      <c r="K1776" s="176"/>
      <c r="L1776" s="177" t="s">
        <v>730</v>
      </c>
      <c r="M1776" s="177" t="s">
        <v>63</v>
      </c>
    </row>
    <row r="1777" spans="1:13" s="178" customFormat="1">
      <c r="A1777" s="171" t="s">
        <v>4130</v>
      </c>
      <c r="B1777" s="171"/>
      <c r="C1777" s="179">
        <v>332026</v>
      </c>
      <c r="D1777" s="172">
        <v>46125</v>
      </c>
      <c r="E1777" s="173">
        <v>46132</v>
      </c>
      <c r="F1777" s="174">
        <v>20062.05</v>
      </c>
      <c r="G1777" s="175" t="s">
        <v>2042</v>
      </c>
      <c r="H1777" s="171" t="s">
        <v>2057</v>
      </c>
      <c r="I1777" s="171" t="s">
        <v>3855</v>
      </c>
      <c r="J1777" s="171" t="s">
        <v>62</v>
      </c>
      <c r="K1777" s="176"/>
      <c r="L1777" s="177" t="s">
        <v>730</v>
      </c>
      <c r="M1777" s="177" t="s">
        <v>63</v>
      </c>
    </row>
    <row r="1778" spans="1:13" s="178" customFormat="1">
      <c r="A1778" s="171" t="s">
        <v>4130</v>
      </c>
      <c r="B1778" s="171"/>
      <c r="C1778" s="179">
        <v>46233162026</v>
      </c>
      <c r="D1778" s="172">
        <v>46108</v>
      </c>
      <c r="E1778" s="173">
        <v>46132</v>
      </c>
      <c r="F1778" s="174">
        <v>11191.47</v>
      </c>
      <c r="G1778" s="175" t="s">
        <v>3733</v>
      </c>
      <c r="H1778" s="171" t="s">
        <v>3810</v>
      </c>
      <c r="I1778" s="171" t="s">
        <v>3854</v>
      </c>
      <c r="J1778" s="171" t="s">
        <v>62</v>
      </c>
      <c r="K1778" s="176"/>
      <c r="L1778" s="177" t="s">
        <v>730</v>
      </c>
      <c r="M1778" s="177" t="s">
        <v>63</v>
      </c>
    </row>
    <row r="1779" spans="1:13" s="178" customFormat="1">
      <c r="A1779" s="171" t="s">
        <v>4130</v>
      </c>
      <c r="B1779" s="171"/>
      <c r="C1779" s="179">
        <v>46233162026</v>
      </c>
      <c r="D1779" s="172">
        <v>46108</v>
      </c>
      <c r="E1779" s="173">
        <v>46132</v>
      </c>
      <c r="F1779" s="174">
        <v>3380.6</v>
      </c>
      <c r="G1779" s="175" t="s">
        <v>2042</v>
      </c>
      <c r="H1779" s="171" t="s">
        <v>2057</v>
      </c>
      <c r="I1779" s="171" t="s">
        <v>3855</v>
      </c>
      <c r="J1779" s="171" t="s">
        <v>62</v>
      </c>
      <c r="K1779" s="176"/>
      <c r="L1779" s="177" t="s">
        <v>730</v>
      </c>
      <c r="M1779" s="177" t="s">
        <v>63</v>
      </c>
    </row>
    <row r="1780" spans="1:13" s="178" customFormat="1">
      <c r="A1780" s="171" t="s">
        <v>4130</v>
      </c>
      <c r="B1780" s="171"/>
      <c r="C1780" s="179">
        <v>46233162026</v>
      </c>
      <c r="D1780" s="172">
        <v>46108</v>
      </c>
      <c r="E1780" s="173">
        <v>46132</v>
      </c>
      <c r="F1780" s="174">
        <v>7256.3</v>
      </c>
      <c r="G1780" s="175" t="s">
        <v>2052</v>
      </c>
      <c r="H1780" s="171" t="s">
        <v>2066</v>
      </c>
      <c r="I1780" s="171" t="s">
        <v>3853</v>
      </c>
      <c r="J1780" s="171" t="s">
        <v>62</v>
      </c>
      <c r="K1780" s="176"/>
      <c r="L1780" s="177" t="s">
        <v>730</v>
      </c>
      <c r="M1780" s="177" t="s">
        <v>63</v>
      </c>
    </row>
    <row r="1781" spans="1:13" s="178" customFormat="1">
      <c r="A1781" s="171" t="s">
        <v>3778</v>
      </c>
      <c r="B1781" s="171"/>
      <c r="C1781" s="179">
        <v>202604000079</v>
      </c>
      <c r="D1781" s="172">
        <v>46114</v>
      </c>
      <c r="E1781" s="173">
        <v>46132</v>
      </c>
      <c r="F1781" s="174">
        <v>3824.4</v>
      </c>
      <c r="G1781" s="175" t="s">
        <v>2041</v>
      </c>
      <c r="H1781" s="171" t="s">
        <v>2056</v>
      </c>
      <c r="I1781" s="171" t="s">
        <v>3843</v>
      </c>
      <c r="J1781" s="171" t="s">
        <v>18</v>
      </c>
      <c r="K1781" s="176"/>
      <c r="L1781" s="177" t="s">
        <v>730</v>
      </c>
      <c r="M1781" s="177" t="s">
        <v>19</v>
      </c>
    </row>
    <row r="1782" spans="1:13" s="178" customFormat="1">
      <c r="A1782" s="171" t="s">
        <v>3778</v>
      </c>
      <c r="B1782" s="171"/>
      <c r="C1782" s="179">
        <v>202604000079</v>
      </c>
      <c r="D1782" s="172">
        <v>46114</v>
      </c>
      <c r="E1782" s="173">
        <v>46132</v>
      </c>
      <c r="F1782" s="174">
        <v>2493.64</v>
      </c>
      <c r="G1782" s="175" t="s">
        <v>2042</v>
      </c>
      <c r="H1782" s="171" t="s">
        <v>2057</v>
      </c>
      <c r="I1782" s="171" t="s">
        <v>3842</v>
      </c>
      <c r="J1782" s="171" t="s">
        <v>18</v>
      </c>
      <c r="K1782" s="176"/>
      <c r="L1782" s="177" t="s">
        <v>730</v>
      </c>
      <c r="M1782" s="177" t="s">
        <v>19</v>
      </c>
    </row>
    <row r="1783" spans="1:13" s="178" customFormat="1">
      <c r="A1783" s="171" t="s">
        <v>3780</v>
      </c>
      <c r="B1783" s="171"/>
      <c r="C1783" s="179">
        <v>32026</v>
      </c>
      <c r="D1783" s="172">
        <v>46105</v>
      </c>
      <c r="E1783" s="173">
        <v>46132</v>
      </c>
      <c r="F1783" s="174">
        <v>22828.799999999999</v>
      </c>
      <c r="G1783" s="175" t="s">
        <v>2052</v>
      </c>
      <c r="H1783" s="171" t="s">
        <v>2066</v>
      </c>
      <c r="I1783" s="171" t="s">
        <v>3847</v>
      </c>
      <c r="J1783" s="171" t="s">
        <v>90</v>
      </c>
      <c r="K1783" s="176"/>
      <c r="L1783" s="177" t="s">
        <v>730</v>
      </c>
      <c r="M1783" s="177" t="s">
        <v>91</v>
      </c>
    </row>
    <row r="1784" spans="1:13" s="178" customFormat="1">
      <c r="A1784" s="171" t="s">
        <v>3780</v>
      </c>
      <c r="B1784" s="171"/>
      <c r="C1784" s="179">
        <v>32026</v>
      </c>
      <c r="D1784" s="172">
        <v>46105</v>
      </c>
      <c r="E1784" s="173">
        <v>46132</v>
      </c>
      <c r="F1784" s="174">
        <v>549.16999999999996</v>
      </c>
      <c r="G1784" s="175" t="s">
        <v>2042</v>
      </c>
      <c r="H1784" s="171" t="s">
        <v>2057</v>
      </c>
      <c r="I1784" s="171" t="s">
        <v>3848</v>
      </c>
      <c r="J1784" s="171" t="s">
        <v>90</v>
      </c>
      <c r="K1784" s="176"/>
      <c r="L1784" s="177" t="s">
        <v>730</v>
      </c>
      <c r="M1784" s="177" t="s">
        <v>91</v>
      </c>
    </row>
    <row r="1785" spans="1:13" s="178" customFormat="1">
      <c r="A1785" s="171" t="s">
        <v>3780</v>
      </c>
      <c r="B1785" s="171"/>
      <c r="C1785" s="179">
        <v>32026</v>
      </c>
      <c r="D1785" s="172">
        <v>46105</v>
      </c>
      <c r="E1785" s="173">
        <v>46132</v>
      </c>
      <c r="F1785" s="174">
        <v>183.69</v>
      </c>
      <c r="G1785" s="175" t="s">
        <v>2041</v>
      </c>
      <c r="H1785" s="171" t="s">
        <v>2056</v>
      </c>
      <c r="I1785" s="171" t="s">
        <v>3849</v>
      </c>
      <c r="J1785" s="171" t="s">
        <v>90</v>
      </c>
      <c r="K1785" s="176"/>
      <c r="L1785" s="177" t="s">
        <v>730</v>
      </c>
      <c r="M1785" s="177" t="s">
        <v>91</v>
      </c>
    </row>
    <row r="1786" spans="1:13" s="178" customFormat="1">
      <c r="A1786" s="171" t="s">
        <v>3780</v>
      </c>
      <c r="B1786" s="171"/>
      <c r="C1786" s="179">
        <v>32026</v>
      </c>
      <c r="D1786" s="172">
        <v>46105</v>
      </c>
      <c r="E1786" s="173">
        <v>46132</v>
      </c>
      <c r="F1786" s="174">
        <v>450.67</v>
      </c>
      <c r="G1786" s="175" t="s">
        <v>3807</v>
      </c>
      <c r="H1786" s="171" t="s">
        <v>3809</v>
      </c>
      <c r="I1786" s="171" t="s">
        <v>3850</v>
      </c>
      <c r="J1786" s="171" t="s">
        <v>90</v>
      </c>
      <c r="K1786" s="176"/>
      <c r="L1786" s="177" t="s">
        <v>730</v>
      </c>
      <c r="M1786" s="177" t="s">
        <v>91</v>
      </c>
    </row>
    <row r="1787" spans="1:13" s="178" customFormat="1">
      <c r="A1787" s="171" t="s">
        <v>2016</v>
      </c>
      <c r="B1787" s="171"/>
      <c r="C1787" s="179">
        <v>411</v>
      </c>
      <c r="D1787" s="172">
        <v>46098</v>
      </c>
      <c r="E1787" s="173">
        <v>46132</v>
      </c>
      <c r="F1787" s="174">
        <v>45711.35</v>
      </c>
      <c r="G1787" s="175" t="s">
        <v>2040</v>
      </c>
      <c r="H1787" s="171" t="s">
        <v>2055</v>
      </c>
      <c r="I1787" s="171" t="s">
        <v>2650</v>
      </c>
      <c r="J1787" s="171" t="s">
        <v>132</v>
      </c>
      <c r="K1787" s="176"/>
      <c r="L1787" s="177" t="s">
        <v>730</v>
      </c>
      <c r="M1787" s="177" t="s">
        <v>133</v>
      </c>
    </row>
    <row r="1788" spans="1:13" s="178" customFormat="1">
      <c r="A1788" s="171" t="s">
        <v>2016</v>
      </c>
      <c r="B1788" s="171"/>
      <c r="C1788" s="179">
        <v>2842026</v>
      </c>
      <c r="D1788" s="172">
        <v>46085</v>
      </c>
      <c r="E1788" s="173">
        <v>46132</v>
      </c>
      <c r="F1788" s="174">
        <v>379.08</v>
      </c>
      <c r="G1788" s="175" t="s">
        <v>2042</v>
      </c>
      <c r="H1788" s="171" t="s">
        <v>2057</v>
      </c>
      <c r="I1788" s="171" t="s">
        <v>3403</v>
      </c>
      <c r="J1788" s="171" t="s">
        <v>104</v>
      </c>
      <c r="K1788" s="176"/>
      <c r="L1788" s="177" t="s">
        <v>730</v>
      </c>
      <c r="M1788" s="177" t="s">
        <v>105</v>
      </c>
    </row>
    <row r="1789" spans="1:13" s="178" customFormat="1">
      <c r="A1789" s="171" t="s">
        <v>2016</v>
      </c>
      <c r="B1789" s="171"/>
      <c r="C1789" s="179">
        <v>2852026</v>
      </c>
      <c r="D1789" s="172">
        <v>46085</v>
      </c>
      <c r="E1789" s="173">
        <v>46132</v>
      </c>
      <c r="F1789" s="174">
        <v>12443.34</v>
      </c>
      <c r="G1789" s="175" t="s">
        <v>2041</v>
      </c>
      <c r="H1789" s="171" t="s">
        <v>2056</v>
      </c>
      <c r="I1789" s="171" t="s">
        <v>3404</v>
      </c>
      <c r="J1789" s="171" t="s">
        <v>104</v>
      </c>
      <c r="K1789" s="176"/>
      <c r="L1789" s="177" t="s">
        <v>730</v>
      </c>
      <c r="M1789" s="177" t="s">
        <v>105</v>
      </c>
    </row>
    <row r="1790" spans="1:13" s="178" customFormat="1">
      <c r="A1790" s="171" t="s">
        <v>2016</v>
      </c>
      <c r="B1790" s="171"/>
      <c r="C1790" s="179">
        <v>2862026</v>
      </c>
      <c r="D1790" s="172">
        <v>46085</v>
      </c>
      <c r="E1790" s="173">
        <v>46132</v>
      </c>
      <c r="F1790" s="174">
        <v>1942.87</v>
      </c>
      <c r="G1790" s="175" t="s">
        <v>2041</v>
      </c>
      <c r="H1790" s="171" t="s">
        <v>2056</v>
      </c>
      <c r="I1790" s="171" t="s">
        <v>3405</v>
      </c>
      <c r="J1790" s="171" t="s">
        <v>102</v>
      </c>
      <c r="K1790" s="176"/>
      <c r="L1790" s="177" t="s">
        <v>730</v>
      </c>
      <c r="M1790" s="177" t="s">
        <v>103</v>
      </c>
    </row>
    <row r="1791" spans="1:13" s="178" customFormat="1">
      <c r="A1791" s="171" t="s">
        <v>2016</v>
      </c>
      <c r="B1791" s="171"/>
      <c r="C1791" s="179">
        <v>2872026</v>
      </c>
      <c r="D1791" s="172">
        <v>46085</v>
      </c>
      <c r="E1791" s="173">
        <v>46132</v>
      </c>
      <c r="F1791" s="174">
        <v>11765.86</v>
      </c>
      <c r="G1791" s="175" t="s">
        <v>2041</v>
      </c>
      <c r="H1791" s="171" t="s">
        <v>2056</v>
      </c>
      <c r="I1791" s="171" t="s">
        <v>3406</v>
      </c>
      <c r="J1791" s="171" t="s">
        <v>100</v>
      </c>
      <c r="K1791" s="176"/>
      <c r="L1791" s="177" t="s">
        <v>730</v>
      </c>
      <c r="M1791" s="177" t="s">
        <v>101</v>
      </c>
    </row>
    <row r="1792" spans="1:13" s="178" customFormat="1">
      <c r="A1792" s="171" t="s">
        <v>2016</v>
      </c>
      <c r="B1792" s="171"/>
      <c r="C1792" s="179">
        <v>2882026</v>
      </c>
      <c r="D1792" s="172">
        <v>46085</v>
      </c>
      <c r="E1792" s="173">
        <v>46132</v>
      </c>
      <c r="F1792" s="174">
        <v>1006.66</v>
      </c>
      <c r="G1792" s="175" t="s">
        <v>2042</v>
      </c>
      <c r="H1792" s="171" t="s">
        <v>2057</v>
      </c>
      <c r="I1792" s="171" t="s">
        <v>3407</v>
      </c>
      <c r="J1792" s="171" t="s">
        <v>124</v>
      </c>
      <c r="K1792" s="176"/>
      <c r="L1792" s="177" t="s">
        <v>730</v>
      </c>
      <c r="M1792" s="177" t="s">
        <v>125</v>
      </c>
    </row>
    <row r="1793" spans="1:13" s="178" customFormat="1">
      <c r="A1793" s="171" t="s">
        <v>2016</v>
      </c>
      <c r="B1793" s="171"/>
      <c r="C1793" s="179">
        <v>2892026</v>
      </c>
      <c r="D1793" s="172">
        <v>46085</v>
      </c>
      <c r="E1793" s="173">
        <v>46132</v>
      </c>
      <c r="F1793" s="174">
        <v>3847.97</v>
      </c>
      <c r="G1793" s="175" t="s">
        <v>2041</v>
      </c>
      <c r="H1793" s="171" t="s">
        <v>2056</v>
      </c>
      <c r="I1793" s="171" t="s">
        <v>3408</v>
      </c>
      <c r="J1793" s="171" t="s">
        <v>124</v>
      </c>
      <c r="K1793" s="176"/>
      <c r="L1793" s="177" t="s">
        <v>730</v>
      </c>
      <c r="M1793" s="177" t="s">
        <v>125</v>
      </c>
    </row>
    <row r="1794" spans="1:13" s="178" customFormat="1">
      <c r="A1794" s="171" t="s">
        <v>2016</v>
      </c>
      <c r="B1794" s="171"/>
      <c r="C1794" s="179">
        <v>2902026</v>
      </c>
      <c r="D1794" s="172">
        <v>46085</v>
      </c>
      <c r="E1794" s="173">
        <v>46132</v>
      </c>
      <c r="F1794" s="174">
        <v>2009.57</v>
      </c>
      <c r="G1794" s="175" t="s">
        <v>2041</v>
      </c>
      <c r="H1794" s="171" t="s">
        <v>2056</v>
      </c>
      <c r="I1794" s="171" t="s">
        <v>3409</v>
      </c>
      <c r="J1794" s="171" t="s">
        <v>72</v>
      </c>
      <c r="K1794" s="176"/>
      <c r="L1794" s="177" t="s">
        <v>730</v>
      </c>
      <c r="M1794" s="177" t="s">
        <v>73</v>
      </c>
    </row>
    <row r="1795" spans="1:13" s="178" customFormat="1">
      <c r="A1795" s="171" t="s">
        <v>2016</v>
      </c>
      <c r="B1795" s="171"/>
      <c r="C1795" s="179">
        <v>2912026</v>
      </c>
      <c r="D1795" s="172">
        <v>46085</v>
      </c>
      <c r="E1795" s="173">
        <v>46132</v>
      </c>
      <c r="F1795" s="174">
        <v>17322.13</v>
      </c>
      <c r="G1795" s="175" t="s">
        <v>2041</v>
      </c>
      <c r="H1795" s="171" t="s">
        <v>2056</v>
      </c>
      <c r="I1795" s="171" t="s">
        <v>3410</v>
      </c>
      <c r="J1795" s="171" t="s">
        <v>34</v>
      </c>
      <c r="K1795" s="176"/>
      <c r="L1795" s="177" t="s">
        <v>730</v>
      </c>
      <c r="M1795" s="177" t="s">
        <v>35</v>
      </c>
    </row>
    <row r="1796" spans="1:13" s="178" customFormat="1">
      <c r="A1796" s="171" t="s">
        <v>2016</v>
      </c>
      <c r="B1796" s="171"/>
      <c r="C1796" s="179">
        <v>2922026</v>
      </c>
      <c r="D1796" s="172">
        <v>46085</v>
      </c>
      <c r="E1796" s="173">
        <v>46132</v>
      </c>
      <c r="F1796" s="174">
        <v>33.9</v>
      </c>
      <c r="G1796" s="175" t="s">
        <v>2042</v>
      </c>
      <c r="H1796" s="171" t="s">
        <v>2057</v>
      </c>
      <c r="I1796" s="171" t="s">
        <v>3411</v>
      </c>
      <c r="J1796" s="171" t="s">
        <v>10</v>
      </c>
      <c r="K1796" s="176"/>
      <c r="L1796" s="177" t="s">
        <v>730</v>
      </c>
      <c r="M1796" s="177" t="s">
        <v>11</v>
      </c>
    </row>
    <row r="1797" spans="1:13" s="178" customFormat="1">
      <c r="A1797" s="171" t="s">
        <v>2016</v>
      </c>
      <c r="B1797" s="171"/>
      <c r="C1797" s="179">
        <v>2932026</v>
      </c>
      <c r="D1797" s="172">
        <v>46085</v>
      </c>
      <c r="E1797" s="173">
        <v>46132</v>
      </c>
      <c r="F1797" s="174">
        <v>3280.46</v>
      </c>
      <c r="G1797" s="175" t="s">
        <v>2041</v>
      </c>
      <c r="H1797" s="171" t="s">
        <v>2056</v>
      </c>
      <c r="I1797" s="171" t="s">
        <v>3412</v>
      </c>
      <c r="J1797" s="171" t="s">
        <v>10</v>
      </c>
      <c r="K1797" s="176"/>
      <c r="L1797" s="177" t="s">
        <v>730</v>
      </c>
      <c r="M1797" s="177" t="s">
        <v>11</v>
      </c>
    </row>
    <row r="1798" spans="1:13" s="178" customFormat="1">
      <c r="A1798" s="171" t="s">
        <v>2016</v>
      </c>
      <c r="B1798" s="171"/>
      <c r="C1798" s="179">
        <v>2942026</v>
      </c>
      <c r="D1798" s="172">
        <v>46085</v>
      </c>
      <c r="E1798" s="173">
        <v>46132</v>
      </c>
      <c r="F1798" s="174">
        <v>69.900000000000006</v>
      </c>
      <c r="G1798" s="175" t="s">
        <v>2042</v>
      </c>
      <c r="H1798" s="171" t="s">
        <v>2057</v>
      </c>
      <c r="I1798" s="171" t="s">
        <v>3413</v>
      </c>
      <c r="J1798" s="171" t="s">
        <v>74</v>
      </c>
      <c r="K1798" s="176"/>
      <c r="L1798" s="177" t="s">
        <v>730</v>
      </c>
      <c r="M1798" s="177" t="s">
        <v>75</v>
      </c>
    </row>
    <row r="1799" spans="1:13" s="178" customFormat="1">
      <c r="A1799" s="171" t="s">
        <v>2016</v>
      </c>
      <c r="B1799" s="171"/>
      <c r="C1799" s="179">
        <v>2952026</v>
      </c>
      <c r="D1799" s="172">
        <v>46085</v>
      </c>
      <c r="E1799" s="173">
        <v>46132</v>
      </c>
      <c r="F1799" s="174">
        <v>2216.4499999999998</v>
      </c>
      <c r="G1799" s="175" t="s">
        <v>2041</v>
      </c>
      <c r="H1799" s="171" t="s">
        <v>2056</v>
      </c>
      <c r="I1799" s="171" t="s">
        <v>3435</v>
      </c>
      <c r="J1799" s="171" t="s">
        <v>74</v>
      </c>
      <c r="K1799" s="176"/>
      <c r="L1799" s="177" t="s">
        <v>730</v>
      </c>
      <c r="M1799" s="177" t="s">
        <v>75</v>
      </c>
    </row>
    <row r="1800" spans="1:13" s="178" customFormat="1">
      <c r="A1800" s="171" t="s">
        <v>2016</v>
      </c>
      <c r="B1800" s="171"/>
      <c r="C1800" s="179">
        <v>2962026</v>
      </c>
      <c r="D1800" s="172">
        <v>46085</v>
      </c>
      <c r="E1800" s="173">
        <v>46132</v>
      </c>
      <c r="F1800" s="174">
        <v>10634.64</v>
      </c>
      <c r="G1800" s="175" t="s">
        <v>2041</v>
      </c>
      <c r="H1800" s="171" t="s">
        <v>2056</v>
      </c>
      <c r="I1800" s="171" t="s">
        <v>3414</v>
      </c>
      <c r="J1800" s="171" t="s">
        <v>76</v>
      </c>
      <c r="K1800" s="176"/>
      <c r="L1800" s="177" t="s">
        <v>730</v>
      </c>
      <c r="M1800" s="177" t="s">
        <v>77</v>
      </c>
    </row>
    <row r="1801" spans="1:13" s="178" customFormat="1">
      <c r="A1801" s="171" t="s">
        <v>2016</v>
      </c>
      <c r="B1801" s="171"/>
      <c r="C1801" s="179">
        <v>2972026</v>
      </c>
      <c r="D1801" s="172">
        <v>46085</v>
      </c>
      <c r="E1801" s="173">
        <v>46132</v>
      </c>
      <c r="F1801" s="174">
        <v>58.9</v>
      </c>
      <c r="G1801" s="175" t="s">
        <v>2042</v>
      </c>
      <c r="H1801" s="171" t="s">
        <v>2057</v>
      </c>
      <c r="I1801" s="171" t="s">
        <v>3415</v>
      </c>
      <c r="J1801" s="171" t="s">
        <v>66</v>
      </c>
      <c r="K1801" s="176"/>
      <c r="L1801" s="177" t="s">
        <v>730</v>
      </c>
      <c r="M1801" s="177" t="s">
        <v>67</v>
      </c>
    </row>
    <row r="1802" spans="1:13" s="178" customFormat="1">
      <c r="A1802" s="171" t="s">
        <v>2016</v>
      </c>
      <c r="B1802" s="171"/>
      <c r="C1802" s="179">
        <v>2982026</v>
      </c>
      <c r="D1802" s="172">
        <v>46085</v>
      </c>
      <c r="E1802" s="173">
        <v>46132</v>
      </c>
      <c r="F1802" s="174">
        <v>3818.4</v>
      </c>
      <c r="G1802" s="175" t="s">
        <v>2041</v>
      </c>
      <c r="H1802" s="171" t="s">
        <v>2056</v>
      </c>
      <c r="I1802" s="171" t="s">
        <v>3416</v>
      </c>
      <c r="J1802" s="171" t="s">
        <v>66</v>
      </c>
      <c r="K1802" s="176"/>
      <c r="L1802" s="177" t="s">
        <v>730</v>
      </c>
      <c r="M1802" s="177" t="s">
        <v>67</v>
      </c>
    </row>
    <row r="1803" spans="1:13" s="178" customFormat="1">
      <c r="A1803" s="171" t="s">
        <v>2016</v>
      </c>
      <c r="B1803" s="171"/>
      <c r="C1803" s="179">
        <v>2992026</v>
      </c>
      <c r="D1803" s="172">
        <v>46085</v>
      </c>
      <c r="E1803" s="173">
        <v>46132</v>
      </c>
      <c r="F1803" s="174">
        <v>1980.67</v>
      </c>
      <c r="G1803" s="175" t="s">
        <v>2041</v>
      </c>
      <c r="H1803" s="171" t="s">
        <v>2056</v>
      </c>
      <c r="I1803" s="171" t="s">
        <v>5620</v>
      </c>
      <c r="J1803" s="171" t="s">
        <v>78</v>
      </c>
      <c r="K1803" s="176"/>
      <c r="L1803" s="177" t="s">
        <v>730</v>
      </c>
      <c r="M1803" s="177" t="s">
        <v>79</v>
      </c>
    </row>
    <row r="1804" spans="1:13" s="178" customFormat="1">
      <c r="A1804" s="171" t="s">
        <v>2016</v>
      </c>
      <c r="B1804" s="171"/>
      <c r="C1804" s="179">
        <v>3002026</v>
      </c>
      <c r="D1804" s="172">
        <v>46085</v>
      </c>
      <c r="E1804" s="173">
        <v>46132</v>
      </c>
      <c r="F1804" s="174">
        <v>44.56</v>
      </c>
      <c r="G1804" s="175" t="s">
        <v>2042</v>
      </c>
      <c r="H1804" s="171" t="s">
        <v>2057</v>
      </c>
      <c r="I1804" s="171" t="s">
        <v>5621</v>
      </c>
      <c r="J1804" s="171" t="s">
        <v>98</v>
      </c>
      <c r="K1804" s="176"/>
      <c r="L1804" s="177" t="s">
        <v>730</v>
      </c>
      <c r="M1804" s="177" t="s">
        <v>99</v>
      </c>
    </row>
    <row r="1805" spans="1:13" s="178" customFormat="1">
      <c r="A1805" s="171" t="s">
        <v>2016</v>
      </c>
      <c r="B1805" s="171"/>
      <c r="C1805" s="179">
        <v>3012026</v>
      </c>
      <c r="D1805" s="172">
        <v>46085</v>
      </c>
      <c r="E1805" s="173">
        <v>46132</v>
      </c>
      <c r="F1805" s="174">
        <v>1218.49</v>
      </c>
      <c r="G1805" s="175" t="s">
        <v>2041</v>
      </c>
      <c r="H1805" s="171" t="s">
        <v>2056</v>
      </c>
      <c r="I1805" s="171" t="s">
        <v>3417</v>
      </c>
      <c r="J1805" s="171" t="s">
        <v>98</v>
      </c>
      <c r="K1805" s="176"/>
      <c r="L1805" s="177" t="s">
        <v>730</v>
      </c>
      <c r="M1805" s="177" t="s">
        <v>99</v>
      </c>
    </row>
    <row r="1806" spans="1:13" s="178" customFormat="1">
      <c r="A1806" s="171" t="s">
        <v>2016</v>
      </c>
      <c r="B1806" s="171"/>
      <c r="C1806" s="179">
        <v>3022026</v>
      </c>
      <c r="D1806" s="172">
        <v>46085</v>
      </c>
      <c r="E1806" s="173">
        <v>46132</v>
      </c>
      <c r="F1806" s="174">
        <v>91.14</v>
      </c>
      <c r="G1806" s="175" t="s">
        <v>2042</v>
      </c>
      <c r="H1806" s="171" t="s">
        <v>2057</v>
      </c>
      <c r="I1806" s="171" t="s">
        <v>3418</v>
      </c>
      <c r="J1806" s="171" t="s">
        <v>80</v>
      </c>
      <c r="K1806" s="176"/>
      <c r="L1806" s="177" t="s">
        <v>730</v>
      </c>
      <c r="M1806" s="177" t="s">
        <v>81</v>
      </c>
    </row>
    <row r="1807" spans="1:13" s="178" customFormat="1">
      <c r="A1807" s="171" t="s">
        <v>2016</v>
      </c>
      <c r="B1807" s="171"/>
      <c r="C1807" s="179">
        <v>3032026</v>
      </c>
      <c r="D1807" s="172">
        <v>46085</v>
      </c>
      <c r="E1807" s="173">
        <v>46132</v>
      </c>
      <c r="F1807" s="174">
        <v>3481.52</v>
      </c>
      <c r="G1807" s="175" t="s">
        <v>2041</v>
      </c>
      <c r="H1807" s="171" t="s">
        <v>2056</v>
      </c>
      <c r="I1807" s="171" t="s">
        <v>3419</v>
      </c>
      <c r="J1807" s="171" t="s">
        <v>80</v>
      </c>
      <c r="K1807" s="176"/>
      <c r="L1807" s="177" t="s">
        <v>730</v>
      </c>
      <c r="M1807" s="177" t="s">
        <v>81</v>
      </c>
    </row>
    <row r="1808" spans="1:13" s="178" customFormat="1">
      <c r="A1808" s="171" t="s">
        <v>2016</v>
      </c>
      <c r="B1808" s="171"/>
      <c r="C1808" s="179">
        <v>3042026</v>
      </c>
      <c r="D1808" s="172">
        <v>46085</v>
      </c>
      <c r="E1808" s="173">
        <v>46132</v>
      </c>
      <c r="F1808" s="174">
        <v>34448.370000000003</v>
      </c>
      <c r="G1808" s="175" t="s">
        <v>2041</v>
      </c>
      <c r="H1808" s="171" t="s">
        <v>2056</v>
      </c>
      <c r="I1808" s="171" t="s">
        <v>3420</v>
      </c>
      <c r="J1808" s="171" t="s">
        <v>82</v>
      </c>
      <c r="K1808" s="176"/>
      <c r="L1808" s="177" t="s">
        <v>730</v>
      </c>
      <c r="M1808" s="177" t="s">
        <v>83</v>
      </c>
    </row>
    <row r="1809" spans="1:13" s="178" customFormat="1">
      <c r="A1809" s="171" t="s">
        <v>2016</v>
      </c>
      <c r="B1809" s="171"/>
      <c r="C1809" s="179">
        <v>3052026</v>
      </c>
      <c r="D1809" s="172">
        <v>46085</v>
      </c>
      <c r="E1809" s="173">
        <v>46132</v>
      </c>
      <c r="F1809" s="174">
        <v>142.16</v>
      </c>
      <c r="G1809" s="175" t="s">
        <v>2042</v>
      </c>
      <c r="H1809" s="171" t="s">
        <v>2057</v>
      </c>
      <c r="I1809" s="171" t="s">
        <v>3421</v>
      </c>
      <c r="J1809" s="171" t="s">
        <v>68</v>
      </c>
      <c r="K1809" s="176"/>
      <c r="L1809" s="177" t="s">
        <v>730</v>
      </c>
      <c r="M1809" s="177" t="s">
        <v>69</v>
      </c>
    </row>
    <row r="1810" spans="1:13" s="178" customFormat="1">
      <c r="A1810" s="171" t="s">
        <v>2016</v>
      </c>
      <c r="B1810" s="171"/>
      <c r="C1810" s="179">
        <v>3062026</v>
      </c>
      <c r="D1810" s="172">
        <v>46085</v>
      </c>
      <c r="E1810" s="173">
        <v>46132</v>
      </c>
      <c r="F1810" s="174">
        <v>3566.06</v>
      </c>
      <c r="G1810" s="175" t="s">
        <v>2041</v>
      </c>
      <c r="H1810" s="171" t="s">
        <v>2056</v>
      </c>
      <c r="I1810" s="171" t="s">
        <v>3423</v>
      </c>
      <c r="J1810" s="171" t="s">
        <v>84</v>
      </c>
      <c r="K1810" s="176"/>
      <c r="L1810" s="177" t="s">
        <v>730</v>
      </c>
      <c r="M1810" s="177" t="s">
        <v>85</v>
      </c>
    </row>
    <row r="1811" spans="1:13" s="178" customFormat="1">
      <c r="A1811" s="171" t="s">
        <v>2016</v>
      </c>
      <c r="B1811" s="171"/>
      <c r="C1811" s="179">
        <v>3072026</v>
      </c>
      <c r="D1811" s="172">
        <v>46085</v>
      </c>
      <c r="E1811" s="173">
        <v>46132</v>
      </c>
      <c r="F1811" s="174">
        <v>5104.16</v>
      </c>
      <c r="G1811" s="175" t="s">
        <v>2042</v>
      </c>
      <c r="H1811" s="171" t="s">
        <v>2057</v>
      </c>
      <c r="I1811" s="171" t="s">
        <v>3424</v>
      </c>
      <c r="J1811" s="171" t="s">
        <v>86</v>
      </c>
      <c r="K1811" s="176"/>
      <c r="L1811" s="177" t="s">
        <v>730</v>
      </c>
      <c r="M1811" s="177" t="s">
        <v>87</v>
      </c>
    </row>
    <row r="1812" spans="1:13" s="178" customFormat="1">
      <c r="A1812" s="171" t="s">
        <v>2016</v>
      </c>
      <c r="B1812" s="171"/>
      <c r="C1812" s="179">
        <v>3082026</v>
      </c>
      <c r="D1812" s="172">
        <v>46085</v>
      </c>
      <c r="E1812" s="173">
        <v>46132</v>
      </c>
      <c r="F1812" s="174">
        <v>23229.86</v>
      </c>
      <c r="G1812" s="175" t="s">
        <v>2041</v>
      </c>
      <c r="H1812" s="171" t="s">
        <v>2056</v>
      </c>
      <c r="I1812" s="171" t="s">
        <v>3436</v>
      </c>
      <c r="J1812" s="171" t="s">
        <v>86</v>
      </c>
      <c r="K1812" s="176"/>
      <c r="L1812" s="177" t="s">
        <v>730</v>
      </c>
      <c r="M1812" s="177" t="s">
        <v>87</v>
      </c>
    </row>
    <row r="1813" spans="1:13" s="178" customFormat="1">
      <c r="A1813" s="171" t="s">
        <v>2016</v>
      </c>
      <c r="B1813" s="171"/>
      <c r="C1813" s="179">
        <v>3092026</v>
      </c>
      <c r="D1813" s="172">
        <v>46085</v>
      </c>
      <c r="E1813" s="173">
        <v>46132</v>
      </c>
      <c r="F1813" s="174">
        <v>2930.7</v>
      </c>
      <c r="G1813" s="175" t="s">
        <v>2041</v>
      </c>
      <c r="H1813" s="171" t="s">
        <v>2056</v>
      </c>
      <c r="I1813" s="171" t="s">
        <v>3425</v>
      </c>
      <c r="J1813" s="171" t="s">
        <v>88</v>
      </c>
      <c r="K1813" s="176"/>
      <c r="L1813" s="177" t="s">
        <v>730</v>
      </c>
      <c r="M1813" s="177" t="s">
        <v>89</v>
      </c>
    </row>
    <row r="1814" spans="1:13" s="178" customFormat="1">
      <c r="A1814" s="171" t="s">
        <v>2016</v>
      </c>
      <c r="B1814" s="171"/>
      <c r="C1814" s="179">
        <v>3102026</v>
      </c>
      <c r="D1814" s="172">
        <v>46085</v>
      </c>
      <c r="E1814" s="173">
        <v>46132</v>
      </c>
      <c r="F1814" s="174">
        <v>15561.91</v>
      </c>
      <c r="G1814" s="175" t="s">
        <v>2041</v>
      </c>
      <c r="H1814" s="171" t="s">
        <v>2056</v>
      </c>
      <c r="I1814" s="171" t="s">
        <v>3426</v>
      </c>
      <c r="J1814" s="171" t="s">
        <v>90</v>
      </c>
      <c r="K1814" s="176"/>
      <c r="L1814" s="177" t="s">
        <v>730</v>
      </c>
      <c r="M1814" s="177" t="s">
        <v>91</v>
      </c>
    </row>
    <row r="1815" spans="1:13" s="178" customFormat="1">
      <c r="A1815" s="171" t="s">
        <v>2016</v>
      </c>
      <c r="B1815" s="171"/>
      <c r="C1815" s="179">
        <v>3122026</v>
      </c>
      <c r="D1815" s="172">
        <v>46085</v>
      </c>
      <c r="E1815" s="173">
        <v>46132</v>
      </c>
      <c r="F1815" s="174">
        <v>99.26</v>
      </c>
      <c r="G1815" s="175" t="s">
        <v>2042</v>
      </c>
      <c r="H1815" s="171" t="s">
        <v>2057</v>
      </c>
      <c r="I1815" s="171" t="s">
        <v>3851</v>
      </c>
      <c r="J1815" s="171" t="s">
        <v>456</v>
      </c>
      <c r="K1815" s="176"/>
      <c r="L1815" s="177" t="s">
        <v>730</v>
      </c>
      <c r="M1815" s="177" t="s">
        <v>457</v>
      </c>
    </row>
    <row r="1816" spans="1:13" s="178" customFormat="1">
      <c r="A1816" s="171" t="s">
        <v>2016</v>
      </c>
      <c r="B1816" s="171"/>
      <c r="C1816" s="179">
        <v>3132026</v>
      </c>
      <c r="D1816" s="172">
        <v>46085</v>
      </c>
      <c r="E1816" s="173">
        <v>46132</v>
      </c>
      <c r="F1816" s="174">
        <v>4355.97</v>
      </c>
      <c r="G1816" s="175" t="s">
        <v>2041</v>
      </c>
      <c r="H1816" s="171" t="s">
        <v>2056</v>
      </c>
      <c r="I1816" s="171" t="s">
        <v>3427</v>
      </c>
      <c r="J1816" s="171" t="s">
        <v>456</v>
      </c>
      <c r="K1816" s="176"/>
      <c r="L1816" s="177" t="s">
        <v>730</v>
      </c>
      <c r="M1816" s="177" t="s">
        <v>457</v>
      </c>
    </row>
    <row r="1817" spans="1:13" s="178" customFormat="1">
      <c r="A1817" s="171" t="s">
        <v>2016</v>
      </c>
      <c r="B1817" s="171"/>
      <c r="C1817" s="179">
        <v>3152026</v>
      </c>
      <c r="D1817" s="172">
        <v>46085</v>
      </c>
      <c r="E1817" s="173">
        <v>46132</v>
      </c>
      <c r="F1817" s="174">
        <v>124.49</v>
      </c>
      <c r="G1817" s="175" t="s">
        <v>2042</v>
      </c>
      <c r="H1817" s="171" t="s">
        <v>2057</v>
      </c>
      <c r="I1817" s="171" t="s">
        <v>5622</v>
      </c>
      <c r="J1817" s="171" t="s">
        <v>16</v>
      </c>
      <c r="K1817" s="176"/>
      <c r="L1817" s="177" t="s">
        <v>730</v>
      </c>
      <c r="M1817" s="177" t="s">
        <v>17</v>
      </c>
    </row>
    <row r="1818" spans="1:13" s="178" customFormat="1">
      <c r="A1818" s="171" t="s">
        <v>2016</v>
      </c>
      <c r="B1818" s="171"/>
      <c r="C1818" s="179">
        <v>3162026</v>
      </c>
      <c r="D1818" s="172">
        <v>46085</v>
      </c>
      <c r="E1818" s="173">
        <v>46132</v>
      </c>
      <c r="F1818" s="174">
        <v>2116.84</v>
      </c>
      <c r="G1818" s="175" t="s">
        <v>2041</v>
      </c>
      <c r="H1818" s="171" t="s">
        <v>2056</v>
      </c>
      <c r="I1818" s="171" t="s">
        <v>3429</v>
      </c>
      <c r="J1818" s="171" t="s">
        <v>16</v>
      </c>
      <c r="K1818" s="176"/>
      <c r="L1818" s="177" t="s">
        <v>730</v>
      </c>
      <c r="M1818" s="177" t="s">
        <v>17</v>
      </c>
    </row>
    <row r="1819" spans="1:13" s="178" customFormat="1">
      <c r="A1819" s="171" t="s">
        <v>2016</v>
      </c>
      <c r="B1819" s="171"/>
      <c r="C1819" s="179">
        <v>3172026</v>
      </c>
      <c r="D1819" s="172">
        <v>46085</v>
      </c>
      <c r="E1819" s="173">
        <v>46132</v>
      </c>
      <c r="F1819" s="174">
        <v>69.790000000000006</v>
      </c>
      <c r="G1819" s="175" t="s">
        <v>2042</v>
      </c>
      <c r="H1819" s="171" t="s">
        <v>2057</v>
      </c>
      <c r="I1819" s="171" t="s">
        <v>3430</v>
      </c>
      <c r="J1819" s="171" t="s">
        <v>70</v>
      </c>
      <c r="K1819" s="176"/>
      <c r="L1819" s="177" t="s">
        <v>730</v>
      </c>
      <c r="M1819" s="177" t="s">
        <v>71</v>
      </c>
    </row>
    <row r="1820" spans="1:13" s="178" customFormat="1">
      <c r="A1820" s="171" t="s">
        <v>2016</v>
      </c>
      <c r="B1820" s="171"/>
      <c r="C1820" s="179">
        <v>3182026</v>
      </c>
      <c r="D1820" s="172">
        <v>46085</v>
      </c>
      <c r="E1820" s="173">
        <v>46132</v>
      </c>
      <c r="F1820" s="174">
        <v>2278.7399999999998</v>
      </c>
      <c r="G1820" s="175" t="s">
        <v>2041</v>
      </c>
      <c r="H1820" s="171" t="s">
        <v>2056</v>
      </c>
      <c r="I1820" s="171" t="s">
        <v>3431</v>
      </c>
      <c r="J1820" s="171" t="s">
        <v>70</v>
      </c>
      <c r="K1820" s="176"/>
      <c r="L1820" s="177" t="s">
        <v>730</v>
      </c>
      <c r="M1820" s="177" t="s">
        <v>71</v>
      </c>
    </row>
    <row r="1821" spans="1:13" s="178" customFormat="1">
      <c r="A1821" s="171" t="s">
        <v>2016</v>
      </c>
      <c r="B1821" s="171"/>
      <c r="C1821" s="179">
        <v>3192026</v>
      </c>
      <c r="D1821" s="172">
        <v>46085</v>
      </c>
      <c r="E1821" s="173">
        <v>46132</v>
      </c>
      <c r="F1821" s="174">
        <v>140.65</v>
      </c>
      <c r="G1821" s="175" t="s">
        <v>2042</v>
      </c>
      <c r="H1821" s="171" t="s">
        <v>2057</v>
      </c>
      <c r="I1821" s="171" t="s">
        <v>3432</v>
      </c>
      <c r="J1821" s="171" t="s">
        <v>92</v>
      </c>
      <c r="K1821" s="176"/>
      <c r="L1821" s="177" t="s">
        <v>730</v>
      </c>
      <c r="M1821" s="177" t="s">
        <v>93</v>
      </c>
    </row>
    <row r="1822" spans="1:13" s="178" customFormat="1">
      <c r="A1822" s="171" t="s">
        <v>2016</v>
      </c>
      <c r="B1822" s="171"/>
      <c r="C1822" s="179">
        <v>3202026</v>
      </c>
      <c r="D1822" s="172">
        <v>46085</v>
      </c>
      <c r="E1822" s="173">
        <v>46132</v>
      </c>
      <c r="F1822" s="174">
        <v>1761.25</v>
      </c>
      <c r="G1822" s="175" t="s">
        <v>2041</v>
      </c>
      <c r="H1822" s="171" t="s">
        <v>2056</v>
      </c>
      <c r="I1822" s="171" t="s">
        <v>3433</v>
      </c>
      <c r="J1822" s="171" t="s">
        <v>92</v>
      </c>
      <c r="K1822" s="176"/>
      <c r="L1822" s="177" t="s">
        <v>730</v>
      </c>
      <c r="M1822" s="177" t="s">
        <v>93</v>
      </c>
    </row>
    <row r="1823" spans="1:13" s="178" customFormat="1">
      <c r="A1823" s="171" t="s">
        <v>2016</v>
      </c>
      <c r="B1823" s="171"/>
      <c r="C1823" s="179">
        <v>3212026</v>
      </c>
      <c r="D1823" s="172">
        <v>46085</v>
      </c>
      <c r="E1823" s="173">
        <v>46132</v>
      </c>
      <c r="F1823" s="174">
        <v>3030.52</v>
      </c>
      <c r="G1823" s="175" t="s">
        <v>2041</v>
      </c>
      <c r="H1823" s="171" t="s">
        <v>2056</v>
      </c>
      <c r="I1823" s="171" t="s">
        <v>3434</v>
      </c>
      <c r="J1823" s="171" t="s">
        <v>94</v>
      </c>
      <c r="K1823" s="176"/>
      <c r="L1823" s="177" t="s">
        <v>730</v>
      </c>
      <c r="M1823" s="177" t="s">
        <v>95</v>
      </c>
    </row>
    <row r="1824" spans="1:13" s="178" customFormat="1">
      <c r="A1824" s="171" t="s">
        <v>2016</v>
      </c>
      <c r="B1824" s="171"/>
      <c r="C1824" s="179">
        <v>3312026</v>
      </c>
      <c r="D1824" s="172">
        <v>46099</v>
      </c>
      <c r="E1824" s="173">
        <v>46132</v>
      </c>
      <c r="F1824" s="174">
        <v>813.74</v>
      </c>
      <c r="G1824" s="175" t="s">
        <v>2042</v>
      </c>
      <c r="H1824" s="171" t="s">
        <v>2057</v>
      </c>
      <c r="I1824" s="171" t="s">
        <v>3403</v>
      </c>
      <c r="J1824" s="171" t="s">
        <v>104</v>
      </c>
      <c r="K1824" s="176"/>
      <c r="L1824" s="177" t="s">
        <v>730</v>
      </c>
      <c r="M1824" s="177" t="s">
        <v>105</v>
      </c>
    </row>
    <row r="1825" spans="1:13" s="178" customFormat="1">
      <c r="A1825" s="171" t="s">
        <v>2016</v>
      </c>
      <c r="B1825" s="171"/>
      <c r="C1825" s="179">
        <v>3322026</v>
      </c>
      <c r="D1825" s="172">
        <v>46099</v>
      </c>
      <c r="E1825" s="173">
        <v>46132</v>
      </c>
      <c r="F1825" s="174">
        <v>12521.27</v>
      </c>
      <c r="G1825" s="175" t="s">
        <v>2041</v>
      </c>
      <c r="H1825" s="171" t="s">
        <v>2056</v>
      </c>
      <c r="I1825" s="171" t="s">
        <v>3404</v>
      </c>
      <c r="J1825" s="171" t="s">
        <v>104</v>
      </c>
      <c r="K1825" s="176"/>
      <c r="L1825" s="177" t="s">
        <v>730</v>
      </c>
      <c r="M1825" s="177" t="s">
        <v>105</v>
      </c>
    </row>
    <row r="1826" spans="1:13" s="178" customFormat="1">
      <c r="A1826" s="171" t="s">
        <v>2016</v>
      </c>
      <c r="B1826" s="171"/>
      <c r="C1826" s="179">
        <v>3332026</v>
      </c>
      <c r="D1826" s="172">
        <v>46099</v>
      </c>
      <c r="E1826" s="173">
        <v>46132</v>
      </c>
      <c r="F1826" s="174">
        <v>1853.56</v>
      </c>
      <c r="G1826" s="175" t="s">
        <v>2041</v>
      </c>
      <c r="H1826" s="171" t="s">
        <v>2056</v>
      </c>
      <c r="I1826" s="171" t="s">
        <v>3405</v>
      </c>
      <c r="J1826" s="171" t="s">
        <v>102</v>
      </c>
      <c r="K1826" s="176"/>
      <c r="L1826" s="177" t="s">
        <v>730</v>
      </c>
      <c r="M1826" s="177" t="s">
        <v>103</v>
      </c>
    </row>
    <row r="1827" spans="1:13" s="178" customFormat="1">
      <c r="A1827" s="171" t="s">
        <v>2016</v>
      </c>
      <c r="B1827" s="171"/>
      <c r="C1827" s="179">
        <v>3342026</v>
      </c>
      <c r="D1827" s="172">
        <v>46099</v>
      </c>
      <c r="E1827" s="173">
        <v>46132</v>
      </c>
      <c r="F1827" s="174">
        <v>9913.5300000000007</v>
      </c>
      <c r="G1827" s="175" t="s">
        <v>2041</v>
      </c>
      <c r="H1827" s="171" t="s">
        <v>2056</v>
      </c>
      <c r="I1827" s="171" t="s">
        <v>3406</v>
      </c>
      <c r="J1827" s="171" t="s">
        <v>100</v>
      </c>
      <c r="K1827" s="176"/>
      <c r="L1827" s="177" t="s">
        <v>730</v>
      </c>
      <c r="M1827" s="177" t="s">
        <v>101</v>
      </c>
    </row>
    <row r="1828" spans="1:13" s="178" customFormat="1">
      <c r="A1828" s="171" t="s">
        <v>2016</v>
      </c>
      <c r="B1828" s="171"/>
      <c r="C1828" s="179">
        <v>3362026</v>
      </c>
      <c r="D1828" s="172">
        <v>46099</v>
      </c>
      <c r="E1828" s="173">
        <v>46132</v>
      </c>
      <c r="F1828" s="174">
        <v>3665.78</v>
      </c>
      <c r="G1828" s="175" t="s">
        <v>2041</v>
      </c>
      <c r="H1828" s="171" t="s">
        <v>2056</v>
      </c>
      <c r="I1828" s="171" t="s">
        <v>3408</v>
      </c>
      <c r="J1828" s="171" t="s">
        <v>124</v>
      </c>
      <c r="K1828" s="176"/>
      <c r="L1828" s="177" t="s">
        <v>730</v>
      </c>
      <c r="M1828" s="177" t="s">
        <v>125</v>
      </c>
    </row>
    <row r="1829" spans="1:13" s="178" customFormat="1">
      <c r="A1829" s="171" t="s">
        <v>2016</v>
      </c>
      <c r="B1829" s="171"/>
      <c r="C1829" s="179">
        <v>3372026</v>
      </c>
      <c r="D1829" s="172">
        <v>46099</v>
      </c>
      <c r="E1829" s="173">
        <v>46132</v>
      </c>
      <c r="F1829" s="174">
        <v>1810.09</v>
      </c>
      <c r="G1829" s="175" t="s">
        <v>2041</v>
      </c>
      <c r="H1829" s="171" t="s">
        <v>2056</v>
      </c>
      <c r="I1829" s="171" t="s">
        <v>3409</v>
      </c>
      <c r="J1829" s="171" t="s">
        <v>72</v>
      </c>
      <c r="K1829" s="176"/>
      <c r="L1829" s="177" t="s">
        <v>730</v>
      </c>
      <c r="M1829" s="177" t="s">
        <v>73</v>
      </c>
    </row>
    <row r="1830" spans="1:13" s="178" customFormat="1">
      <c r="A1830" s="171" t="s">
        <v>2016</v>
      </c>
      <c r="B1830" s="171"/>
      <c r="C1830" s="179">
        <v>3382026</v>
      </c>
      <c r="D1830" s="172">
        <v>46099</v>
      </c>
      <c r="E1830" s="173">
        <v>46132</v>
      </c>
      <c r="F1830" s="174">
        <v>16673.310000000001</v>
      </c>
      <c r="G1830" s="175" t="s">
        <v>2041</v>
      </c>
      <c r="H1830" s="171" t="s">
        <v>2056</v>
      </c>
      <c r="I1830" s="171" t="s">
        <v>3410</v>
      </c>
      <c r="J1830" s="171" t="s">
        <v>34</v>
      </c>
      <c r="K1830" s="176"/>
      <c r="L1830" s="177" t="s">
        <v>730</v>
      </c>
      <c r="M1830" s="177" t="s">
        <v>35</v>
      </c>
    </row>
    <row r="1831" spans="1:13" s="178" customFormat="1">
      <c r="A1831" s="171" t="s">
        <v>2016</v>
      </c>
      <c r="B1831" s="171"/>
      <c r="C1831" s="179">
        <v>3392026</v>
      </c>
      <c r="D1831" s="172">
        <v>46099</v>
      </c>
      <c r="E1831" s="173">
        <v>46132</v>
      </c>
      <c r="F1831" s="174">
        <v>33.9</v>
      </c>
      <c r="G1831" s="175" t="s">
        <v>2042</v>
      </c>
      <c r="H1831" s="171" t="s">
        <v>2057</v>
      </c>
      <c r="I1831" s="171" t="s">
        <v>3411</v>
      </c>
      <c r="J1831" s="171" t="s">
        <v>10</v>
      </c>
      <c r="K1831" s="176"/>
      <c r="L1831" s="177" t="s">
        <v>730</v>
      </c>
      <c r="M1831" s="177" t="s">
        <v>11</v>
      </c>
    </row>
    <row r="1832" spans="1:13" s="178" customFormat="1">
      <c r="A1832" s="171" t="s">
        <v>2016</v>
      </c>
      <c r="B1832" s="171"/>
      <c r="C1832" s="179">
        <v>3402026</v>
      </c>
      <c r="D1832" s="172">
        <v>46099</v>
      </c>
      <c r="E1832" s="173">
        <v>46132</v>
      </c>
      <c r="F1832" s="174">
        <v>2929.28</v>
      </c>
      <c r="G1832" s="175" t="s">
        <v>2041</v>
      </c>
      <c r="H1832" s="171" t="s">
        <v>2056</v>
      </c>
      <c r="I1832" s="171" t="s">
        <v>3412</v>
      </c>
      <c r="J1832" s="171" t="s">
        <v>10</v>
      </c>
      <c r="K1832" s="176"/>
      <c r="L1832" s="177" t="s">
        <v>730</v>
      </c>
      <c r="M1832" s="177" t="s">
        <v>11</v>
      </c>
    </row>
    <row r="1833" spans="1:13" s="178" customFormat="1">
      <c r="A1833" s="171" t="s">
        <v>2016</v>
      </c>
      <c r="B1833" s="171"/>
      <c r="C1833" s="179">
        <v>3412026</v>
      </c>
      <c r="D1833" s="172">
        <v>46099</v>
      </c>
      <c r="E1833" s="173">
        <v>46132</v>
      </c>
      <c r="F1833" s="174">
        <v>69.900000000000006</v>
      </c>
      <c r="G1833" s="175" t="s">
        <v>2042</v>
      </c>
      <c r="H1833" s="171" t="s">
        <v>2057</v>
      </c>
      <c r="I1833" s="171" t="s">
        <v>3413</v>
      </c>
      <c r="J1833" s="171" t="s">
        <v>74</v>
      </c>
      <c r="K1833" s="176"/>
      <c r="L1833" s="177" t="s">
        <v>730</v>
      </c>
      <c r="M1833" s="177" t="s">
        <v>75</v>
      </c>
    </row>
    <row r="1834" spans="1:13" s="178" customFormat="1">
      <c r="A1834" s="171" t="s">
        <v>2016</v>
      </c>
      <c r="B1834" s="171"/>
      <c r="C1834" s="179">
        <v>3422026</v>
      </c>
      <c r="D1834" s="172">
        <v>46099</v>
      </c>
      <c r="E1834" s="173">
        <v>46132</v>
      </c>
      <c r="F1834" s="174">
        <v>2008.73</v>
      </c>
      <c r="G1834" s="175" t="s">
        <v>2041</v>
      </c>
      <c r="H1834" s="171" t="s">
        <v>2056</v>
      </c>
      <c r="I1834" s="171" t="s">
        <v>3435</v>
      </c>
      <c r="J1834" s="171" t="s">
        <v>74</v>
      </c>
      <c r="K1834" s="176"/>
      <c r="L1834" s="177" t="s">
        <v>730</v>
      </c>
      <c r="M1834" s="177" t="s">
        <v>75</v>
      </c>
    </row>
    <row r="1835" spans="1:13" s="178" customFormat="1">
      <c r="A1835" s="171" t="s">
        <v>2016</v>
      </c>
      <c r="B1835" s="171"/>
      <c r="C1835" s="179">
        <v>3432026</v>
      </c>
      <c r="D1835" s="172">
        <v>46099</v>
      </c>
      <c r="E1835" s="173">
        <v>46132</v>
      </c>
      <c r="F1835" s="174">
        <v>8330.4500000000007</v>
      </c>
      <c r="G1835" s="175" t="s">
        <v>2041</v>
      </c>
      <c r="H1835" s="171" t="s">
        <v>2056</v>
      </c>
      <c r="I1835" s="171" t="s">
        <v>3414</v>
      </c>
      <c r="J1835" s="171" t="s">
        <v>76</v>
      </c>
      <c r="K1835" s="176"/>
      <c r="L1835" s="177" t="s">
        <v>730</v>
      </c>
      <c r="M1835" s="177" t="s">
        <v>77</v>
      </c>
    </row>
    <row r="1836" spans="1:13" s="178" customFormat="1">
      <c r="A1836" s="171" t="s">
        <v>2016</v>
      </c>
      <c r="B1836" s="171"/>
      <c r="C1836" s="179">
        <v>3442026</v>
      </c>
      <c r="D1836" s="172">
        <v>46099</v>
      </c>
      <c r="E1836" s="173">
        <v>46132</v>
      </c>
      <c r="F1836" s="174">
        <v>58.9</v>
      </c>
      <c r="G1836" s="175" t="s">
        <v>2042</v>
      </c>
      <c r="H1836" s="171" t="s">
        <v>2057</v>
      </c>
      <c r="I1836" s="171" t="s">
        <v>3415</v>
      </c>
      <c r="J1836" s="171" t="s">
        <v>66</v>
      </c>
      <c r="K1836" s="176"/>
      <c r="L1836" s="177" t="s">
        <v>730</v>
      </c>
      <c r="M1836" s="177" t="s">
        <v>67</v>
      </c>
    </row>
    <row r="1837" spans="1:13" s="178" customFormat="1">
      <c r="A1837" s="171" t="s">
        <v>2016</v>
      </c>
      <c r="B1837" s="171"/>
      <c r="C1837" s="179">
        <v>3452026</v>
      </c>
      <c r="D1837" s="172">
        <v>46099</v>
      </c>
      <c r="E1837" s="173">
        <v>46132</v>
      </c>
      <c r="F1837" s="174">
        <v>3667.38</v>
      </c>
      <c r="G1837" s="175" t="s">
        <v>2041</v>
      </c>
      <c r="H1837" s="171" t="s">
        <v>2056</v>
      </c>
      <c r="I1837" s="171" t="s">
        <v>3416</v>
      </c>
      <c r="J1837" s="171" t="s">
        <v>66</v>
      </c>
      <c r="K1837" s="176"/>
      <c r="L1837" s="177" t="s">
        <v>730</v>
      </c>
      <c r="M1837" s="177" t="s">
        <v>67</v>
      </c>
    </row>
    <row r="1838" spans="1:13" s="178" customFormat="1">
      <c r="A1838" s="171" t="s">
        <v>2016</v>
      </c>
      <c r="B1838" s="171"/>
      <c r="C1838" s="179">
        <v>3462026</v>
      </c>
      <c r="D1838" s="172">
        <v>46099</v>
      </c>
      <c r="E1838" s="173">
        <v>46132</v>
      </c>
      <c r="F1838" s="174">
        <v>1990.73</v>
      </c>
      <c r="G1838" s="175" t="s">
        <v>2041</v>
      </c>
      <c r="H1838" s="171" t="s">
        <v>2056</v>
      </c>
      <c r="I1838" s="171" t="s">
        <v>5620</v>
      </c>
      <c r="J1838" s="171" t="s">
        <v>78</v>
      </c>
      <c r="K1838" s="176"/>
      <c r="L1838" s="177" t="s">
        <v>730</v>
      </c>
      <c r="M1838" s="177" t="s">
        <v>79</v>
      </c>
    </row>
    <row r="1839" spans="1:13" s="178" customFormat="1">
      <c r="A1839" s="171" t="s">
        <v>2016</v>
      </c>
      <c r="B1839" s="171"/>
      <c r="C1839" s="179">
        <v>3472026</v>
      </c>
      <c r="D1839" s="172">
        <v>46099</v>
      </c>
      <c r="E1839" s="173">
        <v>46132</v>
      </c>
      <c r="F1839" s="174">
        <v>44.56</v>
      </c>
      <c r="G1839" s="175" t="s">
        <v>2042</v>
      </c>
      <c r="H1839" s="171" t="s">
        <v>2057</v>
      </c>
      <c r="I1839" s="171" t="s">
        <v>5621</v>
      </c>
      <c r="J1839" s="171" t="s">
        <v>98</v>
      </c>
      <c r="K1839" s="176"/>
      <c r="L1839" s="177" t="s">
        <v>730</v>
      </c>
      <c r="M1839" s="177" t="s">
        <v>99</v>
      </c>
    </row>
    <row r="1840" spans="1:13" s="178" customFormat="1">
      <c r="A1840" s="171" t="s">
        <v>2016</v>
      </c>
      <c r="B1840" s="171"/>
      <c r="C1840" s="179">
        <v>3482026</v>
      </c>
      <c r="D1840" s="172">
        <v>46101</v>
      </c>
      <c r="E1840" s="173">
        <v>46132</v>
      </c>
      <c r="F1840" s="174">
        <v>1309.02</v>
      </c>
      <c r="G1840" s="175" t="s">
        <v>2041</v>
      </c>
      <c r="H1840" s="171" t="s">
        <v>2056</v>
      </c>
      <c r="I1840" s="171" t="s">
        <v>3417</v>
      </c>
      <c r="J1840" s="171" t="s">
        <v>98</v>
      </c>
      <c r="K1840" s="176"/>
      <c r="L1840" s="177" t="s">
        <v>730</v>
      </c>
      <c r="M1840" s="177" t="s">
        <v>99</v>
      </c>
    </row>
    <row r="1841" spans="1:13" s="178" customFormat="1">
      <c r="A1841" s="171" t="s">
        <v>2016</v>
      </c>
      <c r="B1841" s="171"/>
      <c r="C1841" s="179">
        <v>3492026</v>
      </c>
      <c r="D1841" s="172">
        <v>46099</v>
      </c>
      <c r="E1841" s="173">
        <v>46132</v>
      </c>
      <c r="F1841" s="174">
        <v>91.14</v>
      </c>
      <c r="G1841" s="175" t="s">
        <v>2042</v>
      </c>
      <c r="H1841" s="171" t="s">
        <v>2057</v>
      </c>
      <c r="I1841" s="171" t="s">
        <v>3418</v>
      </c>
      <c r="J1841" s="171" t="s">
        <v>80</v>
      </c>
      <c r="K1841" s="176"/>
      <c r="L1841" s="177" t="s">
        <v>730</v>
      </c>
      <c r="M1841" s="177" t="s">
        <v>81</v>
      </c>
    </row>
    <row r="1842" spans="1:13" s="178" customFormat="1">
      <c r="A1842" s="171" t="s">
        <v>2016</v>
      </c>
      <c r="B1842" s="171"/>
      <c r="C1842" s="179">
        <v>3502026</v>
      </c>
      <c r="D1842" s="172">
        <v>46099</v>
      </c>
      <c r="E1842" s="173">
        <v>46132</v>
      </c>
      <c r="F1842" s="174">
        <v>3229.9</v>
      </c>
      <c r="G1842" s="175" t="s">
        <v>2041</v>
      </c>
      <c r="H1842" s="171" t="s">
        <v>2056</v>
      </c>
      <c r="I1842" s="171" t="s">
        <v>3419</v>
      </c>
      <c r="J1842" s="171" t="s">
        <v>80</v>
      </c>
      <c r="K1842" s="176"/>
      <c r="L1842" s="177" t="s">
        <v>730</v>
      </c>
      <c r="M1842" s="177" t="s">
        <v>81</v>
      </c>
    </row>
    <row r="1843" spans="1:13" s="178" customFormat="1">
      <c r="A1843" s="171" t="s">
        <v>2016</v>
      </c>
      <c r="B1843" s="171"/>
      <c r="C1843" s="179">
        <v>3512026</v>
      </c>
      <c r="D1843" s="172">
        <v>46099</v>
      </c>
      <c r="E1843" s="173">
        <v>46132</v>
      </c>
      <c r="F1843" s="174">
        <v>31210.9</v>
      </c>
      <c r="G1843" s="175" t="s">
        <v>2041</v>
      </c>
      <c r="H1843" s="171" t="s">
        <v>2056</v>
      </c>
      <c r="I1843" s="171" t="s">
        <v>3420</v>
      </c>
      <c r="J1843" s="171" t="s">
        <v>82</v>
      </c>
      <c r="K1843" s="176"/>
      <c r="L1843" s="177" t="s">
        <v>730</v>
      </c>
      <c r="M1843" s="177" t="s">
        <v>83</v>
      </c>
    </row>
    <row r="1844" spans="1:13" s="178" customFormat="1">
      <c r="A1844" s="171" t="s">
        <v>2016</v>
      </c>
      <c r="B1844" s="171"/>
      <c r="C1844" s="179">
        <v>3522026</v>
      </c>
      <c r="D1844" s="172">
        <v>46099</v>
      </c>
      <c r="E1844" s="173">
        <v>46132</v>
      </c>
      <c r="F1844" s="174">
        <v>181.62</v>
      </c>
      <c r="G1844" s="175" t="s">
        <v>2042</v>
      </c>
      <c r="H1844" s="171" t="s">
        <v>2057</v>
      </c>
      <c r="I1844" s="171" t="s">
        <v>3421</v>
      </c>
      <c r="J1844" s="171" t="s">
        <v>68</v>
      </c>
      <c r="K1844" s="176"/>
      <c r="L1844" s="177" t="s">
        <v>730</v>
      </c>
      <c r="M1844" s="177" t="s">
        <v>69</v>
      </c>
    </row>
    <row r="1845" spans="1:13" s="178" customFormat="1">
      <c r="A1845" s="171" t="s">
        <v>2016</v>
      </c>
      <c r="B1845" s="171"/>
      <c r="C1845" s="179">
        <v>3532026</v>
      </c>
      <c r="D1845" s="172">
        <v>46099</v>
      </c>
      <c r="E1845" s="173">
        <v>46132</v>
      </c>
      <c r="F1845" s="174">
        <v>1453.08</v>
      </c>
      <c r="G1845" s="175" t="s">
        <v>2042</v>
      </c>
      <c r="H1845" s="171" t="s">
        <v>2057</v>
      </c>
      <c r="I1845" s="171" t="s">
        <v>3422</v>
      </c>
      <c r="J1845" s="171" t="s">
        <v>84</v>
      </c>
      <c r="K1845" s="176"/>
      <c r="L1845" s="177" t="s">
        <v>730</v>
      </c>
      <c r="M1845" s="177" t="s">
        <v>85</v>
      </c>
    </row>
    <row r="1846" spans="1:13" s="178" customFormat="1">
      <c r="A1846" s="171" t="s">
        <v>2016</v>
      </c>
      <c r="B1846" s="171"/>
      <c r="C1846" s="179">
        <v>3542026</v>
      </c>
      <c r="D1846" s="172">
        <v>46099</v>
      </c>
      <c r="E1846" s="173">
        <v>46132</v>
      </c>
      <c r="F1846" s="174">
        <v>4012.22</v>
      </c>
      <c r="G1846" s="175" t="s">
        <v>2041</v>
      </c>
      <c r="H1846" s="171" t="s">
        <v>2056</v>
      </c>
      <c r="I1846" s="171" t="s">
        <v>3423</v>
      </c>
      <c r="J1846" s="171" t="s">
        <v>84</v>
      </c>
      <c r="K1846" s="176"/>
      <c r="L1846" s="177" t="s">
        <v>730</v>
      </c>
      <c r="M1846" s="177" t="s">
        <v>85</v>
      </c>
    </row>
    <row r="1847" spans="1:13" s="178" customFormat="1">
      <c r="A1847" s="171" t="s">
        <v>2016</v>
      </c>
      <c r="B1847" s="171"/>
      <c r="C1847" s="179">
        <v>3552026</v>
      </c>
      <c r="D1847" s="172">
        <v>46099</v>
      </c>
      <c r="E1847" s="173">
        <v>46132</v>
      </c>
      <c r="F1847" s="174">
        <v>6207.56</v>
      </c>
      <c r="G1847" s="175" t="s">
        <v>2042</v>
      </c>
      <c r="H1847" s="171" t="s">
        <v>2057</v>
      </c>
      <c r="I1847" s="171" t="s">
        <v>3424</v>
      </c>
      <c r="J1847" s="171" t="s">
        <v>86</v>
      </c>
      <c r="K1847" s="176"/>
      <c r="L1847" s="177" t="s">
        <v>730</v>
      </c>
      <c r="M1847" s="177" t="s">
        <v>87</v>
      </c>
    </row>
    <row r="1848" spans="1:13" s="178" customFormat="1">
      <c r="A1848" s="171" t="s">
        <v>2016</v>
      </c>
      <c r="B1848" s="171"/>
      <c r="C1848" s="179">
        <v>3562026</v>
      </c>
      <c r="D1848" s="172">
        <v>46099</v>
      </c>
      <c r="E1848" s="173">
        <v>46132</v>
      </c>
      <c r="F1848" s="174">
        <v>20701.09</v>
      </c>
      <c r="G1848" s="175" t="s">
        <v>2041</v>
      </c>
      <c r="H1848" s="171" t="s">
        <v>2056</v>
      </c>
      <c r="I1848" s="171" t="s">
        <v>3436</v>
      </c>
      <c r="J1848" s="171" t="s">
        <v>86</v>
      </c>
      <c r="K1848" s="176"/>
      <c r="L1848" s="177" t="s">
        <v>730</v>
      </c>
      <c r="M1848" s="177" t="s">
        <v>87</v>
      </c>
    </row>
    <row r="1849" spans="1:13" s="178" customFormat="1">
      <c r="A1849" s="171" t="s">
        <v>2016</v>
      </c>
      <c r="B1849" s="171"/>
      <c r="C1849" s="179">
        <v>3572026</v>
      </c>
      <c r="D1849" s="172">
        <v>46099</v>
      </c>
      <c r="E1849" s="173">
        <v>46132</v>
      </c>
      <c r="F1849" s="174">
        <v>3232.83</v>
      </c>
      <c r="G1849" s="175" t="s">
        <v>2041</v>
      </c>
      <c r="H1849" s="171" t="s">
        <v>2056</v>
      </c>
      <c r="I1849" s="171" t="s">
        <v>3425</v>
      </c>
      <c r="J1849" s="171" t="s">
        <v>88</v>
      </c>
      <c r="K1849" s="176"/>
      <c r="L1849" s="177" t="s">
        <v>730</v>
      </c>
      <c r="M1849" s="177" t="s">
        <v>89</v>
      </c>
    </row>
    <row r="1850" spans="1:13" s="178" customFormat="1">
      <c r="A1850" s="171" t="s">
        <v>2016</v>
      </c>
      <c r="B1850" s="171"/>
      <c r="C1850" s="179">
        <v>3582026</v>
      </c>
      <c r="D1850" s="172">
        <v>46099</v>
      </c>
      <c r="E1850" s="173">
        <v>46132</v>
      </c>
      <c r="F1850" s="174">
        <v>14867.37</v>
      </c>
      <c r="G1850" s="175" t="s">
        <v>2041</v>
      </c>
      <c r="H1850" s="171" t="s">
        <v>2056</v>
      </c>
      <c r="I1850" s="171" t="s">
        <v>3426</v>
      </c>
      <c r="J1850" s="171" t="s">
        <v>90</v>
      </c>
      <c r="K1850" s="176"/>
      <c r="L1850" s="177" t="s">
        <v>730</v>
      </c>
      <c r="M1850" s="177" t="s">
        <v>91</v>
      </c>
    </row>
    <row r="1851" spans="1:13" s="178" customFormat="1">
      <c r="A1851" s="171" t="s">
        <v>2016</v>
      </c>
      <c r="B1851" s="171"/>
      <c r="C1851" s="179">
        <v>3592026</v>
      </c>
      <c r="D1851" s="172">
        <v>46099</v>
      </c>
      <c r="E1851" s="173">
        <v>46132</v>
      </c>
      <c r="F1851" s="174">
        <v>4122.83</v>
      </c>
      <c r="G1851" s="175" t="s">
        <v>2041</v>
      </c>
      <c r="H1851" s="171" t="s">
        <v>2056</v>
      </c>
      <c r="I1851" s="171" t="s">
        <v>3427</v>
      </c>
      <c r="J1851" s="171" t="s">
        <v>456</v>
      </c>
      <c r="K1851" s="176"/>
      <c r="L1851" s="177" t="s">
        <v>730</v>
      </c>
      <c r="M1851" s="177" t="s">
        <v>457</v>
      </c>
    </row>
    <row r="1852" spans="1:13" s="178" customFormat="1">
      <c r="A1852" s="171" t="s">
        <v>2016</v>
      </c>
      <c r="B1852" s="171"/>
      <c r="C1852" s="179">
        <v>3602026</v>
      </c>
      <c r="D1852" s="172">
        <v>46099</v>
      </c>
      <c r="E1852" s="173">
        <v>46132</v>
      </c>
      <c r="F1852" s="174">
        <v>1815.98</v>
      </c>
      <c r="G1852" s="175" t="s">
        <v>2041</v>
      </c>
      <c r="H1852" s="171" t="s">
        <v>2056</v>
      </c>
      <c r="I1852" s="171" t="s">
        <v>3428</v>
      </c>
      <c r="J1852" s="171" t="s">
        <v>14</v>
      </c>
      <c r="K1852" s="176"/>
      <c r="L1852" s="177" t="s">
        <v>730</v>
      </c>
      <c r="M1852" s="177" t="s">
        <v>15</v>
      </c>
    </row>
    <row r="1853" spans="1:13" s="178" customFormat="1">
      <c r="A1853" s="171" t="s">
        <v>2016</v>
      </c>
      <c r="B1853" s="171"/>
      <c r="C1853" s="179">
        <v>3612026</v>
      </c>
      <c r="D1853" s="172">
        <v>46099</v>
      </c>
      <c r="E1853" s="173">
        <v>46132</v>
      </c>
      <c r="F1853" s="174">
        <v>81.11</v>
      </c>
      <c r="G1853" s="175" t="s">
        <v>2042</v>
      </c>
      <c r="H1853" s="171" t="s">
        <v>2057</v>
      </c>
      <c r="I1853" s="171" t="s">
        <v>5622</v>
      </c>
      <c r="J1853" s="171" t="s">
        <v>16</v>
      </c>
      <c r="K1853" s="176"/>
      <c r="L1853" s="177" t="s">
        <v>730</v>
      </c>
      <c r="M1853" s="177" t="s">
        <v>17</v>
      </c>
    </row>
    <row r="1854" spans="1:13" s="178" customFormat="1">
      <c r="A1854" s="171" t="s">
        <v>2016</v>
      </c>
      <c r="B1854" s="171"/>
      <c r="C1854" s="179">
        <v>3622026</v>
      </c>
      <c r="D1854" s="172">
        <v>46099</v>
      </c>
      <c r="E1854" s="173">
        <v>46132</v>
      </c>
      <c r="F1854" s="174">
        <v>2101.12</v>
      </c>
      <c r="G1854" s="175" t="s">
        <v>2041</v>
      </c>
      <c r="H1854" s="171" t="s">
        <v>2056</v>
      </c>
      <c r="I1854" s="171" t="s">
        <v>3429</v>
      </c>
      <c r="J1854" s="171" t="s">
        <v>16</v>
      </c>
      <c r="K1854" s="176"/>
      <c r="L1854" s="177" t="s">
        <v>730</v>
      </c>
      <c r="M1854" s="177" t="s">
        <v>17</v>
      </c>
    </row>
    <row r="1855" spans="1:13" s="178" customFormat="1">
      <c r="A1855" s="171" t="s">
        <v>2016</v>
      </c>
      <c r="B1855" s="171"/>
      <c r="C1855" s="179">
        <v>3632026</v>
      </c>
      <c r="D1855" s="172">
        <v>46099</v>
      </c>
      <c r="E1855" s="173">
        <v>46132</v>
      </c>
      <c r="F1855" s="174">
        <v>69.790000000000006</v>
      </c>
      <c r="G1855" s="175" t="s">
        <v>2042</v>
      </c>
      <c r="H1855" s="171" t="s">
        <v>2057</v>
      </c>
      <c r="I1855" s="171" t="s">
        <v>3430</v>
      </c>
      <c r="J1855" s="171" t="s">
        <v>70</v>
      </c>
      <c r="K1855" s="176"/>
      <c r="L1855" s="177" t="s">
        <v>730</v>
      </c>
      <c r="M1855" s="177" t="s">
        <v>71</v>
      </c>
    </row>
    <row r="1856" spans="1:13" s="178" customFormat="1">
      <c r="A1856" s="171" t="s">
        <v>2016</v>
      </c>
      <c r="B1856" s="171"/>
      <c r="C1856" s="179">
        <v>3642026</v>
      </c>
      <c r="D1856" s="172">
        <v>46100</v>
      </c>
      <c r="E1856" s="173">
        <v>46132</v>
      </c>
      <c r="F1856" s="174">
        <v>2131.4</v>
      </c>
      <c r="G1856" s="175" t="s">
        <v>2041</v>
      </c>
      <c r="H1856" s="171" t="s">
        <v>2056</v>
      </c>
      <c r="I1856" s="171" t="s">
        <v>3431</v>
      </c>
      <c r="J1856" s="171" t="s">
        <v>70</v>
      </c>
      <c r="K1856" s="176"/>
      <c r="L1856" s="177" t="s">
        <v>730</v>
      </c>
      <c r="M1856" s="177" t="s">
        <v>71</v>
      </c>
    </row>
    <row r="1857" spans="1:13" s="178" customFormat="1">
      <c r="A1857" s="171" t="s">
        <v>2016</v>
      </c>
      <c r="B1857" s="171"/>
      <c r="C1857" s="179">
        <v>3652026</v>
      </c>
      <c r="D1857" s="172">
        <v>46099</v>
      </c>
      <c r="E1857" s="173">
        <v>46132</v>
      </c>
      <c r="F1857" s="174">
        <v>147.55000000000001</v>
      </c>
      <c r="G1857" s="175" t="s">
        <v>2042</v>
      </c>
      <c r="H1857" s="171" t="s">
        <v>2057</v>
      </c>
      <c r="I1857" s="171" t="s">
        <v>3432</v>
      </c>
      <c r="J1857" s="171" t="s">
        <v>92</v>
      </c>
      <c r="K1857" s="176"/>
      <c r="L1857" s="177" t="s">
        <v>730</v>
      </c>
      <c r="M1857" s="177" t="s">
        <v>93</v>
      </c>
    </row>
    <row r="1858" spans="1:13" s="178" customFormat="1">
      <c r="A1858" s="171" t="s">
        <v>2016</v>
      </c>
      <c r="B1858" s="171"/>
      <c r="C1858" s="179">
        <v>3662026</v>
      </c>
      <c r="D1858" s="172">
        <v>46099</v>
      </c>
      <c r="E1858" s="173">
        <v>46132</v>
      </c>
      <c r="F1858" s="174">
        <v>993</v>
      </c>
      <c r="G1858" s="175" t="s">
        <v>2041</v>
      </c>
      <c r="H1858" s="171" t="s">
        <v>2056</v>
      </c>
      <c r="I1858" s="171" t="s">
        <v>3433</v>
      </c>
      <c r="J1858" s="171" t="s">
        <v>92</v>
      </c>
      <c r="K1858" s="176"/>
      <c r="L1858" s="177" t="s">
        <v>730</v>
      </c>
      <c r="M1858" s="177" t="s">
        <v>93</v>
      </c>
    </row>
    <row r="1859" spans="1:13" s="178" customFormat="1">
      <c r="A1859" s="171" t="s">
        <v>2016</v>
      </c>
      <c r="B1859" s="171"/>
      <c r="C1859" s="179">
        <v>3672026</v>
      </c>
      <c r="D1859" s="172">
        <v>46099</v>
      </c>
      <c r="E1859" s="173">
        <v>46132</v>
      </c>
      <c r="F1859" s="174">
        <v>3889.68</v>
      </c>
      <c r="G1859" s="175" t="s">
        <v>2041</v>
      </c>
      <c r="H1859" s="171" t="s">
        <v>2056</v>
      </c>
      <c r="I1859" s="171" t="s">
        <v>3434</v>
      </c>
      <c r="J1859" s="171" t="s">
        <v>94</v>
      </c>
      <c r="K1859" s="176"/>
      <c r="L1859" s="177" t="s">
        <v>730</v>
      </c>
      <c r="M1859" s="177" t="s">
        <v>95</v>
      </c>
    </row>
    <row r="1860" spans="1:13" s="178" customFormat="1">
      <c r="A1860" s="171" t="s">
        <v>2016</v>
      </c>
      <c r="B1860" s="171"/>
      <c r="C1860" s="179">
        <v>3682026</v>
      </c>
      <c r="D1860" s="172">
        <v>46099</v>
      </c>
      <c r="E1860" s="173">
        <v>46132</v>
      </c>
      <c r="F1860" s="174">
        <v>938.82</v>
      </c>
      <c r="G1860" s="175" t="s">
        <v>2042</v>
      </c>
      <c r="H1860" s="171" t="s">
        <v>2057</v>
      </c>
      <c r="I1860" s="171" t="s">
        <v>3407</v>
      </c>
      <c r="J1860" s="171" t="s">
        <v>124</v>
      </c>
      <c r="K1860" s="176"/>
      <c r="L1860" s="177" t="s">
        <v>730</v>
      </c>
      <c r="M1860" s="177" t="s">
        <v>125</v>
      </c>
    </row>
    <row r="1861" spans="1:13" s="178" customFormat="1">
      <c r="A1861" s="171" t="s">
        <v>4131</v>
      </c>
      <c r="B1861" s="171"/>
      <c r="C1861" s="179">
        <v>2742025</v>
      </c>
      <c r="D1861" s="172">
        <v>45789</v>
      </c>
      <c r="E1861" s="173">
        <v>46132</v>
      </c>
      <c r="F1861" s="174">
        <v>38209.699999999997</v>
      </c>
      <c r="G1861" s="175" t="s">
        <v>2041</v>
      </c>
      <c r="H1861" s="171" t="s">
        <v>2056</v>
      </c>
      <c r="I1861" s="171" t="s">
        <v>5623</v>
      </c>
      <c r="J1861" s="171" t="s">
        <v>382</v>
      </c>
      <c r="K1861" s="176"/>
      <c r="L1861" s="177" t="s">
        <v>730</v>
      </c>
      <c r="M1861" s="177" t="s">
        <v>383</v>
      </c>
    </row>
    <row r="1862" spans="1:13" s="178" customFormat="1">
      <c r="A1862" s="171" t="s">
        <v>4131</v>
      </c>
      <c r="B1862" s="171"/>
      <c r="C1862" s="179">
        <v>2892025</v>
      </c>
      <c r="D1862" s="172">
        <v>45789</v>
      </c>
      <c r="E1862" s="173">
        <v>46132</v>
      </c>
      <c r="F1862" s="174">
        <v>27942.240000000002</v>
      </c>
      <c r="G1862" s="175" t="s">
        <v>2041</v>
      </c>
      <c r="H1862" s="171" t="s">
        <v>2056</v>
      </c>
      <c r="I1862" s="171" t="s">
        <v>5624</v>
      </c>
      <c r="J1862" s="171" t="s">
        <v>82</v>
      </c>
      <c r="K1862" s="176"/>
      <c r="L1862" s="177" t="s">
        <v>730</v>
      </c>
      <c r="M1862" s="177" t="s">
        <v>83</v>
      </c>
    </row>
    <row r="1863" spans="1:13" s="178" customFormat="1">
      <c r="A1863" s="171" t="s">
        <v>4131</v>
      </c>
      <c r="B1863" s="171"/>
      <c r="C1863" s="179">
        <v>3092025</v>
      </c>
      <c r="D1863" s="172">
        <v>45820</v>
      </c>
      <c r="E1863" s="173">
        <v>46132</v>
      </c>
      <c r="F1863" s="174">
        <v>11884.05</v>
      </c>
      <c r="G1863" s="175" t="s">
        <v>2041</v>
      </c>
      <c r="H1863" s="171" t="s">
        <v>2056</v>
      </c>
      <c r="I1863" s="171" t="s">
        <v>5625</v>
      </c>
      <c r="J1863" s="171" t="s">
        <v>104</v>
      </c>
      <c r="K1863" s="176"/>
      <c r="L1863" s="177" t="s">
        <v>730</v>
      </c>
      <c r="M1863" s="177" t="s">
        <v>105</v>
      </c>
    </row>
    <row r="1864" spans="1:13" s="178" customFormat="1">
      <c r="A1864" s="171" t="s">
        <v>4131</v>
      </c>
      <c r="B1864" s="171"/>
      <c r="C1864" s="179">
        <v>3092025</v>
      </c>
      <c r="D1864" s="172">
        <v>45820</v>
      </c>
      <c r="E1864" s="173">
        <v>46132</v>
      </c>
      <c r="F1864" s="174">
        <v>798.56</v>
      </c>
      <c r="G1864" s="175" t="s">
        <v>2042</v>
      </c>
      <c r="H1864" s="171" t="s">
        <v>2057</v>
      </c>
      <c r="I1864" s="171" t="s">
        <v>5626</v>
      </c>
      <c r="J1864" s="171" t="s">
        <v>104</v>
      </c>
      <c r="K1864" s="176"/>
      <c r="L1864" s="177" t="s">
        <v>730</v>
      </c>
      <c r="M1864" s="177" t="s">
        <v>105</v>
      </c>
    </row>
    <row r="1865" spans="1:13" s="178" customFormat="1">
      <c r="A1865" s="171" t="s">
        <v>4131</v>
      </c>
      <c r="B1865" s="171"/>
      <c r="C1865" s="179">
        <v>3112025</v>
      </c>
      <c r="D1865" s="172">
        <v>45820</v>
      </c>
      <c r="E1865" s="173">
        <v>46132</v>
      </c>
      <c r="F1865" s="174">
        <v>7831.47</v>
      </c>
      <c r="G1865" s="175" t="s">
        <v>2041</v>
      </c>
      <c r="H1865" s="171" t="s">
        <v>2056</v>
      </c>
      <c r="I1865" s="171" t="s">
        <v>5627</v>
      </c>
      <c r="J1865" s="171" t="s">
        <v>100</v>
      </c>
      <c r="K1865" s="176"/>
      <c r="L1865" s="177" t="s">
        <v>730</v>
      </c>
      <c r="M1865" s="177" t="s">
        <v>101</v>
      </c>
    </row>
    <row r="1866" spans="1:13" s="178" customFormat="1">
      <c r="A1866" s="171" t="s">
        <v>4131</v>
      </c>
      <c r="B1866" s="171"/>
      <c r="C1866" s="179">
        <v>3122025</v>
      </c>
      <c r="D1866" s="172">
        <v>45820</v>
      </c>
      <c r="E1866" s="173">
        <v>46132</v>
      </c>
      <c r="F1866" s="174">
        <v>2341.88</v>
      </c>
      <c r="G1866" s="175" t="s">
        <v>2041</v>
      </c>
      <c r="H1866" s="171" t="s">
        <v>2056</v>
      </c>
      <c r="I1866" s="171" t="s">
        <v>5628</v>
      </c>
      <c r="J1866" s="171" t="s">
        <v>124</v>
      </c>
      <c r="K1866" s="176"/>
      <c r="L1866" s="177" t="s">
        <v>730</v>
      </c>
      <c r="M1866" s="177" t="s">
        <v>125</v>
      </c>
    </row>
    <row r="1867" spans="1:13" s="178" customFormat="1">
      <c r="A1867" s="171" t="s">
        <v>4131</v>
      </c>
      <c r="B1867" s="171"/>
      <c r="C1867" s="179">
        <v>3122025</v>
      </c>
      <c r="D1867" s="172">
        <v>45820</v>
      </c>
      <c r="E1867" s="173">
        <v>46132</v>
      </c>
      <c r="F1867" s="174">
        <v>289.24</v>
      </c>
      <c r="G1867" s="175" t="s">
        <v>2042</v>
      </c>
      <c r="H1867" s="171" t="s">
        <v>2057</v>
      </c>
      <c r="I1867" s="171" t="s">
        <v>5629</v>
      </c>
      <c r="J1867" s="171" t="s">
        <v>124</v>
      </c>
      <c r="K1867" s="176"/>
      <c r="L1867" s="177" t="s">
        <v>730</v>
      </c>
      <c r="M1867" s="177" t="s">
        <v>125</v>
      </c>
    </row>
    <row r="1868" spans="1:13" s="178" customFormat="1">
      <c r="A1868" s="171" t="s">
        <v>4131</v>
      </c>
      <c r="B1868" s="171"/>
      <c r="C1868" s="179">
        <v>3152025</v>
      </c>
      <c r="D1868" s="172">
        <v>45820</v>
      </c>
      <c r="E1868" s="173">
        <v>46132</v>
      </c>
      <c r="F1868" s="174">
        <v>20683.57</v>
      </c>
      <c r="G1868" s="175" t="s">
        <v>2041</v>
      </c>
      <c r="H1868" s="171" t="s">
        <v>2056</v>
      </c>
      <c r="I1868" s="171" t="s">
        <v>5630</v>
      </c>
      <c r="J1868" s="171" t="s">
        <v>34</v>
      </c>
      <c r="K1868" s="176"/>
      <c r="L1868" s="177" t="s">
        <v>730</v>
      </c>
      <c r="M1868" s="177" t="s">
        <v>35</v>
      </c>
    </row>
    <row r="1869" spans="1:13" s="178" customFormat="1">
      <c r="A1869" s="171" t="s">
        <v>4131</v>
      </c>
      <c r="B1869" s="171"/>
      <c r="C1869" s="179">
        <v>3162025</v>
      </c>
      <c r="D1869" s="172">
        <v>45820</v>
      </c>
      <c r="E1869" s="173">
        <v>46132</v>
      </c>
      <c r="F1869" s="174">
        <v>2798.63</v>
      </c>
      <c r="G1869" s="175" t="s">
        <v>2041</v>
      </c>
      <c r="H1869" s="171" t="s">
        <v>2056</v>
      </c>
      <c r="I1869" s="171" t="s">
        <v>5631</v>
      </c>
      <c r="J1869" s="171" t="s">
        <v>10</v>
      </c>
      <c r="K1869" s="176"/>
      <c r="L1869" s="177" t="s">
        <v>730</v>
      </c>
      <c r="M1869" s="177" t="s">
        <v>11</v>
      </c>
    </row>
    <row r="1870" spans="1:13" s="178" customFormat="1">
      <c r="A1870" s="171" t="s">
        <v>4131</v>
      </c>
      <c r="B1870" s="171"/>
      <c r="C1870" s="179">
        <v>3162025</v>
      </c>
      <c r="D1870" s="172">
        <v>45820</v>
      </c>
      <c r="E1870" s="173">
        <v>46132</v>
      </c>
      <c r="F1870" s="174">
        <v>52.35</v>
      </c>
      <c r="G1870" s="175" t="s">
        <v>2042</v>
      </c>
      <c r="H1870" s="171" t="s">
        <v>2057</v>
      </c>
      <c r="I1870" s="171" t="s">
        <v>5632</v>
      </c>
      <c r="J1870" s="171" t="s">
        <v>10</v>
      </c>
      <c r="K1870" s="176"/>
      <c r="L1870" s="177" t="s">
        <v>730</v>
      </c>
      <c r="M1870" s="177" t="s">
        <v>11</v>
      </c>
    </row>
    <row r="1871" spans="1:13" s="178" customFormat="1">
      <c r="A1871" s="171" t="s">
        <v>4131</v>
      </c>
      <c r="B1871" s="171"/>
      <c r="C1871" s="179">
        <v>3182025</v>
      </c>
      <c r="D1871" s="172">
        <v>45820</v>
      </c>
      <c r="E1871" s="173">
        <v>46132</v>
      </c>
      <c r="F1871" s="174">
        <v>2454.86</v>
      </c>
      <c r="G1871" s="175" t="s">
        <v>2041</v>
      </c>
      <c r="H1871" s="171" t="s">
        <v>2056</v>
      </c>
      <c r="I1871" s="171" t="s">
        <v>5633</v>
      </c>
      <c r="J1871" s="171" t="s">
        <v>78</v>
      </c>
      <c r="K1871" s="176"/>
      <c r="L1871" s="177" t="s">
        <v>730</v>
      </c>
      <c r="M1871" s="177" t="s">
        <v>79</v>
      </c>
    </row>
    <row r="1872" spans="1:13" s="178" customFormat="1">
      <c r="A1872" s="171" t="s">
        <v>4131</v>
      </c>
      <c r="B1872" s="171"/>
      <c r="C1872" s="179">
        <v>3192025</v>
      </c>
      <c r="D1872" s="172">
        <v>45820</v>
      </c>
      <c r="E1872" s="173">
        <v>46132</v>
      </c>
      <c r="F1872" s="174">
        <v>3939.68</v>
      </c>
      <c r="G1872" s="175" t="s">
        <v>2041</v>
      </c>
      <c r="H1872" s="171" t="s">
        <v>2056</v>
      </c>
      <c r="I1872" s="171" t="s">
        <v>5634</v>
      </c>
      <c r="J1872" s="171" t="s">
        <v>66</v>
      </c>
      <c r="K1872" s="176"/>
      <c r="L1872" s="177" t="s">
        <v>730</v>
      </c>
      <c r="M1872" s="177" t="s">
        <v>67</v>
      </c>
    </row>
    <row r="1873" spans="1:13" s="178" customFormat="1">
      <c r="A1873" s="171" t="s">
        <v>4131</v>
      </c>
      <c r="B1873" s="171"/>
      <c r="C1873" s="179">
        <v>3192025</v>
      </c>
      <c r="D1873" s="172">
        <v>45820</v>
      </c>
      <c r="E1873" s="173">
        <v>46132</v>
      </c>
      <c r="F1873" s="174">
        <v>65.59</v>
      </c>
      <c r="G1873" s="175" t="s">
        <v>2042</v>
      </c>
      <c r="H1873" s="171" t="s">
        <v>2057</v>
      </c>
      <c r="I1873" s="171" t="s">
        <v>5635</v>
      </c>
      <c r="J1873" s="171" t="s">
        <v>66</v>
      </c>
      <c r="K1873" s="176"/>
      <c r="L1873" s="177" t="s">
        <v>730</v>
      </c>
      <c r="M1873" s="177" t="s">
        <v>67</v>
      </c>
    </row>
    <row r="1874" spans="1:13" s="178" customFormat="1">
      <c r="A1874" s="171" t="s">
        <v>4131</v>
      </c>
      <c r="B1874" s="171"/>
      <c r="C1874" s="179">
        <v>3212025</v>
      </c>
      <c r="D1874" s="172">
        <v>45820</v>
      </c>
      <c r="E1874" s="173">
        <v>46132</v>
      </c>
      <c r="F1874" s="174">
        <v>3037.71</v>
      </c>
      <c r="G1874" s="175" t="s">
        <v>2041</v>
      </c>
      <c r="H1874" s="171" t="s">
        <v>2056</v>
      </c>
      <c r="I1874" s="171" t="s">
        <v>5636</v>
      </c>
      <c r="J1874" s="171" t="s">
        <v>80</v>
      </c>
      <c r="K1874" s="176"/>
      <c r="L1874" s="177" t="s">
        <v>730</v>
      </c>
      <c r="M1874" s="177" t="s">
        <v>81</v>
      </c>
    </row>
    <row r="1875" spans="1:13" s="178" customFormat="1">
      <c r="A1875" s="171" t="s">
        <v>4131</v>
      </c>
      <c r="B1875" s="171"/>
      <c r="C1875" s="179">
        <v>3212025</v>
      </c>
      <c r="D1875" s="172">
        <v>45820</v>
      </c>
      <c r="E1875" s="173">
        <v>46132</v>
      </c>
      <c r="F1875" s="174">
        <v>91.14</v>
      </c>
      <c r="G1875" s="175" t="s">
        <v>2042</v>
      </c>
      <c r="H1875" s="171" t="s">
        <v>2057</v>
      </c>
      <c r="I1875" s="171" t="s">
        <v>5637</v>
      </c>
      <c r="J1875" s="171" t="s">
        <v>80</v>
      </c>
      <c r="K1875" s="176"/>
      <c r="L1875" s="177" t="s">
        <v>730</v>
      </c>
      <c r="M1875" s="177" t="s">
        <v>81</v>
      </c>
    </row>
    <row r="1876" spans="1:13" s="178" customFormat="1">
      <c r="A1876" s="171" t="s">
        <v>4131</v>
      </c>
      <c r="B1876" s="171"/>
      <c r="C1876" s="179">
        <v>3222025</v>
      </c>
      <c r="D1876" s="172">
        <v>45820</v>
      </c>
      <c r="E1876" s="173">
        <v>46132</v>
      </c>
      <c r="F1876" s="174">
        <v>23814.14</v>
      </c>
      <c r="G1876" s="175" t="s">
        <v>2041</v>
      </c>
      <c r="H1876" s="171" t="s">
        <v>2056</v>
      </c>
      <c r="I1876" s="171" t="s">
        <v>5624</v>
      </c>
      <c r="J1876" s="171" t="s">
        <v>82</v>
      </c>
      <c r="K1876" s="176"/>
      <c r="L1876" s="177" t="s">
        <v>730</v>
      </c>
      <c r="M1876" s="177" t="s">
        <v>83</v>
      </c>
    </row>
    <row r="1877" spans="1:13" s="178" customFormat="1">
      <c r="A1877" s="171" t="s">
        <v>4131</v>
      </c>
      <c r="B1877" s="171"/>
      <c r="C1877" s="179">
        <v>3242025</v>
      </c>
      <c r="D1877" s="172">
        <v>45820</v>
      </c>
      <c r="E1877" s="173">
        <v>46132</v>
      </c>
      <c r="F1877" s="174">
        <v>2947.01</v>
      </c>
      <c r="G1877" s="175" t="s">
        <v>2041</v>
      </c>
      <c r="H1877" s="171" t="s">
        <v>2056</v>
      </c>
      <c r="I1877" s="171" t="s">
        <v>5638</v>
      </c>
      <c r="J1877" s="171" t="s">
        <v>84</v>
      </c>
      <c r="K1877" s="176"/>
      <c r="L1877" s="177" t="s">
        <v>730</v>
      </c>
      <c r="M1877" s="177" t="s">
        <v>85</v>
      </c>
    </row>
    <row r="1878" spans="1:13" s="178" customFormat="1">
      <c r="A1878" s="171" t="s">
        <v>4131</v>
      </c>
      <c r="B1878" s="171"/>
      <c r="C1878" s="179">
        <v>3242025</v>
      </c>
      <c r="D1878" s="172">
        <v>45820</v>
      </c>
      <c r="E1878" s="173">
        <v>46132</v>
      </c>
      <c r="F1878" s="174">
        <v>339.84</v>
      </c>
      <c r="G1878" s="175" t="s">
        <v>2042</v>
      </c>
      <c r="H1878" s="171" t="s">
        <v>2057</v>
      </c>
      <c r="I1878" s="171" t="s">
        <v>5639</v>
      </c>
      <c r="J1878" s="171" t="s">
        <v>84</v>
      </c>
      <c r="K1878" s="176"/>
      <c r="L1878" s="177" t="s">
        <v>730</v>
      </c>
      <c r="M1878" s="177" t="s">
        <v>85</v>
      </c>
    </row>
    <row r="1879" spans="1:13" s="178" customFormat="1">
      <c r="A1879" s="171" t="s">
        <v>4131</v>
      </c>
      <c r="B1879" s="171"/>
      <c r="C1879" s="179">
        <v>3252025</v>
      </c>
      <c r="D1879" s="172">
        <v>45820</v>
      </c>
      <c r="E1879" s="173">
        <v>46132</v>
      </c>
      <c r="F1879" s="174">
        <v>19461.32</v>
      </c>
      <c r="G1879" s="175" t="s">
        <v>2041</v>
      </c>
      <c r="H1879" s="171" t="s">
        <v>2056</v>
      </c>
      <c r="I1879" s="171" t="s">
        <v>5640</v>
      </c>
      <c r="J1879" s="171" t="s">
        <v>86</v>
      </c>
      <c r="K1879" s="176"/>
      <c r="L1879" s="177" t="s">
        <v>730</v>
      </c>
      <c r="M1879" s="177" t="s">
        <v>87</v>
      </c>
    </row>
    <row r="1880" spans="1:13" s="178" customFormat="1">
      <c r="A1880" s="171" t="s">
        <v>4131</v>
      </c>
      <c r="B1880" s="171"/>
      <c r="C1880" s="179">
        <v>3252025</v>
      </c>
      <c r="D1880" s="172">
        <v>45820</v>
      </c>
      <c r="E1880" s="173">
        <v>46132</v>
      </c>
      <c r="F1880" s="174">
        <v>7660.02</v>
      </c>
      <c r="G1880" s="175" t="s">
        <v>2042</v>
      </c>
      <c r="H1880" s="171" t="s">
        <v>2057</v>
      </c>
      <c r="I1880" s="171" t="s">
        <v>5641</v>
      </c>
      <c r="J1880" s="171" t="s">
        <v>86</v>
      </c>
      <c r="K1880" s="176"/>
      <c r="L1880" s="177" t="s">
        <v>730</v>
      </c>
      <c r="M1880" s="177" t="s">
        <v>87</v>
      </c>
    </row>
    <row r="1881" spans="1:13" s="178" customFormat="1">
      <c r="A1881" s="171" t="s">
        <v>4131</v>
      </c>
      <c r="B1881" s="171"/>
      <c r="C1881" s="179">
        <v>3272025</v>
      </c>
      <c r="D1881" s="172">
        <v>45820</v>
      </c>
      <c r="E1881" s="173">
        <v>46132</v>
      </c>
      <c r="F1881" s="174">
        <v>14971.3</v>
      </c>
      <c r="G1881" s="175" t="s">
        <v>2041</v>
      </c>
      <c r="H1881" s="171" t="s">
        <v>2056</v>
      </c>
      <c r="I1881" s="171" t="s">
        <v>5642</v>
      </c>
      <c r="J1881" s="171" t="s">
        <v>90</v>
      </c>
      <c r="K1881" s="176"/>
      <c r="L1881" s="177" t="s">
        <v>730</v>
      </c>
      <c r="M1881" s="177" t="s">
        <v>91</v>
      </c>
    </row>
    <row r="1882" spans="1:13" s="178" customFormat="1">
      <c r="A1882" s="171" t="s">
        <v>4131</v>
      </c>
      <c r="B1882" s="171"/>
      <c r="C1882" s="179">
        <v>3322025</v>
      </c>
      <c r="D1882" s="172">
        <v>45820</v>
      </c>
      <c r="E1882" s="173">
        <v>46132</v>
      </c>
      <c r="F1882" s="174">
        <v>3490.14</v>
      </c>
      <c r="G1882" s="175" t="s">
        <v>2041</v>
      </c>
      <c r="H1882" s="171" t="s">
        <v>2056</v>
      </c>
      <c r="I1882" s="171" t="s">
        <v>5643</v>
      </c>
      <c r="J1882" s="171" t="s">
        <v>94</v>
      </c>
      <c r="K1882" s="176"/>
      <c r="L1882" s="177" t="s">
        <v>730</v>
      </c>
      <c r="M1882" s="177" t="s">
        <v>95</v>
      </c>
    </row>
    <row r="1883" spans="1:13" s="178" customFormat="1">
      <c r="A1883" s="171" t="s">
        <v>4131</v>
      </c>
      <c r="B1883" s="171"/>
      <c r="C1883" s="179">
        <v>3352025</v>
      </c>
      <c r="D1883" s="172">
        <v>45820</v>
      </c>
      <c r="E1883" s="173">
        <v>46132</v>
      </c>
      <c r="F1883" s="174">
        <v>39657.49</v>
      </c>
      <c r="G1883" s="175" t="s">
        <v>2041</v>
      </c>
      <c r="H1883" s="171" t="s">
        <v>2056</v>
      </c>
      <c r="I1883" s="171" t="s">
        <v>5623</v>
      </c>
      <c r="J1883" s="171" t="s">
        <v>382</v>
      </c>
      <c r="K1883" s="176"/>
      <c r="L1883" s="177" t="s">
        <v>730</v>
      </c>
      <c r="M1883" s="177" t="s">
        <v>383</v>
      </c>
    </row>
    <row r="1884" spans="1:13" s="178" customFormat="1">
      <c r="A1884" s="171" t="s">
        <v>4131</v>
      </c>
      <c r="B1884" s="171"/>
      <c r="C1884" s="179">
        <v>3382025</v>
      </c>
      <c r="D1884" s="172">
        <v>45820</v>
      </c>
      <c r="E1884" s="173">
        <v>46132</v>
      </c>
      <c r="F1884" s="174">
        <v>7071.79</v>
      </c>
      <c r="G1884" s="175" t="s">
        <v>2041</v>
      </c>
      <c r="H1884" s="171" t="s">
        <v>2056</v>
      </c>
      <c r="I1884" s="171" t="s">
        <v>5644</v>
      </c>
      <c r="J1884" s="171" t="s">
        <v>408</v>
      </c>
      <c r="K1884" s="176"/>
      <c r="L1884" s="177" t="s">
        <v>730</v>
      </c>
      <c r="M1884" s="177" t="s">
        <v>409</v>
      </c>
    </row>
    <row r="1885" spans="1:13" s="178" customFormat="1">
      <c r="A1885" s="171" t="s">
        <v>4131</v>
      </c>
      <c r="B1885" s="171"/>
      <c r="C1885" s="179">
        <v>3392025</v>
      </c>
      <c r="D1885" s="172">
        <v>45820</v>
      </c>
      <c r="E1885" s="173">
        <v>46132</v>
      </c>
      <c r="F1885" s="174">
        <v>2990.56</v>
      </c>
      <c r="G1885" s="175" t="s">
        <v>2041</v>
      </c>
      <c r="H1885" s="171" t="s">
        <v>2056</v>
      </c>
      <c r="I1885" s="171" t="s">
        <v>5645</v>
      </c>
      <c r="J1885" s="171" t="s">
        <v>414</v>
      </c>
      <c r="K1885" s="176"/>
      <c r="L1885" s="177" t="s">
        <v>730</v>
      </c>
      <c r="M1885" s="177" t="s">
        <v>415</v>
      </c>
    </row>
    <row r="1886" spans="1:13" s="178" customFormat="1">
      <c r="A1886" s="171" t="s">
        <v>4131</v>
      </c>
      <c r="B1886" s="171"/>
      <c r="C1886" s="179">
        <v>3392025</v>
      </c>
      <c r="D1886" s="172">
        <v>45820</v>
      </c>
      <c r="E1886" s="173">
        <v>46132</v>
      </c>
      <c r="F1886" s="174">
        <v>65.3</v>
      </c>
      <c r="G1886" s="175" t="s">
        <v>2042</v>
      </c>
      <c r="H1886" s="171" t="s">
        <v>2057</v>
      </c>
      <c r="I1886" s="171" t="s">
        <v>5646</v>
      </c>
      <c r="J1886" s="171" t="s">
        <v>414</v>
      </c>
      <c r="K1886" s="176"/>
      <c r="L1886" s="177" t="s">
        <v>730</v>
      </c>
      <c r="M1886" s="177" t="s">
        <v>415</v>
      </c>
    </row>
    <row r="1887" spans="1:13" s="178" customFormat="1">
      <c r="A1887" s="171" t="s">
        <v>4131</v>
      </c>
      <c r="B1887" s="171"/>
      <c r="C1887" s="179">
        <v>3412025</v>
      </c>
      <c r="D1887" s="172">
        <v>45820</v>
      </c>
      <c r="E1887" s="173">
        <v>46132</v>
      </c>
      <c r="F1887" s="174">
        <v>138.56</v>
      </c>
      <c r="G1887" s="175" t="s">
        <v>2042</v>
      </c>
      <c r="H1887" s="171" t="s">
        <v>2057</v>
      </c>
      <c r="I1887" s="171" t="s">
        <v>5647</v>
      </c>
      <c r="J1887" s="171" t="s">
        <v>458</v>
      </c>
      <c r="K1887" s="176"/>
      <c r="L1887" s="177" t="s">
        <v>730</v>
      </c>
      <c r="M1887" s="177" t="s">
        <v>459</v>
      </c>
    </row>
    <row r="1888" spans="1:13" s="178" customFormat="1">
      <c r="A1888" s="171" t="s">
        <v>4131</v>
      </c>
      <c r="B1888" s="171"/>
      <c r="C1888" s="179">
        <v>3412025</v>
      </c>
      <c r="D1888" s="172">
        <v>45820</v>
      </c>
      <c r="E1888" s="173">
        <v>46132</v>
      </c>
      <c r="F1888" s="174">
        <v>2980.22</v>
      </c>
      <c r="G1888" s="175" t="s">
        <v>2041</v>
      </c>
      <c r="H1888" s="171" t="s">
        <v>2056</v>
      </c>
      <c r="I1888" s="171" t="s">
        <v>5648</v>
      </c>
      <c r="J1888" s="171" t="s">
        <v>458</v>
      </c>
      <c r="K1888" s="176"/>
      <c r="L1888" s="177" t="s">
        <v>730</v>
      </c>
      <c r="M1888" s="177" t="s">
        <v>459</v>
      </c>
    </row>
    <row r="1889" spans="1:13" s="178" customFormat="1">
      <c r="A1889" s="171" t="s">
        <v>4131</v>
      </c>
      <c r="B1889" s="171"/>
      <c r="C1889" s="179">
        <v>3432025</v>
      </c>
      <c r="D1889" s="172">
        <v>45821</v>
      </c>
      <c r="E1889" s="173">
        <v>46132</v>
      </c>
      <c r="F1889" s="174">
        <v>8225.85</v>
      </c>
      <c r="G1889" s="175" t="s">
        <v>2041</v>
      </c>
      <c r="H1889" s="171" t="s">
        <v>2056</v>
      </c>
      <c r="I1889" s="171" t="s">
        <v>5649</v>
      </c>
      <c r="J1889" s="171" t="s">
        <v>76</v>
      </c>
      <c r="K1889" s="176"/>
      <c r="L1889" s="177" t="s">
        <v>730</v>
      </c>
      <c r="M1889" s="177" t="s">
        <v>77</v>
      </c>
    </row>
    <row r="1890" spans="1:13" s="178" customFormat="1">
      <c r="A1890" s="171" t="s">
        <v>4131</v>
      </c>
      <c r="B1890" s="171"/>
      <c r="C1890" s="179">
        <v>3682025</v>
      </c>
      <c r="D1890" s="172">
        <v>45839</v>
      </c>
      <c r="E1890" s="173">
        <v>46132</v>
      </c>
      <c r="F1890" s="174">
        <v>1125.49</v>
      </c>
      <c r="G1890" s="175" t="s">
        <v>2041</v>
      </c>
      <c r="H1890" s="171" t="s">
        <v>2056</v>
      </c>
      <c r="I1890" s="171" t="s">
        <v>5650</v>
      </c>
      <c r="J1890" s="171" t="s">
        <v>88</v>
      </c>
      <c r="K1890" s="176"/>
      <c r="L1890" s="177" t="s">
        <v>730</v>
      </c>
      <c r="M1890" s="177" t="s">
        <v>89</v>
      </c>
    </row>
    <row r="1891" spans="1:13" s="178" customFormat="1">
      <c r="A1891" s="171" t="s">
        <v>4131</v>
      </c>
      <c r="B1891" s="171"/>
      <c r="C1891" s="179">
        <v>3692025</v>
      </c>
      <c r="D1891" s="172">
        <v>45839</v>
      </c>
      <c r="E1891" s="173">
        <v>46132</v>
      </c>
      <c r="F1891" s="174">
        <v>13559.9</v>
      </c>
      <c r="G1891" s="175" t="s">
        <v>2041</v>
      </c>
      <c r="H1891" s="171" t="s">
        <v>2056</v>
      </c>
      <c r="I1891" s="171" t="s">
        <v>5642</v>
      </c>
      <c r="J1891" s="171" t="s">
        <v>90</v>
      </c>
      <c r="K1891" s="176"/>
      <c r="L1891" s="177" t="s">
        <v>730</v>
      </c>
      <c r="M1891" s="177" t="s">
        <v>91</v>
      </c>
    </row>
    <row r="1892" spans="1:13" s="178" customFormat="1">
      <c r="A1892" s="171" t="s">
        <v>4131</v>
      </c>
      <c r="B1892" s="171"/>
      <c r="C1892" s="179">
        <v>3712025</v>
      </c>
      <c r="D1892" s="172">
        <v>45839</v>
      </c>
      <c r="E1892" s="173">
        <v>46132</v>
      </c>
      <c r="F1892" s="174">
        <v>1233.03</v>
      </c>
      <c r="G1892" s="175" t="s">
        <v>2041</v>
      </c>
      <c r="H1892" s="171" t="s">
        <v>2056</v>
      </c>
      <c r="I1892" s="171" t="s">
        <v>5651</v>
      </c>
      <c r="J1892" s="171" t="s">
        <v>14</v>
      </c>
      <c r="K1892" s="176"/>
      <c r="L1892" s="177" t="s">
        <v>730</v>
      </c>
      <c r="M1892" s="177" t="s">
        <v>15</v>
      </c>
    </row>
    <row r="1893" spans="1:13" s="178" customFormat="1">
      <c r="A1893" s="171" t="s">
        <v>4131</v>
      </c>
      <c r="B1893" s="171"/>
      <c r="C1893" s="179">
        <v>3782025</v>
      </c>
      <c r="D1893" s="172">
        <v>45852</v>
      </c>
      <c r="E1893" s="173">
        <v>46132</v>
      </c>
      <c r="F1893" s="174">
        <v>2081.77</v>
      </c>
      <c r="G1893" s="175" t="s">
        <v>2041</v>
      </c>
      <c r="H1893" s="171" t="s">
        <v>2056</v>
      </c>
      <c r="I1893" s="171" t="s">
        <v>5631</v>
      </c>
      <c r="J1893" s="171" t="s">
        <v>10</v>
      </c>
      <c r="K1893" s="176"/>
      <c r="L1893" s="177" t="s">
        <v>730</v>
      </c>
      <c r="M1893" s="177" t="s">
        <v>11</v>
      </c>
    </row>
    <row r="1894" spans="1:13" s="178" customFormat="1">
      <c r="A1894" s="171" t="s">
        <v>4131</v>
      </c>
      <c r="B1894" s="171"/>
      <c r="C1894" s="179">
        <v>3802025</v>
      </c>
      <c r="D1894" s="172">
        <v>45852</v>
      </c>
      <c r="E1894" s="173">
        <v>46132</v>
      </c>
      <c r="F1894" s="174">
        <v>1448.98</v>
      </c>
      <c r="G1894" s="175" t="s">
        <v>2041</v>
      </c>
      <c r="H1894" s="171" t="s">
        <v>2056</v>
      </c>
      <c r="I1894" s="171" t="s">
        <v>5652</v>
      </c>
      <c r="J1894" s="171" t="s">
        <v>74</v>
      </c>
      <c r="K1894" s="176"/>
      <c r="L1894" s="177" t="s">
        <v>730</v>
      </c>
      <c r="M1894" s="177" t="s">
        <v>75</v>
      </c>
    </row>
    <row r="1895" spans="1:13" s="178" customFormat="1">
      <c r="A1895" s="171" t="s">
        <v>4131</v>
      </c>
      <c r="B1895" s="171"/>
      <c r="C1895" s="179">
        <v>3822025</v>
      </c>
      <c r="D1895" s="172">
        <v>45852</v>
      </c>
      <c r="E1895" s="173">
        <v>46132</v>
      </c>
      <c r="F1895" s="174">
        <v>3374.4</v>
      </c>
      <c r="G1895" s="175" t="s">
        <v>2041</v>
      </c>
      <c r="H1895" s="171" t="s">
        <v>2056</v>
      </c>
      <c r="I1895" s="171" t="s">
        <v>5634</v>
      </c>
      <c r="J1895" s="171" t="s">
        <v>66</v>
      </c>
      <c r="K1895" s="176"/>
      <c r="L1895" s="177" t="s">
        <v>730</v>
      </c>
      <c r="M1895" s="177" t="s">
        <v>67</v>
      </c>
    </row>
    <row r="1896" spans="1:13" s="178" customFormat="1">
      <c r="A1896" s="171" t="s">
        <v>4131</v>
      </c>
      <c r="B1896" s="171"/>
      <c r="C1896" s="179">
        <v>3852025</v>
      </c>
      <c r="D1896" s="172">
        <v>45852</v>
      </c>
      <c r="E1896" s="173">
        <v>46132</v>
      </c>
      <c r="F1896" s="174">
        <v>172.37</v>
      </c>
      <c r="G1896" s="175" t="s">
        <v>2042</v>
      </c>
      <c r="H1896" s="171" t="s">
        <v>2057</v>
      </c>
      <c r="I1896" s="171" t="s">
        <v>5653</v>
      </c>
      <c r="J1896" s="171" t="s">
        <v>16</v>
      </c>
      <c r="K1896" s="176"/>
      <c r="L1896" s="177" t="s">
        <v>730</v>
      </c>
      <c r="M1896" s="177" t="s">
        <v>17</v>
      </c>
    </row>
    <row r="1897" spans="1:13" s="178" customFormat="1">
      <c r="A1897" s="171" t="s">
        <v>4131</v>
      </c>
      <c r="B1897" s="171"/>
      <c r="C1897" s="179">
        <v>3872025</v>
      </c>
      <c r="D1897" s="172">
        <v>45852</v>
      </c>
      <c r="E1897" s="173">
        <v>46132</v>
      </c>
      <c r="F1897" s="174">
        <v>60.99</v>
      </c>
      <c r="G1897" s="175" t="s">
        <v>2042</v>
      </c>
      <c r="H1897" s="171" t="s">
        <v>2057</v>
      </c>
      <c r="I1897" s="171" t="s">
        <v>5654</v>
      </c>
      <c r="J1897" s="171" t="s">
        <v>70</v>
      </c>
      <c r="K1897" s="176"/>
      <c r="L1897" s="177" t="s">
        <v>730</v>
      </c>
      <c r="M1897" s="177" t="s">
        <v>71</v>
      </c>
    </row>
    <row r="1898" spans="1:13" s="178" customFormat="1">
      <c r="A1898" s="171" t="s">
        <v>4131</v>
      </c>
      <c r="B1898" s="171"/>
      <c r="C1898" s="179">
        <v>3892025</v>
      </c>
      <c r="D1898" s="172">
        <v>45852</v>
      </c>
      <c r="E1898" s="173">
        <v>46132</v>
      </c>
      <c r="F1898" s="174">
        <v>572.22</v>
      </c>
      <c r="G1898" s="175" t="s">
        <v>2042</v>
      </c>
      <c r="H1898" s="171" t="s">
        <v>2057</v>
      </c>
      <c r="I1898" s="171" t="s">
        <v>5626</v>
      </c>
      <c r="J1898" s="171" t="s">
        <v>104</v>
      </c>
      <c r="K1898" s="176"/>
      <c r="L1898" s="177" t="s">
        <v>730</v>
      </c>
      <c r="M1898" s="177" t="s">
        <v>105</v>
      </c>
    </row>
    <row r="1899" spans="1:13" s="178" customFormat="1">
      <c r="A1899" s="171" t="s">
        <v>4131</v>
      </c>
      <c r="B1899" s="171"/>
      <c r="C1899" s="179">
        <v>3912025</v>
      </c>
      <c r="D1899" s="172">
        <v>45852</v>
      </c>
      <c r="E1899" s="173">
        <v>46132</v>
      </c>
      <c r="F1899" s="174">
        <v>75.150000000000006</v>
      </c>
      <c r="G1899" s="175" t="s">
        <v>2042</v>
      </c>
      <c r="H1899" s="171" t="s">
        <v>2057</v>
      </c>
      <c r="I1899" s="171" t="s">
        <v>5655</v>
      </c>
      <c r="J1899" s="171" t="s">
        <v>378</v>
      </c>
      <c r="K1899" s="176"/>
      <c r="L1899" s="177" t="s">
        <v>730</v>
      </c>
      <c r="M1899" s="177" t="s">
        <v>379</v>
      </c>
    </row>
    <row r="1900" spans="1:13" s="178" customFormat="1">
      <c r="A1900" s="171" t="s">
        <v>4131</v>
      </c>
      <c r="B1900" s="171"/>
      <c r="C1900" s="179">
        <v>3932025</v>
      </c>
      <c r="D1900" s="172">
        <v>45852</v>
      </c>
      <c r="E1900" s="173">
        <v>46132</v>
      </c>
      <c r="F1900" s="174">
        <v>65.3</v>
      </c>
      <c r="G1900" s="175" t="s">
        <v>2042</v>
      </c>
      <c r="H1900" s="171" t="s">
        <v>2057</v>
      </c>
      <c r="I1900" s="171" t="s">
        <v>5646</v>
      </c>
      <c r="J1900" s="171" t="s">
        <v>414</v>
      </c>
      <c r="K1900" s="176"/>
      <c r="L1900" s="177" t="s">
        <v>730</v>
      </c>
      <c r="M1900" s="177" t="s">
        <v>415</v>
      </c>
    </row>
    <row r="1901" spans="1:13" s="178" customFormat="1">
      <c r="A1901" s="171" t="s">
        <v>4131</v>
      </c>
      <c r="B1901" s="171"/>
      <c r="C1901" s="179">
        <v>3952025</v>
      </c>
      <c r="D1901" s="172">
        <v>45852</v>
      </c>
      <c r="E1901" s="173">
        <v>46132</v>
      </c>
      <c r="F1901" s="174">
        <v>3500.66</v>
      </c>
      <c r="G1901" s="175" t="s">
        <v>2042</v>
      </c>
      <c r="H1901" s="171" t="s">
        <v>2057</v>
      </c>
      <c r="I1901" s="171" t="s">
        <v>5641</v>
      </c>
      <c r="J1901" s="171" t="s">
        <v>86</v>
      </c>
      <c r="K1901" s="176"/>
      <c r="L1901" s="177" t="s">
        <v>730</v>
      </c>
      <c r="M1901" s="177" t="s">
        <v>87</v>
      </c>
    </row>
    <row r="1902" spans="1:13" s="178" customFormat="1">
      <c r="A1902" s="171" t="s">
        <v>4131</v>
      </c>
      <c r="B1902" s="171"/>
      <c r="C1902" s="179">
        <v>3962025</v>
      </c>
      <c r="D1902" s="172">
        <v>45852</v>
      </c>
      <c r="E1902" s="173">
        <v>46132</v>
      </c>
      <c r="F1902" s="174">
        <v>2346.66</v>
      </c>
      <c r="G1902" s="175" t="s">
        <v>2041</v>
      </c>
      <c r="H1902" s="171" t="s">
        <v>2056</v>
      </c>
      <c r="I1902" s="171" t="s">
        <v>5648</v>
      </c>
      <c r="J1902" s="171" t="s">
        <v>458</v>
      </c>
      <c r="K1902" s="176"/>
      <c r="L1902" s="177" t="s">
        <v>730</v>
      </c>
      <c r="M1902" s="177" t="s">
        <v>459</v>
      </c>
    </row>
    <row r="1903" spans="1:13" s="178" customFormat="1">
      <c r="A1903" s="171" t="s">
        <v>4131</v>
      </c>
      <c r="B1903" s="171"/>
      <c r="C1903" s="179">
        <v>3992025</v>
      </c>
      <c r="D1903" s="172">
        <v>45852</v>
      </c>
      <c r="E1903" s="173">
        <v>46132</v>
      </c>
      <c r="F1903" s="174">
        <v>138.56</v>
      </c>
      <c r="G1903" s="175" t="s">
        <v>2042</v>
      </c>
      <c r="H1903" s="171" t="s">
        <v>2057</v>
      </c>
      <c r="I1903" s="171" t="s">
        <v>5656</v>
      </c>
      <c r="J1903" s="171" t="s">
        <v>462</v>
      </c>
      <c r="K1903" s="176"/>
      <c r="L1903" s="177" t="s">
        <v>730</v>
      </c>
      <c r="M1903" s="177" t="s">
        <v>463</v>
      </c>
    </row>
    <row r="1904" spans="1:13" s="178" customFormat="1">
      <c r="A1904" s="171" t="s">
        <v>4131</v>
      </c>
      <c r="B1904" s="171"/>
      <c r="C1904" s="179">
        <v>5402025</v>
      </c>
      <c r="D1904" s="172">
        <v>45993</v>
      </c>
      <c r="E1904" s="173">
        <v>46132</v>
      </c>
      <c r="F1904" s="174">
        <v>1150.3900000000001</v>
      </c>
      <c r="G1904" s="175" t="s">
        <v>2041</v>
      </c>
      <c r="H1904" s="171" t="s">
        <v>2056</v>
      </c>
      <c r="I1904" s="171" t="s">
        <v>5657</v>
      </c>
      <c r="J1904" s="171" t="s">
        <v>390</v>
      </c>
      <c r="K1904" s="176"/>
      <c r="L1904" s="177" t="s">
        <v>730</v>
      </c>
      <c r="M1904" s="177" t="s">
        <v>391</v>
      </c>
    </row>
    <row r="1905" spans="1:13" s="178" customFormat="1">
      <c r="A1905" s="171" t="s">
        <v>4131</v>
      </c>
      <c r="B1905" s="171"/>
      <c r="C1905" s="179">
        <v>5402025</v>
      </c>
      <c r="D1905" s="172">
        <v>45993</v>
      </c>
      <c r="E1905" s="173">
        <v>46132</v>
      </c>
      <c r="F1905" s="174">
        <v>423.48</v>
      </c>
      <c r="G1905" s="175" t="s">
        <v>2042</v>
      </c>
      <c r="H1905" s="171" t="s">
        <v>2057</v>
      </c>
      <c r="I1905" s="171" t="s">
        <v>5658</v>
      </c>
      <c r="J1905" s="171" t="s">
        <v>390</v>
      </c>
      <c r="K1905" s="176"/>
      <c r="L1905" s="177" t="s">
        <v>730</v>
      </c>
      <c r="M1905" s="177" t="s">
        <v>391</v>
      </c>
    </row>
    <row r="1906" spans="1:13" s="178" customFormat="1">
      <c r="A1906" s="171" t="s">
        <v>3742</v>
      </c>
      <c r="B1906" s="171"/>
      <c r="C1906" s="179" t="s">
        <v>4444</v>
      </c>
      <c r="D1906" s="172">
        <v>45855</v>
      </c>
      <c r="E1906" s="173">
        <v>46132</v>
      </c>
      <c r="F1906" s="174">
        <v>43367.69</v>
      </c>
      <c r="G1906" s="175">
        <v>112120503040</v>
      </c>
      <c r="H1906" s="171" t="s">
        <v>2055</v>
      </c>
      <c r="I1906" s="171" t="s">
        <v>6131</v>
      </c>
      <c r="J1906" s="171" t="s">
        <v>176</v>
      </c>
      <c r="K1906" s="176"/>
      <c r="L1906" s="177" t="s">
        <v>730</v>
      </c>
      <c r="M1906" s="177" t="s">
        <v>177</v>
      </c>
    </row>
    <row r="1907" spans="1:13" s="178" customFormat="1">
      <c r="A1907" s="171" t="s">
        <v>3742</v>
      </c>
      <c r="B1907" s="171"/>
      <c r="C1907" s="179" t="s">
        <v>4445</v>
      </c>
      <c r="D1907" s="172">
        <v>45855</v>
      </c>
      <c r="E1907" s="173">
        <v>46132</v>
      </c>
      <c r="F1907" s="174">
        <v>202326.65</v>
      </c>
      <c r="G1907" s="175">
        <v>112120503040</v>
      </c>
      <c r="H1907" s="171" t="s">
        <v>2055</v>
      </c>
      <c r="I1907" s="171" t="s">
        <v>6132</v>
      </c>
      <c r="J1907" s="171" t="s">
        <v>174</v>
      </c>
      <c r="K1907" s="176"/>
      <c r="L1907" s="177" t="s">
        <v>730</v>
      </c>
      <c r="M1907" s="177" t="s">
        <v>175</v>
      </c>
    </row>
    <row r="1908" spans="1:13" s="178" customFormat="1">
      <c r="A1908" s="171" t="s">
        <v>3742</v>
      </c>
      <c r="B1908" s="171"/>
      <c r="C1908" s="179" t="s">
        <v>4446</v>
      </c>
      <c r="D1908" s="172">
        <v>45855</v>
      </c>
      <c r="E1908" s="173">
        <v>46132</v>
      </c>
      <c r="F1908" s="174">
        <v>13589.76</v>
      </c>
      <c r="G1908" s="175">
        <v>112120503040</v>
      </c>
      <c r="H1908" s="171" t="s">
        <v>2055</v>
      </c>
      <c r="I1908" s="171" t="s">
        <v>6133</v>
      </c>
      <c r="J1908" s="171" t="s">
        <v>186</v>
      </c>
      <c r="K1908" s="176"/>
      <c r="L1908" s="177" t="s">
        <v>730</v>
      </c>
      <c r="M1908" s="177" t="s">
        <v>187</v>
      </c>
    </row>
    <row r="1909" spans="1:13" s="178" customFormat="1">
      <c r="A1909" s="171" t="s">
        <v>3742</v>
      </c>
      <c r="B1909" s="171"/>
      <c r="C1909" s="179" t="s">
        <v>4447</v>
      </c>
      <c r="D1909" s="172">
        <v>45855</v>
      </c>
      <c r="E1909" s="173">
        <v>46132</v>
      </c>
      <c r="F1909" s="174">
        <v>6458.47</v>
      </c>
      <c r="G1909" s="175">
        <v>112120503040</v>
      </c>
      <c r="H1909" s="171" t="s">
        <v>2055</v>
      </c>
      <c r="I1909" s="171" t="s">
        <v>6134</v>
      </c>
      <c r="J1909" s="171" t="s">
        <v>190</v>
      </c>
      <c r="K1909" s="176"/>
      <c r="L1909" s="177" t="s">
        <v>730</v>
      </c>
      <c r="M1909" s="177" t="s">
        <v>191</v>
      </c>
    </row>
    <row r="1910" spans="1:13" s="178" customFormat="1">
      <c r="A1910" s="171" t="s">
        <v>3742</v>
      </c>
      <c r="B1910" s="171"/>
      <c r="C1910" s="179" t="s">
        <v>4448</v>
      </c>
      <c r="D1910" s="172">
        <v>45855</v>
      </c>
      <c r="E1910" s="173">
        <v>46132</v>
      </c>
      <c r="F1910" s="174">
        <v>8113.96</v>
      </c>
      <c r="G1910" s="175">
        <v>112120503040</v>
      </c>
      <c r="H1910" s="171" t="s">
        <v>2055</v>
      </c>
      <c r="I1910" s="171" t="s">
        <v>6135</v>
      </c>
      <c r="J1910" s="171" t="s">
        <v>497</v>
      </c>
      <c r="K1910" s="176"/>
      <c r="L1910" s="177" t="s">
        <v>730</v>
      </c>
      <c r="M1910" s="177" t="s">
        <v>498</v>
      </c>
    </row>
    <row r="1911" spans="1:13" s="178" customFormat="1">
      <c r="A1911" s="171" t="s">
        <v>3742</v>
      </c>
      <c r="B1911" s="171"/>
      <c r="C1911" s="179" t="s">
        <v>4449</v>
      </c>
      <c r="D1911" s="172">
        <v>45855</v>
      </c>
      <c r="E1911" s="173">
        <v>46132</v>
      </c>
      <c r="F1911" s="174">
        <v>11274.87</v>
      </c>
      <c r="G1911" s="175">
        <v>112120503040</v>
      </c>
      <c r="H1911" s="171" t="s">
        <v>2055</v>
      </c>
      <c r="I1911" s="171" t="s">
        <v>6136</v>
      </c>
      <c r="J1911" s="171" t="s">
        <v>192</v>
      </c>
      <c r="K1911" s="176"/>
      <c r="L1911" s="177" t="s">
        <v>730</v>
      </c>
      <c r="M1911" s="177" t="s">
        <v>193</v>
      </c>
    </row>
    <row r="1912" spans="1:13" s="178" customFormat="1">
      <c r="A1912" s="171" t="s">
        <v>3743</v>
      </c>
      <c r="B1912" s="171"/>
      <c r="C1912" s="179">
        <v>61</v>
      </c>
      <c r="D1912" s="172">
        <v>46101</v>
      </c>
      <c r="E1912" s="173">
        <v>46132</v>
      </c>
      <c r="F1912" s="13">
        <v>367.52</v>
      </c>
      <c r="G1912" s="175" t="s">
        <v>3806</v>
      </c>
      <c r="H1912" s="171" t="s">
        <v>3808</v>
      </c>
      <c r="I1912" s="220" t="s">
        <v>5912</v>
      </c>
      <c r="J1912" s="171" t="s">
        <v>226</v>
      </c>
      <c r="K1912" s="176"/>
      <c r="L1912" s="177" t="s">
        <v>730</v>
      </c>
      <c r="M1912" s="177" t="s">
        <v>227</v>
      </c>
    </row>
    <row r="1913" spans="1:13" s="178" customFormat="1">
      <c r="A1913" s="171" t="s">
        <v>3743</v>
      </c>
      <c r="B1913" s="171"/>
      <c r="C1913" s="179">
        <v>61</v>
      </c>
      <c r="D1913" s="172">
        <v>46101</v>
      </c>
      <c r="E1913" s="173">
        <v>46132</v>
      </c>
      <c r="F1913" s="13">
        <v>507.97</v>
      </c>
      <c r="G1913" s="175" t="s">
        <v>3806</v>
      </c>
      <c r="H1913" s="171" t="s">
        <v>3808</v>
      </c>
      <c r="I1913" s="220" t="s">
        <v>5913</v>
      </c>
      <c r="J1913" s="171" t="s">
        <v>142</v>
      </c>
      <c r="K1913" s="176"/>
      <c r="L1913" s="177" t="s">
        <v>730</v>
      </c>
      <c r="M1913" s="177" t="s">
        <v>143</v>
      </c>
    </row>
    <row r="1914" spans="1:13" s="178" customFormat="1">
      <c r="A1914" s="171" t="s">
        <v>3743</v>
      </c>
      <c r="B1914" s="171"/>
      <c r="C1914" s="179">
        <v>61</v>
      </c>
      <c r="D1914" s="172">
        <v>46101</v>
      </c>
      <c r="E1914" s="173">
        <v>46132</v>
      </c>
      <c r="F1914" s="13">
        <v>584.92999999999995</v>
      </c>
      <c r="G1914" s="175" t="s">
        <v>3806</v>
      </c>
      <c r="H1914" s="171" t="s">
        <v>3808</v>
      </c>
      <c r="I1914" s="220" t="s">
        <v>5914</v>
      </c>
      <c r="J1914" s="171" t="s">
        <v>294</v>
      </c>
      <c r="K1914" s="176"/>
      <c r="L1914" s="177" t="s">
        <v>730</v>
      </c>
      <c r="M1914" s="177" t="s">
        <v>295</v>
      </c>
    </row>
    <row r="1915" spans="1:13" s="178" customFormat="1">
      <c r="A1915" s="171" t="s">
        <v>3743</v>
      </c>
      <c r="B1915" s="171"/>
      <c r="C1915" s="179">
        <v>61</v>
      </c>
      <c r="D1915" s="172">
        <v>46101</v>
      </c>
      <c r="E1915" s="173">
        <v>46132</v>
      </c>
      <c r="F1915" s="13">
        <v>520.82000000000005</v>
      </c>
      <c r="G1915" s="175" t="s">
        <v>3806</v>
      </c>
      <c r="H1915" s="171" t="s">
        <v>3808</v>
      </c>
      <c r="I1915" s="220" t="s">
        <v>5915</v>
      </c>
      <c r="J1915" s="171" t="s">
        <v>20</v>
      </c>
      <c r="K1915" s="176"/>
      <c r="L1915" s="177" t="s">
        <v>730</v>
      </c>
      <c r="M1915" s="177" t="s">
        <v>21</v>
      </c>
    </row>
    <row r="1916" spans="1:13" s="178" customFormat="1">
      <c r="A1916" s="171" t="s">
        <v>3743</v>
      </c>
      <c r="B1916" s="171"/>
      <c r="C1916" s="179">
        <v>61</v>
      </c>
      <c r="D1916" s="172">
        <v>46101</v>
      </c>
      <c r="E1916" s="173">
        <v>46132</v>
      </c>
      <c r="F1916" s="13">
        <v>590.76</v>
      </c>
      <c r="G1916" s="175" t="s">
        <v>3806</v>
      </c>
      <c r="H1916" s="171" t="s">
        <v>3808</v>
      </c>
      <c r="I1916" s="220" t="s">
        <v>5916</v>
      </c>
      <c r="J1916" s="171" t="s">
        <v>264</v>
      </c>
      <c r="K1916" s="176"/>
      <c r="L1916" s="177" t="s">
        <v>730</v>
      </c>
      <c r="M1916" s="177" t="s">
        <v>265</v>
      </c>
    </row>
    <row r="1917" spans="1:13" s="178" customFormat="1">
      <c r="A1917" s="171" t="s">
        <v>3743</v>
      </c>
      <c r="B1917" s="171"/>
      <c r="C1917" s="179">
        <v>61</v>
      </c>
      <c r="D1917" s="172">
        <v>46101</v>
      </c>
      <c r="E1917" s="173">
        <v>46132</v>
      </c>
      <c r="F1917" s="13">
        <v>479.28</v>
      </c>
      <c r="G1917" s="175" t="s">
        <v>3806</v>
      </c>
      <c r="H1917" s="171" t="s">
        <v>3808</v>
      </c>
      <c r="I1917" s="220" t="s">
        <v>5917</v>
      </c>
      <c r="J1917" s="171" t="s">
        <v>118</v>
      </c>
      <c r="K1917" s="176"/>
      <c r="L1917" s="177" t="s">
        <v>730</v>
      </c>
      <c r="M1917" s="177" t="s">
        <v>119</v>
      </c>
    </row>
    <row r="1918" spans="1:13" s="178" customFormat="1">
      <c r="A1918" s="171" t="s">
        <v>3743</v>
      </c>
      <c r="B1918" s="171"/>
      <c r="C1918" s="179">
        <v>61</v>
      </c>
      <c r="D1918" s="172">
        <v>46101</v>
      </c>
      <c r="E1918" s="173">
        <v>46132</v>
      </c>
      <c r="F1918" s="13">
        <v>514.73</v>
      </c>
      <c r="G1918" s="175" t="s">
        <v>3806</v>
      </c>
      <c r="H1918" s="171" t="s">
        <v>3808</v>
      </c>
      <c r="I1918" s="220" t="s">
        <v>5918</v>
      </c>
      <c r="J1918" s="171" t="s">
        <v>456</v>
      </c>
      <c r="K1918" s="176"/>
      <c r="L1918" s="177" t="s">
        <v>730</v>
      </c>
      <c r="M1918" s="177" t="s">
        <v>457</v>
      </c>
    </row>
    <row r="1919" spans="1:13" s="178" customFormat="1">
      <c r="A1919" s="171" t="s">
        <v>3743</v>
      </c>
      <c r="B1919" s="171"/>
      <c r="C1919" s="179">
        <v>61</v>
      </c>
      <c r="D1919" s="172">
        <v>46101</v>
      </c>
      <c r="E1919" s="173">
        <v>46132</v>
      </c>
      <c r="F1919" s="13">
        <v>376.27</v>
      </c>
      <c r="G1919" s="175" t="s">
        <v>3806</v>
      </c>
      <c r="H1919" s="171" t="s">
        <v>3808</v>
      </c>
      <c r="I1919" s="220" t="s">
        <v>5919</v>
      </c>
      <c r="J1919" s="171" t="s">
        <v>501</v>
      </c>
      <c r="K1919" s="176"/>
      <c r="L1919" s="177" t="s">
        <v>730</v>
      </c>
      <c r="M1919" s="177" t="s">
        <v>502</v>
      </c>
    </row>
    <row r="1920" spans="1:13" s="178" customFormat="1">
      <c r="A1920" s="171" t="s">
        <v>3743</v>
      </c>
      <c r="B1920" s="171"/>
      <c r="C1920" s="179">
        <v>61</v>
      </c>
      <c r="D1920" s="172">
        <v>46101</v>
      </c>
      <c r="E1920" s="173">
        <v>46132</v>
      </c>
      <c r="F1920" s="13">
        <v>414.56</v>
      </c>
      <c r="G1920" s="175" t="s">
        <v>3806</v>
      </c>
      <c r="H1920" s="171" t="s">
        <v>3808</v>
      </c>
      <c r="I1920" s="220" t="s">
        <v>5920</v>
      </c>
      <c r="J1920" s="171" t="s">
        <v>212</v>
      </c>
      <c r="K1920" s="176"/>
      <c r="L1920" s="177" t="s">
        <v>730</v>
      </c>
      <c r="M1920" s="177" t="s">
        <v>213</v>
      </c>
    </row>
    <row r="1921" spans="1:13" s="178" customFormat="1">
      <c r="A1921" s="171" t="s">
        <v>3743</v>
      </c>
      <c r="B1921" s="171"/>
      <c r="C1921" s="179">
        <v>61</v>
      </c>
      <c r="D1921" s="172">
        <v>46101</v>
      </c>
      <c r="E1921" s="173">
        <v>46132</v>
      </c>
      <c r="F1921" s="13">
        <v>531.59</v>
      </c>
      <c r="G1921" s="175" t="s">
        <v>3806</v>
      </c>
      <c r="H1921" s="171" t="s">
        <v>3808</v>
      </c>
      <c r="I1921" s="220" t="s">
        <v>5921</v>
      </c>
      <c r="J1921" s="171" t="s">
        <v>234</v>
      </c>
      <c r="K1921" s="176"/>
      <c r="L1921" s="177" t="s">
        <v>730</v>
      </c>
      <c r="M1921" s="177" t="s">
        <v>235</v>
      </c>
    </row>
    <row r="1922" spans="1:13" s="178" customFormat="1">
      <c r="A1922" s="171" t="s">
        <v>3743</v>
      </c>
      <c r="B1922" s="171"/>
      <c r="C1922" s="179">
        <v>61</v>
      </c>
      <c r="D1922" s="172">
        <v>46101</v>
      </c>
      <c r="E1922" s="173">
        <v>46132</v>
      </c>
      <c r="F1922" s="13">
        <v>489.74</v>
      </c>
      <c r="G1922" s="175" t="s">
        <v>3806</v>
      </c>
      <c r="H1922" s="171" t="s">
        <v>3808</v>
      </c>
      <c r="I1922" s="220" t="s">
        <v>5922</v>
      </c>
      <c r="J1922" s="171" t="s">
        <v>262</v>
      </c>
      <c r="K1922" s="176"/>
      <c r="L1922" s="177" t="s">
        <v>730</v>
      </c>
      <c r="M1922" s="177" t="s">
        <v>263</v>
      </c>
    </row>
    <row r="1923" spans="1:13" s="178" customFormat="1">
      <c r="A1923" s="171" t="s">
        <v>3743</v>
      </c>
      <c r="B1923" s="171"/>
      <c r="C1923" s="179">
        <v>61</v>
      </c>
      <c r="D1923" s="172">
        <v>46101</v>
      </c>
      <c r="E1923" s="173">
        <v>46132</v>
      </c>
      <c r="F1923" s="13">
        <v>423</v>
      </c>
      <c r="G1923" s="175" t="s">
        <v>3806</v>
      </c>
      <c r="H1923" s="171" t="s">
        <v>3808</v>
      </c>
      <c r="I1923" s="220" t="s">
        <v>5923</v>
      </c>
      <c r="J1923" s="171" t="s">
        <v>192</v>
      </c>
      <c r="K1923" s="176"/>
      <c r="L1923" s="177" t="s">
        <v>730</v>
      </c>
      <c r="M1923" s="177" t="s">
        <v>193</v>
      </c>
    </row>
    <row r="1924" spans="1:13" s="178" customFormat="1">
      <c r="A1924" s="171" t="s">
        <v>3743</v>
      </c>
      <c r="B1924" s="171"/>
      <c r="C1924" s="179">
        <v>61</v>
      </c>
      <c r="D1924" s="172">
        <v>46101</v>
      </c>
      <c r="E1924" s="173">
        <v>46132</v>
      </c>
      <c r="F1924" s="13">
        <v>382.56</v>
      </c>
      <c r="G1924" s="175" t="s">
        <v>3806</v>
      </c>
      <c r="H1924" s="171" t="s">
        <v>3808</v>
      </c>
      <c r="I1924" s="220" t="s">
        <v>5924</v>
      </c>
      <c r="J1924" s="171" t="s">
        <v>460</v>
      </c>
      <c r="K1924" s="176"/>
      <c r="L1924" s="177" t="s">
        <v>730</v>
      </c>
      <c r="M1924" s="177" t="s">
        <v>461</v>
      </c>
    </row>
    <row r="1925" spans="1:13" s="178" customFormat="1">
      <c r="A1925" s="171" t="s">
        <v>3743</v>
      </c>
      <c r="B1925" s="171"/>
      <c r="C1925" s="179">
        <v>61</v>
      </c>
      <c r="D1925" s="172">
        <v>46101</v>
      </c>
      <c r="E1925" s="173">
        <v>46132</v>
      </c>
      <c r="F1925" s="13">
        <v>491.77</v>
      </c>
      <c r="G1925" s="175" t="s">
        <v>3806</v>
      </c>
      <c r="H1925" s="171" t="s">
        <v>3808</v>
      </c>
      <c r="I1925" s="220" t="s">
        <v>5925</v>
      </c>
      <c r="J1925" s="171" t="s">
        <v>248</v>
      </c>
      <c r="K1925" s="176"/>
      <c r="L1925" s="177" t="s">
        <v>730</v>
      </c>
      <c r="M1925" s="177" t="s">
        <v>249</v>
      </c>
    </row>
    <row r="1926" spans="1:13" s="178" customFormat="1">
      <c r="A1926" s="171" t="s">
        <v>3743</v>
      </c>
      <c r="B1926" s="171"/>
      <c r="C1926" s="179">
        <v>61</v>
      </c>
      <c r="D1926" s="172">
        <v>46101</v>
      </c>
      <c r="E1926" s="173">
        <v>46132</v>
      </c>
      <c r="F1926" s="13">
        <v>396.08</v>
      </c>
      <c r="G1926" s="175">
        <v>112120503060</v>
      </c>
      <c r="H1926" s="171" t="s">
        <v>3808</v>
      </c>
      <c r="I1926" s="221" t="s">
        <v>5926</v>
      </c>
      <c r="J1926" s="171" t="s">
        <v>484</v>
      </c>
      <c r="K1926" s="176"/>
      <c r="L1926" s="177" t="s">
        <v>730</v>
      </c>
      <c r="M1926" s="177" t="s">
        <v>485</v>
      </c>
    </row>
    <row r="1927" spans="1:13" s="178" customFormat="1">
      <c r="A1927" s="171" t="s">
        <v>3743</v>
      </c>
      <c r="B1927" s="171"/>
      <c r="C1927" s="179">
        <v>61</v>
      </c>
      <c r="D1927" s="172">
        <v>46101</v>
      </c>
      <c r="E1927" s="173">
        <v>46132</v>
      </c>
      <c r="F1927" s="13">
        <v>263</v>
      </c>
      <c r="G1927" s="175" t="s">
        <v>3806</v>
      </c>
      <c r="H1927" s="171" t="s">
        <v>3808</v>
      </c>
      <c r="I1927" s="220" t="s">
        <v>5927</v>
      </c>
      <c r="J1927" s="171" t="s">
        <v>206</v>
      </c>
      <c r="K1927" s="176"/>
      <c r="L1927" s="177" t="s">
        <v>730</v>
      </c>
      <c r="M1927" s="177" t="s">
        <v>207</v>
      </c>
    </row>
    <row r="1928" spans="1:13" s="178" customFormat="1">
      <c r="A1928" s="171" t="s">
        <v>3743</v>
      </c>
      <c r="B1928" s="171"/>
      <c r="C1928" s="179">
        <v>61</v>
      </c>
      <c r="D1928" s="172">
        <v>46101</v>
      </c>
      <c r="E1928" s="173">
        <v>46132</v>
      </c>
      <c r="F1928" s="13">
        <v>526.41</v>
      </c>
      <c r="G1928" s="175" t="s">
        <v>3806</v>
      </c>
      <c r="H1928" s="171" t="s">
        <v>3808</v>
      </c>
      <c r="I1928" s="220" t="s">
        <v>5928</v>
      </c>
      <c r="J1928" s="171" t="s">
        <v>320</v>
      </c>
      <c r="K1928" s="176"/>
      <c r="L1928" s="177" t="s">
        <v>730</v>
      </c>
      <c r="M1928" s="177" t="s">
        <v>321</v>
      </c>
    </row>
    <row r="1929" spans="1:13" s="178" customFormat="1">
      <c r="A1929" s="171" t="s">
        <v>3743</v>
      </c>
      <c r="B1929" s="171"/>
      <c r="C1929" s="179">
        <v>61</v>
      </c>
      <c r="D1929" s="172">
        <v>46101</v>
      </c>
      <c r="E1929" s="173">
        <v>46132</v>
      </c>
      <c r="F1929" s="13">
        <v>423.4</v>
      </c>
      <c r="G1929" s="175" t="s">
        <v>3806</v>
      </c>
      <c r="H1929" s="171" t="s">
        <v>3808</v>
      </c>
      <c r="I1929" s="220" t="s">
        <v>5929</v>
      </c>
      <c r="J1929" s="171" t="s">
        <v>499</v>
      </c>
      <c r="K1929" s="176"/>
      <c r="L1929" s="177" t="s">
        <v>730</v>
      </c>
      <c r="M1929" s="177" t="s">
        <v>500</v>
      </c>
    </row>
    <row r="1930" spans="1:13" s="178" customFormat="1">
      <c r="A1930" s="171" t="s">
        <v>3743</v>
      </c>
      <c r="B1930" s="171"/>
      <c r="C1930" s="179">
        <v>61</v>
      </c>
      <c r="D1930" s="172">
        <v>46101</v>
      </c>
      <c r="E1930" s="173">
        <v>46132</v>
      </c>
      <c r="F1930" s="13">
        <v>410.81</v>
      </c>
      <c r="G1930" s="175" t="s">
        <v>3806</v>
      </c>
      <c r="H1930" s="171" t="s">
        <v>3808</v>
      </c>
      <c r="I1930" s="220" t="s">
        <v>5930</v>
      </c>
      <c r="J1930" s="171" t="s">
        <v>70</v>
      </c>
      <c r="K1930" s="176"/>
      <c r="L1930" s="177" t="s">
        <v>730</v>
      </c>
      <c r="M1930" s="177" t="s">
        <v>71</v>
      </c>
    </row>
    <row r="1931" spans="1:13" s="178" customFormat="1">
      <c r="A1931" s="171" t="s">
        <v>3743</v>
      </c>
      <c r="B1931" s="171"/>
      <c r="C1931" s="179">
        <v>61</v>
      </c>
      <c r="D1931" s="172">
        <v>46101</v>
      </c>
      <c r="E1931" s="173">
        <v>46132</v>
      </c>
      <c r="F1931" s="13">
        <v>409.59</v>
      </c>
      <c r="G1931" s="175" t="s">
        <v>3806</v>
      </c>
      <c r="H1931" s="171" t="s">
        <v>3808</v>
      </c>
      <c r="I1931" s="220" t="s">
        <v>5931</v>
      </c>
      <c r="J1931" s="171" t="s">
        <v>398</v>
      </c>
      <c r="K1931" s="176"/>
      <c r="L1931" s="177" t="s">
        <v>730</v>
      </c>
      <c r="M1931" s="177" t="s">
        <v>399</v>
      </c>
    </row>
    <row r="1932" spans="1:13" s="178" customFormat="1">
      <c r="A1932" s="171" t="s">
        <v>3743</v>
      </c>
      <c r="B1932" s="171"/>
      <c r="C1932" s="179">
        <v>61</v>
      </c>
      <c r="D1932" s="172">
        <v>46101</v>
      </c>
      <c r="E1932" s="173">
        <v>46132</v>
      </c>
      <c r="F1932" s="13">
        <v>608.9</v>
      </c>
      <c r="G1932" s="175" t="s">
        <v>3806</v>
      </c>
      <c r="H1932" s="171" t="s">
        <v>3808</v>
      </c>
      <c r="I1932" s="220" t="s">
        <v>5932</v>
      </c>
      <c r="J1932" s="171" t="s">
        <v>480</v>
      </c>
      <c r="K1932" s="176"/>
      <c r="L1932" s="177" t="s">
        <v>730</v>
      </c>
      <c r="M1932" s="177" t="s">
        <v>481</v>
      </c>
    </row>
    <row r="1933" spans="1:13" s="178" customFormat="1">
      <c r="A1933" s="171" t="s">
        <v>3743</v>
      </c>
      <c r="B1933" s="171"/>
      <c r="C1933" s="179">
        <v>61</v>
      </c>
      <c r="D1933" s="172">
        <v>46101</v>
      </c>
      <c r="E1933" s="173">
        <v>46132</v>
      </c>
      <c r="F1933" s="13">
        <v>464.95</v>
      </c>
      <c r="G1933" s="175" t="s">
        <v>3806</v>
      </c>
      <c r="H1933" s="171" t="s">
        <v>3808</v>
      </c>
      <c r="I1933" s="220" t="s">
        <v>5933</v>
      </c>
      <c r="J1933" s="171" t="s">
        <v>503</v>
      </c>
      <c r="K1933" s="176"/>
      <c r="L1933" s="177" t="s">
        <v>730</v>
      </c>
      <c r="M1933" s="177" t="s">
        <v>504</v>
      </c>
    </row>
    <row r="1934" spans="1:13" s="178" customFormat="1">
      <c r="A1934" s="171" t="s">
        <v>3743</v>
      </c>
      <c r="B1934" s="171"/>
      <c r="C1934" s="179">
        <v>61</v>
      </c>
      <c r="D1934" s="172">
        <v>46101</v>
      </c>
      <c r="E1934" s="173">
        <v>46132</v>
      </c>
      <c r="F1934" s="13">
        <v>401.66</v>
      </c>
      <c r="G1934" s="175" t="s">
        <v>3806</v>
      </c>
      <c r="H1934" s="171" t="s">
        <v>3808</v>
      </c>
      <c r="I1934" s="220" t="s">
        <v>5934</v>
      </c>
      <c r="J1934" s="171" t="s">
        <v>344</v>
      </c>
      <c r="K1934" s="176"/>
      <c r="L1934" s="177" t="s">
        <v>730</v>
      </c>
      <c r="M1934" s="177" t="s">
        <v>345</v>
      </c>
    </row>
    <row r="1935" spans="1:13" s="178" customFormat="1">
      <c r="A1935" s="171" t="s">
        <v>3743</v>
      </c>
      <c r="B1935" s="171"/>
      <c r="C1935" s="179">
        <v>61</v>
      </c>
      <c r="D1935" s="172">
        <v>46101</v>
      </c>
      <c r="E1935" s="173">
        <v>46132</v>
      </c>
      <c r="F1935" s="13">
        <v>408.06</v>
      </c>
      <c r="G1935" s="175" t="s">
        <v>3806</v>
      </c>
      <c r="H1935" s="171" t="s">
        <v>3808</v>
      </c>
      <c r="I1935" s="220" t="s">
        <v>5935</v>
      </c>
      <c r="J1935" s="171" t="s">
        <v>390</v>
      </c>
      <c r="K1935" s="176"/>
      <c r="L1935" s="177" t="s">
        <v>730</v>
      </c>
      <c r="M1935" s="177" t="s">
        <v>391</v>
      </c>
    </row>
    <row r="1936" spans="1:13" s="178" customFormat="1">
      <c r="A1936" s="171" t="s">
        <v>3743</v>
      </c>
      <c r="B1936" s="171"/>
      <c r="C1936" s="179">
        <v>61</v>
      </c>
      <c r="D1936" s="172">
        <v>46101</v>
      </c>
      <c r="E1936" s="173">
        <v>46132</v>
      </c>
      <c r="F1936" s="13">
        <v>607.38</v>
      </c>
      <c r="G1936" s="175" t="s">
        <v>3806</v>
      </c>
      <c r="H1936" s="171" t="s">
        <v>3808</v>
      </c>
      <c r="I1936" s="220" t="s">
        <v>5936</v>
      </c>
      <c r="J1936" s="171" t="s">
        <v>186</v>
      </c>
      <c r="K1936" s="176"/>
      <c r="L1936" s="177" t="s">
        <v>730</v>
      </c>
      <c r="M1936" s="177" t="s">
        <v>187</v>
      </c>
    </row>
    <row r="1937" spans="1:13" s="178" customFormat="1">
      <c r="A1937" s="171" t="s">
        <v>3743</v>
      </c>
      <c r="B1937" s="171"/>
      <c r="C1937" s="179">
        <v>61</v>
      </c>
      <c r="D1937" s="172">
        <v>46101</v>
      </c>
      <c r="E1937" s="173">
        <v>46132</v>
      </c>
      <c r="F1937" s="13">
        <v>345.69</v>
      </c>
      <c r="G1937" s="175" t="s">
        <v>3806</v>
      </c>
      <c r="H1937" s="171" t="s">
        <v>3808</v>
      </c>
      <c r="I1937" s="220" t="s">
        <v>5937</v>
      </c>
      <c r="J1937" s="171" t="s">
        <v>74</v>
      </c>
      <c r="K1937" s="176"/>
      <c r="L1937" s="177" t="s">
        <v>730</v>
      </c>
      <c r="M1937" s="177" t="s">
        <v>75</v>
      </c>
    </row>
    <row r="1938" spans="1:13" s="178" customFormat="1">
      <c r="A1938" s="171" t="s">
        <v>3743</v>
      </c>
      <c r="B1938" s="171"/>
      <c r="C1938" s="179">
        <v>61</v>
      </c>
      <c r="D1938" s="172">
        <v>46101</v>
      </c>
      <c r="E1938" s="173">
        <v>46132</v>
      </c>
      <c r="F1938" s="13">
        <v>553.23</v>
      </c>
      <c r="G1938" s="175" t="s">
        <v>3806</v>
      </c>
      <c r="H1938" s="171" t="s">
        <v>3808</v>
      </c>
      <c r="I1938" s="220" t="s">
        <v>5938</v>
      </c>
      <c r="J1938" s="171" t="s">
        <v>366</v>
      </c>
      <c r="K1938" s="176"/>
      <c r="L1938" s="177" t="s">
        <v>730</v>
      </c>
      <c r="M1938" s="177" t="s">
        <v>367</v>
      </c>
    </row>
    <row r="1939" spans="1:13" s="178" customFormat="1">
      <c r="A1939" s="171" t="s">
        <v>3743</v>
      </c>
      <c r="B1939" s="171"/>
      <c r="C1939" s="179">
        <v>61</v>
      </c>
      <c r="D1939" s="172">
        <v>46101</v>
      </c>
      <c r="E1939" s="173">
        <v>46132</v>
      </c>
      <c r="F1939" s="13">
        <v>537.28</v>
      </c>
      <c r="G1939" s="175" t="s">
        <v>3806</v>
      </c>
      <c r="H1939" s="171" t="s">
        <v>3808</v>
      </c>
      <c r="I1939" s="220" t="s">
        <v>5939</v>
      </c>
      <c r="J1939" s="171" t="s">
        <v>10</v>
      </c>
      <c r="K1939" s="176"/>
      <c r="L1939" s="177" t="s">
        <v>730</v>
      </c>
      <c r="M1939" s="177" t="s">
        <v>11</v>
      </c>
    </row>
    <row r="1940" spans="1:13" s="178" customFormat="1">
      <c r="A1940" s="171" t="s">
        <v>3743</v>
      </c>
      <c r="B1940" s="171"/>
      <c r="C1940" s="179">
        <v>61</v>
      </c>
      <c r="D1940" s="172">
        <v>46101</v>
      </c>
      <c r="E1940" s="173">
        <v>46132</v>
      </c>
      <c r="F1940" s="13">
        <v>570.20000000000005</v>
      </c>
      <c r="G1940" s="175" t="s">
        <v>3806</v>
      </c>
      <c r="H1940" s="171" t="s">
        <v>3808</v>
      </c>
      <c r="I1940" s="220" t="s">
        <v>5940</v>
      </c>
      <c r="J1940" s="171" t="s">
        <v>8</v>
      </c>
      <c r="K1940" s="176"/>
      <c r="L1940" s="177" t="s">
        <v>730</v>
      </c>
      <c r="M1940" s="177" t="s">
        <v>9</v>
      </c>
    </row>
    <row r="1941" spans="1:13" s="178" customFormat="1">
      <c r="A1941" s="171" t="s">
        <v>3743</v>
      </c>
      <c r="B1941" s="171"/>
      <c r="C1941" s="179">
        <v>61</v>
      </c>
      <c r="D1941" s="172">
        <v>46101</v>
      </c>
      <c r="E1941" s="173">
        <v>46132</v>
      </c>
      <c r="F1941" s="13">
        <v>402.17</v>
      </c>
      <c r="G1941" s="175" t="s">
        <v>3806</v>
      </c>
      <c r="H1941" s="171" t="s">
        <v>3808</v>
      </c>
      <c r="I1941" s="220" t="s">
        <v>5941</v>
      </c>
      <c r="J1941" s="171" t="s">
        <v>478</v>
      </c>
      <c r="K1941" s="176"/>
      <c r="L1941" s="177" t="s">
        <v>730</v>
      </c>
      <c r="M1941" s="177" t="s">
        <v>479</v>
      </c>
    </row>
    <row r="1942" spans="1:13" s="178" customFormat="1">
      <c r="A1942" s="171" t="s">
        <v>3743</v>
      </c>
      <c r="B1942" s="171"/>
      <c r="C1942" s="179">
        <v>61</v>
      </c>
      <c r="D1942" s="172">
        <v>46101</v>
      </c>
      <c r="E1942" s="173">
        <v>46132</v>
      </c>
      <c r="F1942" s="13">
        <v>503.96</v>
      </c>
      <c r="G1942" s="175" t="s">
        <v>3806</v>
      </c>
      <c r="H1942" s="171" t="s">
        <v>3808</v>
      </c>
      <c r="I1942" s="220" t="s">
        <v>5942</v>
      </c>
      <c r="J1942" s="171" t="s">
        <v>2</v>
      </c>
      <c r="K1942" s="176"/>
      <c r="L1942" s="177" t="s">
        <v>730</v>
      </c>
      <c r="M1942" s="177" t="s">
        <v>3</v>
      </c>
    </row>
    <row r="1943" spans="1:13" s="178" customFormat="1">
      <c r="A1943" s="171" t="s">
        <v>3743</v>
      </c>
      <c r="B1943" s="171"/>
      <c r="C1943" s="179">
        <v>61</v>
      </c>
      <c r="D1943" s="172">
        <v>46101</v>
      </c>
      <c r="E1943" s="173">
        <v>46132</v>
      </c>
      <c r="F1943" s="13">
        <v>657.56</v>
      </c>
      <c r="G1943" s="175" t="s">
        <v>3806</v>
      </c>
      <c r="H1943" s="171" t="s">
        <v>3808</v>
      </c>
      <c r="I1943" s="220" t="s">
        <v>5943</v>
      </c>
      <c r="J1943" s="171" t="s">
        <v>258</v>
      </c>
      <c r="K1943" s="176"/>
      <c r="L1943" s="177" t="s">
        <v>730</v>
      </c>
      <c r="M1943" s="177" t="s">
        <v>259</v>
      </c>
    </row>
    <row r="1944" spans="1:13" s="178" customFormat="1">
      <c r="A1944" s="171" t="s">
        <v>3743</v>
      </c>
      <c r="B1944" s="171"/>
      <c r="C1944" s="179">
        <v>61</v>
      </c>
      <c r="D1944" s="172">
        <v>46101</v>
      </c>
      <c r="E1944" s="173">
        <v>46132</v>
      </c>
      <c r="F1944" s="13">
        <v>643.03</v>
      </c>
      <c r="G1944" s="175" t="s">
        <v>3806</v>
      </c>
      <c r="H1944" s="171" t="s">
        <v>3808</v>
      </c>
      <c r="I1944" s="220" t="s">
        <v>5944</v>
      </c>
      <c r="J1944" s="171" t="s">
        <v>78</v>
      </c>
      <c r="K1944" s="176"/>
      <c r="L1944" s="177" t="s">
        <v>730</v>
      </c>
      <c r="M1944" s="177" t="s">
        <v>79</v>
      </c>
    </row>
    <row r="1945" spans="1:13" s="178" customFormat="1">
      <c r="A1945" s="171" t="s">
        <v>3743</v>
      </c>
      <c r="B1945" s="171"/>
      <c r="C1945" s="179">
        <v>61</v>
      </c>
      <c r="D1945" s="172">
        <v>46101</v>
      </c>
      <c r="E1945" s="173">
        <v>46132</v>
      </c>
      <c r="F1945" s="13">
        <v>516.55999999999995</v>
      </c>
      <c r="G1945" s="175" t="s">
        <v>3806</v>
      </c>
      <c r="H1945" s="171" t="s">
        <v>3808</v>
      </c>
      <c r="I1945" s="220" t="s">
        <v>5945</v>
      </c>
      <c r="J1945" s="171" t="s">
        <v>400</v>
      </c>
      <c r="K1945" s="176"/>
      <c r="L1945" s="177" t="s">
        <v>730</v>
      </c>
      <c r="M1945" s="177" t="s">
        <v>401</v>
      </c>
    </row>
    <row r="1946" spans="1:13" s="178" customFormat="1">
      <c r="A1946" s="171" t="s">
        <v>3743</v>
      </c>
      <c r="B1946" s="171"/>
      <c r="C1946" s="179">
        <v>61</v>
      </c>
      <c r="D1946" s="172">
        <v>46101</v>
      </c>
      <c r="E1946" s="173">
        <v>46132</v>
      </c>
      <c r="F1946" s="13">
        <v>475.42</v>
      </c>
      <c r="G1946" s="175" t="s">
        <v>3806</v>
      </c>
      <c r="H1946" s="171" t="s">
        <v>3808</v>
      </c>
      <c r="I1946" s="220" t="s">
        <v>5946</v>
      </c>
      <c r="J1946" s="171" t="s">
        <v>458</v>
      </c>
      <c r="K1946" s="176"/>
      <c r="L1946" s="177" t="s">
        <v>730</v>
      </c>
      <c r="M1946" s="177" t="s">
        <v>459</v>
      </c>
    </row>
    <row r="1947" spans="1:13" s="178" customFormat="1">
      <c r="A1947" s="171" t="s">
        <v>3743</v>
      </c>
      <c r="B1947" s="171"/>
      <c r="C1947" s="179">
        <v>61</v>
      </c>
      <c r="D1947" s="172">
        <v>46101</v>
      </c>
      <c r="E1947" s="173">
        <v>46132</v>
      </c>
      <c r="F1947" s="13">
        <v>797.34</v>
      </c>
      <c r="G1947" s="175" t="s">
        <v>3806</v>
      </c>
      <c r="H1947" s="171" t="s">
        <v>3808</v>
      </c>
      <c r="I1947" s="220" t="s">
        <v>5947</v>
      </c>
      <c r="J1947" s="171" t="s">
        <v>68</v>
      </c>
      <c r="K1947" s="176"/>
      <c r="L1947" s="177" t="s">
        <v>730</v>
      </c>
      <c r="M1947" s="177" t="s">
        <v>69</v>
      </c>
    </row>
    <row r="1948" spans="1:13" s="178" customFormat="1">
      <c r="A1948" s="171" t="s">
        <v>3743</v>
      </c>
      <c r="B1948" s="171"/>
      <c r="C1948" s="179">
        <v>61</v>
      </c>
      <c r="D1948" s="172">
        <v>46101</v>
      </c>
      <c r="E1948" s="173">
        <v>46132</v>
      </c>
      <c r="F1948" s="13">
        <v>973.8</v>
      </c>
      <c r="G1948" s="175" t="s">
        <v>3806</v>
      </c>
      <c r="H1948" s="171" t="s">
        <v>3808</v>
      </c>
      <c r="I1948" s="220" t="s">
        <v>5948</v>
      </c>
      <c r="J1948" s="171" t="s">
        <v>492</v>
      </c>
      <c r="K1948" s="176"/>
      <c r="L1948" s="177" t="s">
        <v>730</v>
      </c>
      <c r="M1948" s="177" t="s">
        <v>493</v>
      </c>
    </row>
    <row r="1949" spans="1:13" s="178" customFormat="1">
      <c r="A1949" s="171" t="s">
        <v>3743</v>
      </c>
      <c r="B1949" s="171"/>
      <c r="C1949" s="179">
        <v>61</v>
      </c>
      <c r="D1949" s="172">
        <v>46101</v>
      </c>
      <c r="E1949" s="173">
        <v>46132</v>
      </c>
      <c r="F1949" s="13">
        <v>150.34</v>
      </c>
      <c r="G1949" s="175" t="s">
        <v>3806</v>
      </c>
      <c r="H1949" s="171" t="s">
        <v>3808</v>
      </c>
      <c r="I1949" s="220" t="s">
        <v>5949</v>
      </c>
      <c r="J1949" s="171" t="s">
        <v>128</v>
      </c>
      <c r="K1949" s="176"/>
      <c r="L1949" s="177" t="s">
        <v>730</v>
      </c>
      <c r="M1949" s="177" t="s">
        <v>129</v>
      </c>
    </row>
    <row r="1950" spans="1:13" s="178" customFormat="1">
      <c r="A1950" s="171" t="s">
        <v>3743</v>
      </c>
      <c r="B1950" s="171"/>
      <c r="C1950" s="179">
        <v>61</v>
      </c>
      <c r="D1950" s="172">
        <v>46101</v>
      </c>
      <c r="E1950" s="173">
        <v>46132</v>
      </c>
      <c r="F1950" s="13">
        <v>529.76</v>
      </c>
      <c r="G1950" s="175" t="s">
        <v>3806</v>
      </c>
      <c r="H1950" s="171" t="s">
        <v>3808</v>
      </c>
      <c r="I1950" s="220" t="s">
        <v>5950</v>
      </c>
      <c r="J1950" s="171" t="s">
        <v>360</v>
      </c>
      <c r="K1950" s="176"/>
      <c r="L1950" s="177" t="s">
        <v>730</v>
      </c>
      <c r="M1950" s="177" t="s">
        <v>361</v>
      </c>
    </row>
    <row r="1951" spans="1:13" s="178" customFormat="1">
      <c r="A1951" s="171" t="s">
        <v>3743</v>
      </c>
      <c r="B1951" s="171"/>
      <c r="C1951" s="179">
        <v>61</v>
      </c>
      <c r="D1951" s="172">
        <v>46101</v>
      </c>
      <c r="E1951" s="173">
        <v>46132</v>
      </c>
      <c r="F1951" s="13">
        <v>777.74</v>
      </c>
      <c r="G1951" s="175" t="s">
        <v>3806</v>
      </c>
      <c r="H1951" s="171" t="s">
        <v>3808</v>
      </c>
      <c r="I1951" s="220" t="s">
        <v>5951</v>
      </c>
      <c r="J1951" s="171" t="s">
        <v>268</v>
      </c>
      <c r="K1951" s="176"/>
      <c r="L1951" s="177" t="s">
        <v>730</v>
      </c>
      <c r="M1951" s="177" t="s">
        <v>269</v>
      </c>
    </row>
    <row r="1952" spans="1:13" s="178" customFormat="1">
      <c r="A1952" s="171" t="s">
        <v>3743</v>
      </c>
      <c r="B1952" s="171"/>
      <c r="C1952" s="179">
        <v>61</v>
      </c>
      <c r="D1952" s="172">
        <v>46101</v>
      </c>
      <c r="E1952" s="173">
        <v>46132</v>
      </c>
      <c r="F1952" s="13">
        <v>683.26</v>
      </c>
      <c r="G1952" s="175" t="s">
        <v>3806</v>
      </c>
      <c r="H1952" s="171" t="s">
        <v>3808</v>
      </c>
      <c r="I1952" s="220" t="s">
        <v>5952</v>
      </c>
      <c r="J1952" s="171" t="s">
        <v>40</v>
      </c>
      <c r="K1952" s="176"/>
      <c r="L1952" s="177" t="s">
        <v>730</v>
      </c>
      <c r="M1952" s="177" t="s">
        <v>41</v>
      </c>
    </row>
    <row r="1953" spans="1:13" s="178" customFormat="1">
      <c r="A1953" s="171" t="s">
        <v>3743</v>
      </c>
      <c r="B1953" s="171"/>
      <c r="C1953" s="179">
        <v>61</v>
      </c>
      <c r="D1953" s="172">
        <v>46101</v>
      </c>
      <c r="E1953" s="173">
        <v>46132</v>
      </c>
      <c r="F1953" s="13">
        <v>447.28</v>
      </c>
      <c r="G1953" s="175" t="s">
        <v>3806</v>
      </c>
      <c r="H1953" s="171" t="s">
        <v>3808</v>
      </c>
      <c r="I1953" s="220" t="s">
        <v>5953</v>
      </c>
      <c r="J1953" s="171" t="s">
        <v>280</v>
      </c>
      <c r="K1953" s="176"/>
      <c r="L1953" s="177" t="s">
        <v>730</v>
      </c>
      <c r="M1953" s="177" t="s">
        <v>281</v>
      </c>
    </row>
    <row r="1954" spans="1:13" s="178" customFormat="1">
      <c r="A1954" s="171" t="s">
        <v>3743</v>
      </c>
      <c r="B1954" s="171"/>
      <c r="C1954" s="179">
        <v>61</v>
      </c>
      <c r="D1954" s="172">
        <v>46101</v>
      </c>
      <c r="E1954" s="173">
        <v>46132</v>
      </c>
      <c r="F1954" s="13">
        <v>140.84</v>
      </c>
      <c r="G1954" s="175" t="s">
        <v>3806</v>
      </c>
      <c r="H1954" s="171" t="s">
        <v>3808</v>
      </c>
      <c r="I1954" s="220" t="s">
        <v>5954</v>
      </c>
      <c r="J1954" s="171" t="s">
        <v>336</v>
      </c>
      <c r="K1954" s="176"/>
      <c r="L1954" s="177" t="s">
        <v>730</v>
      </c>
      <c r="M1954" s="177" t="s">
        <v>337</v>
      </c>
    </row>
    <row r="1955" spans="1:13" s="178" customFormat="1">
      <c r="A1955" s="171" t="s">
        <v>3743</v>
      </c>
      <c r="B1955" s="171"/>
      <c r="C1955" s="179">
        <v>61</v>
      </c>
      <c r="D1955" s="172">
        <v>46101</v>
      </c>
      <c r="E1955" s="173">
        <v>46132</v>
      </c>
      <c r="F1955" s="13">
        <v>428.08</v>
      </c>
      <c r="G1955" s="175" t="s">
        <v>3806</v>
      </c>
      <c r="H1955" s="171" t="s">
        <v>3808</v>
      </c>
      <c r="I1955" s="220" t="s">
        <v>5955</v>
      </c>
      <c r="J1955" s="171" t="s">
        <v>160</v>
      </c>
      <c r="K1955" s="176"/>
      <c r="L1955" s="177" t="s">
        <v>730</v>
      </c>
      <c r="M1955" s="177" t="s">
        <v>161</v>
      </c>
    </row>
    <row r="1956" spans="1:13" s="178" customFormat="1">
      <c r="A1956" s="171" t="s">
        <v>3743</v>
      </c>
      <c r="B1956" s="171"/>
      <c r="C1956" s="179">
        <v>61</v>
      </c>
      <c r="D1956" s="172">
        <v>46101</v>
      </c>
      <c r="E1956" s="173">
        <v>46132</v>
      </c>
      <c r="F1956" s="13">
        <v>453.78</v>
      </c>
      <c r="G1956" s="175" t="s">
        <v>3806</v>
      </c>
      <c r="H1956" s="171" t="s">
        <v>3808</v>
      </c>
      <c r="I1956" s="220" t="s">
        <v>5956</v>
      </c>
      <c r="J1956" s="171" t="s">
        <v>132</v>
      </c>
      <c r="K1956" s="176"/>
      <c r="L1956" s="177" t="s">
        <v>730</v>
      </c>
      <c r="M1956" s="177" t="s">
        <v>133</v>
      </c>
    </row>
    <row r="1957" spans="1:13" s="178" customFormat="1">
      <c r="A1957" s="171" t="s">
        <v>3743</v>
      </c>
      <c r="B1957" s="171"/>
      <c r="C1957" s="179">
        <v>61</v>
      </c>
      <c r="D1957" s="172">
        <v>46101</v>
      </c>
      <c r="E1957" s="173">
        <v>46132</v>
      </c>
      <c r="F1957" s="13">
        <v>442.2</v>
      </c>
      <c r="G1957" s="175" t="s">
        <v>3806</v>
      </c>
      <c r="H1957" s="171" t="s">
        <v>3808</v>
      </c>
      <c r="I1957" s="220" t="s">
        <v>5957</v>
      </c>
      <c r="J1957" s="171" t="s">
        <v>102</v>
      </c>
      <c r="K1957" s="176"/>
      <c r="L1957" s="177" t="s">
        <v>730</v>
      </c>
      <c r="M1957" s="177" t="s">
        <v>103</v>
      </c>
    </row>
    <row r="1958" spans="1:13" s="178" customFormat="1">
      <c r="A1958" s="171" t="s">
        <v>3743</v>
      </c>
      <c r="B1958" s="171"/>
      <c r="C1958" s="179">
        <v>61</v>
      </c>
      <c r="D1958" s="172">
        <v>46101</v>
      </c>
      <c r="E1958" s="173">
        <v>46132</v>
      </c>
      <c r="F1958" s="13">
        <v>421.98</v>
      </c>
      <c r="G1958" s="175" t="s">
        <v>3806</v>
      </c>
      <c r="H1958" s="171" t="s">
        <v>3808</v>
      </c>
      <c r="I1958" s="220" t="s">
        <v>5958</v>
      </c>
      <c r="J1958" s="171" t="s">
        <v>250</v>
      </c>
      <c r="K1958" s="176"/>
      <c r="L1958" s="177" t="s">
        <v>730</v>
      </c>
      <c r="M1958" s="177" t="s">
        <v>251</v>
      </c>
    </row>
    <row r="1959" spans="1:13" s="178" customFormat="1">
      <c r="A1959" s="171" t="s">
        <v>3743</v>
      </c>
      <c r="B1959" s="171"/>
      <c r="C1959" s="179">
        <v>61</v>
      </c>
      <c r="D1959" s="172">
        <v>46101</v>
      </c>
      <c r="E1959" s="173">
        <v>46132</v>
      </c>
      <c r="F1959" s="13">
        <v>519.5</v>
      </c>
      <c r="G1959" s="175" t="s">
        <v>3806</v>
      </c>
      <c r="H1959" s="171" t="s">
        <v>3808</v>
      </c>
      <c r="I1959" s="220" t="s">
        <v>5959</v>
      </c>
      <c r="J1959" s="171" t="s">
        <v>14</v>
      </c>
      <c r="K1959" s="176"/>
      <c r="L1959" s="177" t="s">
        <v>730</v>
      </c>
      <c r="M1959" s="177" t="s">
        <v>15</v>
      </c>
    </row>
    <row r="1960" spans="1:13" s="178" customFormat="1">
      <c r="A1960" s="171" t="s">
        <v>3743</v>
      </c>
      <c r="B1960" s="171"/>
      <c r="C1960" s="179">
        <v>61</v>
      </c>
      <c r="D1960" s="172">
        <v>46101</v>
      </c>
      <c r="E1960" s="173">
        <v>46132</v>
      </c>
      <c r="F1960" s="13">
        <v>663.25</v>
      </c>
      <c r="G1960" s="175" t="s">
        <v>3806</v>
      </c>
      <c r="H1960" s="171" t="s">
        <v>3808</v>
      </c>
      <c r="I1960" s="220" t="s">
        <v>5960</v>
      </c>
      <c r="J1960" s="171" t="s">
        <v>122</v>
      </c>
      <c r="K1960" s="176"/>
      <c r="L1960" s="177" t="s">
        <v>730</v>
      </c>
      <c r="M1960" s="177" t="s">
        <v>123</v>
      </c>
    </row>
    <row r="1961" spans="1:13" s="178" customFormat="1">
      <c r="A1961" s="171" t="s">
        <v>3743</v>
      </c>
      <c r="B1961" s="171"/>
      <c r="C1961" s="179">
        <v>61</v>
      </c>
      <c r="D1961" s="172">
        <v>46101</v>
      </c>
      <c r="E1961" s="173">
        <v>46132</v>
      </c>
      <c r="F1961" s="13">
        <v>419.54</v>
      </c>
      <c r="G1961" s="175" t="s">
        <v>3806</v>
      </c>
      <c r="H1961" s="171" t="s">
        <v>3808</v>
      </c>
      <c r="I1961" s="220" t="s">
        <v>5961</v>
      </c>
      <c r="J1961" s="171" t="s">
        <v>440</v>
      </c>
      <c r="K1961" s="176"/>
      <c r="L1961" s="177" t="s">
        <v>730</v>
      </c>
      <c r="M1961" s="177" t="s">
        <v>441</v>
      </c>
    </row>
    <row r="1962" spans="1:13" s="178" customFormat="1">
      <c r="A1962" s="171" t="s">
        <v>3743</v>
      </c>
      <c r="B1962" s="171"/>
      <c r="C1962" s="179">
        <v>61</v>
      </c>
      <c r="D1962" s="172">
        <v>46101</v>
      </c>
      <c r="E1962" s="173">
        <v>46132</v>
      </c>
      <c r="F1962" s="13">
        <v>442.81</v>
      </c>
      <c r="G1962" s="175" t="s">
        <v>3806</v>
      </c>
      <c r="H1962" s="171" t="s">
        <v>3808</v>
      </c>
      <c r="I1962" s="220" t="s">
        <v>5962</v>
      </c>
      <c r="J1962" s="171" t="s">
        <v>270</v>
      </c>
      <c r="K1962" s="176"/>
      <c r="L1962" s="177" t="s">
        <v>730</v>
      </c>
      <c r="M1962" s="177" t="s">
        <v>271</v>
      </c>
    </row>
    <row r="1963" spans="1:13" s="178" customFormat="1">
      <c r="A1963" s="171" t="s">
        <v>3743</v>
      </c>
      <c r="B1963" s="171"/>
      <c r="C1963" s="179">
        <v>61</v>
      </c>
      <c r="D1963" s="172">
        <v>46101</v>
      </c>
      <c r="E1963" s="173">
        <v>46132</v>
      </c>
      <c r="F1963" s="13">
        <v>264.27999999999997</v>
      </c>
      <c r="G1963" s="175" t="s">
        <v>3806</v>
      </c>
      <c r="H1963" s="171" t="s">
        <v>3808</v>
      </c>
      <c r="I1963" s="220" t="s">
        <v>5963</v>
      </c>
      <c r="J1963" s="171" t="s">
        <v>288</v>
      </c>
      <c r="K1963" s="176"/>
      <c r="L1963" s="177" t="s">
        <v>730</v>
      </c>
      <c r="M1963" s="177" t="s">
        <v>289</v>
      </c>
    </row>
    <row r="1964" spans="1:13" s="178" customFormat="1">
      <c r="A1964" s="171" t="s">
        <v>3743</v>
      </c>
      <c r="B1964" s="171"/>
      <c r="C1964" s="179">
        <v>61</v>
      </c>
      <c r="D1964" s="172">
        <v>46101</v>
      </c>
      <c r="E1964" s="173">
        <v>46132</v>
      </c>
      <c r="F1964" s="13">
        <v>708.25</v>
      </c>
      <c r="G1964" s="175" t="s">
        <v>3806</v>
      </c>
      <c r="H1964" s="171" t="s">
        <v>3808</v>
      </c>
      <c r="I1964" s="220" t="s">
        <v>5964</v>
      </c>
      <c r="J1964" s="171" t="s">
        <v>444</v>
      </c>
      <c r="K1964" s="176"/>
      <c r="L1964" s="177" t="s">
        <v>730</v>
      </c>
      <c r="M1964" s="177" t="s">
        <v>445</v>
      </c>
    </row>
    <row r="1965" spans="1:13" s="178" customFormat="1">
      <c r="A1965" s="171" t="s">
        <v>3743</v>
      </c>
      <c r="B1965" s="171"/>
      <c r="C1965" s="179">
        <v>61</v>
      </c>
      <c r="D1965" s="172">
        <v>46101</v>
      </c>
      <c r="E1965" s="173">
        <v>46132</v>
      </c>
      <c r="F1965" s="13">
        <v>422.18</v>
      </c>
      <c r="G1965" s="175" t="s">
        <v>3806</v>
      </c>
      <c r="H1965" s="171" t="s">
        <v>3808</v>
      </c>
      <c r="I1965" s="220" t="s">
        <v>5965</v>
      </c>
      <c r="J1965" s="171" t="s">
        <v>426</v>
      </c>
      <c r="K1965" s="176"/>
      <c r="L1965" s="177" t="s">
        <v>730</v>
      </c>
      <c r="M1965" s="177" t="s">
        <v>427</v>
      </c>
    </row>
    <row r="1966" spans="1:13" s="178" customFormat="1">
      <c r="A1966" s="171" t="s">
        <v>3743</v>
      </c>
      <c r="B1966" s="171"/>
      <c r="C1966" s="179">
        <v>61</v>
      </c>
      <c r="D1966" s="172">
        <v>46101</v>
      </c>
      <c r="E1966" s="173">
        <v>46132</v>
      </c>
      <c r="F1966" s="13">
        <v>631.04999999999995</v>
      </c>
      <c r="G1966" s="175" t="s">
        <v>3806</v>
      </c>
      <c r="H1966" s="171" t="s">
        <v>3808</v>
      </c>
      <c r="I1966" s="220" t="s">
        <v>5966</v>
      </c>
      <c r="J1966" s="171" t="s">
        <v>140</v>
      </c>
      <c r="K1966" s="176"/>
      <c r="L1966" s="177" t="s">
        <v>730</v>
      </c>
      <c r="M1966" s="177" t="s">
        <v>141</v>
      </c>
    </row>
    <row r="1967" spans="1:13" s="178" customFormat="1">
      <c r="A1967" s="171" t="s">
        <v>3743</v>
      </c>
      <c r="B1967" s="171"/>
      <c r="C1967" s="179">
        <v>61</v>
      </c>
      <c r="D1967" s="172">
        <v>46101</v>
      </c>
      <c r="E1967" s="173">
        <v>46132</v>
      </c>
      <c r="F1967" s="13">
        <v>623.92999999999995</v>
      </c>
      <c r="G1967" s="175" t="s">
        <v>3806</v>
      </c>
      <c r="H1967" s="171" t="s">
        <v>3808</v>
      </c>
      <c r="I1967" s="220" t="s">
        <v>5967</v>
      </c>
      <c r="J1967" s="171" t="s">
        <v>342</v>
      </c>
      <c r="K1967" s="176"/>
      <c r="L1967" s="177" t="s">
        <v>730</v>
      </c>
      <c r="M1967" s="177" t="s">
        <v>343</v>
      </c>
    </row>
    <row r="1968" spans="1:13" s="178" customFormat="1">
      <c r="A1968" s="171" t="s">
        <v>3743</v>
      </c>
      <c r="B1968" s="171"/>
      <c r="C1968" s="179">
        <v>61</v>
      </c>
      <c r="D1968" s="172">
        <v>46101</v>
      </c>
      <c r="E1968" s="173">
        <v>46132</v>
      </c>
      <c r="F1968" s="13">
        <v>296.11</v>
      </c>
      <c r="G1968" s="175" t="s">
        <v>3806</v>
      </c>
      <c r="H1968" s="171" t="s">
        <v>3808</v>
      </c>
      <c r="I1968" s="220" t="s">
        <v>5968</v>
      </c>
      <c r="J1968" s="171" t="s">
        <v>418</v>
      </c>
      <c r="K1968" s="176"/>
      <c r="L1968" s="177" t="s">
        <v>730</v>
      </c>
      <c r="M1968" s="177" t="s">
        <v>419</v>
      </c>
    </row>
    <row r="1969" spans="1:13" s="178" customFormat="1">
      <c r="A1969" s="171" t="s">
        <v>3743</v>
      </c>
      <c r="B1969" s="171"/>
      <c r="C1969" s="179">
        <v>61</v>
      </c>
      <c r="D1969" s="172">
        <v>46101</v>
      </c>
      <c r="E1969" s="173">
        <v>46132</v>
      </c>
      <c r="F1969" s="13">
        <v>449.31</v>
      </c>
      <c r="G1969" s="175" t="s">
        <v>3806</v>
      </c>
      <c r="H1969" s="171" t="s">
        <v>3808</v>
      </c>
      <c r="I1969" s="220" t="s">
        <v>5969</v>
      </c>
      <c r="J1969" s="171" t="s">
        <v>276</v>
      </c>
      <c r="K1969" s="176"/>
      <c r="L1969" s="177" t="s">
        <v>730</v>
      </c>
      <c r="M1969" s="177" t="s">
        <v>277</v>
      </c>
    </row>
    <row r="1970" spans="1:13" s="178" customFormat="1">
      <c r="A1970" s="171" t="s">
        <v>3743</v>
      </c>
      <c r="B1970" s="171"/>
      <c r="C1970" s="179">
        <v>61</v>
      </c>
      <c r="D1970" s="172">
        <v>46101</v>
      </c>
      <c r="E1970" s="173">
        <v>46132</v>
      </c>
      <c r="F1970" s="13">
        <v>349.55</v>
      </c>
      <c r="G1970" s="175" t="s">
        <v>3806</v>
      </c>
      <c r="H1970" s="171" t="s">
        <v>3808</v>
      </c>
      <c r="I1970" s="220" t="s">
        <v>5970</v>
      </c>
      <c r="J1970" s="171" t="s">
        <v>396</v>
      </c>
      <c r="K1970" s="176"/>
      <c r="L1970" s="177" t="s">
        <v>730</v>
      </c>
      <c r="M1970" s="177" t="s">
        <v>397</v>
      </c>
    </row>
    <row r="1971" spans="1:13" s="178" customFormat="1">
      <c r="A1971" s="171" t="s">
        <v>3743</v>
      </c>
      <c r="B1971" s="171"/>
      <c r="C1971" s="179">
        <v>61</v>
      </c>
      <c r="D1971" s="172">
        <v>46101</v>
      </c>
      <c r="E1971" s="173">
        <v>46132</v>
      </c>
      <c r="F1971" s="13">
        <v>885.32</v>
      </c>
      <c r="G1971" s="175" t="s">
        <v>3806</v>
      </c>
      <c r="H1971" s="171" t="s">
        <v>3808</v>
      </c>
      <c r="I1971" s="220" t="s">
        <v>5971</v>
      </c>
      <c r="J1971" s="171" t="s">
        <v>472</v>
      </c>
      <c r="K1971" s="176"/>
      <c r="L1971" s="177" t="s">
        <v>730</v>
      </c>
      <c r="M1971" s="177" t="s">
        <v>473</v>
      </c>
    </row>
    <row r="1972" spans="1:13" s="178" customFormat="1">
      <c r="A1972" s="171" t="s">
        <v>3743</v>
      </c>
      <c r="B1972" s="171"/>
      <c r="C1972" s="179">
        <v>61</v>
      </c>
      <c r="D1972" s="172">
        <v>46101</v>
      </c>
      <c r="E1972" s="173">
        <v>46132</v>
      </c>
      <c r="F1972" s="13">
        <v>699.11</v>
      </c>
      <c r="G1972" s="175" t="s">
        <v>3806</v>
      </c>
      <c r="H1972" s="171" t="s">
        <v>3808</v>
      </c>
      <c r="I1972" s="220" t="s">
        <v>5972</v>
      </c>
      <c r="J1972" s="171" t="s">
        <v>146</v>
      </c>
      <c r="K1972" s="176"/>
      <c r="L1972" s="177" t="s">
        <v>730</v>
      </c>
      <c r="M1972" s="177" t="s">
        <v>147</v>
      </c>
    </row>
    <row r="1973" spans="1:13" s="178" customFormat="1">
      <c r="A1973" s="171" t="s">
        <v>3743</v>
      </c>
      <c r="B1973" s="171"/>
      <c r="C1973" s="179">
        <v>61</v>
      </c>
      <c r="D1973" s="172">
        <v>46101</v>
      </c>
      <c r="E1973" s="173">
        <v>46132</v>
      </c>
      <c r="F1973" s="13">
        <v>380.23</v>
      </c>
      <c r="G1973" s="175" t="s">
        <v>3806</v>
      </c>
      <c r="H1973" s="171" t="s">
        <v>3808</v>
      </c>
      <c r="I1973" s="220" t="s">
        <v>5973</v>
      </c>
      <c r="J1973" s="171" t="s">
        <v>354</v>
      </c>
      <c r="K1973" s="176"/>
      <c r="L1973" s="177" t="s">
        <v>730</v>
      </c>
      <c r="M1973" s="177" t="s">
        <v>355</v>
      </c>
    </row>
    <row r="1974" spans="1:13" s="178" customFormat="1">
      <c r="A1974" s="171" t="s">
        <v>3743</v>
      </c>
      <c r="B1974" s="171"/>
      <c r="C1974" s="179">
        <v>61</v>
      </c>
      <c r="D1974" s="172">
        <v>46101</v>
      </c>
      <c r="E1974" s="173">
        <v>46132</v>
      </c>
      <c r="F1974" s="13">
        <v>546.92999999999995</v>
      </c>
      <c r="G1974" s="175" t="s">
        <v>3806</v>
      </c>
      <c r="H1974" s="171" t="s">
        <v>3808</v>
      </c>
      <c r="I1974" s="220" t="s">
        <v>5974</v>
      </c>
      <c r="J1974" s="171" t="s">
        <v>134</v>
      </c>
      <c r="K1974" s="176"/>
      <c r="L1974" s="177" t="s">
        <v>730</v>
      </c>
      <c r="M1974" s="177" t="s">
        <v>135</v>
      </c>
    </row>
    <row r="1975" spans="1:13" s="178" customFormat="1">
      <c r="A1975" s="171" t="s">
        <v>3743</v>
      </c>
      <c r="B1975" s="171"/>
      <c r="C1975" s="179">
        <v>61</v>
      </c>
      <c r="D1975" s="172">
        <v>46101</v>
      </c>
      <c r="E1975" s="173">
        <v>46132</v>
      </c>
      <c r="F1975" s="13">
        <v>400.24</v>
      </c>
      <c r="G1975" s="175" t="s">
        <v>3806</v>
      </c>
      <c r="H1975" s="171" t="s">
        <v>3808</v>
      </c>
      <c r="I1975" s="220" t="s">
        <v>5975</v>
      </c>
      <c r="J1975" s="171" t="s">
        <v>284</v>
      </c>
      <c r="K1975" s="176"/>
      <c r="L1975" s="177" t="s">
        <v>730</v>
      </c>
      <c r="M1975" s="177" t="s">
        <v>285</v>
      </c>
    </row>
    <row r="1976" spans="1:13" s="178" customFormat="1">
      <c r="A1976" s="171" t="s">
        <v>3743</v>
      </c>
      <c r="B1976" s="171"/>
      <c r="C1976" s="179">
        <v>61</v>
      </c>
      <c r="D1976" s="172">
        <v>46101</v>
      </c>
      <c r="E1976" s="173">
        <v>46132</v>
      </c>
      <c r="F1976" s="13">
        <v>448.6</v>
      </c>
      <c r="G1976" s="175" t="s">
        <v>3806</v>
      </c>
      <c r="H1976" s="171" t="s">
        <v>3808</v>
      </c>
      <c r="I1976" s="220" t="s">
        <v>5976</v>
      </c>
      <c r="J1976" s="171" t="s">
        <v>762</v>
      </c>
      <c r="K1976" s="176"/>
      <c r="L1976" s="177" t="s">
        <v>730</v>
      </c>
      <c r="M1976" s="177" t="s">
        <v>761</v>
      </c>
    </row>
    <row r="1977" spans="1:13" s="178" customFormat="1">
      <c r="A1977" s="171" t="s">
        <v>3743</v>
      </c>
      <c r="B1977" s="171"/>
      <c r="C1977" s="179">
        <v>61</v>
      </c>
      <c r="D1977" s="172">
        <v>46101</v>
      </c>
      <c r="E1977" s="173">
        <v>46132</v>
      </c>
      <c r="F1977" s="13">
        <v>477.95</v>
      </c>
      <c r="G1977" s="175" t="s">
        <v>3806</v>
      </c>
      <c r="H1977" s="171" t="s">
        <v>3808</v>
      </c>
      <c r="I1977" s="220" t="s">
        <v>5977</v>
      </c>
      <c r="J1977" s="171" t="s">
        <v>138</v>
      </c>
      <c r="K1977" s="176"/>
      <c r="L1977" s="177" t="s">
        <v>730</v>
      </c>
      <c r="M1977" s="177" t="s">
        <v>139</v>
      </c>
    </row>
    <row r="1978" spans="1:13" s="178" customFormat="1">
      <c r="A1978" s="171" t="s">
        <v>3743</v>
      </c>
      <c r="B1978" s="171"/>
      <c r="C1978" s="179">
        <v>61</v>
      </c>
      <c r="D1978" s="172">
        <v>46101</v>
      </c>
      <c r="E1978" s="173">
        <v>46132</v>
      </c>
      <c r="F1978" s="13">
        <v>766.46</v>
      </c>
      <c r="G1978" s="175" t="s">
        <v>3806</v>
      </c>
      <c r="H1978" s="171" t="s">
        <v>3808</v>
      </c>
      <c r="I1978" s="220" t="s">
        <v>5978</v>
      </c>
      <c r="J1978" s="171" t="s">
        <v>326</v>
      </c>
      <c r="K1978" s="176"/>
      <c r="L1978" s="177" t="s">
        <v>730</v>
      </c>
      <c r="M1978" s="177" t="s">
        <v>327</v>
      </c>
    </row>
    <row r="1979" spans="1:13" s="178" customFormat="1">
      <c r="A1979" s="171" t="s">
        <v>3743</v>
      </c>
      <c r="B1979" s="171"/>
      <c r="C1979" s="179">
        <v>61</v>
      </c>
      <c r="D1979" s="172">
        <v>46101</v>
      </c>
      <c r="E1979" s="173">
        <v>46132</v>
      </c>
      <c r="F1979" s="13">
        <v>783.93</v>
      </c>
      <c r="G1979" s="175" t="s">
        <v>3806</v>
      </c>
      <c r="H1979" s="171" t="s">
        <v>3808</v>
      </c>
      <c r="I1979" s="220" t="s">
        <v>5979</v>
      </c>
      <c r="J1979" s="171" t="s">
        <v>386</v>
      </c>
      <c r="K1979" s="176"/>
      <c r="L1979" s="177" t="s">
        <v>730</v>
      </c>
      <c r="M1979" s="177" t="s">
        <v>387</v>
      </c>
    </row>
    <row r="1980" spans="1:13" s="178" customFormat="1">
      <c r="A1980" s="171" t="s">
        <v>3743</v>
      </c>
      <c r="B1980" s="171"/>
      <c r="C1980" s="179">
        <v>61</v>
      </c>
      <c r="D1980" s="172">
        <v>46101</v>
      </c>
      <c r="E1980" s="173">
        <v>46132</v>
      </c>
      <c r="F1980" s="13">
        <v>755.08</v>
      </c>
      <c r="G1980" s="175" t="s">
        <v>3806</v>
      </c>
      <c r="H1980" s="171" t="s">
        <v>3808</v>
      </c>
      <c r="I1980" s="220" t="s">
        <v>5980</v>
      </c>
      <c r="J1980" s="171" t="s">
        <v>84</v>
      </c>
      <c r="K1980" s="176"/>
      <c r="L1980" s="177" t="s">
        <v>730</v>
      </c>
      <c r="M1980" s="177" t="s">
        <v>85</v>
      </c>
    </row>
    <row r="1981" spans="1:13" s="178" customFormat="1">
      <c r="A1981" s="171" t="s">
        <v>3743</v>
      </c>
      <c r="B1981" s="171"/>
      <c r="C1981" s="179">
        <v>61</v>
      </c>
      <c r="D1981" s="172">
        <v>46101</v>
      </c>
      <c r="E1981" s="173">
        <v>46132</v>
      </c>
      <c r="F1981" s="13">
        <v>481</v>
      </c>
      <c r="G1981" s="175" t="s">
        <v>3806</v>
      </c>
      <c r="H1981" s="171" t="s">
        <v>3808</v>
      </c>
      <c r="I1981" s="220" t="s">
        <v>5981</v>
      </c>
      <c r="J1981" s="171" t="s">
        <v>332</v>
      </c>
      <c r="K1981" s="176"/>
      <c r="L1981" s="177" t="s">
        <v>730</v>
      </c>
      <c r="M1981" s="177" t="s">
        <v>333</v>
      </c>
    </row>
    <row r="1982" spans="1:13" s="178" customFormat="1">
      <c r="A1982" s="171" t="s">
        <v>3743</v>
      </c>
      <c r="B1982" s="171"/>
      <c r="C1982" s="179">
        <v>61</v>
      </c>
      <c r="D1982" s="172">
        <v>46101</v>
      </c>
      <c r="E1982" s="173">
        <v>46132</v>
      </c>
      <c r="F1982" s="13">
        <v>644.15</v>
      </c>
      <c r="G1982" s="175" t="s">
        <v>3806</v>
      </c>
      <c r="H1982" s="171" t="s">
        <v>3808</v>
      </c>
      <c r="I1982" s="220" t="s">
        <v>5982</v>
      </c>
      <c r="J1982" s="171" t="s">
        <v>452</v>
      </c>
      <c r="K1982" s="176"/>
      <c r="L1982" s="177" t="s">
        <v>730</v>
      </c>
      <c r="M1982" s="177" t="s">
        <v>453</v>
      </c>
    </row>
    <row r="1983" spans="1:13" s="178" customFormat="1">
      <c r="A1983" s="171" t="s">
        <v>3743</v>
      </c>
      <c r="B1983" s="171"/>
      <c r="C1983" s="179">
        <v>61</v>
      </c>
      <c r="D1983" s="172">
        <v>46101</v>
      </c>
      <c r="E1983" s="173">
        <v>46132</v>
      </c>
      <c r="F1983" s="13">
        <v>687.22</v>
      </c>
      <c r="G1983" s="175" t="s">
        <v>3806</v>
      </c>
      <c r="H1983" s="171" t="s">
        <v>3808</v>
      </c>
      <c r="I1983" s="220" t="s">
        <v>5983</v>
      </c>
      <c r="J1983" s="171" t="s">
        <v>216</v>
      </c>
      <c r="K1983" s="176"/>
      <c r="L1983" s="177" t="s">
        <v>730</v>
      </c>
      <c r="M1983" s="177" t="s">
        <v>217</v>
      </c>
    </row>
    <row r="1984" spans="1:13" s="178" customFormat="1">
      <c r="A1984" s="171" t="s">
        <v>3743</v>
      </c>
      <c r="B1984" s="171"/>
      <c r="C1984" s="179">
        <v>61</v>
      </c>
      <c r="D1984" s="172">
        <v>46101</v>
      </c>
      <c r="E1984" s="173">
        <v>46132</v>
      </c>
      <c r="F1984" s="13">
        <v>909.8</v>
      </c>
      <c r="G1984" s="175" t="s">
        <v>3806</v>
      </c>
      <c r="H1984" s="171" t="s">
        <v>3808</v>
      </c>
      <c r="I1984" s="220" t="s">
        <v>5984</v>
      </c>
      <c r="J1984" s="171" t="s">
        <v>482</v>
      </c>
      <c r="K1984" s="176"/>
      <c r="L1984" s="177" t="s">
        <v>730</v>
      </c>
      <c r="M1984" s="177" t="s">
        <v>483</v>
      </c>
    </row>
    <row r="1985" spans="1:13" s="178" customFormat="1">
      <c r="A1985" s="171" t="s">
        <v>3743</v>
      </c>
      <c r="B1985" s="171"/>
      <c r="C1985" s="179">
        <v>61</v>
      </c>
      <c r="D1985" s="172">
        <v>46101</v>
      </c>
      <c r="E1985" s="173">
        <v>46132</v>
      </c>
      <c r="F1985" s="13">
        <v>363.67</v>
      </c>
      <c r="G1985" s="175" t="s">
        <v>3806</v>
      </c>
      <c r="H1985" s="171" t="s">
        <v>3808</v>
      </c>
      <c r="I1985" s="220" t="s">
        <v>5985</v>
      </c>
      <c r="J1985" s="171" t="s">
        <v>72</v>
      </c>
      <c r="K1985" s="176"/>
      <c r="L1985" s="177" t="s">
        <v>730</v>
      </c>
      <c r="M1985" s="177" t="s">
        <v>73</v>
      </c>
    </row>
    <row r="1986" spans="1:13" s="178" customFormat="1">
      <c r="A1986" s="171" t="s">
        <v>3743</v>
      </c>
      <c r="B1986" s="171"/>
      <c r="C1986" s="179">
        <v>61</v>
      </c>
      <c r="D1986" s="172">
        <v>46101</v>
      </c>
      <c r="E1986" s="173">
        <v>46132</v>
      </c>
      <c r="F1986" s="13">
        <v>437.93</v>
      </c>
      <c r="G1986" s="175" t="s">
        <v>3806</v>
      </c>
      <c r="H1986" s="171" t="s">
        <v>3808</v>
      </c>
      <c r="I1986" s="220" t="s">
        <v>5986</v>
      </c>
      <c r="J1986" s="171" t="s">
        <v>328</v>
      </c>
      <c r="K1986" s="176"/>
      <c r="L1986" s="177" t="s">
        <v>730</v>
      </c>
      <c r="M1986" s="177" t="s">
        <v>329</v>
      </c>
    </row>
    <row r="1987" spans="1:13" s="178" customFormat="1">
      <c r="A1987" s="171" t="s">
        <v>3743</v>
      </c>
      <c r="B1987" s="171"/>
      <c r="C1987" s="179">
        <v>61</v>
      </c>
      <c r="D1987" s="172">
        <v>46101</v>
      </c>
      <c r="E1987" s="173">
        <v>46132</v>
      </c>
      <c r="F1987" s="13">
        <v>942.82</v>
      </c>
      <c r="G1987" s="175" t="s">
        <v>3806</v>
      </c>
      <c r="H1987" s="171" t="s">
        <v>3808</v>
      </c>
      <c r="I1987" s="220" t="s">
        <v>5987</v>
      </c>
      <c r="J1987" s="171" t="s">
        <v>96</v>
      </c>
      <c r="K1987" s="176"/>
      <c r="L1987" s="177" t="s">
        <v>730</v>
      </c>
      <c r="M1987" s="177" t="s">
        <v>97</v>
      </c>
    </row>
    <row r="1988" spans="1:13" s="178" customFormat="1">
      <c r="A1988" s="171" t="s">
        <v>3743</v>
      </c>
      <c r="B1988" s="171"/>
      <c r="C1988" s="179">
        <v>61</v>
      </c>
      <c r="D1988" s="172">
        <v>46101</v>
      </c>
      <c r="E1988" s="173">
        <v>46132</v>
      </c>
      <c r="F1988" s="13">
        <v>608.6</v>
      </c>
      <c r="G1988" s="175" t="s">
        <v>3806</v>
      </c>
      <c r="H1988" s="171" t="s">
        <v>3808</v>
      </c>
      <c r="I1988" s="220" t="s">
        <v>5988</v>
      </c>
      <c r="J1988" s="171" t="s">
        <v>256</v>
      </c>
      <c r="K1988" s="176"/>
      <c r="L1988" s="177" t="s">
        <v>730</v>
      </c>
      <c r="M1988" s="177" t="s">
        <v>257</v>
      </c>
    </row>
    <row r="1989" spans="1:13" s="178" customFormat="1">
      <c r="A1989" s="171" t="s">
        <v>3743</v>
      </c>
      <c r="B1989" s="171"/>
      <c r="C1989" s="179">
        <v>61</v>
      </c>
      <c r="D1989" s="172">
        <v>46101</v>
      </c>
      <c r="E1989" s="173">
        <v>46132</v>
      </c>
      <c r="F1989" s="13">
        <v>314.81</v>
      </c>
      <c r="G1989" s="175" t="s">
        <v>3806</v>
      </c>
      <c r="H1989" s="171" t="s">
        <v>3808</v>
      </c>
      <c r="I1989" s="220" t="s">
        <v>5989</v>
      </c>
      <c r="J1989" s="171" t="s">
        <v>204</v>
      </c>
      <c r="K1989" s="176"/>
      <c r="L1989" s="177" t="s">
        <v>730</v>
      </c>
      <c r="M1989" s="177" t="s">
        <v>205</v>
      </c>
    </row>
    <row r="1990" spans="1:13" s="178" customFormat="1">
      <c r="A1990" s="171" t="s">
        <v>3743</v>
      </c>
      <c r="B1990" s="171"/>
      <c r="C1990" s="179">
        <v>61</v>
      </c>
      <c r="D1990" s="172">
        <v>46101</v>
      </c>
      <c r="E1990" s="173">
        <v>46132</v>
      </c>
      <c r="F1990" s="13">
        <v>1386.24</v>
      </c>
      <c r="G1990" s="175" t="s">
        <v>3806</v>
      </c>
      <c r="H1990" s="171" t="s">
        <v>3808</v>
      </c>
      <c r="I1990" s="220" t="s">
        <v>5990</v>
      </c>
      <c r="J1990" s="171" t="s">
        <v>286</v>
      </c>
      <c r="K1990" s="176"/>
      <c r="L1990" s="177" t="s">
        <v>730</v>
      </c>
      <c r="M1990" s="177" t="s">
        <v>287</v>
      </c>
    </row>
    <row r="1991" spans="1:13" s="178" customFormat="1">
      <c r="A1991" s="171" t="s">
        <v>3743</v>
      </c>
      <c r="B1991" s="171"/>
      <c r="C1991" s="179">
        <v>61</v>
      </c>
      <c r="D1991" s="172">
        <v>46101</v>
      </c>
      <c r="E1991" s="173">
        <v>46132</v>
      </c>
      <c r="F1991" s="13">
        <v>448.39</v>
      </c>
      <c r="G1991" s="175" t="s">
        <v>3806</v>
      </c>
      <c r="H1991" s="171" t="s">
        <v>3808</v>
      </c>
      <c r="I1991" s="220" t="s">
        <v>5991</v>
      </c>
      <c r="J1991" s="171" t="s">
        <v>414</v>
      </c>
      <c r="K1991" s="176"/>
      <c r="L1991" s="177" t="s">
        <v>730</v>
      </c>
      <c r="M1991" s="177" t="s">
        <v>415</v>
      </c>
    </row>
    <row r="1992" spans="1:13" s="178" customFormat="1">
      <c r="A1992" s="171" t="s">
        <v>3743</v>
      </c>
      <c r="B1992" s="171"/>
      <c r="C1992" s="179">
        <v>61</v>
      </c>
      <c r="D1992" s="172">
        <v>46101</v>
      </c>
      <c r="E1992" s="173">
        <v>46132</v>
      </c>
      <c r="F1992" s="13">
        <v>453.68</v>
      </c>
      <c r="G1992" s="175" t="s">
        <v>3806</v>
      </c>
      <c r="H1992" s="171" t="s">
        <v>3808</v>
      </c>
      <c r="I1992" s="220" t="s">
        <v>5992</v>
      </c>
      <c r="J1992" s="171" t="s">
        <v>380</v>
      </c>
      <c r="K1992" s="176"/>
      <c r="L1992" s="177" t="s">
        <v>730</v>
      </c>
      <c r="M1992" s="177" t="s">
        <v>381</v>
      </c>
    </row>
    <row r="1993" spans="1:13" s="178" customFormat="1">
      <c r="A1993" s="171" t="s">
        <v>3743</v>
      </c>
      <c r="B1993" s="171"/>
      <c r="C1993" s="179">
        <v>61</v>
      </c>
      <c r="D1993" s="172">
        <v>46101</v>
      </c>
      <c r="E1993" s="173">
        <v>46132</v>
      </c>
      <c r="F1993" s="13">
        <v>458.25</v>
      </c>
      <c r="G1993" s="175" t="s">
        <v>3806</v>
      </c>
      <c r="H1993" s="171" t="s">
        <v>3808</v>
      </c>
      <c r="I1993" s="220" t="s">
        <v>5993</v>
      </c>
      <c r="J1993" s="171" t="s">
        <v>272</v>
      </c>
      <c r="K1993" s="176"/>
      <c r="L1993" s="177" t="s">
        <v>730</v>
      </c>
      <c r="M1993" s="177" t="s">
        <v>273</v>
      </c>
    </row>
    <row r="1994" spans="1:13" s="178" customFormat="1">
      <c r="A1994" s="171" t="s">
        <v>3743</v>
      </c>
      <c r="B1994" s="171"/>
      <c r="C1994" s="179">
        <v>61</v>
      </c>
      <c r="D1994" s="172">
        <v>46101</v>
      </c>
      <c r="E1994" s="173">
        <v>46132</v>
      </c>
      <c r="F1994" s="13">
        <v>374.54</v>
      </c>
      <c r="G1994" s="175" t="s">
        <v>3806</v>
      </c>
      <c r="H1994" s="171" t="s">
        <v>3808</v>
      </c>
      <c r="I1994" s="220" t="s">
        <v>5994</v>
      </c>
      <c r="J1994" s="171" t="s">
        <v>378</v>
      </c>
      <c r="K1994" s="176"/>
      <c r="L1994" s="177" t="s">
        <v>730</v>
      </c>
      <c r="M1994" s="177" t="s">
        <v>379</v>
      </c>
    </row>
    <row r="1995" spans="1:13" s="178" customFormat="1">
      <c r="A1995" s="171" t="s">
        <v>3743</v>
      </c>
      <c r="B1995" s="171"/>
      <c r="C1995" s="179">
        <v>61</v>
      </c>
      <c r="D1995" s="172">
        <v>46101</v>
      </c>
      <c r="E1995" s="173">
        <v>46132</v>
      </c>
      <c r="F1995" s="13">
        <v>454.59</v>
      </c>
      <c r="G1995" s="175" t="s">
        <v>3806</v>
      </c>
      <c r="H1995" s="171" t="s">
        <v>3808</v>
      </c>
      <c r="I1995" s="220" t="s">
        <v>5995</v>
      </c>
      <c r="J1995" s="171" t="s">
        <v>252</v>
      </c>
      <c r="K1995" s="176"/>
      <c r="L1995" s="177" t="s">
        <v>730</v>
      </c>
      <c r="M1995" s="177" t="s">
        <v>253</v>
      </c>
    </row>
    <row r="1996" spans="1:13" s="178" customFormat="1">
      <c r="A1996" s="171" t="s">
        <v>3743</v>
      </c>
      <c r="B1996" s="171"/>
      <c r="C1996" s="179">
        <v>61</v>
      </c>
      <c r="D1996" s="172">
        <v>46101</v>
      </c>
      <c r="E1996" s="173">
        <v>46132</v>
      </c>
      <c r="F1996" s="13">
        <v>393.03</v>
      </c>
      <c r="G1996" s="175" t="s">
        <v>3806</v>
      </c>
      <c r="H1996" s="171" t="s">
        <v>3808</v>
      </c>
      <c r="I1996" s="220" t="s">
        <v>5996</v>
      </c>
      <c r="J1996" s="171" t="s">
        <v>282</v>
      </c>
      <c r="K1996" s="176"/>
      <c r="L1996" s="177" t="s">
        <v>730</v>
      </c>
      <c r="M1996" s="177" t="s">
        <v>283</v>
      </c>
    </row>
    <row r="1997" spans="1:13" s="178" customFormat="1">
      <c r="A1997" s="171" t="s">
        <v>3743</v>
      </c>
      <c r="B1997" s="171"/>
      <c r="C1997" s="179">
        <v>61</v>
      </c>
      <c r="D1997" s="172">
        <v>46101</v>
      </c>
      <c r="E1997" s="173">
        <v>46132</v>
      </c>
      <c r="F1997" s="13">
        <v>639.92999999999995</v>
      </c>
      <c r="G1997" s="175" t="s">
        <v>3806</v>
      </c>
      <c r="H1997" s="171" t="s">
        <v>3808</v>
      </c>
      <c r="I1997" s="220" t="s">
        <v>5997</v>
      </c>
      <c r="J1997" s="171" t="s">
        <v>346</v>
      </c>
      <c r="K1997" s="176"/>
      <c r="L1997" s="177" t="s">
        <v>730</v>
      </c>
      <c r="M1997" s="177" t="s">
        <v>347</v>
      </c>
    </row>
    <row r="1998" spans="1:13" s="178" customFormat="1">
      <c r="A1998" s="171" t="s">
        <v>3743</v>
      </c>
      <c r="B1998" s="171"/>
      <c r="C1998" s="179">
        <v>61</v>
      </c>
      <c r="D1998" s="172">
        <v>46101</v>
      </c>
      <c r="E1998" s="173">
        <v>46132</v>
      </c>
      <c r="F1998" s="13">
        <v>441.99</v>
      </c>
      <c r="G1998" s="175" t="s">
        <v>3806</v>
      </c>
      <c r="H1998" s="171" t="s">
        <v>3808</v>
      </c>
      <c r="I1998" s="220" t="s">
        <v>5998</v>
      </c>
      <c r="J1998" s="171" t="s">
        <v>16</v>
      </c>
      <c r="K1998" s="176"/>
      <c r="L1998" s="177" t="s">
        <v>730</v>
      </c>
      <c r="M1998" s="177" t="s">
        <v>17</v>
      </c>
    </row>
    <row r="1999" spans="1:13" s="178" customFormat="1">
      <c r="A1999" s="171" t="s">
        <v>3743</v>
      </c>
      <c r="B1999" s="171"/>
      <c r="C1999" s="179">
        <v>61</v>
      </c>
      <c r="D1999" s="172">
        <v>46101</v>
      </c>
      <c r="E1999" s="173">
        <v>46132</v>
      </c>
      <c r="F1999" s="13">
        <v>407.96</v>
      </c>
      <c r="G1999" s="175" t="s">
        <v>3806</v>
      </c>
      <c r="H1999" s="171" t="s">
        <v>3808</v>
      </c>
      <c r="I1999" s="220" t="s">
        <v>5999</v>
      </c>
      <c r="J1999" s="171" t="s">
        <v>350</v>
      </c>
      <c r="K1999" s="176"/>
      <c r="L1999" s="177" t="s">
        <v>730</v>
      </c>
      <c r="M1999" s="177" t="s">
        <v>351</v>
      </c>
    </row>
    <row r="2000" spans="1:13" s="178" customFormat="1">
      <c r="A2000" s="171" t="s">
        <v>3743</v>
      </c>
      <c r="B2000" s="171"/>
      <c r="C2000" s="179">
        <v>61</v>
      </c>
      <c r="D2000" s="172">
        <v>46101</v>
      </c>
      <c r="E2000" s="173">
        <v>46132</v>
      </c>
      <c r="F2000" s="13">
        <v>316.23</v>
      </c>
      <c r="G2000" s="175" t="s">
        <v>3806</v>
      </c>
      <c r="H2000" s="171" t="s">
        <v>3808</v>
      </c>
      <c r="I2000" s="220" t="s">
        <v>6000</v>
      </c>
      <c r="J2000" s="171" t="s">
        <v>220</v>
      </c>
      <c r="K2000" s="176"/>
      <c r="L2000" s="177" t="s">
        <v>730</v>
      </c>
      <c r="M2000" s="177" t="s">
        <v>221</v>
      </c>
    </row>
    <row r="2001" spans="1:13" s="178" customFormat="1">
      <c r="A2001" s="171" t="s">
        <v>3743</v>
      </c>
      <c r="B2001" s="171"/>
      <c r="C2001" s="179">
        <v>61</v>
      </c>
      <c r="D2001" s="172">
        <v>46101</v>
      </c>
      <c r="E2001" s="173">
        <v>46132</v>
      </c>
      <c r="F2001" s="13">
        <v>425.64</v>
      </c>
      <c r="G2001" s="175" t="s">
        <v>3806</v>
      </c>
      <c r="H2001" s="171" t="s">
        <v>3808</v>
      </c>
      <c r="I2001" s="220" t="s">
        <v>6001</v>
      </c>
      <c r="J2001" s="171" t="s">
        <v>4</v>
      </c>
      <c r="K2001" s="176"/>
      <c r="L2001" s="177" t="s">
        <v>730</v>
      </c>
      <c r="M2001" s="177" t="s">
        <v>5</v>
      </c>
    </row>
    <row r="2002" spans="1:13" s="178" customFormat="1">
      <c r="A2002" s="171" t="s">
        <v>3743</v>
      </c>
      <c r="B2002" s="171"/>
      <c r="C2002" s="179">
        <v>61</v>
      </c>
      <c r="D2002" s="172">
        <v>46101</v>
      </c>
      <c r="E2002" s="173">
        <v>46132</v>
      </c>
      <c r="F2002" s="13">
        <v>497.05</v>
      </c>
      <c r="G2002" s="175" t="s">
        <v>3806</v>
      </c>
      <c r="H2002" s="171" t="s">
        <v>3808</v>
      </c>
      <c r="I2002" s="220" t="s">
        <v>6002</v>
      </c>
      <c r="J2002" s="171" t="s">
        <v>108</v>
      </c>
      <c r="K2002" s="176"/>
      <c r="L2002" s="177" t="s">
        <v>730</v>
      </c>
      <c r="M2002" s="177" t="s">
        <v>109</v>
      </c>
    </row>
    <row r="2003" spans="1:13" s="178" customFormat="1">
      <c r="A2003" s="171" t="s">
        <v>3743</v>
      </c>
      <c r="B2003" s="171"/>
      <c r="C2003" s="179">
        <v>61</v>
      </c>
      <c r="D2003" s="172">
        <v>46101</v>
      </c>
      <c r="E2003" s="173">
        <v>46132</v>
      </c>
      <c r="F2003" s="13">
        <v>971.97</v>
      </c>
      <c r="G2003" s="175" t="s">
        <v>3806</v>
      </c>
      <c r="H2003" s="171" t="s">
        <v>3808</v>
      </c>
      <c r="I2003" s="220" t="s">
        <v>6003</v>
      </c>
      <c r="J2003" s="171" t="s">
        <v>292</v>
      </c>
      <c r="K2003" s="176"/>
      <c r="L2003" s="177" t="s">
        <v>730</v>
      </c>
      <c r="M2003" s="177" t="s">
        <v>293</v>
      </c>
    </row>
    <row r="2004" spans="1:13" s="178" customFormat="1">
      <c r="A2004" s="171" t="s">
        <v>3743</v>
      </c>
      <c r="B2004" s="171"/>
      <c r="C2004" s="179">
        <v>61</v>
      </c>
      <c r="D2004" s="172">
        <v>46101</v>
      </c>
      <c r="E2004" s="173">
        <v>46132</v>
      </c>
      <c r="F2004" s="13">
        <v>679.3</v>
      </c>
      <c r="G2004" s="175" t="s">
        <v>3806</v>
      </c>
      <c r="H2004" s="171" t="s">
        <v>3808</v>
      </c>
      <c r="I2004" s="220" t="s">
        <v>6004</v>
      </c>
      <c r="J2004" s="171" t="s">
        <v>242</v>
      </c>
      <c r="K2004" s="176"/>
      <c r="L2004" s="177" t="s">
        <v>730</v>
      </c>
      <c r="M2004" s="177" t="s">
        <v>243</v>
      </c>
    </row>
    <row r="2005" spans="1:13" s="178" customFormat="1">
      <c r="A2005" s="171" t="s">
        <v>3743</v>
      </c>
      <c r="B2005" s="171"/>
      <c r="C2005" s="179">
        <v>61</v>
      </c>
      <c r="D2005" s="172">
        <v>46101</v>
      </c>
      <c r="E2005" s="173">
        <v>46132</v>
      </c>
      <c r="F2005" s="13">
        <v>577.80999999999995</v>
      </c>
      <c r="G2005" s="175" t="s">
        <v>3806</v>
      </c>
      <c r="H2005" s="171" t="s">
        <v>3808</v>
      </c>
      <c r="I2005" s="220" t="s">
        <v>6005</v>
      </c>
      <c r="J2005" s="171" t="s">
        <v>278</v>
      </c>
      <c r="K2005" s="176"/>
      <c r="L2005" s="177" t="s">
        <v>730</v>
      </c>
      <c r="M2005" s="177" t="s">
        <v>279</v>
      </c>
    </row>
    <row r="2006" spans="1:13" s="178" customFormat="1">
      <c r="A2006" s="171" t="s">
        <v>3743</v>
      </c>
      <c r="B2006" s="171"/>
      <c r="C2006" s="179">
        <v>61</v>
      </c>
      <c r="D2006" s="172">
        <v>46101</v>
      </c>
      <c r="E2006" s="173">
        <v>46132</v>
      </c>
      <c r="F2006" s="13">
        <v>4017.62</v>
      </c>
      <c r="G2006" s="175" t="s">
        <v>3806</v>
      </c>
      <c r="H2006" s="171" t="s">
        <v>3808</v>
      </c>
      <c r="I2006" s="220" t="s">
        <v>6006</v>
      </c>
      <c r="J2006" s="171" t="s">
        <v>150</v>
      </c>
      <c r="K2006" s="176"/>
      <c r="L2006" s="177" t="s">
        <v>730</v>
      </c>
      <c r="M2006" s="177" t="s">
        <v>151</v>
      </c>
    </row>
    <row r="2007" spans="1:13" s="178" customFormat="1">
      <c r="A2007" s="171" t="s">
        <v>3743</v>
      </c>
      <c r="B2007" s="171"/>
      <c r="C2007" s="179">
        <v>61</v>
      </c>
      <c r="D2007" s="172">
        <v>46101</v>
      </c>
      <c r="E2007" s="173">
        <v>46132</v>
      </c>
      <c r="F2007" s="13">
        <v>1183.78</v>
      </c>
      <c r="G2007" s="175" t="s">
        <v>3806</v>
      </c>
      <c r="H2007" s="171" t="s">
        <v>3808</v>
      </c>
      <c r="I2007" s="220" t="s">
        <v>6007</v>
      </c>
      <c r="J2007" s="171" t="s">
        <v>194</v>
      </c>
      <c r="K2007" s="176"/>
      <c r="L2007" s="177" t="s">
        <v>730</v>
      </c>
      <c r="M2007" s="177" t="s">
        <v>195</v>
      </c>
    </row>
    <row r="2008" spans="1:13" s="178" customFormat="1">
      <c r="A2008" s="171" t="s">
        <v>3743</v>
      </c>
      <c r="B2008" s="171"/>
      <c r="C2008" s="179">
        <v>61</v>
      </c>
      <c r="D2008" s="172">
        <v>46101</v>
      </c>
      <c r="E2008" s="173">
        <v>46132</v>
      </c>
      <c r="F2008" s="13">
        <v>824.97</v>
      </c>
      <c r="G2008" s="175" t="s">
        <v>3806</v>
      </c>
      <c r="H2008" s="171" t="s">
        <v>3808</v>
      </c>
      <c r="I2008" s="220" t="s">
        <v>6008</v>
      </c>
      <c r="J2008" s="171" t="s">
        <v>46</v>
      </c>
      <c r="K2008" s="176"/>
      <c r="L2008" s="177" t="s">
        <v>730</v>
      </c>
      <c r="M2008" s="177" t="s">
        <v>47</v>
      </c>
    </row>
    <row r="2009" spans="1:13" s="178" customFormat="1">
      <c r="A2009" s="171" t="s">
        <v>3743</v>
      </c>
      <c r="B2009" s="171"/>
      <c r="C2009" s="179">
        <v>61</v>
      </c>
      <c r="D2009" s="172">
        <v>46101</v>
      </c>
      <c r="E2009" s="173">
        <v>46132</v>
      </c>
      <c r="F2009" s="13">
        <v>1499</v>
      </c>
      <c r="G2009" s="175" t="s">
        <v>3806</v>
      </c>
      <c r="H2009" s="171" t="s">
        <v>3808</v>
      </c>
      <c r="I2009" s="220" t="s">
        <v>6009</v>
      </c>
      <c r="J2009" s="171" t="s">
        <v>394</v>
      </c>
      <c r="K2009" s="176"/>
      <c r="L2009" s="177" t="s">
        <v>730</v>
      </c>
      <c r="M2009" s="177" t="s">
        <v>395</v>
      </c>
    </row>
    <row r="2010" spans="1:13" s="178" customFormat="1">
      <c r="A2010" s="171" t="s">
        <v>3743</v>
      </c>
      <c r="B2010" s="171"/>
      <c r="C2010" s="179">
        <v>61</v>
      </c>
      <c r="D2010" s="172">
        <v>46101</v>
      </c>
      <c r="E2010" s="173">
        <v>46132</v>
      </c>
      <c r="F2010" s="13">
        <v>64.959999999999994</v>
      </c>
      <c r="G2010" s="175" t="s">
        <v>3806</v>
      </c>
      <c r="H2010" s="171" t="s">
        <v>3808</v>
      </c>
      <c r="I2010" s="220" t="s">
        <v>6010</v>
      </c>
      <c r="J2010" s="171" t="s">
        <v>388</v>
      </c>
      <c r="K2010" s="176"/>
      <c r="L2010" s="177" t="s">
        <v>730</v>
      </c>
      <c r="M2010" s="177" t="s">
        <v>389</v>
      </c>
    </row>
    <row r="2011" spans="1:13" s="178" customFormat="1">
      <c r="A2011" s="171" t="s">
        <v>3743</v>
      </c>
      <c r="B2011" s="171"/>
      <c r="C2011" s="179">
        <v>61</v>
      </c>
      <c r="D2011" s="172">
        <v>46101</v>
      </c>
      <c r="E2011" s="173">
        <v>46132</v>
      </c>
      <c r="F2011" s="13">
        <v>115.96</v>
      </c>
      <c r="G2011" s="175" t="s">
        <v>3806</v>
      </c>
      <c r="H2011" s="171" t="s">
        <v>3808</v>
      </c>
      <c r="I2011" s="220" t="s">
        <v>6011</v>
      </c>
      <c r="J2011" s="171" t="s">
        <v>1955</v>
      </c>
      <c r="K2011" s="176"/>
      <c r="L2011" s="177" t="s">
        <v>730</v>
      </c>
      <c r="M2011" s="177" t="s">
        <v>1848</v>
      </c>
    </row>
    <row r="2012" spans="1:13" s="178" customFormat="1">
      <c r="A2012" s="171" t="s">
        <v>3743</v>
      </c>
      <c r="B2012" s="171"/>
      <c r="C2012" s="179">
        <v>61</v>
      </c>
      <c r="D2012" s="172">
        <v>46101</v>
      </c>
      <c r="E2012" s="173">
        <v>46132</v>
      </c>
      <c r="F2012" s="13">
        <v>641.80999999999995</v>
      </c>
      <c r="G2012" s="175" t="s">
        <v>3806</v>
      </c>
      <c r="H2012" s="171" t="s">
        <v>3808</v>
      </c>
      <c r="I2012" s="220" t="s">
        <v>6012</v>
      </c>
      <c r="J2012" s="171" t="s">
        <v>148</v>
      </c>
      <c r="K2012" s="176"/>
      <c r="L2012" s="177" t="s">
        <v>730</v>
      </c>
      <c r="M2012" s="177" t="s">
        <v>149</v>
      </c>
    </row>
    <row r="2013" spans="1:13" s="178" customFormat="1">
      <c r="A2013" s="171" t="s">
        <v>3743</v>
      </c>
      <c r="B2013" s="171"/>
      <c r="C2013" s="179">
        <v>61</v>
      </c>
      <c r="D2013" s="172">
        <v>46101</v>
      </c>
      <c r="E2013" s="173">
        <v>46132</v>
      </c>
      <c r="F2013" s="13">
        <v>679.81</v>
      </c>
      <c r="G2013" s="175" t="s">
        <v>3806</v>
      </c>
      <c r="H2013" s="171" t="s">
        <v>3808</v>
      </c>
      <c r="I2013" s="220" t="s">
        <v>6013</v>
      </c>
      <c r="J2013" s="171" t="s">
        <v>58</v>
      </c>
      <c r="K2013" s="176"/>
      <c r="L2013" s="177" t="s">
        <v>730</v>
      </c>
      <c r="M2013" s="177" t="s">
        <v>59</v>
      </c>
    </row>
    <row r="2014" spans="1:13" s="178" customFormat="1">
      <c r="A2014" s="171" t="s">
        <v>3743</v>
      </c>
      <c r="B2014" s="171"/>
      <c r="C2014" s="179">
        <v>61</v>
      </c>
      <c r="D2014" s="172">
        <v>46101</v>
      </c>
      <c r="E2014" s="173">
        <v>46132</v>
      </c>
      <c r="F2014" s="13">
        <v>600.87</v>
      </c>
      <c r="G2014" s="175" t="s">
        <v>3806</v>
      </c>
      <c r="H2014" s="171" t="s">
        <v>3808</v>
      </c>
      <c r="I2014" s="220" t="s">
        <v>6014</v>
      </c>
      <c r="J2014" s="171" t="s">
        <v>22</v>
      </c>
      <c r="K2014" s="176"/>
      <c r="L2014" s="177" t="s">
        <v>730</v>
      </c>
      <c r="M2014" s="177" t="s">
        <v>23</v>
      </c>
    </row>
    <row r="2015" spans="1:13" s="178" customFormat="1">
      <c r="A2015" s="171" t="s">
        <v>3743</v>
      </c>
      <c r="B2015" s="171"/>
      <c r="C2015" s="179">
        <v>61</v>
      </c>
      <c r="D2015" s="172">
        <v>46101</v>
      </c>
      <c r="E2015" s="173">
        <v>46132</v>
      </c>
      <c r="F2015" s="13">
        <v>585.13</v>
      </c>
      <c r="G2015" s="175" t="s">
        <v>3806</v>
      </c>
      <c r="H2015" s="171" t="s">
        <v>3808</v>
      </c>
      <c r="I2015" s="220" t="s">
        <v>6015</v>
      </c>
      <c r="J2015" s="171" t="s">
        <v>144</v>
      </c>
      <c r="K2015" s="176"/>
      <c r="L2015" s="177" t="s">
        <v>730</v>
      </c>
      <c r="M2015" s="177" t="s">
        <v>145</v>
      </c>
    </row>
    <row r="2016" spans="1:13" s="178" customFormat="1">
      <c r="A2016" s="171" t="s">
        <v>3743</v>
      </c>
      <c r="B2016" s="171"/>
      <c r="C2016" s="179">
        <v>61</v>
      </c>
      <c r="D2016" s="172">
        <v>46101</v>
      </c>
      <c r="E2016" s="173">
        <v>46132</v>
      </c>
      <c r="F2016" s="13">
        <v>282.45999999999998</v>
      </c>
      <c r="G2016" s="175" t="s">
        <v>3806</v>
      </c>
      <c r="H2016" s="171" t="s">
        <v>3808</v>
      </c>
      <c r="I2016" s="220" t="s">
        <v>6016</v>
      </c>
      <c r="J2016" s="171" t="s">
        <v>88</v>
      </c>
      <c r="K2016" s="176"/>
      <c r="L2016" s="177" t="s">
        <v>730</v>
      </c>
      <c r="M2016" s="177" t="s">
        <v>89</v>
      </c>
    </row>
    <row r="2017" spans="1:13" s="178" customFormat="1">
      <c r="A2017" s="171" t="s">
        <v>3743</v>
      </c>
      <c r="B2017" s="171"/>
      <c r="C2017" s="179">
        <v>61</v>
      </c>
      <c r="D2017" s="172">
        <v>46101</v>
      </c>
      <c r="E2017" s="173">
        <v>46132</v>
      </c>
      <c r="F2017" s="13">
        <v>955.11</v>
      </c>
      <c r="G2017" s="175" t="s">
        <v>3806</v>
      </c>
      <c r="H2017" s="171" t="s">
        <v>3808</v>
      </c>
      <c r="I2017" s="220" t="s">
        <v>6017</v>
      </c>
      <c r="J2017" s="171" t="s">
        <v>136</v>
      </c>
      <c r="K2017" s="176"/>
      <c r="L2017" s="177" t="s">
        <v>730</v>
      </c>
      <c r="M2017" s="177" t="s">
        <v>137</v>
      </c>
    </row>
    <row r="2018" spans="1:13" s="178" customFormat="1">
      <c r="A2018" s="171" t="s">
        <v>3743</v>
      </c>
      <c r="B2018" s="171"/>
      <c r="C2018" s="179">
        <v>61</v>
      </c>
      <c r="D2018" s="172">
        <v>46101</v>
      </c>
      <c r="E2018" s="173">
        <v>46132</v>
      </c>
      <c r="F2018" s="13">
        <v>383.28</v>
      </c>
      <c r="G2018" s="175" t="s">
        <v>3806</v>
      </c>
      <c r="H2018" s="171" t="s">
        <v>3808</v>
      </c>
      <c r="I2018" s="220" t="s">
        <v>6018</v>
      </c>
      <c r="J2018" s="171" t="s">
        <v>364</v>
      </c>
      <c r="K2018" s="176"/>
      <c r="L2018" s="177" t="s">
        <v>730</v>
      </c>
      <c r="M2018" s="177" t="s">
        <v>365</v>
      </c>
    </row>
    <row r="2019" spans="1:13" s="178" customFormat="1">
      <c r="A2019" s="171" t="s">
        <v>3743</v>
      </c>
      <c r="B2019" s="171"/>
      <c r="C2019" s="179">
        <v>61</v>
      </c>
      <c r="D2019" s="172">
        <v>46101</v>
      </c>
      <c r="E2019" s="173">
        <v>46132</v>
      </c>
      <c r="F2019" s="13">
        <v>393.54</v>
      </c>
      <c r="G2019" s="175" t="s">
        <v>3806</v>
      </c>
      <c r="H2019" s="171" t="s">
        <v>3808</v>
      </c>
      <c r="I2019" s="220" t="s">
        <v>6019</v>
      </c>
      <c r="J2019" s="171" t="s">
        <v>260</v>
      </c>
      <c r="K2019" s="176"/>
      <c r="L2019" s="177" t="s">
        <v>730</v>
      </c>
      <c r="M2019" s="177" t="s">
        <v>261</v>
      </c>
    </row>
    <row r="2020" spans="1:13" s="178" customFormat="1">
      <c r="A2020" s="171" t="s">
        <v>3743</v>
      </c>
      <c r="B2020" s="171"/>
      <c r="C2020" s="179">
        <v>61</v>
      </c>
      <c r="D2020" s="172">
        <v>46101</v>
      </c>
      <c r="E2020" s="173">
        <v>46132</v>
      </c>
      <c r="F2020" s="13">
        <v>267.32</v>
      </c>
      <c r="G2020" s="175" t="s">
        <v>3806</v>
      </c>
      <c r="H2020" s="171" t="s">
        <v>3808</v>
      </c>
      <c r="I2020" s="220" t="s">
        <v>6020</v>
      </c>
      <c r="J2020" s="171" t="s">
        <v>208</v>
      </c>
      <c r="K2020" s="176"/>
      <c r="L2020" s="177" t="s">
        <v>730</v>
      </c>
      <c r="M2020" s="177" t="s">
        <v>209</v>
      </c>
    </row>
    <row r="2021" spans="1:13" s="178" customFormat="1">
      <c r="A2021" s="171" t="s">
        <v>3743</v>
      </c>
      <c r="B2021" s="171"/>
      <c r="C2021" s="179">
        <v>61</v>
      </c>
      <c r="D2021" s="172">
        <v>46101</v>
      </c>
      <c r="E2021" s="173">
        <v>46132</v>
      </c>
      <c r="F2021" s="13">
        <v>264.62</v>
      </c>
      <c r="G2021" s="175" t="s">
        <v>3806</v>
      </c>
      <c r="H2021" s="171" t="s">
        <v>3808</v>
      </c>
      <c r="I2021" s="220" t="s">
        <v>6021</v>
      </c>
      <c r="J2021" s="171" t="s">
        <v>422</v>
      </c>
      <c r="K2021" s="176"/>
      <c r="L2021" s="177" t="s">
        <v>730</v>
      </c>
      <c r="M2021" s="177" t="s">
        <v>423</v>
      </c>
    </row>
    <row r="2022" spans="1:13" s="178" customFormat="1">
      <c r="A2022" s="171" t="s">
        <v>3743</v>
      </c>
      <c r="B2022" s="171"/>
      <c r="C2022" s="179">
        <v>61</v>
      </c>
      <c r="D2022" s="172">
        <v>46101</v>
      </c>
      <c r="E2022" s="173">
        <v>46132</v>
      </c>
      <c r="F2022" s="13">
        <v>331.57</v>
      </c>
      <c r="G2022" s="175" t="s">
        <v>3806</v>
      </c>
      <c r="H2022" s="171" t="s">
        <v>3808</v>
      </c>
      <c r="I2022" s="220" t="s">
        <v>6022</v>
      </c>
      <c r="J2022" s="171" t="s">
        <v>372</v>
      </c>
      <c r="K2022" s="176"/>
      <c r="L2022" s="177" t="s">
        <v>730</v>
      </c>
      <c r="M2022" s="177" t="s">
        <v>373</v>
      </c>
    </row>
    <row r="2023" spans="1:13" s="178" customFormat="1">
      <c r="A2023" s="171" t="s">
        <v>3743</v>
      </c>
      <c r="B2023" s="171"/>
      <c r="C2023" s="179">
        <v>61</v>
      </c>
      <c r="D2023" s="172">
        <v>46101</v>
      </c>
      <c r="E2023" s="173">
        <v>46132</v>
      </c>
      <c r="F2023" s="13">
        <v>383.52</v>
      </c>
      <c r="G2023" s="175" t="s">
        <v>3806</v>
      </c>
      <c r="H2023" s="171" t="s">
        <v>3808</v>
      </c>
      <c r="I2023" s="220" t="s">
        <v>6023</v>
      </c>
      <c r="J2023" s="171" t="s">
        <v>340</v>
      </c>
      <c r="K2023" s="176"/>
      <c r="L2023" s="177" t="s">
        <v>730</v>
      </c>
      <c r="M2023" s="177" t="s">
        <v>341</v>
      </c>
    </row>
    <row r="2024" spans="1:13" s="178" customFormat="1">
      <c r="A2024" s="171" t="s">
        <v>3743</v>
      </c>
      <c r="B2024" s="171"/>
      <c r="C2024" s="179">
        <v>61</v>
      </c>
      <c r="D2024" s="172">
        <v>46101</v>
      </c>
      <c r="E2024" s="173">
        <v>46132</v>
      </c>
      <c r="F2024" s="13">
        <v>778.04</v>
      </c>
      <c r="G2024" s="175" t="s">
        <v>3806</v>
      </c>
      <c r="H2024" s="171" t="s">
        <v>3808</v>
      </c>
      <c r="I2024" s="220" t="s">
        <v>6024</v>
      </c>
      <c r="J2024" s="171" t="s">
        <v>410</v>
      </c>
      <c r="K2024" s="176"/>
      <c r="L2024" s="177" t="s">
        <v>730</v>
      </c>
      <c r="M2024" s="177" t="s">
        <v>411</v>
      </c>
    </row>
    <row r="2025" spans="1:13" s="178" customFormat="1">
      <c r="A2025" s="171" t="s">
        <v>3743</v>
      </c>
      <c r="B2025" s="171"/>
      <c r="C2025" s="179">
        <v>61</v>
      </c>
      <c r="D2025" s="172">
        <v>46101</v>
      </c>
      <c r="E2025" s="173">
        <v>46132</v>
      </c>
      <c r="F2025" s="13">
        <v>499.39</v>
      </c>
      <c r="G2025" s="175" t="s">
        <v>3806</v>
      </c>
      <c r="H2025" s="171" t="s">
        <v>3808</v>
      </c>
      <c r="I2025" s="220" t="s">
        <v>6025</v>
      </c>
      <c r="J2025" s="171" t="s">
        <v>158</v>
      </c>
      <c r="K2025" s="176"/>
      <c r="L2025" s="177" t="s">
        <v>730</v>
      </c>
      <c r="M2025" s="177" t="s">
        <v>159</v>
      </c>
    </row>
    <row r="2026" spans="1:13" s="178" customFormat="1">
      <c r="A2026" s="171" t="s">
        <v>3743</v>
      </c>
      <c r="B2026" s="171"/>
      <c r="C2026" s="179">
        <v>61</v>
      </c>
      <c r="D2026" s="172">
        <v>46101</v>
      </c>
      <c r="E2026" s="173">
        <v>46132</v>
      </c>
      <c r="F2026" s="13">
        <v>671.27</v>
      </c>
      <c r="G2026" s="175" t="s">
        <v>3806</v>
      </c>
      <c r="H2026" s="171" t="s">
        <v>3808</v>
      </c>
      <c r="I2026" s="220" t="s">
        <v>6026</v>
      </c>
      <c r="J2026" s="171" t="s">
        <v>362</v>
      </c>
      <c r="K2026" s="176"/>
      <c r="L2026" s="177" t="s">
        <v>730</v>
      </c>
      <c r="M2026" s="177" t="s">
        <v>363</v>
      </c>
    </row>
    <row r="2027" spans="1:13" s="178" customFormat="1">
      <c r="A2027" s="171" t="s">
        <v>3743</v>
      </c>
      <c r="B2027" s="171"/>
      <c r="C2027" s="179">
        <v>61</v>
      </c>
      <c r="D2027" s="172">
        <v>46101</v>
      </c>
      <c r="E2027" s="173">
        <v>46132</v>
      </c>
      <c r="F2027" s="13">
        <v>744.21</v>
      </c>
      <c r="G2027" s="175" t="s">
        <v>3806</v>
      </c>
      <c r="H2027" s="171" t="s">
        <v>3808</v>
      </c>
      <c r="I2027" s="220" t="s">
        <v>6027</v>
      </c>
      <c r="J2027" s="171" t="s">
        <v>446</v>
      </c>
      <c r="K2027" s="176"/>
      <c r="L2027" s="177" t="s">
        <v>730</v>
      </c>
      <c r="M2027" s="177" t="s">
        <v>447</v>
      </c>
    </row>
    <row r="2028" spans="1:13" s="178" customFormat="1">
      <c r="A2028" s="171" t="s">
        <v>3743</v>
      </c>
      <c r="B2028" s="171"/>
      <c r="C2028" s="179">
        <v>61</v>
      </c>
      <c r="D2028" s="172">
        <v>46101</v>
      </c>
      <c r="E2028" s="173">
        <v>46132</v>
      </c>
      <c r="F2028" s="13">
        <v>505.28</v>
      </c>
      <c r="G2028" s="175" t="s">
        <v>3806</v>
      </c>
      <c r="H2028" s="171" t="s">
        <v>3808</v>
      </c>
      <c r="I2028" s="220" t="s">
        <v>6028</v>
      </c>
      <c r="J2028" s="171" t="s">
        <v>240</v>
      </c>
      <c r="K2028" s="176"/>
      <c r="L2028" s="177" t="s">
        <v>730</v>
      </c>
      <c r="M2028" s="177" t="s">
        <v>241</v>
      </c>
    </row>
    <row r="2029" spans="1:13" s="178" customFormat="1">
      <c r="A2029" s="171" t="s">
        <v>3743</v>
      </c>
      <c r="B2029" s="171"/>
      <c r="C2029" s="179">
        <v>61</v>
      </c>
      <c r="D2029" s="172">
        <v>46101</v>
      </c>
      <c r="E2029" s="173">
        <v>46132</v>
      </c>
      <c r="F2029" s="13">
        <v>728.16</v>
      </c>
      <c r="G2029" s="175" t="s">
        <v>3806</v>
      </c>
      <c r="H2029" s="171" t="s">
        <v>3808</v>
      </c>
      <c r="I2029" s="220" t="s">
        <v>6029</v>
      </c>
      <c r="J2029" s="171" t="s">
        <v>266</v>
      </c>
      <c r="K2029" s="176"/>
      <c r="L2029" s="177" t="s">
        <v>730</v>
      </c>
      <c r="M2029" s="177" t="s">
        <v>267</v>
      </c>
    </row>
    <row r="2030" spans="1:13" s="178" customFormat="1">
      <c r="A2030" s="171" t="s">
        <v>3743</v>
      </c>
      <c r="B2030" s="171"/>
      <c r="C2030" s="179">
        <v>61</v>
      </c>
      <c r="D2030" s="172">
        <v>46101</v>
      </c>
      <c r="E2030" s="173">
        <v>46132</v>
      </c>
      <c r="F2030" s="13">
        <v>513.61</v>
      </c>
      <c r="G2030" s="175" t="s">
        <v>3806</v>
      </c>
      <c r="H2030" s="171" t="s">
        <v>3808</v>
      </c>
      <c r="I2030" s="220" t="s">
        <v>6030</v>
      </c>
      <c r="J2030" s="171" t="s">
        <v>318</v>
      </c>
      <c r="K2030" s="176"/>
      <c r="L2030" s="177" t="s">
        <v>730</v>
      </c>
      <c r="M2030" s="177" t="s">
        <v>319</v>
      </c>
    </row>
    <row r="2031" spans="1:13" s="178" customFormat="1">
      <c r="A2031" s="171" t="s">
        <v>3743</v>
      </c>
      <c r="B2031" s="171"/>
      <c r="C2031" s="179">
        <v>61</v>
      </c>
      <c r="D2031" s="172">
        <v>46101</v>
      </c>
      <c r="E2031" s="173">
        <v>46132</v>
      </c>
      <c r="F2031" s="13">
        <v>418.42</v>
      </c>
      <c r="G2031" s="175" t="s">
        <v>3806</v>
      </c>
      <c r="H2031" s="171" t="s">
        <v>3808</v>
      </c>
      <c r="I2031" s="220" t="s">
        <v>6031</v>
      </c>
      <c r="J2031" s="171" t="s">
        <v>154</v>
      </c>
      <c r="K2031" s="176"/>
      <c r="L2031" s="177" t="s">
        <v>730</v>
      </c>
      <c r="M2031" s="177" t="s">
        <v>155</v>
      </c>
    </row>
    <row r="2032" spans="1:13" s="178" customFormat="1">
      <c r="A2032" s="171" t="s">
        <v>3743</v>
      </c>
      <c r="B2032" s="171"/>
      <c r="C2032" s="179">
        <v>61</v>
      </c>
      <c r="D2032" s="172">
        <v>46101</v>
      </c>
      <c r="E2032" s="173">
        <v>46132</v>
      </c>
      <c r="F2032" s="13">
        <v>251.21</v>
      </c>
      <c r="G2032" s="175" t="s">
        <v>3806</v>
      </c>
      <c r="H2032" s="171" t="s">
        <v>3808</v>
      </c>
      <c r="I2032" s="220" t="s">
        <v>6032</v>
      </c>
      <c r="J2032" s="171" t="s">
        <v>474</v>
      </c>
      <c r="K2032" s="176"/>
      <c r="L2032" s="177" t="s">
        <v>730</v>
      </c>
      <c r="M2032" s="177" t="s">
        <v>475</v>
      </c>
    </row>
    <row r="2033" spans="1:13" s="178" customFormat="1">
      <c r="A2033" s="171" t="s">
        <v>3743</v>
      </c>
      <c r="B2033" s="171"/>
      <c r="C2033" s="179">
        <v>61</v>
      </c>
      <c r="D2033" s="172">
        <v>46101</v>
      </c>
      <c r="E2033" s="173">
        <v>46132</v>
      </c>
      <c r="F2033" s="13">
        <v>301.5</v>
      </c>
      <c r="G2033" s="175" t="s">
        <v>3806</v>
      </c>
      <c r="H2033" s="171" t="s">
        <v>3808</v>
      </c>
      <c r="I2033" s="220" t="s">
        <v>6033</v>
      </c>
      <c r="J2033" s="171" t="s">
        <v>352</v>
      </c>
      <c r="K2033" s="176"/>
      <c r="L2033" s="177" t="s">
        <v>730</v>
      </c>
      <c r="M2033" s="177" t="s">
        <v>353</v>
      </c>
    </row>
    <row r="2034" spans="1:13" s="178" customFormat="1">
      <c r="A2034" s="171" t="s">
        <v>3743</v>
      </c>
      <c r="B2034" s="171"/>
      <c r="C2034" s="179">
        <v>61</v>
      </c>
      <c r="D2034" s="172">
        <v>46101</v>
      </c>
      <c r="E2034" s="173">
        <v>46132</v>
      </c>
      <c r="F2034" s="13">
        <v>388.86</v>
      </c>
      <c r="G2034" s="175" t="s">
        <v>3806</v>
      </c>
      <c r="H2034" s="171" t="s">
        <v>3808</v>
      </c>
      <c r="I2034" s="220" t="s">
        <v>6034</v>
      </c>
      <c r="J2034" s="171" t="s">
        <v>184</v>
      </c>
      <c r="K2034" s="176"/>
      <c r="L2034" s="177" t="s">
        <v>730</v>
      </c>
      <c r="M2034" s="177" t="s">
        <v>185</v>
      </c>
    </row>
    <row r="2035" spans="1:13" s="178" customFormat="1">
      <c r="A2035" s="171" t="s">
        <v>3743</v>
      </c>
      <c r="B2035" s="171"/>
      <c r="C2035" s="179">
        <v>61</v>
      </c>
      <c r="D2035" s="172">
        <v>46101</v>
      </c>
      <c r="E2035" s="173">
        <v>46132</v>
      </c>
      <c r="F2035" s="13">
        <v>392.72</v>
      </c>
      <c r="G2035" s="175" t="s">
        <v>3806</v>
      </c>
      <c r="H2035" s="171" t="s">
        <v>3808</v>
      </c>
      <c r="I2035" s="220" t="s">
        <v>6035</v>
      </c>
      <c r="J2035" s="171" t="s">
        <v>454</v>
      </c>
      <c r="K2035" s="176"/>
      <c r="L2035" s="177" t="s">
        <v>730</v>
      </c>
      <c r="M2035" s="177" t="s">
        <v>455</v>
      </c>
    </row>
    <row r="2036" spans="1:13" s="178" customFormat="1">
      <c r="A2036" s="171" t="s">
        <v>3743</v>
      </c>
      <c r="B2036" s="171"/>
      <c r="C2036" s="179">
        <v>61</v>
      </c>
      <c r="D2036" s="172">
        <v>46101</v>
      </c>
      <c r="E2036" s="173">
        <v>46132</v>
      </c>
      <c r="F2036" s="13">
        <v>302.92</v>
      </c>
      <c r="G2036" s="175" t="s">
        <v>3806</v>
      </c>
      <c r="H2036" s="171" t="s">
        <v>3808</v>
      </c>
      <c r="I2036" s="220" t="s">
        <v>6036</v>
      </c>
      <c r="J2036" s="171" t="s">
        <v>44</v>
      </c>
      <c r="K2036" s="176"/>
      <c r="L2036" s="177" t="s">
        <v>730</v>
      </c>
      <c r="M2036" s="177" t="s">
        <v>45</v>
      </c>
    </row>
    <row r="2037" spans="1:13" s="178" customFormat="1">
      <c r="A2037" s="171" t="s">
        <v>3743</v>
      </c>
      <c r="B2037" s="171"/>
      <c r="C2037" s="179">
        <v>61</v>
      </c>
      <c r="D2037" s="172">
        <v>46101</v>
      </c>
      <c r="E2037" s="173">
        <v>46132</v>
      </c>
      <c r="F2037" s="13">
        <v>496.95</v>
      </c>
      <c r="G2037" s="175" t="s">
        <v>3806</v>
      </c>
      <c r="H2037" s="171" t="s">
        <v>3808</v>
      </c>
      <c r="I2037" s="220" t="s">
        <v>6037</v>
      </c>
      <c r="J2037" s="171" t="s">
        <v>497</v>
      </c>
      <c r="K2037" s="176"/>
      <c r="L2037" s="177" t="s">
        <v>730</v>
      </c>
      <c r="M2037" s="177" t="s">
        <v>498</v>
      </c>
    </row>
    <row r="2038" spans="1:13" s="178" customFormat="1">
      <c r="A2038" s="171" t="s">
        <v>3743</v>
      </c>
      <c r="B2038" s="171"/>
      <c r="C2038" s="179">
        <v>61</v>
      </c>
      <c r="D2038" s="172">
        <v>46101</v>
      </c>
      <c r="E2038" s="173">
        <v>46132</v>
      </c>
      <c r="F2038" s="13">
        <v>329.23</v>
      </c>
      <c r="G2038" s="175" t="s">
        <v>3806</v>
      </c>
      <c r="H2038" s="171" t="s">
        <v>3808</v>
      </c>
      <c r="I2038" s="220" t="s">
        <v>6038</v>
      </c>
      <c r="J2038" s="171" t="s">
        <v>12</v>
      </c>
      <c r="K2038" s="176"/>
      <c r="L2038" s="177" t="s">
        <v>730</v>
      </c>
      <c r="M2038" s="177" t="s">
        <v>13</v>
      </c>
    </row>
    <row r="2039" spans="1:13" s="178" customFormat="1">
      <c r="A2039" s="171" t="s">
        <v>3743</v>
      </c>
      <c r="B2039" s="171"/>
      <c r="C2039" s="179">
        <v>61</v>
      </c>
      <c r="D2039" s="172">
        <v>46101</v>
      </c>
      <c r="E2039" s="173">
        <v>46132</v>
      </c>
      <c r="F2039" s="13">
        <v>371.09</v>
      </c>
      <c r="G2039" s="175" t="s">
        <v>3806</v>
      </c>
      <c r="H2039" s="171" t="s">
        <v>3808</v>
      </c>
      <c r="I2039" s="220" t="s">
        <v>6039</v>
      </c>
      <c r="J2039" s="171" t="s">
        <v>18</v>
      </c>
      <c r="K2039" s="176"/>
      <c r="L2039" s="177" t="s">
        <v>730</v>
      </c>
      <c r="M2039" s="177" t="s">
        <v>19</v>
      </c>
    </row>
    <row r="2040" spans="1:13" s="178" customFormat="1">
      <c r="A2040" s="171" t="s">
        <v>3743</v>
      </c>
      <c r="B2040" s="171"/>
      <c r="C2040" s="179">
        <v>61</v>
      </c>
      <c r="D2040" s="172">
        <v>46101</v>
      </c>
      <c r="E2040" s="173">
        <v>46132</v>
      </c>
      <c r="F2040" s="13">
        <v>330.35</v>
      </c>
      <c r="G2040" s="175" t="s">
        <v>3806</v>
      </c>
      <c r="H2040" s="171" t="s">
        <v>3808</v>
      </c>
      <c r="I2040" s="220" t="s">
        <v>6040</v>
      </c>
      <c r="J2040" s="171" t="s">
        <v>156</v>
      </c>
      <c r="K2040" s="176"/>
      <c r="L2040" s="177" t="s">
        <v>730</v>
      </c>
      <c r="M2040" s="177" t="s">
        <v>157</v>
      </c>
    </row>
    <row r="2041" spans="1:13" s="178" customFormat="1">
      <c r="A2041" s="171" t="s">
        <v>3743</v>
      </c>
      <c r="B2041" s="171"/>
      <c r="C2041" s="179">
        <v>61</v>
      </c>
      <c r="D2041" s="172">
        <v>46101</v>
      </c>
      <c r="E2041" s="173">
        <v>46132</v>
      </c>
      <c r="F2041" s="13">
        <v>485.98</v>
      </c>
      <c r="G2041" s="175" t="s">
        <v>3806</v>
      </c>
      <c r="H2041" s="171" t="s">
        <v>3808</v>
      </c>
      <c r="I2041" s="220" t="s">
        <v>6041</v>
      </c>
      <c r="J2041" s="171" t="s">
        <v>98</v>
      </c>
      <c r="K2041" s="176"/>
      <c r="L2041" s="177" t="s">
        <v>730</v>
      </c>
      <c r="M2041" s="177" t="s">
        <v>99</v>
      </c>
    </row>
    <row r="2042" spans="1:13" s="178" customFormat="1">
      <c r="A2042" s="171" t="s">
        <v>3743</v>
      </c>
      <c r="B2042" s="171"/>
      <c r="C2042" s="179">
        <v>61</v>
      </c>
      <c r="D2042" s="172">
        <v>46101</v>
      </c>
      <c r="E2042" s="173">
        <v>46132</v>
      </c>
      <c r="F2042" s="13">
        <v>436</v>
      </c>
      <c r="G2042" s="175" t="s">
        <v>3806</v>
      </c>
      <c r="H2042" s="171" t="s">
        <v>3808</v>
      </c>
      <c r="I2042" s="220" t="s">
        <v>6042</v>
      </c>
      <c r="J2042" s="171" t="s">
        <v>424</v>
      </c>
      <c r="K2042" s="176"/>
      <c r="L2042" s="177" t="s">
        <v>730</v>
      </c>
      <c r="M2042" s="177" t="s">
        <v>425</v>
      </c>
    </row>
    <row r="2043" spans="1:13" s="178" customFormat="1">
      <c r="A2043" s="171" t="s">
        <v>3743</v>
      </c>
      <c r="B2043" s="171"/>
      <c r="C2043" s="179">
        <v>61</v>
      </c>
      <c r="D2043" s="172">
        <v>46101</v>
      </c>
      <c r="E2043" s="173">
        <v>46132</v>
      </c>
      <c r="F2043" s="13">
        <v>341.32</v>
      </c>
      <c r="G2043" s="175" t="s">
        <v>3806</v>
      </c>
      <c r="H2043" s="171" t="s">
        <v>3808</v>
      </c>
      <c r="I2043" s="220" t="s">
        <v>6043</v>
      </c>
      <c r="J2043" s="171" t="s">
        <v>404</v>
      </c>
      <c r="K2043" s="176"/>
      <c r="L2043" s="177" t="s">
        <v>730</v>
      </c>
      <c r="M2043" s="177" t="s">
        <v>405</v>
      </c>
    </row>
    <row r="2044" spans="1:13" s="178" customFormat="1">
      <c r="A2044" s="171" t="s">
        <v>3743</v>
      </c>
      <c r="B2044" s="171"/>
      <c r="C2044" s="179">
        <v>61</v>
      </c>
      <c r="D2044" s="172">
        <v>46101</v>
      </c>
      <c r="E2044" s="173">
        <v>46132</v>
      </c>
      <c r="F2044" s="13">
        <v>343.15</v>
      </c>
      <c r="G2044" s="175" t="s">
        <v>3806</v>
      </c>
      <c r="H2044" s="171" t="s">
        <v>3808</v>
      </c>
      <c r="I2044" s="220" t="s">
        <v>6044</v>
      </c>
      <c r="J2044" s="171" t="s">
        <v>224</v>
      </c>
      <c r="K2044" s="176"/>
      <c r="L2044" s="177" t="s">
        <v>730</v>
      </c>
      <c r="M2044" s="177" t="s">
        <v>225</v>
      </c>
    </row>
    <row r="2045" spans="1:13" s="178" customFormat="1">
      <c r="A2045" s="171" t="s">
        <v>3743</v>
      </c>
      <c r="B2045" s="171"/>
      <c r="C2045" s="179">
        <v>61</v>
      </c>
      <c r="D2045" s="172">
        <v>46101</v>
      </c>
      <c r="E2045" s="173">
        <v>46132</v>
      </c>
      <c r="F2045" s="13">
        <v>365.6</v>
      </c>
      <c r="G2045" s="175" t="s">
        <v>3806</v>
      </c>
      <c r="H2045" s="171" t="s">
        <v>3808</v>
      </c>
      <c r="I2045" s="220" t="s">
        <v>6045</v>
      </c>
      <c r="J2045" s="171" t="s">
        <v>316</v>
      </c>
      <c r="K2045" s="176"/>
      <c r="L2045" s="177" t="s">
        <v>730</v>
      </c>
      <c r="M2045" s="177" t="s">
        <v>317</v>
      </c>
    </row>
    <row r="2046" spans="1:13" s="178" customFormat="1">
      <c r="A2046" s="171" t="s">
        <v>3743</v>
      </c>
      <c r="B2046" s="171"/>
      <c r="C2046" s="179">
        <v>61</v>
      </c>
      <c r="D2046" s="172">
        <v>46101</v>
      </c>
      <c r="E2046" s="173">
        <v>46132</v>
      </c>
      <c r="F2046" s="13">
        <v>295.2</v>
      </c>
      <c r="G2046" s="175" t="s">
        <v>3806</v>
      </c>
      <c r="H2046" s="171" t="s">
        <v>3808</v>
      </c>
      <c r="I2046" s="220" t="s">
        <v>6046</v>
      </c>
      <c r="J2046" s="171" t="s">
        <v>190</v>
      </c>
      <c r="K2046" s="176"/>
      <c r="L2046" s="177" t="s">
        <v>730</v>
      </c>
      <c r="M2046" s="177" t="s">
        <v>191</v>
      </c>
    </row>
    <row r="2047" spans="1:13" s="178" customFormat="1">
      <c r="A2047" s="171" t="s">
        <v>3743</v>
      </c>
      <c r="B2047" s="171"/>
      <c r="C2047" s="179">
        <v>61</v>
      </c>
      <c r="D2047" s="172">
        <v>46101</v>
      </c>
      <c r="E2047" s="173">
        <v>46132</v>
      </c>
      <c r="F2047" s="13">
        <v>377.59</v>
      </c>
      <c r="G2047" s="175" t="s">
        <v>3806</v>
      </c>
      <c r="H2047" s="171" t="s">
        <v>3808</v>
      </c>
      <c r="I2047" s="220" t="s">
        <v>6047</v>
      </c>
      <c r="J2047" s="171" t="s">
        <v>442</v>
      </c>
      <c r="K2047" s="176"/>
      <c r="L2047" s="177" t="s">
        <v>730</v>
      </c>
      <c r="M2047" s="177" t="s">
        <v>443</v>
      </c>
    </row>
    <row r="2048" spans="1:13" s="178" customFormat="1">
      <c r="A2048" s="171" t="s">
        <v>3743</v>
      </c>
      <c r="B2048" s="171"/>
      <c r="C2048" s="179">
        <v>61</v>
      </c>
      <c r="D2048" s="172">
        <v>46101</v>
      </c>
      <c r="E2048" s="173">
        <v>46132</v>
      </c>
      <c r="F2048" s="13">
        <v>350.67</v>
      </c>
      <c r="G2048" s="175" t="s">
        <v>3806</v>
      </c>
      <c r="H2048" s="171" t="s">
        <v>3808</v>
      </c>
      <c r="I2048" s="220" t="s">
        <v>6048</v>
      </c>
      <c r="J2048" s="171" t="s">
        <v>348</v>
      </c>
      <c r="K2048" s="176"/>
      <c r="L2048" s="177" t="s">
        <v>730</v>
      </c>
      <c r="M2048" s="177" t="s">
        <v>349</v>
      </c>
    </row>
    <row r="2049" spans="1:13" s="178" customFormat="1">
      <c r="A2049" s="171" t="s">
        <v>3743</v>
      </c>
      <c r="B2049" s="171"/>
      <c r="C2049" s="179">
        <v>61</v>
      </c>
      <c r="D2049" s="172">
        <v>46101</v>
      </c>
      <c r="E2049" s="173">
        <v>46132</v>
      </c>
      <c r="F2049" s="13">
        <v>335.28</v>
      </c>
      <c r="G2049" s="175" t="s">
        <v>3806</v>
      </c>
      <c r="H2049" s="171" t="s">
        <v>3808</v>
      </c>
      <c r="I2049" s="220" t="s">
        <v>6049</v>
      </c>
      <c r="J2049" s="171" t="s">
        <v>462</v>
      </c>
      <c r="K2049" s="176"/>
      <c r="L2049" s="177" t="s">
        <v>730</v>
      </c>
      <c r="M2049" s="177" t="s">
        <v>463</v>
      </c>
    </row>
    <row r="2050" spans="1:13" s="178" customFormat="1">
      <c r="A2050" s="171" t="s">
        <v>3743</v>
      </c>
      <c r="B2050" s="171"/>
      <c r="C2050" s="179">
        <v>61</v>
      </c>
      <c r="D2050" s="172">
        <v>46101</v>
      </c>
      <c r="E2050" s="173">
        <v>46132</v>
      </c>
      <c r="F2050" s="13">
        <v>335.12</v>
      </c>
      <c r="G2050" s="175" t="s">
        <v>3806</v>
      </c>
      <c r="H2050" s="171" t="s">
        <v>3808</v>
      </c>
      <c r="I2050" s="220" t="s">
        <v>6050</v>
      </c>
      <c r="J2050" s="171" t="s">
        <v>32</v>
      </c>
      <c r="K2050" s="176"/>
      <c r="L2050" s="177" t="s">
        <v>730</v>
      </c>
      <c r="M2050" s="177" t="s">
        <v>33</v>
      </c>
    </row>
    <row r="2051" spans="1:13" s="178" customFormat="1">
      <c r="A2051" s="171" t="s">
        <v>3743</v>
      </c>
      <c r="B2051" s="171"/>
      <c r="C2051" s="179">
        <v>61</v>
      </c>
      <c r="D2051" s="172">
        <v>46101</v>
      </c>
      <c r="E2051" s="173">
        <v>46132</v>
      </c>
      <c r="F2051" s="13">
        <v>380.13</v>
      </c>
      <c r="G2051" s="175" t="s">
        <v>3806</v>
      </c>
      <c r="H2051" s="171" t="s">
        <v>3808</v>
      </c>
      <c r="I2051" s="220" t="s">
        <v>6051</v>
      </c>
      <c r="J2051" s="171" t="s">
        <v>238</v>
      </c>
      <c r="K2051" s="176"/>
      <c r="L2051" s="177" t="s">
        <v>730</v>
      </c>
      <c r="M2051" s="177" t="s">
        <v>239</v>
      </c>
    </row>
    <row r="2052" spans="1:13" s="178" customFormat="1">
      <c r="A2052" s="171" t="s">
        <v>3743</v>
      </c>
      <c r="B2052" s="171"/>
      <c r="C2052" s="179">
        <v>61</v>
      </c>
      <c r="D2052" s="172">
        <v>46101</v>
      </c>
      <c r="E2052" s="173">
        <v>46132</v>
      </c>
      <c r="F2052" s="13">
        <v>414.16</v>
      </c>
      <c r="G2052" s="175" t="s">
        <v>3806</v>
      </c>
      <c r="H2052" s="171" t="s">
        <v>3808</v>
      </c>
      <c r="I2052" s="220" t="s">
        <v>6052</v>
      </c>
      <c r="J2052" s="171" t="s">
        <v>6</v>
      </c>
      <c r="K2052" s="176"/>
      <c r="L2052" s="177" t="s">
        <v>730</v>
      </c>
      <c r="M2052" s="177" t="s">
        <v>7</v>
      </c>
    </row>
    <row r="2053" spans="1:13" s="178" customFormat="1">
      <c r="A2053" s="171" t="s">
        <v>3743</v>
      </c>
      <c r="B2053" s="171"/>
      <c r="C2053" s="179">
        <v>61</v>
      </c>
      <c r="D2053" s="172">
        <v>46101</v>
      </c>
      <c r="E2053" s="173">
        <v>46132</v>
      </c>
      <c r="F2053" s="13">
        <v>415.28</v>
      </c>
      <c r="G2053" s="175" t="s">
        <v>3806</v>
      </c>
      <c r="H2053" s="171" t="s">
        <v>3808</v>
      </c>
      <c r="I2053" s="220" t="s">
        <v>6053</v>
      </c>
      <c r="J2053" s="171" t="s">
        <v>152</v>
      </c>
      <c r="K2053" s="176"/>
      <c r="L2053" s="177" t="s">
        <v>730</v>
      </c>
      <c r="M2053" s="177" t="s">
        <v>153</v>
      </c>
    </row>
    <row r="2054" spans="1:13" s="178" customFormat="1">
      <c r="A2054" s="171" t="s">
        <v>3743</v>
      </c>
      <c r="B2054" s="171"/>
      <c r="C2054" s="179">
        <v>61</v>
      </c>
      <c r="D2054" s="172">
        <v>46101</v>
      </c>
      <c r="E2054" s="173">
        <v>46132</v>
      </c>
      <c r="F2054" s="13">
        <v>364.89</v>
      </c>
      <c r="G2054" s="175" t="s">
        <v>3806</v>
      </c>
      <c r="H2054" s="171" t="s">
        <v>3808</v>
      </c>
      <c r="I2054" s="220" t="s">
        <v>6054</v>
      </c>
      <c r="J2054" s="171" t="s">
        <v>214</v>
      </c>
      <c r="K2054" s="176"/>
      <c r="L2054" s="177" t="s">
        <v>730</v>
      </c>
      <c r="M2054" s="177" t="s">
        <v>215</v>
      </c>
    </row>
    <row r="2055" spans="1:13" s="178" customFormat="1">
      <c r="A2055" s="171" t="s">
        <v>3743</v>
      </c>
      <c r="B2055" s="171"/>
      <c r="C2055" s="179">
        <v>61</v>
      </c>
      <c r="D2055" s="172">
        <v>46101</v>
      </c>
      <c r="E2055" s="173">
        <v>46132</v>
      </c>
      <c r="F2055" s="13">
        <v>516.86</v>
      </c>
      <c r="G2055" s="175" t="s">
        <v>3806</v>
      </c>
      <c r="H2055" s="171" t="s">
        <v>3808</v>
      </c>
      <c r="I2055" s="220" t="s">
        <v>6055</v>
      </c>
      <c r="J2055" s="171" t="s">
        <v>438</v>
      </c>
      <c r="K2055" s="176"/>
      <c r="L2055" s="177" t="s">
        <v>730</v>
      </c>
      <c r="M2055" s="177" t="s">
        <v>439</v>
      </c>
    </row>
    <row r="2056" spans="1:13" s="178" customFormat="1">
      <c r="A2056" s="171" t="s">
        <v>3743</v>
      </c>
      <c r="B2056" s="171"/>
      <c r="C2056" s="179">
        <v>61</v>
      </c>
      <c r="D2056" s="172">
        <v>46101</v>
      </c>
      <c r="E2056" s="173">
        <v>46132</v>
      </c>
      <c r="F2056" s="13">
        <v>137.59</v>
      </c>
      <c r="G2056" s="175" t="s">
        <v>3806</v>
      </c>
      <c r="H2056" s="171" t="s">
        <v>3808</v>
      </c>
      <c r="I2056" s="220" t="s">
        <v>6056</v>
      </c>
      <c r="J2056" s="171" t="s">
        <v>172</v>
      </c>
      <c r="K2056" s="176"/>
      <c r="L2056" s="177" t="s">
        <v>730</v>
      </c>
      <c r="M2056" s="177" t="s">
        <v>173</v>
      </c>
    </row>
    <row r="2057" spans="1:13" s="178" customFormat="1">
      <c r="A2057" s="171" t="s">
        <v>3743</v>
      </c>
      <c r="B2057" s="171"/>
      <c r="C2057" s="179">
        <v>61</v>
      </c>
      <c r="D2057" s="172">
        <v>46101</v>
      </c>
      <c r="E2057" s="173">
        <v>46132</v>
      </c>
      <c r="F2057" s="13">
        <v>133.12</v>
      </c>
      <c r="G2057" s="175" t="s">
        <v>3806</v>
      </c>
      <c r="H2057" s="171" t="s">
        <v>3808</v>
      </c>
      <c r="I2057" s="220" t="s">
        <v>6057</v>
      </c>
      <c r="J2057" s="171" t="s">
        <v>32</v>
      </c>
      <c r="K2057" s="176"/>
      <c r="L2057" s="177" t="s">
        <v>730</v>
      </c>
      <c r="M2057" s="177" t="s">
        <v>33</v>
      </c>
    </row>
    <row r="2058" spans="1:13" s="178" customFormat="1">
      <c r="A2058" s="171" t="s">
        <v>3743</v>
      </c>
      <c r="B2058" s="171"/>
      <c r="C2058" s="179">
        <v>61</v>
      </c>
      <c r="D2058" s="172">
        <v>46101</v>
      </c>
      <c r="E2058" s="173">
        <v>46132</v>
      </c>
      <c r="F2058" s="13">
        <v>505.18</v>
      </c>
      <c r="G2058" s="175" t="s">
        <v>3806</v>
      </c>
      <c r="H2058" s="171" t="s">
        <v>3808</v>
      </c>
      <c r="I2058" s="220" t="s">
        <v>6058</v>
      </c>
      <c r="J2058" s="171" t="s">
        <v>24</v>
      </c>
      <c r="K2058" s="176"/>
      <c r="L2058" s="177" t="s">
        <v>730</v>
      </c>
      <c r="M2058" s="177" t="s">
        <v>25</v>
      </c>
    </row>
    <row r="2059" spans="1:13" s="178" customFormat="1">
      <c r="A2059" s="171" t="s">
        <v>3743</v>
      </c>
      <c r="B2059" s="171"/>
      <c r="C2059" s="179">
        <v>61</v>
      </c>
      <c r="D2059" s="172">
        <v>46101</v>
      </c>
      <c r="E2059" s="173">
        <v>46132</v>
      </c>
      <c r="F2059" s="13">
        <v>10407.74</v>
      </c>
      <c r="G2059" s="175" t="s">
        <v>3806</v>
      </c>
      <c r="H2059" s="171" t="s">
        <v>3808</v>
      </c>
      <c r="I2059" s="220" t="s">
        <v>6059</v>
      </c>
      <c r="J2059" s="171" t="s">
        <v>464</v>
      </c>
      <c r="K2059" s="176"/>
      <c r="L2059" s="177" t="s">
        <v>730</v>
      </c>
      <c r="M2059" s="177" t="s">
        <v>465</v>
      </c>
    </row>
    <row r="2060" spans="1:13" s="178" customFormat="1">
      <c r="A2060" s="171" t="s">
        <v>3743</v>
      </c>
      <c r="B2060" s="171"/>
      <c r="C2060" s="179">
        <v>61</v>
      </c>
      <c r="D2060" s="172">
        <v>46101</v>
      </c>
      <c r="E2060" s="173">
        <v>46132</v>
      </c>
      <c r="F2060" s="13">
        <v>440.22</v>
      </c>
      <c r="G2060" s="175" t="s">
        <v>3806</v>
      </c>
      <c r="H2060" s="171" t="s">
        <v>3808</v>
      </c>
      <c r="I2060" s="220" t="s">
        <v>6060</v>
      </c>
      <c r="J2060" s="171" t="s">
        <v>174</v>
      </c>
      <c r="K2060" s="176"/>
      <c r="L2060" s="177" t="s">
        <v>730</v>
      </c>
      <c r="M2060" s="177" t="s">
        <v>175</v>
      </c>
    </row>
    <row r="2061" spans="1:13" s="178" customFormat="1">
      <c r="A2061" s="171" t="s">
        <v>3743</v>
      </c>
      <c r="B2061" s="171"/>
      <c r="C2061" s="179">
        <v>61</v>
      </c>
      <c r="D2061" s="172">
        <v>46101</v>
      </c>
      <c r="E2061" s="173">
        <v>46132</v>
      </c>
      <c r="F2061" s="13">
        <v>310.19</v>
      </c>
      <c r="G2061" s="175" t="s">
        <v>3806</v>
      </c>
      <c r="H2061" s="171" t="s">
        <v>3808</v>
      </c>
      <c r="I2061" s="220" t="s">
        <v>6137</v>
      </c>
      <c r="J2061" s="171" t="s">
        <v>312</v>
      </c>
      <c r="K2061" s="176"/>
      <c r="L2061" s="177" t="s">
        <v>730</v>
      </c>
      <c r="M2061" s="177" t="s">
        <v>313</v>
      </c>
    </row>
    <row r="2062" spans="1:13" s="178" customFormat="1">
      <c r="A2062" s="171" t="s">
        <v>3743</v>
      </c>
      <c r="B2062" s="171"/>
      <c r="C2062" s="179">
        <v>61</v>
      </c>
      <c r="D2062" s="172">
        <v>46101</v>
      </c>
      <c r="E2062" s="173">
        <v>46132</v>
      </c>
      <c r="F2062" s="13">
        <v>625.91999999999996</v>
      </c>
      <c r="G2062" s="175" t="s">
        <v>3806</v>
      </c>
      <c r="H2062" s="171" t="s">
        <v>3808</v>
      </c>
      <c r="I2062" s="220" t="s">
        <v>6061</v>
      </c>
      <c r="J2062" s="171" t="s">
        <v>32</v>
      </c>
      <c r="K2062" s="176"/>
      <c r="L2062" s="177" t="s">
        <v>730</v>
      </c>
      <c r="M2062" s="177" t="s">
        <v>33</v>
      </c>
    </row>
    <row r="2063" spans="1:13" s="178" customFormat="1">
      <c r="A2063" s="171" t="s">
        <v>3743</v>
      </c>
      <c r="B2063" s="171"/>
      <c r="C2063" s="179">
        <v>61</v>
      </c>
      <c r="D2063" s="172">
        <v>46101</v>
      </c>
      <c r="E2063" s="173">
        <v>46132</v>
      </c>
      <c r="F2063" s="13">
        <v>324.51</v>
      </c>
      <c r="G2063" s="175" t="s">
        <v>3806</v>
      </c>
      <c r="H2063" s="171" t="s">
        <v>3808</v>
      </c>
      <c r="I2063" s="220" t="s">
        <v>6062</v>
      </c>
      <c r="J2063" s="171" t="s">
        <v>162</v>
      </c>
      <c r="K2063" s="176"/>
      <c r="L2063" s="177" t="s">
        <v>730</v>
      </c>
      <c r="M2063" s="177" t="s">
        <v>163</v>
      </c>
    </row>
    <row r="2064" spans="1:13" s="178" customFormat="1">
      <c r="A2064" s="171" t="s">
        <v>3743</v>
      </c>
      <c r="B2064" s="171"/>
      <c r="C2064" s="179">
        <v>61</v>
      </c>
      <c r="D2064" s="172">
        <v>46101</v>
      </c>
      <c r="E2064" s="173">
        <v>46132</v>
      </c>
      <c r="F2064" s="13">
        <v>521.49</v>
      </c>
      <c r="G2064" s="175" t="s">
        <v>3806</v>
      </c>
      <c r="H2064" s="171" t="s">
        <v>3808</v>
      </c>
      <c r="I2064" s="220" t="s">
        <v>6063</v>
      </c>
      <c r="J2064" s="171" t="s">
        <v>34</v>
      </c>
      <c r="K2064" s="176"/>
      <c r="L2064" s="177" t="s">
        <v>730</v>
      </c>
      <c r="M2064" s="177" t="s">
        <v>35</v>
      </c>
    </row>
    <row r="2065" spans="1:13" s="178" customFormat="1">
      <c r="A2065" s="171" t="s">
        <v>3743</v>
      </c>
      <c r="B2065" s="171"/>
      <c r="C2065" s="179">
        <v>61</v>
      </c>
      <c r="D2065" s="172">
        <v>46101</v>
      </c>
      <c r="E2065" s="173">
        <v>46132</v>
      </c>
      <c r="F2065" s="13">
        <v>329.9</v>
      </c>
      <c r="G2065" s="175" t="s">
        <v>3806</v>
      </c>
      <c r="H2065" s="171" t="s">
        <v>3808</v>
      </c>
      <c r="I2065" s="220" t="s">
        <v>6064</v>
      </c>
      <c r="J2065" s="171" t="s">
        <v>312</v>
      </c>
      <c r="K2065" s="176"/>
      <c r="L2065" s="177" t="s">
        <v>730</v>
      </c>
      <c r="M2065" s="177" t="s">
        <v>313</v>
      </c>
    </row>
    <row r="2066" spans="1:13" s="178" customFormat="1">
      <c r="A2066" s="171" t="s">
        <v>3743</v>
      </c>
      <c r="B2066" s="171"/>
      <c r="C2066" s="179">
        <v>61</v>
      </c>
      <c r="D2066" s="172">
        <v>46101</v>
      </c>
      <c r="E2066" s="173">
        <v>46132</v>
      </c>
      <c r="F2066" s="13">
        <v>696.83</v>
      </c>
      <c r="G2066" s="175" t="s">
        <v>3806</v>
      </c>
      <c r="H2066" s="171" t="s">
        <v>3808</v>
      </c>
      <c r="I2066" s="220" t="s">
        <v>6138</v>
      </c>
      <c r="J2066" s="171" t="s">
        <v>312</v>
      </c>
      <c r="K2066" s="176"/>
      <c r="L2066" s="177" t="s">
        <v>730</v>
      </c>
      <c r="M2066" s="177" t="s">
        <v>313</v>
      </c>
    </row>
    <row r="2067" spans="1:13" s="178" customFormat="1">
      <c r="A2067" s="171" t="s">
        <v>3743</v>
      </c>
      <c r="B2067" s="171"/>
      <c r="C2067" s="179">
        <v>61</v>
      </c>
      <c r="D2067" s="172">
        <v>46101</v>
      </c>
      <c r="E2067" s="173">
        <v>46132</v>
      </c>
      <c r="F2067" s="13">
        <v>163.9</v>
      </c>
      <c r="G2067" s="175" t="s">
        <v>3806</v>
      </c>
      <c r="H2067" s="171" t="s">
        <v>3808</v>
      </c>
      <c r="I2067" s="220" t="s">
        <v>6065</v>
      </c>
      <c r="J2067" s="171" t="s">
        <v>382</v>
      </c>
      <c r="K2067" s="176"/>
      <c r="L2067" s="177" t="s">
        <v>730</v>
      </c>
      <c r="M2067" s="177" t="s">
        <v>383</v>
      </c>
    </row>
    <row r="2068" spans="1:13" s="178" customFormat="1">
      <c r="A2068" s="171" t="s">
        <v>3743</v>
      </c>
      <c r="B2068" s="171"/>
      <c r="C2068" s="179">
        <v>61</v>
      </c>
      <c r="D2068" s="172">
        <v>46101</v>
      </c>
      <c r="E2068" s="173">
        <v>46132</v>
      </c>
      <c r="F2068" s="13">
        <v>345.74</v>
      </c>
      <c r="G2068" s="175" t="s">
        <v>3806</v>
      </c>
      <c r="H2068" s="171" t="s">
        <v>3808</v>
      </c>
      <c r="I2068" s="220" t="s">
        <v>6066</v>
      </c>
      <c r="J2068" s="171" t="s">
        <v>312</v>
      </c>
      <c r="K2068" s="176"/>
      <c r="L2068" s="177" t="s">
        <v>730</v>
      </c>
      <c r="M2068" s="177" t="s">
        <v>313</v>
      </c>
    </row>
    <row r="2069" spans="1:13" s="178" customFormat="1">
      <c r="A2069" s="171" t="s">
        <v>3743</v>
      </c>
      <c r="B2069" s="171"/>
      <c r="C2069" s="179">
        <v>61</v>
      </c>
      <c r="D2069" s="172">
        <v>46101</v>
      </c>
      <c r="E2069" s="173">
        <v>46132</v>
      </c>
      <c r="F2069" s="13">
        <v>230.14</v>
      </c>
      <c r="G2069" s="175" t="s">
        <v>3806</v>
      </c>
      <c r="H2069" s="171" t="s">
        <v>3808</v>
      </c>
      <c r="I2069" s="220" t="s">
        <v>6067</v>
      </c>
      <c r="J2069" s="171" t="s">
        <v>296</v>
      </c>
      <c r="K2069" s="176"/>
      <c r="L2069" s="177" t="s">
        <v>730</v>
      </c>
      <c r="M2069" s="177" t="s">
        <v>297</v>
      </c>
    </row>
    <row r="2070" spans="1:13" s="178" customFormat="1">
      <c r="A2070" s="171" t="s">
        <v>3743</v>
      </c>
      <c r="B2070" s="171"/>
      <c r="C2070" s="179">
        <v>61</v>
      </c>
      <c r="D2070" s="172">
        <v>46101</v>
      </c>
      <c r="E2070" s="173">
        <v>46132</v>
      </c>
      <c r="F2070" s="13">
        <v>171.73</v>
      </c>
      <c r="G2070" s="175" t="s">
        <v>3806</v>
      </c>
      <c r="H2070" s="171" t="s">
        <v>3808</v>
      </c>
      <c r="I2070" s="220" t="s">
        <v>6069</v>
      </c>
      <c r="J2070" s="171" t="s">
        <v>370</v>
      </c>
      <c r="K2070" s="176"/>
      <c r="L2070" s="177" t="s">
        <v>730</v>
      </c>
      <c r="M2070" s="177" t="s">
        <v>371</v>
      </c>
    </row>
    <row r="2071" spans="1:13" s="178" customFormat="1">
      <c r="A2071" s="171" t="s">
        <v>3743</v>
      </c>
      <c r="B2071" s="171"/>
      <c r="C2071" s="179">
        <v>61</v>
      </c>
      <c r="D2071" s="172">
        <v>46101</v>
      </c>
      <c r="E2071" s="173">
        <v>46132</v>
      </c>
      <c r="F2071" s="13">
        <v>148.46</v>
      </c>
      <c r="G2071" s="175" t="s">
        <v>3806</v>
      </c>
      <c r="H2071" s="171" t="s">
        <v>3808</v>
      </c>
      <c r="I2071" s="220" t="s">
        <v>6070</v>
      </c>
      <c r="J2071" s="171" t="s">
        <v>202</v>
      </c>
      <c r="K2071" s="176"/>
      <c r="L2071" s="177" t="s">
        <v>730</v>
      </c>
      <c r="M2071" s="177" t="s">
        <v>203</v>
      </c>
    </row>
    <row r="2072" spans="1:13" s="178" customFormat="1">
      <c r="A2072" s="171" t="s">
        <v>3743</v>
      </c>
      <c r="B2072" s="171"/>
      <c r="C2072" s="179">
        <v>61</v>
      </c>
      <c r="D2072" s="172">
        <v>46101</v>
      </c>
      <c r="E2072" s="173">
        <v>46132</v>
      </c>
      <c r="F2072" s="13">
        <v>346.86</v>
      </c>
      <c r="G2072" s="175" t="s">
        <v>3806</v>
      </c>
      <c r="H2072" s="171" t="s">
        <v>3808</v>
      </c>
      <c r="I2072" s="220" t="s">
        <v>6071</v>
      </c>
      <c r="J2072" s="171" t="s">
        <v>468</v>
      </c>
      <c r="K2072" s="176"/>
      <c r="L2072" s="177" t="s">
        <v>730</v>
      </c>
      <c r="M2072" s="177" t="s">
        <v>469</v>
      </c>
    </row>
    <row r="2073" spans="1:13" s="178" customFormat="1">
      <c r="A2073" s="171" t="s">
        <v>3743</v>
      </c>
      <c r="B2073" s="171"/>
      <c r="C2073" s="179">
        <v>61</v>
      </c>
      <c r="D2073" s="172">
        <v>46101</v>
      </c>
      <c r="E2073" s="173">
        <v>46132</v>
      </c>
      <c r="F2073" s="13">
        <v>206.88</v>
      </c>
      <c r="G2073" s="175" t="s">
        <v>3806</v>
      </c>
      <c r="H2073" s="171" t="s">
        <v>3808</v>
      </c>
      <c r="I2073" s="220" t="s">
        <v>6072</v>
      </c>
      <c r="J2073" s="171" t="s">
        <v>86</v>
      </c>
      <c r="K2073" s="176"/>
      <c r="L2073" s="177" t="s">
        <v>730</v>
      </c>
      <c r="M2073" s="177" t="s">
        <v>87</v>
      </c>
    </row>
    <row r="2074" spans="1:13" s="178" customFormat="1">
      <c r="A2074" s="171" t="s">
        <v>3743</v>
      </c>
      <c r="B2074" s="171"/>
      <c r="C2074" s="179">
        <v>61</v>
      </c>
      <c r="D2074" s="172">
        <v>46101</v>
      </c>
      <c r="E2074" s="173">
        <v>46132</v>
      </c>
      <c r="F2074" s="13">
        <v>146.13</v>
      </c>
      <c r="G2074" s="175" t="s">
        <v>3806</v>
      </c>
      <c r="H2074" s="171" t="s">
        <v>3808</v>
      </c>
      <c r="I2074" s="220" t="s">
        <v>6073</v>
      </c>
      <c r="J2074" s="171" t="s">
        <v>358</v>
      </c>
      <c r="K2074" s="176"/>
      <c r="L2074" s="177" t="s">
        <v>730</v>
      </c>
      <c r="M2074" s="177" t="s">
        <v>359</v>
      </c>
    </row>
    <row r="2075" spans="1:13" s="178" customFormat="1">
      <c r="A2075" s="171" t="s">
        <v>3743</v>
      </c>
      <c r="B2075" s="171"/>
      <c r="C2075" s="179">
        <v>61</v>
      </c>
      <c r="D2075" s="172">
        <v>46101</v>
      </c>
      <c r="E2075" s="173">
        <v>46132</v>
      </c>
      <c r="F2075" s="13">
        <v>64.959999999999994</v>
      </c>
      <c r="G2075" s="175" t="s">
        <v>3806</v>
      </c>
      <c r="H2075" s="171" t="s">
        <v>3808</v>
      </c>
      <c r="I2075" s="220" t="s">
        <v>6074</v>
      </c>
      <c r="J2075" s="171" t="s">
        <v>300</v>
      </c>
      <c r="K2075" s="176"/>
      <c r="L2075" s="177" t="s">
        <v>730</v>
      </c>
      <c r="M2075" s="177" t="s">
        <v>301</v>
      </c>
    </row>
    <row r="2076" spans="1:13" s="178" customFormat="1">
      <c r="A2076" s="171" t="s">
        <v>3743</v>
      </c>
      <c r="B2076" s="171"/>
      <c r="C2076" s="179">
        <v>61</v>
      </c>
      <c r="D2076" s="172">
        <v>46101</v>
      </c>
      <c r="E2076" s="173">
        <v>46132</v>
      </c>
      <c r="F2076" s="13">
        <v>211.45</v>
      </c>
      <c r="G2076" s="175" t="s">
        <v>3806</v>
      </c>
      <c r="H2076" s="171" t="s">
        <v>3808</v>
      </c>
      <c r="I2076" s="220" t="s">
        <v>6075</v>
      </c>
      <c r="J2076" s="171" t="s">
        <v>308</v>
      </c>
      <c r="K2076" s="176"/>
      <c r="L2076" s="177" t="s">
        <v>730</v>
      </c>
      <c r="M2076" s="177" t="s">
        <v>309</v>
      </c>
    </row>
    <row r="2077" spans="1:13" s="178" customFormat="1">
      <c r="A2077" s="171" t="s">
        <v>3743</v>
      </c>
      <c r="B2077" s="171"/>
      <c r="C2077" s="179">
        <v>61</v>
      </c>
      <c r="D2077" s="172">
        <v>46101</v>
      </c>
      <c r="E2077" s="173">
        <v>46132</v>
      </c>
      <c r="F2077" s="13">
        <v>123.57</v>
      </c>
      <c r="G2077" s="175" t="s">
        <v>3806</v>
      </c>
      <c r="H2077" s="171" t="s">
        <v>3808</v>
      </c>
      <c r="I2077" s="220" t="s">
        <v>6076</v>
      </c>
      <c r="J2077" s="171" t="s">
        <v>106</v>
      </c>
      <c r="K2077" s="176"/>
      <c r="L2077" s="177" t="s">
        <v>730</v>
      </c>
      <c r="M2077" s="177" t="s">
        <v>107</v>
      </c>
    </row>
    <row r="2078" spans="1:13" s="178" customFormat="1">
      <c r="A2078" s="171" t="s">
        <v>3743</v>
      </c>
      <c r="B2078" s="171"/>
      <c r="C2078" s="179">
        <v>61</v>
      </c>
      <c r="D2078" s="172">
        <v>46101</v>
      </c>
      <c r="E2078" s="173">
        <v>46132</v>
      </c>
      <c r="F2078" s="13">
        <v>131.91</v>
      </c>
      <c r="G2078" s="175" t="s">
        <v>3806</v>
      </c>
      <c r="H2078" s="171" t="s">
        <v>3808</v>
      </c>
      <c r="I2078" s="220" t="s">
        <v>6077</v>
      </c>
      <c r="J2078" s="171" t="s">
        <v>428</v>
      </c>
      <c r="K2078" s="176"/>
      <c r="L2078" s="177" t="s">
        <v>730</v>
      </c>
      <c r="M2078" s="177" t="s">
        <v>429</v>
      </c>
    </row>
    <row r="2079" spans="1:13" s="178" customFormat="1">
      <c r="A2079" s="171" t="s">
        <v>3743</v>
      </c>
      <c r="B2079" s="171"/>
      <c r="C2079" s="179">
        <v>61</v>
      </c>
      <c r="D2079" s="172">
        <v>46101</v>
      </c>
      <c r="E2079" s="173">
        <v>46132</v>
      </c>
      <c r="F2079" s="13">
        <v>216.32</v>
      </c>
      <c r="G2079" s="175" t="s">
        <v>3806</v>
      </c>
      <c r="H2079" s="171" t="s">
        <v>3808</v>
      </c>
      <c r="I2079" s="220" t="s">
        <v>6078</v>
      </c>
      <c r="J2079" s="171" t="s">
        <v>448</v>
      </c>
      <c r="K2079" s="176"/>
      <c r="L2079" s="177" t="s">
        <v>730</v>
      </c>
      <c r="M2079" s="177" t="s">
        <v>449</v>
      </c>
    </row>
    <row r="2080" spans="1:13" s="178" customFormat="1">
      <c r="A2080" s="171" t="s">
        <v>3743</v>
      </c>
      <c r="B2080" s="171"/>
      <c r="C2080" s="179">
        <v>61</v>
      </c>
      <c r="D2080" s="172">
        <v>46101</v>
      </c>
      <c r="E2080" s="173">
        <v>46132</v>
      </c>
      <c r="F2080" s="13">
        <v>200.17</v>
      </c>
      <c r="G2080" s="175" t="s">
        <v>3806</v>
      </c>
      <c r="H2080" s="171" t="s">
        <v>3808</v>
      </c>
      <c r="I2080" s="220" t="s">
        <v>6079</v>
      </c>
      <c r="J2080" s="171" t="s">
        <v>198</v>
      </c>
      <c r="K2080" s="176"/>
      <c r="L2080" s="177" t="s">
        <v>730</v>
      </c>
      <c r="M2080" s="177" t="s">
        <v>199</v>
      </c>
    </row>
    <row r="2081" spans="1:13" s="178" customFormat="1">
      <c r="A2081" s="171" t="s">
        <v>3743</v>
      </c>
      <c r="B2081" s="171"/>
      <c r="C2081" s="179">
        <v>61</v>
      </c>
      <c r="D2081" s="172">
        <v>46101</v>
      </c>
      <c r="E2081" s="173">
        <v>46132</v>
      </c>
      <c r="F2081" s="13">
        <v>91.27</v>
      </c>
      <c r="G2081" s="175" t="s">
        <v>3806</v>
      </c>
      <c r="H2081" s="171" t="s">
        <v>3808</v>
      </c>
      <c r="I2081" s="220" t="s">
        <v>6080</v>
      </c>
      <c r="J2081" s="171" t="s">
        <v>302</v>
      </c>
      <c r="K2081" s="176"/>
      <c r="L2081" s="177" t="s">
        <v>730</v>
      </c>
      <c r="M2081" s="177" t="s">
        <v>303</v>
      </c>
    </row>
    <row r="2082" spans="1:13" s="178" customFormat="1">
      <c r="A2082" s="171" t="s">
        <v>3743</v>
      </c>
      <c r="B2082" s="171"/>
      <c r="C2082" s="179">
        <v>61</v>
      </c>
      <c r="D2082" s="172">
        <v>46101</v>
      </c>
      <c r="E2082" s="173">
        <v>46132</v>
      </c>
      <c r="F2082" s="13">
        <v>137.38999999999999</v>
      </c>
      <c r="G2082" s="175" t="s">
        <v>3806</v>
      </c>
      <c r="H2082" s="171" t="s">
        <v>3808</v>
      </c>
      <c r="I2082" s="220" t="s">
        <v>6081</v>
      </c>
      <c r="J2082" s="171" t="s">
        <v>228</v>
      </c>
      <c r="K2082" s="176"/>
      <c r="L2082" s="177" t="s">
        <v>730</v>
      </c>
      <c r="M2082" s="177" t="s">
        <v>229</v>
      </c>
    </row>
    <row r="2083" spans="1:13" s="178" customFormat="1">
      <c r="A2083" s="171" t="s">
        <v>3743</v>
      </c>
      <c r="B2083" s="171"/>
      <c r="C2083" s="179">
        <v>61</v>
      </c>
      <c r="D2083" s="172">
        <v>46101</v>
      </c>
      <c r="E2083" s="173">
        <v>46132</v>
      </c>
      <c r="F2083" s="13">
        <v>121.85</v>
      </c>
      <c r="G2083" s="175" t="s">
        <v>3806</v>
      </c>
      <c r="H2083" s="171" t="s">
        <v>3808</v>
      </c>
      <c r="I2083" s="220" t="s">
        <v>6082</v>
      </c>
      <c r="J2083" s="171" t="s">
        <v>402</v>
      </c>
      <c r="K2083" s="176"/>
      <c r="L2083" s="177" t="s">
        <v>730</v>
      </c>
      <c r="M2083" s="177" t="s">
        <v>403</v>
      </c>
    </row>
    <row r="2084" spans="1:13" s="178" customFormat="1">
      <c r="A2084" s="171" t="s">
        <v>3743</v>
      </c>
      <c r="B2084" s="171"/>
      <c r="C2084" s="179">
        <v>61</v>
      </c>
      <c r="D2084" s="172">
        <v>46101</v>
      </c>
      <c r="E2084" s="173">
        <v>46132</v>
      </c>
      <c r="F2084" s="13">
        <v>113.31</v>
      </c>
      <c r="G2084" s="175" t="s">
        <v>3806</v>
      </c>
      <c r="H2084" s="171" t="s">
        <v>3808</v>
      </c>
      <c r="I2084" s="220" t="s">
        <v>6083</v>
      </c>
      <c r="J2084" s="171" t="s">
        <v>200</v>
      </c>
      <c r="K2084" s="176"/>
      <c r="L2084" s="177" t="s">
        <v>730</v>
      </c>
      <c r="M2084" s="177" t="s">
        <v>201</v>
      </c>
    </row>
    <row r="2085" spans="1:13" s="178" customFormat="1">
      <c r="A2085" s="171" t="s">
        <v>3743</v>
      </c>
      <c r="B2085" s="171"/>
      <c r="C2085" s="179">
        <v>61</v>
      </c>
      <c r="D2085" s="172">
        <v>46101</v>
      </c>
      <c r="E2085" s="173">
        <v>46132</v>
      </c>
      <c r="F2085" s="13">
        <v>108.34</v>
      </c>
      <c r="G2085" s="175" t="s">
        <v>3806</v>
      </c>
      <c r="H2085" s="171" t="s">
        <v>3808</v>
      </c>
      <c r="I2085" s="220" t="s">
        <v>6084</v>
      </c>
      <c r="J2085" s="171" t="s">
        <v>374</v>
      </c>
      <c r="K2085" s="176"/>
      <c r="L2085" s="177" t="s">
        <v>730</v>
      </c>
      <c r="M2085" s="177" t="s">
        <v>375</v>
      </c>
    </row>
    <row r="2086" spans="1:13" s="178" customFormat="1">
      <c r="A2086" s="171" t="s">
        <v>3743</v>
      </c>
      <c r="B2086" s="171"/>
      <c r="C2086" s="179">
        <v>61</v>
      </c>
      <c r="D2086" s="172">
        <v>46101</v>
      </c>
      <c r="E2086" s="173">
        <v>46132</v>
      </c>
      <c r="F2086" s="13">
        <v>171.32</v>
      </c>
      <c r="G2086" s="175" t="s">
        <v>3806</v>
      </c>
      <c r="H2086" s="171" t="s">
        <v>3808</v>
      </c>
      <c r="I2086" s="220" t="s">
        <v>6085</v>
      </c>
      <c r="J2086" s="171" t="s">
        <v>324</v>
      </c>
      <c r="K2086" s="176"/>
      <c r="L2086" s="177" t="s">
        <v>730</v>
      </c>
      <c r="M2086" s="177" t="s">
        <v>325</v>
      </c>
    </row>
    <row r="2087" spans="1:13" s="178" customFormat="1">
      <c r="A2087" s="171" t="s">
        <v>3743</v>
      </c>
      <c r="B2087" s="171"/>
      <c r="C2087" s="179">
        <v>61</v>
      </c>
      <c r="D2087" s="172">
        <v>46101</v>
      </c>
      <c r="E2087" s="173">
        <v>46132</v>
      </c>
      <c r="F2087" s="13">
        <v>170.41</v>
      </c>
      <c r="G2087" s="175" t="s">
        <v>3806</v>
      </c>
      <c r="H2087" s="171" t="s">
        <v>3808</v>
      </c>
      <c r="I2087" s="220" t="s">
        <v>6086</v>
      </c>
      <c r="J2087" s="171" t="s">
        <v>476</v>
      </c>
      <c r="K2087" s="176"/>
      <c r="L2087" s="177" t="s">
        <v>730</v>
      </c>
      <c r="M2087" s="177" t="s">
        <v>477</v>
      </c>
    </row>
    <row r="2088" spans="1:13" s="178" customFormat="1">
      <c r="A2088" s="171" t="s">
        <v>3743</v>
      </c>
      <c r="B2088" s="171"/>
      <c r="C2088" s="179">
        <v>61</v>
      </c>
      <c r="D2088" s="172">
        <v>46101</v>
      </c>
      <c r="E2088" s="173">
        <v>46132</v>
      </c>
      <c r="F2088" s="13">
        <v>110.17</v>
      </c>
      <c r="G2088" s="175" t="s">
        <v>3806</v>
      </c>
      <c r="H2088" s="171" t="s">
        <v>3808</v>
      </c>
      <c r="I2088" s="220" t="s">
        <v>6087</v>
      </c>
      <c r="J2088" s="171" t="s">
        <v>310</v>
      </c>
      <c r="K2088" s="176"/>
      <c r="L2088" s="177" t="s">
        <v>730</v>
      </c>
      <c r="M2088" s="177" t="s">
        <v>311</v>
      </c>
    </row>
    <row r="2089" spans="1:13" s="178" customFormat="1">
      <c r="A2089" s="171" t="s">
        <v>3743</v>
      </c>
      <c r="B2089" s="171"/>
      <c r="C2089" s="179">
        <v>61</v>
      </c>
      <c r="D2089" s="172">
        <v>46101</v>
      </c>
      <c r="E2089" s="173">
        <v>46132</v>
      </c>
      <c r="F2089" s="13">
        <v>210.23</v>
      </c>
      <c r="G2089" s="175" t="s">
        <v>3806</v>
      </c>
      <c r="H2089" s="171" t="s">
        <v>3808</v>
      </c>
      <c r="I2089" s="220" t="s">
        <v>6088</v>
      </c>
      <c r="J2089" s="171" t="s">
        <v>48</v>
      </c>
      <c r="K2089" s="176"/>
      <c r="L2089" s="177" t="s">
        <v>730</v>
      </c>
      <c r="M2089" s="177" t="s">
        <v>49</v>
      </c>
    </row>
    <row r="2090" spans="1:13" s="178" customFormat="1">
      <c r="A2090" s="171" t="s">
        <v>3743</v>
      </c>
      <c r="B2090" s="171"/>
      <c r="C2090" s="179">
        <v>61</v>
      </c>
      <c r="D2090" s="172">
        <v>46101</v>
      </c>
      <c r="E2090" s="173">
        <v>46132</v>
      </c>
      <c r="F2090" s="13">
        <v>1164.27</v>
      </c>
      <c r="G2090" s="175" t="s">
        <v>3806</v>
      </c>
      <c r="H2090" s="171" t="s">
        <v>3808</v>
      </c>
      <c r="I2090" s="220" t="s">
        <v>6089</v>
      </c>
      <c r="J2090" s="171" t="s">
        <v>120</v>
      </c>
      <c r="K2090" s="176"/>
      <c r="L2090" s="177" t="s">
        <v>730</v>
      </c>
      <c r="M2090" s="177" t="s">
        <v>121</v>
      </c>
    </row>
    <row r="2091" spans="1:13" s="178" customFormat="1">
      <c r="A2091" s="171" t="s">
        <v>3743</v>
      </c>
      <c r="B2091" s="171"/>
      <c r="C2091" s="179">
        <v>61</v>
      </c>
      <c r="D2091" s="172">
        <v>46101</v>
      </c>
      <c r="E2091" s="173">
        <v>46132</v>
      </c>
      <c r="F2091" s="13">
        <v>521.74</v>
      </c>
      <c r="G2091" s="175" t="s">
        <v>3806</v>
      </c>
      <c r="H2091" s="171" t="s">
        <v>3808</v>
      </c>
      <c r="I2091" s="220" t="s">
        <v>6090</v>
      </c>
      <c r="J2091" s="171" t="s">
        <v>466</v>
      </c>
      <c r="K2091" s="176"/>
      <c r="L2091" s="177" t="s">
        <v>730</v>
      </c>
      <c r="M2091" s="177" t="s">
        <v>467</v>
      </c>
    </row>
    <row r="2092" spans="1:13" s="178" customFormat="1">
      <c r="A2092" s="171" t="s">
        <v>3743</v>
      </c>
      <c r="B2092" s="171"/>
      <c r="C2092" s="179">
        <v>61</v>
      </c>
      <c r="D2092" s="172">
        <v>46101</v>
      </c>
      <c r="E2092" s="173">
        <v>46132</v>
      </c>
      <c r="F2092" s="13">
        <v>670.77</v>
      </c>
      <c r="G2092" s="175" t="s">
        <v>3806</v>
      </c>
      <c r="H2092" s="171" t="s">
        <v>3808</v>
      </c>
      <c r="I2092" s="220" t="s">
        <v>6091</v>
      </c>
      <c r="J2092" s="171" t="s">
        <v>116</v>
      </c>
      <c r="K2092" s="176"/>
      <c r="L2092" s="177" t="s">
        <v>730</v>
      </c>
      <c r="M2092" s="177" t="s">
        <v>117</v>
      </c>
    </row>
    <row r="2093" spans="1:13" s="178" customFormat="1">
      <c r="A2093" s="171" t="s">
        <v>3743</v>
      </c>
      <c r="B2093" s="171"/>
      <c r="C2093" s="179">
        <v>61</v>
      </c>
      <c r="D2093" s="172">
        <v>46101</v>
      </c>
      <c r="E2093" s="173">
        <v>46132</v>
      </c>
      <c r="F2093" s="13">
        <v>506.09</v>
      </c>
      <c r="G2093" s="175" t="s">
        <v>3806</v>
      </c>
      <c r="H2093" s="171" t="s">
        <v>3808</v>
      </c>
      <c r="I2093" s="220" t="s">
        <v>6092</v>
      </c>
      <c r="J2093" s="171" t="s">
        <v>80</v>
      </c>
      <c r="K2093" s="176"/>
      <c r="L2093" s="177" t="s">
        <v>730</v>
      </c>
      <c r="M2093" s="177" t="s">
        <v>81</v>
      </c>
    </row>
    <row r="2094" spans="1:13" s="178" customFormat="1">
      <c r="A2094" s="171" t="s">
        <v>3743</v>
      </c>
      <c r="B2094" s="171"/>
      <c r="C2094" s="179">
        <v>61</v>
      </c>
      <c r="D2094" s="172">
        <v>46101</v>
      </c>
      <c r="E2094" s="173">
        <v>46132</v>
      </c>
      <c r="F2094" s="13">
        <v>961.81</v>
      </c>
      <c r="G2094" s="175" t="s">
        <v>3806</v>
      </c>
      <c r="H2094" s="171" t="s">
        <v>3808</v>
      </c>
      <c r="I2094" s="220" t="s">
        <v>6093</v>
      </c>
      <c r="J2094" s="171" t="s">
        <v>94</v>
      </c>
      <c r="K2094" s="176"/>
      <c r="L2094" s="177" t="s">
        <v>730</v>
      </c>
      <c r="M2094" s="177" t="s">
        <v>95</v>
      </c>
    </row>
    <row r="2095" spans="1:13" s="178" customFormat="1">
      <c r="A2095" s="171" t="s">
        <v>3743</v>
      </c>
      <c r="B2095" s="171"/>
      <c r="C2095" s="179">
        <v>61</v>
      </c>
      <c r="D2095" s="172">
        <v>46101</v>
      </c>
      <c r="E2095" s="173">
        <v>46132</v>
      </c>
      <c r="F2095" s="13">
        <v>913.46</v>
      </c>
      <c r="G2095" s="175" t="s">
        <v>3806</v>
      </c>
      <c r="H2095" s="171" t="s">
        <v>3808</v>
      </c>
      <c r="I2095" s="220" t="s">
        <v>6094</v>
      </c>
      <c r="J2095" s="171" t="s">
        <v>210</v>
      </c>
      <c r="K2095" s="176"/>
      <c r="L2095" s="177" t="s">
        <v>730</v>
      </c>
      <c r="M2095" s="177" t="s">
        <v>211</v>
      </c>
    </row>
    <row r="2096" spans="1:13" s="178" customFormat="1">
      <c r="A2096" s="171" t="s">
        <v>3743</v>
      </c>
      <c r="B2096" s="171"/>
      <c r="C2096" s="179">
        <v>61</v>
      </c>
      <c r="D2096" s="172">
        <v>46101</v>
      </c>
      <c r="E2096" s="173">
        <v>46132</v>
      </c>
      <c r="F2096" s="13">
        <v>1143.25</v>
      </c>
      <c r="G2096" s="175" t="s">
        <v>3806</v>
      </c>
      <c r="H2096" s="171" t="s">
        <v>3808</v>
      </c>
      <c r="I2096" s="220" t="s">
        <v>6095</v>
      </c>
      <c r="J2096" s="171" t="s">
        <v>450</v>
      </c>
      <c r="K2096" s="176"/>
      <c r="L2096" s="177" t="s">
        <v>730</v>
      </c>
      <c r="M2096" s="177" t="s">
        <v>451</v>
      </c>
    </row>
    <row r="2097" spans="1:13" s="178" customFormat="1">
      <c r="A2097" s="171" t="s">
        <v>3743</v>
      </c>
      <c r="B2097" s="171"/>
      <c r="C2097" s="179">
        <v>61</v>
      </c>
      <c r="D2097" s="172">
        <v>46101</v>
      </c>
      <c r="E2097" s="173">
        <v>46132</v>
      </c>
      <c r="F2097" s="13">
        <v>2875.24</v>
      </c>
      <c r="G2097" s="175" t="s">
        <v>3806</v>
      </c>
      <c r="H2097" s="171" t="s">
        <v>3808</v>
      </c>
      <c r="I2097" s="220" t="s">
        <v>6096</v>
      </c>
      <c r="J2097" s="171" t="s">
        <v>244</v>
      </c>
      <c r="K2097" s="176"/>
      <c r="L2097" s="177" t="s">
        <v>730</v>
      </c>
      <c r="M2097" s="177" t="s">
        <v>245</v>
      </c>
    </row>
    <row r="2098" spans="1:13" s="178" customFormat="1">
      <c r="A2098" s="171" t="s">
        <v>3743</v>
      </c>
      <c r="B2098" s="171"/>
      <c r="C2098" s="179">
        <v>61</v>
      </c>
      <c r="D2098" s="172">
        <v>46101</v>
      </c>
      <c r="E2098" s="173">
        <v>46132</v>
      </c>
      <c r="F2098" s="13">
        <v>474.09</v>
      </c>
      <c r="G2098" s="175" t="s">
        <v>3806</v>
      </c>
      <c r="H2098" s="171" t="s">
        <v>3808</v>
      </c>
      <c r="I2098" s="220" t="s">
        <v>6097</v>
      </c>
      <c r="J2098" s="171" t="s">
        <v>356</v>
      </c>
      <c r="K2098" s="176"/>
      <c r="L2098" s="177" t="s">
        <v>730</v>
      </c>
      <c r="M2098" s="177" t="s">
        <v>357</v>
      </c>
    </row>
    <row r="2099" spans="1:13" s="178" customFormat="1">
      <c r="A2099" s="171" t="s">
        <v>3743</v>
      </c>
      <c r="B2099" s="171"/>
      <c r="C2099" s="179">
        <v>61</v>
      </c>
      <c r="D2099" s="172">
        <v>46101</v>
      </c>
      <c r="E2099" s="173">
        <v>46132</v>
      </c>
      <c r="F2099" s="13">
        <v>303.43</v>
      </c>
      <c r="G2099" s="175" t="s">
        <v>3806</v>
      </c>
      <c r="H2099" s="171" t="s">
        <v>3808</v>
      </c>
      <c r="I2099" s="220" t="s">
        <v>6098</v>
      </c>
      <c r="J2099" s="171" t="s">
        <v>430</v>
      </c>
      <c r="K2099" s="176"/>
      <c r="L2099" s="177" t="s">
        <v>730</v>
      </c>
      <c r="M2099" s="177" t="s">
        <v>431</v>
      </c>
    </row>
    <row r="2100" spans="1:13" s="178" customFormat="1">
      <c r="A2100" s="171" t="s">
        <v>3743</v>
      </c>
      <c r="B2100" s="171"/>
      <c r="C2100" s="179">
        <v>61</v>
      </c>
      <c r="D2100" s="172">
        <v>46101</v>
      </c>
      <c r="E2100" s="173">
        <v>46132</v>
      </c>
      <c r="F2100" s="13">
        <v>421.17</v>
      </c>
      <c r="G2100" s="175" t="s">
        <v>3806</v>
      </c>
      <c r="H2100" s="171" t="s">
        <v>3808</v>
      </c>
      <c r="I2100" s="220" t="s">
        <v>6099</v>
      </c>
      <c r="J2100" s="171" t="s">
        <v>22</v>
      </c>
      <c r="K2100" s="176"/>
      <c r="L2100" s="177" t="s">
        <v>730</v>
      </c>
      <c r="M2100" s="177" t="s">
        <v>23</v>
      </c>
    </row>
    <row r="2101" spans="1:13" s="178" customFormat="1">
      <c r="A2101" s="171" t="s">
        <v>3743</v>
      </c>
      <c r="B2101" s="171"/>
      <c r="C2101" s="179">
        <v>61</v>
      </c>
      <c r="D2101" s="172">
        <v>46101</v>
      </c>
      <c r="E2101" s="173">
        <v>46132</v>
      </c>
      <c r="F2101" s="13">
        <v>1675.46</v>
      </c>
      <c r="G2101" s="175" t="s">
        <v>3806</v>
      </c>
      <c r="H2101" s="171" t="s">
        <v>3808</v>
      </c>
      <c r="I2101" s="220" t="s">
        <v>6100</v>
      </c>
      <c r="J2101" s="171" t="s">
        <v>246</v>
      </c>
      <c r="K2101" s="176"/>
      <c r="L2101" s="177" t="s">
        <v>730</v>
      </c>
      <c r="M2101" s="177" t="s">
        <v>247</v>
      </c>
    </row>
    <row r="2102" spans="1:13" s="178" customFormat="1">
      <c r="A2102" s="171" t="s">
        <v>3743</v>
      </c>
      <c r="B2102" s="171"/>
      <c r="C2102" s="179">
        <v>61</v>
      </c>
      <c r="D2102" s="172">
        <v>46101</v>
      </c>
      <c r="E2102" s="173">
        <v>46132</v>
      </c>
      <c r="F2102" s="13">
        <v>739.48</v>
      </c>
      <c r="G2102" s="175" t="s">
        <v>3806</v>
      </c>
      <c r="H2102" s="171" t="s">
        <v>3808</v>
      </c>
      <c r="I2102" s="220" t="s">
        <v>6101</v>
      </c>
      <c r="J2102" s="171" t="s">
        <v>92</v>
      </c>
      <c r="K2102" s="176"/>
      <c r="L2102" s="177" t="s">
        <v>730</v>
      </c>
      <c r="M2102" s="177" t="s">
        <v>93</v>
      </c>
    </row>
    <row r="2103" spans="1:13" s="178" customFormat="1">
      <c r="A2103" s="171" t="s">
        <v>3743</v>
      </c>
      <c r="B2103" s="171"/>
      <c r="C2103" s="179">
        <v>61</v>
      </c>
      <c r="D2103" s="172">
        <v>46101</v>
      </c>
      <c r="E2103" s="173">
        <v>46132</v>
      </c>
      <c r="F2103" s="13">
        <v>241.72</v>
      </c>
      <c r="G2103" s="175" t="s">
        <v>3806</v>
      </c>
      <c r="H2103" s="171" t="s">
        <v>3808</v>
      </c>
      <c r="I2103" s="220" t="s">
        <v>6102</v>
      </c>
      <c r="J2103" s="171" t="s">
        <v>66</v>
      </c>
      <c r="K2103" s="176"/>
      <c r="L2103" s="177" t="s">
        <v>730</v>
      </c>
      <c r="M2103" s="177" t="s">
        <v>67</v>
      </c>
    </row>
    <row r="2104" spans="1:13" s="178" customFormat="1">
      <c r="A2104" s="171" t="s">
        <v>3743</v>
      </c>
      <c r="B2104" s="171"/>
      <c r="C2104" s="179">
        <v>61</v>
      </c>
      <c r="D2104" s="172">
        <v>46101</v>
      </c>
      <c r="E2104" s="173">
        <v>46132</v>
      </c>
      <c r="F2104" s="13">
        <v>590.72</v>
      </c>
      <c r="G2104" s="175" t="s">
        <v>3806</v>
      </c>
      <c r="H2104" s="171" t="s">
        <v>3808</v>
      </c>
      <c r="I2104" s="220" t="s">
        <v>6103</v>
      </c>
      <c r="J2104" s="171" t="s">
        <v>434</v>
      </c>
      <c r="K2104" s="176"/>
      <c r="L2104" s="177" t="s">
        <v>730</v>
      </c>
      <c r="M2104" s="177" t="s">
        <v>435</v>
      </c>
    </row>
    <row r="2105" spans="1:13" s="178" customFormat="1">
      <c r="A2105" s="171" t="s">
        <v>3743</v>
      </c>
      <c r="B2105" s="171"/>
      <c r="C2105" s="179">
        <v>61</v>
      </c>
      <c r="D2105" s="172">
        <v>46101</v>
      </c>
      <c r="E2105" s="173">
        <v>46132</v>
      </c>
      <c r="F2105" s="13">
        <v>434.58</v>
      </c>
      <c r="G2105" s="175" t="s">
        <v>3806</v>
      </c>
      <c r="H2105" s="171" t="s">
        <v>3808</v>
      </c>
      <c r="I2105" s="220" t="s">
        <v>6104</v>
      </c>
      <c r="J2105" s="171" t="s">
        <v>50</v>
      </c>
      <c r="K2105" s="176"/>
      <c r="L2105" s="177" t="s">
        <v>730</v>
      </c>
      <c r="M2105" s="177" t="s">
        <v>51</v>
      </c>
    </row>
    <row r="2106" spans="1:13" s="178" customFormat="1">
      <c r="A2106" s="171" t="s">
        <v>3743</v>
      </c>
      <c r="B2106" s="171"/>
      <c r="C2106" s="179">
        <v>61</v>
      </c>
      <c r="D2106" s="172">
        <v>46101</v>
      </c>
      <c r="E2106" s="173">
        <v>46132</v>
      </c>
      <c r="F2106" s="13">
        <v>791.15</v>
      </c>
      <c r="G2106" s="175" t="s">
        <v>3806</v>
      </c>
      <c r="H2106" s="171" t="s">
        <v>3808</v>
      </c>
      <c r="I2106" s="220" t="s">
        <v>6105</v>
      </c>
      <c r="J2106" s="171" t="s">
        <v>334</v>
      </c>
      <c r="K2106" s="176"/>
      <c r="L2106" s="177" t="s">
        <v>730</v>
      </c>
      <c r="M2106" s="177" t="s">
        <v>335</v>
      </c>
    </row>
    <row r="2107" spans="1:13" s="178" customFormat="1">
      <c r="A2107" s="171" t="s">
        <v>3743</v>
      </c>
      <c r="B2107" s="171"/>
      <c r="C2107" s="179">
        <v>61</v>
      </c>
      <c r="D2107" s="172">
        <v>46101</v>
      </c>
      <c r="E2107" s="173">
        <v>46132</v>
      </c>
      <c r="F2107" s="13">
        <v>487.91</v>
      </c>
      <c r="G2107" s="175" t="s">
        <v>3806</v>
      </c>
      <c r="H2107" s="171" t="s">
        <v>3808</v>
      </c>
      <c r="I2107" s="220" t="s">
        <v>6106</v>
      </c>
      <c r="J2107" s="171" t="s">
        <v>330</v>
      </c>
      <c r="K2107" s="176"/>
      <c r="L2107" s="177" t="s">
        <v>730</v>
      </c>
      <c r="M2107" s="177" t="s">
        <v>331</v>
      </c>
    </row>
    <row r="2108" spans="1:13" s="178" customFormat="1">
      <c r="A2108" s="171" t="s">
        <v>3743</v>
      </c>
      <c r="B2108" s="171"/>
      <c r="C2108" s="179">
        <v>61</v>
      </c>
      <c r="D2108" s="172">
        <v>46101</v>
      </c>
      <c r="E2108" s="173">
        <v>46132</v>
      </c>
      <c r="F2108" s="13">
        <v>376.37</v>
      </c>
      <c r="G2108" s="175" t="s">
        <v>3806</v>
      </c>
      <c r="H2108" s="171" t="s">
        <v>3808</v>
      </c>
      <c r="I2108" s="220" t="s">
        <v>6107</v>
      </c>
      <c r="J2108" s="171" t="s">
        <v>196</v>
      </c>
      <c r="K2108" s="176"/>
      <c r="L2108" s="177" t="s">
        <v>730</v>
      </c>
      <c r="M2108" s="177" t="s">
        <v>197</v>
      </c>
    </row>
    <row r="2109" spans="1:13" s="178" customFormat="1">
      <c r="A2109" s="171" t="s">
        <v>3743</v>
      </c>
      <c r="B2109" s="171"/>
      <c r="C2109" s="179">
        <v>61</v>
      </c>
      <c r="D2109" s="172">
        <v>46101</v>
      </c>
      <c r="E2109" s="173">
        <v>46132</v>
      </c>
      <c r="F2109" s="13">
        <v>878</v>
      </c>
      <c r="G2109" s="175" t="s">
        <v>3806</v>
      </c>
      <c r="H2109" s="171" t="s">
        <v>3808</v>
      </c>
      <c r="I2109" s="220" t="s">
        <v>6108</v>
      </c>
      <c r="J2109" s="171" t="s">
        <v>30</v>
      </c>
      <c r="K2109" s="176"/>
      <c r="L2109" s="177" t="s">
        <v>730</v>
      </c>
      <c r="M2109" s="177" t="s">
        <v>31</v>
      </c>
    </row>
    <row r="2110" spans="1:13" s="178" customFormat="1">
      <c r="A2110" s="171" t="s">
        <v>3743</v>
      </c>
      <c r="B2110" s="171"/>
      <c r="C2110" s="179">
        <v>61</v>
      </c>
      <c r="D2110" s="172">
        <v>46101</v>
      </c>
      <c r="E2110" s="173">
        <v>46132</v>
      </c>
      <c r="F2110" s="13">
        <v>663.96</v>
      </c>
      <c r="G2110" s="175" t="s">
        <v>3806</v>
      </c>
      <c r="H2110" s="171" t="s">
        <v>3808</v>
      </c>
      <c r="I2110" s="220" t="s">
        <v>6109</v>
      </c>
      <c r="J2110" s="171" t="s">
        <v>412</v>
      </c>
      <c r="K2110" s="176"/>
      <c r="L2110" s="177" t="s">
        <v>730</v>
      </c>
      <c r="M2110" s="177" t="s">
        <v>413</v>
      </c>
    </row>
    <row r="2111" spans="1:13" s="178" customFormat="1">
      <c r="A2111" s="171" t="s">
        <v>3743</v>
      </c>
      <c r="B2111" s="171"/>
      <c r="C2111" s="179">
        <v>61</v>
      </c>
      <c r="D2111" s="172">
        <v>46101</v>
      </c>
      <c r="E2111" s="173">
        <v>46132</v>
      </c>
      <c r="F2111" s="13">
        <v>488.32</v>
      </c>
      <c r="G2111" s="175" t="s">
        <v>3806</v>
      </c>
      <c r="H2111" s="171" t="s">
        <v>3808</v>
      </c>
      <c r="I2111" s="220" t="s">
        <v>6110</v>
      </c>
      <c r="J2111" s="171" t="s">
        <v>432</v>
      </c>
      <c r="K2111" s="176"/>
      <c r="L2111" s="177" t="s">
        <v>730</v>
      </c>
      <c r="M2111" s="177" t="s">
        <v>433</v>
      </c>
    </row>
    <row r="2112" spans="1:13" s="178" customFormat="1">
      <c r="A2112" s="171" t="s">
        <v>3743</v>
      </c>
      <c r="B2112" s="171"/>
      <c r="C2112" s="179">
        <v>61</v>
      </c>
      <c r="D2112" s="172">
        <v>46101</v>
      </c>
      <c r="E2112" s="173">
        <v>46132</v>
      </c>
      <c r="F2112" s="13">
        <v>428.18</v>
      </c>
      <c r="G2112" s="175" t="s">
        <v>3806</v>
      </c>
      <c r="H2112" s="171" t="s">
        <v>3808</v>
      </c>
      <c r="I2112" s="220" t="s">
        <v>6111</v>
      </c>
      <c r="J2112" s="171" t="s">
        <v>274</v>
      </c>
      <c r="K2112" s="176"/>
      <c r="L2112" s="177" t="s">
        <v>730</v>
      </c>
      <c r="M2112" s="177" t="s">
        <v>275</v>
      </c>
    </row>
    <row r="2113" spans="1:13" s="178" customFormat="1">
      <c r="A2113" s="171" t="s">
        <v>3743</v>
      </c>
      <c r="B2113" s="171"/>
      <c r="C2113" s="179">
        <v>61</v>
      </c>
      <c r="D2113" s="172">
        <v>46101</v>
      </c>
      <c r="E2113" s="173">
        <v>46132</v>
      </c>
      <c r="F2113" s="13">
        <v>533.83000000000004</v>
      </c>
      <c r="G2113" s="175" t="s">
        <v>3806</v>
      </c>
      <c r="H2113" s="171" t="s">
        <v>3808</v>
      </c>
      <c r="I2113" s="220" t="s">
        <v>6112</v>
      </c>
      <c r="J2113" s="171" t="s">
        <v>130</v>
      </c>
      <c r="K2113" s="176"/>
      <c r="L2113" s="177" t="s">
        <v>730</v>
      </c>
      <c r="M2113" s="177" t="s">
        <v>131</v>
      </c>
    </row>
    <row r="2114" spans="1:13" s="178" customFormat="1">
      <c r="A2114" s="171" t="s">
        <v>3743</v>
      </c>
      <c r="B2114" s="171"/>
      <c r="C2114" s="179">
        <v>61</v>
      </c>
      <c r="D2114" s="172">
        <v>46101</v>
      </c>
      <c r="E2114" s="173">
        <v>46132</v>
      </c>
      <c r="F2114" s="13">
        <v>334.92</v>
      </c>
      <c r="G2114" s="175" t="s">
        <v>3806</v>
      </c>
      <c r="H2114" s="171" t="s">
        <v>3808</v>
      </c>
      <c r="I2114" s="220" t="s">
        <v>6113</v>
      </c>
      <c r="J2114" s="171" t="s">
        <v>236</v>
      </c>
      <c r="K2114" s="176"/>
      <c r="L2114" s="177" t="s">
        <v>730</v>
      </c>
      <c r="M2114" s="177" t="s">
        <v>237</v>
      </c>
    </row>
    <row r="2115" spans="1:13" s="178" customFormat="1">
      <c r="A2115" s="171" t="s">
        <v>3743</v>
      </c>
      <c r="B2115" s="171"/>
      <c r="C2115" s="179">
        <v>61</v>
      </c>
      <c r="D2115" s="172">
        <v>46101</v>
      </c>
      <c r="E2115" s="173">
        <v>46132</v>
      </c>
      <c r="F2115" s="13">
        <v>638.55999999999995</v>
      </c>
      <c r="G2115" s="175" t="s">
        <v>3806</v>
      </c>
      <c r="H2115" s="171" t="s">
        <v>3808</v>
      </c>
      <c r="I2115" s="220" t="s">
        <v>6114</v>
      </c>
      <c r="J2115" s="171" t="s">
        <v>124</v>
      </c>
      <c r="K2115" s="176"/>
      <c r="L2115" s="177" t="s">
        <v>730</v>
      </c>
      <c r="M2115" s="177" t="s">
        <v>125</v>
      </c>
    </row>
    <row r="2116" spans="1:13" s="178" customFormat="1">
      <c r="A2116" s="171" t="s">
        <v>3743</v>
      </c>
      <c r="B2116" s="171"/>
      <c r="C2116" s="179">
        <v>61</v>
      </c>
      <c r="D2116" s="172">
        <v>46101</v>
      </c>
      <c r="E2116" s="173">
        <v>46132</v>
      </c>
      <c r="F2116" s="13">
        <v>387.34</v>
      </c>
      <c r="G2116" s="175" t="s">
        <v>3806</v>
      </c>
      <c r="H2116" s="171" t="s">
        <v>3808</v>
      </c>
      <c r="I2116" s="220" t="s">
        <v>6115</v>
      </c>
      <c r="J2116" s="171" t="s">
        <v>126</v>
      </c>
      <c r="K2116" s="176"/>
      <c r="L2116" s="177" t="s">
        <v>730</v>
      </c>
      <c r="M2116" s="177" t="s">
        <v>127</v>
      </c>
    </row>
    <row r="2117" spans="1:13" s="178" customFormat="1">
      <c r="A2117" s="171" t="s">
        <v>3743</v>
      </c>
      <c r="B2117" s="171"/>
      <c r="C2117" s="179">
        <v>61</v>
      </c>
      <c r="D2117" s="172">
        <v>46101</v>
      </c>
      <c r="E2117" s="173">
        <v>46132</v>
      </c>
      <c r="F2117" s="13">
        <v>404.3</v>
      </c>
      <c r="G2117" s="175" t="s">
        <v>3806</v>
      </c>
      <c r="H2117" s="171" t="s">
        <v>3808</v>
      </c>
      <c r="I2117" s="220" t="s">
        <v>6116</v>
      </c>
      <c r="J2117" s="171" t="s">
        <v>290</v>
      </c>
      <c r="K2117" s="176"/>
      <c r="L2117" s="177" t="s">
        <v>730</v>
      </c>
      <c r="M2117" s="177" t="s">
        <v>291</v>
      </c>
    </row>
    <row r="2118" spans="1:13" s="178" customFormat="1">
      <c r="A2118" s="171" t="s">
        <v>3743</v>
      </c>
      <c r="B2118" s="171"/>
      <c r="C2118" s="179">
        <v>61</v>
      </c>
      <c r="D2118" s="172">
        <v>46101</v>
      </c>
      <c r="E2118" s="173">
        <v>46132</v>
      </c>
      <c r="F2118" s="13">
        <v>441.49</v>
      </c>
      <c r="G2118" s="175" t="s">
        <v>3806</v>
      </c>
      <c r="H2118" s="171" t="s">
        <v>3808</v>
      </c>
      <c r="I2118" s="220" t="s">
        <v>6117</v>
      </c>
      <c r="J2118" s="171" t="s">
        <v>338</v>
      </c>
      <c r="K2118" s="176"/>
      <c r="L2118" s="177" t="s">
        <v>730</v>
      </c>
      <c r="M2118" s="177" t="s">
        <v>339</v>
      </c>
    </row>
    <row r="2119" spans="1:13" s="178" customFormat="1">
      <c r="A2119" s="171" t="s">
        <v>3743</v>
      </c>
      <c r="B2119" s="171"/>
      <c r="C2119" s="179">
        <v>91402489</v>
      </c>
      <c r="D2119" s="172">
        <v>46091</v>
      </c>
      <c r="E2119" s="173">
        <v>46132</v>
      </c>
      <c r="F2119" s="13">
        <v>124.43</v>
      </c>
      <c r="G2119" s="175" t="s">
        <v>3806</v>
      </c>
      <c r="H2119" s="171" t="s">
        <v>3808</v>
      </c>
      <c r="I2119" s="220" t="s">
        <v>5912</v>
      </c>
      <c r="J2119" s="171" t="s">
        <v>226</v>
      </c>
      <c r="K2119" s="176"/>
      <c r="L2119" s="177" t="s">
        <v>730</v>
      </c>
      <c r="M2119" s="177" t="s">
        <v>227</v>
      </c>
    </row>
    <row r="2120" spans="1:13" s="178" customFormat="1">
      <c r="A2120" s="171" t="s">
        <v>3743</v>
      </c>
      <c r="B2120" s="171"/>
      <c r="C2120" s="179">
        <v>91402489</v>
      </c>
      <c r="D2120" s="172">
        <v>46091</v>
      </c>
      <c r="E2120" s="173">
        <v>46132</v>
      </c>
      <c r="F2120" s="13">
        <v>102.09</v>
      </c>
      <c r="G2120" s="175" t="s">
        <v>3806</v>
      </c>
      <c r="H2120" s="171" t="s">
        <v>3808</v>
      </c>
      <c r="I2120" s="220" t="s">
        <v>5913</v>
      </c>
      <c r="J2120" s="171" t="s">
        <v>142</v>
      </c>
      <c r="K2120" s="176"/>
      <c r="L2120" s="177" t="s">
        <v>730</v>
      </c>
      <c r="M2120" s="177" t="s">
        <v>143</v>
      </c>
    </row>
    <row r="2121" spans="1:13" s="178" customFormat="1">
      <c r="A2121" s="171" t="s">
        <v>3743</v>
      </c>
      <c r="B2121" s="171"/>
      <c r="C2121" s="179">
        <v>91402489</v>
      </c>
      <c r="D2121" s="172">
        <v>46091</v>
      </c>
      <c r="E2121" s="173">
        <v>46132</v>
      </c>
      <c r="F2121" s="13">
        <v>191.56</v>
      </c>
      <c r="G2121" s="175" t="s">
        <v>3806</v>
      </c>
      <c r="H2121" s="171" t="s">
        <v>3808</v>
      </c>
      <c r="I2121" s="220" t="s">
        <v>5914</v>
      </c>
      <c r="J2121" s="171" t="s">
        <v>294</v>
      </c>
      <c r="K2121" s="176"/>
      <c r="L2121" s="177" t="s">
        <v>730</v>
      </c>
      <c r="M2121" s="177" t="s">
        <v>295</v>
      </c>
    </row>
    <row r="2122" spans="1:13" s="178" customFormat="1">
      <c r="A2122" s="171" t="s">
        <v>3743</v>
      </c>
      <c r="B2122" s="171"/>
      <c r="C2122" s="179">
        <v>91402489</v>
      </c>
      <c r="D2122" s="172">
        <v>46091</v>
      </c>
      <c r="E2122" s="173">
        <v>46132</v>
      </c>
      <c r="F2122" s="13">
        <v>148.58000000000001</v>
      </c>
      <c r="G2122" s="175" t="s">
        <v>3806</v>
      </c>
      <c r="H2122" s="171" t="s">
        <v>3808</v>
      </c>
      <c r="I2122" s="220" t="s">
        <v>5915</v>
      </c>
      <c r="J2122" s="171" t="s">
        <v>20</v>
      </c>
      <c r="K2122" s="176"/>
      <c r="L2122" s="177" t="s">
        <v>730</v>
      </c>
      <c r="M2122" s="177" t="s">
        <v>21</v>
      </c>
    </row>
    <row r="2123" spans="1:13" s="178" customFormat="1">
      <c r="A2123" s="171" t="s">
        <v>3743</v>
      </c>
      <c r="B2123" s="171"/>
      <c r="C2123" s="179">
        <v>91402489</v>
      </c>
      <c r="D2123" s="172">
        <v>46091</v>
      </c>
      <c r="E2123" s="173">
        <v>46132</v>
      </c>
      <c r="F2123" s="13">
        <v>135.35</v>
      </c>
      <c r="G2123" s="175" t="s">
        <v>3806</v>
      </c>
      <c r="H2123" s="171" t="s">
        <v>3808</v>
      </c>
      <c r="I2123" s="220" t="s">
        <v>5916</v>
      </c>
      <c r="J2123" s="171" t="s">
        <v>264</v>
      </c>
      <c r="K2123" s="176"/>
      <c r="L2123" s="177" t="s">
        <v>730</v>
      </c>
      <c r="M2123" s="177" t="s">
        <v>265</v>
      </c>
    </row>
    <row r="2124" spans="1:13" s="178" customFormat="1">
      <c r="A2124" s="171" t="s">
        <v>3743</v>
      </c>
      <c r="B2124" s="171"/>
      <c r="C2124" s="179">
        <v>91402489</v>
      </c>
      <c r="D2124" s="172">
        <v>46091</v>
      </c>
      <c r="E2124" s="173">
        <v>46132</v>
      </c>
      <c r="F2124" s="13">
        <v>120.06</v>
      </c>
      <c r="G2124" s="175" t="s">
        <v>3806</v>
      </c>
      <c r="H2124" s="171" t="s">
        <v>3808</v>
      </c>
      <c r="I2124" s="220" t="s">
        <v>5917</v>
      </c>
      <c r="J2124" s="171" t="s">
        <v>118</v>
      </c>
      <c r="K2124" s="176"/>
      <c r="L2124" s="177" t="s">
        <v>730</v>
      </c>
      <c r="M2124" s="177" t="s">
        <v>119</v>
      </c>
    </row>
    <row r="2125" spans="1:13" s="178" customFormat="1">
      <c r="A2125" s="171" t="s">
        <v>3743</v>
      </c>
      <c r="B2125" s="171"/>
      <c r="C2125" s="179">
        <v>91402489</v>
      </c>
      <c r="D2125" s="172">
        <v>46091</v>
      </c>
      <c r="E2125" s="173">
        <v>46132</v>
      </c>
      <c r="F2125" s="13">
        <v>140.56</v>
      </c>
      <c r="G2125" s="175" t="s">
        <v>3806</v>
      </c>
      <c r="H2125" s="171" t="s">
        <v>3808</v>
      </c>
      <c r="I2125" s="220" t="s">
        <v>5918</v>
      </c>
      <c r="J2125" s="171" t="s">
        <v>456</v>
      </c>
      <c r="K2125" s="176"/>
      <c r="L2125" s="177" t="s">
        <v>730</v>
      </c>
      <c r="M2125" s="177" t="s">
        <v>457</v>
      </c>
    </row>
    <row r="2126" spans="1:13" s="178" customFormat="1">
      <c r="A2126" s="171" t="s">
        <v>3743</v>
      </c>
      <c r="B2126" s="171"/>
      <c r="C2126" s="179">
        <v>91402489</v>
      </c>
      <c r="D2126" s="172">
        <v>46091</v>
      </c>
      <c r="E2126" s="173">
        <v>46132</v>
      </c>
      <c r="F2126" s="13">
        <v>101.6</v>
      </c>
      <c r="G2126" s="175" t="s">
        <v>3806</v>
      </c>
      <c r="H2126" s="171" t="s">
        <v>3808</v>
      </c>
      <c r="I2126" s="220" t="s">
        <v>5919</v>
      </c>
      <c r="J2126" s="171" t="s">
        <v>501</v>
      </c>
      <c r="K2126" s="176"/>
      <c r="L2126" s="177" t="s">
        <v>730</v>
      </c>
      <c r="M2126" s="177" t="s">
        <v>502</v>
      </c>
    </row>
    <row r="2127" spans="1:13" s="178" customFormat="1">
      <c r="A2127" s="171" t="s">
        <v>3743</v>
      </c>
      <c r="B2127" s="171"/>
      <c r="C2127" s="179">
        <v>91402489</v>
      </c>
      <c r="D2127" s="172">
        <v>46091</v>
      </c>
      <c r="E2127" s="173">
        <v>46132</v>
      </c>
      <c r="F2127" s="13">
        <v>111.66</v>
      </c>
      <c r="G2127" s="175" t="s">
        <v>3806</v>
      </c>
      <c r="H2127" s="171" t="s">
        <v>3808</v>
      </c>
      <c r="I2127" s="220" t="s">
        <v>5920</v>
      </c>
      <c r="J2127" s="171" t="s">
        <v>212</v>
      </c>
      <c r="K2127" s="176"/>
      <c r="L2127" s="177" t="s">
        <v>730</v>
      </c>
      <c r="M2127" s="177" t="s">
        <v>213</v>
      </c>
    </row>
    <row r="2128" spans="1:13" s="178" customFormat="1">
      <c r="A2128" s="171" t="s">
        <v>3743</v>
      </c>
      <c r="B2128" s="171"/>
      <c r="C2128" s="179">
        <v>91402489</v>
      </c>
      <c r="D2128" s="172">
        <v>46091</v>
      </c>
      <c r="E2128" s="173">
        <v>46132</v>
      </c>
      <c r="F2128" s="13">
        <v>180.66</v>
      </c>
      <c r="G2128" s="175" t="s">
        <v>3806</v>
      </c>
      <c r="H2128" s="171" t="s">
        <v>3808</v>
      </c>
      <c r="I2128" s="220" t="s">
        <v>5921</v>
      </c>
      <c r="J2128" s="171" t="s">
        <v>234</v>
      </c>
      <c r="K2128" s="176"/>
      <c r="L2128" s="177" t="s">
        <v>730</v>
      </c>
      <c r="M2128" s="177" t="s">
        <v>235</v>
      </c>
    </row>
    <row r="2129" spans="1:13" s="178" customFormat="1">
      <c r="A2129" s="171" t="s">
        <v>3743</v>
      </c>
      <c r="B2129" s="171"/>
      <c r="C2129" s="179">
        <v>91402489</v>
      </c>
      <c r="D2129" s="172">
        <v>46091</v>
      </c>
      <c r="E2129" s="173">
        <v>46132</v>
      </c>
      <c r="F2129" s="13">
        <v>267.29000000000002</v>
      </c>
      <c r="G2129" s="175" t="s">
        <v>3806</v>
      </c>
      <c r="H2129" s="171" t="s">
        <v>3808</v>
      </c>
      <c r="I2129" s="220" t="s">
        <v>5922</v>
      </c>
      <c r="J2129" s="171" t="s">
        <v>262</v>
      </c>
      <c r="K2129" s="176"/>
      <c r="L2129" s="177" t="s">
        <v>730</v>
      </c>
      <c r="M2129" s="177" t="s">
        <v>263</v>
      </c>
    </row>
    <row r="2130" spans="1:13" s="178" customFormat="1">
      <c r="A2130" s="171" t="s">
        <v>3743</v>
      </c>
      <c r="B2130" s="171"/>
      <c r="C2130" s="179">
        <v>91402489</v>
      </c>
      <c r="D2130" s="172">
        <v>46091</v>
      </c>
      <c r="E2130" s="173">
        <v>46132</v>
      </c>
      <c r="F2130" s="13">
        <v>127.94</v>
      </c>
      <c r="G2130" s="175" t="s">
        <v>3806</v>
      </c>
      <c r="H2130" s="171" t="s">
        <v>3808</v>
      </c>
      <c r="I2130" s="220" t="s">
        <v>5923</v>
      </c>
      <c r="J2130" s="171" t="s">
        <v>192</v>
      </c>
      <c r="K2130" s="176"/>
      <c r="L2130" s="177" t="s">
        <v>730</v>
      </c>
      <c r="M2130" s="177" t="s">
        <v>193</v>
      </c>
    </row>
    <row r="2131" spans="1:13" s="178" customFormat="1">
      <c r="A2131" s="171" t="s">
        <v>3743</v>
      </c>
      <c r="B2131" s="171"/>
      <c r="C2131" s="179">
        <v>91402489</v>
      </c>
      <c r="D2131" s="172">
        <v>46091</v>
      </c>
      <c r="E2131" s="173">
        <v>46132</v>
      </c>
      <c r="F2131" s="13">
        <v>118.48</v>
      </c>
      <c r="G2131" s="175" t="s">
        <v>3806</v>
      </c>
      <c r="H2131" s="171" t="s">
        <v>3808</v>
      </c>
      <c r="I2131" s="220" t="s">
        <v>5924</v>
      </c>
      <c r="J2131" s="171" t="s">
        <v>460</v>
      </c>
      <c r="K2131" s="176"/>
      <c r="L2131" s="177" t="s">
        <v>730</v>
      </c>
      <c r="M2131" s="177" t="s">
        <v>461</v>
      </c>
    </row>
    <row r="2132" spans="1:13" s="178" customFormat="1">
      <c r="A2132" s="171" t="s">
        <v>3743</v>
      </c>
      <c r="B2132" s="171"/>
      <c r="C2132" s="179">
        <v>91402489</v>
      </c>
      <c r="D2132" s="172">
        <v>46091</v>
      </c>
      <c r="E2132" s="173">
        <v>46132</v>
      </c>
      <c r="F2132" s="13">
        <v>201.82</v>
      </c>
      <c r="G2132" s="175" t="s">
        <v>3806</v>
      </c>
      <c r="H2132" s="171" t="s">
        <v>3808</v>
      </c>
      <c r="I2132" s="220" t="s">
        <v>5925</v>
      </c>
      <c r="J2132" s="171" t="s">
        <v>248</v>
      </c>
      <c r="K2132" s="176"/>
      <c r="L2132" s="177" t="s">
        <v>730</v>
      </c>
      <c r="M2132" s="177" t="s">
        <v>249</v>
      </c>
    </row>
    <row r="2133" spans="1:13" s="178" customFormat="1">
      <c r="A2133" s="171" t="s">
        <v>3743</v>
      </c>
      <c r="B2133" s="171"/>
      <c r="C2133" s="179">
        <v>91402489</v>
      </c>
      <c r="D2133" s="172">
        <v>46091</v>
      </c>
      <c r="E2133" s="173">
        <v>46132</v>
      </c>
      <c r="F2133" s="13">
        <v>116.67</v>
      </c>
      <c r="G2133" s="175" t="s">
        <v>3806</v>
      </c>
      <c r="H2133" s="171" t="s">
        <v>3808</v>
      </c>
      <c r="I2133" s="220" t="s">
        <v>5926</v>
      </c>
      <c r="J2133" s="171" t="s">
        <v>484</v>
      </c>
      <c r="K2133" s="176"/>
      <c r="L2133" s="177" t="s">
        <v>730</v>
      </c>
      <c r="M2133" s="177" t="s">
        <v>485</v>
      </c>
    </row>
    <row r="2134" spans="1:13" s="178" customFormat="1">
      <c r="A2134" s="171" t="s">
        <v>3743</v>
      </c>
      <c r="B2134" s="171"/>
      <c r="C2134" s="179">
        <v>91402489</v>
      </c>
      <c r="D2134" s="172">
        <v>46091</v>
      </c>
      <c r="E2134" s="173">
        <v>46132</v>
      </c>
      <c r="F2134" s="13">
        <v>70.95</v>
      </c>
      <c r="G2134" s="175" t="s">
        <v>3806</v>
      </c>
      <c r="H2134" s="171" t="s">
        <v>3808</v>
      </c>
      <c r="I2134" s="220" t="s">
        <v>5927</v>
      </c>
      <c r="J2134" s="171" t="s">
        <v>206</v>
      </c>
      <c r="K2134" s="176"/>
      <c r="L2134" s="177" t="s">
        <v>730</v>
      </c>
      <c r="M2134" s="177" t="s">
        <v>207</v>
      </c>
    </row>
    <row r="2135" spans="1:13" s="178" customFormat="1">
      <c r="A2135" s="171" t="s">
        <v>3743</v>
      </c>
      <c r="B2135" s="171"/>
      <c r="C2135" s="179">
        <v>91402489</v>
      </c>
      <c r="D2135" s="172">
        <v>46091</v>
      </c>
      <c r="E2135" s="173">
        <v>46132</v>
      </c>
      <c r="F2135" s="13">
        <v>178.45</v>
      </c>
      <c r="G2135" s="175" t="s">
        <v>3806</v>
      </c>
      <c r="H2135" s="171" t="s">
        <v>3808</v>
      </c>
      <c r="I2135" s="220" t="s">
        <v>5928</v>
      </c>
      <c r="J2135" s="171" t="s">
        <v>320</v>
      </c>
      <c r="K2135" s="176"/>
      <c r="L2135" s="177" t="s">
        <v>730</v>
      </c>
      <c r="M2135" s="177" t="s">
        <v>321</v>
      </c>
    </row>
    <row r="2136" spans="1:13" s="178" customFormat="1">
      <c r="A2136" s="171" t="s">
        <v>3743</v>
      </c>
      <c r="B2136" s="171"/>
      <c r="C2136" s="179">
        <v>91402489</v>
      </c>
      <c r="D2136" s="172">
        <v>46091</v>
      </c>
      <c r="E2136" s="173">
        <v>46132</v>
      </c>
      <c r="F2136" s="13">
        <v>117.33</v>
      </c>
      <c r="G2136" s="175" t="s">
        <v>3806</v>
      </c>
      <c r="H2136" s="171" t="s">
        <v>3808</v>
      </c>
      <c r="I2136" s="220" t="s">
        <v>5929</v>
      </c>
      <c r="J2136" s="171" t="s">
        <v>499</v>
      </c>
      <c r="K2136" s="176"/>
      <c r="L2136" s="177" t="s">
        <v>730</v>
      </c>
      <c r="M2136" s="177" t="s">
        <v>500</v>
      </c>
    </row>
    <row r="2137" spans="1:13" s="178" customFormat="1">
      <c r="A2137" s="171" t="s">
        <v>3743</v>
      </c>
      <c r="B2137" s="171"/>
      <c r="C2137" s="179">
        <v>91402489</v>
      </c>
      <c r="D2137" s="172">
        <v>46091</v>
      </c>
      <c r="E2137" s="173">
        <v>46132</v>
      </c>
      <c r="F2137" s="13">
        <v>122.65</v>
      </c>
      <c r="G2137" s="175" t="s">
        <v>3806</v>
      </c>
      <c r="H2137" s="171" t="s">
        <v>3808</v>
      </c>
      <c r="I2137" s="220" t="s">
        <v>5930</v>
      </c>
      <c r="J2137" s="171" t="s">
        <v>70</v>
      </c>
      <c r="K2137" s="176"/>
      <c r="L2137" s="177" t="s">
        <v>730</v>
      </c>
      <c r="M2137" s="177" t="s">
        <v>71</v>
      </c>
    </row>
    <row r="2138" spans="1:13" s="178" customFormat="1">
      <c r="A2138" s="171" t="s">
        <v>3743</v>
      </c>
      <c r="B2138" s="171"/>
      <c r="C2138" s="179">
        <v>91402489</v>
      </c>
      <c r="D2138" s="172">
        <v>46091</v>
      </c>
      <c r="E2138" s="173">
        <v>46132</v>
      </c>
      <c r="F2138" s="13">
        <v>134.75</v>
      </c>
      <c r="G2138" s="175" t="s">
        <v>3806</v>
      </c>
      <c r="H2138" s="171" t="s">
        <v>3808</v>
      </c>
      <c r="I2138" s="220" t="s">
        <v>5931</v>
      </c>
      <c r="J2138" s="171" t="s">
        <v>398</v>
      </c>
      <c r="K2138" s="176"/>
      <c r="L2138" s="177" t="s">
        <v>730</v>
      </c>
      <c r="M2138" s="177" t="s">
        <v>399</v>
      </c>
    </row>
    <row r="2139" spans="1:13" s="178" customFormat="1">
      <c r="A2139" s="171" t="s">
        <v>3743</v>
      </c>
      <c r="B2139" s="171"/>
      <c r="C2139" s="179">
        <v>91402489</v>
      </c>
      <c r="D2139" s="172">
        <v>46091</v>
      </c>
      <c r="E2139" s="173">
        <v>46132</v>
      </c>
      <c r="F2139" s="13">
        <v>170.92</v>
      </c>
      <c r="G2139" s="175" t="s">
        <v>3806</v>
      </c>
      <c r="H2139" s="171" t="s">
        <v>3808</v>
      </c>
      <c r="I2139" s="220" t="s">
        <v>5932</v>
      </c>
      <c r="J2139" s="171" t="s">
        <v>480</v>
      </c>
      <c r="K2139" s="176"/>
      <c r="L2139" s="177" t="s">
        <v>730</v>
      </c>
      <c r="M2139" s="177" t="s">
        <v>481</v>
      </c>
    </row>
    <row r="2140" spans="1:13" s="178" customFormat="1">
      <c r="A2140" s="171" t="s">
        <v>3743</v>
      </c>
      <c r="B2140" s="171"/>
      <c r="C2140" s="179">
        <v>91402489</v>
      </c>
      <c r="D2140" s="172">
        <v>46091</v>
      </c>
      <c r="E2140" s="173">
        <v>46132</v>
      </c>
      <c r="F2140" s="13">
        <v>140.76</v>
      </c>
      <c r="G2140" s="175" t="s">
        <v>3806</v>
      </c>
      <c r="H2140" s="171" t="s">
        <v>3808</v>
      </c>
      <c r="I2140" s="220" t="s">
        <v>5933</v>
      </c>
      <c r="J2140" s="171" t="s">
        <v>503</v>
      </c>
      <c r="K2140" s="176"/>
      <c r="L2140" s="177" t="s">
        <v>730</v>
      </c>
      <c r="M2140" s="177" t="s">
        <v>504</v>
      </c>
    </row>
    <row r="2141" spans="1:13" s="178" customFormat="1">
      <c r="A2141" s="171" t="s">
        <v>3743</v>
      </c>
      <c r="B2141" s="171"/>
      <c r="C2141" s="179">
        <v>91402489</v>
      </c>
      <c r="D2141" s="172">
        <v>46091</v>
      </c>
      <c r="E2141" s="173">
        <v>46132</v>
      </c>
      <c r="F2141" s="13">
        <v>116.84</v>
      </c>
      <c r="G2141" s="175" t="s">
        <v>3806</v>
      </c>
      <c r="H2141" s="171" t="s">
        <v>3808</v>
      </c>
      <c r="I2141" s="220" t="s">
        <v>5934</v>
      </c>
      <c r="J2141" s="171" t="s">
        <v>344</v>
      </c>
      <c r="K2141" s="176"/>
      <c r="L2141" s="177" t="s">
        <v>730</v>
      </c>
      <c r="M2141" s="177" t="s">
        <v>345</v>
      </c>
    </row>
    <row r="2142" spans="1:13" s="178" customFormat="1">
      <c r="A2142" s="171" t="s">
        <v>3743</v>
      </c>
      <c r="B2142" s="171"/>
      <c r="C2142" s="179">
        <v>91402489</v>
      </c>
      <c r="D2142" s="172">
        <v>46091</v>
      </c>
      <c r="E2142" s="173">
        <v>46132</v>
      </c>
      <c r="F2142" s="13">
        <v>110.51</v>
      </c>
      <c r="G2142" s="175" t="s">
        <v>3806</v>
      </c>
      <c r="H2142" s="171" t="s">
        <v>3808</v>
      </c>
      <c r="I2142" s="220" t="s">
        <v>5935</v>
      </c>
      <c r="J2142" s="171" t="s">
        <v>390</v>
      </c>
      <c r="K2142" s="176"/>
      <c r="L2142" s="177" t="s">
        <v>730</v>
      </c>
      <c r="M2142" s="177" t="s">
        <v>391</v>
      </c>
    </row>
    <row r="2143" spans="1:13" s="178" customFormat="1">
      <c r="A2143" s="171" t="s">
        <v>3743</v>
      </c>
      <c r="B2143" s="171"/>
      <c r="C2143" s="179">
        <v>91402489</v>
      </c>
      <c r="D2143" s="172">
        <v>46091</v>
      </c>
      <c r="E2143" s="173">
        <v>46132</v>
      </c>
      <c r="F2143" s="13">
        <v>192.25</v>
      </c>
      <c r="G2143" s="175" t="s">
        <v>3806</v>
      </c>
      <c r="H2143" s="171" t="s">
        <v>3808</v>
      </c>
      <c r="I2143" s="220" t="s">
        <v>5936</v>
      </c>
      <c r="J2143" s="171" t="s">
        <v>186</v>
      </c>
      <c r="K2143" s="176"/>
      <c r="L2143" s="177" t="s">
        <v>730</v>
      </c>
      <c r="M2143" s="177" t="s">
        <v>187</v>
      </c>
    </row>
    <row r="2144" spans="1:13" s="178" customFormat="1">
      <c r="A2144" s="171" t="s">
        <v>3743</v>
      </c>
      <c r="B2144" s="171"/>
      <c r="C2144" s="179">
        <v>91402489</v>
      </c>
      <c r="D2144" s="172">
        <v>46091</v>
      </c>
      <c r="E2144" s="173">
        <v>46132</v>
      </c>
      <c r="F2144" s="13">
        <v>116.72</v>
      </c>
      <c r="G2144" s="175" t="s">
        <v>3806</v>
      </c>
      <c r="H2144" s="171" t="s">
        <v>3808</v>
      </c>
      <c r="I2144" s="220" t="s">
        <v>5937</v>
      </c>
      <c r="J2144" s="171" t="s">
        <v>74</v>
      </c>
      <c r="K2144" s="176"/>
      <c r="L2144" s="177" t="s">
        <v>730</v>
      </c>
      <c r="M2144" s="177" t="s">
        <v>75</v>
      </c>
    </row>
    <row r="2145" spans="1:13" s="178" customFormat="1">
      <c r="A2145" s="171" t="s">
        <v>3743</v>
      </c>
      <c r="B2145" s="171"/>
      <c r="C2145" s="179">
        <v>91402489</v>
      </c>
      <c r="D2145" s="172">
        <v>46091</v>
      </c>
      <c r="E2145" s="173">
        <v>46132</v>
      </c>
      <c r="F2145" s="13">
        <v>149.47</v>
      </c>
      <c r="G2145" s="175" t="s">
        <v>3806</v>
      </c>
      <c r="H2145" s="171" t="s">
        <v>3808</v>
      </c>
      <c r="I2145" s="220" t="s">
        <v>5938</v>
      </c>
      <c r="J2145" s="171" t="s">
        <v>366</v>
      </c>
      <c r="K2145" s="176"/>
      <c r="L2145" s="177" t="s">
        <v>730</v>
      </c>
      <c r="M2145" s="177" t="s">
        <v>367</v>
      </c>
    </row>
    <row r="2146" spans="1:13" s="178" customFormat="1">
      <c r="A2146" s="171" t="s">
        <v>3743</v>
      </c>
      <c r="B2146" s="171"/>
      <c r="C2146" s="179">
        <v>91402489</v>
      </c>
      <c r="D2146" s="172">
        <v>46091</v>
      </c>
      <c r="E2146" s="173">
        <v>46132</v>
      </c>
      <c r="F2146" s="13">
        <v>122.13</v>
      </c>
      <c r="G2146" s="175" t="s">
        <v>3806</v>
      </c>
      <c r="H2146" s="171" t="s">
        <v>3808</v>
      </c>
      <c r="I2146" s="220" t="s">
        <v>5939</v>
      </c>
      <c r="J2146" s="171" t="s">
        <v>10</v>
      </c>
      <c r="K2146" s="176"/>
      <c r="L2146" s="177" t="s">
        <v>730</v>
      </c>
      <c r="M2146" s="177" t="s">
        <v>11</v>
      </c>
    </row>
    <row r="2147" spans="1:13" s="178" customFormat="1">
      <c r="A2147" s="171" t="s">
        <v>3743</v>
      </c>
      <c r="B2147" s="171"/>
      <c r="C2147" s="179">
        <v>91402489</v>
      </c>
      <c r="D2147" s="172">
        <v>46091</v>
      </c>
      <c r="E2147" s="173">
        <v>46132</v>
      </c>
      <c r="F2147" s="13">
        <v>191.53</v>
      </c>
      <c r="G2147" s="175" t="s">
        <v>3806</v>
      </c>
      <c r="H2147" s="171" t="s">
        <v>3808</v>
      </c>
      <c r="I2147" s="220" t="s">
        <v>5940</v>
      </c>
      <c r="J2147" s="171" t="s">
        <v>8</v>
      </c>
      <c r="K2147" s="176"/>
      <c r="L2147" s="177" t="s">
        <v>730</v>
      </c>
      <c r="M2147" s="177" t="s">
        <v>9</v>
      </c>
    </row>
    <row r="2148" spans="1:13" s="178" customFormat="1">
      <c r="A2148" s="171" t="s">
        <v>3743</v>
      </c>
      <c r="B2148" s="171"/>
      <c r="C2148" s="179">
        <v>91402489</v>
      </c>
      <c r="D2148" s="172">
        <v>46091</v>
      </c>
      <c r="E2148" s="173">
        <v>46132</v>
      </c>
      <c r="F2148" s="13">
        <v>107.29</v>
      </c>
      <c r="G2148" s="175" t="s">
        <v>3806</v>
      </c>
      <c r="H2148" s="171" t="s">
        <v>3808</v>
      </c>
      <c r="I2148" s="220" t="s">
        <v>5941</v>
      </c>
      <c r="J2148" s="171" t="s">
        <v>478</v>
      </c>
      <c r="K2148" s="176"/>
      <c r="L2148" s="177" t="s">
        <v>730</v>
      </c>
      <c r="M2148" s="177" t="s">
        <v>479</v>
      </c>
    </row>
    <row r="2149" spans="1:13" s="178" customFormat="1">
      <c r="A2149" s="171" t="s">
        <v>3743</v>
      </c>
      <c r="B2149" s="171"/>
      <c r="C2149" s="179">
        <v>91402489</v>
      </c>
      <c r="D2149" s="172">
        <v>46091</v>
      </c>
      <c r="E2149" s="173">
        <v>46132</v>
      </c>
      <c r="F2149" s="13">
        <v>111.78</v>
      </c>
      <c r="G2149" s="175" t="s">
        <v>3806</v>
      </c>
      <c r="H2149" s="171" t="s">
        <v>3808</v>
      </c>
      <c r="I2149" s="220" t="s">
        <v>5942</v>
      </c>
      <c r="J2149" s="171" t="s">
        <v>2</v>
      </c>
      <c r="K2149" s="176"/>
      <c r="L2149" s="177" t="s">
        <v>730</v>
      </c>
      <c r="M2149" s="177" t="s">
        <v>3</v>
      </c>
    </row>
    <row r="2150" spans="1:13" s="178" customFormat="1">
      <c r="A2150" s="171" t="s">
        <v>3743</v>
      </c>
      <c r="B2150" s="171"/>
      <c r="C2150" s="179">
        <v>91402489</v>
      </c>
      <c r="D2150" s="172">
        <v>46091</v>
      </c>
      <c r="E2150" s="173">
        <v>46132</v>
      </c>
      <c r="F2150" s="13">
        <v>185.32</v>
      </c>
      <c r="G2150" s="175" t="s">
        <v>3806</v>
      </c>
      <c r="H2150" s="171" t="s">
        <v>3808</v>
      </c>
      <c r="I2150" s="220" t="s">
        <v>5943</v>
      </c>
      <c r="J2150" s="171" t="s">
        <v>258</v>
      </c>
      <c r="K2150" s="176"/>
      <c r="L2150" s="177" t="s">
        <v>730</v>
      </c>
      <c r="M2150" s="177" t="s">
        <v>259</v>
      </c>
    </row>
    <row r="2151" spans="1:13" s="178" customFormat="1">
      <c r="A2151" s="171" t="s">
        <v>3743</v>
      </c>
      <c r="B2151" s="171"/>
      <c r="C2151" s="179">
        <v>91402489</v>
      </c>
      <c r="D2151" s="172">
        <v>46091</v>
      </c>
      <c r="E2151" s="173">
        <v>46132</v>
      </c>
      <c r="F2151" s="13">
        <v>223.27</v>
      </c>
      <c r="G2151" s="175" t="s">
        <v>3806</v>
      </c>
      <c r="H2151" s="171" t="s">
        <v>3808</v>
      </c>
      <c r="I2151" s="220" t="s">
        <v>5944</v>
      </c>
      <c r="J2151" s="171" t="s">
        <v>78</v>
      </c>
      <c r="K2151" s="176"/>
      <c r="L2151" s="177" t="s">
        <v>730</v>
      </c>
      <c r="M2151" s="177" t="s">
        <v>79</v>
      </c>
    </row>
    <row r="2152" spans="1:13" s="178" customFormat="1">
      <c r="A2152" s="171" t="s">
        <v>3743</v>
      </c>
      <c r="B2152" s="171"/>
      <c r="C2152" s="179">
        <v>91402489</v>
      </c>
      <c r="D2152" s="172">
        <v>46091</v>
      </c>
      <c r="E2152" s="173">
        <v>46132</v>
      </c>
      <c r="F2152" s="13">
        <v>131.18</v>
      </c>
      <c r="G2152" s="175" t="s">
        <v>3806</v>
      </c>
      <c r="H2152" s="171" t="s">
        <v>3808</v>
      </c>
      <c r="I2152" s="220" t="s">
        <v>5945</v>
      </c>
      <c r="J2152" s="171" t="s">
        <v>400</v>
      </c>
      <c r="K2152" s="176"/>
      <c r="L2152" s="177" t="s">
        <v>730</v>
      </c>
      <c r="M2152" s="177" t="s">
        <v>401</v>
      </c>
    </row>
    <row r="2153" spans="1:13" s="178" customFormat="1">
      <c r="A2153" s="171" t="s">
        <v>3743</v>
      </c>
      <c r="B2153" s="171"/>
      <c r="C2153" s="179">
        <v>91402489</v>
      </c>
      <c r="D2153" s="172">
        <v>46091</v>
      </c>
      <c r="E2153" s="173">
        <v>46132</v>
      </c>
      <c r="F2153" s="13">
        <v>125.23</v>
      </c>
      <c r="G2153" s="175" t="s">
        <v>3806</v>
      </c>
      <c r="H2153" s="171" t="s">
        <v>3808</v>
      </c>
      <c r="I2153" s="220" t="s">
        <v>5946</v>
      </c>
      <c r="J2153" s="171" t="s">
        <v>458</v>
      </c>
      <c r="K2153" s="176"/>
      <c r="L2153" s="177" t="s">
        <v>730</v>
      </c>
      <c r="M2153" s="177" t="s">
        <v>459</v>
      </c>
    </row>
    <row r="2154" spans="1:13" s="178" customFormat="1">
      <c r="A2154" s="171" t="s">
        <v>3743</v>
      </c>
      <c r="B2154" s="171"/>
      <c r="C2154" s="179">
        <v>91402489</v>
      </c>
      <c r="D2154" s="172">
        <v>46091</v>
      </c>
      <c r="E2154" s="173">
        <v>46132</v>
      </c>
      <c r="F2154" s="13">
        <v>219.94</v>
      </c>
      <c r="G2154" s="175" t="s">
        <v>3806</v>
      </c>
      <c r="H2154" s="171" t="s">
        <v>3808</v>
      </c>
      <c r="I2154" s="220" t="s">
        <v>5947</v>
      </c>
      <c r="J2154" s="171" t="s">
        <v>68</v>
      </c>
      <c r="K2154" s="176"/>
      <c r="L2154" s="177" t="s">
        <v>730</v>
      </c>
      <c r="M2154" s="177" t="s">
        <v>69</v>
      </c>
    </row>
    <row r="2155" spans="1:13" s="178" customFormat="1">
      <c r="A2155" s="171" t="s">
        <v>3743</v>
      </c>
      <c r="B2155" s="171"/>
      <c r="C2155" s="179">
        <v>91402489</v>
      </c>
      <c r="D2155" s="172">
        <v>46091</v>
      </c>
      <c r="E2155" s="173">
        <v>46132</v>
      </c>
      <c r="F2155" s="13">
        <v>299.8</v>
      </c>
      <c r="G2155" s="175">
        <v>112120503060</v>
      </c>
      <c r="H2155" s="171" t="s">
        <v>3808</v>
      </c>
      <c r="I2155" s="221" t="s">
        <v>5948</v>
      </c>
      <c r="J2155" s="171" t="s">
        <v>492</v>
      </c>
      <c r="K2155" s="176"/>
      <c r="L2155" s="177" t="s">
        <v>730</v>
      </c>
      <c r="M2155" s="177" t="s">
        <v>493</v>
      </c>
    </row>
    <row r="2156" spans="1:13" s="178" customFormat="1">
      <c r="A2156" s="171" t="s">
        <v>3743</v>
      </c>
      <c r="B2156" s="171"/>
      <c r="C2156" s="179">
        <v>91402489</v>
      </c>
      <c r="D2156" s="172">
        <v>46091</v>
      </c>
      <c r="E2156" s="173">
        <v>46132</v>
      </c>
      <c r="F2156" s="13">
        <v>151.08000000000001</v>
      </c>
      <c r="G2156" s="175" t="s">
        <v>3806</v>
      </c>
      <c r="H2156" s="171" t="s">
        <v>3808</v>
      </c>
      <c r="I2156" s="220" t="s">
        <v>5949</v>
      </c>
      <c r="J2156" s="171" t="s">
        <v>128</v>
      </c>
      <c r="K2156" s="176"/>
      <c r="L2156" s="177" t="s">
        <v>730</v>
      </c>
      <c r="M2156" s="177" t="s">
        <v>129</v>
      </c>
    </row>
    <row r="2157" spans="1:13" s="178" customFormat="1">
      <c r="A2157" s="171" t="s">
        <v>3743</v>
      </c>
      <c r="B2157" s="171"/>
      <c r="C2157" s="179">
        <v>91402489</v>
      </c>
      <c r="D2157" s="172">
        <v>46091</v>
      </c>
      <c r="E2157" s="173">
        <v>46132</v>
      </c>
      <c r="F2157" s="13">
        <v>180.84</v>
      </c>
      <c r="G2157" s="175" t="s">
        <v>3806</v>
      </c>
      <c r="H2157" s="171" t="s">
        <v>3808</v>
      </c>
      <c r="I2157" s="220" t="s">
        <v>5950</v>
      </c>
      <c r="J2157" s="171" t="s">
        <v>360</v>
      </c>
      <c r="K2157" s="176"/>
      <c r="L2157" s="177" t="s">
        <v>730</v>
      </c>
      <c r="M2157" s="177" t="s">
        <v>361</v>
      </c>
    </row>
    <row r="2158" spans="1:13" s="178" customFormat="1">
      <c r="A2158" s="171" t="s">
        <v>3743</v>
      </c>
      <c r="B2158" s="171"/>
      <c r="C2158" s="179">
        <v>91402489</v>
      </c>
      <c r="D2158" s="172">
        <v>46091</v>
      </c>
      <c r="E2158" s="173">
        <v>46132</v>
      </c>
      <c r="F2158" s="13">
        <v>206.28</v>
      </c>
      <c r="G2158" s="175" t="s">
        <v>3806</v>
      </c>
      <c r="H2158" s="171" t="s">
        <v>3808</v>
      </c>
      <c r="I2158" s="220" t="s">
        <v>5951</v>
      </c>
      <c r="J2158" s="171" t="s">
        <v>268</v>
      </c>
      <c r="K2158" s="176"/>
      <c r="L2158" s="177" t="s">
        <v>730</v>
      </c>
      <c r="M2158" s="177" t="s">
        <v>269</v>
      </c>
    </row>
    <row r="2159" spans="1:13" s="178" customFormat="1">
      <c r="A2159" s="171" t="s">
        <v>3743</v>
      </c>
      <c r="B2159" s="171"/>
      <c r="C2159" s="179">
        <v>91402489</v>
      </c>
      <c r="D2159" s="172">
        <v>46091</v>
      </c>
      <c r="E2159" s="173">
        <v>46132</v>
      </c>
      <c r="F2159" s="13">
        <v>175.57</v>
      </c>
      <c r="G2159" s="175" t="s">
        <v>3806</v>
      </c>
      <c r="H2159" s="171" t="s">
        <v>3808</v>
      </c>
      <c r="I2159" s="220" t="s">
        <v>5952</v>
      </c>
      <c r="J2159" s="171" t="s">
        <v>40</v>
      </c>
      <c r="K2159" s="176"/>
      <c r="L2159" s="177" t="s">
        <v>730</v>
      </c>
      <c r="M2159" s="177" t="s">
        <v>41</v>
      </c>
    </row>
    <row r="2160" spans="1:13" s="178" customFormat="1">
      <c r="A2160" s="171" t="s">
        <v>3743</v>
      </c>
      <c r="B2160" s="171"/>
      <c r="C2160" s="179">
        <v>91402489</v>
      </c>
      <c r="D2160" s="172">
        <v>46091</v>
      </c>
      <c r="E2160" s="173">
        <v>46132</v>
      </c>
      <c r="F2160" s="13">
        <v>136.30000000000001</v>
      </c>
      <c r="G2160" s="175" t="s">
        <v>3806</v>
      </c>
      <c r="H2160" s="171" t="s">
        <v>3808</v>
      </c>
      <c r="I2160" s="220" t="s">
        <v>5953</v>
      </c>
      <c r="J2160" s="171" t="s">
        <v>280</v>
      </c>
      <c r="K2160" s="176"/>
      <c r="L2160" s="177" t="s">
        <v>730</v>
      </c>
      <c r="M2160" s="177" t="s">
        <v>281</v>
      </c>
    </row>
    <row r="2161" spans="1:13" s="178" customFormat="1">
      <c r="A2161" s="171" t="s">
        <v>3743</v>
      </c>
      <c r="B2161" s="171"/>
      <c r="C2161" s="179">
        <v>91402489</v>
      </c>
      <c r="D2161" s="172">
        <v>46091</v>
      </c>
      <c r="E2161" s="173">
        <v>46132</v>
      </c>
      <c r="F2161" s="13">
        <v>41.5</v>
      </c>
      <c r="G2161" s="175" t="s">
        <v>3806</v>
      </c>
      <c r="H2161" s="171" t="s">
        <v>3808</v>
      </c>
      <c r="I2161" s="220" t="s">
        <v>5954</v>
      </c>
      <c r="J2161" s="171" t="s">
        <v>336</v>
      </c>
      <c r="K2161" s="176"/>
      <c r="L2161" s="177" t="s">
        <v>730</v>
      </c>
      <c r="M2161" s="177" t="s">
        <v>337</v>
      </c>
    </row>
    <row r="2162" spans="1:13" s="178" customFormat="1">
      <c r="A2162" s="171" t="s">
        <v>3743</v>
      </c>
      <c r="B2162" s="171"/>
      <c r="C2162" s="179">
        <v>91402489</v>
      </c>
      <c r="D2162" s="172">
        <v>46091</v>
      </c>
      <c r="E2162" s="173">
        <v>46132</v>
      </c>
      <c r="F2162" s="13">
        <v>116.09</v>
      </c>
      <c r="G2162" s="175" t="s">
        <v>3806</v>
      </c>
      <c r="H2162" s="171" t="s">
        <v>3808</v>
      </c>
      <c r="I2162" s="220" t="s">
        <v>5955</v>
      </c>
      <c r="J2162" s="171" t="s">
        <v>160</v>
      </c>
      <c r="K2162" s="176"/>
      <c r="L2162" s="177" t="s">
        <v>730</v>
      </c>
      <c r="M2162" s="177" t="s">
        <v>161</v>
      </c>
    </row>
    <row r="2163" spans="1:13" s="178" customFormat="1">
      <c r="A2163" s="171" t="s">
        <v>3743</v>
      </c>
      <c r="B2163" s="171"/>
      <c r="C2163" s="179">
        <v>91402489</v>
      </c>
      <c r="D2163" s="172">
        <v>46091</v>
      </c>
      <c r="E2163" s="173">
        <v>46132</v>
      </c>
      <c r="F2163" s="13">
        <v>171.09</v>
      </c>
      <c r="G2163" s="175" t="s">
        <v>3806</v>
      </c>
      <c r="H2163" s="171" t="s">
        <v>3808</v>
      </c>
      <c r="I2163" s="220" t="s">
        <v>5956</v>
      </c>
      <c r="J2163" s="171" t="s">
        <v>132</v>
      </c>
      <c r="K2163" s="176"/>
      <c r="L2163" s="177" t="s">
        <v>730</v>
      </c>
      <c r="M2163" s="177" t="s">
        <v>133</v>
      </c>
    </row>
    <row r="2164" spans="1:13" s="178" customFormat="1">
      <c r="A2164" s="171" t="s">
        <v>3743</v>
      </c>
      <c r="B2164" s="171"/>
      <c r="C2164" s="179">
        <v>91402489</v>
      </c>
      <c r="D2164" s="172">
        <v>46091</v>
      </c>
      <c r="E2164" s="173">
        <v>46132</v>
      </c>
      <c r="F2164" s="13">
        <v>135.76</v>
      </c>
      <c r="G2164" s="175" t="s">
        <v>3806</v>
      </c>
      <c r="H2164" s="171" t="s">
        <v>3808</v>
      </c>
      <c r="I2164" s="220" t="s">
        <v>5957</v>
      </c>
      <c r="J2164" s="171" t="s">
        <v>102</v>
      </c>
      <c r="K2164" s="176"/>
      <c r="L2164" s="177" t="s">
        <v>730</v>
      </c>
      <c r="M2164" s="177" t="s">
        <v>103</v>
      </c>
    </row>
    <row r="2165" spans="1:13" s="178" customFormat="1">
      <c r="A2165" s="171" t="s">
        <v>3743</v>
      </c>
      <c r="B2165" s="171"/>
      <c r="C2165" s="179">
        <v>91402489</v>
      </c>
      <c r="D2165" s="172">
        <v>46091</v>
      </c>
      <c r="E2165" s="173">
        <v>46132</v>
      </c>
      <c r="F2165" s="13">
        <v>127.42</v>
      </c>
      <c r="G2165" s="175" t="s">
        <v>3806</v>
      </c>
      <c r="H2165" s="171" t="s">
        <v>3808</v>
      </c>
      <c r="I2165" s="220" t="s">
        <v>5958</v>
      </c>
      <c r="J2165" s="171" t="s">
        <v>250</v>
      </c>
      <c r="K2165" s="176"/>
      <c r="L2165" s="177" t="s">
        <v>730</v>
      </c>
      <c r="M2165" s="177" t="s">
        <v>251</v>
      </c>
    </row>
    <row r="2166" spans="1:13" s="178" customFormat="1">
      <c r="A2166" s="171" t="s">
        <v>3743</v>
      </c>
      <c r="B2166" s="171"/>
      <c r="C2166" s="179">
        <v>91402489</v>
      </c>
      <c r="D2166" s="172">
        <v>46091</v>
      </c>
      <c r="E2166" s="173">
        <v>46132</v>
      </c>
      <c r="F2166" s="13">
        <v>138.08000000000001</v>
      </c>
      <c r="G2166" s="175" t="s">
        <v>3806</v>
      </c>
      <c r="H2166" s="171" t="s">
        <v>3808</v>
      </c>
      <c r="I2166" s="220" t="s">
        <v>5959</v>
      </c>
      <c r="J2166" s="171" t="s">
        <v>14</v>
      </c>
      <c r="K2166" s="176"/>
      <c r="L2166" s="177" t="s">
        <v>730</v>
      </c>
      <c r="M2166" s="177" t="s">
        <v>15</v>
      </c>
    </row>
    <row r="2167" spans="1:13" s="178" customFormat="1">
      <c r="A2167" s="171" t="s">
        <v>3743</v>
      </c>
      <c r="B2167" s="171"/>
      <c r="C2167" s="179">
        <v>91402489</v>
      </c>
      <c r="D2167" s="172">
        <v>46091</v>
      </c>
      <c r="E2167" s="173">
        <v>46132</v>
      </c>
      <c r="F2167" s="13">
        <v>204.24</v>
      </c>
      <c r="G2167" s="175" t="s">
        <v>3806</v>
      </c>
      <c r="H2167" s="171" t="s">
        <v>3808</v>
      </c>
      <c r="I2167" s="220" t="s">
        <v>5960</v>
      </c>
      <c r="J2167" s="171" t="s">
        <v>122</v>
      </c>
      <c r="K2167" s="176"/>
      <c r="L2167" s="177" t="s">
        <v>730</v>
      </c>
      <c r="M2167" s="177" t="s">
        <v>123</v>
      </c>
    </row>
    <row r="2168" spans="1:13" s="178" customFormat="1">
      <c r="A2168" s="171" t="s">
        <v>3743</v>
      </c>
      <c r="B2168" s="171"/>
      <c r="C2168" s="179">
        <v>91402489</v>
      </c>
      <c r="D2168" s="172">
        <v>46091</v>
      </c>
      <c r="E2168" s="173">
        <v>46132</v>
      </c>
      <c r="F2168" s="13">
        <v>140.59</v>
      </c>
      <c r="G2168" s="175" t="s">
        <v>3806</v>
      </c>
      <c r="H2168" s="171" t="s">
        <v>3808</v>
      </c>
      <c r="I2168" s="220" t="s">
        <v>5961</v>
      </c>
      <c r="J2168" s="171" t="s">
        <v>440</v>
      </c>
      <c r="K2168" s="176"/>
      <c r="L2168" s="177" t="s">
        <v>730</v>
      </c>
      <c r="M2168" s="177" t="s">
        <v>441</v>
      </c>
    </row>
    <row r="2169" spans="1:13" s="178" customFormat="1">
      <c r="A2169" s="171" t="s">
        <v>3743</v>
      </c>
      <c r="B2169" s="171"/>
      <c r="C2169" s="179">
        <v>91402489</v>
      </c>
      <c r="D2169" s="172">
        <v>46091</v>
      </c>
      <c r="E2169" s="173">
        <v>46132</v>
      </c>
      <c r="F2169" s="13">
        <v>114.48</v>
      </c>
      <c r="G2169" s="175" t="s">
        <v>3806</v>
      </c>
      <c r="H2169" s="171" t="s">
        <v>3808</v>
      </c>
      <c r="I2169" s="220" t="s">
        <v>5962</v>
      </c>
      <c r="J2169" s="171" t="s">
        <v>270</v>
      </c>
      <c r="K2169" s="176"/>
      <c r="L2169" s="177" t="s">
        <v>730</v>
      </c>
      <c r="M2169" s="177" t="s">
        <v>271</v>
      </c>
    </row>
    <row r="2170" spans="1:13" s="178" customFormat="1">
      <c r="A2170" s="171" t="s">
        <v>3743</v>
      </c>
      <c r="B2170" s="171"/>
      <c r="C2170" s="179">
        <v>91402489</v>
      </c>
      <c r="D2170" s="172">
        <v>46091</v>
      </c>
      <c r="E2170" s="173">
        <v>46132</v>
      </c>
      <c r="F2170" s="13">
        <v>112.41</v>
      </c>
      <c r="G2170" s="175" t="s">
        <v>3806</v>
      </c>
      <c r="H2170" s="171" t="s">
        <v>3808</v>
      </c>
      <c r="I2170" s="220" t="s">
        <v>5963</v>
      </c>
      <c r="J2170" s="171" t="s">
        <v>288</v>
      </c>
      <c r="K2170" s="176"/>
      <c r="L2170" s="177" t="s">
        <v>730</v>
      </c>
      <c r="M2170" s="177" t="s">
        <v>289</v>
      </c>
    </row>
    <row r="2171" spans="1:13" s="178" customFormat="1">
      <c r="A2171" s="171" t="s">
        <v>3743</v>
      </c>
      <c r="B2171" s="171"/>
      <c r="C2171" s="179">
        <v>91402489</v>
      </c>
      <c r="D2171" s="172">
        <v>46091</v>
      </c>
      <c r="E2171" s="173">
        <v>46132</v>
      </c>
      <c r="F2171" s="13">
        <v>173.91</v>
      </c>
      <c r="G2171" s="175" t="s">
        <v>3806</v>
      </c>
      <c r="H2171" s="171" t="s">
        <v>3808</v>
      </c>
      <c r="I2171" s="220" t="s">
        <v>5964</v>
      </c>
      <c r="J2171" s="171" t="s">
        <v>444</v>
      </c>
      <c r="K2171" s="176"/>
      <c r="L2171" s="177" t="s">
        <v>730</v>
      </c>
      <c r="M2171" s="177" t="s">
        <v>445</v>
      </c>
    </row>
    <row r="2172" spans="1:13" s="178" customFormat="1">
      <c r="A2172" s="171" t="s">
        <v>3743</v>
      </c>
      <c r="B2172" s="171"/>
      <c r="C2172" s="179">
        <v>91402489</v>
      </c>
      <c r="D2172" s="172">
        <v>46091</v>
      </c>
      <c r="E2172" s="173">
        <v>46132</v>
      </c>
      <c r="F2172" s="13">
        <v>105.05</v>
      </c>
      <c r="G2172" s="175" t="s">
        <v>3806</v>
      </c>
      <c r="H2172" s="171" t="s">
        <v>3808</v>
      </c>
      <c r="I2172" s="220" t="s">
        <v>5965</v>
      </c>
      <c r="J2172" s="171" t="s">
        <v>426</v>
      </c>
      <c r="K2172" s="176"/>
      <c r="L2172" s="177" t="s">
        <v>730</v>
      </c>
      <c r="M2172" s="177" t="s">
        <v>427</v>
      </c>
    </row>
    <row r="2173" spans="1:13" s="178" customFormat="1">
      <c r="A2173" s="171" t="s">
        <v>3743</v>
      </c>
      <c r="B2173" s="171"/>
      <c r="C2173" s="179">
        <v>91402489</v>
      </c>
      <c r="D2173" s="172">
        <v>46091</v>
      </c>
      <c r="E2173" s="173">
        <v>46132</v>
      </c>
      <c r="F2173" s="13">
        <v>203.78</v>
      </c>
      <c r="G2173" s="175" t="s">
        <v>3806</v>
      </c>
      <c r="H2173" s="171" t="s">
        <v>3808</v>
      </c>
      <c r="I2173" s="220" t="s">
        <v>5966</v>
      </c>
      <c r="J2173" s="171" t="s">
        <v>140</v>
      </c>
      <c r="K2173" s="176"/>
      <c r="L2173" s="177" t="s">
        <v>730</v>
      </c>
      <c r="M2173" s="177" t="s">
        <v>141</v>
      </c>
    </row>
    <row r="2174" spans="1:13" s="178" customFormat="1">
      <c r="A2174" s="171" t="s">
        <v>3743</v>
      </c>
      <c r="B2174" s="171"/>
      <c r="C2174" s="179">
        <v>91402489</v>
      </c>
      <c r="D2174" s="172">
        <v>46091</v>
      </c>
      <c r="E2174" s="173">
        <v>46132</v>
      </c>
      <c r="F2174" s="13">
        <v>169.88</v>
      </c>
      <c r="G2174" s="175" t="s">
        <v>3806</v>
      </c>
      <c r="H2174" s="171" t="s">
        <v>3808</v>
      </c>
      <c r="I2174" s="220" t="s">
        <v>5967</v>
      </c>
      <c r="J2174" s="171" t="s">
        <v>342</v>
      </c>
      <c r="K2174" s="176"/>
      <c r="L2174" s="177" t="s">
        <v>730</v>
      </c>
      <c r="M2174" s="177" t="s">
        <v>343</v>
      </c>
    </row>
    <row r="2175" spans="1:13" s="178" customFormat="1">
      <c r="A2175" s="171" t="s">
        <v>3743</v>
      </c>
      <c r="B2175" s="171"/>
      <c r="C2175" s="179">
        <v>91402489</v>
      </c>
      <c r="D2175" s="172">
        <v>46091</v>
      </c>
      <c r="E2175" s="173">
        <v>46132</v>
      </c>
      <c r="F2175" s="13">
        <v>98.06</v>
      </c>
      <c r="G2175" s="175" t="s">
        <v>3806</v>
      </c>
      <c r="H2175" s="171" t="s">
        <v>3808</v>
      </c>
      <c r="I2175" s="220" t="s">
        <v>5968</v>
      </c>
      <c r="J2175" s="171" t="s">
        <v>418</v>
      </c>
      <c r="K2175" s="176"/>
      <c r="L2175" s="177" t="s">
        <v>730</v>
      </c>
      <c r="M2175" s="177" t="s">
        <v>419</v>
      </c>
    </row>
    <row r="2176" spans="1:13" s="178" customFormat="1">
      <c r="A2176" s="171" t="s">
        <v>3743</v>
      </c>
      <c r="B2176" s="171"/>
      <c r="C2176" s="179">
        <v>91402489</v>
      </c>
      <c r="D2176" s="172">
        <v>46091</v>
      </c>
      <c r="E2176" s="173">
        <v>46132</v>
      </c>
      <c r="F2176" s="13">
        <v>74.040000000000006</v>
      </c>
      <c r="G2176" s="175" t="s">
        <v>3806</v>
      </c>
      <c r="H2176" s="171" t="s">
        <v>3808</v>
      </c>
      <c r="I2176" s="220" t="s">
        <v>5969</v>
      </c>
      <c r="J2176" s="171" t="s">
        <v>276</v>
      </c>
      <c r="K2176" s="176"/>
      <c r="L2176" s="177" t="s">
        <v>730</v>
      </c>
      <c r="M2176" s="177" t="s">
        <v>277</v>
      </c>
    </row>
    <row r="2177" spans="1:13" s="178" customFormat="1">
      <c r="A2177" s="171" t="s">
        <v>3743</v>
      </c>
      <c r="B2177" s="171"/>
      <c r="C2177" s="179">
        <v>91402489</v>
      </c>
      <c r="D2177" s="172">
        <v>46091</v>
      </c>
      <c r="E2177" s="173">
        <v>46132</v>
      </c>
      <c r="F2177" s="13">
        <v>125.06</v>
      </c>
      <c r="G2177" s="175" t="s">
        <v>3806</v>
      </c>
      <c r="H2177" s="171" t="s">
        <v>3808</v>
      </c>
      <c r="I2177" s="220" t="s">
        <v>5970</v>
      </c>
      <c r="J2177" s="171" t="s">
        <v>396</v>
      </c>
      <c r="K2177" s="176"/>
      <c r="L2177" s="177" t="s">
        <v>730</v>
      </c>
      <c r="M2177" s="177" t="s">
        <v>397</v>
      </c>
    </row>
    <row r="2178" spans="1:13" s="178" customFormat="1">
      <c r="A2178" s="171" t="s">
        <v>3743</v>
      </c>
      <c r="B2178" s="171"/>
      <c r="C2178" s="179">
        <v>91402489</v>
      </c>
      <c r="D2178" s="172">
        <v>46091</v>
      </c>
      <c r="E2178" s="173">
        <v>46132</v>
      </c>
      <c r="F2178" s="13">
        <v>246.88</v>
      </c>
      <c r="G2178" s="175" t="s">
        <v>3806</v>
      </c>
      <c r="H2178" s="171" t="s">
        <v>3808</v>
      </c>
      <c r="I2178" s="220" t="s">
        <v>5971</v>
      </c>
      <c r="J2178" s="171" t="s">
        <v>472</v>
      </c>
      <c r="K2178" s="176"/>
      <c r="L2178" s="177" t="s">
        <v>730</v>
      </c>
      <c r="M2178" s="177" t="s">
        <v>473</v>
      </c>
    </row>
    <row r="2179" spans="1:13" s="178" customFormat="1">
      <c r="A2179" s="171" t="s">
        <v>3743</v>
      </c>
      <c r="B2179" s="171"/>
      <c r="C2179" s="179">
        <v>91402489</v>
      </c>
      <c r="D2179" s="172">
        <v>46091</v>
      </c>
      <c r="E2179" s="173">
        <v>46132</v>
      </c>
      <c r="F2179" s="13">
        <v>232.56</v>
      </c>
      <c r="G2179" s="175" t="s">
        <v>3806</v>
      </c>
      <c r="H2179" s="171" t="s">
        <v>3808</v>
      </c>
      <c r="I2179" s="220" t="s">
        <v>5972</v>
      </c>
      <c r="J2179" s="171" t="s">
        <v>146</v>
      </c>
      <c r="K2179" s="176"/>
      <c r="L2179" s="177" t="s">
        <v>730</v>
      </c>
      <c r="M2179" s="177" t="s">
        <v>147</v>
      </c>
    </row>
    <row r="2180" spans="1:13" s="178" customFormat="1">
      <c r="A2180" s="171" t="s">
        <v>3743</v>
      </c>
      <c r="B2180" s="171"/>
      <c r="C2180" s="179">
        <v>91402489</v>
      </c>
      <c r="D2180" s="172">
        <v>46091</v>
      </c>
      <c r="E2180" s="173">
        <v>46132</v>
      </c>
      <c r="F2180" s="13">
        <v>120.81</v>
      </c>
      <c r="G2180" s="175" t="s">
        <v>3806</v>
      </c>
      <c r="H2180" s="171" t="s">
        <v>3808</v>
      </c>
      <c r="I2180" s="220" t="s">
        <v>5973</v>
      </c>
      <c r="J2180" s="171" t="s">
        <v>354</v>
      </c>
      <c r="K2180" s="176"/>
      <c r="L2180" s="177" t="s">
        <v>730</v>
      </c>
      <c r="M2180" s="177" t="s">
        <v>355</v>
      </c>
    </row>
    <row r="2181" spans="1:13" s="178" customFormat="1">
      <c r="A2181" s="171" t="s">
        <v>3743</v>
      </c>
      <c r="B2181" s="171"/>
      <c r="C2181" s="179">
        <v>91402489</v>
      </c>
      <c r="D2181" s="172">
        <v>46091</v>
      </c>
      <c r="E2181" s="173">
        <v>46132</v>
      </c>
      <c r="F2181" s="13">
        <v>152.46</v>
      </c>
      <c r="G2181" s="175" t="s">
        <v>3806</v>
      </c>
      <c r="H2181" s="171" t="s">
        <v>3808</v>
      </c>
      <c r="I2181" s="220" t="s">
        <v>5974</v>
      </c>
      <c r="J2181" s="171" t="s">
        <v>134</v>
      </c>
      <c r="K2181" s="176"/>
      <c r="L2181" s="177" t="s">
        <v>730</v>
      </c>
      <c r="M2181" s="177" t="s">
        <v>135</v>
      </c>
    </row>
    <row r="2182" spans="1:13" s="178" customFormat="1">
      <c r="A2182" s="171" t="s">
        <v>3743</v>
      </c>
      <c r="B2182" s="171"/>
      <c r="C2182" s="179">
        <v>91402489</v>
      </c>
      <c r="D2182" s="172">
        <v>46091</v>
      </c>
      <c r="E2182" s="173">
        <v>46132</v>
      </c>
      <c r="F2182" s="13">
        <v>117.44</v>
      </c>
      <c r="G2182" s="175" t="s">
        <v>3806</v>
      </c>
      <c r="H2182" s="171" t="s">
        <v>3808</v>
      </c>
      <c r="I2182" s="220" t="s">
        <v>5975</v>
      </c>
      <c r="J2182" s="171" t="s">
        <v>284</v>
      </c>
      <c r="K2182" s="176"/>
      <c r="L2182" s="177" t="s">
        <v>730</v>
      </c>
      <c r="M2182" s="177" t="s">
        <v>285</v>
      </c>
    </row>
    <row r="2183" spans="1:13" s="178" customFormat="1">
      <c r="A2183" s="171" t="s">
        <v>3743</v>
      </c>
      <c r="B2183" s="171"/>
      <c r="C2183" s="179">
        <v>91402489</v>
      </c>
      <c r="D2183" s="172">
        <v>46091</v>
      </c>
      <c r="E2183" s="173">
        <v>46132</v>
      </c>
      <c r="F2183" s="13">
        <v>108.64</v>
      </c>
      <c r="G2183" s="175" t="s">
        <v>3806</v>
      </c>
      <c r="H2183" s="171" t="s">
        <v>3808</v>
      </c>
      <c r="I2183" s="220" t="s">
        <v>5976</v>
      </c>
      <c r="J2183" s="171" t="s">
        <v>762</v>
      </c>
      <c r="K2183" s="176"/>
      <c r="L2183" s="177" t="s">
        <v>730</v>
      </c>
      <c r="M2183" s="177" t="s">
        <v>761</v>
      </c>
    </row>
    <row r="2184" spans="1:13" s="178" customFormat="1">
      <c r="A2184" s="171" t="s">
        <v>3743</v>
      </c>
      <c r="B2184" s="171"/>
      <c r="C2184" s="179">
        <v>91402489</v>
      </c>
      <c r="D2184" s="172">
        <v>46091</v>
      </c>
      <c r="E2184" s="173">
        <v>46132</v>
      </c>
      <c r="F2184" s="13">
        <v>120.66</v>
      </c>
      <c r="G2184" s="175" t="s">
        <v>3806</v>
      </c>
      <c r="H2184" s="171" t="s">
        <v>3808</v>
      </c>
      <c r="I2184" s="220" t="s">
        <v>5977</v>
      </c>
      <c r="J2184" s="171" t="s">
        <v>138</v>
      </c>
      <c r="K2184" s="176"/>
      <c r="L2184" s="177" t="s">
        <v>730</v>
      </c>
      <c r="M2184" s="177" t="s">
        <v>139</v>
      </c>
    </row>
    <row r="2185" spans="1:13" s="178" customFormat="1">
      <c r="A2185" s="171" t="s">
        <v>3743</v>
      </c>
      <c r="B2185" s="171"/>
      <c r="C2185" s="179">
        <v>91402489</v>
      </c>
      <c r="D2185" s="172">
        <v>46091</v>
      </c>
      <c r="E2185" s="173">
        <v>46132</v>
      </c>
      <c r="F2185" s="13">
        <v>192.51</v>
      </c>
      <c r="G2185" s="175" t="s">
        <v>3806</v>
      </c>
      <c r="H2185" s="171" t="s">
        <v>3808</v>
      </c>
      <c r="I2185" s="220" t="s">
        <v>5978</v>
      </c>
      <c r="J2185" s="171" t="s">
        <v>326</v>
      </c>
      <c r="K2185" s="176"/>
      <c r="L2185" s="177" t="s">
        <v>730</v>
      </c>
      <c r="M2185" s="177" t="s">
        <v>327</v>
      </c>
    </row>
    <row r="2186" spans="1:13" s="178" customFormat="1">
      <c r="A2186" s="171" t="s">
        <v>3743</v>
      </c>
      <c r="B2186" s="171"/>
      <c r="C2186" s="179">
        <v>91402489</v>
      </c>
      <c r="D2186" s="172">
        <v>46091</v>
      </c>
      <c r="E2186" s="173">
        <v>46132</v>
      </c>
      <c r="F2186" s="13">
        <v>325.97000000000003</v>
      </c>
      <c r="G2186" s="175" t="s">
        <v>3806</v>
      </c>
      <c r="H2186" s="171" t="s">
        <v>3808</v>
      </c>
      <c r="I2186" s="220" t="s">
        <v>5979</v>
      </c>
      <c r="J2186" s="171" t="s">
        <v>386</v>
      </c>
      <c r="K2186" s="176"/>
      <c r="L2186" s="177" t="s">
        <v>730</v>
      </c>
      <c r="M2186" s="177" t="s">
        <v>387</v>
      </c>
    </row>
    <row r="2187" spans="1:13" s="178" customFormat="1">
      <c r="A2187" s="171" t="s">
        <v>3743</v>
      </c>
      <c r="B2187" s="171"/>
      <c r="C2187" s="179">
        <v>91402489</v>
      </c>
      <c r="D2187" s="172">
        <v>46091</v>
      </c>
      <c r="E2187" s="173">
        <v>46132</v>
      </c>
      <c r="F2187" s="13">
        <v>203.63</v>
      </c>
      <c r="G2187" s="175" t="s">
        <v>3806</v>
      </c>
      <c r="H2187" s="171" t="s">
        <v>3808</v>
      </c>
      <c r="I2187" s="220" t="s">
        <v>5980</v>
      </c>
      <c r="J2187" s="171" t="s">
        <v>84</v>
      </c>
      <c r="K2187" s="176"/>
      <c r="L2187" s="177" t="s">
        <v>730</v>
      </c>
      <c r="M2187" s="177" t="s">
        <v>85</v>
      </c>
    </row>
    <row r="2188" spans="1:13" s="178" customFormat="1">
      <c r="A2188" s="171" t="s">
        <v>3743</v>
      </c>
      <c r="B2188" s="171"/>
      <c r="C2188" s="179">
        <v>91402489</v>
      </c>
      <c r="D2188" s="172">
        <v>46091</v>
      </c>
      <c r="E2188" s="173">
        <v>46132</v>
      </c>
      <c r="F2188" s="13">
        <v>148.03</v>
      </c>
      <c r="G2188" s="175" t="s">
        <v>3806</v>
      </c>
      <c r="H2188" s="171" t="s">
        <v>3808</v>
      </c>
      <c r="I2188" s="220" t="s">
        <v>5981</v>
      </c>
      <c r="J2188" s="171" t="s">
        <v>332</v>
      </c>
      <c r="K2188" s="176"/>
      <c r="L2188" s="177" t="s">
        <v>730</v>
      </c>
      <c r="M2188" s="177" t="s">
        <v>333</v>
      </c>
    </row>
    <row r="2189" spans="1:13" s="178" customFormat="1">
      <c r="A2189" s="171" t="s">
        <v>3743</v>
      </c>
      <c r="B2189" s="171"/>
      <c r="C2189" s="179">
        <v>91402489</v>
      </c>
      <c r="D2189" s="172">
        <v>46091</v>
      </c>
      <c r="E2189" s="173">
        <v>46132</v>
      </c>
      <c r="F2189" s="13">
        <v>194.98</v>
      </c>
      <c r="G2189" s="175" t="s">
        <v>3806</v>
      </c>
      <c r="H2189" s="171" t="s">
        <v>3808</v>
      </c>
      <c r="I2189" s="220" t="s">
        <v>5982</v>
      </c>
      <c r="J2189" s="171" t="s">
        <v>452</v>
      </c>
      <c r="K2189" s="176"/>
      <c r="L2189" s="177" t="s">
        <v>730</v>
      </c>
      <c r="M2189" s="177" t="s">
        <v>453</v>
      </c>
    </row>
    <row r="2190" spans="1:13" s="178" customFormat="1">
      <c r="A2190" s="171" t="s">
        <v>3743</v>
      </c>
      <c r="B2190" s="171"/>
      <c r="C2190" s="179">
        <v>91402489</v>
      </c>
      <c r="D2190" s="172">
        <v>46091</v>
      </c>
      <c r="E2190" s="173">
        <v>46132</v>
      </c>
      <c r="F2190" s="13">
        <v>155.88</v>
      </c>
      <c r="G2190" s="175" t="s">
        <v>3806</v>
      </c>
      <c r="H2190" s="171" t="s">
        <v>3808</v>
      </c>
      <c r="I2190" s="220" t="s">
        <v>5983</v>
      </c>
      <c r="J2190" s="171" t="s">
        <v>216</v>
      </c>
      <c r="K2190" s="176"/>
      <c r="L2190" s="177" t="s">
        <v>730</v>
      </c>
      <c r="M2190" s="177" t="s">
        <v>217</v>
      </c>
    </row>
    <row r="2191" spans="1:13" s="178" customFormat="1">
      <c r="A2191" s="171" t="s">
        <v>3743</v>
      </c>
      <c r="B2191" s="171"/>
      <c r="C2191" s="179">
        <v>91402489</v>
      </c>
      <c r="D2191" s="172">
        <v>46091</v>
      </c>
      <c r="E2191" s="173">
        <v>46132</v>
      </c>
      <c r="F2191" s="13">
        <v>204.55</v>
      </c>
      <c r="G2191" s="175" t="s">
        <v>3806</v>
      </c>
      <c r="H2191" s="171" t="s">
        <v>3808</v>
      </c>
      <c r="I2191" s="220" t="s">
        <v>5984</v>
      </c>
      <c r="J2191" s="171" t="s">
        <v>482</v>
      </c>
      <c r="K2191" s="176"/>
      <c r="L2191" s="177" t="s">
        <v>730</v>
      </c>
      <c r="M2191" s="177" t="s">
        <v>483</v>
      </c>
    </row>
    <row r="2192" spans="1:13" s="178" customFormat="1">
      <c r="A2192" s="171" t="s">
        <v>3743</v>
      </c>
      <c r="B2192" s="171"/>
      <c r="C2192" s="179">
        <v>91402489</v>
      </c>
      <c r="D2192" s="172">
        <v>46091</v>
      </c>
      <c r="E2192" s="173">
        <v>46132</v>
      </c>
      <c r="F2192" s="13">
        <v>109.02</v>
      </c>
      <c r="G2192" s="175" t="s">
        <v>3806</v>
      </c>
      <c r="H2192" s="171" t="s">
        <v>3808</v>
      </c>
      <c r="I2192" s="220" t="s">
        <v>5985</v>
      </c>
      <c r="J2192" s="171" t="s">
        <v>72</v>
      </c>
      <c r="K2192" s="176"/>
      <c r="L2192" s="177" t="s">
        <v>730</v>
      </c>
      <c r="M2192" s="177" t="s">
        <v>73</v>
      </c>
    </row>
    <row r="2193" spans="1:13" s="178" customFormat="1">
      <c r="A2193" s="171" t="s">
        <v>3743</v>
      </c>
      <c r="B2193" s="171"/>
      <c r="C2193" s="179">
        <v>91402489</v>
      </c>
      <c r="D2193" s="172">
        <v>46091</v>
      </c>
      <c r="E2193" s="173">
        <v>46132</v>
      </c>
      <c r="F2193" s="13">
        <v>126.56</v>
      </c>
      <c r="G2193" s="175" t="s">
        <v>3806</v>
      </c>
      <c r="H2193" s="171" t="s">
        <v>3808</v>
      </c>
      <c r="I2193" s="220" t="s">
        <v>5986</v>
      </c>
      <c r="J2193" s="171" t="s">
        <v>328</v>
      </c>
      <c r="K2193" s="176"/>
      <c r="L2193" s="177" t="s">
        <v>730</v>
      </c>
      <c r="M2193" s="177" t="s">
        <v>329</v>
      </c>
    </row>
    <row r="2194" spans="1:13" s="178" customFormat="1">
      <c r="A2194" s="171" t="s">
        <v>3743</v>
      </c>
      <c r="B2194" s="171"/>
      <c r="C2194" s="179">
        <v>91402489</v>
      </c>
      <c r="D2194" s="172">
        <v>46091</v>
      </c>
      <c r="E2194" s="173">
        <v>46132</v>
      </c>
      <c r="F2194" s="13">
        <v>234.45</v>
      </c>
      <c r="G2194" s="175" t="s">
        <v>3806</v>
      </c>
      <c r="H2194" s="171" t="s">
        <v>3808</v>
      </c>
      <c r="I2194" s="220" t="s">
        <v>5987</v>
      </c>
      <c r="J2194" s="171" t="s">
        <v>96</v>
      </c>
      <c r="K2194" s="176"/>
      <c r="L2194" s="177" t="s">
        <v>730</v>
      </c>
      <c r="M2194" s="177" t="s">
        <v>97</v>
      </c>
    </row>
    <row r="2195" spans="1:13" s="178" customFormat="1">
      <c r="A2195" s="171" t="s">
        <v>3743</v>
      </c>
      <c r="B2195" s="171"/>
      <c r="C2195" s="179">
        <v>91402489</v>
      </c>
      <c r="D2195" s="172">
        <v>46091</v>
      </c>
      <c r="E2195" s="173">
        <v>46132</v>
      </c>
      <c r="F2195" s="13">
        <v>150.13</v>
      </c>
      <c r="G2195" s="175" t="s">
        <v>3806</v>
      </c>
      <c r="H2195" s="171" t="s">
        <v>3808</v>
      </c>
      <c r="I2195" s="220" t="s">
        <v>5988</v>
      </c>
      <c r="J2195" s="171" t="s">
        <v>256</v>
      </c>
      <c r="K2195" s="176"/>
      <c r="L2195" s="177" t="s">
        <v>730</v>
      </c>
      <c r="M2195" s="177" t="s">
        <v>257</v>
      </c>
    </row>
    <row r="2196" spans="1:13" s="178" customFormat="1">
      <c r="A2196" s="171" t="s">
        <v>3743</v>
      </c>
      <c r="B2196" s="171"/>
      <c r="C2196" s="179">
        <v>91402489</v>
      </c>
      <c r="D2196" s="172">
        <v>46091</v>
      </c>
      <c r="E2196" s="173">
        <v>46132</v>
      </c>
      <c r="F2196" s="13">
        <v>102.55</v>
      </c>
      <c r="G2196" s="175" t="s">
        <v>3806</v>
      </c>
      <c r="H2196" s="171" t="s">
        <v>3808</v>
      </c>
      <c r="I2196" s="220" t="s">
        <v>5989</v>
      </c>
      <c r="J2196" s="171" t="s">
        <v>204</v>
      </c>
      <c r="K2196" s="176"/>
      <c r="L2196" s="177" t="s">
        <v>730</v>
      </c>
      <c r="M2196" s="177" t="s">
        <v>205</v>
      </c>
    </row>
    <row r="2197" spans="1:13" s="178" customFormat="1">
      <c r="A2197" s="171" t="s">
        <v>3743</v>
      </c>
      <c r="B2197" s="171"/>
      <c r="C2197" s="179">
        <v>91402489</v>
      </c>
      <c r="D2197" s="172">
        <v>46091</v>
      </c>
      <c r="E2197" s="173">
        <v>46132</v>
      </c>
      <c r="F2197" s="13">
        <v>306.88</v>
      </c>
      <c r="G2197" s="175" t="s">
        <v>3806</v>
      </c>
      <c r="H2197" s="171" t="s">
        <v>3808</v>
      </c>
      <c r="I2197" s="220" t="s">
        <v>5990</v>
      </c>
      <c r="J2197" s="171" t="s">
        <v>286</v>
      </c>
      <c r="K2197" s="176"/>
      <c r="L2197" s="177" t="s">
        <v>730</v>
      </c>
      <c r="M2197" s="177" t="s">
        <v>287</v>
      </c>
    </row>
    <row r="2198" spans="1:13" s="178" customFormat="1">
      <c r="A2198" s="171" t="s">
        <v>3743</v>
      </c>
      <c r="B2198" s="171"/>
      <c r="C2198" s="179">
        <v>91402489</v>
      </c>
      <c r="D2198" s="172">
        <v>46091</v>
      </c>
      <c r="E2198" s="173">
        <v>46132</v>
      </c>
      <c r="F2198" s="13">
        <v>85.93</v>
      </c>
      <c r="G2198" s="175" t="s">
        <v>3806</v>
      </c>
      <c r="H2198" s="171" t="s">
        <v>3808</v>
      </c>
      <c r="I2198" s="220" t="s">
        <v>5991</v>
      </c>
      <c r="J2198" s="171" t="s">
        <v>414</v>
      </c>
      <c r="K2198" s="176"/>
      <c r="L2198" s="177" t="s">
        <v>730</v>
      </c>
      <c r="M2198" s="177" t="s">
        <v>415</v>
      </c>
    </row>
    <row r="2199" spans="1:13" s="178" customFormat="1">
      <c r="A2199" s="171" t="s">
        <v>3743</v>
      </c>
      <c r="B2199" s="171"/>
      <c r="C2199" s="179">
        <v>91402489</v>
      </c>
      <c r="D2199" s="172">
        <v>46091</v>
      </c>
      <c r="E2199" s="173">
        <v>46132</v>
      </c>
      <c r="F2199" s="13">
        <v>168.04</v>
      </c>
      <c r="G2199" s="175" t="s">
        <v>3806</v>
      </c>
      <c r="H2199" s="171" t="s">
        <v>3808</v>
      </c>
      <c r="I2199" s="220" t="s">
        <v>5992</v>
      </c>
      <c r="J2199" s="171" t="s">
        <v>380</v>
      </c>
      <c r="K2199" s="176"/>
      <c r="L2199" s="177" t="s">
        <v>730</v>
      </c>
      <c r="M2199" s="177" t="s">
        <v>381</v>
      </c>
    </row>
    <row r="2200" spans="1:13" s="178" customFormat="1">
      <c r="A2200" s="171" t="s">
        <v>3743</v>
      </c>
      <c r="B2200" s="171"/>
      <c r="C2200" s="179">
        <v>91402489</v>
      </c>
      <c r="D2200" s="172">
        <v>46091</v>
      </c>
      <c r="E2200" s="173">
        <v>46132</v>
      </c>
      <c r="F2200" s="13">
        <v>149.21</v>
      </c>
      <c r="G2200" s="175" t="s">
        <v>3806</v>
      </c>
      <c r="H2200" s="171" t="s">
        <v>3808</v>
      </c>
      <c r="I2200" s="220" t="s">
        <v>5993</v>
      </c>
      <c r="J2200" s="171" t="s">
        <v>272</v>
      </c>
      <c r="K2200" s="176"/>
      <c r="L2200" s="177" t="s">
        <v>730</v>
      </c>
      <c r="M2200" s="177" t="s">
        <v>273</v>
      </c>
    </row>
    <row r="2201" spans="1:13" s="178" customFormat="1">
      <c r="A2201" s="171" t="s">
        <v>3743</v>
      </c>
      <c r="B2201" s="171"/>
      <c r="C2201" s="179">
        <v>91402489</v>
      </c>
      <c r="D2201" s="172">
        <v>46091</v>
      </c>
      <c r="E2201" s="173">
        <v>46132</v>
      </c>
      <c r="F2201" s="13">
        <v>120.83</v>
      </c>
      <c r="G2201" s="175" t="s">
        <v>3806</v>
      </c>
      <c r="H2201" s="171" t="s">
        <v>3808</v>
      </c>
      <c r="I2201" s="220" t="s">
        <v>5994</v>
      </c>
      <c r="J2201" s="171" t="s">
        <v>378</v>
      </c>
      <c r="K2201" s="176"/>
      <c r="L2201" s="177" t="s">
        <v>730</v>
      </c>
      <c r="M2201" s="177" t="s">
        <v>379</v>
      </c>
    </row>
    <row r="2202" spans="1:13" s="178" customFormat="1">
      <c r="A2202" s="171" t="s">
        <v>3743</v>
      </c>
      <c r="B2202" s="171"/>
      <c r="C2202" s="179">
        <v>91402489</v>
      </c>
      <c r="D2202" s="172">
        <v>46091</v>
      </c>
      <c r="E2202" s="173">
        <v>46132</v>
      </c>
      <c r="F2202" s="13">
        <v>123.59</v>
      </c>
      <c r="G2202" s="175" t="s">
        <v>3806</v>
      </c>
      <c r="H2202" s="171" t="s">
        <v>3808</v>
      </c>
      <c r="I2202" s="220" t="s">
        <v>5995</v>
      </c>
      <c r="J2202" s="171" t="s">
        <v>252</v>
      </c>
      <c r="K2202" s="176"/>
      <c r="L2202" s="177" t="s">
        <v>730</v>
      </c>
      <c r="M2202" s="177" t="s">
        <v>253</v>
      </c>
    </row>
    <row r="2203" spans="1:13" s="178" customFormat="1">
      <c r="A2203" s="171" t="s">
        <v>3743</v>
      </c>
      <c r="B2203" s="171"/>
      <c r="C2203" s="179">
        <v>91402489</v>
      </c>
      <c r="D2203" s="172">
        <v>46091</v>
      </c>
      <c r="E2203" s="173">
        <v>46132</v>
      </c>
      <c r="F2203" s="13">
        <v>150.79</v>
      </c>
      <c r="G2203" s="175" t="s">
        <v>3806</v>
      </c>
      <c r="H2203" s="171" t="s">
        <v>3808</v>
      </c>
      <c r="I2203" s="220" t="s">
        <v>5996</v>
      </c>
      <c r="J2203" s="171" t="s">
        <v>282</v>
      </c>
      <c r="K2203" s="176"/>
      <c r="L2203" s="177" t="s">
        <v>730</v>
      </c>
      <c r="M2203" s="177" t="s">
        <v>283</v>
      </c>
    </row>
    <row r="2204" spans="1:13" s="178" customFormat="1">
      <c r="A2204" s="171" t="s">
        <v>3743</v>
      </c>
      <c r="B2204" s="171"/>
      <c r="C2204" s="179">
        <v>91402489</v>
      </c>
      <c r="D2204" s="172">
        <v>46091</v>
      </c>
      <c r="E2204" s="173">
        <v>46132</v>
      </c>
      <c r="F2204" s="13">
        <v>209.46</v>
      </c>
      <c r="G2204" s="175" t="s">
        <v>3806</v>
      </c>
      <c r="H2204" s="171" t="s">
        <v>3808</v>
      </c>
      <c r="I2204" s="220" t="s">
        <v>5997</v>
      </c>
      <c r="J2204" s="171" t="s">
        <v>346</v>
      </c>
      <c r="K2204" s="176"/>
      <c r="L2204" s="177" t="s">
        <v>730</v>
      </c>
      <c r="M2204" s="177" t="s">
        <v>347</v>
      </c>
    </row>
    <row r="2205" spans="1:13" s="178" customFormat="1">
      <c r="A2205" s="171" t="s">
        <v>3743</v>
      </c>
      <c r="B2205" s="171"/>
      <c r="C2205" s="179">
        <v>91402489</v>
      </c>
      <c r="D2205" s="172">
        <v>46091</v>
      </c>
      <c r="E2205" s="173">
        <v>46132</v>
      </c>
      <c r="F2205" s="13">
        <v>135.41</v>
      </c>
      <c r="G2205" s="175" t="s">
        <v>3806</v>
      </c>
      <c r="H2205" s="171" t="s">
        <v>3808</v>
      </c>
      <c r="I2205" s="220" t="s">
        <v>5998</v>
      </c>
      <c r="J2205" s="171" t="s">
        <v>16</v>
      </c>
      <c r="K2205" s="176"/>
      <c r="L2205" s="177" t="s">
        <v>730</v>
      </c>
      <c r="M2205" s="177" t="s">
        <v>17</v>
      </c>
    </row>
    <row r="2206" spans="1:13" s="178" customFormat="1">
      <c r="A2206" s="171" t="s">
        <v>3743</v>
      </c>
      <c r="B2206" s="171"/>
      <c r="C2206" s="179">
        <v>91402489</v>
      </c>
      <c r="D2206" s="172">
        <v>46091</v>
      </c>
      <c r="E2206" s="173">
        <v>46132</v>
      </c>
      <c r="F2206" s="13">
        <v>113.73</v>
      </c>
      <c r="G2206" s="175" t="s">
        <v>3806</v>
      </c>
      <c r="H2206" s="171" t="s">
        <v>3808</v>
      </c>
      <c r="I2206" s="220" t="s">
        <v>5999</v>
      </c>
      <c r="J2206" s="171" t="s">
        <v>350</v>
      </c>
      <c r="K2206" s="176"/>
      <c r="L2206" s="177" t="s">
        <v>730</v>
      </c>
      <c r="M2206" s="177" t="s">
        <v>351</v>
      </c>
    </row>
    <row r="2207" spans="1:13" s="178" customFormat="1">
      <c r="A2207" s="171" t="s">
        <v>3743</v>
      </c>
      <c r="B2207" s="171"/>
      <c r="C2207" s="179">
        <v>91402489</v>
      </c>
      <c r="D2207" s="172">
        <v>46091</v>
      </c>
      <c r="E2207" s="173">
        <v>46132</v>
      </c>
      <c r="F2207" s="13">
        <v>98.09</v>
      </c>
      <c r="G2207" s="175" t="s">
        <v>3806</v>
      </c>
      <c r="H2207" s="171" t="s">
        <v>3808</v>
      </c>
      <c r="I2207" s="220" t="s">
        <v>6000</v>
      </c>
      <c r="J2207" s="171" t="s">
        <v>220</v>
      </c>
      <c r="K2207" s="176"/>
      <c r="L2207" s="177" t="s">
        <v>730</v>
      </c>
      <c r="M2207" s="177" t="s">
        <v>221</v>
      </c>
    </row>
    <row r="2208" spans="1:13" s="178" customFormat="1">
      <c r="A2208" s="171" t="s">
        <v>3743</v>
      </c>
      <c r="B2208" s="171"/>
      <c r="C2208" s="179">
        <v>91402489</v>
      </c>
      <c r="D2208" s="172">
        <v>46091</v>
      </c>
      <c r="E2208" s="173">
        <v>46132</v>
      </c>
      <c r="F2208" s="13">
        <v>87.57</v>
      </c>
      <c r="G2208" s="175" t="s">
        <v>3806</v>
      </c>
      <c r="H2208" s="171" t="s">
        <v>3808</v>
      </c>
      <c r="I2208" s="220" t="s">
        <v>6001</v>
      </c>
      <c r="J2208" s="171" t="s">
        <v>4</v>
      </c>
      <c r="K2208" s="176"/>
      <c r="L2208" s="177" t="s">
        <v>730</v>
      </c>
      <c r="M2208" s="177" t="s">
        <v>5</v>
      </c>
    </row>
    <row r="2209" spans="1:13" s="178" customFormat="1">
      <c r="A2209" s="171" t="s">
        <v>3743</v>
      </c>
      <c r="B2209" s="171"/>
      <c r="C2209" s="179">
        <v>91402489</v>
      </c>
      <c r="D2209" s="172">
        <v>46091</v>
      </c>
      <c r="E2209" s="173">
        <v>46132</v>
      </c>
      <c r="F2209" s="13">
        <v>116.72</v>
      </c>
      <c r="G2209" s="175" t="s">
        <v>3806</v>
      </c>
      <c r="H2209" s="171" t="s">
        <v>3808</v>
      </c>
      <c r="I2209" s="220" t="s">
        <v>6002</v>
      </c>
      <c r="J2209" s="171" t="s">
        <v>108</v>
      </c>
      <c r="K2209" s="176"/>
      <c r="L2209" s="177" t="s">
        <v>730</v>
      </c>
      <c r="M2209" s="177" t="s">
        <v>109</v>
      </c>
    </row>
    <row r="2210" spans="1:13" s="178" customFormat="1">
      <c r="A2210" s="171" t="s">
        <v>3743</v>
      </c>
      <c r="B2210" s="171"/>
      <c r="C2210" s="179">
        <v>91402489</v>
      </c>
      <c r="D2210" s="172">
        <v>46091</v>
      </c>
      <c r="E2210" s="173">
        <v>46132</v>
      </c>
      <c r="F2210" s="13">
        <v>379.99</v>
      </c>
      <c r="G2210" s="175" t="s">
        <v>3806</v>
      </c>
      <c r="H2210" s="171" t="s">
        <v>3808</v>
      </c>
      <c r="I2210" s="220" t="s">
        <v>6003</v>
      </c>
      <c r="J2210" s="171" t="s">
        <v>292</v>
      </c>
      <c r="K2210" s="176"/>
      <c r="L2210" s="177" t="s">
        <v>730</v>
      </c>
      <c r="M2210" s="177" t="s">
        <v>293</v>
      </c>
    </row>
    <row r="2211" spans="1:13" s="178" customFormat="1">
      <c r="A2211" s="171" t="s">
        <v>3743</v>
      </c>
      <c r="B2211" s="171"/>
      <c r="C2211" s="179">
        <v>91402489</v>
      </c>
      <c r="D2211" s="172">
        <v>46091</v>
      </c>
      <c r="E2211" s="173">
        <v>46132</v>
      </c>
      <c r="F2211" s="13">
        <v>203.35</v>
      </c>
      <c r="G2211" s="175" t="s">
        <v>3806</v>
      </c>
      <c r="H2211" s="171" t="s">
        <v>3808</v>
      </c>
      <c r="I2211" s="220" t="s">
        <v>6004</v>
      </c>
      <c r="J2211" s="171" t="s">
        <v>242</v>
      </c>
      <c r="K2211" s="176"/>
      <c r="L2211" s="177" t="s">
        <v>730</v>
      </c>
      <c r="M2211" s="177" t="s">
        <v>243</v>
      </c>
    </row>
    <row r="2212" spans="1:13" s="178" customFormat="1">
      <c r="A2212" s="171" t="s">
        <v>3743</v>
      </c>
      <c r="B2212" s="171"/>
      <c r="C2212" s="179">
        <v>91402489</v>
      </c>
      <c r="D2212" s="172">
        <v>46091</v>
      </c>
      <c r="E2212" s="173">
        <v>46132</v>
      </c>
      <c r="F2212" s="13">
        <v>206.08</v>
      </c>
      <c r="G2212" s="175" t="s">
        <v>3806</v>
      </c>
      <c r="H2212" s="171" t="s">
        <v>3808</v>
      </c>
      <c r="I2212" s="220" t="s">
        <v>6005</v>
      </c>
      <c r="J2212" s="171" t="s">
        <v>278</v>
      </c>
      <c r="K2212" s="176"/>
      <c r="L2212" s="177" t="s">
        <v>730</v>
      </c>
      <c r="M2212" s="177" t="s">
        <v>279</v>
      </c>
    </row>
    <row r="2213" spans="1:13" s="178" customFormat="1">
      <c r="A2213" s="171" t="s">
        <v>3743</v>
      </c>
      <c r="B2213" s="171"/>
      <c r="C2213" s="179">
        <v>91402489</v>
      </c>
      <c r="D2213" s="172">
        <v>46091</v>
      </c>
      <c r="E2213" s="173">
        <v>46132</v>
      </c>
      <c r="F2213" s="13">
        <v>1099.6600000000001</v>
      </c>
      <c r="G2213" s="175" t="s">
        <v>3806</v>
      </c>
      <c r="H2213" s="171" t="s">
        <v>3808</v>
      </c>
      <c r="I2213" s="220" t="s">
        <v>6006</v>
      </c>
      <c r="J2213" s="171" t="s">
        <v>150</v>
      </c>
      <c r="K2213" s="176"/>
      <c r="L2213" s="177" t="s">
        <v>730</v>
      </c>
      <c r="M2213" s="177" t="s">
        <v>151</v>
      </c>
    </row>
    <row r="2214" spans="1:13" s="178" customFormat="1">
      <c r="A2214" s="171" t="s">
        <v>3743</v>
      </c>
      <c r="B2214" s="171"/>
      <c r="C2214" s="179">
        <v>91402489</v>
      </c>
      <c r="D2214" s="172">
        <v>46091</v>
      </c>
      <c r="E2214" s="173">
        <v>46132</v>
      </c>
      <c r="F2214" s="13">
        <v>355.29</v>
      </c>
      <c r="G2214" s="175" t="s">
        <v>3806</v>
      </c>
      <c r="H2214" s="171" t="s">
        <v>3808</v>
      </c>
      <c r="I2214" s="220" t="s">
        <v>6007</v>
      </c>
      <c r="J2214" s="171" t="s">
        <v>194</v>
      </c>
      <c r="K2214" s="176"/>
      <c r="L2214" s="177" t="s">
        <v>730</v>
      </c>
      <c r="M2214" s="177" t="s">
        <v>195</v>
      </c>
    </row>
    <row r="2215" spans="1:13" s="178" customFormat="1">
      <c r="A2215" s="171" t="s">
        <v>3743</v>
      </c>
      <c r="B2215" s="171"/>
      <c r="C2215" s="179">
        <v>91402489</v>
      </c>
      <c r="D2215" s="172">
        <v>46091</v>
      </c>
      <c r="E2215" s="173">
        <v>46132</v>
      </c>
      <c r="F2215" s="13">
        <v>270.11</v>
      </c>
      <c r="G2215" s="175" t="s">
        <v>3806</v>
      </c>
      <c r="H2215" s="171" t="s">
        <v>3808</v>
      </c>
      <c r="I2215" s="220" t="s">
        <v>6008</v>
      </c>
      <c r="J2215" s="171" t="s">
        <v>46</v>
      </c>
      <c r="K2215" s="176"/>
      <c r="L2215" s="177" t="s">
        <v>730</v>
      </c>
      <c r="M2215" s="177" t="s">
        <v>47</v>
      </c>
    </row>
    <row r="2216" spans="1:13" s="178" customFormat="1">
      <c r="A2216" s="171" t="s">
        <v>3743</v>
      </c>
      <c r="B2216" s="171"/>
      <c r="C2216" s="179">
        <v>91402489</v>
      </c>
      <c r="D2216" s="172">
        <v>46091</v>
      </c>
      <c r="E2216" s="173">
        <v>46132</v>
      </c>
      <c r="F2216" s="13">
        <v>437.88</v>
      </c>
      <c r="G2216" s="175" t="s">
        <v>3806</v>
      </c>
      <c r="H2216" s="171" t="s">
        <v>3808</v>
      </c>
      <c r="I2216" s="220" t="s">
        <v>6009</v>
      </c>
      <c r="J2216" s="171" t="s">
        <v>394</v>
      </c>
      <c r="K2216" s="176"/>
      <c r="L2216" s="177" t="s">
        <v>730</v>
      </c>
      <c r="M2216" s="177" t="s">
        <v>395</v>
      </c>
    </row>
    <row r="2217" spans="1:13" s="178" customFormat="1">
      <c r="A2217" s="171" t="s">
        <v>3743</v>
      </c>
      <c r="B2217" s="171"/>
      <c r="C2217" s="179">
        <v>91402489</v>
      </c>
      <c r="D2217" s="172">
        <v>46091</v>
      </c>
      <c r="E2217" s="173">
        <v>46132</v>
      </c>
      <c r="F2217" s="13">
        <v>23.01</v>
      </c>
      <c r="G2217" s="175" t="s">
        <v>3806</v>
      </c>
      <c r="H2217" s="171" t="s">
        <v>3808</v>
      </c>
      <c r="I2217" s="220" t="s">
        <v>6010</v>
      </c>
      <c r="J2217" s="171" t="s">
        <v>388</v>
      </c>
      <c r="K2217" s="176"/>
      <c r="L2217" s="177" t="s">
        <v>730</v>
      </c>
      <c r="M2217" s="177" t="s">
        <v>389</v>
      </c>
    </row>
    <row r="2218" spans="1:13" s="178" customFormat="1">
      <c r="A2218" s="171" t="s">
        <v>3743</v>
      </c>
      <c r="B2218" s="171"/>
      <c r="C2218" s="179">
        <v>91402489</v>
      </c>
      <c r="D2218" s="172">
        <v>46091</v>
      </c>
      <c r="E2218" s="173">
        <v>46132</v>
      </c>
      <c r="F2218" s="13">
        <v>37.96</v>
      </c>
      <c r="G2218" s="175" t="s">
        <v>3806</v>
      </c>
      <c r="H2218" s="171" t="s">
        <v>3808</v>
      </c>
      <c r="I2218" s="220" t="s">
        <v>6011</v>
      </c>
      <c r="J2218" s="171" t="s">
        <v>1955</v>
      </c>
      <c r="K2218" s="176"/>
      <c r="L2218" s="177" t="s">
        <v>730</v>
      </c>
      <c r="M2218" s="177" t="s">
        <v>1848</v>
      </c>
    </row>
    <row r="2219" spans="1:13" s="178" customFormat="1">
      <c r="A2219" s="171" t="s">
        <v>3743</v>
      </c>
      <c r="B2219" s="171"/>
      <c r="C2219" s="179">
        <v>91402489</v>
      </c>
      <c r="D2219" s="172">
        <v>46091</v>
      </c>
      <c r="E2219" s="173">
        <v>46132</v>
      </c>
      <c r="F2219" s="13">
        <v>258.95</v>
      </c>
      <c r="G2219" s="175" t="s">
        <v>3806</v>
      </c>
      <c r="H2219" s="171" t="s">
        <v>3808</v>
      </c>
      <c r="I2219" s="220" t="s">
        <v>6012</v>
      </c>
      <c r="J2219" s="171" t="s">
        <v>148</v>
      </c>
      <c r="K2219" s="176"/>
      <c r="L2219" s="177" t="s">
        <v>730</v>
      </c>
      <c r="M2219" s="177" t="s">
        <v>149</v>
      </c>
    </row>
    <row r="2220" spans="1:13" s="178" customFormat="1">
      <c r="A2220" s="171" t="s">
        <v>3743</v>
      </c>
      <c r="B2220" s="171"/>
      <c r="C2220" s="179">
        <v>91402489</v>
      </c>
      <c r="D2220" s="172">
        <v>46091</v>
      </c>
      <c r="E2220" s="173">
        <v>46132</v>
      </c>
      <c r="F2220" s="13">
        <v>254.61</v>
      </c>
      <c r="G2220" s="175" t="s">
        <v>3806</v>
      </c>
      <c r="H2220" s="171" t="s">
        <v>3808</v>
      </c>
      <c r="I2220" s="220" t="s">
        <v>6013</v>
      </c>
      <c r="J2220" s="171" t="s">
        <v>58</v>
      </c>
      <c r="K2220" s="176"/>
      <c r="L2220" s="177" t="s">
        <v>730</v>
      </c>
      <c r="M2220" s="177" t="s">
        <v>59</v>
      </c>
    </row>
    <row r="2221" spans="1:13" s="178" customFormat="1">
      <c r="A2221" s="171" t="s">
        <v>3743</v>
      </c>
      <c r="B2221" s="171"/>
      <c r="C2221" s="179">
        <v>91402489</v>
      </c>
      <c r="D2221" s="172">
        <v>46091</v>
      </c>
      <c r="E2221" s="173">
        <v>46132</v>
      </c>
      <c r="F2221" s="13">
        <v>160.08000000000001</v>
      </c>
      <c r="G2221" s="175" t="s">
        <v>3806</v>
      </c>
      <c r="H2221" s="171" t="s">
        <v>3808</v>
      </c>
      <c r="I2221" s="220" t="s">
        <v>6014</v>
      </c>
      <c r="J2221" s="171" t="s">
        <v>22</v>
      </c>
      <c r="K2221" s="176"/>
      <c r="L2221" s="177" t="s">
        <v>730</v>
      </c>
      <c r="M2221" s="177" t="s">
        <v>23</v>
      </c>
    </row>
    <row r="2222" spans="1:13" s="178" customFormat="1">
      <c r="A2222" s="171" t="s">
        <v>3743</v>
      </c>
      <c r="B2222" s="171"/>
      <c r="C2222" s="179">
        <v>91402489</v>
      </c>
      <c r="D2222" s="172">
        <v>46091</v>
      </c>
      <c r="E2222" s="173">
        <v>46132</v>
      </c>
      <c r="F2222" s="13">
        <v>183.51</v>
      </c>
      <c r="G2222" s="175" t="s">
        <v>3806</v>
      </c>
      <c r="H2222" s="171" t="s">
        <v>3808</v>
      </c>
      <c r="I2222" s="220" t="s">
        <v>6015</v>
      </c>
      <c r="J2222" s="171" t="s">
        <v>144</v>
      </c>
      <c r="K2222" s="176"/>
      <c r="L2222" s="177" t="s">
        <v>730</v>
      </c>
      <c r="M2222" s="177" t="s">
        <v>145</v>
      </c>
    </row>
    <row r="2223" spans="1:13" s="178" customFormat="1">
      <c r="A2223" s="171" t="s">
        <v>3743</v>
      </c>
      <c r="B2223" s="171"/>
      <c r="C2223" s="179">
        <v>91402489</v>
      </c>
      <c r="D2223" s="172">
        <v>46091</v>
      </c>
      <c r="E2223" s="173">
        <v>46132</v>
      </c>
      <c r="F2223" s="13">
        <v>116.09</v>
      </c>
      <c r="G2223" s="175" t="s">
        <v>3806</v>
      </c>
      <c r="H2223" s="171" t="s">
        <v>3808</v>
      </c>
      <c r="I2223" s="220" t="s">
        <v>6016</v>
      </c>
      <c r="J2223" s="171" t="s">
        <v>88</v>
      </c>
      <c r="K2223" s="176"/>
      <c r="L2223" s="177" t="s">
        <v>730</v>
      </c>
      <c r="M2223" s="177" t="s">
        <v>89</v>
      </c>
    </row>
    <row r="2224" spans="1:13" s="178" customFormat="1">
      <c r="A2224" s="171" t="s">
        <v>3743</v>
      </c>
      <c r="B2224" s="171"/>
      <c r="C2224" s="179">
        <v>91402489</v>
      </c>
      <c r="D2224" s="172">
        <v>46091</v>
      </c>
      <c r="E2224" s="173">
        <v>46132</v>
      </c>
      <c r="F2224" s="13">
        <v>88.32</v>
      </c>
      <c r="G2224" s="175" t="s">
        <v>3806</v>
      </c>
      <c r="H2224" s="171" t="s">
        <v>3808</v>
      </c>
      <c r="I2224" s="220" t="s">
        <v>6017</v>
      </c>
      <c r="J2224" s="171" t="s">
        <v>136</v>
      </c>
      <c r="K2224" s="176"/>
      <c r="L2224" s="177" t="s">
        <v>730</v>
      </c>
      <c r="M2224" s="177" t="s">
        <v>137</v>
      </c>
    </row>
    <row r="2225" spans="1:13" s="178" customFormat="1">
      <c r="A2225" s="171" t="s">
        <v>3743</v>
      </c>
      <c r="B2225" s="171"/>
      <c r="C2225" s="179">
        <v>91402489</v>
      </c>
      <c r="D2225" s="172">
        <v>46091</v>
      </c>
      <c r="E2225" s="173">
        <v>46132</v>
      </c>
      <c r="F2225" s="13">
        <v>107.32</v>
      </c>
      <c r="G2225" s="175" t="s">
        <v>3806</v>
      </c>
      <c r="H2225" s="171" t="s">
        <v>3808</v>
      </c>
      <c r="I2225" s="220" t="s">
        <v>6018</v>
      </c>
      <c r="J2225" s="171" t="s">
        <v>364</v>
      </c>
      <c r="K2225" s="176"/>
      <c r="L2225" s="177" t="s">
        <v>730</v>
      </c>
      <c r="M2225" s="177" t="s">
        <v>365</v>
      </c>
    </row>
    <row r="2226" spans="1:13" s="178" customFormat="1">
      <c r="A2226" s="171" t="s">
        <v>3743</v>
      </c>
      <c r="B2226" s="171"/>
      <c r="C2226" s="179">
        <v>91402489</v>
      </c>
      <c r="D2226" s="172">
        <v>46091</v>
      </c>
      <c r="E2226" s="173">
        <v>46132</v>
      </c>
      <c r="F2226" s="13">
        <v>110.37</v>
      </c>
      <c r="G2226" s="175" t="s">
        <v>3806</v>
      </c>
      <c r="H2226" s="171" t="s">
        <v>3808</v>
      </c>
      <c r="I2226" s="220" t="s">
        <v>6019</v>
      </c>
      <c r="J2226" s="171" t="s">
        <v>260</v>
      </c>
      <c r="K2226" s="176"/>
      <c r="L2226" s="177" t="s">
        <v>730</v>
      </c>
      <c r="M2226" s="177" t="s">
        <v>261</v>
      </c>
    </row>
    <row r="2227" spans="1:13" s="178" customFormat="1">
      <c r="A2227" s="171" t="s">
        <v>3743</v>
      </c>
      <c r="B2227" s="171"/>
      <c r="C2227" s="179">
        <v>91402489</v>
      </c>
      <c r="D2227" s="172">
        <v>46091</v>
      </c>
      <c r="E2227" s="173">
        <v>46132</v>
      </c>
      <c r="F2227" s="13">
        <v>64.790000000000006</v>
      </c>
      <c r="G2227" s="175" t="s">
        <v>3806</v>
      </c>
      <c r="H2227" s="171" t="s">
        <v>3808</v>
      </c>
      <c r="I2227" s="220" t="s">
        <v>6020</v>
      </c>
      <c r="J2227" s="171" t="s">
        <v>208</v>
      </c>
      <c r="K2227" s="176"/>
      <c r="L2227" s="177" t="s">
        <v>730</v>
      </c>
      <c r="M2227" s="177" t="s">
        <v>209</v>
      </c>
    </row>
    <row r="2228" spans="1:13" s="178" customFormat="1">
      <c r="A2228" s="171" t="s">
        <v>3743</v>
      </c>
      <c r="B2228" s="171"/>
      <c r="C2228" s="179">
        <v>91402489</v>
      </c>
      <c r="D2228" s="172">
        <v>46091</v>
      </c>
      <c r="E2228" s="173">
        <v>46132</v>
      </c>
      <c r="F2228" s="13">
        <v>83.75</v>
      </c>
      <c r="G2228" s="175" t="s">
        <v>3806</v>
      </c>
      <c r="H2228" s="171" t="s">
        <v>3808</v>
      </c>
      <c r="I2228" s="220" t="s">
        <v>6021</v>
      </c>
      <c r="J2228" s="171" t="s">
        <v>422</v>
      </c>
      <c r="K2228" s="176"/>
      <c r="L2228" s="177" t="s">
        <v>730</v>
      </c>
      <c r="M2228" s="177" t="s">
        <v>423</v>
      </c>
    </row>
    <row r="2229" spans="1:13" s="178" customFormat="1">
      <c r="A2229" s="171" t="s">
        <v>3743</v>
      </c>
      <c r="B2229" s="171"/>
      <c r="C2229" s="179">
        <v>91402489</v>
      </c>
      <c r="D2229" s="172">
        <v>46091</v>
      </c>
      <c r="E2229" s="173">
        <v>46132</v>
      </c>
      <c r="F2229" s="13">
        <v>109.88</v>
      </c>
      <c r="G2229" s="175" t="s">
        <v>3806</v>
      </c>
      <c r="H2229" s="171" t="s">
        <v>3808</v>
      </c>
      <c r="I2229" s="220" t="s">
        <v>6022</v>
      </c>
      <c r="J2229" s="171" t="s">
        <v>372</v>
      </c>
      <c r="K2229" s="176"/>
      <c r="L2229" s="177" t="s">
        <v>730</v>
      </c>
      <c r="M2229" s="177" t="s">
        <v>373</v>
      </c>
    </row>
    <row r="2230" spans="1:13" s="178" customFormat="1">
      <c r="A2230" s="171" t="s">
        <v>3743</v>
      </c>
      <c r="B2230" s="171"/>
      <c r="C2230" s="179">
        <v>91402489</v>
      </c>
      <c r="D2230" s="172">
        <v>46091</v>
      </c>
      <c r="E2230" s="173">
        <v>46132</v>
      </c>
      <c r="F2230" s="13">
        <v>98.21</v>
      </c>
      <c r="G2230" s="175" t="s">
        <v>3806</v>
      </c>
      <c r="H2230" s="171" t="s">
        <v>3808</v>
      </c>
      <c r="I2230" s="220" t="s">
        <v>6023</v>
      </c>
      <c r="J2230" s="171" t="s">
        <v>340</v>
      </c>
      <c r="K2230" s="176"/>
      <c r="L2230" s="177" t="s">
        <v>730</v>
      </c>
      <c r="M2230" s="177" t="s">
        <v>341</v>
      </c>
    </row>
    <row r="2231" spans="1:13" s="178" customFormat="1">
      <c r="A2231" s="171" t="s">
        <v>3743</v>
      </c>
      <c r="B2231" s="171"/>
      <c r="C2231" s="179">
        <v>91402489</v>
      </c>
      <c r="D2231" s="172">
        <v>46091</v>
      </c>
      <c r="E2231" s="173">
        <v>46132</v>
      </c>
      <c r="F2231" s="13">
        <v>244.17</v>
      </c>
      <c r="G2231" s="175" t="s">
        <v>3806</v>
      </c>
      <c r="H2231" s="171" t="s">
        <v>3808</v>
      </c>
      <c r="I2231" s="220" t="s">
        <v>6024</v>
      </c>
      <c r="J2231" s="171" t="s">
        <v>410</v>
      </c>
      <c r="K2231" s="176"/>
      <c r="L2231" s="177" t="s">
        <v>730</v>
      </c>
      <c r="M2231" s="177" t="s">
        <v>411</v>
      </c>
    </row>
    <row r="2232" spans="1:13" s="178" customFormat="1">
      <c r="A2232" s="171" t="s">
        <v>3743</v>
      </c>
      <c r="B2232" s="171"/>
      <c r="C2232" s="179">
        <v>91402489</v>
      </c>
      <c r="D2232" s="172">
        <v>46091</v>
      </c>
      <c r="E2232" s="173">
        <v>46132</v>
      </c>
      <c r="F2232" s="13">
        <v>117.56</v>
      </c>
      <c r="G2232" s="175" t="s">
        <v>3806</v>
      </c>
      <c r="H2232" s="171" t="s">
        <v>3808</v>
      </c>
      <c r="I2232" s="220" t="s">
        <v>6025</v>
      </c>
      <c r="J2232" s="171" t="s">
        <v>158</v>
      </c>
      <c r="K2232" s="176"/>
      <c r="L2232" s="177" t="s">
        <v>730</v>
      </c>
      <c r="M2232" s="177" t="s">
        <v>159</v>
      </c>
    </row>
    <row r="2233" spans="1:13" s="178" customFormat="1">
      <c r="A2233" s="171" t="s">
        <v>3743</v>
      </c>
      <c r="B2233" s="171"/>
      <c r="C2233" s="179">
        <v>91402489</v>
      </c>
      <c r="D2233" s="172">
        <v>46091</v>
      </c>
      <c r="E2233" s="173">
        <v>46132</v>
      </c>
      <c r="F2233" s="13">
        <v>206.14</v>
      </c>
      <c r="G2233" s="175" t="s">
        <v>3806</v>
      </c>
      <c r="H2233" s="171" t="s">
        <v>3808</v>
      </c>
      <c r="I2233" s="220" t="s">
        <v>6026</v>
      </c>
      <c r="J2233" s="171" t="s">
        <v>362</v>
      </c>
      <c r="K2233" s="176"/>
      <c r="L2233" s="177" t="s">
        <v>730</v>
      </c>
      <c r="M2233" s="177" t="s">
        <v>363</v>
      </c>
    </row>
    <row r="2234" spans="1:13" s="178" customFormat="1">
      <c r="A2234" s="171" t="s">
        <v>3743</v>
      </c>
      <c r="B2234" s="171"/>
      <c r="C2234" s="179">
        <v>91402489</v>
      </c>
      <c r="D2234" s="172">
        <v>46091</v>
      </c>
      <c r="E2234" s="173">
        <v>46132</v>
      </c>
      <c r="F2234" s="13">
        <v>202.46</v>
      </c>
      <c r="G2234" s="175" t="s">
        <v>3806</v>
      </c>
      <c r="H2234" s="171" t="s">
        <v>3808</v>
      </c>
      <c r="I2234" s="220" t="s">
        <v>6027</v>
      </c>
      <c r="J2234" s="171" t="s">
        <v>446</v>
      </c>
      <c r="K2234" s="176"/>
      <c r="L2234" s="177" t="s">
        <v>730</v>
      </c>
      <c r="M2234" s="177" t="s">
        <v>447</v>
      </c>
    </row>
    <row r="2235" spans="1:13" s="178" customFormat="1">
      <c r="A2235" s="171" t="s">
        <v>3743</v>
      </c>
      <c r="B2235" s="171"/>
      <c r="C2235" s="179">
        <v>91402489</v>
      </c>
      <c r="D2235" s="172">
        <v>46091</v>
      </c>
      <c r="E2235" s="173">
        <v>46132</v>
      </c>
      <c r="F2235" s="13">
        <v>133.66</v>
      </c>
      <c r="G2235" s="175" t="s">
        <v>3806</v>
      </c>
      <c r="H2235" s="171" t="s">
        <v>3808</v>
      </c>
      <c r="I2235" s="220" t="s">
        <v>6028</v>
      </c>
      <c r="J2235" s="171" t="s">
        <v>240</v>
      </c>
      <c r="K2235" s="176"/>
      <c r="L2235" s="177" t="s">
        <v>730</v>
      </c>
      <c r="M2235" s="177" t="s">
        <v>241</v>
      </c>
    </row>
    <row r="2236" spans="1:13" s="178" customFormat="1">
      <c r="A2236" s="171" t="s">
        <v>3743</v>
      </c>
      <c r="B2236" s="171"/>
      <c r="C2236" s="179">
        <v>91402489</v>
      </c>
      <c r="D2236" s="172">
        <v>46091</v>
      </c>
      <c r="E2236" s="173">
        <v>46132</v>
      </c>
      <c r="F2236" s="13">
        <v>207.89</v>
      </c>
      <c r="G2236" s="175" t="s">
        <v>3806</v>
      </c>
      <c r="H2236" s="171" t="s">
        <v>3808</v>
      </c>
      <c r="I2236" s="220" t="s">
        <v>6029</v>
      </c>
      <c r="J2236" s="171" t="s">
        <v>266</v>
      </c>
      <c r="K2236" s="176"/>
      <c r="L2236" s="177" t="s">
        <v>730</v>
      </c>
      <c r="M2236" s="177" t="s">
        <v>267</v>
      </c>
    </row>
    <row r="2237" spans="1:13" s="178" customFormat="1">
      <c r="A2237" s="171" t="s">
        <v>3743</v>
      </c>
      <c r="B2237" s="171"/>
      <c r="C2237" s="179">
        <v>91402489</v>
      </c>
      <c r="D2237" s="172">
        <v>46091</v>
      </c>
      <c r="E2237" s="173">
        <v>46132</v>
      </c>
      <c r="F2237" s="13">
        <v>146.82</v>
      </c>
      <c r="G2237" s="175" t="s">
        <v>3806</v>
      </c>
      <c r="H2237" s="171" t="s">
        <v>3808</v>
      </c>
      <c r="I2237" s="220" t="s">
        <v>6030</v>
      </c>
      <c r="J2237" s="171" t="s">
        <v>318</v>
      </c>
      <c r="K2237" s="176"/>
      <c r="L2237" s="177" t="s">
        <v>730</v>
      </c>
      <c r="M2237" s="177" t="s">
        <v>319</v>
      </c>
    </row>
    <row r="2238" spans="1:13" s="178" customFormat="1">
      <c r="A2238" s="171" t="s">
        <v>3743</v>
      </c>
      <c r="B2238" s="171"/>
      <c r="C2238" s="179">
        <v>91402489</v>
      </c>
      <c r="D2238" s="172">
        <v>46091</v>
      </c>
      <c r="E2238" s="173">
        <v>46132</v>
      </c>
      <c r="F2238" s="13">
        <v>104.56</v>
      </c>
      <c r="G2238" s="175" t="s">
        <v>3806</v>
      </c>
      <c r="H2238" s="171" t="s">
        <v>3808</v>
      </c>
      <c r="I2238" s="220" t="s">
        <v>6031</v>
      </c>
      <c r="J2238" s="171" t="s">
        <v>154</v>
      </c>
      <c r="K2238" s="176"/>
      <c r="L2238" s="177" t="s">
        <v>730</v>
      </c>
      <c r="M2238" s="177" t="s">
        <v>155</v>
      </c>
    </row>
    <row r="2239" spans="1:13" s="178" customFormat="1">
      <c r="A2239" s="171" t="s">
        <v>3743</v>
      </c>
      <c r="B2239" s="171"/>
      <c r="C2239" s="179">
        <v>91402489</v>
      </c>
      <c r="D2239" s="172">
        <v>46091</v>
      </c>
      <c r="E2239" s="173">
        <v>46132</v>
      </c>
      <c r="F2239" s="13">
        <v>86.13</v>
      </c>
      <c r="G2239" s="175" t="s">
        <v>3806</v>
      </c>
      <c r="H2239" s="171" t="s">
        <v>3808</v>
      </c>
      <c r="I2239" s="220" t="s">
        <v>6032</v>
      </c>
      <c r="J2239" s="171" t="s">
        <v>474</v>
      </c>
      <c r="K2239" s="176"/>
      <c r="L2239" s="177" t="s">
        <v>730</v>
      </c>
      <c r="M2239" s="177" t="s">
        <v>475</v>
      </c>
    </row>
    <row r="2240" spans="1:13" s="178" customFormat="1">
      <c r="A2240" s="171" t="s">
        <v>3743</v>
      </c>
      <c r="B2240" s="171"/>
      <c r="C2240" s="179">
        <v>91402489</v>
      </c>
      <c r="D2240" s="172">
        <v>46091</v>
      </c>
      <c r="E2240" s="173">
        <v>46132</v>
      </c>
      <c r="F2240" s="13">
        <v>86.85</v>
      </c>
      <c r="G2240" s="175" t="s">
        <v>3806</v>
      </c>
      <c r="H2240" s="171" t="s">
        <v>3808</v>
      </c>
      <c r="I2240" s="220" t="s">
        <v>6033</v>
      </c>
      <c r="J2240" s="171" t="s">
        <v>352</v>
      </c>
      <c r="K2240" s="176"/>
      <c r="L2240" s="177" t="s">
        <v>730</v>
      </c>
      <c r="M2240" s="177" t="s">
        <v>353</v>
      </c>
    </row>
    <row r="2241" spans="1:13" s="178" customFormat="1">
      <c r="A2241" s="171" t="s">
        <v>3743</v>
      </c>
      <c r="B2241" s="171"/>
      <c r="C2241" s="179">
        <v>91402489</v>
      </c>
      <c r="D2241" s="172">
        <v>46091</v>
      </c>
      <c r="E2241" s="173">
        <v>46132</v>
      </c>
      <c r="F2241" s="13">
        <v>122.19</v>
      </c>
      <c r="G2241" s="175" t="s">
        <v>3806</v>
      </c>
      <c r="H2241" s="171" t="s">
        <v>3808</v>
      </c>
      <c r="I2241" s="220" t="s">
        <v>6034</v>
      </c>
      <c r="J2241" s="171" t="s">
        <v>184</v>
      </c>
      <c r="K2241" s="176"/>
      <c r="L2241" s="177" t="s">
        <v>730</v>
      </c>
      <c r="M2241" s="177" t="s">
        <v>185</v>
      </c>
    </row>
    <row r="2242" spans="1:13" s="178" customFormat="1">
      <c r="A2242" s="171" t="s">
        <v>3743</v>
      </c>
      <c r="B2242" s="171"/>
      <c r="C2242" s="179">
        <v>91402489</v>
      </c>
      <c r="D2242" s="172">
        <v>46091</v>
      </c>
      <c r="E2242" s="173">
        <v>46132</v>
      </c>
      <c r="F2242" s="13">
        <v>107.38</v>
      </c>
      <c r="G2242" s="175" t="s">
        <v>3806</v>
      </c>
      <c r="H2242" s="171" t="s">
        <v>3808</v>
      </c>
      <c r="I2242" s="220" t="s">
        <v>6035</v>
      </c>
      <c r="J2242" s="171" t="s">
        <v>454</v>
      </c>
      <c r="K2242" s="176"/>
      <c r="L2242" s="177" t="s">
        <v>730</v>
      </c>
      <c r="M2242" s="177" t="s">
        <v>455</v>
      </c>
    </row>
    <row r="2243" spans="1:13" s="178" customFormat="1">
      <c r="A2243" s="171" t="s">
        <v>3743</v>
      </c>
      <c r="B2243" s="171"/>
      <c r="C2243" s="179">
        <v>91402489</v>
      </c>
      <c r="D2243" s="172">
        <v>46091</v>
      </c>
      <c r="E2243" s="173">
        <v>46132</v>
      </c>
      <c r="F2243" s="13">
        <v>95.94</v>
      </c>
      <c r="G2243" s="175" t="s">
        <v>3806</v>
      </c>
      <c r="H2243" s="171" t="s">
        <v>3808</v>
      </c>
      <c r="I2243" s="220" t="s">
        <v>6036</v>
      </c>
      <c r="J2243" s="171" t="s">
        <v>44</v>
      </c>
      <c r="K2243" s="176"/>
      <c r="L2243" s="177" t="s">
        <v>730</v>
      </c>
      <c r="M2243" s="177" t="s">
        <v>45</v>
      </c>
    </row>
    <row r="2244" spans="1:13" s="178" customFormat="1">
      <c r="A2244" s="171" t="s">
        <v>3743</v>
      </c>
      <c r="B2244" s="171"/>
      <c r="C2244" s="179">
        <v>91402489</v>
      </c>
      <c r="D2244" s="172">
        <v>46091</v>
      </c>
      <c r="E2244" s="173">
        <v>46132</v>
      </c>
      <c r="F2244" s="13">
        <v>150.68</v>
      </c>
      <c r="G2244" s="175" t="s">
        <v>3806</v>
      </c>
      <c r="H2244" s="171" t="s">
        <v>3808</v>
      </c>
      <c r="I2244" s="220" t="s">
        <v>6037</v>
      </c>
      <c r="J2244" s="171" t="s">
        <v>497</v>
      </c>
      <c r="K2244" s="176"/>
      <c r="L2244" s="177" t="s">
        <v>730</v>
      </c>
      <c r="M2244" s="177" t="s">
        <v>498</v>
      </c>
    </row>
    <row r="2245" spans="1:13" s="178" customFormat="1">
      <c r="A2245" s="171" t="s">
        <v>3743</v>
      </c>
      <c r="B2245" s="171"/>
      <c r="C2245" s="179">
        <v>91402489</v>
      </c>
      <c r="D2245" s="172">
        <v>46091</v>
      </c>
      <c r="E2245" s="173">
        <v>46132</v>
      </c>
      <c r="F2245" s="13">
        <v>85.41</v>
      </c>
      <c r="G2245" s="175" t="s">
        <v>3806</v>
      </c>
      <c r="H2245" s="171" t="s">
        <v>3808</v>
      </c>
      <c r="I2245" s="220" t="s">
        <v>6038</v>
      </c>
      <c r="J2245" s="171" t="s">
        <v>12</v>
      </c>
      <c r="K2245" s="176"/>
      <c r="L2245" s="177" t="s">
        <v>730</v>
      </c>
      <c r="M2245" s="177" t="s">
        <v>13</v>
      </c>
    </row>
    <row r="2246" spans="1:13" s="178" customFormat="1">
      <c r="A2246" s="171" t="s">
        <v>3743</v>
      </c>
      <c r="B2246" s="171"/>
      <c r="C2246" s="179">
        <v>91402489</v>
      </c>
      <c r="D2246" s="172">
        <v>46091</v>
      </c>
      <c r="E2246" s="173">
        <v>46132</v>
      </c>
      <c r="F2246" s="13">
        <v>125.52</v>
      </c>
      <c r="G2246" s="175" t="s">
        <v>3806</v>
      </c>
      <c r="H2246" s="171" t="s">
        <v>3808</v>
      </c>
      <c r="I2246" s="220" t="s">
        <v>6039</v>
      </c>
      <c r="J2246" s="171" t="s">
        <v>18</v>
      </c>
      <c r="K2246" s="176"/>
      <c r="L2246" s="177" t="s">
        <v>730</v>
      </c>
      <c r="M2246" s="177" t="s">
        <v>19</v>
      </c>
    </row>
    <row r="2247" spans="1:13" s="178" customFormat="1">
      <c r="A2247" s="171" t="s">
        <v>3743</v>
      </c>
      <c r="B2247" s="171"/>
      <c r="C2247" s="179">
        <v>91402489</v>
      </c>
      <c r="D2247" s="172">
        <v>46091</v>
      </c>
      <c r="E2247" s="173">
        <v>46132</v>
      </c>
      <c r="F2247" s="13">
        <v>101.17</v>
      </c>
      <c r="G2247" s="175" t="s">
        <v>3806</v>
      </c>
      <c r="H2247" s="171" t="s">
        <v>3808</v>
      </c>
      <c r="I2247" s="220" t="s">
        <v>6040</v>
      </c>
      <c r="J2247" s="171" t="s">
        <v>156</v>
      </c>
      <c r="K2247" s="176"/>
      <c r="L2247" s="177" t="s">
        <v>730</v>
      </c>
      <c r="M2247" s="177" t="s">
        <v>157</v>
      </c>
    </row>
    <row r="2248" spans="1:13" s="178" customFormat="1">
      <c r="A2248" s="171" t="s">
        <v>3743</v>
      </c>
      <c r="B2248" s="171"/>
      <c r="C2248" s="179">
        <v>91402489</v>
      </c>
      <c r="D2248" s="172">
        <v>46091</v>
      </c>
      <c r="E2248" s="173">
        <v>46132</v>
      </c>
      <c r="F2248" s="13">
        <v>122.42</v>
      </c>
      <c r="G2248" s="175" t="s">
        <v>3806</v>
      </c>
      <c r="H2248" s="171" t="s">
        <v>3808</v>
      </c>
      <c r="I2248" s="220" t="s">
        <v>6041</v>
      </c>
      <c r="J2248" s="171" t="s">
        <v>98</v>
      </c>
      <c r="K2248" s="176"/>
      <c r="L2248" s="177" t="s">
        <v>730</v>
      </c>
      <c r="M2248" s="177" t="s">
        <v>99</v>
      </c>
    </row>
    <row r="2249" spans="1:13" s="178" customFormat="1">
      <c r="A2249" s="171" t="s">
        <v>3743</v>
      </c>
      <c r="B2249" s="171"/>
      <c r="C2249" s="179">
        <v>91402489</v>
      </c>
      <c r="D2249" s="172">
        <v>46091</v>
      </c>
      <c r="E2249" s="173">
        <v>46132</v>
      </c>
      <c r="F2249" s="13">
        <v>131.87</v>
      </c>
      <c r="G2249" s="175" t="s">
        <v>3806</v>
      </c>
      <c r="H2249" s="171" t="s">
        <v>3808</v>
      </c>
      <c r="I2249" s="220" t="s">
        <v>6042</v>
      </c>
      <c r="J2249" s="171" t="s">
        <v>424</v>
      </c>
      <c r="K2249" s="176"/>
      <c r="L2249" s="177" t="s">
        <v>730</v>
      </c>
      <c r="M2249" s="177" t="s">
        <v>425</v>
      </c>
    </row>
    <row r="2250" spans="1:13" s="178" customFormat="1">
      <c r="A2250" s="171" t="s">
        <v>3743</v>
      </c>
      <c r="B2250" s="171"/>
      <c r="C2250" s="179">
        <v>91402489</v>
      </c>
      <c r="D2250" s="172">
        <v>46091</v>
      </c>
      <c r="E2250" s="173">
        <v>46132</v>
      </c>
      <c r="F2250" s="13">
        <v>102.32</v>
      </c>
      <c r="G2250" s="175" t="s">
        <v>3806</v>
      </c>
      <c r="H2250" s="171" t="s">
        <v>3808</v>
      </c>
      <c r="I2250" s="220" t="s">
        <v>6043</v>
      </c>
      <c r="J2250" s="171" t="s">
        <v>404</v>
      </c>
      <c r="K2250" s="176"/>
      <c r="L2250" s="177" t="s">
        <v>730</v>
      </c>
      <c r="M2250" s="177" t="s">
        <v>405</v>
      </c>
    </row>
    <row r="2251" spans="1:13" s="178" customFormat="1">
      <c r="A2251" s="171" t="s">
        <v>3743</v>
      </c>
      <c r="B2251" s="171"/>
      <c r="C2251" s="179">
        <v>91402489</v>
      </c>
      <c r="D2251" s="172">
        <v>46091</v>
      </c>
      <c r="E2251" s="173">
        <v>46132</v>
      </c>
      <c r="F2251" s="13">
        <v>97.72</v>
      </c>
      <c r="G2251" s="175" t="s">
        <v>3806</v>
      </c>
      <c r="H2251" s="171" t="s">
        <v>3808</v>
      </c>
      <c r="I2251" s="220" t="s">
        <v>6044</v>
      </c>
      <c r="J2251" s="171" t="s">
        <v>224</v>
      </c>
      <c r="K2251" s="176"/>
      <c r="L2251" s="177" t="s">
        <v>730</v>
      </c>
      <c r="M2251" s="177" t="s">
        <v>225</v>
      </c>
    </row>
    <row r="2252" spans="1:13" s="178" customFormat="1">
      <c r="A2252" s="171" t="s">
        <v>3743</v>
      </c>
      <c r="B2252" s="171"/>
      <c r="C2252" s="179">
        <v>91402489</v>
      </c>
      <c r="D2252" s="172">
        <v>46091</v>
      </c>
      <c r="E2252" s="173">
        <v>46132</v>
      </c>
      <c r="F2252" s="13">
        <v>111.63</v>
      </c>
      <c r="G2252" s="175" t="s">
        <v>3806</v>
      </c>
      <c r="H2252" s="171" t="s">
        <v>3808</v>
      </c>
      <c r="I2252" s="220" t="s">
        <v>6045</v>
      </c>
      <c r="J2252" s="171" t="s">
        <v>316</v>
      </c>
      <c r="K2252" s="176"/>
      <c r="L2252" s="177" t="s">
        <v>730</v>
      </c>
      <c r="M2252" s="177" t="s">
        <v>317</v>
      </c>
    </row>
    <row r="2253" spans="1:13" s="178" customFormat="1">
      <c r="A2253" s="171" t="s">
        <v>3743</v>
      </c>
      <c r="B2253" s="171"/>
      <c r="C2253" s="179">
        <v>91402489</v>
      </c>
      <c r="D2253" s="172">
        <v>46091</v>
      </c>
      <c r="E2253" s="173">
        <v>46132</v>
      </c>
      <c r="F2253" s="13">
        <v>91.02</v>
      </c>
      <c r="G2253" s="175" t="s">
        <v>3806</v>
      </c>
      <c r="H2253" s="171" t="s">
        <v>3808</v>
      </c>
      <c r="I2253" s="220" t="s">
        <v>6046</v>
      </c>
      <c r="J2253" s="171" t="s">
        <v>190</v>
      </c>
      <c r="K2253" s="176"/>
      <c r="L2253" s="177" t="s">
        <v>730</v>
      </c>
      <c r="M2253" s="177" t="s">
        <v>191</v>
      </c>
    </row>
    <row r="2254" spans="1:13" s="178" customFormat="1">
      <c r="A2254" s="171" t="s">
        <v>3743</v>
      </c>
      <c r="B2254" s="171"/>
      <c r="C2254" s="179">
        <v>91402489</v>
      </c>
      <c r="D2254" s="172">
        <v>46091</v>
      </c>
      <c r="E2254" s="173">
        <v>46132</v>
      </c>
      <c r="F2254" s="13">
        <v>96.66</v>
      </c>
      <c r="G2254" s="175" t="s">
        <v>3806</v>
      </c>
      <c r="H2254" s="171" t="s">
        <v>3808</v>
      </c>
      <c r="I2254" s="220" t="s">
        <v>6047</v>
      </c>
      <c r="J2254" s="171" t="s">
        <v>442</v>
      </c>
      <c r="K2254" s="176"/>
      <c r="L2254" s="177" t="s">
        <v>730</v>
      </c>
      <c r="M2254" s="177" t="s">
        <v>443</v>
      </c>
    </row>
    <row r="2255" spans="1:13" s="178" customFormat="1">
      <c r="A2255" s="171" t="s">
        <v>3743</v>
      </c>
      <c r="B2255" s="171"/>
      <c r="C2255" s="179">
        <v>91402489</v>
      </c>
      <c r="D2255" s="172">
        <v>46091</v>
      </c>
      <c r="E2255" s="173">
        <v>46132</v>
      </c>
      <c r="F2255" s="13">
        <v>98.67</v>
      </c>
      <c r="G2255" s="175" t="s">
        <v>3806</v>
      </c>
      <c r="H2255" s="171" t="s">
        <v>3808</v>
      </c>
      <c r="I2255" s="220" t="s">
        <v>6048</v>
      </c>
      <c r="J2255" s="171" t="s">
        <v>348</v>
      </c>
      <c r="K2255" s="176"/>
      <c r="L2255" s="177" t="s">
        <v>730</v>
      </c>
      <c r="M2255" s="177" t="s">
        <v>349</v>
      </c>
    </row>
    <row r="2256" spans="1:13" s="178" customFormat="1">
      <c r="A2256" s="171" t="s">
        <v>3743</v>
      </c>
      <c r="B2256" s="171"/>
      <c r="C2256" s="179">
        <v>91402489</v>
      </c>
      <c r="D2256" s="172">
        <v>46091</v>
      </c>
      <c r="E2256" s="173">
        <v>46132</v>
      </c>
      <c r="F2256" s="13">
        <v>146.34</v>
      </c>
      <c r="G2256" s="175" t="s">
        <v>3806</v>
      </c>
      <c r="H2256" s="171" t="s">
        <v>3808</v>
      </c>
      <c r="I2256" s="220" t="s">
        <v>6049</v>
      </c>
      <c r="J2256" s="171" t="s">
        <v>462</v>
      </c>
      <c r="K2256" s="176"/>
      <c r="L2256" s="177" t="s">
        <v>730</v>
      </c>
      <c r="M2256" s="177" t="s">
        <v>463</v>
      </c>
    </row>
    <row r="2257" spans="1:13" s="178" customFormat="1">
      <c r="A2257" s="171" t="s">
        <v>3743</v>
      </c>
      <c r="B2257" s="171"/>
      <c r="C2257" s="179">
        <v>91402489</v>
      </c>
      <c r="D2257" s="172">
        <v>46091</v>
      </c>
      <c r="E2257" s="173">
        <v>46132</v>
      </c>
      <c r="F2257" s="13">
        <v>103.99</v>
      </c>
      <c r="G2257" s="175" t="s">
        <v>3806</v>
      </c>
      <c r="H2257" s="171" t="s">
        <v>3808</v>
      </c>
      <c r="I2257" s="220" t="s">
        <v>6050</v>
      </c>
      <c r="J2257" s="171" t="s">
        <v>32</v>
      </c>
      <c r="K2257" s="176"/>
      <c r="L2257" s="177" t="s">
        <v>730</v>
      </c>
      <c r="M2257" s="177" t="s">
        <v>33</v>
      </c>
    </row>
    <row r="2258" spans="1:13" s="178" customFormat="1">
      <c r="A2258" s="171" t="s">
        <v>3743</v>
      </c>
      <c r="B2258" s="171"/>
      <c r="C2258" s="179">
        <v>91402489</v>
      </c>
      <c r="D2258" s="172">
        <v>46091</v>
      </c>
      <c r="E2258" s="173">
        <v>46132</v>
      </c>
      <c r="F2258" s="13">
        <v>122.3</v>
      </c>
      <c r="G2258" s="175" t="s">
        <v>3806</v>
      </c>
      <c r="H2258" s="171" t="s">
        <v>3808</v>
      </c>
      <c r="I2258" s="220" t="s">
        <v>6051</v>
      </c>
      <c r="J2258" s="171" t="s">
        <v>238</v>
      </c>
      <c r="K2258" s="176"/>
      <c r="L2258" s="177" t="s">
        <v>730</v>
      </c>
      <c r="M2258" s="177" t="s">
        <v>239</v>
      </c>
    </row>
    <row r="2259" spans="1:13" s="178" customFormat="1">
      <c r="A2259" s="171" t="s">
        <v>3743</v>
      </c>
      <c r="B2259" s="171"/>
      <c r="C2259" s="179">
        <v>91402489</v>
      </c>
      <c r="D2259" s="172">
        <v>46091</v>
      </c>
      <c r="E2259" s="173">
        <v>46132</v>
      </c>
      <c r="F2259" s="13">
        <v>117.9</v>
      </c>
      <c r="G2259" s="175" t="s">
        <v>3806</v>
      </c>
      <c r="H2259" s="171" t="s">
        <v>3808</v>
      </c>
      <c r="I2259" s="220" t="s">
        <v>6052</v>
      </c>
      <c r="J2259" s="171" t="s">
        <v>6</v>
      </c>
      <c r="K2259" s="176"/>
      <c r="L2259" s="177" t="s">
        <v>730</v>
      </c>
      <c r="M2259" s="177" t="s">
        <v>7</v>
      </c>
    </row>
    <row r="2260" spans="1:13" s="178" customFormat="1">
      <c r="A2260" s="171" t="s">
        <v>3743</v>
      </c>
      <c r="B2260" s="171"/>
      <c r="C2260" s="179">
        <v>91402489</v>
      </c>
      <c r="D2260" s="172">
        <v>46091</v>
      </c>
      <c r="E2260" s="173">
        <v>46132</v>
      </c>
      <c r="F2260" s="13">
        <v>111.92</v>
      </c>
      <c r="G2260" s="175" t="s">
        <v>3806</v>
      </c>
      <c r="H2260" s="171" t="s">
        <v>3808</v>
      </c>
      <c r="I2260" s="220" t="s">
        <v>6053</v>
      </c>
      <c r="J2260" s="171" t="s">
        <v>152</v>
      </c>
      <c r="K2260" s="176"/>
      <c r="L2260" s="177" t="s">
        <v>730</v>
      </c>
      <c r="M2260" s="177" t="s">
        <v>153</v>
      </c>
    </row>
    <row r="2261" spans="1:13" s="178" customFormat="1">
      <c r="A2261" s="171" t="s">
        <v>3743</v>
      </c>
      <c r="B2261" s="171"/>
      <c r="C2261" s="179">
        <v>91402489</v>
      </c>
      <c r="D2261" s="172">
        <v>46091</v>
      </c>
      <c r="E2261" s="173">
        <v>46132</v>
      </c>
      <c r="F2261" s="13">
        <v>107.15</v>
      </c>
      <c r="G2261" s="175" t="s">
        <v>3806</v>
      </c>
      <c r="H2261" s="171" t="s">
        <v>3808</v>
      </c>
      <c r="I2261" s="220" t="s">
        <v>6054</v>
      </c>
      <c r="J2261" s="171" t="s">
        <v>214</v>
      </c>
      <c r="K2261" s="176"/>
      <c r="L2261" s="177" t="s">
        <v>730</v>
      </c>
      <c r="M2261" s="177" t="s">
        <v>215</v>
      </c>
    </row>
    <row r="2262" spans="1:13" s="178" customFormat="1">
      <c r="A2262" s="171" t="s">
        <v>3743</v>
      </c>
      <c r="B2262" s="171"/>
      <c r="C2262" s="179">
        <v>91402489</v>
      </c>
      <c r="D2262" s="172">
        <v>46091</v>
      </c>
      <c r="E2262" s="173">
        <v>46132</v>
      </c>
      <c r="F2262" s="13">
        <v>140.01</v>
      </c>
      <c r="G2262" s="175" t="s">
        <v>3806</v>
      </c>
      <c r="H2262" s="171" t="s">
        <v>3808</v>
      </c>
      <c r="I2262" s="220" t="s">
        <v>6055</v>
      </c>
      <c r="J2262" s="171" t="s">
        <v>438</v>
      </c>
      <c r="K2262" s="176"/>
      <c r="L2262" s="177" t="s">
        <v>730</v>
      </c>
      <c r="M2262" s="177" t="s">
        <v>439</v>
      </c>
    </row>
    <row r="2263" spans="1:13" s="178" customFormat="1">
      <c r="A2263" s="171" t="s">
        <v>3743</v>
      </c>
      <c r="B2263" s="171"/>
      <c r="C2263" s="179">
        <v>91402489</v>
      </c>
      <c r="D2263" s="172">
        <v>46091</v>
      </c>
      <c r="E2263" s="173">
        <v>46132</v>
      </c>
      <c r="F2263" s="13">
        <v>49.43</v>
      </c>
      <c r="G2263" s="175" t="s">
        <v>3806</v>
      </c>
      <c r="H2263" s="171" t="s">
        <v>3808</v>
      </c>
      <c r="I2263" s="220" t="s">
        <v>6056</v>
      </c>
      <c r="J2263" s="171" t="s">
        <v>172</v>
      </c>
      <c r="K2263" s="176"/>
      <c r="L2263" s="177" t="s">
        <v>730</v>
      </c>
      <c r="M2263" s="177" t="s">
        <v>173</v>
      </c>
    </row>
    <row r="2264" spans="1:13" s="178" customFormat="1">
      <c r="A2264" s="171" t="s">
        <v>3743</v>
      </c>
      <c r="B2264" s="171"/>
      <c r="C2264" s="179">
        <v>91402489</v>
      </c>
      <c r="D2264" s="172">
        <v>46091</v>
      </c>
      <c r="E2264" s="173">
        <v>46132</v>
      </c>
      <c r="F2264" s="13">
        <v>42.97</v>
      </c>
      <c r="G2264" s="175" t="s">
        <v>3806</v>
      </c>
      <c r="H2264" s="171" t="s">
        <v>3808</v>
      </c>
      <c r="I2264" s="220" t="s">
        <v>6057</v>
      </c>
      <c r="J2264" s="171" t="s">
        <v>32</v>
      </c>
      <c r="K2264" s="176"/>
      <c r="L2264" s="177" t="s">
        <v>730</v>
      </c>
      <c r="M2264" s="177" t="s">
        <v>33</v>
      </c>
    </row>
    <row r="2265" spans="1:13" s="178" customFormat="1">
      <c r="A2265" s="171" t="s">
        <v>3743</v>
      </c>
      <c r="B2265" s="171"/>
      <c r="C2265" s="179">
        <v>91402489</v>
      </c>
      <c r="D2265" s="172">
        <v>46091</v>
      </c>
      <c r="E2265" s="173">
        <v>46132</v>
      </c>
      <c r="F2265" s="13">
        <v>204.69</v>
      </c>
      <c r="G2265" s="175" t="s">
        <v>3806</v>
      </c>
      <c r="H2265" s="171" t="s">
        <v>3808</v>
      </c>
      <c r="I2265" s="220" t="s">
        <v>6058</v>
      </c>
      <c r="J2265" s="171" t="s">
        <v>24</v>
      </c>
      <c r="K2265" s="176"/>
      <c r="L2265" s="177" t="s">
        <v>730</v>
      </c>
      <c r="M2265" s="177" t="s">
        <v>25</v>
      </c>
    </row>
    <row r="2266" spans="1:13" s="178" customFormat="1">
      <c r="A2266" s="171" t="s">
        <v>3743</v>
      </c>
      <c r="B2266" s="171"/>
      <c r="C2266" s="179">
        <v>91402489</v>
      </c>
      <c r="D2266" s="172">
        <v>46091</v>
      </c>
      <c r="E2266" s="173">
        <v>46132</v>
      </c>
      <c r="F2266" s="13">
        <v>3041.83</v>
      </c>
      <c r="G2266" s="175" t="s">
        <v>3806</v>
      </c>
      <c r="H2266" s="171" t="s">
        <v>3808</v>
      </c>
      <c r="I2266" s="220" t="s">
        <v>6059</v>
      </c>
      <c r="J2266" s="171" t="s">
        <v>464</v>
      </c>
      <c r="K2266" s="176"/>
      <c r="L2266" s="177" t="s">
        <v>730</v>
      </c>
      <c r="M2266" s="177" t="s">
        <v>465</v>
      </c>
    </row>
    <row r="2267" spans="1:13" s="178" customFormat="1">
      <c r="A2267" s="171" t="s">
        <v>3743</v>
      </c>
      <c r="B2267" s="171"/>
      <c r="C2267" s="179">
        <v>91402489</v>
      </c>
      <c r="D2267" s="172">
        <v>46091</v>
      </c>
      <c r="E2267" s="173">
        <v>46132</v>
      </c>
      <c r="F2267" s="13">
        <v>130.08000000000001</v>
      </c>
      <c r="G2267" s="175" t="s">
        <v>3806</v>
      </c>
      <c r="H2267" s="171" t="s">
        <v>3808</v>
      </c>
      <c r="I2267" s="220" t="s">
        <v>6060</v>
      </c>
      <c r="J2267" s="171" t="s">
        <v>174</v>
      </c>
      <c r="K2267" s="176"/>
      <c r="L2267" s="177" t="s">
        <v>730</v>
      </c>
      <c r="M2267" s="177" t="s">
        <v>175</v>
      </c>
    </row>
    <row r="2268" spans="1:13" s="178" customFormat="1">
      <c r="A2268" s="171" t="s">
        <v>3743</v>
      </c>
      <c r="B2268" s="171"/>
      <c r="C2268" s="179">
        <v>91402489</v>
      </c>
      <c r="D2268" s="172">
        <v>46091</v>
      </c>
      <c r="E2268" s="173">
        <v>46132</v>
      </c>
      <c r="F2268" s="13">
        <v>150.66</v>
      </c>
      <c r="G2268" s="175" t="s">
        <v>3806</v>
      </c>
      <c r="H2268" s="171" t="s">
        <v>3808</v>
      </c>
      <c r="I2268" s="220" t="s">
        <v>6061</v>
      </c>
      <c r="J2268" s="171" t="s">
        <v>32</v>
      </c>
      <c r="K2268" s="176"/>
      <c r="L2268" s="177" t="s">
        <v>730</v>
      </c>
      <c r="M2268" s="177" t="s">
        <v>33</v>
      </c>
    </row>
    <row r="2269" spans="1:13" s="178" customFormat="1">
      <c r="A2269" s="171" t="s">
        <v>3743</v>
      </c>
      <c r="B2269" s="171"/>
      <c r="C2269" s="179">
        <v>91402489</v>
      </c>
      <c r="D2269" s="172">
        <v>46091</v>
      </c>
      <c r="E2269" s="173">
        <v>46132</v>
      </c>
      <c r="F2269" s="13">
        <v>83.93</v>
      </c>
      <c r="G2269" s="175" t="s">
        <v>3806</v>
      </c>
      <c r="H2269" s="171" t="s">
        <v>3808</v>
      </c>
      <c r="I2269" s="220" t="s">
        <v>6062</v>
      </c>
      <c r="J2269" s="171" t="s">
        <v>162</v>
      </c>
      <c r="K2269" s="176"/>
      <c r="L2269" s="177" t="s">
        <v>730</v>
      </c>
      <c r="M2269" s="177" t="s">
        <v>163</v>
      </c>
    </row>
    <row r="2270" spans="1:13" s="178" customFormat="1">
      <c r="A2270" s="171" t="s">
        <v>3743</v>
      </c>
      <c r="B2270" s="171"/>
      <c r="C2270" s="179">
        <v>91402489</v>
      </c>
      <c r="D2270" s="172">
        <v>46091</v>
      </c>
      <c r="E2270" s="173">
        <v>46132</v>
      </c>
      <c r="F2270" s="13">
        <v>130.71</v>
      </c>
      <c r="G2270" s="175" t="s">
        <v>3806</v>
      </c>
      <c r="H2270" s="171" t="s">
        <v>3808</v>
      </c>
      <c r="I2270" s="220" t="s">
        <v>6063</v>
      </c>
      <c r="J2270" s="171" t="s">
        <v>34</v>
      </c>
      <c r="K2270" s="176"/>
      <c r="L2270" s="177" t="s">
        <v>730</v>
      </c>
      <c r="M2270" s="177" t="s">
        <v>35</v>
      </c>
    </row>
    <row r="2271" spans="1:13" s="178" customFormat="1">
      <c r="A2271" s="171" t="s">
        <v>3743</v>
      </c>
      <c r="B2271" s="171"/>
      <c r="C2271" s="179">
        <v>91402489</v>
      </c>
      <c r="D2271" s="172">
        <v>46091</v>
      </c>
      <c r="E2271" s="173">
        <v>46132</v>
      </c>
      <c r="F2271" s="13">
        <v>78.36</v>
      </c>
      <c r="G2271" s="175" t="s">
        <v>3806</v>
      </c>
      <c r="H2271" s="171" t="s">
        <v>3808</v>
      </c>
      <c r="I2271" s="220" t="s">
        <v>6064</v>
      </c>
      <c r="J2271" s="171" t="s">
        <v>312</v>
      </c>
      <c r="K2271" s="176"/>
      <c r="L2271" s="177" t="s">
        <v>730</v>
      </c>
      <c r="M2271" s="177" t="s">
        <v>313</v>
      </c>
    </row>
    <row r="2272" spans="1:13" s="178" customFormat="1">
      <c r="A2272" s="171" t="s">
        <v>3743</v>
      </c>
      <c r="B2272" s="171"/>
      <c r="C2272" s="179">
        <v>91402489</v>
      </c>
      <c r="D2272" s="172">
        <v>46091</v>
      </c>
      <c r="E2272" s="173">
        <v>46132</v>
      </c>
      <c r="F2272" s="13">
        <v>43.77</v>
      </c>
      <c r="G2272" s="175" t="s">
        <v>3806</v>
      </c>
      <c r="H2272" s="171" t="s">
        <v>3808</v>
      </c>
      <c r="I2272" s="220" t="s">
        <v>6065</v>
      </c>
      <c r="J2272" s="171" t="s">
        <v>382</v>
      </c>
      <c r="K2272" s="176"/>
      <c r="L2272" s="177" t="s">
        <v>730</v>
      </c>
      <c r="M2272" s="177" t="s">
        <v>383</v>
      </c>
    </row>
    <row r="2273" spans="1:13" s="178" customFormat="1">
      <c r="A2273" s="171" t="s">
        <v>3743</v>
      </c>
      <c r="B2273" s="171"/>
      <c r="C2273" s="179">
        <v>91402489</v>
      </c>
      <c r="D2273" s="172">
        <v>46091</v>
      </c>
      <c r="E2273" s="173">
        <v>46132</v>
      </c>
      <c r="F2273" s="13">
        <v>66.569999999999993</v>
      </c>
      <c r="G2273" s="175" t="s">
        <v>3806</v>
      </c>
      <c r="H2273" s="171" t="s">
        <v>3808</v>
      </c>
      <c r="I2273" s="220" t="s">
        <v>6067</v>
      </c>
      <c r="J2273" s="171" t="s">
        <v>296</v>
      </c>
      <c r="K2273" s="176"/>
      <c r="L2273" s="177" t="s">
        <v>730</v>
      </c>
      <c r="M2273" s="177" t="s">
        <v>297</v>
      </c>
    </row>
    <row r="2274" spans="1:13" s="178" customFormat="1">
      <c r="A2274" s="171" t="s">
        <v>3743</v>
      </c>
      <c r="B2274" s="171"/>
      <c r="C2274" s="179">
        <v>91402489</v>
      </c>
      <c r="D2274" s="172">
        <v>46091</v>
      </c>
      <c r="E2274" s="173">
        <v>46132</v>
      </c>
      <c r="F2274" s="13">
        <v>44.23</v>
      </c>
      <c r="G2274" s="175" t="s">
        <v>3806</v>
      </c>
      <c r="H2274" s="171" t="s">
        <v>3808</v>
      </c>
      <c r="I2274" s="220" t="s">
        <v>6069</v>
      </c>
      <c r="J2274" s="171" t="s">
        <v>370</v>
      </c>
      <c r="K2274" s="176"/>
      <c r="L2274" s="177" t="s">
        <v>730</v>
      </c>
      <c r="M2274" s="177" t="s">
        <v>371</v>
      </c>
    </row>
    <row r="2275" spans="1:13" s="178" customFormat="1">
      <c r="A2275" s="171" t="s">
        <v>3743</v>
      </c>
      <c r="B2275" s="171"/>
      <c r="C2275" s="179">
        <v>91402489</v>
      </c>
      <c r="D2275" s="172">
        <v>46091</v>
      </c>
      <c r="E2275" s="173">
        <v>46132</v>
      </c>
      <c r="F2275" s="13">
        <v>34.83</v>
      </c>
      <c r="G2275" s="175" t="s">
        <v>3806</v>
      </c>
      <c r="H2275" s="171" t="s">
        <v>3808</v>
      </c>
      <c r="I2275" s="220" t="s">
        <v>6070</v>
      </c>
      <c r="J2275" s="171" t="s">
        <v>202</v>
      </c>
      <c r="K2275" s="176"/>
      <c r="L2275" s="177" t="s">
        <v>730</v>
      </c>
      <c r="M2275" s="177" t="s">
        <v>203</v>
      </c>
    </row>
    <row r="2276" spans="1:13" s="178" customFormat="1">
      <c r="A2276" s="171" t="s">
        <v>3743</v>
      </c>
      <c r="B2276" s="171"/>
      <c r="C2276" s="179">
        <v>91402489</v>
      </c>
      <c r="D2276" s="172">
        <v>46091</v>
      </c>
      <c r="E2276" s="173">
        <v>46132</v>
      </c>
      <c r="F2276" s="13">
        <v>81.98</v>
      </c>
      <c r="G2276" s="175" t="s">
        <v>3806</v>
      </c>
      <c r="H2276" s="171" t="s">
        <v>3808</v>
      </c>
      <c r="I2276" s="220" t="s">
        <v>6071</v>
      </c>
      <c r="J2276" s="171" t="s">
        <v>468</v>
      </c>
      <c r="K2276" s="176"/>
      <c r="L2276" s="177" t="s">
        <v>730</v>
      </c>
      <c r="M2276" s="177" t="s">
        <v>469</v>
      </c>
    </row>
    <row r="2277" spans="1:13" s="178" customFormat="1">
      <c r="A2277" s="171" t="s">
        <v>3743</v>
      </c>
      <c r="B2277" s="171"/>
      <c r="C2277" s="179">
        <v>91402489</v>
      </c>
      <c r="D2277" s="172">
        <v>46091</v>
      </c>
      <c r="E2277" s="173">
        <v>46132</v>
      </c>
      <c r="F2277" s="13">
        <v>60.56</v>
      </c>
      <c r="G2277" s="175" t="s">
        <v>3806</v>
      </c>
      <c r="H2277" s="171" t="s">
        <v>3808</v>
      </c>
      <c r="I2277" s="220" t="s">
        <v>6072</v>
      </c>
      <c r="J2277" s="171" t="s">
        <v>86</v>
      </c>
      <c r="K2277" s="176"/>
      <c r="L2277" s="177" t="s">
        <v>730</v>
      </c>
      <c r="M2277" s="177" t="s">
        <v>87</v>
      </c>
    </row>
    <row r="2278" spans="1:13" s="178" customFormat="1">
      <c r="A2278" s="171" t="s">
        <v>3743</v>
      </c>
      <c r="B2278" s="171"/>
      <c r="C2278" s="179">
        <v>91402489</v>
      </c>
      <c r="D2278" s="172">
        <v>46091</v>
      </c>
      <c r="E2278" s="173">
        <v>46132</v>
      </c>
      <c r="F2278" s="13">
        <v>42.68</v>
      </c>
      <c r="G2278" s="175" t="s">
        <v>3806</v>
      </c>
      <c r="H2278" s="171" t="s">
        <v>3808</v>
      </c>
      <c r="I2278" s="220" t="s">
        <v>6073</v>
      </c>
      <c r="J2278" s="171" t="s">
        <v>358</v>
      </c>
      <c r="K2278" s="176"/>
      <c r="L2278" s="177" t="s">
        <v>730</v>
      </c>
      <c r="M2278" s="177" t="s">
        <v>359</v>
      </c>
    </row>
    <row r="2279" spans="1:13" s="178" customFormat="1">
      <c r="A2279" s="171" t="s">
        <v>3743</v>
      </c>
      <c r="B2279" s="171"/>
      <c r="C2279" s="179">
        <v>91402489</v>
      </c>
      <c r="D2279" s="172">
        <v>46091</v>
      </c>
      <c r="E2279" s="173">
        <v>46132</v>
      </c>
      <c r="F2279" s="13">
        <v>30.46</v>
      </c>
      <c r="G2279" s="175" t="s">
        <v>3806</v>
      </c>
      <c r="H2279" s="171" t="s">
        <v>3808</v>
      </c>
      <c r="I2279" s="220" t="s">
        <v>6074</v>
      </c>
      <c r="J2279" s="171" t="s">
        <v>300</v>
      </c>
      <c r="K2279" s="176"/>
      <c r="L2279" s="177" t="s">
        <v>730</v>
      </c>
      <c r="M2279" s="177" t="s">
        <v>301</v>
      </c>
    </row>
    <row r="2280" spans="1:13" s="178" customFormat="1">
      <c r="A2280" s="171" t="s">
        <v>3743</v>
      </c>
      <c r="B2280" s="171"/>
      <c r="C2280" s="179">
        <v>91402489</v>
      </c>
      <c r="D2280" s="172">
        <v>46091</v>
      </c>
      <c r="E2280" s="173">
        <v>46132</v>
      </c>
      <c r="F2280" s="13">
        <v>54.87</v>
      </c>
      <c r="G2280" s="175" t="s">
        <v>3806</v>
      </c>
      <c r="H2280" s="171" t="s">
        <v>3808</v>
      </c>
      <c r="I2280" s="220" t="s">
        <v>6075</v>
      </c>
      <c r="J2280" s="171" t="s">
        <v>308</v>
      </c>
      <c r="K2280" s="176"/>
      <c r="L2280" s="177" t="s">
        <v>730</v>
      </c>
      <c r="M2280" s="177" t="s">
        <v>309</v>
      </c>
    </row>
    <row r="2281" spans="1:13" s="178" customFormat="1">
      <c r="A2281" s="171" t="s">
        <v>3743</v>
      </c>
      <c r="B2281" s="171"/>
      <c r="C2281" s="179">
        <v>91402489</v>
      </c>
      <c r="D2281" s="172">
        <v>46091</v>
      </c>
      <c r="E2281" s="173">
        <v>46132</v>
      </c>
      <c r="F2281" s="13">
        <v>38.11</v>
      </c>
      <c r="G2281" s="175" t="s">
        <v>3806</v>
      </c>
      <c r="H2281" s="171" t="s">
        <v>3808</v>
      </c>
      <c r="I2281" s="220" t="s">
        <v>6076</v>
      </c>
      <c r="J2281" s="171" t="s">
        <v>106</v>
      </c>
      <c r="K2281" s="176"/>
      <c r="L2281" s="177" t="s">
        <v>730</v>
      </c>
      <c r="M2281" s="177" t="s">
        <v>107</v>
      </c>
    </row>
    <row r="2282" spans="1:13" s="178" customFormat="1">
      <c r="A2282" s="171" t="s">
        <v>3743</v>
      </c>
      <c r="B2282" s="171"/>
      <c r="C2282" s="179">
        <v>91402489</v>
      </c>
      <c r="D2282" s="172">
        <v>46091</v>
      </c>
      <c r="E2282" s="173">
        <v>46132</v>
      </c>
      <c r="F2282" s="13">
        <v>41.07</v>
      </c>
      <c r="G2282" s="175" t="s">
        <v>3806</v>
      </c>
      <c r="H2282" s="171" t="s">
        <v>3808</v>
      </c>
      <c r="I2282" s="220" t="s">
        <v>6077</v>
      </c>
      <c r="J2282" s="171" t="s">
        <v>428</v>
      </c>
      <c r="K2282" s="176"/>
      <c r="L2282" s="177" t="s">
        <v>730</v>
      </c>
      <c r="M2282" s="177" t="s">
        <v>429</v>
      </c>
    </row>
    <row r="2283" spans="1:13" s="178" customFormat="1">
      <c r="A2283" s="171" t="s">
        <v>3743</v>
      </c>
      <c r="B2283" s="171"/>
      <c r="C2283" s="179">
        <v>91402489</v>
      </c>
      <c r="D2283" s="172">
        <v>46091</v>
      </c>
      <c r="E2283" s="173">
        <v>46132</v>
      </c>
      <c r="F2283" s="13">
        <v>55.27</v>
      </c>
      <c r="G2283" s="175" t="s">
        <v>3806</v>
      </c>
      <c r="H2283" s="171" t="s">
        <v>3808</v>
      </c>
      <c r="I2283" s="220" t="s">
        <v>6078</v>
      </c>
      <c r="J2283" s="171" t="s">
        <v>448</v>
      </c>
      <c r="K2283" s="176"/>
      <c r="L2283" s="177" t="s">
        <v>730</v>
      </c>
      <c r="M2283" s="177" t="s">
        <v>449</v>
      </c>
    </row>
    <row r="2284" spans="1:13" s="178" customFormat="1">
      <c r="A2284" s="171" t="s">
        <v>3743</v>
      </c>
      <c r="B2284" s="171"/>
      <c r="C2284" s="179">
        <v>91402489</v>
      </c>
      <c r="D2284" s="172">
        <v>46091</v>
      </c>
      <c r="E2284" s="173">
        <v>46132</v>
      </c>
      <c r="F2284" s="13">
        <v>47.39</v>
      </c>
      <c r="G2284" s="175" t="s">
        <v>3806</v>
      </c>
      <c r="H2284" s="171" t="s">
        <v>3808</v>
      </c>
      <c r="I2284" s="220" t="s">
        <v>6079</v>
      </c>
      <c r="J2284" s="171" t="s">
        <v>198</v>
      </c>
      <c r="K2284" s="176"/>
      <c r="L2284" s="177" t="s">
        <v>730</v>
      </c>
      <c r="M2284" s="177" t="s">
        <v>199</v>
      </c>
    </row>
    <row r="2285" spans="1:13" s="178" customFormat="1">
      <c r="A2285" s="171" t="s">
        <v>3743</v>
      </c>
      <c r="B2285" s="171"/>
      <c r="C2285" s="179">
        <v>91402489</v>
      </c>
      <c r="D2285" s="172">
        <v>46091</v>
      </c>
      <c r="E2285" s="173">
        <v>46132</v>
      </c>
      <c r="F2285" s="13">
        <v>24.13</v>
      </c>
      <c r="G2285" s="175" t="s">
        <v>3806</v>
      </c>
      <c r="H2285" s="171" t="s">
        <v>3808</v>
      </c>
      <c r="I2285" s="220" t="s">
        <v>6080</v>
      </c>
      <c r="J2285" s="171" t="s">
        <v>302</v>
      </c>
      <c r="K2285" s="176"/>
      <c r="L2285" s="177" t="s">
        <v>730</v>
      </c>
      <c r="M2285" s="177" t="s">
        <v>303</v>
      </c>
    </row>
    <row r="2286" spans="1:13" s="178" customFormat="1">
      <c r="A2286" s="171" t="s">
        <v>3743</v>
      </c>
      <c r="B2286" s="171"/>
      <c r="C2286" s="179">
        <v>91402489</v>
      </c>
      <c r="D2286" s="172">
        <v>46091</v>
      </c>
      <c r="E2286" s="173">
        <v>46132</v>
      </c>
      <c r="F2286" s="13">
        <v>32.76</v>
      </c>
      <c r="G2286" s="175" t="s">
        <v>3806</v>
      </c>
      <c r="H2286" s="171" t="s">
        <v>3808</v>
      </c>
      <c r="I2286" s="220" t="s">
        <v>6081</v>
      </c>
      <c r="J2286" s="171" t="s">
        <v>228</v>
      </c>
      <c r="K2286" s="176"/>
      <c r="L2286" s="177" t="s">
        <v>730</v>
      </c>
      <c r="M2286" s="177" t="s">
        <v>229</v>
      </c>
    </row>
    <row r="2287" spans="1:13" s="178" customFormat="1">
      <c r="A2287" s="171" t="s">
        <v>3743</v>
      </c>
      <c r="B2287" s="171"/>
      <c r="C2287" s="179">
        <v>91402489</v>
      </c>
      <c r="D2287" s="172">
        <v>46091</v>
      </c>
      <c r="E2287" s="173">
        <v>46132</v>
      </c>
      <c r="F2287" s="13">
        <v>40.520000000000003</v>
      </c>
      <c r="G2287" s="175" t="s">
        <v>3806</v>
      </c>
      <c r="H2287" s="171" t="s">
        <v>3808</v>
      </c>
      <c r="I2287" s="220" t="s">
        <v>6082</v>
      </c>
      <c r="J2287" s="171" t="s">
        <v>402</v>
      </c>
      <c r="K2287" s="176"/>
      <c r="L2287" s="177" t="s">
        <v>730</v>
      </c>
      <c r="M2287" s="177" t="s">
        <v>403</v>
      </c>
    </row>
    <row r="2288" spans="1:13" s="178" customFormat="1">
      <c r="A2288" s="171" t="s">
        <v>3743</v>
      </c>
      <c r="B2288" s="171"/>
      <c r="C2288" s="179">
        <v>91402489</v>
      </c>
      <c r="D2288" s="172">
        <v>46091</v>
      </c>
      <c r="E2288" s="173">
        <v>46132</v>
      </c>
      <c r="F2288" s="13">
        <v>28.02</v>
      </c>
      <c r="G2288" s="175" t="s">
        <v>3806</v>
      </c>
      <c r="H2288" s="171" t="s">
        <v>3808</v>
      </c>
      <c r="I2288" s="220" t="s">
        <v>6083</v>
      </c>
      <c r="J2288" s="171" t="s">
        <v>200</v>
      </c>
      <c r="K2288" s="176"/>
      <c r="L2288" s="177" t="s">
        <v>730</v>
      </c>
      <c r="M2288" s="177" t="s">
        <v>201</v>
      </c>
    </row>
    <row r="2289" spans="1:13" s="178" customFormat="1">
      <c r="A2289" s="171" t="s">
        <v>3743</v>
      </c>
      <c r="B2289" s="171"/>
      <c r="C2289" s="179">
        <v>91402489</v>
      </c>
      <c r="D2289" s="172">
        <v>46091</v>
      </c>
      <c r="E2289" s="173">
        <v>46132</v>
      </c>
      <c r="F2289" s="13">
        <v>24.11</v>
      </c>
      <c r="G2289" s="175" t="s">
        <v>3806</v>
      </c>
      <c r="H2289" s="171" t="s">
        <v>3808</v>
      </c>
      <c r="I2289" s="220" t="s">
        <v>6084</v>
      </c>
      <c r="J2289" s="171" t="s">
        <v>374</v>
      </c>
      <c r="K2289" s="176"/>
      <c r="L2289" s="177" t="s">
        <v>730</v>
      </c>
      <c r="M2289" s="177" t="s">
        <v>375</v>
      </c>
    </row>
    <row r="2290" spans="1:13" s="178" customFormat="1">
      <c r="A2290" s="171" t="s">
        <v>3743</v>
      </c>
      <c r="B2290" s="171"/>
      <c r="C2290" s="179">
        <v>91402489</v>
      </c>
      <c r="D2290" s="172">
        <v>46091</v>
      </c>
      <c r="E2290" s="173">
        <v>46132</v>
      </c>
      <c r="F2290" s="13">
        <v>63.9</v>
      </c>
      <c r="G2290" s="175" t="s">
        <v>3806</v>
      </c>
      <c r="H2290" s="171" t="s">
        <v>3808</v>
      </c>
      <c r="I2290" s="220" t="s">
        <v>6085</v>
      </c>
      <c r="J2290" s="171" t="s">
        <v>324</v>
      </c>
      <c r="K2290" s="176"/>
      <c r="L2290" s="177" t="s">
        <v>730</v>
      </c>
      <c r="M2290" s="177" t="s">
        <v>325</v>
      </c>
    </row>
    <row r="2291" spans="1:13" s="178" customFormat="1">
      <c r="A2291" s="171" t="s">
        <v>3743</v>
      </c>
      <c r="B2291" s="171"/>
      <c r="C2291" s="179">
        <v>91402489</v>
      </c>
      <c r="D2291" s="172">
        <v>46091</v>
      </c>
      <c r="E2291" s="173">
        <v>46132</v>
      </c>
      <c r="F2291" s="13">
        <v>30.57</v>
      </c>
      <c r="G2291" s="175" t="s">
        <v>3806</v>
      </c>
      <c r="H2291" s="171" t="s">
        <v>3808</v>
      </c>
      <c r="I2291" s="220" t="s">
        <v>6086</v>
      </c>
      <c r="J2291" s="171" t="s">
        <v>476</v>
      </c>
      <c r="K2291" s="176"/>
      <c r="L2291" s="177" t="s">
        <v>730</v>
      </c>
      <c r="M2291" s="177" t="s">
        <v>477</v>
      </c>
    </row>
    <row r="2292" spans="1:13" s="178" customFormat="1">
      <c r="A2292" s="171" t="s">
        <v>3743</v>
      </c>
      <c r="B2292" s="171"/>
      <c r="C2292" s="179">
        <v>91402489</v>
      </c>
      <c r="D2292" s="172">
        <v>46091</v>
      </c>
      <c r="E2292" s="173">
        <v>46132</v>
      </c>
      <c r="F2292" s="13">
        <v>27.5</v>
      </c>
      <c r="G2292" s="175" t="s">
        <v>3806</v>
      </c>
      <c r="H2292" s="171" t="s">
        <v>3808</v>
      </c>
      <c r="I2292" s="220" t="s">
        <v>6087</v>
      </c>
      <c r="J2292" s="171" t="s">
        <v>310</v>
      </c>
      <c r="K2292" s="176"/>
      <c r="L2292" s="177" t="s">
        <v>730</v>
      </c>
      <c r="M2292" s="177" t="s">
        <v>311</v>
      </c>
    </row>
    <row r="2293" spans="1:13" s="178" customFormat="1">
      <c r="A2293" s="171" t="s">
        <v>3743</v>
      </c>
      <c r="B2293" s="171"/>
      <c r="C2293" s="179">
        <v>91402489</v>
      </c>
      <c r="D2293" s="172">
        <v>46091</v>
      </c>
      <c r="E2293" s="173">
        <v>46132</v>
      </c>
      <c r="F2293" s="13">
        <v>50.3</v>
      </c>
      <c r="G2293" s="175" t="s">
        <v>3806</v>
      </c>
      <c r="H2293" s="171" t="s">
        <v>3808</v>
      </c>
      <c r="I2293" s="220" t="s">
        <v>6088</v>
      </c>
      <c r="J2293" s="171" t="s">
        <v>48</v>
      </c>
      <c r="K2293" s="176"/>
      <c r="L2293" s="177" t="s">
        <v>730</v>
      </c>
      <c r="M2293" s="177" t="s">
        <v>49</v>
      </c>
    </row>
    <row r="2294" spans="1:13" s="178" customFormat="1">
      <c r="A2294" s="171" t="s">
        <v>3743</v>
      </c>
      <c r="B2294" s="171"/>
      <c r="C2294" s="179">
        <v>91402489</v>
      </c>
      <c r="D2294" s="172">
        <v>46091</v>
      </c>
      <c r="E2294" s="173">
        <v>46132</v>
      </c>
      <c r="F2294" s="13">
        <v>344.02</v>
      </c>
      <c r="G2294" s="175" t="s">
        <v>3806</v>
      </c>
      <c r="H2294" s="171" t="s">
        <v>3808</v>
      </c>
      <c r="I2294" s="220" t="s">
        <v>6089</v>
      </c>
      <c r="J2294" s="171" t="s">
        <v>120</v>
      </c>
      <c r="K2294" s="176"/>
      <c r="L2294" s="177" t="s">
        <v>730</v>
      </c>
      <c r="M2294" s="177" t="s">
        <v>121</v>
      </c>
    </row>
    <row r="2295" spans="1:13" s="178" customFormat="1">
      <c r="A2295" s="171" t="s">
        <v>3743</v>
      </c>
      <c r="B2295" s="171"/>
      <c r="C2295" s="179">
        <v>91402489</v>
      </c>
      <c r="D2295" s="172">
        <v>46091</v>
      </c>
      <c r="E2295" s="173">
        <v>46132</v>
      </c>
      <c r="F2295" s="13">
        <v>146.34</v>
      </c>
      <c r="G2295" s="175" t="s">
        <v>3806</v>
      </c>
      <c r="H2295" s="171" t="s">
        <v>3808</v>
      </c>
      <c r="I2295" s="220" t="s">
        <v>6090</v>
      </c>
      <c r="J2295" s="171" t="s">
        <v>466</v>
      </c>
      <c r="K2295" s="176"/>
      <c r="L2295" s="177" t="s">
        <v>730</v>
      </c>
      <c r="M2295" s="177" t="s">
        <v>467</v>
      </c>
    </row>
    <row r="2296" spans="1:13" s="178" customFormat="1">
      <c r="A2296" s="171" t="s">
        <v>3743</v>
      </c>
      <c r="B2296" s="171"/>
      <c r="C2296" s="179">
        <v>91402489</v>
      </c>
      <c r="D2296" s="172">
        <v>46091</v>
      </c>
      <c r="E2296" s="173">
        <v>46132</v>
      </c>
      <c r="F2296" s="13">
        <v>220.83</v>
      </c>
      <c r="G2296" s="175" t="s">
        <v>3806</v>
      </c>
      <c r="H2296" s="171" t="s">
        <v>3808</v>
      </c>
      <c r="I2296" s="220" t="s">
        <v>6091</v>
      </c>
      <c r="J2296" s="171" t="s">
        <v>116</v>
      </c>
      <c r="K2296" s="176"/>
      <c r="L2296" s="177" t="s">
        <v>730</v>
      </c>
      <c r="M2296" s="177" t="s">
        <v>117</v>
      </c>
    </row>
    <row r="2297" spans="1:13" s="178" customFormat="1">
      <c r="A2297" s="171" t="s">
        <v>3743</v>
      </c>
      <c r="B2297" s="171"/>
      <c r="C2297" s="179">
        <v>91402489</v>
      </c>
      <c r="D2297" s="172">
        <v>46091</v>
      </c>
      <c r="E2297" s="173">
        <v>46132</v>
      </c>
      <c r="F2297" s="13">
        <v>131.16</v>
      </c>
      <c r="G2297" s="175" t="s">
        <v>3806</v>
      </c>
      <c r="H2297" s="171" t="s">
        <v>3808</v>
      </c>
      <c r="I2297" s="220" t="s">
        <v>6092</v>
      </c>
      <c r="J2297" s="171" t="s">
        <v>80</v>
      </c>
      <c r="K2297" s="176"/>
      <c r="L2297" s="177" t="s">
        <v>730</v>
      </c>
      <c r="M2297" s="177" t="s">
        <v>81</v>
      </c>
    </row>
    <row r="2298" spans="1:13" s="178" customFormat="1">
      <c r="A2298" s="171" t="s">
        <v>3743</v>
      </c>
      <c r="B2298" s="171"/>
      <c r="C2298" s="179">
        <v>91402489</v>
      </c>
      <c r="D2298" s="172">
        <v>46091</v>
      </c>
      <c r="E2298" s="173">
        <v>46132</v>
      </c>
      <c r="F2298" s="13">
        <v>251.04</v>
      </c>
      <c r="G2298" s="175" t="s">
        <v>3806</v>
      </c>
      <c r="H2298" s="171" t="s">
        <v>3808</v>
      </c>
      <c r="I2298" s="220" t="s">
        <v>6093</v>
      </c>
      <c r="J2298" s="171" t="s">
        <v>94</v>
      </c>
      <c r="K2298" s="176"/>
      <c r="L2298" s="177" t="s">
        <v>730</v>
      </c>
      <c r="M2298" s="177" t="s">
        <v>95</v>
      </c>
    </row>
    <row r="2299" spans="1:13" s="178" customFormat="1">
      <c r="A2299" s="171" t="s">
        <v>3743</v>
      </c>
      <c r="B2299" s="171"/>
      <c r="C2299" s="179">
        <v>91402489</v>
      </c>
      <c r="D2299" s="172">
        <v>46091</v>
      </c>
      <c r="E2299" s="173">
        <v>46132</v>
      </c>
      <c r="F2299" s="13">
        <v>242.39</v>
      </c>
      <c r="G2299" s="175" t="s">
        <v>3806</v>
      </c>
      <c r="H2299" s="171" t="s">
        <v>3808</v>
      </c>
      <c r="I2299" s="220" t="s">
        <v>6094</v>
      </c>
      <c r="J2299" s="171" t="s">
        <v>210</v>
      </c>
      <c r="K2299" s="176"/>
      <c r="L2299" s="177" t="s">
        <v>730</v>
      </c>
      <c r="M2299" s="177" t="s">
        <v>211</v>
      </c>
    </row>
    <row r="2300" spans="1:13" s="178" customFormat="1">
      <c r="A2300" s="171" t="s">
        <v>3743</v>
      </c>
      <c r="B2300" s="171"/>
      <c r="C2300" s="179">
        <v>91402489</v>
      </c>
      <c r="D2300" s="172">
        <v>46091</v>
      </c>
      <c r="E2300" s="173">
        <v>46132</v>
      </c>
      <c r="F2300" s="13">
        <v>390.51</v>
      </c>
      <c r="G2300" s="175" t="s">
        <v>3806</v>
      </c>
      <c r="H2300" s="171" t="s">
        <v>3808</v>
      </c>
      <c r="I2300" s="220" t="s">
        <v>6095</v>
      </c>
      <c r="J2300" s="171" t="s">
        <v>450</v>
      </c>
      <c r="K2300" s="176"/>
      <c r="L2300" s="177" t="s">
        <v>730</v>
      </c>
      <c r="M2300" s="177" t="s">
        <v>451</v>
      </c>
    </row>
    <row r="2301" spans="1:13" s="178" customFormat="1">
      <c r="A2301" s="171" t="s">
        <v>3743</v>
      </c>
      <c r="B2301" s="171"/>
      <c r="C2301" s="179">
        <v>91402489</v>
      </c>
      <c r="D2301" s="172">
        <v>46091</v>
      </c>
      <c r="E2301" s="173">
        <v>46132</v>
      </c>
      <c r="F2301" s="13">
        <v>305.35000000000002</v>
      </c>
      <c r="G2301" s="175" t="s">
        <v>3806</v>
      </c>
      <c r="H2301" s="171" t="s">
        <v>3808</v>
      </c>
      <c r="I2301" s="220" t="s">
        <v>6096</v>
      </c>
      <c r="J2301" s="171" t="s">
        <v>244</v>
      </c>
      <c r="K2301" s="176"/>
      <c r="L2301" s="177" t="s">
        <v>730</v>
      </c>
      <c r="M2301" s="177" t="s">
        <v>245</v>
      </c>
    </row>
    <row r="2302" spans="1:13" s="178" customFormat="1">
      <c r="A2302" s="171" t="s">
        <v>3743</v>
      </c>
      <c r="B2302" s="171"/>
      <c r="C2302" s="179">
        <v>91402489</v>
      </c>
      <c r="D2302" s="172">
        <v>46091</v>
      </c>
      <c r="E2302" s="173">
        <v>46132</v>
      </c>
      <c r="F2302" s="13">
        <v>163.38</v>
      </c>
      <c r="G2302" s="175" t="s">
        <v>3806</v>
      </c>
      <c r="H2302" s="171" t="s">
        <v>3808</v>
      </c>
      <c r="I2302" s="220" t="s">
        <v>6097</v>
      </c>
      <c r="J2302" s="171" t="s">
        <v>356</v>
      </c>
      <c r="K2302" s="176"/>
      <c r="L2302" s="177" t="s">
        <v>730</v>
      </c>
      <c r="M2302" s="177" t="s">
        <v>357</v>
      </c>
    </row>
    <row r="2303" spans="1:13" s="178" customFormat="1">
      <c r="A2303" s="171" t="s">
        <v>3743</v>
      </c>
      <c r="B2303" s="171"/>
      <c r="C2303" s="179">
        <v>91402489</v>
      </c>
      <c r="D2303" s="172">
        <v>46091</v>
      </c>
      <c r="E2303" s="173">
        <v>46132</v>
      </c>
      <c r="F2303" s="13">
        <v>80.760000000000005</v>
      </c>
      <c r="G2303" s="175" t="s">
        <v>3806</v>
      </c>
      <c r="H2303" s="171" t="s">
        <v>3808</v>
      </c>
      <c r="I2303" s="220" t="s">
        <v>6098</v>
      </c>
      <c r="J2303" s="171" t="s">
        <v>430</v>
      </c>
      <c r="K2303" s="176"/>
      <c r="L2303" s="177" t="s">
        <v>730</v>
      </c>
      <c r="M2303" s="177" t="s">
        <v>431</v>
      </c>
    </row>
    <row r="2304" spans="1:13" s="178" customFormat="1">
      <c r="A2304" s="171" t="s">
        <v>3743</v>
      </c>
      <c r="B2304" s="171"/>
      <c r="C2304" s="179">
        <v>91402489</v>
      </c>
      <c r="D2304" s="172">
        <v>46091</v>
      </c>
      <c r="E2304" s="173">
        <v>46132</v>
      </c>
      <c r="F2304" s="13">
        <v>131.04</v>
      </c>
      <c r="G2304" s="175" t="s">
        <v>3806</v>
      </c>
      <c r="H2304" s="171" t="s">
        <v>3808</v>
      </c>
      <c r="I2304" s="220" t="s">
        <v>6099</v>
      </c>
      <c r="J2304" s="171" t="s">
        <v>22</v>
      </c>
      <c r="K2304" s="176"/>
      <c r="L2304" s="177" t="s">
        <v>730</v>
      </c>
      <c r="M2304" s="177" t="s">
        <v>23</v>
      </c>
    </row>
    <row r="2305" spans="1:13" s="178" customFormat="1">
      <c r="A2305" s="171" t="s">
        <v>3743</v>
      </c>
      <c r="B2305" s="171"/>
      <c r="C2305" s="179">
        <v>91402489</v>
      </c>
      <c r="D2305" s="172">
        <v>46091</v>
      </c>
      <c r="E2305" s="173">
        <v>46132</v>
      </c>
      <c r="F2305" s="13">
        <v>475.38</v>
      </c>
      <c r="G2305" s="175" t="s">
        <v>3806</v>
      </c>
      <c r="H2305" s="171" t="s">
        <v>3808</v>
      </c>
      <c r="I2305" s="220" t="s">
        <v>6100</v>
      </c>
      <c r="J2305" s="171" t="s">
        <v>246</v>
      </c>
      <c r="K2305" s="176"/>
      <c r="L2305" s="177" t="s">
        <v>730</v>
      </c>
      <c r="M2305" s="177" t="s">
        <v>247</v>
      </c>
    </row>
    <row r="2306" spans="1:13" s="178" customFormat="1">
      <c r="A2306" s="171" t="s">
        <v>3743</v>
      </c>
      <c r="B2306" s="171"/>
      <c r="C2306" s="179">
        <v>91402489</v>
      </c>
      <c r="D2306" s="172">
        <v>46091</v>
      </c>
      <c r="E2306" s="173">
        <v>46132</v>
      </c>
      <c r="F2306" s="13">
        <v>237.03</v>
      </c>
      <c r="G2306" s="175" t="s">
        <v>3806</v>
      </c>
      <c r="H2306" s="171" t="s">
        <v>3808</v>
      </c>
      <c r="I2306" s="220" t="s">
        <v>6101</v>
      </c>
      <c r="J2306" s="171" t="s">
        <v>92</v>
      </c>
      <c r="K2306" s="176"/>
      <c r="L2306" s="177" t="s">
        <v>730</v>
      </c>
      <c r="M2306" s="177" t="s">
        <v>93</v>
      </c>
    </row>
    <row r="2307" spans="1:13" s="178" customFormat="1">
      <c r="A2307" s="171" t="s">
        <v>3743</v>
      </c>
      <c r="B2307" s="171"/>
      <c r="C2307" s="179">
        <v>91402489</v>
      </c>
      <c r="D2307" s="172">
        <v>46091</v>
      </c>
      <c r="E2307" s="173">
        <v>46132</v>
      </c>
      <c r="F2307" s="13">
        <v>88.23</v>
      </c>
      <c r="G2307" s="175" t="s">
        <v>3806</v>
      </c>
      <c r="H2307" s="171" t="s">
        <v>3808</v>
      </c>
      <c r="I2307" s="220" t="s">
        <v>6102</v>
      </c>
      <c r="J2307" s="171" t="s">
        <v>66</v>
      </c>
      <c r="K2307" s="176"/>
      <c r="L2307" s="177" t="s">
        <v>730</v>
      </c>
      <c r="M2307" s="177" t="s">
        <v>67</v>
      </c>
    </row>
    <row r="2308" spans="1:13" s="178" customFormat="1">
      <c r="A2308" s="171" t="s">
        <v>3743</v>
      </c>
      <c r="B2308" s="171"/>
      <c r="C2308" s="179">
        <v>91402489</v>
      </c>
      <c r="D2308" s="172">
        <v>46091</v>
      </c>
      <c r="E2308" s="173">
        <v>46132</v>
      </c>
      <c r="F2308" s="13">
        <v>179.66</v>
      </c>
      <c r="G2308" s="175" t="s">
        <v>3806</v>
      </c>
      <c r="H2308" s="171" t="s">
        <v>3808</v>
      </c>
      <c r="I2308" s="220" t="s">
        <v>6103</v>
      </c>
      <c r="J2308" s="171" t="s">
        <v>434</v>
      </c>
      <c r="K2308" s="176"/>
      <c r="L2308" s="177" t="s">
        <v>730</v>
      </c>
      <c r="M2308" s="177" t="s">
        <v>435</v>
      </c>
    </row>
    <row r="2309" spans="1:13" s="178" customFormat="1">
      <c r="A2309" s="171" t="s">
        <v>3743</v>
      </c>
      <c r="B2309" s="171"/>
      <c r="C2309" s="179">
        <v>91402489</v>
      </c>
      <c r="D2309" s="172">
        <v>46091</v>
      </c>
      <c r="E2309" s="173">
        <v>46132</v>
      </c>
      <c r="F2309" s="13">
        <v>120.17</v>
      </c>
      <c r="G2309" s="175" t="s">
        <v>3806</v>
      </c>
      <c r="H2309" s="171" t="s">
        <v>3808</v>
      </c>
      <c r="I2309" s="220" t="s">
        <v>6104</v>
      </c>
      <c r="J2309" s="171" t="s">
        <v>50</v>
      </c>
      <c r="K2309" s="176"/>
      <c r="L2309" s="177" t="s">
        <v>730</v>
      </c>
      <c r="M2309" s="177" t="s">
        <v>51</v>
      </c>
    </row>
    <row r="2310" spans="1:13" s="178" customFormat="1">
      <c r="A2310" s="171" t="s">
        <v>3743</v>
      </c>
      <c r="B2310" s="171"/>
      <c r="C2310" s="179">
        <v>91402489</v>
      </c>
      <c r="D2310" s="172">
        <v>46091</v>
      </c>
      <c r="E2310" s="173">
        <v>46132</v>
      </c>
      <c r="F2310" s="13">
        <v>235.6</v>
      </c>
      <c r="G2310" s="175" t="s">
        <v>3806</v>
      </c>
      <c r="H2310" s="171" t="s">
        <v>3808</v>
      </c>
      <c r="I2310" s="220" t="s">
        <v>6105</v>
      </c>
      <c r="J2310" s="171" t="s">
        <v>334</v>
      </c>
      <c r="K2310" s="176"/>
      <c r="L2310" s="177" t="s">
        <v>730</v>
      </c>
      <c r="M2310" s="177" t="s">
        <v>335</v>
      </c>
    </row>
    <row r="2311" spans="1:13" s="178" customFormat="1">
      <c r="A2311" s="171" t="s">
        <v>3743</v>
      </c>
      <c r="B2311" s="171"/>
      <c r="C2311" s="179">
        <v>91402489</v>
      </c>
      <c r="D2311" s="172">
        <v>46091</v>
      </c>
      <c r="E2311" s="173">
        <v>46132</v>
      </c>
      <c r="F2311" s="13">
        <v>167.27</v>
      </c>
      <c r="G2311" s="175" t="s">
        <v>3806</v>
      </c>
      <c r="H2311" s="171" t="s">
        <v>3808</v>
      </c>
      <c r="I2311" s="220" t="s">
        <v>6106</v>
      </c>
      <c r="J2311" s="171" t="s">
        <v>330</v>
      </c>
      <c r="K2311" s="176"/>
      <c r="L2311" s="177" t="s">
        <v>730</v>
      </c>
      <c r="M2311" s="177" t="s">
        <v>331</v>
      </c>
    </row>
    <row r="2312" spans="1:13" s="178" customFormat="1">
      <c r="A2312" s="171" t="s">
        <v>3743</v>
      </c>
      <c r="B2312" s="171"/>
      <c r="C2312" s="179">
        <v>91402489</v>
      </c>
      <c r="D2312" s="172">
        <v>46091</v>
      </c>
      <c r="E2312" s="173">
        <v>46132</v>
      </c>
      <c r="F2312" s="13">
        <v>92.98</v>
      </c>
      <c r="G2312" s="175" t="s">
        <v>3806</v>
      </c>
      <c r="H2312" s="171" t="s">
        <v>3808</v>
      </c>
      <c r="I2312" s="220" t="s">
        <v>6107</v>
      </c>
      <c r="J2312" s="171" t="s">
        <v>196</v>
      </c>
      <c r="K2312" s="176"/>
      <c r="L2312" s="177" t="s">
        <v>730</v>
      </c>
      <c r="M2312" s="177" t="s">
        <v>197</v>
      </c>
    </row>
    <row r="2313" spans="1:13" s="178" customFormat="1">
      <c r="A2313" s="171" t="s">
        <v>3743</v>
      </c>
      <c r="B2313" s="171"/>
      <c r="C2313" s="179">
        <v>91402489</v>
      </c>
      <c r="D2313" s="172">
        <v>46091</v>
      </c>
      <c r="E2313" s="173">
        <v>46132</v>
      </c>
      <c r="F2313" s="13">
        <v>305.89999999999998</v>
      </c>
      <c r="G2313" s="175" t="s">
        <v>3806</v>
      </c>
      <c r="H2313" s="171" t="s">
        <v>3808</v>
      </c>
      <c r="I2313" s="220" t="s">
        <v>6108</v>
      </c>
      <c r="J2313" s="171" t="s">
        <v>30</v>
      </c>
      <c r="K2313" s="176"/>
      <c r="L2313" s="177" t="s">
        <v>730</v>
      </c>
      <c r="M2313" s="177" t="s">
        <v>31</v>
      </c>
    </row>
    <row r="2314" spans="1:13" s="178" customFormat="1">
      <c r="A2314" s="171" t="s">
        <v>3743</v>
      </c>
      <c r="B2314" s="171"/>
      <c r="C2314" s="179">
        <v>91402489</v>
      </c>
      <c r="D2314" s="172">
        <v>46091</v>
      </c>
      <c r="E2314" s="173">
        <v>46132</v>
      </c>
      <c r="F2314" s="13">
        <v>207.63</v>
      </c>
      <c r="G2314" s="175" t="s">
        <v>3806</v>
      </c>
      <c r="H2314" s="171" t="s">
        <v>3808</v>
      </c>
      <c r="I2314" s="220" t="s">
        <v>6109</v>
      </c>
      <c r="J2314" s="171" t="s">
        <v>412</v>
      </c>
      <c r="K2314" s="176"/>
      <c r="L2314" s="177" t="s">
        <v>730</v>
      </c>
      <c r="M2314" s="177" t="s">
        <v>413</v>
      </c>
    </row>
    <row r="2315" spans="1:13" s="178" customFormat="1">
      <c r="A2315" s="171" t="s">
        <v>3743</v>
      </c>
      <c r="B2315" s="171"/>
      <c r="C2315" s="179">
        <v>91402489</v>
      </c>
      <c r="D2315" s="172">
        <v>46091</v>
      </c>
      <c r="E2315" s="173">
        <v>46132</v>
      </c>
      <c r="F2315" s="13">
        <v>170.11</v>
      </c>
      <c r="G2315" s="175" t="s">
        <v>3806</v>
      </c>
      <c r="H2315" s="171" t="s">
        <v>3808</v>
      </c>
      <c r="I2315" s="220" t="s">
        <v>6110</v>
      </c>
      <c r="J2315" s="171" t="s">
        <v>432</v>
      </c>
      <c r="K2315" s="176"/>
      <c r="L2315" s="177" t="s">
        <v>730</v>
      </c>
      <c r="M2315" s="177" t="s">
        <v>433</v>
      </c>
    </row>
    <row r="2316" spans="1:13" s="178" customFormat="1">
      <c r="A2316" s="171" t="s">
        <v>3743</v>
      </c>
      <c r="B2316" s="171"/>
      <c r="C2316" s="179">
        <v>91402489</v>
      </c>
      <c r="D2316" s="172">
        <v>46091</v>
      </c>
      <c r="E2316" s="173">
        <v>46132</v>
      </c>
      <c r="F2316" s="13">
        <v>142.91</v>
      </c>
      <c r="G2316" s="175" t="s">
        <v>3806</v>
      </c>
      <c r="H2316" s="171" t="s">
        <v>3808</v>
      </c>
      <c r="I2316" s="220" t="s">
        <v>6111</v>
      </c>
      <c r="J2316" s="171" t="s">
        <v>274</v>
      </c>
      <c r="K2316" s="176"/>
      <c r="L2316" s="177" t="s">
        <v>730</v>
      </c>
      <c r="M2316" s="177" t="s">
        <v>275</v>
      </c>
    </row>
    <row r="2317" spans="1:13" s="178" customFormat="1">
      <c r="A2317" s="171" t="s">
        <v>3743</v>
      </c>
      <c r="B2317" s="171"/>
      <c r="C2317" s="179">
        <v>91402489</v>
      </c>
      <c r="D2317" s="172">
        <v>46091</v>
      </c>
      <c r="E2317" s="173">
        <v>46132</v>
      </c>
      <c r="F2317" s="13">
        <v>186.56</v>
      </c>
      <c r="G2317" s="175" t="s">
        <v>3806</v>
      </c>
      <c r="H2317" s="171" t="s">
        <v>3808</v>
      </c>
      <c r="I2317" s="220" t="s">
        <v>6112</v>
      </c>
      <c r="J2317" s="171" t="s">
        <v>130</v>
      </c>
      <c r="K2317" s="176"/>
      <c r="L2317" s="177" t="s">
        <v>730</v>
      </c>
      <c r="M2317" s="177" t="s">
        <v>131</v>
      </c>
    </row>
    <row r="2318" spans="1:13" s="178" customFormat="1">
      <c r="A2318" s="171" t="s">
        <v>3743</v>
      </c>
      <c r="B2318" s="171"/>
      <c r="C2318" s="179">
        <v>91402489</v>
      </c>
      <c r="D2318" s="172">
        <v>46091</v>
      </c>
      <c r="E2318" s="173">
        <v>46132</v>
      </c>
      <c r="F2318" s="13">
        <v>104.04</v>
      </c>
      <c r="G2318" s="175" t="s">
        <v>3806</v>
      </c>
      <c r="H2318" s="171" t="s">
        <v>3808</v>
      </c>
      <c r="I2318" s="220" t="s">
        <v>6113</v>
      </c>
      <c r="J2318" s="171" t="s">
        <v>236</v>
      </c>
      <c r="K2318" s="176"/>
      <c r="L2318" s="177" t="s">
        <v>730</v>
      </c>
      <c r="M2318" s="177" t="s">
        <v>237</v>
      </c>
    </row>
    <row r="2319" spans="1:13" s="178" customFormat="1">
      <c r="A2319" s="171" t="s">
        <v>3743</v>
      </c>
      <c r="B2319" s="171"/>
      <c r="C2319" s="179">
        <v>91402489</v>
      </c>
      <c r="D2319" s="172">
        <v>46091</v>
      </c>
      <c r="E2319" s="173">
        <v>46132</v>
      </c>
      <c r="F2319" s="13">
        <v>199.55</v>
      </c>
      <c r="G2319" s="175" t="s">
        <v>3806</v>
      </c>
      <c r="H2319" s="171" t="s">
        <v>3808</v>
      </c>
      <c r="I2319" s="220" t="s">
        <v>6114</v>
      </c>
      <c r="J2319" s="171" t="s">
        <v>124</v>
      </c>
      <c r="K2319" s="176"/>
      <c r="L2319" s="177" t="s">
        <v>730</v>
      </c>
      <c r="M2319" s="177" t="s">
        <v>125</v>
      </c>
    </row>
    <row r="2320" spans="1:13" s="178" customFormat="1">
      <c r="A2320" s="171" t="s">
        <v>3743</v>
      </c>
      <c r="B2320" s="171"/>
      <c r="C2320" s="179">
        <v>91402489</v>
      </c>
      <c r="D2320" s="172">
        <v>46091</v>
      </c>
      <c r="E2320" s="173">
        <v>46132</v>
      </c>
      <c r="F2320" s="13">
        <v>104.59</v>
      </c>
      <c r="G2320" s="175" t="s">
        <v>3806</v>
      </c>
      <c r="H2320" s="171" t="s">
        <v>3808</v>
      </c>
      <c r="I2320" s="220" t="s">
        <v>6115</v>
      </c>
      <c r="J2320" s="171" t="s">
        <v>126</v>
      </c>
      <c r="K2320" s="176"/>
      <c r="L2320" s="177" t="s">
        <v>730</v>
      </c>
      <c r="M2320" s="177" t="s">
        <v>127</v>
      </c>
    </row>
    <row r="2321" spans="1:13" s="178" customFormat="1">
      <c r="A2321" s="171" t="s">
        <v>3743</v>
      </c>
      <c r="B2321" s="171"/>
      <c r="C2321" s="179">
        <v>91402489</v>
      </c>
      <c r="D2321" s="172">
        <v>46091</v>
      </c>
      <c r="E2321" s="173">
        <v>46132</v>
      </c>
      <c r="F2321" s="13">
        <v>124.77</v>
      </c>
      <c r="G2321" s="175" t="s">
        <v>3806</v>
      </c>
      <c r="H2321" s="171" t="s">
        <v>3808</v>
      </c>
      <c r="I2321" s="220" t="s">
        <v>6116</v>
      </c>
      <c r="J2321" s="171" t="s">
        <v>290</v>
      </c>
      <c r="K2321" s="176"/>
      <c r="L2321" s="177" t="s">
        <v>730</v>
      </c>
      <c r="M2321" s="177" t="s">
        <v>291</v>
      </c>
    </row>
    <row r="2322" spans="1:13" s="178" customFormat="1">
      <c r="A2322" s="171" t="s">
        <v>3743</v>
      </c>
      <c r="B2322" s="171"/>
      <c r="C2322" s="179">
        <v>91402489</v>
      </c>
      <c r="D2322" s="172">
        <v>46091</v>
      </c>
      <c r="E2322" s="173">
        <v>46132</v>
      </c>
      <c r="F2322" s="13">
        <v>146.34</v>
      </c>
      <c r="G2322" s="175" t="s">
        <v>3806</v>
      </c>
      <c r="H2322" s="171" t="s">
        <v>3808</v>
      </c>
      <c r="I2322" s="220" t="s">
        <v>6117</v>
      </c>
      <c r="J2322" s="171" t="s">
        <v>338</v>
      </c>
      <c r="K2322" s="176"/>
      <c r="L2322" s="177" t="s">
        <v>730</v>
      </c>
      <c r="M2322" s="177" t="s">
        <v>339</v>
      </c>
    </row>
    <row r="2323" spans="1:13" s="178" customFormat="1">
      <c r="A2323" s="171" t="s">
        <v>3743</v>
      </c>
      <c r="B2323" s="171"/>
      <c r="C2323" s="179">
        <v>91409966</v>
      </c>
      <c r="D2323" s="172">
        <v>46100</v>
      </c>
      <c r="E2323" s="173">
        <v>46132</v>
      </c>
      <c r="F2323" s="13">
        <v>105.69</v>
      </c>
      <c r="G2323" s="175" t="s">
        <v>3806</v>
      </c>
      <c r="H2323" s="171" t="s">
        <v>3808</v>
      </c>
      <c r="I2323" s="220" t="s">
        <v>5912</v>
      </c>
      <c r="J2323" s="171" t="s">
        <v>226</v>
      </c>
      <c r="K2323" s="176"/>
      <c r="L2323" s="177" t="s">
        <v>730</v>
      </c>
      <c r="M2323" s="177" t="s">
        <v>227</v>
      </c>
    </row>
    <row r="2324" spans="1:13" s="178" customFormat="1">
      <c r="A2324" s="171" t="s">
        <v>3743</v>
      </c>
      <c r="B2324" s="171"/>
      <c r="C2324" s="179">
        <v>91409966</v>
      </c>
      <c r="D2324" s="172">
        <v>46100</v>
      </c>
      <c r="E2324" s="173">
        <v>46132</v>
      </c>
      <c r="F2324" s="13">
        <v>146.08000000000001</v>
      </c>
      <c r="G2324" s="175" t="s">
        <v>3806</v>
      </c>
      <c r="H2324" s="171" t="s">
        <v>3808</v>
      </c>
      <c r="I2324" s="220" t="s">
        <v>5913</v>
      </c>
      <c r="J2324" s="171" t="s">
        <v>142</v>
      </c>
      <c r="K2324" s="176"/>
      <c r="L2324" s="177" t="s">
        <v>730</v>
      </c>
      <c r="M2324" s="177" t="s">
        <v>143</v>
      </c>
    </row>
    <row r="2325" spans="1:13" s="178" customFormat="1">
      <c r="A2325" s="171" t="s">
        <v>3743</v>
      </c>
      <c r="B2325" s="171"/>
      <c r="C2325" s="179">
        <v>91409966</v>
      </c>
      <c r="D2325" s="172">
        <v>46100</v>
      </c>
      <c r="E2325" s="173">
        <v>46132</v>
      </c>
      <c r="F2325" s="13">
        <v>168.21</v>
      </c>
      <c r="G2325" s="175" t="s">
        <v>3806</v>
      </c>
      <c r="H2325" s="171" t="s">
        <v>3808</v>
      </c>
      <c r="I2325" s="220" t="s">
        <v>5914</v>
      </c>
      <c r="J2325" s="171" t="s">
        <v>294</v>
      </c>
      <c r="K2325" s="176"/>
      <c r="L2325" s="177" t="s">
        <v>730</v>
      </c>
      <c r="M2325" s="177" t="s">
        <v>295</v>
      </c>
    </row>
    <row r="2326" spans="1:13" s="178" customFormat="1">
      <c r="A2326" s="171" t="s">
        <v>3743</v>
      </c>
      <c r="B2326" s="171"/>
      <c r="C2326" s="179">
        <v>91409966</v>
      </c>
      <c r="D2326" s="172">
        <v>46100</v>
      </c>
      <c r="E2326" s="173">
        <v>46132</v>
      </c>
      <c r="F2326" s="13">
        <v>149.77000000000001</v>
      </c>
      <c r="G2326" s="175" t="s">
        <v>3806</v>
      </c>
      <c r="H2326" s="171" t="s">
        <v>3808</v>
      </c>
      <c r="I2326" s="220" t="s">
        <v>5915</v>
      </c>
      <c r="J2326" s="171" t="s">
        <v>20</v>
      </c>
      <c r="K2326" s="176"/>
      <c r="L2326" s="177" t="s">
        <v>730</v>
      </c>
      <c r="M2326" s="177" t="s">
        <v>21</v>
      </c>
    </row>
    <row r="2327" spans="1:13" s="178" customFormat="1">
      <c r="A2327" s="171" t="s">
        <v>3743</v>
      </c>
      <c r="B2327" s="171"/>
      <c r="C2327" s="179">
        <v>91409966</v>
      </c>
      <c r="D2327" s="172">
        <v>46100</v>
      </c>
      <c r="E2327" s="173">
        <v>46132</v>
      </c>
      <c r="F2327" s="13">
        <v>169.89</v>
      </c>
      <c r="G2327" s="175" t="s">
        <v>3806</v>
      </c>
      <c r="H2327" s="171" t="s">
        <v>3808</v>
      </c>
      <c r="I2327" s="220" t="s">
        <v>5916</v>
      </c>
      <c r="J2327" s="171" t="s">
        <v>264</v>
      </c>
      <c r="K2327" s="176"/>
      <c r="L2327" s="177" t="s">
        <v>730</v>
      </c>
      <c r="M2327" s="177" t="s">
        <v>265</v>
      </c>
    </row>
    <row r="2328" spans="1:13" s="178" customFormat="1">
      <c r="A2328" s="171" t="s">
        <v>3743</v>
      </c>
      <c r="B2328" s="171"/>
      <c r="C2328" s="179">
        <v>91409966</v>
      </c>
      <c r="D2328" s="172">
        <v>46100</v>
      </c>
      <c r="E2328" s="173">
        <v>46132</v>
      </c>
      <c r="F2328" s="13">
        <v>137.83000000000001</v>
      </c>
      <c r="G2328" s="175" t="s">
        <v>3806</v>
      </c>
      <c r="H2328" s="171" t="s">
        <v>3808</v>
      </c>
      <c r="I2328" s="220" t="s">
        <v>5917</v>
      </c>
      <c r="J2328" s="171" t="s">
        <v>118</v>
      </c>
      <c r="K2328" s="176"/>
      <c r="L2328" s="177" t="s">
        <v>730</v>
      </c>
      <c r="M2328" s="177" t="s">
        <v>119</v>
      </c>
    </row>
    <row r="2329" spans="1:13" s="178" customFormat="1">
      <c r="A2329" s="171" t="s">
        <v>3743</v>
      </c>
      <c r="B2329" s="171"/>
      <c r="C2329" s="179">
        <v>91409966</v>
      </c>
      <c r="D2329" s="172">
        <v>46100</v>
      </c>
      <c r="E2329" s="173">
        <v>46132</v>
      </c>
      <c r="F2329" s="13">
        <v>148.02000000000001</v>
      </c>
      <c r="G2329" s="175" t="s">
        <v>3806</v>
      </c>
      <c r="H2329" s="171" t="s">
        <v>3808</v>
      </c>
      <c r="I2329" s="220" t="s">
        <v>5918</v>
      </c>
      <c r="J2329" s="171" t="s">
        <v>456</v>
      </c>
      <c r="K2329" s="176"/>
      <c r="L2329" s="177" t="s">
        <v>730</v>
      </c>
      <c r="M2329" s="177" t="s">
        <v>457</v>
      </c>
    </row>
    <row r="2330" spans="1:13" s="178" customFormat="1">
      <c r="A2330" s="171" t="s">
        <v>3743</v>
      </c>
      <c r="B2330" s="171"/>
      <c r="C2330" s="179">
        <v>91409966</v>
      </c>
      <c r="D2330" s="172">
        <v>46100</v>
      </c>
      <c r="E2330" s="173">
        <v>46132</v>
      </c>
      <c r="F2330" s="13">
        <v>108.2</v>
      </c>
      <c r="G2330" s="175" t="s">
        <v>3806</v>
      </c>
      <c r="H2330" s="171" t="s">
        <v>3808</v>
      </c>
      <c r="I2330" s="220" t="s">
        <v>5919</v>
      </c>
      <c r="J2330" s="171" t="s">
        <v>501</v>
      </c>
      <c r="K2330" s="176"/>
      <c r="L2330" s="177" t="s">
        <v>730</v>
      </c>
      <c r="M2330" s="177" t="s">
        <v>502</v>
      </c>
    </row>
    <row r="2331" spans="1:13" s="178" customFormat="1">
      <c r="A2331" s="171" t="s">
        <v>3743</v>
      </c>
      <c r="B2331" s="171"/>
      <c r="C2331" s="179">
        <v>91409966</v>
      </c>
      <c r="D2331" s="172">
        <v>46100</v>
      </c>
      <c r="E2331" s="173">
        <v>46132</v>
      </c>
      <c r="F2331" s="13">
        <v>119.22</v>
      </c>
      <c r="G2331" s="175" t="s">
        <v>3806</v>
      </c>
      <c r="H2331" s="171" t="s">
        <v>3808</v>
      </c>
      <c r="I2331" s="220" t="s">
        <v>5920</v>
      </c>
      <c r="J2331" s="171" t="s">
        <v>212</v>
      </c>
      <c r="K2331" s="176"/>
      <c r="L2331" s="177" t="s">
        <v>730</v>
      </c>
      <c r="M2331" s="177" t="s">
        <v>213</v>
      </c>
    </row>
    <row r="2332" spans="1:13" s="178" customFormat="1">
      <c r="A2332" s="171" t="s">
        <v>3743</v>
      </c>
      <c r="B2332" s="171"/>
      <c r="C2332" s="179">
        <v>91409966</v>
      </c>
      <c r="D2332" s="172">
        <v>46100</v>
      </c>
      <c r="E2332" s="173">
        <v>46132</v>
      </c>
      <c r="F2332" s="13">
        <v>152.87</v>
      </c>
      <c r="G2332" s="175" t="s">
        <v>3806</v>
      </c>
      <c r="H2332" s="171" t="s">
        <v>3808</v>
      </c>
      <c r="I2332" s="220" t="s">
        <v>5921</v>
      </c>
      <c r="J2332" s="171" t="s">
        <v>234</v>
      </c>
      <c r="K2332" s="176"/>
      <c r="L2332" s="177" t="s">
        <v>730</v>
      </c>
      <c r="M2332" s="177" t="s">
        <v>235</v>
      </c>
    </row>
    <row r="2333" spans="1:13" s="178" customFormat="1">
      <c r="A2333" s="171" t="s">
        <v>3743</v>
      </c>
      <c r="B2333" s="171"/>
      <c r="C2333" s="179">
        <v>91409966</v>
      </c>
      <c r="D2333" s="172">
        <v>46100</v>
      </c>
      <c r="E2333" s="173">
        <v>46132</v>
      </c>
      <c r="F2333" s="13">
        <v>140.83000000000001</v>
      </c>
      <c r="G2333" s="175" t="s">
        <v>3806</v>
      </c>
      <c r="H2333" s="171" t="s">
        <v>3808</v>
      </c>
      <c r="I2333" s="220" t="s">
        <v>5922</v>
      </c>
      <c r="J2333" s="171" t="s">
        <v>262</v>
      </c>
      <c r="K2333" s="176"/>
      <c r="L2333" s="177" t="s">
        <v>730</v>
      </c>
      <c r="M2333" s="177" t="s">
        <v>263</v>
      </c>
    </row>
    <row r="2334" spans="1:13" s="178" customFormat="1">
      <c r="A2334" s="171" t="s">
        <v>3743</v>
      </c>
      <c r="B2334" s="171"/>
      <c r="C2334" s="179">
        <v>91409966</v>
      </c>
      <c r="D2334" s="172">
        <v>46100</v>
      </c>
      <c r="E2334" s="173">
        <v>46132</v>
      </c>
      <c r="F2334" s="13">
        <v>121.64</v>
      </c>
      <c r="G2334" s="175" t="s">
        <v>3806</v>
      </c>
      <c r="H2334" s="171" t="s">
        <v>3808</v>
      </c>
      <c r="I2334" s="220" t="s">
        <v>5923</v>
      </c>
      <c r="J2334" s="171" t="s">
        <v>192</v>
      </c>
      <c r="K2334" s="176"/>
      <c r="L2334" s="177" t="s">
        <v>730</v>
      </c>
      <c r="M2334" s="177" t="s">
        <v>193</v>
      </c>
    </row>
    <row r="2335" spans="1:13" s="178" customFormat="1">
      <c r="A2335" s="171" t="s">
        <v>3743</v>
      </c>
      <c r="B2335" s="171"/>
      <c r="C2335" s="179">
        <v>91409966</v>
      </c>
      <c r="D2335" s="172">
        <v>46100</v>
      </c>
      <c r="E2335" s="173">
        <v>46132</v>
      </c>
      <c r="F2335" s="13">
        <v>110.01</v>
      </c>
      <c r="G2335" s="175" t="s">
        <v>3806</v>
      </c>
      <c r="H2335" s="171" t="s">
        <v>3808</v>
      </c>
      <c r="I2335" s="220" t="s">
        <v>5924</v>
      </c>
      <c r="J2335" s="171" t="s">
        <v>460</v>
      </c>
      <c r="K2335" s="176"/>
      <c r="L2335" s="177" t="s">
        <v>730</v>
      </c>
      <c r="M2335" s="177" t="s">
        <v>461</v>
      </c>
    </row>
    <row r="2336" spans="1:13" s="178" customFormat="1">
      <c r="A2336" s="171" t="s">
        <v>3743</v>
      </c>
      <c r="B2336" s="171"/>
      <c r="C2336" s="179">
        <v>91409966</v>
      </c>
      <c r="D2336" s="172">
        <v>46100</v>
      </c>
      <c r="E2336" s="173">
        <v>46132</v>
      </c>
      <c r="F2336" s="13">
        <v>141.41999999999999</v>
      </c>
      <c r="G2336" s="175" t="s">
        <v>3806</v>
      </c>
      <c r="H2336" s="171" t="s">
        <v>3808</v>
      </c>
      <c r="I2336" s="220" t="s">
        <v>5925</v>
      </c>
      <c r="J2336" s="171" t="s">
        <v>248</v>
      </c>
      <c r="K2336" s="176"/>
      <c r="L2336" s="177" t="s">
        <v>730</v>
      </c>
      <c r="M2336" s="177" t="s">
        <v>249</v>
      </c>
    </row>
    <row r="2337" spans="1:13" s="178" customFormat="1">
      <c r="A2337" s="171" t="s">
        <v>3743</v>
      </c>
      <c r="B2337" s="171"/>
      <c r="C2337" s="179">
        <v>91409966</v>
      </c>
      <c r="D2337" s="172">
        <v>46100</v>
      </c>
      <c r="E2337" s="173">
        <v>46132</v>
      </c>
      <c r="F2337" s="13">
        <v>113.9</v>
      </c>
      <c r="G2337" s="175" t="s">
        <v>3806</v>
      </c>
      <c r="H2337" s="171" t="s">
        <v>3808</v>
      </c>
      <c r="I2337" s="220" t="s">
        <v>5926</v>
      </c>
      <c r="J2337" s="171" t="s">
        <v>484</v>
      </c>
      <c r="K2337" s="176"/>
      <c r="L2337" s="177" t="s">
        <v>730</v>
      </c>
      <c r="M2337" s="177" t="s">
        <v>485</v>
      </c>
    </row>
    <row r="2338" spans="1:13" s="178" customFormat="1">
      <c r="A2338" s="171" t="s">
        <v>3743</v>
      </c>
      <c r="B2338" s="171"/>
      <c r="C2338" s="179">
        <v>91409966</v>
      </c>
      <c r="D2338" s="172">
        <v>46100</v>
      </c>
      <c r="E2338" s="173">
        <v>46132</v>
      </c>
      <c r="F2338" s="13">
        <v>75.63</v>
      </c>
      <c r="G2338" s="175" t="s">
        <v>3806</v>
      </c>
      <c r="H2338" s="171" t="s">
        <v>3808</v>
      </c>
      <c r="I2338" s="220" t="s">
        <v>5927</v>
      </c>
      <c r="J2338" s="171" t="s">
        <v>206</v>
      </c>
      <c r="K2338" s="176"/>
      <c r="L2338" s="177" t="s">
        <v>730</v>
      </c>
      <c r="M2338" s="177" t="s">
        <v>207</v>
      </c>
    </row>
    <row r="2339" spans="1:13" s="178" customFormat="1">
      <c r="A2339" s="171" t="s">
        <v>3743</v>
      </c>
      <c r="B2339" s="171"/>
      <c r="C2339" s="179">
        <v>91409966</v>
      </c>
      <c r="D2339" s="172">
        <v>46100</v>
      </c>
      <c r="E2339" s="173">
        <v>46132</v>
      </c>
      <c r="F2339" s="13">
        <v>151.38</v>
      </c>
      <c r="G2339" s="175" t="s">
        <v>3806</v>
      </c>
      <c r="H2339" s="171" t="s">
        <v>3808</v>
      </c>
      <c r="I2339" s="220" t="s">
        <v>5928</v>
      </c>
      <c r="J2339" s="171" t="s">
        <v>320</v>
      </c>
      <c r="K2339" s="176"/>
      <c r="L2339" s="177" t="s">
        <v>730</v>
      </c>
      <c r="M2339" s="177" t="s">
        <v>321</v>
      </c>
    </row>
    <row r="2340" spans="1:13" s="178" customFormat="1">
      <c r="A2340" s="171" t="s">
        <v>3743</v>
      </c>
      <c r="B2340" s="171"/>
      <c r="C2340" s="179">
        <v>91409966</v>
      </c>
      <c r="D2340" s="172">
        <v>46100</v>
      </c>
      <c r="E2340" s="173">
        <v>46132</v>
      </c>
      <c r="F2340" s="13">
        <v>121.76</v>
      </c>
      <c r="G2340" s="175" t="s">
        <v>3806</v>
      </c>
      <c r="H2340" s="171" t="s">
        <v>3808</v>
      </c>
      <c r="I2340" s="220" t="s">
        <v>5929</v>
      </c>
      <c r="J2340" s="171" t="s">
        <v>499</v>
      </c>
      <c r="K2340" s="176"/>
      <c r="L2340" s="177" t="s">
        <v>730</v>
      </c>
      <c r="M2340" s="177" t="s">
        <v>500</v>
      </c>
    </row>
    <row r="2341" spans="1:13" s="178" customFormat="1">
      <c r="A2341" s="171" t="s">
        <v>3743</v>
      </c>
      <c r="B2341" s="171"/>
      <c r="C2341" s="179">
        <v>91409966</v>
      </c>
      <c r="D2341" s="172">
        <v>46100</v>
      </c>
      <c r="E2341" s="173">
        <v>46132</v>
      </c>
      <c r="F2341" s="13">
        <v>118.14</v>
      </c>
      <c r="G2341" s="175" t="s">
        <v>3806</v>
      </c>
      <c r="H2341" s="171" t="s">
        <v>3808</v>
      </c>
      <c r="I2341" s="220" t="s">
        <v>5930</v>
      </c>
      <c r="J2341" s="171" t="s">
        <v>70</v>
      </c>
      <c r="K2341" s="176"/>
      <c r="L2341" s="177" t="s">
        <v>730</v>
      </c>
      <c r="M2341" s="177" t="s">
        <v>71</v>
      </c>
    </row>
    <row r="2342" spans="1:13" s="178" customFormat="1">
      <c r="A2342" s="171" t="s">
        <v>3743</v>
      </c>
      <c r="B2342" s="171"/>
      <c r="C2342" s="179">
        <v>91409966</v>
      </c>
      <c r="D2342" s="172">
        <v>46100</v>
      </c>
      <c r="E2342" s="173">
        <v>46132</v>
      </c>
      <c r="F2342" s="13">
        <v>117.79</v>
      </c>
      <c r="G2342" s="175" t="s">
        <v>3806</v>
      </c>
      <c r="H2342" s="171" t="s">
        <v>3808</v>
      </c>
      <c r="I2342" s="220" t="s">
        <v>5931</v>
      </c>
      <c r="J2342" s="171" t="s">
        <v>398</v>
      </c>
      <c r="K2342" s="176"/>
      <c r="L2342" s="177" t="s">
        <v>730</v>
      </c>
      <c r="M2342" s="177" t="s">
        <v>399</v>
      </c>
    </row>
    <row r="2343" spans="1:13" s="178" customFormat="1">
      <c r="A2343" s="171" t="s">
        <v>3743</v>
      </c>
      <c r="B2343" s="171"/>
      <c r="C2343" s="179">
        <v>91409966</v>
      </c>
      <c r="D2343" s="172">
        <v>46100</v>
      </c>
      <c r="E2343" s="173">
        <v>46132</v>
      </c>
      <c r="F2343" s="13">
        <v>175.1</v>
      </c>
      <c r="G2343" s="175" t="s">
        <v>3806</v>
      </c>
      <c r="H2343" s="171" t="s">
        <v>3808</v>
      </c>
      <c r="I2343" s="220" t="s">
        <v>5932</v>
      </c>
      <c r="J2343" s="171" t="s">
        <v>480</v>
      </c>
      <c r="K2343" s="176"/>
      <c r="L2343" s="177" t="s">
        <v>730</v>
      </c>
      <c r="M2343" s="177" t="s">
        <v>481</v>
      </c>
    </row>
    <row r="2344" spans="1:13" s="178" customFormat="1">
      <c r="A2344" s="171" t="s">
        <v>3743</v>
      </c>
      <c r="B2344" s="171"/>
      <c r="C2344" s="179">
        <v>91409966</v>
      </c>
      <c r="D2344" s="172">
        <v>46100</v>
      </c>
      <c r="E2344" s="173">
        <v>46132</v>
      </c>
      <c r="F2344" s="13">
        <v>133.71</v>
      </c>
      <c r="G2344" s="175" t="s">
        <v>3806</v>
      </c>
      <c r="H2344" s="171" t="s">
        <v>3808</v>
      </c>
      <c r="I2344" s="220" t="s">
        <v>5933</v>
      </c>
      <c r="J2344" s="171" t="s">
        <v>503</v>
      </c>
      <c r="K2344" s="176"/>
      <c r="L2344" s="177" t="s">
        <v>730</v>
      </c>
      <c r="M2344" s="177" t="s">
        <v>504</v>
      </c>
    </row>
    <row r="2345" spans="1:13" s="178" customFormat="1">
      <c r="A2345" s="171" t="s">
        <v>3743</v>
      </c>
      <c r="B2345" s="171"/>
      <c r="C2345" s="179">
        <v>91409966</v>
      </c>
      <c r="D2345" s="172">
        <v>46100</v>
      </c>
      <c r="E2345" s="173">
        <v>46132</v>
      </c>
      <c r="F2345" s="13">
        <v>115.51</v>
      </c>
      <c r="G2345" s="175" t="s">
        <v>3806</v>
      </c>
      <c r="H2345" s="171" t="s">
        <v>3808</v>
      </c>
      <c r="I2345" s="220" t="s">
        <v>5934</v>
      </c>
      <c r="J2345" s="171" t="s">
        <v>344</v>
      </c>
      <c r="K2345" s="176"/>
      <c r="L2345" s="177" t="s">
        <v>730</v>
      </c>
      <c r="M2345" s="177" t="s">
        <v>345</v>
      </c>
    </row>
    <row r="2346" spans="1:13" s="178" customFormat="1">
      <c r="A2346" s="171" t="s">
        <v>3743</v>
      </c>
      <c r="B2346" s="171"/>
      <c r="C2346" s="179">
        <v>91409966</v>
      </c>
      <c r="D2346" s="172">
        <v>46100</v>
      </c>
      <c r="E2346" s="173">
        <v>46132</v>
      </c>
      <c r="F2346" s="13">
        <v>117.35</v>
      </c>
      <c r="G2346" s="175" t="s">
        <v>3806</v>
      </c>
      <c r="H2346" s="171" t="s">
        <v>3808</v>
      </c>
      <c r="I2346" s="220" t="s">
        <v>5935</v>
      </c>
      <c r="J2346" s="171" t="s">
        <v>390</v>
      </c>
      <c r="K2346" s="176"/>
      <c r="L2346" s="177" t="s">
        <v>730</v>
      </c>
      <c r="M2346" s="177" t="s">
        <v>391</v>
      </c>
    </row>
    <row r="2347" spans="1:13" s="178" customFormat="1">
      <c r="A2347" s="171" t="s">
        <v>3743</v>
      </c>
      <c r="B2347" s="171"/>
      <c r="C2347" s="179">
        <v>91409966</v>
      </c>
      <c r="D2347" s="172">
        <v>46100</v>
      </c>
      <c r="E2347" s="173">
        <v>46132</v>
      </c>
      <c r="F2347" s="13">
        <v>174.66</v>
      </c>
      <c r="G2347" s="175" t="s">
        <v>3806</v>
      </c>
      <c r="H2347" s="171" t="s">
        <v>3808</v>
      </c>
      <c r="I2347" s="220" t="s">
        <v>5936</v>
      </c>
      <c r="J2347" s="171" t="s">
        <v>186</v>
      </c>
      <c r="K2347" s="176"/>
      <c r="L2347" s="177" t="s">
        <v>730</v>
      </c>
      <c r="M2347" s="177" t="s">
        <v>187</v>
      </c>
    </row>
    <row r="2348" spans="1:13" s="178" customFormat="1">
      <c r="A2348" s="171" t="s">
        <v>3743</v>
      </c>
      <c r="B2348" s="171"/>
      <c r="C2348" s="179">
        <v>91409966</v>
      </c>
      <c r="D2348" s="172">
        <v>46100</v>
      </c>
      <c r="E2348" s="173">
        <v>46132</v>
      </c>
      <c r="F2348" s="13">
        <v>99.41</v>
      </c>
      <c r="G2348" s="175" t="s">
        <v>3806</v>
      </c>
      <c r="H2348" s="171" t="s">
        <v>3808</v>
      </c>
      <c r="I2348" s="220" t="s">
        <v>5937</v>
      </c>
      <c r="J2348" s="171" t="s">
        <v>74</v>
      </c>
      <c r="K2348" s="176"/>
      <c r="L2348" s="177" t="s">
        <v>730</v>
      </c>
      <c r="M2348" s="177" t="s">
        <v>75</v>
      </c>
    </row>
    <row r="2349" spans="1:13" s="178" customFormat="1">
      <c r="A2349" s="171" t="s">
        <v>3743</v>
      </c>
      <c r="B2349" s="171"/>
      <c r="C2349" s="179">
        <v>91409966</v>
      </c>
      <c r="D2349" s="172">
        <v>46100</v>
      </c>
      <c r="E2349" s="173">
        <v>46132</v>
      </c>
      <c r="F2349" s="13">
        <v>159.09</v>
      </c>
      <c r="G2349" s="175" t="s">
        <v>3806</v>
      </c>
      <c r="H2349" s="171" t="s">
        <v>3808</v>
      </c>
      <c r="I2349" s="220" t="s">
        <v>5938</v>
      </c>
      <c r="J2349" s="171" t="s">
        <v>366</v>
      </c>
      <c r="K2349" s="176"/>
      <c r="L2349" s="177" t="s">
        <v>730</v>
      </c>
      <c r="M2349" s="177" t="s">
        <v>367</v>
      </c>
    </row>
    <row r="2350" spans="1:13" s="178" customFormat="1">
      <c r="A2350" s="171" t="s">
        <v>3743</v>
      </c>
      <c r="B2350" s="171"/>
      <c r="C2350" s="179">
        <v>91409966</v>
      </c>
      <c r="D2350" s="172">
        <v>46100</v>
      </c>
      <c r="E2350" s="173">
        <v>46132</v>
      </c>
      <c r="F2350" s="13">
        <v>154.51</v>
      </c>
      <c r="G2350" s="175" t="s">
        <v>3806</v>
      </c>
      <c r="H2350" s="171" t="s">
        <v>3808</v>
      </c>
      <c r="I2350" s="220" t="s">
        <v>5939</v>
      </c>
      <c r="J2350" s="171" t="s">
        <v>10</v>
      </c>
      <c r="K2350" s="176"/>
      <c r="L2350" s="177" t="s">
        <v>730</v>
      </c>
      <c r="M2350" s="177" t="s">
        <v>11</v>
      </c>
    </row>
    <row r="2351" spans="1:13" s="178" customFormat="1">
      <c r="A2351" s="171" t="s">
        <v>3743</v>
      </c>
      <c r="B2351" s="171"/>
      <c r="C2351" s="179">
        <v>91409966</v>
      </c>
      <c r="D2351" s="172">
        <v>46100</v>
      </c>
      <c r="E2351" s="173">
        <v>46132</v>
      </c>
      <c r="F2351" s="13">
        <v>163.97</v>
      </c>
      <c r="G2351" s="175" t="s">
        <v>3806</v>
      </c>
      <c r="H2351" s="171" t="s">
        <v>3808</v>
      </c>
      <c r="I2351" s="220" t="s">
        <v>5940</v>
      </c>
      <c r="J2351" s="171" t="s">
        <v>8</v>
      </c>
      <c r="K2351" s="176"/>
      <c r="L2351" s="177" t="s">
        <v>730</v>
      </c>
      <c r="M2351" s="177" t="s">
        <v>9</v>
      </c>
    </row>
    <row r="2352" spans="1:13" s="178" customFormat="1">
      <c r="A2352" s="171" t="s">
        <v>3743</v>
      </c>
      <c r="B2352" s="171"/>
      <c r="C2352" s="179">
        <v>91409966</v>
      </c>
      <c r="D2352" s="172">
        <v>46100</v>
      </c>
      <c r="E2352" s="173">
        <v>46132</v>
      </c>
      <c r="F2352" s="13">
        <v>115.65</v>
      </c>
      <c r="G2352" s="175" t="s">
        <v>3806</v>
      </c>
      <c r="H2352" s="171" t="s">
        <v>3808</v>
      </c>
      <c r="I2352" s="220" t="s">
        <v>5941</v>
      </c>
      <c r="J2352" s="171" t="s">
        <v>478</v>
      </c>
      <c r="K2352" s="176"/>
      <c r="L2352" s="177" t="s">
        <v>730</v>
      </c>
      <c r="M2352" s="177" t="s">
        <v>479</v>
      </c>
    </row>
    <row r="2353" spans="1:13" s="178" customFormat="1">
      <c r="A2353" s="171" t="s">
        <v>3743</v>
      </c>
      <c r="B2353" s="171"/>
      <c r="C2353" s="179">
        <v>91409966</v>
      </c>
      <c r="D2353" s="172">
        <v>46100</v>
      </c>
      <c r="E2353" s="173">
        <v>46132</v>
      </c>
      <c r="F2353" s="13">
        <v>144.91999999999999</v>
      </c>
      <c r="G2353" s="175" t="s">
        <v>3806</v>
      </c>
      <c r="H2353" s="171" t="s">
        <v>3808</v>
      </c>
      <c r="I2353" s="220" t="s">
        <v>5942</v>
      </c>
      <c r="J2353" s="171" t="s">
        <v>2</v>
      </c>
      <c r="K2353" s="176"/>
      <c r="L2353" s="177" t="s">
        <v>730</v>
      </c>
      <c r="M2353" s="177" t="s">
        <v>3</v>
      </c>
    </row>
    <row r="2354" spans="1:13" s="178" customFormat="1">
      <c r="A2354" s="171" t="s">
        <v>3743</v>
      </c>
      <c r="B2354" s="171"/>
      <c r="C2354" s="179">
        <v>91409966</v>
      </c>
      <c r="D2354" s="172">
        <v>46100</v>
      </c>
      <c r="E2354" s="173">
        <v>46132</v>
      </c>
      <c r="F2354" s="13">
        <v>189.1</v>
      </c>
      <c r="G2354" s="175" t="s">
        <v>3806</v>
      </c>
      <c r="H2354" s="171" t="s">
        <v>3808</v>
      </c>
      <c r="I2354" s="220" t="s">
        <v>5943</v>
      </c>
      <c r="J2354" s="171" t="s">
        <v>258</v>
      </c>
      <c r="K2354" s="176"/>
      <c r="L2354" s="177" t="s">
        <v>730</v>
      </c>
      <c r="M2354" s="177" t="s">
        <v>259</v>
      </c>
    </row>
    <row r="2355" spans="1:13" s="178" customFormat="1">
      <c r="A2355" s="171" t="s">
        <v>3743</v>
      </c>
      <c r="B2355" s="171"/>
      <c r="C2355" s="179">
        <v>91409966</v>
      </c>
      <c r="D2355" s="172">
        <v>46100</v>
      </c>
      <c r="E2355" s="173">
        <v>46132</v>
      </c>
      <c r="F2355" s="13">
        <v>184.92</v>
      </c>
      <c r="G2355" s="175" t="s">
        <v>3806</v>
      </c>
      <c r="H2355" s="171" t="s">
        <v>3808</v>
      </c>
      <c r="I2355" s="220" t="s">
        <v>5944</v>
      </c>
      <c r="J2355" s="171" t="s">
        <v>78</v>
      </c>
      <c r="K2355" s="176"/>
      <c r="L2355" s="177" t="s">
        <v>730</v>
      </c>
      <c r="M2355" s="177" t="s">
        <v>79</v>
      </c>
    </row>
    <row r="2356" spans="1:13" s="178" customFormat="1">
      <c r="A2356" s="171" t="s">
        <v>3743</v>
      </c>
      <c r="B2356" s="171"/>
      <c r="C2356" s="179">
        <v>91409966</v>
      </c>
      <c r="D2356" s="172">
        <v>46100</v>
      </c>
      <c r="E2356" s="173">
        <v>46132</v>
      </c>
      <c r="F2356" s="13">
        <v>148.55000000000001</v>
      </c>
      <c r="G2356" s="175" t="s">
        <v>3806</v>
      </c>
      <c r="H2356" s="171" t="s">
        <v>3808</v>
      </c>
      <c r="I2356" s="220" t="s">
        <v>5945</v>
      </c>
      <c r="J2356" s="171" t="s">
        <v>400</v>
      </c>
      <c r="K2356" s="176"/>
      <c r="L2356" s="177" t="s">
        <v>730</v>
      </c>
      <c r="M2356" s="177" t="s">
        <v>401</v>
      </c>
    </row>
    <row r="2357" spans="1:13" s="178" customFormat="1">
      <c r="A2357" s="171" t="s">
        <v>3743</v>
      </c>
      <c r="B2357" s="171"/>
      <c r="C2357" s="179">
        <v>91409966</v>
      </c>
      <c r="D2357" s="172">
        <v>46100</v>
      </c>
      <c r="E2357" s="173">
        <v>46132</v>
      </c>
      <c r="F2357" s="13">
        <v>136.72</v>
      </c>
      <c r="G2357" s="175" t="s">
        <v>3806</v>
      </c>
      <c r="H2357" s="171" t="s">
        <v>3808</v>
      </c>
      <c r="I2357" s="220" t="s">
        <v>5946</v>
      </c>
      <c r="J2357" s="171" t="s">
        <v>458</v>
      </c>
      <c r="K2357" s="176"/>
      <c r="L2357" s="177" t="s">
        <v>730</v>
      </c>
      <c r="M2357" s="177" t="s">
        <v>459</v>
      </c>
    </row>
    <row r="2358" spans="1:13" s="178" customFormat="1">
      <c r="A2358" s="171" t="s">
        <v>3743</v>
      </c>
      <c r="B2358" s="171"/>
      <c r="C2358" s="179">
        <v>91409966</v>
      </c>
      <c r="D2358" s="172">
        <v>46100</v>
      </c>
      <c r="E2358" s="173">
        <v>46132</v>
      </c>
      <c r="F2358" s="13">
        <v>229.29</v>
      </c>
      <c r="G2358" s="175" t="s">
        <v>3806</v>
      </c>
      <c r="H2358" s="171" t="s">
        <v>3808</v>
      </c>
      <c r="I2358" s="220" t="s">
        <v>5947</v>
      </c>
      <c r="J2358" s="171" t="s">
        <v>68</v>
      </c>
      <c r="K2358" s="176"/>
      <c r="L2358" s="177" t="s">
        <v>730</v>
      </c>
      <c r="M2358" s="177" t="s">
        <v>69</v>
      </c>
    </row>
    <row r="2359" spans="1:13" s="178" customFormat="1">
      <c r="A2359" s="171" t="s">
        <v>3743</v>
      </c>
      <c r="B2359" s="171"/>
      <c r="C2359" s="179">
        <v>91409966</v>
      </c>
      <c r="D2359" s="172">
        <v>46100</v>
      </c>
      <c r="E2359" s="173">
        <v>46132</v>
      </c>
      <c r="F2359" s="13">
        <v>280.04000000000002</v>
      </c>
      <c r="G2359" s="175" t="s">
        <v>3806</v>
      </c>
      <c r="H2359" s="171" t="s">
        <v>3808</v>
      </c>
      <c r="I2359" s="220" t="s">
        <v>5948</v>
      </c>
      <c r="J2359" s="171" t="s">
        <v>492</v>
      </c>
      <c r="K2359" s="176"/>
      <c r="L2359" s="177" t="s">
        <v>730</v>
      </c>
      <c r="M2359" s="177" t="s">
        <v>493</v>
      </c>
    </row>
    <row r="2360" spans="1:13" s="178" customFormat="1">
      <c r="A2360" s="171" t="s">
        <v>3743</v>
      </c>
      <c r="B2360" s="171"/>
      <c r="C2360" s="179">
        <v>91409966</v>
      </c>
      <c r="D2360" s="172">
        <v>46100</v>
      </c>
      <c r="E2360" s="173">
        <v>46132</v>
      </c>
      <c r="F2360" s="13">
        <v>43.23</v>
      </c>
      <c r="G2360" s="175" t="s">
        <v>3806</v>
      </c>
      <c r="H2360" s="171" t="s">
        <v>3808</v>
      </c>
      <c r="I2360" s="220" t="s">
        <v>5949</v>
      </c>
      <c r="J2360" s="171" t="s">
        <v>128</v>
      </c>
      <c r="K2360" s="176"/>
      <c r="L2360" s="177" t="s">
        <v>730</v>
      </c>
      <c r="M2360" s="177" t="s">
        <v>129</v>
      </c>
    </row>
    <row r="2361" spans="1:13" s="178" customFormat="1">
      <c r="A2361" s="171" t="s">
        <v>3743</v>
      </c>
      <c r="B2361" s="171"/>
      <c r="C2361" s="179">
        <v>91409966</v>
      </c>
      <c r="D2361" s="172">
        <v>46100</v>
      </c>
      <c r="E2361" s="173">
        <v>46132</v>
      </c>
      <c r="F2361" s="13">
        <v>152.34</v>
      </c>
      <c r="G2361" s="175" t="s">
        <v>3806</v>
      </c>
      <c r="H2361" s="171" t="s">
        <v>3808</v>
      </c>
      <c r="I2361" s="220" t="s">
        <v>5950</v>
      </c>
      <c r="J2361" s="171" t="s">
        <v>360</v>
      </c>
      <c r="K2361" s="176"/>
      <c r="L2361" s="177" t="s">
        <v>730</v>
      </c>
      <c r="M2361" s="177" t="s">
        <v>361</v>
      </c>
    </row>
    <row r="2362" spans="1:13" s="178" customFormat="1">
      <c r="A2362" s="171" t="s">
        <v>3743</v>
      </c>
      <c r="B2362" s="171"/>
      <c r="C2362" s="179">
        <v>91409966</v>
      </c>
      <c r="D2362" s="172">
        <v>46100</v>
      </c>
      <c r="E2362" s="173">
        <v>46132</v>
      </c>
      <c r="F2362" s="13">
        <v>223.65</v>
      </c>
      <c r="G2362" s="175" t="s">
        <v>3806</v>
      </c>
      <c r="H2362" s="171" t="s">
        <v>3808</v>
      </c>
      <c r="I2362" s="220" t="s">
        <v>5951</v>
      </c>
      <c r="J2362" s="171" t="s">
        <v>268</v>
      </c>
      <c r="K2362" s="176"/>
      <c r="L2362" s="177" t="s">
        <v>730</v>
      </c>
      <c r="M2362" s="177" t="s">
        <v>269</v>
      </c>
    </row>
    <row r="2363" spans="1:13" s="178" customFormat="1">
      <c r="A2363" s="171" t="s">
        <v>3743</v>
      </c>
      <c r="B2363" s="171"/>
      <c r="C2363" s="179">
        <v>91409966</v>
      </c>
      <c r="D2363" s="172">
        <v>46100</v>
      </c>
      <c r="E2363" s="173">
        <v>46132</v>
      </c>
      <c r="F2363" s="13">
        <v>196.49</v>
      </c>
      <c r="G2363" s="175" t="s">
        <v>3806</v>
      </c>
      <c r="H2363" s="171" t="s">
        <v>3808</v>
      </c>
      <c r="I2363" s="220" t="s">
        <v>5952</v>
      </c>
      <c r="J2363" s="171" t="s">
        <v>40</v>
      </c>
      <c r="K2363" s="176"/>
      <c r="L2363" s="177" t="s">
        <v>730</v>
      </c>
      <c r="M2363" s="177" t="s">
        <v>41</v>
      </c>
    </row>
    <row r="2364" spans="1:13" s="178" customFormat="1">
      <c r="A2364" s="171" t="s">
        <v>3743</v>
      </c>
      <c r="B2364" s="171"/>
      <c r="C2364" s="179">
        <v>91409966</v>
      </c>
      <c r="D2364" s="172">
        <v>46100</v>
      </c>
      <c r="E2364" s="173">
        <v>46132</v>
      </c>
      <c r="F2364" s="13">
        <v>128.62</v>
      </c>
      <c r="G2364" s="175" t="s">
        <v>3806</v>
      </c>
      <c r="H2364" s="171" t="s">
        <v>3808</v>
      </c>
      <c r="I2364" s="220" t="s">
        <v>5953</v>
      </c>
      <c r="J2364" s="171" t="s">
        <v>280</v>
      </c>
      <c r="K2364" s="176"/>
      <c r="L2364" s="177" t="s">
        <v>730</v>
      </c>
      <c r="M2364" s="177" t="s">
        <v>281</v>
      </c>
    </row>
    <row r="2365" spans="1:13" s="178" customFormat="1">
      <c r="A2365" s="171" t="s">
        <v>3743</v>
      </c>
      <c r="B2365" s="171"/>
      <c r="C2365" s="179">
        <v>91409966</v>
      </c>
      <c r="D2365" s="172">
        <v>46100</v>
      </c>
      <c r="E2365" s="173">
        <v>46132</v>
      </c>
      <c r="F2365" s="13">
        <v>40.5</v>
      </c>
      <c r="G2365" s="175" t="s">
        <v>3806</v>
      </c>
      <c r="H2365" s="171" t="s">
        <v>3808</v>
      </c>
      <c r="I2365" s="220" t="s">
        <v>5954</v>
      </c>
      <c r="J2365" s="171" t="s">
        <v>336</v>
      </c>
      <c r="K2365" s="176"/>
      <c r="L2365" s="177" t="s">
        <v>730</v>
      </c>
      <c r="M2365" s="177" t="s">
        <v>337</v>
      </c>
    </row>
    <row r="2366" spans="1:13" s="178" customFormat="1">
      <c r="A2366" s="171" t="s">
        <v>3743</v>
      </c>
      <c r="B2366" s="171"/>
      <c r="C2366" s="179">
        <v>91409966</v>
      </c>
      <c r="D2366" s="172">
        <v>46100</v>
      </c>
      <c r="E2366" s="173">
        <v>46132</v>
      </c>
      <c r="F2366" s="13">
        <v>123.1</v>
      </c>
      <c r="G2366" s="175" t="s">
        <v>3806</v>
      </c>
      <c r="H2366" s="171" t="s">
        <v>3808</v>
      </c>
      <c r="I2366" s="220" t="s">
        <v>5955</v>
      </c>
      <c r="J2366" s="171" t="s">
        <v>160</v>
      </c>
      <c r="K2366" s="176"/>
      <c r="L2366" s="177" t="s">
        <v>730</v>
      </c>
      <c r="M2366" s="177" t="s">
        <v>161</v>
      </c>
    </row>
    <row r="2367" spans="1:13" s="178" customFormat="1">
      <c r="A2367" s="171" t="s">
        <v>3743</v>
      </c>
      <c r="B2367" s="171"/>
      <c r="C2367" s="179">
        <v>91409966</v>
      </c>
      <c r="D2367" s="172">
        <v>46100</v>
      </c>
      <c r="E2367" s="173">
        <v>46132</v>
      </c>
      <c r="F2367" s="13">
        <v>130.49</v>
      </c>
      <c r="G2367" s="175" t="s">
        <v>3806</v>
      </c>
      <c r="H2367" s="171" t="s">
        <v>3808</v>
      </c>
      <c r="I2367" s="220" t="s">
        <v>5956</v>
      </c>
      <c r="J2367" s="171" t="s">
        <v>132</v>
      </c>
      <c r="K2367" s="176"/>
      <c r="L2367" s="177" t="s">
        <v>730</v>
      </c>
      <c r="M2367" s="177" t="s">
        <v>133</v>
      </c>
    </row>
    <row r="2368" spans="1:13" s="178" customFormat="1">
      <c r="A2368" s="171" t="s">
        <v>3743</v>
      </c>
      <c r="B2368" s="171"/>
      <c r="C2368" s="179">
        <v>91409966</v>
      </c>
      <c r="D2368" s="172">
        <v>46100</v>
      </c>
      <c r="E2368" s="173">
        <v>46132</v>
      </c>
      <c r="F2368" s="13">
        <v>127.16</v>
      </c>
      <c r="G2368" s="175" t="s">
        <v>3806</v>
      </c>
      <c r="H2368" s="171" t="s">
        <v>3808</v>
      </c>
      <c r="I2368" s="220" t="s">
        <v>5957</v>
      </c>
      <c r="J2368" s="171" t="s">
        <v>102</v>
      </c>
      <c r="K2368" s="176"/>
      <c r="L2368" s="177" t="s">
        <v>730</v>
      </c>
      <c r="M2368" s="177" t="s">
        <v>103</v>
      </c>
    </row>
    <row r="2369" spans="1:13" s="178" customFormat="1">
      <c r="A2369" s="171" t="s">
        <v>3743</v>
      </c>
      <c r="B2369" s="171"/>
      <c r="C2369" s="179">
        <v>91409966</v>
      </c>
      <c r="D2369" s="172">
        <v>46100</v>
      </c>
      <c r="E2369" s="173">
        <v>46132</v>
      </c>
      <c r="F2369" s="13">
        <v>121.35</v>
      </c>
      <c r="G2369" s="175" t="s">
        <v>3806</v>
      </c>
      <c r="H2369" s="171" t="s">
        <v>3808</v>
      </c>
      <c r="I2369" s="220" t="s">
        <v>5958</v>
      </c>
      <c r="J2369" s="171" t="s">
        <v>250</v>
      </c>
      <c r="K2369" s="176"/>
      <c r="L2369" s="177" t="s">
        <v>730</v>
      </c>
      <c r="M2369" s="177" t="s">
        <v>251</v>
      </c>
    </row>
    <row r="2370" spans="1:13" s="178" customFormat="1">
      <c r="A2370" s="171" t="s">
        <v>3743</v>
      </c>
      <c r="B2370" s="171"/>
      <c r="C2370" s="179">
        <v>91409966</v>
      </c>
      <c r="D2370" s="172">
        <v>46100</v>
      </c>
      <c r="E2370" s="173">
        <v>46132</v>
      </c>
      <c r="F2370" s="13">
        <v>149.38999999999999</v>
      </c>
      <c r="G2370" s="175" t="s">
        <v>3806</v>
      </c>
      <c r="H2370" s="171" t="s">
        <v>3808</v>
      </c>
      <c r="I2370" s="220" t="s">
        <v>5959</v>
      </c>
      <c r="J2370" s="171" t="s">
        <v>14</v>
      </c>
      <c r="K2370" s="176"/>
      <c r="L2370" s="177" t="s">
        <v>730</v>
      </c>
      <c r="M2370" s="177" t="s">
        <v>15</v>
      </c>
    </row>
    <row r="2371" spans="1:13" s="178" customFormat="1">
      <c r="A2371" s="171" t="s">
        <v>3743</v>
      </c>
      <c r="B2371" s="171"/>
      <c r="C2371" s="179">
        <v>91409966</v>
      </c>
      <c r="D2371" s="172">
        <v>46100</v>
      </c>
      <c r="E2371" s="173">
        <v>46132</v>
      </c>
      <c r="F2371" s="13">
        <v>190.73</v>
      </c>
      <c r="G2371" s="175" t="s">
        <v>3806</v>
      </c>
      <c r="H2371" s="171" t="s">
        <v>3808</v>
      </c>
      <c r="I2371" s="220" t="s">
        <v>5960</v>
      </c>
      <c r="J2371" s="171" t="s">
        <v>122</v>
      </c>
      <c r="K2371" s="176"/>
      <c r="L2371" s="177" t="s">
        <v>730</v>
      </c>
      <c r="M2371" s="177" t="s">
        <v>123</v>
      </c>
    </row>
    <row r="2372" spans="1:13" s="178" customFormat="1">
      <c r="A2372" s="171" t="s">
        <v>3743</v>
      </c>
      <c r="B2372" s="171"/>
      <c r="C2372" s="179">
        <v>91409966</v>
      </c>
      <c r="D2372" s="172">
        <v>46100</v>
      </c>
      <c r="E2372" s="173">
        <v>46132</v>
      </c>
      <c r="F2372" s="13">
        <v>120.65</v>
      </c>
      <c r="G2372" s="175" t="s">
        <v>3806</v>
      </c>
      <c r="H2372" s="171" t="s">
        <v>3808</v>
      </c>
      <c r="I2372" s="220" t="s">
        <v>5961</v>
      </c>
      <c r="J2372" s="171" t="s">
        <v>440</v>
      </c>
      <c r="K2372" s="176"/>
      <c r="L2372" s="177" t="s">
        <v>730</v>
      </c>
      <c r="M2372" s="177" t="s">
        <v>441</v>
      </c>
    </row>
    <row r="2373" spans="1:13" s="178" customFormat="1">
      <c r="A2373" s="171" t="s">
        <v>3743</v>
      </c>
      <c r="B2373" s="171"/>
      <c r="C2373" s="179">
        <v>91409966</v>
      </c>
      <c r="D2373" s="172">
        <v>46100</v>
      </c>
      <c r="E2373" s="173">
        <v>46132</v>
      </c>
      <c r="F2373" s="13">
        <v>127.34</v>
      </c>
      <c r="G2373" s="175" t="s">
        <v>3806</v>
      </c>
      <c r="H2373" s="171" t="s">
        <v>3808</v>
      </c>
      <c r="I2373" s="220" t="s">
        <v>5962</v>
      </c>
      <c r="J2373" s="171" t="s">
        <v>270</v>
      </c>
      <c r="K2373" s="176"/>
      <c r="L2373" s="177" t="s">
        <v>730</v>
      </c>
      <c r="M2373" s="177" t="s">
        <v>271</v>
      </c>
    </row>
    <row r="2374" spans="1:13" s="178" customFormat="1">
      <c r="A2374" s="171" t="s">
        <v>3743</v>
      </c>
      <c r="B2374" s="171"/>
      <c r="C2374" s="179">
        <v>91409966</v>
      </c>
      <c r="D2374" s="172">
        <v>46100</v>
      </c>
      <c r="E2374" s="173">
        <v>46132</v>
      </c>
      <c r="F2374" s="13">
        <v>76</v>
      </c>
      <c r="G2374" s="175" t="s">
        <v>3806</v>
      </c>
      <c r="H2374" s="171" t="s">
        <v>3808</v>
      </c>
      <c r="I2374" s="220" t="s">
        <v>5963</v>
      </c>
      <c r="J2374" s="171" t="s">
        <v>288</v>
      </c>
      <c r="K2374" s="176"/>
      <c r="L2374" s="177" t="s">
        <v>730</v>
      </c>
      <c r="M2374" s="177" t="s">
        <v>289</v>
      </c>
    </row>
    <row r="2375" spans="1:13" s="178" customFormat="1">
      <c r="A2375" s="171" t="s">
        <v>3743</v>
      </c>
      <c r="B2375" s="171"/>
      <c r="C2375" s="179">
        <v>91409966</v>
      </c>
      <c r="D2375" s="172">
        <v>46100</v>
      </c>
      <c r="E2375" s="173">
        <v>46132</v>
      </c>
      <c r="F2375" s="13">
        <v>203.67</v>
      </c>
      <c r="G2375" s="175" t="s">
        <v>3806</v>
      </c>
      <c r="H2375" s="171" t="s">
        <v>3808</v>
      </c>
      <c r="I2375" s="220" t="s">
        <v>5964</v>
      </c>
      <c r="J2375" s="171" t="s">
        <v>444</v>
      </c>
      <c r="K2375" s="176"/>
      <c r="L2375" s="177" t="s">
        <v>730</v>
      </c>
      <c r="M2375" s="177" t="s">
        <v>445</v>
      </c>
    </row>
    <row r="2376" spans="1:13" s="178" customFormat="1">
      <c r="A2376" s="171" t="s">
        <v>3743</v>
      </c>
      <c r="B2376" s="171"/>
      <c r="C2376" s="179">
        <v>91409966</v>
      </c>
      <c r="D2376" s="172">
        <v>46100</v>
      </c>
      <c r="E2376" s="173">
        <v>46132</v>
      </c>
      <c r="F2376" s="13">
        <v>121.41</v>
      </c>
      <c r="G2376" s="175" t="s">
        <v>3806</v>
      </c>
      <c r="H2376" s="171" t="s">
        <v>3808</v>
      </c>
      <c r="I2376" s="220" t="s">
        <v>5965</v>
      </c>
      <c r="J2376" s="171" t="s">
        <v>426</v>
      </c>
      <c r="K2376" s="176"/>
      <c r="L2376" s="177" t="s">
        <v>730</v>
      </c>
      <c r="M2376" s="177" t="s">
        <v>427</v>
      </c>
    </row>
    <row r="2377" spans="1:13" s="178" customFormat="1">
      <c r="A2377" s="171" t="s">
        <v>3743</v>
      </c>
      <c r="B2377" s="171"/>
      <c r="C2377" s="179">
        <v>91409966</v>
      </c>
      <c r="D2377" s="172">
        <v>46100</v>
      </c>
      <c r="E2377" s="173">
        <v>46132</v>
      </c>
      <c r="F2377" s="13">
        <v>181.47</v>
      </c>
      <c r="G2377" s="175" t="s">
        <v>3806</v>
      </c>
      <c r="H2377" s="171" t="s">
        <v>3808</v>
      </c>
      <c r="I2377" s="220" t="s">
        <v>5966</v>
      </c>
      <c r="J2377" s="171" t="s">
        <v>140</v>
      </c>
      <c r="K2377" s="176"/>
      <c r="L2377" s="177" t="s">
        <v>730</v>
      </c>
      <c r="M2377" s="177" t="s">
        <v>141</v>
      </c>
    </row>
    <row r="2378" spans="1:13" s="178" customFormat="1">
      <c r="A2378" s="171" t="s">
        <v>3743</v>
      </c>
      <c r="B2378" s="171"/>
      <c r="C2378" s="179">
        <v>91409966</v>
      </c>
      <c r="D2378" s="172">
        <v>46100</v>
      </c>
      <c r="E2378" s="173">
        <v>46132</v>
      </c>
      <c r="F2378" s="13">
        <v>179.43</v>
      </c>
      <c r="G2378" s="175" t="s">
        <v>3806</v>
      </c>
      <c r="H2378" s="171" t="s">
        <v>3808</v>
      </c>
      <c r="I2378" s="220" t="s">
        <v>5967</v>
      </c>
      <c r="J2378" s="171" t="s">
        <v>342</v>
      </c>
      <c r="K2378" s="176"/>
      <c r="L2378" s="177" t="s">
        <v>730</v>
      </c>
      <c r="M2378" s="177" t="s">
        <v>343</v>
      </c>
    </row>
    <row r="2379" spans="1:13" s="178" customFormat="1">
      <c r="A2379" s="171" t="s">
        <v>3743</v>
      </c>
      <c r="B2379" s="171"/>
      <c r="C2379" s="179">
        <v>91409966</v>
      </c>
      <c r="D2379" s="172">
        <v>46100</v>
      </c>
      <c r="E2379" s="173">
        <v>46132</v>
      </c>
      <c r="F2379" s="13">
        <v>85.15</v>
      </c>
      <c r="G2379" s="175" t="s">
        <v>3806</v>
      </c>
      <c r="H2379" s="171" t="s">
        <v>3808</v>
      </c>
      <c r="I2379" s="220" t="s">
        <v>5968</v>
      </c>
      <c r="J2379" s="171" t="s">
        <v>418</v>
      </c>
      <c r="K2379" s="176"/>
      <c r="L2379" s="177" t="s">
        <v>730</v>
      </c>
      <c r="M2379" s="177" t="s">
        <v>419</v>
      </c>
    </row>
    <row r="2380" spans="1:13" s="178" customFormat="1">
      <c r="A2380" s="171" t="s">
        <v>3743</v>
      </c>
      <c r="B2380" s="171"/>
      <c r="C2380" s="179">
        <v>91409966</v>
      </c>
      <c r="D2380" s="172">
        <v>46100</v>
      </c>
      <c r="E2380" s="173">
        <v>46132</v>
      </c>
      <c r="F2380" s="13">
        <v>129.21</v>
      </c>
      <c r="G2380" s="175" t="s">
        <v>3806</v>
      </c>
      <c r="H2380" s="171" t="s">
        <v>3808</v>
      </c>
      <c r="I2380" s="220" t="s">
        <v>5969</v>
      </c>
      <c r="J2380" s="171" t="s">
        <v>276</v>
      </c>
      <c r="K2380" s="176"/>
      <c r="L2380" s="177" t="s">
        <v>730</v>
      </c>
      <c r="M2380" s="177" t="s">
        <v>277</v>
      </c>
    </row>
    <row r="2381" spans="1:13" s="178" customFormat="1">
      <c r="A2381" s="171" t="s">
        <v>3743</v>
      </c>
      <c r="B2381" s="171"/>
      <c r="C2381" s="179">
        <v>91409966</v>
      </c>
      <c r="D2381" s="172">
        <v>46100</v>
      </c>
      <c r="E2381" s="173">
        <v>46132</v>
      </c>
      <c r="F2381" s="13">
        <v>100.52</v>
      </c>
      <c r="G2381" s="175" t="s">
        <v>3806</v>
      </c>
      <c r="H2381" s="171" t="s">
        <v>3808</v>
      </c>
      <c r="I2381" s="220" t="s">
        <v>5970</v>
      </c>
      <c r="J2381" s="171" t="s">
        <v>396</v>
      </c>
      <c r="K2381" s="176"/>
      <c r="L2381" s="177" t="s">
        <v>730</v>
      </c>
      <c r="M2381" s="177" t="s">
        <v>397</v>
      </c>
    </row>
    <row r="2382" spans="1:13" s="178" customFormat="1">
      <c r="A2382" s="171" t="s">
        <v>3743</v>
      </c>
      <c r="B2382" s="171"/>
      <c r="C2382" s="179">
        <v>91409966</v>
      </c>
      <c r="D2382" s="172">
        <v>46100</v>
      </c>
      <c r="E2382" s="173">
        <v>46132</v>
      </c>
      <c r="F2382" s="13">
        <v>254.59</v>
      </c>
      <c r="G2382" s="175" t="s">
        <v>3806</v>
      </c>
      <c r="H2382" s="171" t="s">
        <v>3808</v>
      </c>
      <c r="I2382" s="220" t="s">
        <v>5971</v>
      </c>
      <c r="J2382" s="171" t="s">
        <v>472</v>
      </c>
      <c r="K2382" s="176"/>
      <c r="L2382" s="177" t="s">
        <v>730</v>
      </c>
      <c r="M2382" s="177" t="s">
        <v>473</v>
      </c>
    </row>
    <row r="2383" spans="1:13" s="178" customFormat="1">
      <c r="A2383" s="171" t="s">
        <v>3743</v>
      </c>
      <c r="B2383" s="171"/>
      <c r="C2383" s="179">
        <v>91409966</v>
      </c>
      <c r="D2383" s="172">
        <v>46100</v>
      </c>
      <c r="E2383" s="173">
        <v>46132</v>
      </c>
      <c r="F2383" s="13">
        <v>201.04</v>
      </c>
      <c r="G2383" s="175" t="s">
        <v>3806</v>
      </c>
      <c r="H2383" s="171" t="s">
        <v>3808</v>
      </c>
      <c r="I2383" s="220" t="s">
        <v>5972</v>
      </c>
      <c r="J2383" s="171" t="s">
        <v>146</v>
      </c>
      <c r="K2383" s="176"/>
      <c r="L2383" s="177" t="s">
        <v>730</v>
      </c>
      <c r="M2383" s="177" t="s">
        <v>147</v>
      </c>
    </row>
    <row r="2384" spans="1:13" s="178" customFormat="1">
      <c r="A2384" s="171" t="s">
        <v>3743</v>
      </c>
      <c r="B2384" s="171"/>
      <c r="C2384" s="179">
        <v>91409966</v>
      </c>
      <c r="D2384" s="172">
        <v>46100</v>
      </c>
      <c r="E2384" s="173">
        <v>46132</v>
      </c>
      <c r="F2384" s="13">
        <v>109.34</v>
      </c>
      <c r="G2384" s="175" t="s">
        <v>3806</v>
      </c>
      <c r="H2384" s="171" t="s">
        <v>3808</v>
      </c>
      <c r="I2384" s="220" t="s">
        <v>5973</v>
      </c>
      <c r="J2384" s="171" t="s">
        <v>354</v>
      </c>
      <c r="K2384" s="176"/>
      <c r="L2384" s="177" t="s">
        <v>730</v>
      </c>
      <c r="M2384" s="177" t="s">
        <v>355</v>
      </c>
    </row>
    <row r="2385" spans="1:13" s="178" customFormat="1">
      <c r="A2385" s="171" t="s">
        <v>3743</v>
      </c>
      <c r="B2385" s="171"/>
      <c r="C2385" s="179">
        <v>91409966</v>
      </c>
      <c r="D2385" s="172">
        <v>46100</v>
      </c>
      <c r="E2385" s="173">
        <v>46132</v>
      </c>
      <c r="F2385" s="13">
        <v>157.28</v>
      </c>
      <c r="G2385" s="175" t="s">
        <v>3806</v>
      </c>
      <c r="H2385" s="171" t="s">
        <v>3808</v>
      </c>
      <c r="I2385" s="220" t="s">
        <v>5974</v>
      </c>
      <c r="J2385" s="171" t="s">
        <v>134</v>
      </c>
      <c r="K2385" s="176"/>
      <c r="L2385" s="177" t="s">
        <v>730</v>
      </c>
      <c r="M2385" s="177" t="s">
        <v>135</v>
      </c>
    </row>
    <row r="2386" spans="1:13" s="178" customFormat="1">
      <c r="A2386" s="171" t="s">
        <v>3743</v>
      </c>
      <c r="B2386" s="171"/>
      <c r="C2386" s="179">
        <v>91409966</v>
      </c>
      <c r="D2386" s="172">
        <v>46100</v>
      </c>
      <c r="E2386" s="173">
        <v>46132</v>
      </c>
      <c r="F2386" s="13">
        <v>115.1</v>
      </c>
      <c r="G2386" s="175" t="s">
        <v>3806</v>
      </c>
      <c r="H2386" s="171" t="s">
        <v>3808</v>
      </c>
      <c r="I2386" s="220" t="s">
        <v>5975</v>
      </c>
      <c r="J2386" s="171" t="s">
        <v>284</v>
      </c>
      <c r="K2386" s="176"/>
      <c r="L2386" s="177" t="s">
        <v>730</v>
      </c>
      <c r="M2386" s="177" t="s">
        <v>285</v>
      </c>
    </row>
    <row r="2387" spans="1:13" s="178" customFormat="1">
      <c r="A2387" s="171" t="s">
        <v>3743</v>
      </c>
      <c r="B2387" s="171"/>
      <c r="C2387" s="179">
        <v>91409966</v>
      </c>
      <c r="D2387" s="172">
        <v>46100</v>
      </c>
      <c r="E2387" s="173">
        <v>46132</v>
      </c>
      <c r="F2387" s="13">
        <v>129</v>
      </c>
      <c r="G2387" s="175" t="s">
        <v>3806</v>
      </c>
      <c r="H2387" s="171" t="s">
        <v>3808</v>
      </c>
      <c r="I2387" s="220" t="s">
        <v>5976</v>
      </c>
      <c r="J2387" s="171" t="s">
        <v>762</v>
      </c>
      <c r="K2387" s="176"/>
      <c r="L2387" s="177" t="s">
        <v>730</v>
      </c>
      <c r="M2387" s="177" t="s">
        <v>761</v>
      </c>
    </row>
    <row r="2388" spans="1:13" s="178" customFormat="1">
      <c r="A2388" s="171" t="s">
        <v>3743</v>
      </c>
      <c r="B2388" s="171"/>
      <c r="C2388" s="179">
        <v>91409966</v>
      </c>
      <c r="D2388" s="172">
        <v>46100</v>
      </c>
      <c r="E2388" s="173">
        <v>46132</v>
      </c>
      <c r="F2388" s="13">
        <v>137.44999999999999</v>
      </c>
      <c r="G2388" s="175" t="s">
        <v>3806</v>
      </c>
      <c r="H2388" s="171" t="s">
        <v>3808</v>
      </c>
      <c r="I2388" s="220" t="s">
        <v>5977</v>
      </c>
      <c r="J2388" s="171" t="s">
        <v>138</v>
      </c>
      <c r="K2388" s="176"/>
      <c r="L2388" s="177" t="s">
        <v>730</v>
      </c>
      <c r="M2388" s="177" t="s">
        <v>139</v>
      </c>
    </row>
    <row r="2389" spans="1:13" s="178" customFormat="1">
      <c r="A2389" s="171" t="s">
        <v>3743</v>
      </c>
      <c r="B2389" s="171"/>
      <c r="C2389" s="179">
        <v>91409966</v>
      </c>
      <c r="D2389" s="172">
        <v>46100</v>
      </c>
      <c r="E2389" s="173">
        <v>46132</v>
      </c>
      <c r="F2389" s="13">
        <v>220.41</v>
      </c>
      <c r="G2389" s="175" t="s">
        <v>3806</v>
      </c>
      <c r="H2389" s="171" t="s">
        <v>3808</v>
      </c>
      <c r="I2389" s="220" t="s">
        <v>5978</v>
      </c>
      <c r="J2389" s="171" t="s">
        <v>326</v>
      </c>
      <c r="K2389" s="176"/>
      <c r="L2389" s="177" t="s">
        <v>730</v>
      </c>
      <c r="M2389" s="177" t="s">
        <v>327</v>
      </c>
    </row>
    <row r="2390" spans="1:13" s="178" customFormat="1">
      <c r="A2390" s="171" t="s">
        <v>3743</v>
      </c>
      <c r="B2390" s="171"/>
      <c r="C2390" s="179">
        <v>91409966</v>
      </c>
      <c r="D2390" s="172">
        <v>46100</v>
      </c>
      <c r="E2390" s="173">
        <v>46132</v>
      </c>
      <c r="F2390" s="13">
        <v>225.44</v>
      </c>
      <c r="G2390" s="175" t="s">
        <v>3806</v>
      </c>
      <c r="H2390" s="171" t="s">
        <v>3808</v>
      </c>
      <c r="I2390" s="220" t="s">
        <v>5979</v>
      </c>
      <c r="J2390" s="171" t="s">
        <v>386</v>
      </c>
      <c r="K2390" s="176"/>
      <c r="L2390" s="177" t="s">
        <v>730</v>
      </c>
      <c r="M2390" s="177" t="s">
        <v>387</v>
      </c>
    </row>
    <row r="2391" spans="1:13" s="178" customFormat="1">
      <c r="A2391" s="171" t="s">
        <v>3743</v>
      </c>
      <c r="B2391" s="171"/>
      <c r="C2391" s="179">
        <v>91409966</v>
      </c>
      <c r="D2391" s="172">
        <v>46100</v>
      </c>
      <c r="E2391" s="173">
        <v>46132</v>
      </c>
      <c r="F2391" s="13">
        <v>217.14</v>
      </c>
      <c r="G2391" s="175" t="s">
        <v>3806</v>
      </c>
      <c r="H2391" s="171" t="s">
        <v>3808</v>
      </c>
      <c r="I2391" s="220" t="s">
        <v>5980</v>
      </c>
      <c r="J2391" s="171" t="s">
        <v>84</v>
      </c>
      <c r="K2391" s="176"/>
      <c r="L2391" s="177" t="s">
        <v>730</v>
      </c>
      <c r="M2391" s="177" t="s">
        <v>85</v>
      </c>
    </row>
    <row r="2392" spans="1:13" s="178" customFormat="1">
      <c r="A2392" s="171" t="s">
        <v>3743</v>
      </c>
      <c r="B2392" s="171"/>
      <c r="C2392" s="179">
        <v>91409966</v>
      </c>
      <c r="D2392" s="172">
        <v>46100</v>
      </c>
      <c r="E2392" s="173">
        <v>46132</v>
      </c>
      <c r="F2392" s="13">
        <v>138.32</v>
      </c>
      <c r="G2392" s="175" t="s">
        <v>3806</v>
      </c>
      <c r="H2392" s="171" t="s">
        <v>3808</v>
      </c>
      <c r="I2392" s="220" t="s">
        <v>5981</v>
      </c>
      <c r="J2392" s="171" t="s">
        <v>332</v>
      </c>
      <c r="K2392" s="176"/>
      <c r="L2392" s="177" t="s">
        <v>730</v>
      </c>
      <c r="M2392" s="177" t="s">
        <v>333</v>
      </c>
    </row>
    <row r="2393" spans="1:13" s="178" customFormat="1">
      <c r="A2393" s="171" t="s">
        <v>3743</v>
      </c>
      <c r="B2393" s="171"/>
      <c r="C2393" s="179">
        <v>91409966</v>
      </c>
      <c r="D2393" s="172">
        <v>46100</v>
      </c>
      <c r="E2393" s="173">
        <v>46132</v>
      </c>
      <c r="F2393" s="13">
        <v>185.24</v>
      </c>
      <c r="G2393" s="175" t="s">
        <v>3806</v>
      </c>
      <c r="H2393" s="171" t="s">
        <v>3808</v>
      </c>
      <c r="I2393" s="220" t="s">
        <v>5982</v>
      </c>
      <c r="J2393" s="171" t="s">
        <v>452</v>
      </c>
      <c r="K2393" s="176"/>
      <c r="L2393" s="177" t="s">
        <v>730</v>
      </c>
      <c r="M2393" s="177" t="s">
        <v>453</v>
      </c>
    </row>
    <row r="2394" spans="1:13" s="178" customFormat="1">
      <c r="A2394" s="171" t="s">
        <v>3743</v>
      </c>
      <c r="B2394" s="171"/>
      <c r="C2394" s="179">
        <v>91409966</v>
      </c>
      <c r="D2394" s="172">
        <v>46100</v>
      </c>
      <c r="E2394" s="173">
        <v>46132</v>
      </c>
      <c r="F2394" s="13">
        <v>197.63</v>
      </c>
      <c r="G2394" s="175" t="s">
        <v>3806</v>
      </c>
      <c r="H2394" s="171" t="s">
        <v>3808</v>
      </c>
      <c r="I2394" s="220" t="s">
        <v>5983</v>
      </c>
      <c r="J2394" s="171" t="s">
        <v>216</v>
      </c>
      <c r="K2394" s="176"/>
      <c r="L2394" s="177" t="s">
        <v>730</v>
      </c>
      <c r="M2394" s="177" t="s">
        <v>217</v>
      </c>
    </row>
    <row r="2395" spans="1:13" s="178" customFormat="1">
      <c r="A2395" s="171" t="s">
        <v>3743</v>
      </c>
      <c r="B2395" s="171"/>
      <c r="C2395" s="179">
        <v>91409966</v>
      </c>
      <c r="D2395" s="172">
        <v>46100</v>
      </c>
      <c r="E2395" s="173">
        <v>46132</v>
      </c>
      <c r="F2395" s="13">
        <v>261.63</v>
      </c>
      <c r="G2395" s="175" t="s">
        <v>3806</v>
      </c>
      <c r="H2395" s="171" t="s">
        <v>3808</v>
      </c>
      <c r="I2395" s="220" t="s">
        <v>5984</v>
      </c>
      <c r="J2395" s="171" t="s">
        <v>482</v>
      </c>
      <c r="K2395" s="176"/>
      <c r="L2395" s="177" t="s">
        <v>730</v>
      </c>
      <c r="M2395" s="177" t="s">
        <v>483</v>
      </c>
    </row>
    <row r="2396" spans="1:13" s="178" customFormat="1">
      <c r="A2396" s="171" t="s">
        <v>3743</v>
      </c>
      <c r="B2396" s="171"/>
      <c r="C2396" s="179">
        <v>91409966</v>
      </c>
      <c r="D2396" s="172">
        <v>46100</v>
      </c>
      <c r="E2396" s="173">
        <v>46132</v>
      </c>
      <c r="F2396" s="13">
        <v>104.58</v>
      </c>
      <c r="G2396" s="175" t="s">
        <v>3806</v>
      </c>
      <c r="H2396" s="171" t="s">
        <v>3808</v>
      </c>
      <c r="I2396" s="220" t="s">
        <v>5985</v>
      </c>
      <c r="J2396" s="171" t="s">
        <v>72</v>
      </c>
      <c r="K2396" s="176"/>
      <c r="L2396" s="177" t="s">
        <v>730</v>
      </c>
      <c r="M2396" s="177" t="s">
        <v>73</v>
      </c>
    </row>
    <row r="2397" spans="1:13" s="178" customFormat="1">
      <c r="A2397" s="171" t="s">
        <v>3743</v>
      </c>
      <c r="B2397" s="171"/>
      <c r="C2397" s="179">
        <v>91409966</v>
      </c>
      <c r="D2397" s="172">
        <v>46100</v>
      </c>
      <c r="E2397" s="173">
        <v>46132</v>
      </c>
      <c r="F2397" s="13">
        <v>125.94</v>
      </c>
      <c r="G2397" s="175" t="s">
        <v>3806</v>
      </c>
      <c r="H2397" s="171" t="s">
        <v>3808</v>
      </c>
      <c r="I2397" s="220" t="s">
        <v>5986</v>
      </c>
      <c r="J2397" s="171" t="s">
        <v>328</v>
      </c>
      <c r="K2397" s="176"/>
      <c r="L2397" s="177" t="s">
        <v>730</v>
      </c>
      <c r="M2397" s="177" t="s">
        <v>329</v>
      </c>
    </row>
    <row r="2398" spans="1:13" s="178" customFormat="1">
      <c r="A2398" s="171" t="s">
        <v>3743</v>
      </c>
      <c r="B2398" s="171"/>
      <c r="C2398" s="179">
        <v>91409966</v>
      </c>
      <c r="D2398" s="172">
        <v>46100</v>
      </c>
      <c r="E2398" s="173">
        <v>46132</v>
      </c>
      <c r="F2398" s="13">
        <v>271.13</v>
      </c>
      <c r="G2398" s="175" t="s">
        <v>3806</v>
      </c>
      <c r="H2398" s="171" t="s">
        <v>3808</v>
      </c>
      <c r="I2398" s="220" t="s">
        <v>5987</v>
      </c>
      <c r="J2398" s="171" t="s">
        <v>96</v>
      </c>
      <c r="K2398" s="176"/>
      <c r="L2398" s="177" t="s">
        <v>730</v>
      </c>
      <c r="M2398" s="177" t="s">
        <v>97</v>
      </c>
    </row>
    <row r="2399" spans="1:13" s="178" customFormat="1">
      <c r="A2399" s="171" t="s">
        <v>3743</v>
      </c>
      <c r="B2399" s="171"/>
      <c r="C2399" s="179">
        <v>91409966</v>
      </c>
      <c r="D2399" s="172">
        <v>46100</v>
      </c>
      <c r="E2399" s="173">
        <v>46132</v>
      </c>
      <c r="F2399" s="13">
        <v>175.01</v>
      </c>
      <c r="G2399" s="175" t="s">
        <v>3806</v>
      </c>
      <c r="H2399" s="171" t="s">
        <v>3808</v>
      </c>
      <c r="I2399" s="220" t="s">
        <v>5988</v>
      </c>
      <c r="J2399" s="171" t="s">
        <v>256</v>
      </c>
      <c r="K2399" s="176"/>
      <c r="L2399" s="177" t="s">
        <v>730</v>
      </c>
      <c r="M2399" s="177" t="s">
        <v>257</v>
      </c>
    </row>
    <row r="2400" spans="1:13" s="178" customFormat="1">
      <c r="A2400" s="171" t="s">
        <v>3743</v>
      </c>
      <c r="B2400" s="171"/>
      <c r="C2400" s="179">
        <v>91409966</v>
      </c>
      <c r="D2400" s="172">
        <v>46100</v>
      </c>
      <c r="E2400" s="173">
        <v>46132</v>
      </c>
      <c r="F2400" s="13">
        <v>90.53</v>
      </c>
      <c r="G2400" s="175" t="s">
        <v>3806</v>
      </c>
      <c r="H2400" s="171" t="s">
        <v>3808</v>
      </c>
      <c r="I2400" s="220" t="s">
        <v>5989</v>
      </c>
      <c r="J2400" s="171" t="s">
        <v>204</v>
      </c>
      <c r="K2400" s="176"/>
      <c r="L2400" s="177" t="s">
        <v>730</v>
      </c>
      <c r="M2400" s="177" t="s">
        <v>205</v>
      </c>
    </row>
    <row r="2401" spans="1:13" s="178" customFormat="1">
      <c r="A2401" s="171" t="s">
        <v>3743</v>
      </c>
      <c r="B2401" s="171"/>
      <c r="C2401" s="179">
        <v>91409966</v>
      </c>
      <c r="D2401" s="172">
        <v>46100</v>
      </c>
      <c r="E2401" s="173">
        <v>46132</v>
      </c>
      <c r="F2401" s="13">
        <v>398.64</v>
      </c>
      <c r="G2401" s="175" t="s">
        <v>3806</v>
      </c>
      <c r="H2401" s="171" t="s">
        <v>3808</v>
      </c>
      <c r="I2401" s="220" t="s">
        <v>5990</v>
      </c>
      <c r="J2401" s="171" t="s">
        <v>286</v>
      </c>
      <c r="K2401" s="176"/>
      <c r="L2401" s="177" t="s">
        <v>730</v>
      </c>
      <c r="M2401" s="177" t="s">
        <v>287</v>
      </c>
    </row>
    <row r="2402" spans="1:13" s="178" customFormat="1">
      <c r="A2402" s="171" t="s">
        <v>3743</v>
      </c>
      <c r="B2402" s="171"/>
      <c r="C2402" s="179">
        <v>91409966</v>
      </c>
      <c r="D2402" s="172">
        <v>46100</v>
      </c>
      <c r="E2402" s="173">
        <v>46132</v>
      </c>
      <c r="F2402" s="13">
        <v>128.94</v>
      </c>
      <c r="G2402" s="175" t="s">
        <v>3806</v>
      </c>
      <c r="H2402" s="171" t="s">
        <v>3808</v>
      </c>
      <c r="I2402" s="220" t="s">
        <v>5991</v>
      </c>
      <c r="J2402" s="171" t="s">
        <v>414</v>
      </c>
      <c r="K2402" s="176"/>
      <c r="L2402" s="177" t="s">
        <v>730</v>
      </c>
      <c r="M2402" s="177" t="s">
        <v>415</v>
      </c>
    </row>
    <row r="2403" spans="1:13" s="178" customFormat="1">
      <c r="A2403" s="171" t="s">
        <v>3743</v>
      </c>
      <c r="B2403" s="171"/>
      <c r="C2403" s="179">
        <v>91409966</v>
      </c>
      <c r="D2403" s="172">
        <v>46100</v>
      </c>
      <c r="E2403" s="173">
        <v>46132</v>
      </c>
      <c r="F2403" s="13">
        <v>130.46</v>
      </c>
      <c r="G2403" s="175" t="s">
        <v>3806</v>
      </c>
      <c r="H2403" s="171" t="s">
        <v>3808</v>
      </c>
      <c r="I2403" s="220" t="s">
        <v>5992</v>
      </c>
      <c r="J2403" s="171" t="s">
        <v>380</v>
      </c>
      <c r="K2403" s="176"/>
      <c r="L2403" s="177" t="s">
        <v>730</v>
      </c>
      <c r="M2403" s="177" t="s">
        <v>381</v>
      </c>
    </row>
    <row r="2404" spans="1:13" s="178" customFormat="1">
      <c r="A2404" s="171" t="s">
        <v>3743</v>
      </c>
      <c r="B2404" s="171"/>
      <c r="C2404" s="179">
        <v>91409966</v>
      </c>
      <c r="D2404" s="172">
        <v>46100</v>
      </c>
      <c r="E2404" s="173">
        <v>46132</v>
      </c>
      <c r="F2404" s="13">
        <v>131.78</v>
      </c>
      <c r="G2404" s="175" t="s">
        <v>3806</v>
      </c>
      <c r="H2404" s="171" t="s">
        <v>3808</v>
      </c>
      <c r="I2404" s="220" t="s">
        <v>5993</v>
      </c>
      <c r="J2404" s="171" t="s">
        <v>272</v>
      </c>
      <c r="K2404" s="176"/>
      <c r="L2404" s="177" t="s">
        <v>730</v>
      </c>
      <c r="M2404" s="177" t="s">
        <v>273</v>
      </c>
    </row>
    <row r="2405" spans="1:13" s="178" customFormat="1">
      <c r="A2405" s="171" t="s">
        <v>3743</v>
      </c>
      <c r="B2405" s="171"/>
      <c r="C2405" s="179">
        <v>91409966</v>
      </c>
      <c r="D2405" s="172">
        <v>46100</v>
      </c>
      <c r="E2405" s="173">
        <v>46132</v>
      </c>
      <c r="F2405" s="13">
        <v>107.71</v>
      </c>
      <c r="G2405" s="175" t="s">
        <v>3806</v>
      </c>
      <c r="H2405" s="171" t="s">
        <v>3808</v>
      </c>
      <c r="I2405" s="220" t="s">
        <v>5994</v>
      </c>
      <c r="J2405" s="171" t="s">
        <v>378</v>
      </c>
      <c r="K2405" s="176"/>
      <c r="L2405" s="177" t="s">
        <v>730</v>
      </c>
      <c r="M2405" s="177" t="s">
        <v>379</v>
      </c>
    </row>
    <row r="2406" spans="1:13" s="178" customFormat="1">
      <c r="A2406" s="171" t="s">
        <v>3743</v>
      </c>
      <c r="B2406" s="171"/>
      <c r="C2406" s="179">
        <v>91409966</v>
      </c>
      <c r="D2406" s="172">
        <v>46100</v>
      </c>
      <c r="E2406" s="173">
        <v>46132</v>
      </c>
      <c r="F2406" s="13">
        <v>130.72999999999999</v>
      </c>
      <c r="G2406" s="175" t="s">
        <v>3806</v>
      </c>
      <c r="H2406" s="171" t="s">
        <v>3808</v>
      </c>
      <c r="I2406" s="220" t="s">
        <v>5995</v>
      </c>
      <c r="J2406" s="171" t="s">
        <v>252</v>
      </c>
      <c r="K2406" s="176"/>
      <c r="L2406" s="177" t="s">
        <v>730</v>
      </c>
      <c r="M2406" s="177" t="s">
        <v>253</v>
      </c>
    </row>
    <row r="2407" spans="1:13" s="178" customFormat="1">
      <c r="A2407" s="171" t="s">
        <v>3743</v>
      </c>
      <c r="B2407" s="171"/>
      <c r="C2407" s="179">
        <v>91409966</v>
      </c>
      <c r="D2407" s="172">
        <v>46100</v>
      </c>
      <c r="E2407" s="173">
        <v>46132</v>
      </c>
      <c r="F2407" s="13">
        <v>113.02</v>
      </c>
      <c r="G2407" s="175" t="s">
        <v>3806</v>
      </c>
      <c r="H2407" s="171" t="s">
        <v>3808</v>
      </c>
      <c r="I2407" s="220" t="s">
        <v>5996</v>
      </c>
      <c r="J2407" s="171" t="s">
        <v>282</v>
      </c>
      <c r="K2407" s="176"/>
      <c r="L2407" s="177" t="s">
        <v>730</v>
      </c>
      <c r="M2407" s="177" t="s">
        <v>283</v>
      </c>
    </row>
    <row r="2408" spans="1:13" s="178" customFormat="1">
      <c r="A2408" s="171" t="s">
        <v>3743</v>
      </c>
      <c r="B2408" s="171"/>
      <c r="C2408" s="179">
        <v>91409966</v>
      </c>
      <c r="D2408" s="172">
        <v>46100</v>
      </c>
      <c r="E2408" s="173">
        <v>46132</v>
      </c>
      <c r="F2408" s="13">
        <v>184.03</v>
      </c>
      <c r="G2408" s="175" t="s">
        <v>3806</v>
      </c>
      <c r="H2408" s="171" t="s">
        <v>3808</v>
      </c>
      <c r="I2408" s="220" t="s">
        <v>5997</v>
      </c>
      <c r="J2408" s="171" t="s">
        <v>346</v>
      </c>
      <c r="K2408" s="176"/>
      <c r="L2408" s="177" t="s">
        <v>730</v>
      </c>
      <c r="M2408" s="177" t="s">
        <v>347</v>
      </c>
    </row>
    <row r="2409" spans="1:13" s="178" customFormat="1">
      <c r="A2409" s="171" t="s">
        <v>3743</v>
      </c>
      <c r="B2409" s="171"/>
      <c r="C2409" s="179">
        <v>91409966</v>
      </c>
      <c r="D2409" s="172">
        <v>46100</v>
      </c>
      <c r="E2409" s="173">
        <v>46132</v>
      </c>
      <c r="F2409" s="13">
        <v>127.1</v>
      </c>
      <c r="G2409" s="175" t="s">
        <v>3806</v>
      </c>
      <c r="H2409" s="171" t="s">
        <v>3808</v>
      </c>
      <c r="I2409" s="220" t="s">
        <v>5998</v>
      </c>
      <c r="J2409" s="171" t="s">
        <v>16</v>
      </c>
      <c r="K2409" s="176"/>
      <c r="L2409" s="177" t="s">
        <v>730</v>
      </c>
      <c r="M2409" s="177" t="s">
        <v>17</v>
      </c>
    </row>
    <row r="2410" spans="1:13" s="178" customFormat="1">
      <c r="A2410" s="171" t="s">
        <v>3743</v>
      </c>
      <c r="B2410" s="171"/>
      <c r="C2410" s="179">
        <v>91409966</v>
      </c>
      <c r="D2410" s="172">
        <v>46100</v>
      </c>
      <c r="E2410" s="173">
        <v>46132</v>
      </c>
      <c r="F2410" s="13">
        <v>117.32</v>
      </c>
      <c r="G2410" s="175" t="s">
        <v>3806</v>
      </c>
      <c r="H2410" s="171" t="s">
        <v>3808</v>
      </c>
      <c r="I2410" s="220" t="s">
        <v>5999</v>
      </c>
      <c r="J2410" s="171" t="s">
        <v>350</v>
      </c>
      <c r="K2410" s="176"/>
      <c r="L2410" s="177" t="s">
        <v>730</v>
      </c>
      <c r="M2410" s="177" t="s">
        <v>351</v>
      </c>
    </row>
    <row r="2411" spans="1:13" s="178" customFormat="1">
      <c r="A2411" s="171" t="s">
        <v>3743</v>
      </c>
      <c r="B2411" s="171"/>
      <c r="C2411" s="179">
        <v>91409966</v>
      </c>
      <c r="D2411" s="172">
        <v>46100</v>
      </c>
      <c r="E2411" s="173">
        <v>46132</v>
      </c>
      <c r="F2411" s="13">
        <v>90.94</v>
      </c>
      <c r="G2411" s="175" t="s">
        <v>3806</v>
      </c>
      <c r="H2411" s="171" t="s">
        <v>3808</v>
      </c>
      <c r="I2411" s="220" t="s">
        <v>6000</v>
      </c>
      <c r="J2411" s="171" t="s">
        <v>220</v>
      </c>
      <c r="K2411" s="176"/>
      <c r="L2411" s="177" t="s">
        <v>730</v>
      </c>
      <c r="M2411" s="177" t="s">
        <v>221</v>
      </c>
    </row>
    <row r="2412" spans="1:13" s="178" customFormat="1">
      <c r="A2412" s="171" t="s">
        <v>3743</v>
      </c>
      <c r="B2412" s="171"/>
      <c r="C2412" s="179">
        <v>91409966</v>
      </c>
      <c r="D2412" s="172">
        <v>46100</v>
      </c>
      <c r="E2412" s="173">
        <v>46132</v>
      </c>
      <c r="F2412" s="13">
        <v>122.4</v>
      </c>
      <c r="G2412" s="175" t="s">
        <v>3806</v>
      </c>
      <c r="H2412" s="171" t="s">
        <v>3808</v>
      </c>
      <c r="I2412" s="220" t="s">
        <v>6001</v>
      </c>
      <c r="J2412" s="171" t="s">
        <v>4</v>
      </c>
      <c r="K2412" s="176"/>
      <c r="L2412" s="177" t="s">
        <v>730</v>
      </c>
      <c r="M2412" s="177" t="s">
        <v>5</v>
      </c>
    </row>
    <row r="2413" spans="1:13" s="178" customFormat="1">
      <c r="A2413" s="171" t="s">
        <v>3743</v>
      </c>
      <c r="B2413" s="171"/>
      <c r="C2413" s="179">
        <v>91409966</v>
      </c>
      <c r="D2413" s="172">
        <v>46100</v>
      </c>
      <c r="E2413" s="173">
        <v>46132</v>
      </c>
      <c r="F2413" s="13">
        <v>142.94</v>
      </c>
      <c r="G2413" s="175" t="s">
        <v>3806</v>
      </c>
      <c r="H2413" s="171" t="s">
        <v>3808</v>
      </c>
      <c r="I2413" s="220" t="s">
        <v>6002</v>
      </c>
      <c r="J2413" s="171" t="s">
        <v>108</v>
      </c>
      <c r="K2413" s="176"/>
      <c r="L2413" s="177" t="s">
        <v>730</v>
      </c>
      <c r="M2413" s="177" t="s">
        <v>109</v>
      </c>
    </row>
    <row r="2414" spans="1:13" s="178" customFormat="1">
      <c r="A2414" s="171" t="s">
        <v>3743</v>
      </c>
      <c r="B2414" s="171"/>
      <c r="C2414" s="179">
        <v>91409966</v>
      </c>
      <c r="D2414" s="172">
        <v>46100</v>
      </c>
      <c r="E2414" s="173">
        <v>46132</v>
      </c>
      <c r="F2414" s="13">
        <v>279.51</v>
      </c>
      <c r="G2414" s="175" t="s">
        <v>3806</v>
      </c>
      <c r="H2414" s="171" t="s">
        <v>3808</v>
      </c>
      <c r="I2414" s="220" t="s">
        <v>6003</v>
      </c>
      <c r="J2414" s="171" t="s">
        <v>292</v>
      </c>
      <c r="K2414" s="176"/>
      <c r="L2414" s="177" t="s">
        <v>730</v>
      </c>
      <c r="M2414" s="177" t="s">
        <v>293</v>
      </c>
    </row>
    <row r="2415" spans="1:13" s="178" customFormat="1">
      <c r="A2415" s="171" t="s">
        <v>3743</v>
      </c>
      <c r="B2415" s="171"/>
      <c r="C2415" s="179">
        <v>91409966</v>
      </c>
      <c r="D2415" s="172">
        <v>46100</v>
      </c>
      <c r="E2415" s="173">
        <v>46132</v>
      </c>
      <c r="F2415" s="13">
        <v>195.35</v>
      </c>
      <c r="G2415" s="175" t="s">
        <v>3806</v>
      </c>
      <c r="H2415" s="171" t="s">
        <v>3808</v>
      </c>
      <c r="I2415" s="220" t="s">
        <v>6004</v>
      </c>
      <c r="J2415" s="171" t="s">
        <v>242</v>
      </c>
      <c r="K2415" s="176"/>
      <c r="L2415" s="177" t="s">
        <v>730</v>
      </c>
      <c r="M2415" s="177" t="s">
        <v>243</v>
      </c>
    </row>
    <row r="2416" spans="1:13" s="178" customFormat="1">
      <c r="A2416" s="171" t="s">
        <v>3743</v>
      </c>
      <c r="B2416" s="171"/>
      <c r="C2416" s="179">
        <v>91409966</v>
      </c>
      <c r="D2416" s="172">
        <v>46100</v>
      </c>
      <c r="E2416" s="173">
        <v>46132</v>
      </c>
      <c r="F2416" s="13">
        <v>166.16</v>
      </c>
      <c r="G2416" s="175" t="s">
        <v>3806</v>
      </c>
      <c r="H2416" s="171" t="s">
        <v>3808</v>
      </c>
      <c r="I2416" s="220" t="s">
        <v>6005</v>
      </c>
      <c r="J2416" s="171" t="s">
        <v>278</v>
      </c>
      <c r="K2416" s="176"/>
      <c r="L2416" s="177" t="s">
        <v>730</v>
      </c>
      <c r="M2416" s="177" t="s">
        <v>279</v>
      </c>
    </row>
    <row r="2417" spans="1:13" s="178" customFormat="1">
      <c r="A2417" s="171" t="s">
        <v>3743</v>
      </c>
      <c r="B2417" s="171"/>
      <c r="C2417" s="179">
        <v>91409966</v>
      </c>
      <c r="D2417" s="172">
        <v>46100</v>
      </c>
      <c r="E2417" s="173">
        <v>46132</v>
      </c>
      <c r="F2417" s="13">
        <v>1155.3499999999999</v>
      </c>
      <c r="G2417" s="175" t="s">
        <v>3806</v>
      </c>
      <c r="H2417" s="171" t="s">
        <v>3808</v>
      </c>
      <c r="I2417" s="220" t="s">
        <v>6006</v>
      </c>
      <c r="J2417" s="171" t="s">
        <v>150</v>
      </c>
      <c r="K2417" s="176"/>
      <c r="L2417" s="177" t="s">
        <v>730</v>
      </c>
      <c r="M2417" s="177" t="s">
        <v>151</v>
      </c>
    </row>
    <row r="2418" spans="1:13" s="178" customFormat="1">
      <c r="A2418" s="171" t="s">
        <v>3743</v>
      </c>
      <c r="B2418" s="171"/>
      <c r="C2418" s="179">
        <v>91409966</v>
      </c>
      <c r="D2418" s="172">
        <v>46100</v>
      </c>
      <c r="E2418" s="173">
        <v>46132</v>
      </c>
      <c r="F2418" s="13">
        <v>340.42</v>
      </c>
      <c r="G2418" s="175" t="s">
        <v>3806</v>
      </c>
      <c r="H2418" s="171" t="s">
        <v>3808</v>
      </c>
      <c r="I2418" s="220" t="s">
        <v>6007</v>
      </c>
      <c r="J2418" s="171" t="s">
        <v>194</v>
      </c>
      <c r="K2418" s="176"/>
      <c r="L2418" s="177" t="s">
        <v>730</v>
      </c>
      <c r="M2418" s="177" t="s">
        <v>195</v>
      </c>
    </row>
    <row r="2419" spans="1:13" s="178" customFormat="1">
      <c r="A2419" s="171" t="s">
        <v>3743</v>
      </c>
      <c r="B2419" s="171"/>
      <c r="C2419" s="179">
        <v>91409966</v>
      </c>
      <c r="D2419" s="172">
        <v>46100</v>
      </c>
      <c r="E2419" s="173">
        <v>46132</v>
      </c>
      <c r="F2419" s="13">
        <v>237.24</v>
      </c>
      <c r="G2419" s="175" t="s">
        <v>3806</v>
      </c>
      <c r="H2419" s="171" t="s">
        <v>3808</v>
      </c>
      <c r="I2419" s="220" t="s">
        <v>6008</v>
      </c>
      <c r="J2419" s="171" t="s">
        <v>46</v>
      </c>
      <c r="K2419" s="176"/>
      <c r="L2419" s="177" t="s">
        <v>730</v>
      </c>
      <c r="M2419" s="177" t="s">
        <v>47</v>
      </c>
    </row>
    <row r="2420" spans="1:13" s="178" customFormat="1">
      <c r="A2420" s="171" t="s">
        <v>3743</v>
      </c>
      <c r="B2420" s="171"/>
      <c r="C2420" s="179">
        <v>91409966</v>
      </c>
      <c r="D2420" s="172">
        <v>46100</v>
      </c>
      <c r="E2420" s="173">
        <v>46132</v>
      </c>
      <c r="F2420" s="13">
        <v>431.07</v>
      </c>
      <c r="G2420" s="175" t="s">
        <v>3806</v>
      </c>
      <c r="H2420" s="171" t="s">
        <v>3808</v>
      </c>
      <c r="I2420" s="220" t="s">
        <v>6009</v>
      </c>
      <c r="J2420" s="171" t="s">
        <v>394</v>
      </c>
      <c r="K2420" s="176"/>
      <c r="L2420" s="177" t="s">
        <v>730</v>
      </c>
      <c r="M2420" s="177" t="s">
        <v>395</v>
      </c>
    </row>
    <row r="2421" spans="1:13" s="178" customFormat="1">
      <c r="A2421" s="171" t="s">
        <v>3743</v>
      </c>
      <c r="B2421" s="171"/>
      <c r="C2421" s="179">
        <v>91409966</v>
      </c>
      <c r="D2421" s="172">
        <v>46100</v>
      </c>
      <c r="E2421" s="173">
        <v>46132</v>
      </c>
      <c r="F2421" s="13">
        <v>18.68</v>
      </c>
      <c r="G2421" s="175" t="s">
        <v>3806</v>
      </c>
      <c r="H2421" s="171" t="s">
        <v>3808</v>
      </c>
      <c r="I2421" s="220" t="s">
        <v>6010</v>
      </c>
      <c r="J2421" s="171" t="s">
        <v>388</v>
      </c>
      <c r="K2421" s="176"/>
      <c r="L2421" s="177" t="s">
        <v>730</v>
      </c>
      <c r="M2421" s="177" t="s">
        <v>389</v>
      </c>
    </row>
    <row r="2422" spans="1:13" s="178" customFormat="1">
      <c r="A2422" s="171" t="s">
        <v>3743</v>
      </c>
      <c r="B2422" s="171"/>
      <c r="C2422" s="179">
        <v>91409966</v>
      </c>
      <c r="D2422" s="172">
        <v>46100</v>
      </c>
      <c r="E2422" s="173">
        <v>46132</v>
      </c>
      <c r="F2422" s="13">
        <v>33.35</v>
      </c>
      <c r="G2422" s="175" t="s">
        <v>3806</v>
      </c>
      <c r="H2422" s="171" t="s">
        <v>3808</v>
      </c>
      <c r="I2422" s="220" t="s">
        <v>6011</v>
      </c>
      <c r="J2422" s="171" t="s">
        <v>1955</v>
      </c>
      <c r="K2422" s="176"/>
      <c r="L2422" s="177" t="s">
        <v>730</v>
      </c>
      <c r="M2422" s="177" t="s">
        <v>1848</v>
      </c>
    </row>
    <row r="2423" spans="1:13" s="178" customFormat="1">
      <c r="A2423" s="171" t="s">
        <v>3743</v>
      </c>
      <c r="B2423" s="171"/>
      <c r="C2423" s="179">
        <v>91409966</v>
      </c>
      <c r="D2423" s="172">
        <v>46100</v>
      </c>
      <c r="E2423" s="173">
        <v>46132</v>
      </c>
      <c r="F2423" s="13">
        <v>184.57</v>
      </c>
      <c r="G2423" s="175" t="s">
        <v>3806</v>
      </c>
      <c r="H2423" s="171" t="s">
        <v>3808</v>
      </c>
      <c r="I2423" s="220" t="s">
        <v>6012</v>
      </c>
      <c r="J2423" s="171" t="s">
        <v>148</v>
      </c>
      <c r="K2423" s="176"/>
      <c r="L2423" s="177" t="s">
        <v>730</v>
      </c>
      <c r="M2423" s="177" t="s">
        <v>149</v>
      </c>
    </row>
    <row r="2424" spans="1:13" s="178" customFormat="1">
      <c r="A2424" s="171" t="s">
        <v>3743</v>
      </c>
      <c r="B2424" s="171"/>
      <c r="C2424" s="179">
        <v>91409966</v>
      </c>
      <c r="D2424" s="172">
        <v>46100</v>
      </c>
      <c r="E2424" s="173">
        <v>46132</v>
      </c>
      <c r="F2424" s="13">
        <v>195.49</v>
      </c>
      <c r="G2424" s="175" t="s">
        <v>3806</v>
      </c>
      <c r="H2424" s="171" t="s">
        <v>3808</v>
      </c>
      <c r="I2424" s="220" t="s">
        <v>6013</v>
      </c>
      <c r="J2424" s="171" t="s">
        <v>58</v>
      </c>
      <c r="K2424" s="176"/>
      <c r="L2424" s="177" t="s">
        <v>730</v>
      </c>
      <c r="M2424" s="177" t="s">
        <v>59</v>
      </c>
    </row>
    <row r="2425" spans="1:13" s="178" customFormat="1">
      <c r="A2425" s="171" t="s">
        <v>3743</v>
      </c>
      <c r="B2425" s="171"/>
      <c r="C2425" s="179">
        <v>91409966</v>
      </c>
      <c r="D2425" s="172">
        <v>46100</v>
      </c>
      <c r="E2425" s="173">
        <v>46132</v>
      </c>
      <c r="F2425" s="13">
        <v>172.79</v>
      </c>
      <c r="G2425" s="175" t="s">
        <v>3806</v>
      </c>
      <c r="H2425" s="171" t="s">
        <v>3808</v>
      </c>
      <c r="I2425" s="220" t="s">
        <v>6014</v>
      </c>
      <c r="J2425" s="171" t="s">
        <v>22</v>
      </c>
      <c r="K2425" s="176"/>
      <c r="L2425" s="177" t="s">
        <v>730</v>
      </c>
      <c r="M2425" s="177" t="s">
        <v>23</v>
      </c>
    </row>
    <row r="2426" spans="1:13" s="178" customFormat="1">
      <c r="A2426" s="171" t="s">
        <v>3743</v>
      </c>
      <c r="B2426" s="171"/>
      <c r="C2426" s="179">
        <v>91409966</v>
      </c>
      <c r="D2426" s="172">
        <v>46100</v>
      </c>
      <c r="E2426" s="173">
        <v>46132</v>
      </c>
      <c r="F2426" s="13">
        <v>168.27</v>
      </c>
      <c r="G2426" s="175" t="s">
        <v>3806</v>
      </c>
      <c r="H2426" s="171" t="s">
        <v>3808</v>
      </c>
      <c r="I2426" s="220" t="s">
        <v>6015</v>
      </c>
      <c r="J2426" s="171" t="s">
        <v>144</v>
      </c>
      <c r="K2426" s="176"/>
      <c r="L2426" s="177" t="s">
        <v>730</v>
      </c>
      <c r="M2426" s="177" t="s">
        <v>145</v>
      </c>
    </row>
    <row r="2427" spans="1:13" s="178" customFormat="1">
      <c r="A2427" s="171" t="s">
        <v>3743</v>
      </c>
      <c r="B2427" s="171"/>
      <c r="C2427" s="179">
        <v>91409966</v>
      </c>
      <c r="D2427" s="172">
        <v>46100</v>
      </c>
      <c r="E2427" s="173">
        <v>46132</v>
      </c>
      <c r="F2427" s="13">
        <v>81.23</v>
      </c>
      <c r="G2427" s="175" t="s">
        <v>3806</v>
      </c>
      <c r="H2427" s="171" t="s">
        <v>3808</v>
      </c>
      <c r="I2427" s="220" t="s">
        <v>6016</v>
      </c>
      <c r="J2427" s="171" t="s">
        <v>88</v>
      </c>
      <c r="K2427" s="176"/>
      <c r="L2427" s="177" t="s">
        <v>730</v>
      </c>
      <c r="M2427" s="177" t="s">
        <v>89</v>
      </c>
    </row>
    <row r="2428" spans="1:13" s="178" customFormat="1">
      <c r="A2428" s="171" t="s">
        <v>3743</v>
      </c>
      <c r="B2428" s="171"/>
      <c r="C2428" s="179">
        <v>91409966</v>
      </c>
      <c r="D2428" s="172">
        <v>46100</v>
      </c>
      <c r="E2428" s="173">
        <v>46132</v>
      </c>
      <c r="F2428" s="13">
        <v>274.66000000000003</v>
      </c>
      <c r="G2428" s="175" t="s">
        <v>3806</v>
      </c>
      <c r="H2428" s="171" t="s">
        <v>3808</v>
      </c>
      <c r="I2428" s="220" t="s">
        <v>6017</v>
      </c>
      <c r="J2428" s="171" t="s">
        <v>136</v>
      </c>
      <c r="K2428" s="176"/>
      <c r="L2428" s="177" t="s">
        <v>730</v>
      </c>
      <c r="M2428" s="177" t="s">
        <v>137</v>
      </c>
    </row>
    <row r="2429" spans="1:13" s="178" customFormat="1">
      <c r="A2429" s="171" t="s">
        <v>3743</v>
      </c>
      <c r="B2429" s="171"/>
      <c r="C2429" s="179">
        <v>91409966</v>
      </c>
      <c r="D2429" s="172">
        <v>46100</v>
      </c>
      <c r="E2429" s="173">
        <v>46132</v>
      </c>
      <c r="F2429" s="13">
        <v>110.22</v>
      </c>
      <c r="G2429" s="175" t="s">
        <v>3806</v>
      </c>
      <c r="H2429" s="171" t="s">
        <v>3808</v>
      </c>
      <c r="I2429" s="220" t="s">
        <v>6018</v>
      </c>
      <c r="J2429" s="171" t="s">
        <v>364</v>
      </c>
      <c r="K2429" s="176"/>
      <c r="L2429" s="177" t="s">
        <v>730</v>
      </c>
      <c r="M2429" s="177" t="s">
        <v>365</v>
      </c>
    </row>
    <row r="2430" spans="1:13" s="178" customFormat="1">
      <c r="A2430" s="171" t="s">
        <v>3743</v>
      </c>
      <c r="B2430" s="171"/>
      <c r="C2430" s="179">
        <v>91409966</v>
      </c>
      <c r="D2430" s="172">
        <v>46100</v>
      </c>
      <c r="E2430" s="173">
        <v>46132</v>
      </c>
      <c r="F2430" s="13">
        <v>113.17</v>
      </c>
      <c r="G2430" s="175" t="s">
        <v>3806</v>
      </c>
      <c r="H2430" s="171" t="s">
        <v>3808</v>
      </c>
      <c r="I2430" s="220" t="s">
        <v>6019</v>
      </c>
      <c r="J2430" s="171" t="s">
        <v>260</v>
      </c>
      <c r="K2430" s="176"/>
      <c r="L2430" s="177" t="s">
        <v>730</v>
      </c>
      <c r="M2430" s="177" t="s">
        <v>261</v>
      </c>
    </row>
    <row r="2431" spans="1:13" s="178" customFormat="1">
      <c r="A2431" s="171" t="s">
        <v>3743</v>
      </c>
      <c r="B2431" s="171"/>
      <c r="C2431" s="179">
        <v>91409966</v>
      </c>
      <c r="D2431" s="172">
        <v>46100</v>
      </c>
      <c r="E2431" s="173">
        <v>46132</v>
      </c>
      <c r="F2431" s="13">
        <v>76.87</v>
      </c>
      <c r="G2431" s="175" t="s">
        <v>3806</v>
      </c>
      <c r="H2431" s="171" t="s">
        <v>3808</v>
      </c>
      <c r="I2431" s="220" t="s">
        <v>6020</v>
      </c>
      <c r="J2431" s="171" t="s">
        <v>208</v>
      </c>
      <c r="K2431" s="176"/>
      <c r="L2431" s="177" t="s">
        <v>730</v>
      </c>
      <c r="M2431" s="177" t="s">
        <v>209</v>
      </c>
    </row>
    <row r="2432" spans="1:13" s="178" customFormat="1">
      <c r="A2432" s="171" t="s">
        <v>3743</v>
      </c>
      <c r="B2432" s="171"/>
      <c r="C2432" s="179">
        <v>91409966</v>
      </c>
      <c r="D2432" s="172">
        <v>46100</v>
      </c>
      <c r="E2432" s="173">
        <v>46132</v>
      </c>
      <c r="F2432" s="13">
        <v>76.099999999999994</v>
      </c>
      <c r="G2432" s="175" t="s">
        <v>3806</v>
      </c>
      <c r="H2432" s="171" t="s">
        <v>3808</v>
      </c>
      <c r="I2432" s="220" t="s">
        <v>6021</v>
      </c>
      <c r="J2432" s="171" t="s">
        <v>422</v>
      </c>
      <c r="K2432" s="176"/>
      <c r="L2432" s="177" t="s">
        <v>730</v>
      </c>
      <c r="M2432" s="177" t="s">
        <v>423</v>
      </c>
    </row>
    <row r="2433" spans="1:13" s="178" customFormat="1">
      <c r="A2433" s="171" t="s">
        <v>3743</v>
      </c>
      <c r="B2433" s="171"/>
      <c r="C2433" s="179">
        <v>91409966</v>
      </c>
      <c r="D2433" s="172">
        <v>46100</v>
      </c>
      <c r="E2433" s="173">
        <v>46132</v>
      </c>
      <c r="F2433" s="13">
        <v>95.35</v>
      </c>
      <c r="G2433" s="175" t="s">
        <v>3806</v>
      </c>
      <c r="H2433" s="171" t="s">
        <v>3808</v>
      </c>
      <c r="I2433" s="220" t="s">
        <v>6022</v>
      </c>
      <c r="J2433" s="171" t="s">
        <v>372</v>
      </c>
      <c r="K2433" s="176"/>
      <c r="L2433" s="177" t="s">
        <v>730</v>
      </c>
      <c r="M2433" s="177" t="s">
        <v>373</v>
      </c>
    </row>
    <row r="2434" spans="1:13" s="178" customFormat="1">
      <c r="A2434" s="171" t="s">
        <v>3743</v>
      </c>
      <c r="B2434" s="171"/>
      <c r="C2434" s="179">
        <v>91409966</v>
      </c>
      <c r="D2434" s="172">
        <v>46100</v>
      </c>
      <c r="E2434" s="173">
        <v>46132</v>
      </c>
      <c r="F2434" s="13">
        <v>110.29</v>
      </c>
      <c r="G2434" s="175" t="s">
        <v>3806</v>
      </c>
      <c r="H2434" s="171" t="s">
        <v>3808</v>
      </c>
      <c r="I2434" s="220" t="s">
        <v>6023</v>
      </c>
      <c r="J2434" s="171" t="s">
        <v>340</v>
      </c>
      <c r="K2434" s="176"/>
      <c r="L2434" s="177" t="s">
        <v>730</v>
      </c>
      <c r="M2434" s="177" t="s">
        <v>341</v>
      </c>
    </row>
    <row r="2435" spans="1:13" s="178" customFormat="1">
      <c r="A2435" s="171" t="s">
        <v>3743</v>
      </c>
      <c r="B2435" s="171"/>
      <c r="C2435" s="179">
        <v>91409966</v>
      </c>
      <c r="D2435" s="172">
        <v>46100</v>
      </c>
      <c r="E2435" s="173">
        <v>46132</v>
      </c>
      <c r="F2435" s="13">
        <v>223.74</v>
      </c>
      <c r="G2435" s="175" t="s">
        <v>3806</v>
      </c>
      <c r="H2435" s="171" t="s">
        <v>3808</v>
      </c>
      <c r="I2435" s="220" t="s">
        <v>6024</v>
      </c>
      <c r="J2435" s="171" t="s">
        <v>410</v>
      </c>
      <c r="K2435" s="176"/>
      <c r="L2435" s="177" t="s">
        <v>730</v>
      </c>
      <c r="M2435" s="177" t="s">
        <v>411</v>
      </c>
    </row>
    <row r="2436" spans="1:13" s="178" customFormat="1">
      <c r="A2436" s="171" t="s">
        <v>3743</v>
      </c>
      <c r="B2436" s="171"/>
      <c r="C2436" s="179">
        <v>91409966</v>
      </c>
      <c r="D2436" s="172">
        <v>46100</v>
      </c>
      <c r="E2436" s="173">
        <v>46132</v>
      </c>
      <c r="F2436" s="13">
        <v>143.61000000000001</v>
      </c>
      <c r="G2436" s="175" t="s">
        <v>3806</v>
      </c>
      <c r="H2436" s="171" t="s">
        <v>3808</v>
      </c>
      <c r="I2436" s="220" t="s">
        <v>6025</v>
      </c>
      <c r="J2436" s="171" t="s">
        <v>158</v>
      </c>
      <c r="K2436" s="176"/>
      <c r="L2436" s="177" t="s">
        <v>730</v>
      </c>
      <c r="M2436" s="177" t="s">
        <v>159</v>
      </c>
    </row>
    <row r="2437" spans="1:13" s="178" customFormat="1">
      <c r="A2437" s="171" t="s">
        <v>3743</v>
      </c>
      <c r="B2437" s="171"/>
      <c r="C2437" s="179">
        <v>91409966</v>
      </c>
      <c r="D2437" s="172">
        <v>46100</v>
      </c>
      <c r="E2437" s="173">
        <v>46132</v>
      </c>
      <c r="F2437" s="13">
        <v>193.04</v>
      </c>
      <c r="G2437" s="175" t="s">
        <v>3806</v>
      </c>
      <c r="H2437" s="171" t="s">
        <v>3808</v>
      </c>
      <c r="I2437" s="220" t="s">
        <v>6026</v>
      </c>
      <c r="J2437" s="171" t="s">
        <v>362</v>
      </c>
      <c r="K2437" s="176"/>
      <c r="L2437" s="177" t="s">
        <v>730</v>
      </c>
      <c r="M2437" s="177" t="s">
        <v>363</v>
      </c>
    </row>
    <row r="2438" spans="1:13" s="178" customFormat="1">
      <c r="A2438" s="171" t="s">
        <v>3743</v>
      </c>
      <c r="B2438" s="171"/>
      <c r="C2438" s="179">
        <v>91409966</v>
      </c>
      <c r="D2438" s="172">
        <v>46100</v>
      </c>
      <c r="E2438" s="173">
        <v>46132</v>
      </c>
      <c r="F2438" s="13">
        <v>214.01</v>
      </c>
      <c r="G2438" s="175" t="s">
        <v>3806</v>
      </c>
      <c r="H2438" s="171" t="s">
        <v>3808</v>
      </c>
      <c r="I2438" s="220" t="s">
        <v>6027</v>
      </c>
      <c r="J2438" s="171" t="s">
        <v>446</v>
      </c>
      <c r="K2438" s="176"/>
      <c r="L2438" s="177" t="s">
        <v>730</v>
      </c>
      <c r="M2438" s="177" t="s">
        <v>447</v>
      </c>
    </row>
    <row r="2439" spans="1:13" s="178" customFormat="1">
      <c r="A2439" s="171" t="s">
        <v>3743</v>
      </c>
      <c r="B2439" s="171"/>
      <c r="C2439" s="179">
        <v>91409966</v>
      </c>
      <c r="D2439" s="172">
        <v>46100</v>
      </c>
      <c r="E2439" s="173">
        <v>46132</v>
      </c>
      <c r="F2439" s="13">
        <v>145.30000000000001</v>
      </c>
      <c r="G2439" s="175" t="s">
        <v>3806</v>
      </c>
      <c r="H2439" s="171" t="s">
        <v>3808</v>
      </c>
      <c r="I2439" s="220" t="s">
        <v>6028</v>
      </c>
      <c r="J2439" s="171" t="s">
        <v>240</v>
      </c>
      <c r="K2439" s="176"/>
      <c r="L2439" s="177" t="s">
        <v>730</v>
      </c>
      <c r="M2439" s="177" t="s">
        <v>241</v>
      </c>
    </row>
    <row r="2440" spans="1:13" s="178" customFormat="1">
      <c r="A2440" s="171" t="s">
        <v>3743</v>
      </c>
      <c r="B2440" s="171"/>
      <c r="C2440" s="179">
        <v>91409966</v>
      </c>
      <c r="D2440" s="172">
        <v>46100</v>
      </c>
      <c r="E2440" s="173">
        <v>46132</v>
      </c>
      <c r="F2440" s="13">
        <v>209.4</v>
      </c>
      <c r="G2440" s="175" t="s">
        <v>3806</v>
      </c>
      <c r="H2440" s="171" t="s">
        <v>3808</v>
      </c>
      <c r="I2440" s="220" t="s">
        <v>6029</v>
      </c>
      <c r="J2440" s="171" t="s">
        <v>266</v>
      </c>
      <c r="K2440" s="176"/>
      <c r="L2440" s="177" t="s">
        <v>730</v>
      </c>
      <c r="M2440" s="177" t="s">
        <v>267</v>
      </c>
    </row>
    <row r="2441" spans="1:13" s="178" customFormat="1">
      <c r="A2441" s="171" t="s">
        <v>3743</v>
      </c>
      <c r="B2441" s="171"/>
      <c r="C2441" s="179">
        <v>91409966</v>
      </c>
      <c r="D2441" s="172">
        <v>46100</v>
      </c>
      <c r="E2441" s="173">
        <v>46132</v>
      </c>
      <c r="F2441" s="13">
        <v>147.69999999999999</v>
      </c>
      <c r="G2441" s="175" t="s">
        <v>3806</v>
      </c>
      <c r="H2441" s="171" t="s">
        <v>3808</v>
      </c>
      <c r="I2441" s="220" t="s">
        <v>6030</v>
      </c>
      <c r="J2441" s="171" t="s">
        <v>318</v>
      </c>
      <c r="K2441" s="176"/>
      <c r="L2441" s="177" t="s">
        <v>730</v>
      </c>
      <c r="M2441" s="177" t="s">
        <v>319</v>
      </c>
    </row>
    <row r="2442" spans="1:13" s="178" customFormat="1">
      <c r="A2442" s="171" t="s">
        <v>3743</v>
      </c>
      <c r="B2442" s="171"/>
      <c r="C2442" s="179">
        <v>91409966</v>
      </c>
      <c r="D2442" s="172">
        <v>46100</v>
      </c>
      <c r="E2442" s="173">
        <v>46132</v>
      </c>
      <c r="F2442" s="13">
        <v>120.33</v>
      </c>
      <c r="G2442" s="175" t="s">
        <v>3806</v>
      </c>
      <c r="H2442" s="171" t="s">
        <v>3808</v>
      </c>
      <c r="I2442" s="220" t="s">
        <v>6031</v>
      </c>
      <c r="J2442" s="171" t="s">
        <v>154</v>
      </c>
      <c r="K2442" s="176"/>
      <c r="L2442" s="177" t="s">
        <v>730</v>
      </c>
      <c r="M2442" s="177" t="s">
        <v>155</v>
      </c>
    </row>
    <row r="2443" spans="1:13" s="178" customFormat="1">
      <c r="A2443" s="171" t="s">
        <v>3743</v>
      </c>
      <c r="B2443" s="171"/>
      <c r="C2443" s="179">
        <v>91409966</v>
      </c>
      <c r="D2443" s="172">
        <v>46100</v>
      </c>
      <c r="E2443" s="173">
        <v>46132</v>
      </c>
      <c r="F2443" s="13">
        <v>72.239999999999995</v>
      </c>
      <c r="G2443" s="175" t="s">
        <v>3806</v>
      </c>
      <c r="H2443" s="171" t="s">
        <v>3808</v>
      </c>
      <c r="I2443" s="220" t="s">
        <v>6032</v>
      </c>
      <c r="J2443" s="171" t="s">
        <v>474</v>
      </c>
      <c r="K2443" s="176"/>
      <c r="L2443" s="177" t="s">
        <v>730</v>
      </c>
      <c r="M2443" s="177" t="s">
        <v>475</v>
      </c>
    </row>
    <row r="2444" spans="1:13" s="178" customFormat="1">
      <c r="A2444" s="171" t="s">
        <v>3743</v>
      </c>
      <c r="B2444" s="171"/>
      <c r="C2444" s="179">
        <v>91409966</v>
      </c>
      <c r="D2444" s="172">
        <v>46100</v>
      </c>
      <c r="E2444" s="173">
        <v>46132</v>
      </c>
      <c r="F2444" s="13">
        <v>86.7</v>
      </c>
      <c r="G2444" s="175" t="s">
        <v>3806</v>
      </c>
      <c r="H2444" s="171" t="s">
        <v>3808</v>
      </c>
      <c r="I2444" s="220" t="s">
        <v>6033</v>
      </c>
      <c r="J2444" s="171" t="s">
        <v>352</v>
      </c>
      <c r="K2444" s="176"/>
      <c r="L2444" s="177" t="s">
        <v>730</v>
      </c>
      <c r="M2444" s="177" t="s">
        <v>353</v>
      </c>
    </row>
    <row r="2445" spans="1:13" s="178" customFormat="1">
      <c r="A2445" s="171" t="s">
        <v>3743</v>
      </c>
      <c r="B2445" s="171"/>
      <c r="C2445" s="179">
        <v>91409966</v>
      </c>
      <c r="D2445" s="172">
        <v>46100</v>
      </c>
      <c r="E2445" s="173">
        <v>46132</v>
      </c>
      <c r="F2445" s="13">
        <v>111.83</v>
      </c>
      <c r="G2445" s="175" t="s">
        <v>3806</v>
      </c>
      <c r="H2445" s="171" t="s">
        <v>3808</v>
      </c>
      <c r="I2445" s="220" t="s">
        <v>6034</v>
      </c>
      <c r="J2445" s="171" t="s">
        <v>184</v>
      </c>
      <c r="K2445" s="176"/>
      <c r="L2445" s="177" t="s">
        <v>730</v>
      </c>
      <c r="M2445" s="177" t="s">
        <v>185</v>
      </c>
    </row>
    <row r="2446" spans="1:13" s="178" customFormat="1">
      <c r="A2446" s="171" t="s">
        <v>3743</v>
      </c>
      <c r="B2446" s="171"/>
      <c r="C2446" s="179">
        <v>91409966</v>
      </c>
      <c r="D2446" s="172">
        <v>46100</v>
      </c>
      <c r="E2446" s="173">
        <v>46132</v>
      </c>
      <c r="F2446" s="13">
        <v>112.94</v>
      </c>
      <c r="G2446" s="175" t="s">
        <v>3806</v>
      </c>
      <c r="H2446" s="171" t="s">
        <v>3808</v>
      </c>
      <c r="I2446" s="220" t="s">
        <v>6035</v>
      </c>
      <c r="J2446" s="171" t="s">
        <v>454</v>
      </c>
      <c r="K2446" s="176"/>
      <c r="L2446" s="177" t="s">
        <v>730</v>
      </c>
      <c r="M2446" s="177" t="s">
        <v>455</v>
      </c>
    </row>
    <row r="2447" spans="1:13" s="178" customFormat="1">
      <c r="A2447" s="171" t="s">
        <v>3743</v>
      </c>
      <c r="B2447" s="171"/>
      <c r="C2447" s="179">
        <v>91409966</v>
      </c>
      <c r="D2447" s="172">
        <v>46100</v>
      </c>
      <c r="E2447" s="173">
        <v>46132</v>
      </c>
      <c r="F2447" s="13">
        <v>87.11</v>
      </c>
      <c r="G2447" s="175" t="s">
        <v>3806</v>
      </c>
      <c r="H2447" s="171" t="s">
        <v>3808</v>
      </c>
      <c r="I2447" s="220" t="s">
        <v>6036</v>
      </c>
      <c r="J2447" s="171" t="s">
        <v>44</v>
      </c>
      <c r="K2447" s="176"/>
      <c r="L2447" s="177" t="s">
        <v>730</v>
      </c>
      <c r="M2447" s="177" t="s">
        <v>45</v>
      </c>
    </row>
    <row r="2448" spans="1:13" s="178" customFormat="1">
      <c r="A2448" s="171" t="s">
        <v>3743</v>
      </c>
      <c r="B2448" s="171"/>
      <c r="C2448" s="179">
        <v>91409966</v>
      </c>
      <c r="D2448" s="172">
        <v>46100</v>
      </c>
      <c r="E2448" s="173">
        <v>46132</v>
      </c>
      <c r="F2448" s="13">
        <v>142.91</v>
      </c>
      <c r="G2448" s="175" t="s">
        <v>3806</v>
      </c>
      <c r="H2448" s="171" t="s">
        <v>3808</v>
      </c>
      <c r="I2448" s="220" t="s">
        <v>6037</v>
      </c>
      <c r="J2448" s="171" t="s">
        <v>497</v>
      </c>
      <c r="K2448" s="176"/>
      <c r="L2448" s="177" t="s">
        <v>730</v>
      </c>
      <c r="M2448" s="177" t="s">
        <v>498</v>
      </c>
    </row>
    <row r="2449" spans="1:13" s="178" customFormat="1">
      <c r="A2449" s="171" t="s">
        <v>3743</v>
      </c>
      <c r="B2449" s="171"/>
      <c r="C2449" s="179">
        <v>91409966</v>
      </c>
      <c r="D2449" s="172">
        <v>46100</v>
      </c>
      <c r="E2449" s="173">
        <v>46132</v>
      </c>
      <c r="F2449" s="13">
        <v>94.68</v>
      </c>
      <c r="G2449" s="175" t="s">
        <v>3806</v>
      </c>
      <c r="H2449" s="171" t="s">
        <v>3808</v>
      </c>
      <c r="I2449" s="220" t="s">
        <v>6038</v>
      </c>
      <c r="J2449" s="171" t="s">
        <v>12</v>
      </c>
      <c r="K2449" s="176"/>
      <c r="L2449" s="177" t="s">
        <v>730</v>
      </c>
      <c r="M2449" s="177" t="s">
        <v>13</v>
      </c>
    </row>
    <row r="2450" spans="1:13" s="178" customFormat="1">
      <c r="A2450" s="171" t="s">
        <v>3743</v>
      </c>
      <c r="B2450" s="171"/>
      <c r="C2450" s="179">
        <v>91409966</v>
      </c>
      <c r="D2450" s="172">
        <v>46100</v>
      </c>
      <c r="E2450" s="173">
        <v>46132</v>
      </c>
      <c r="F2450" s="13">
        <v>106.71</v>
      </c>
      <c r="G2450" s="175" t="s">
        <v>3806</v>
      </c>
      <c r="H2450" s="171" t="s">
        <v>3808</v>
      </c>
      <c r="I2450" s="220" t="s">
        <v>6039</v>
      </c>
      <c r="J2450" s="171" t="s">
        <v>18</v>
      </c>
      <c r="K2450" s="176"/>
      <c r="L2450" s="177" t="s">
        <v>730</v>
      </c>
      <c r="M2450" s="177" t="s">
        <v>19</v>
      </c>
    </row>
    <row r="2451" spans="1:13" s="178" customFormat="1">
      <c r="A2451" s="171" t="s">
        <v>3743</v>
      </c>
      <c r="B2451" s="171"/>
      <c r="C2451" s="179">
        <v>91409966</v>
      </c>
      <c r="D2451" s="172">
        <v>46100</v>
      </c>
      <c r="E2451" s="173">
        <v>46132</v>
      </c>
      <c r="F2451" s="13">
        <v>95</v>
      </c>
      <c r="G2451" s="175" t="s">
        <v>3806</v>
      </c>
      <c r="H2451" s="171" t="s">
        <v>3808</v>
      </c>
      <c r="I2451" s="220" t="s">
        <v>6040</v>
      </c>
      <c r="J2451" s="171" t="s">
        <v>156</v>
      </c>
      <c r="K2451" s="176"/>
      <c r="L2451" s="177" t="s">
        <v>730</v>
      </c>
      <c r="M2451" s="177" t="s">
        <v>157</v>
      </c>
    </row>
    <row r="2452" spans="1:13" s="178" customFormat="1">
      <c r="A2452" s="171" t="s">
        <v>3743</v>
      </c>
      <c r="B2452" s="171"/>
      <c r="C2452" s="179">
        <v>91409966</v>
      </c>
      <c r="D2452" s="172">
        <v>46100</v>
      </c>
      <c r="E2452" s="173">
        <v>46132</v>
      </c>
      <c r="F2452" s="13">
        <v>139.75</v>
      </c>
      <c r="G2452" s="175" t="s">
        <v>3806</v>
      </c>
      <c r="H2452" s="171" t="s">
        <v>3808</v>
      </c>
      <c r="I2452" s="220" t="s">
        <v>6041</v>
      </c>
      <c r="J2452" s="171" t="s">
        <v>98</v>
      </c>
      <c r="K2452" s="176"/>
      <c r="L2452" s="177" t="s">
        <v>730</v>
      </c>
      <c r="M2452" s="177" t="s">
        <v>99</v>
      </c>
    </row>
    <row r="2453" spans="1:13" s="178" customFormat="1">
      <c r="A2453" s="171" t="s">
        <v>3743</v>
      </c>
      <c r="B2453" s="171"/>
      <c r="C2453" s="179">
        <v>91409966</v>
      </c>
      <c r="D2453" s="172">
        <v>46100</v>
      </c>
      <c r="E2453" s="173">
        <v>46132</v>
      </c>
      <c r="F2453" s="13">
        <v>125.38</v>
      </c>
      <c r="G2453" s="175" t="s">
        <v>3806</v>
      </c>
      <c r="H2453" s="171" t="s">
        <v>3808</v>
      </c>
      <c r="I2453" s="220" t="s">
        <v>6042</v>
      </c>
      <c r="J2453" s="171" t="s">
        <v>424</v>
      </c>
      <c r="K2453" s="176"/>
      <c r="L2453" s="177" t="s">
        <v>730</v>
      </c>
      <c r="M2453" s="177" t="s">
        <v>425</v>
      </c>
    </row>
    <row r="2454" spans="1:13" s="178" customFormat="1">
      <c r="A2454" s="171" t="s">
        <v>3743</v>
      </c>
      <c r="B2454" s="171"/>
      <c r="C2454" s="179">
        <v>91409966</v>
      </c>
      <c r="D2454" s="172">
        <v>46100</v>
      </c>
      <c r="E2454" s="173">
        <v>46132</v>
      </c>
      <c r="F2454" s="13">
        <v>98.15</v>
      </c>
      <c r="G2454" s="175" t="s">
        <v>3806</v>
      </c>
      <c r="H2454" s="171" t="s">
        <v>3808</v>
      </c>
      <c r="I2454" s="220" t="s">
        <v>6043</v>
      </c>
      <c r="J2454" s="171" t="s">
        <v>404</v>
      </c>
      <c r="K2454" s="176"/>
      <c r="L2454" s="177" t="s">
        <v>730</v>
      </c>
      <c r="M2454" s="177" t="s">
        <v>405</v>
      </c>
    </row>
    <row r="2455" spans="1:13" s="178" customFormat="1">
      <c r="A2455" s="171" t="s">
        <v>3743</v>
      </c>
      <c r="B2455" s="171"/>
      <c r="C2455" s="179">
        <v>91409966</v>
      </c>
      <c r="D2455" s="172">
        <v>46100</v>
      </c>
      <c r="E2455" s="173">
        <v>46132</v>
      </c>
      <c r="F2455" s="13">
        <v>98.68</v>
      </c>
      <c r="G2455" s="175" t="s">
        <v>3806</v>
      </c>
      <c r="H2455" s="171" t="s">
        <v>3808</v>
      </c>
      <c r="I2455" s="220" t="s">
        <v>6044</v>
      </c>
      <c r="J2455" s="171" t="s">
        <v>224</v>
      </c>
      <c r="K2455" s="176"/>
      <c r="L2455" s="177" t="s">
        <v>730</v>
      </c>
      <c r="M2455" s="177" t="s">
        <v>225</v>
      </c>
    </row>
    <row r="2456" spans="1:13" s="178" customFormat="1">
      <c r="A2456" s="171" t="s">
        <v>3743</v>
      </c>
      <c r="B2456" s="171"/>
      <c r="C2456" s="179">
        <v>91409966</v>
      </c>
      <c r="D2456" s="172">
        <v>46100</v>
      </c>
      <c r="E2456" s="173">
        <v>46132</v>
      </c>
      <c r="F2456" s="13">
        <v>105.14</v>
      </c>
      <c r="G2456" s="175" t="s">
        <v>3806</v>
      </c>
      <c r="H2456" s="171" t="s">
        <v>3808</v>
      </c>
      <c r="I2456" s="220" t="s">
        <v>6045</v>
      </c>
      <c r="J2456" s="171" t="s">
        <v>316</v>
      </c>
      <c r="K2456" s="176"/>
      <c r="L2456" s="177" t="s">
        <v>730</v>
      </c>
      <c r="M2456" s="177" t="s">
        <v>317</v>
      </c>
    </row>
    <row r="2457" spans="1:13" s="178" customFormat="1">
      <c r="A2457" s="171" t="s">
        <v>3743</v>
      </c>
      <c r="B2457" s="171"/>
      <c r="C2457" s="179">
        <v>91409966</v>
      </c>
      <c r="D2457" s="172">
        <v>46100</v>
      </c>
      <c r="E2457" s="173">
        <v>46132</v>
      </c>
      <c r="F2457" s="13">
        <v>84.89</v>
      </c>
      <c r="G2457" s="175" t="s">
        <v>3806</v>
      </c>
      <c r="H2457" s="171" t="s">
        <v>3808</v>
      </c>
      <c r="I2457" s="220" t="s">
        <v>6046</v>
      </c>
      <c r="J2457" s="171" t="s">
        <v>190</v>
      </c>
      <c r="K2457" s="176"/>
      <c r="L2457" s="177" t="s">
        <v>730</v>
      </c>
      <c r="M2457" s="177" t="s">
        <v>191</v>
      </c>
    </row>
    <row r="2458" spans="1:13" s="178" customFormat="1">
      <c r="A2458" s="171" t="s">
        <v>3743</v>
      </c>
      <c r="B2458" s="171"/>
      <c r="C2458" s="179">
        <v>91409966</v>
      </c>
      <c r="D2458" s="172">
        <v>46100</v>
      </c>
      <c r="E2458" s="173">
        <v>46132</v>
      </c>
      <c r="F2458" s="13">
        <v>108.58</v>
      </c>
      <c r="G2458" s="175" t="s">
        <v>3806</v>
      </c>
      <c r="H2458" s="171" t="s">
        <v>3808</v>
      </c>
      <c r="I2458" s="220" t="s">
        <v>6047</v>
      </c>
      <c r="J2458" s="171" t="s">
        <v>442</v>
      </c>
      <c r="K2458" s="176"/>
      <c r="L2458" s="177" t="s">
        <v>730</v>
      </c>
      <c r="M2458" s="177" t="s">
        <v>443</v>
      </c>
    </row>
    <row r="2459" spans="1:13" s="178" customFormat="1">
      <c r="A2459" s="171" t="s">
        <v>3743</v>
      </c>
      <c r="B2459" s="171"/>
      <c r="C2459" s="179">
        <v>91409966</v>
      </c>
      <c r="D2459" s="172">
        <v>46100</v>
      </c>
      <c r="E2459" s="173">
        <v>46132</v>
      </c>
      <c r="F2459" s="13">
        <v>100.84</v>
      </c>
      <c r="G2459" s="175" t="s">
        <v>3806</v>
      </c>
      <c r="H2459" s="171" t="s">
        <v>3808</v>
      </c>
      <c r="I2459" s="220" t="s">
        <v>6048</v>
      </c>
      <c r="J2459" s="171" t="s">
        <v>348</v>
      </c>
      <c r="K2459" s="176"/>
      <c r="L2459" s="177" t="s">
        <v>730</v>
      </c>
      <c r="M2459" s="177" t="s">
        <v>349</v>
      </c>
    </row>
    <row r="2460" spans="1:13" s="178" customFormat="1">
      <c r="A2460" s="171" t="s">
        <v>3743</v>
      </c>
      <c r="B2460" s="171"/>
      <c r="C2460" s="179">
        <v>91409966</v>
      </c>
      <c r="D2460" s="172">
        <v>46100</v>
      </c>
      <c r="E2460" s="173">
        <v>46132</v>
      </c>
      <c r="F2460" s="13">
        <v>96.42</v>
      </c>
      <c r="G2460" s="175" t="s">
        <v>3806</v>
      </c>
      <c r="H2460" s="171" t="s">
        <v>3808</v>
      </c>
      <c r="I2460" s="220" t="s">
        <v>6049</v>
      </c>
      <c r="J2460" s="171" t="s">
        <v>462</v>
      </c>
      <c r="K2460" s="176"/>
      <c r="L2460" s="177" t="s">
        <v>730</v>
      </c>
      <c r="M2460" s="177" t="s">
        <v>463</v>
      </c>
    </row>
    <row r="2461" spans="1:13" s="178" customFormat="1">
      <c r="A2461" s="171" t="s">
        <v>3743</v>
      </c>
      <c r="B2461" s="171"/>
      <c r="C2461" s="179">
        <v>91409966</v>
      </c>
      <c r="D2461" s="172">
        <v>46100</v>
      </c>
      <c r="E2461" s="173">
        <v>46132</v>
      </c>
      <c r="F2461" s="13">
        <v>96.37</v>
      </c>
      <c r="G2461" s="175" t="s">
        <v>3806</v>
      </c>
      <c r="H2461" s="171" t="s">
        <v>3808</v>
      </c>
      <c r="I2461" s="220" t="s">
        <v>6050</v>
      </c>
      <c r="J2461" s="171" t="s">
        <v>32</v>
      </c>
      <c r="K2461" s="176"/>
      <c r="L2461" s="177" t="s">
        <v>730</v>
      </c>
      <c r="M2461" s="177" t="s">
        <v>33</v>
      </c>
    </row>
    <row r="2462" spans="1:13" s="178" customFormat="1">
      <c r="A2462" s="171" t="s">
        <v>3743</v>
      </c>
      <c r="B2462" s="171"/>
      <c r="C2462" s="179">
        <v>91409966</v>
      </c>
      <c r="D2462" s="172">
        <v>46100</v>
      </c>
      <c r="E2462" s="173">
        <v>46132</v>
      </c>
      <c r="F2462" s="13">
        <v>109.31</v>
      </c>
      <c r="G2462" s="175" t="s">
        <v>3806</v>
      </c>
      <c r="H2462" s="171" t="s">
        <v>3808</v>
      </c>
      <c r="I2462" s="220" t="s">
        <v>6051</v>
      </c>
      <c r="J2462" s="171" t="s">
        <v>238</v>
      </c>
      <c r="K2462" s="176"/>
      <c r="L2462" s="177" t="s">
        <v>730</v>
      </c>
      <c r="M2462" s="177" t="s">
        <v>239</v>
      </c>
    </row>
    <row r="2463" spans="1:13" s="178" customFormat="1">
      <c r="A2463" s="171" t="s">
        <v>3743</v>
      </c>
      <c r="B2463" s="171"/>
      <c r="C2463" s="179">
        <v>91409966</v>
      </c>
      <c r="D2463" s="172">
        <v>46100</v>
      </c>
      <c r="E2463" s="173">
        <v>46132</v>
      </c>
      <c r="F2463" s="13">
        <v>119.1</v>
      </c>
      <c r="G2463" s="175" t="s">
        <v>3806</v>
      </c>
      <c r="H2463" s="171" t="s">
        <v>3808</v>
      </c>
      <c r="I2463" s="220" t="s">
        <v>6052</v>
      </c>
      <c r="J2463" s="171" t="s">
        <v>6</v>
      </c>
      <c r="K2463" s="176"/>
      <c r="L2463" s="177" t="s">
        <v>730</v>
      </c>
      <c r="M2463" s="177" t="s">
        <v>7</v>
      </c>
    </row>
    <row r="2464" spans="1:13" s="178" customFormat="1">
      <c r="A2464" s="171" t="s">
        <v>3743</v>
      </c>
      <c r="B2464" s="171"/>
      <c r="C2464" s="179">
        <v>91409966</v>
      </c>
      <c r="D2464" s="172">
        <v>46100</v>
      </c>
      <c r="E2464" s="173">
        <v>46132</v>
      </c>
      <c r="F2464" s="13">
        <v>119.42</v>
      </c>
      <c r="G2464" s="175" t="s">
        <v>3806</v>
      </c>
      <c r="H2464" s="171" t="s">
        <v>3808</v>
      </c>
      <c r="I2464" s="220" t="s">
        <v>6053</v>
      </c>
      <c r="J2464" s="171" t="s">
        <v>152</v>
      </c>
      <c r="K2464" s="176"/>
      <c r="L2464" s="177" t="s">
        <v>730</v>
      </c>
      <c r="M2464" s="177" t="s">
        <v>153</v>
      </c>
    </row>
    <row r="2465" spans="1:13" s="178" customFormat="1">
      <c r="A2465" s="171" t="s">
        <v>3743</v>
      </c>
      <c r="B2465" s="171"/>
      <c r="C2465" s="179">
        <v>91409966</v>
      </c>
      <c r="D2465" s="172">
        <v>46100</v>
      </c>
      <c r="E2465" s="173">
        <v>46132</v>
      </c>
      <c r="F2465" s="13">
        <v>104.93</v>
      </c>
      <c r="G2465" s="175" t="s">
        <v>3806</v>
      </c>
      <c r="H2465" s="171" t="s">
        <v>3808</v>
      </c>
      <c r="I2465" s="220" t="s">
        <v>6054</v>
      </c>
      <c r="J2465" s="171" t="s">
        <v>214</v>
      </c>
      <c r="K2465" s="176"/>
      <c r="L2465" s="177" t="s">
        <v>730</v>
      </c>
      <c r="M2465" s="177" t="s">
        <v>215</v>
      </c>
    </row>
    <row r="2466" spans="1:13" s="178" customFormat="1">
      <c r="A2466" s="171" t="s">
        <v>3743</v>
      </c>
      <c r="B2466" s="171"/>
      <c r="C2466" s="179">
        <v>91409966</v>
      </c>
      <c r="D2466" s="172">
        <v>46100</v>
      </c>
      <c r="E2466" s="173">
        <v>46132</v>
      </c>
      <c r="F2466" s="13">
        <v>148.63</v>
      </c>
      <c r="G2466" s="175" t="s">
        <v>3806</v>
      </c>
      <c r="H2466" s="171" t="s">
        <v>3808</v>
      </c>
      <c r="I2466" s="220" t="s">
        <v>6055</v>
      </c>
      <c r="J2466" s="171" t="s">
        <v>438</v>
      </c>
      <c r="K2466" s="176"/>
      <c r="L2466" s="177" t="s">
        <v>730</v>
      </c>
      <c r="M2466" s="177" t="s">
        <v>439</v>
      </c>
    </row>
    <row r="2467" spans="1:13" s="178" customFormat="1">
      <c r="A2467" s="171" t="s">
        <v>3743</v>
      </c>
      <c r="B2467" s="171"/>
      <c r="C2467" s="179">
        <v>91409966</v>
      </c>
      <c r="D2467" s="172">
        <v>46100</v>
      </c>
      <c r="E2467" s="173">
        <v>46132</v>
      </c>
      <c r="F2467" s="13">
        <v>39.57</v>
      </c>
      <c r="G2467" s="175" t="s">
        <v>3806</v>
      </c>
      <c r="H2467" s="171" t="s">
        <v>3808</v>
      </c>
      <c r="I2467" s="220" t="s">
        <v>6056</v>
      </c>
      <c r="J2467" s="171" t="s">
        <v>172</v>
      </c>
      <c r="K2467" s="176"/>
      <c r="L2467" s="177" t="s">
        <v>730</v>
      </c>
      <c r="M2467" s="177" t="s">
        <v>173</v>
      </c>
    </row>
    <row r="2468" spans="1:13" s="178" customFormat="1">
      <c r="A2468" s="171" t="s">
        <v>3743</v>
      </c>
      <c r="B2468" s="171"/>
      <c r="C2468" s="179">
        <v>91409966</v>
      </c>
      <c r="D2468" s="172">
        <v>46100</v>
      </c>
      <c r="E2468" s="173">
        <v>46132</v>
      </c>
      <c r="F2468" s="13">
        <v>38.28</v>
      </c>
      <c r="G2468" s="175" t="s">
        <v>3806</v>
      </c>
      <c r="H2468" s="171" t="s">
        <v>3808</v>
      </c>
      <c r="I2468" s="220" t="s">
        <v>6057</v>
      </c>
      <c r="J2468" s="171" t="s">
        <v>32</v>
      </c>
      <c r="K2468" s="176"/>
      <c r="L2468" s="177" t="s">
        <v>730</v>
      </c>
      <c r="M2468" s="177" t="s">
        <v>33</v>
      </c>
    </row>
    <row r="2469" spans="1:13" s="178" customFormat="1">
      <c r="A2469" s="171" t="s">
        <v>3743</v>
      </c>
      <c r="B2469" s="171"/>
      <c r="C2469" s="179">
        <v>91409966</v>
      </c>
      <c r="D2469" s="172">
        <v>46100</v>
      </c>
      <c r="E2469" s="173">
        <v>46132</v>
      </c>
      <c r="F2469" s="13">
        <v>145.28</v>
      </c>
      <c r="G2469" s="175" t="s">
        <v>3806</v>
      </c>
      <c r="H2469" s="171" t="s">
        <v>3808</v>
      </c>
      <c r="I2469" s="220" t="s">
        <v>6058</v>
      </c>
      <c r="J2469" s="171" t="s">
        <v>24</v>
      </c>
      <c r="K2469" s="176"/>
      <c r="L2469" s="177" t="s">
        <v>730</v>
      </c>
      <c r="M2469" s="177" t="s">
        <v>25</v>
      </c>
    </row>
    <row r="2470" spans="1:13" s="178" customFormat="1">
      <c r="A2470" s="171" t="s">
        <v>3743</v>
      </c>
      <c r="B2470" s="171"/>
      <c r="C2470" s="179">
        <v>91409966</v>
      </c>
      <c r="D2470" s="172">
        <v>46100</v>
      </c>
      <c r="E2470" s="173">
        <v>46132</v>
      </c>
      <c r="F2470" s="13">
        <v>2992.97</v>
      </c>
      <c r="G2470" s="175" t="s">
        <v>3806</v>
      </c>
      <c r="H2470" s="171" t="s">
        <v>3808</v>
      </c>
      <c r="I2470" s="220" t="s">
        <v>6059</v>
      </c>
      <c r="J2470" s="171" t="s">
        <v>464</v>
      </c>
      <c r="K2470" s="176"/>
      <c r="L2470" s="177" t="s">
        <v>730</v>
      </c>
      <c r="M2470" s="177" t="s">
        <v>465</v>
      </c>
    </row>
    <row r="2471" spans="1:13" s="178" customFormat="1">
      <c r="A2471" s="171" t="s">
        <v>3743</v>
      </c>
      <c r="B2471" s="171"/>
      <c r="C2471" s="179">
        <v>91409966</v>
      </c>
      <c r="D2471" s="172">
        <v>46100</v>
      </c>
      <c r="E2471" s="173">
        <v>46132</v>
      </c>
      <c r="F2471" s="13">
        <v>126.59</v>
      </c>
      <c r="G2471" s="175" t="s">
        <v>3806</v>
      </c>
      <c r="H2471" s="171" t="s">
        <v>3808</v>
      </c>
      <c r="I2471" s="220" t="s">
        <v>6060</v>
      </c>
      <c r="J2471" s="171" t="s">
        <v>174</v>
      </c>
      <c r="K2471" s="176"/>
      <c r="L2471" s="177" t="s">
        <v>730</v>
      </c>
      <c r="M2471" s="177" t="s">
        <v>175</v>
      </c>
    </row>
    <row r="2472" spans="1:13" s="178" customFormat="1">
      <c r="A2472" s="171" t="s">
        <v>3743</v>
      </c>
      <c r="B2472" s="171"/>
      <c r="C2472" s="179">
        <v>91409966</v>
      </c>
      <c r="D2472" s="172">
        <v>46100</v>
      </c>
      <c r="E2472" s="173">
        <v>46132</v>
      </c>
      <c r="F2472" s="13">
        <v>89.2</v>
      </c>
      <c r="G2472" s="175" t="s">
        <v>3806</v>
      </c>
      <c r="H2472" s="171" t="s">
        <v>3808</v>
      </c>
      <c r="I2472" s="220" t="s">
        <v>6137</v>
      </c>
      <c r="J2472" s="171" t="s">
        <v>312</v>
      </c>
      <c r="K2472" s="176"/>
      <c r="L2472" s="177" t="s">
        <v>730</v>
      </c>
      <c r="M2472" s="177" t="s">
        <v>313</v>
      </c>
    </row>
    <row r="2473" spans="1:13" s="178" customFormat="1">
      <c r="A2473" s="171" t="s">
        <v>3743</v>
      </c>
      <c r="B2473" s="171"/>
      <c r="C2473" s="179">
        <v>91409966</v>
      </c>
      <c r="D2473" s="172">
        <v>46100</v>
      </c>
      <c r="E2473" s="173">
        <v>46132</v>
      </c>
      <c r="F2473" s="13">
        <v>180</v>
      </c>
      <c r="G2473" s="175" t="s">
        <v>3806</v>
      </c>
      <c r="H2473" s="171" t="s">
        <v>3808</v>
      </c>
      <c r="I2473" s="220" t="s">
        <v>6061</v>
      </c>
      <c r="J2473" s="171" t="s">
        <v>32</v>
      </c>
      <c r="K2473" s="176"/>
      <c r="L2473" s="177" t="s">
        <v>730</v>
      </c>
      <c r="M2473" s="177" t="s">
        <v>33</v>
      </c>
    </row>
    <row r="2474" spans="1:13" s="178" customFormat="1">
      <c r="A2474" s="171" t="s">
        <v>3743</v>
      </c>
      <c r="B2474" s="171"/>
      <c r="C2474" s="179">
        <v>91409966</v>
      </c>
      <c r="D2474" s="172">
        <v>46100</v>
      </c>
      <c r="E2474" s="173">
        <v>46132</v>
      </c>
      <c r="F2474" s="13">
        <v>93.32</v>
      </c>
      <c r="G2474" s="175" t="s">
        <v>3806</v>
      </c>
      <c r="H2474" s="171" t="s">
        <v>3808</v>
      </c>
      <c r="I2474" s="220" t="s">
        <v>6062</v>
      </c>
      <c r="J2474" s="171" t="s">
        <v>162</v>
      </c>
      <c r="K2474" s="176"/>
      <c r="L2474" s="177" t="s">
        <v>730</v>
      </c>
      <c r="M2474" s="177" t="s">
        <v>163</v>
      </c>
    </row>
    <row r="2475" spans="1:13" s="178" customFormat="1">
      <c r="A2475" s="171" t="s">
        <v>3743</v>
      </c>
      <c r="B2475" s="171"/>
      <c r="C2475" s="179">
        <v>91409966</v>
      </c>
      <c r="D2475" s="172">
        <v>46100</v>
      </c>
      <c r="E2475" s="173">
        <v>46132</v>
      </c>
      <c r="F2475" s="13">
        <v>149.97</v>
      </c>
      <c r="G2475" s="175" t="s">
        <v>3806</v>
      </c>
      <c r="H2475" s="171" t="s">
        <v>3808</v>
      </c>
      <c r="I2475" s="220" t="s">
        <v>6063</v>
      </c>
      <c r="J2475" s="171" t="s">
        <v>34</v>
      </c>
      <c r="K2475" s="176"/>
      <c r="L2475" s="177" t="s">
        <v>730</v>
      </c>
      <c r="M2475" s="177" t="s">
        <v>35</v>
      </c>
    </row>
    <row r="2476" spans="1:13" s="178" customFormat="1">
      <c r="A2476" s="171" t="s">
        <v>3743</v>
      </c>
      <c r="B2476" s="171"/>
      <c r="C2476" s="179">
        <v>91409966</v>
      </c>
      <c r="D2476" s="172">
        <v>46100</v>
      </c>
      <c r="E2476" s="173">
        <v>46132</v>
      </c>
      <c r="F2476" s="13">
        <v>94.87</v>
      </c>
      <c r="G2476" s="175" t="s">
        <v>3806</v>
      </c>
      <c r="H2476" s="171" t="s">
        <v>3808</v>
      </c>
      <c r="I2476" s="220" t="s">
        <v>6064</v>
      </c>
      <c r="J2476" s="171" t="s">
        <v>312</v>
      </c>
      <c r="K2476" s="176"/>
      <c r="L2476" s="177" t="s">
        <v>730</v>
      </c>
      <c r="M2476" s="177" t="s">
        <v>313</v>
      </c>
    </row>
    <row r="2477" spans="1:13" s="178" customFormat="1">
      <c r="A2477" s="171" t="s">
        <v>3743</v>
      </c>
      <c r="B2477" s="171"/>
      <c r="C2477" s="179">
        <v>91409966</v>
      </c>
      <c r="D2477" s="172">
        <v>46100</v>
      </c>
      <c r="E2477" s="173">
        <v>46132</v>
      </c>
      <c r="F2477" s="13">
        <v>200.39</v>
      </c>
      <c r="G2477" s="175" t="s">
        <v>3806</v>
      </c>
      <c r="H2477" s="171" t="s">
        <v>3808</v>
      </c>
      <c r="I2477" s="220" t="s">
        <v>6138</v>
      </c>
      <c r="J2477" s="171" t="s">
        <v>312</v>
      </c>
      <c r="K2477" s="176"/>
      <c r="L2477" s="177" t="s">
        <v>730</v>
      </c>
      <c r="M2477" s="177" t="s">
        <v>313</v>
      </c>
    </row>
    <row r="2478" spans="1:13" s="178" customFormat="1">
      <c r="A2478" s="171" t="s">
        <v>3743</v>
      </c>
      <c r="B2478" s="171"/>
      <c r="C2478" s="179">
        <v>91409966</v>
      </c>
      <c r="D2478" s="172">
        <v>46100</v>
      </c>
      <c r="E2478" s="173">
        <v>46132</v>
      </c>
      <c r="F2478" s="13">
        <v>47.13</v>
      </c>
      <c r="G2478" s="175" t="s">
        <v>3806</v>
      </c>
      <c r="H2478" s="171" t="s">
        <v>3808</v>
      </c>
      <c r="I2478" s="220" t="s">
        <v>6065</v>
      </c>
      <c r="J2478" s="171" t="s">
        <v>382</v>
      </c>
      <c r="K2478" s="176"/>
      <c r="L2478" s="177" t="s">
        <v>730</v>
      </c>
      <c r="M2478" s="177" t="s">
        <v>383</v>
      </c>
    </row>
    <row r="2479" spans="1:13" s="178" customFormat="1">
      <c r="A2479" s="171" t="s">
        <v>3743</v>
      </c>
      <c r="B2479" s="171"/>
      <c r="C2479" s="179">
        <v>91409966</v>
      </c>
      <c r="D2479" s="172">
        <v>46100</v>
      </c>
      <c r="E2479" s="173">
        <v>46132</v>
      </c>
      <c r="F2479" s="13">
        <v>99.43</v>
      </c>
      <c r="G2479" s="175" t="s">
        <v>3806</v>
      </c>
      <c r="H2479" s="171" t="s">
        <v>3808</v>
      </c>
      <c r="I2479" s="220" t="s">
        <v>6066</v>
      </c>
      <c r="J2479" s="171" t="s">
        <v>312</v>
      </c>
      <c r="K2479" s="176"/>
      <c r="L2479" s="177" t="s">
        <v>730</v>
      </c>
      <c r="M2479" s="177" t="s">
        <v>313</v>
      </c>
    </row>
    <row r="2480" spans="1:13" s="178" customFormat="1">
      <c r="A2480" s="171" t="s">
        <v>3743</v>
      </c>
      <c r="B2480" s="171"/>
      <c r="C2480" s="179">
        <v>91409966</v>
      </c>
      <c r="D2480" s="172">
        <v>46100</v>
      </c>
      <c r="E2480" s="173">
        <v>46132</v>
      </c>
      <c r="F2480" s="13">
        <v>66.180000000000007</v>
      </c>
      <c r="G2480" s="175" t="s">
        <v>3806</v>
      </c>
      <c r="H2480" s="171" t="s">
        <v>3808</v>
      </c>
      <c r="I2480" s="220" t="s">
        <v>6067</v>
      </c>
      <c r="J2480" s="171" t="s">
        <v>296</v>
      </c>
      <c r="K2480" s="176"/>
      <c r="L2480" s="177" t="s">
        <v>730</v>
      </c>
      <c r="M2480" s="177" t="s">
        <v>297</v>
      </c>
    </row>
    <row r="2481" spans="1:13" s="178" customFormat="1">
      <c r="A2481" s="171" t="s">
        <v>3743</v>
      </c>
      <c r="B2481" s="171"/>
      <c r="C2481" s="179">
        <v>91409966</v>
      </c>
      <c r="D2481" s="172">
        <v>46100</v>
      </c>
      <c r="E2481" s="173">
        <v>46132</v>
      </c>
      <c r="F2481" s="13">
        <v>49.38</v>
      </c>
      <c r="G2481" s="175" t="s">
        <v>3806</v>
      </c>
      <c r="H2481" s="171" t="s">
        <v>3808</v>
      </c>
      <c r="I2481" s="220" t="s">
        <v>6069</v>
      </c>
      <c r="J2481" s="171" t="s">
        <v>370</v>
      </c>
      <c r="K2481" s="176"/>
      <c r="L2481" s="177" t="s">
        <v>730</v>
      </c>
      <c r="M2481" s="177" t="s">
        <v>371</v>
      </c>
    </row>
    <row r="2482" spans="1:13" s="178" customFormat="1">
      <c r="A2482" s="171" t="s">
        <v>3743</v>
      </c>
      <c r="B2482" s="171"/>
      <c r="C2482" s="179">
        <v>91409966</v>
      </c>
      <c r="D2482" s="172">
        <v>46100</v>
      </c>
      <c r="E2482" s="173">
        <v>46132</v>
      </c>
      <c r="F2482" s="13">
        <v>42.69</v>
      </c>
      <c r="G2482" s="175" t="s">
        <v>3806</v>
      </c>
      <c r="H2482" s="171" t="s">
        <v>3808</v>
      </c>
      <c r="I2482" s="220" t="s">
        <v>6070</v>
      </c>
      <c r="J2482" s="171" t="s">
        <v>202</v>
      </c>
      <c r="K2482" s="176"/>
      <c r="L2482" s="177" t="s">
        <v>730</v>
      </c>
      <c r="M2482" s="177" t="s">
        <v>203</v>
      </c>
    </row>
    <row r="2483" spans="1:13" s="178" customFormat="1">
      <c r="A2483" s="171" t="s">
        <v>3743</v>
      </c>
      <c r="B2483" s="171"/>
      <c r="C2483" s="179">
        <v>91409966</v>
      </c>
      <c r="D2483" s="172">
        <v>46100</v>
      </c>
      <c r="E2483" s="173">
        <v>46132</v>
      </c>
      <c r="F2483" s="13">
        <v>99.75</v>
      </c>
      <c r="G2483" s="175" t="s">
        <v>3806</v>
      </c>
      <c r="H2483" s="171" t="s">
        <v>3808</v>
      </c>
      <c r="I2483" s="220" t="s">
        <v>6071</v>
      </c>
      <c r="J2483" s="171" t="s">
        <v>468</v>
      </c>
      <c r="K2483" s="176"/>
      <c r="L2483" s="177" t="s">
        <v>730</v>
      </c>
      <c r="M2483" s="177" t="s">
        <v>469</v>
      </c>
    </row>
    <row r="2484" spans="1:13" s="178" customFormat="1">
      <c r="A2484" s="171" t="s">
        <v>3743</v>
      </c>
      <c r="B2484" s="171"/>
      <c r="C2484" s="179">
        <v>91409966</v>
      </c>
      <c r="D2484" s="172">
        <v>46100</v>
      </c>
      <c r="E2484" s="173">
        <v>46132</v>
      </c>
      <c r="F2484" s="13">
        <v>59.49</v>
      </c>
      <c r="G2484" s="175" t="s">
        <v>3806</v>
      </c>
      <c r="H2484" s="171" t="s">
        <v>3808</v>
      </c>
      <c r="I2484" s="220" t="s">
        <v>6072</v>
      </c>
      <c r="J2484" s="171" t="s">
        <v>86</v>
      </c>
      <c r="K2484" s="176"/>
      <c r="L2484" s="177" t="s">
        <v>730</v>
      </c>
      <c r="M2484" s="177" t="s">
        <v>87</v>
      </c>
    </row>
    <row r="2485" spans="1:13" s="178" customFormat="1">
      <c r="A2485" s="171" t="s">
        <v>3743</v>
      </c>
      <c r="B2485" s="171"/>
      <c r="C2485" s="179">
        <v>91409966</v>
      </c>
      <c r="D2485" s="172">
        <v>46100</v>
      </c>
      <c r="E2485" s="173">
        <v>46132</v>
      </c>
      <c r="F2485" s="13">
        <v>42.02</v>
      </c>
      <c r="G2485" s="175" t="s">
        <v>3806</v>
      </c>
      <c r="H2485" s="171" t="s">
        <v>3808</v>
      </c>
      <c r="I2485" s="220" t="s">
        <v>6073</v>
      </c>
      <c r="J2485" s="171" t="s">
        <v>358</v>
      </c>
      <c r="K2485" s="176"/>
      <c r="L2485" s="177" t="s">
        <v>730</v>
      </c>
      <c r="M2485" s="177" t="s">
        <v>359</v>
      </c>
    </row>
    <row r="2486" spans="1:13" s="178" customFormat="1">
      <c r="A2486" s="171" t="s">
        <v>3743</v>
      </c>
      <c r="B2486" s="171"/>
      <c r="C2486" s="179">
        <v>91409966</v>
      </c>
      <c r="D2486" s="172">
        <v>46100</v>
      </c>
      <c r="E2486" s="173">
        <v>46132</v>
      </c>
      <c r="F2486" s="13">
        <v>18.68</v>
      </c>
      <c r="G2486" s="175" t="s">
        <v>3806</v>
      </c>
      <c r="H2486" s="171" t="s">
        <v>3808</v>
      </c>
      <c r="I2486" s="220" t="s">
        <v>6074</v>
      </c>
      <c r="J2486" s="171" t="s">
        <v>300</v>
      </c>
      <c r="K2486" s="176"/>
      <c r="L2486" s="177" t="s">
        <v>730</v>
      </c>
      <c r="M2486" s="177" t="s">
        <v>301</v>
      </c>
    </row>
    <row r="2487" spans="1:13" s="178" customFormat="1">
      <c r="A2487" s="171" t="s">
        <v>3743</v>
      </c>
      <c r="B2487" s="171"/>
      <c r="C2487" s="179">
        <v>91409966</v>
      </c>
      <c r="D2487" s="172">
        <v>46100</v>
      </c>
      <c r="E2487" s="173">
        <v>46132</v>
      </c>
      <c r="F2487" s="13">
        <v>60.81</v>
      </c>
      <c r="G2487" s="175" t="s">
        <v>3806</v>
      </c>
      <c r="H2487" s="171" t="s">
        <v>3808</v>
      </c>
      <c r="I2487" s="220" t="s">
        <v>6075</v>
      </c>
      <c r="J2487" s="171" t="s">
        <v>308</v>
      </c>
      <c r="K2487" s="176"/>
      <c r="L2487" s="177" t="s">
        <v>730</v>
      </c>
      <c r="M2487" s="177" t="s">
        <v>309</v>
      </c>
    </row>
    <row r="2488" spans="1:13" s="178" customFormat="1">
      <c r="A2488" s="171" t="s">
        <v>3743</v>
      </c>
      <c r="B2488" s="171"/>
      <c r="C2488" s="179">
        <v>91409966</v>
      </c>
      <c r="D2488" s="172">
        <v>46100</v>
      </c>
      <c r="E2488" s="173">
        <v>46132</v>
      </c>
      <c r="F2488" s="13">
        <v>35.54</v>
      </c>
      <c r="G2488" s="175" t="s">
        <v>3806</v>
      </c>
      <c r="H2488" s="171" t="s">
        <v>3808</v>
      </c>
      <c r="I2488" s="220" t="s">
        <v>6076</v>
      </c>
      <c r="J2488" s="171" t="s">
        <v>106</v>
      </c>
      <c r="K2488" s="176"/>
      <c r="L2488" s="177" t="s">
        <v>730</v>
      </c>
      <c r="M2488" s="177" t="s">
        <v>107</v>
      </c>
    </row>
    <row r="2489" spans="1:13" s="178" customFormat="1">
      <c r="A2489" s="171" t="s">
        <v>3743</v>
      </c>
      <c r="B2489" s="171"/>
      <c r="C2489" s="179">
        <v>91409966</v>
      </c>
      <c r="D2489" s="172">
        <v>46100</v>
      </c>
      <c r="E2489" s="173">
        <v>46132</v>
      </c>
      <c r="F2489" s="13">
        <v>37.93</v>
      </c>
      <c r="G2489" s="175" t="s">
        <v>3806</v>
      </c>
      <c r="H2489" s="171" t="s">
        <v>3808</v>
      </c>
      <c r="I2489" s="220" t="s">
        <v>6077</v>
      </c>
      <c r="J2489" s="171" t="s">
        <v>428</v>
      </c>
      <c r="K2489" s="176"/>
      <c r="L2489" s="177" t="s">
        <v>730</v>
      </c>
      <c r="M2489" s="177" t="s">
        <v>429</v>
      </c>
    </row>
    <row r="2490" spans="1:13" s="178" customFormat="1">
      <c r="A2490" s="171" t="s">
        <v>3743</v>
      </c>
      <c r="B2490" s="171"/>
      <c r="C2490" s="179">
        <v>91409966</v>
      </c>
      <c r="D2490" s="172">
        <v>46100</v>
      </c>
      <c r="E2490" s="173">
        <v>46132</v>
      </c>
      <c r="F2490" s="13">
        <v>62.21</v>
      </c>
      <c r="G2490" s="175" t="s">
        <v>3806</v>
      </c>
      <c r="H2490" s="171" t="s">
        <v>3808</v>
      </c>
      <c r="I2490" s="220" t="s">
        <v>6078</v>
      </c>
      <c r="J2490" s="171" t="s">
        <v>448</v>
      </c>
      <c r="K2490" s="176"/>
      <c r="L2490" s="177" t="s">
        <v>730</v>
      </c>
      <c r="M2490" s="177" t="s">
        <v>449</v>
      </c>
    </row>
    <row r="2491" spans="1:13" s="178" customFormat="1">
      <c r="A2491" s="171" t="s">
        <v>3743</v>
      </c>
      <c r="B2491" s="171"/>
      <c r="C2491" s="179">
        <v>91409966</v>
      </c>
      <c r="D2491" s="172">
        <v>46100</v>
      </c>
      <c r="E2491" s="173">
        <v>46132</v>
      </c>
      <c r="F2491" s="13">
        <v>57.56</v>
      </c>
      <c r="G2491" s="175" t="s">
        <v>3806</v>
      </c>
      <c r="H2491" s="171" t="s">
        <v>3808</v>
      </c>
      <c r="I2491" s="220" t="s">
        <v>6079</v>
      </c>
      <c r="J2491" s="171" t="s">
        <v>198</v>
      </c>
      <c r="K2491" s="176"/>
      <c r="L2491" s="177" t="s">
        <v>730</v>
      </c>
      <c r="M2491" s="177" t="s">
        <v>199</v>
      </c>
    </row>
    <row r="2492" spans="1:13" s="178" customFormat="1">
      <c r="A2492" s="171" t="s">
        <v>3743</v>
      </c>
      <c r="B2492" s="171"/>
      <c r="C2492" s="179">
        <v>91409966</v>
      </c>
      <c r="D2492" s="172">
        <v>46100</v>
      </c>
      <c r="E2492" s="173">
        <v>46132</v>
      </c>
      <c r="F2492" s="13">
        <v>26.25</v>
      </c>
      <c r="G2492" s="175" t="s">
        <v>3806</v>
      </c>
      <c r="H2492" s="171" t="s">
        <v>3808</v>
      </c>
      <c r="I2492" s="220" t="s">
        <v>6080</v>
      </c>
      <c r="J2492" s="171" t="s">
        <v>302</v>
      </c>
      <c r="K2492" s="176"/>
      <c r="L2492" s="177" t="s">
        <v>730</v>
      </c>
      <c r="M2492" s="177" t="s">
        <v>303</v>
      </c>
    </row>
    <row r="2493" spans="1:13" s="178" customFormat="1">
      <c r="A2493" s="171" t="s">
        <v>3743</v>
      </c>
      <c r="B2493" s="171"/>
      <c r="C2493" s="179">
        <v>91409966</v>
      </c>
      <c r="D2493" s="172">
        <v>46100</v>
      </c>
      <c r="E2493" s="173">
        <v>46132</v>
      </c>
      <c r="F2493" s="13">
        <v>39.51</v>
      </c>
      <c r="G2493" s="175" t="s">
        <v>3806</v>
      </c>
      <c r="H2493" s="171" t="s">
        <v>3808</v>
      </c>
      <c r="I2493" s="220" t="s">
        <v>6081</v>
      </c>
      <c r="J2493" s="171" t="s">
        <v>228</v>
      </c>
      <c r="K2493" s="176"/>
      <c r="L2493" s="177" t="s">
        <v>730</v>
      </c>
      <c r="M2493" s="177" t="s">
        <v>229</v>
      </c>
    </row>
    <row r="2494" spans="1:13" s="178" customFormat="1">
      <c r="A2494" s="171" t="s">
        <v>3743</v>
      </c>
      <c r="B2494" s="171"/>
      <c r="C2494" s="179">
        <v>91409966</v>
      </c>
      <c r="D2494" s="172">
        <v>46100</v>
      </c>
      <c r="E2494" s="173">
        <v>46132</v>
      </c>
      <c r="F2494" s="13">
        <v>35.04</v>
      </c>
      <c r="G2494" s="175" t="s">
        <v>3806</v>
      </c>
      <c r="H2494" s="171" t="s">
        <v>3808</v>
      </c>
      <c r="I2494" s="220" t="s">
        <v>6082</v>
      </c>
      <c r="J2494" s="171" t="s">
        <v>402</v>
      </c>
      <c r="K2494" s="176"/>
      <c r="L2494" s="177" t="s">
        <v>730</v>
      </c>
      <c r="M2494" s="177" t="s">
        <v>403</v>
      </c>
    </row>
    <row r="2495" spans="1:13" s="178" customFormat="1">
      <c r="A2495" s="171" t="s">
        <v>3743</v>
      </c>
      <c r="B2495" s="171"/>
      <c r="C2495" s="179">
        <v>91409966</v>
      </c>
      <c r="D2495" s="172">
        <v>46100</v>
      </c>
      <c r="E2495" s="173">
        <v>46132</v>
      </c>
      <c r="F2495" s="13">
        <v>32.590000000000003</v>
      </c>
      <c r="G2495" s="175">
        <v>112120503060</v>
      </c>
      <c r="H2495" s="171" t="s">
        <v>3808</v>
      </c>
      <c r="I2495" s="221" t="s">
        <v>6083</v>
      </c>
      <c r="J2495" s="171" t="s">
        <v>200</v>
      </c>
      <c r="K2495" s="176"/>
      <c r="L2495" s="177" t="s">
        <v>730</v>
      </c>
      <c r="M2495" s="177" t="s">
        <v>201</v>
      </c>
    </row>
    <row r="2496" spans="1:13" s="178" customFormat="1">
      <c r="A2496" s="171" t="s">
        <v>3743</v>
      </c>
      <c r="B2496" s="171"/>
      <c r="C2496" s="179">
        <v>91409966</v>
      </c>
      <c r="D2496" s="172">
        <v>46100</v>
      </c>
      <c r="E2496" s="173">
        <v>46132</v>
      </c>
      <c r="F2496" s="13">
        <v>31.18</v>
      </c>
      <c r="G2496" s="175" t="s">
        <v>3806</v>
      </c>
      <c r="H2496" s="171" t="s">
        <v>3808</v>
      </c>
      <c r="I2496" s="220" t="s">
        <v>6084</v>
      </c>
      <c r="J2496" s="171" t="s">
        <v>374</v>
      </c>
      <c r="K2496" s="176"/>
      <c r="L2496" s="177" t="s">
        <v>730</v>
      </c>
      <c r="M2496" s="177" t="s">
        <v>375</v>
      </c>
    </row>
    <row r="2497" spans="1:13" s="178" customFormat="1">
      <c r="A2497" s="171" t="s">
        <v>3743</v>
      </c>
      <c r="B2497" s="171"/>
      <c r="C2497" s="179">
        <v>91409966</v>
      </c>
      <c r="D2497" s="172">
        <v>46100</v>
      </c>
      <c r="E2497" s="173">
        <v>46132</v>
      </c>
      <c r="F2497" s="13">
        <v>49.27</v>
      </c>
      <c r="G2497" s="175" t="s">
        <v>3806</v>
      </c>
      <c r="H2497" s="171" t="s">
        <v>3808</v>
      </c>
      <c r="I2497" s="220" t="s">
        <v>6085</v>
      </c>
      <c r="J2497" s="171" t="s">
        <v>324</v>
      </c>
      <c r="K2497" s="176"/>
      <c r="L2497" s="177" t="s">
        <v>730</v>
      </c>
      <c r="M2497" s="177" t="s">
        <v>325</v>
      </c>
    </row>
    <row r="2498" spans="1:13" s="178" customFormat="1">
      <c r="A2498" s="171" t="s">
        <v>3743</v>
      </c>
      <c r="B2498" s="171"/>
      <c r="C2498" s="179">
        <v>91409966</v>
      </c>
      <c r="D2498" s="172">
        <v>46100</v>
      </c>
      <c r="E2498" s="173">
        <v>46132</v>
      </c>
      <c r="F2498" s="13">
        <v>49</v>
      </c>
      <c r="G2498" s="175" t="s">
        <v>3806</v>
      </c>
      <c r="H2498" s="171" t="s">
        <v>3808</v>
      </c>
      <c r="I2498" s="220" t="s">
        <v>6086</v>
      </c>
      <c r="J2498" s="171" t="s">
        <v>476</v>
      </c>
      <c r="K2498" s="176"/>
      <c r="L2498" s="177" t="s">
        <v>730</v>
      </c>
      <c r="M2498" s="177" t="s">
        <v>477</v>
      </c>
    </row>
    <row r="2499" spans="1:13" s="178" customFormat="1">
      <c r="A2499" s="171" t="s">
        <v>3743</v>
      </c>
      <c r="B2499" s="171"/>
      <c r="C2499" s="179">
        <v>91409966</v>
      </c>
      <c r="D2499" s="172">
        <v>46100</v>
      </c>
      <c r="E2499" s="173">
        <v>46132</v>
      </c>
      <c r="F2499" s="13">
        <v>31.68</v>
      </c>
      <c r="G2499" s="175" t="s">
        <v>3806</v>
      </c>
      <c r="H2499" s="171" t="s">
        <v>3808</v>
      </c>
      <c r="I2499" s="220" t="s">
        <v>6087</v>
      </c>
      <c r="J2499" s="171" t="s">
        <v>310</v>
      </c>
      <c r="K2499" s="176"/>
      <c r="L2499" s="177" t="s">
        <v>730</v>
      </c>
      <c r="M2499" s="177" t="s">
        <v>311</v>
      </c>
    </row>
    <row r="2500" spans="1:13" s="178" customFormat="1">
      <c r="A2500" s="171" t="s">
        <v>3743</v>
      </c>
      <c r="B2500" s="171"/>
      <c r="C2500" s="179">
        <v>91409966</v>
      </c>
      <c r="D2500" s="172">
        <v>46100</v>
      </c>
      <c r="E2500" s="173">
        <v>46132</v>
      </c>
      <c r="F2500" s="13">
        <v>60.46</v>
      </c>
      <c r="G2500" s="175" t="s">
        <v>3806</v>
      </c>
      <c r="H2500" s="171" t="s">
        <v>3808</v>
      </c>
      <c r="I2500" s="220" t="s">
        <v>6088</v>
      </c>
      <c r="J2500" s="171" t="s">
        <v>48</v>
      </c>
      <c r="K2500" s="176"/>
      <c r="L2500" s="177" t="s">
        <v>730</v>
      </c>
      <c r="M2500" s="177" t="s">
        <v>49</v>
      </c>
    </row>
    <row r="2501" spans="1:13" s="178" customFormat="1">
      <c r="A2501" s="171" t="s">
        <v>3743</v>
      </c>
      <c r="B2501" s="171"/>
      <c r="C2501" s="179">
        <v>91409966</v>
      </c>
      <c r="D2501" s="172">
        <v>46100</v>
      </c>
      <c r="E2501" s="173">
        <v>46132</v>
      </c>
      <c r="F2501" s="13">
        <v>334.81</v>
      </c>
      <c r="G2501" s="175" t="s">
        <v>3806</v>
      </c>
      <c r="H2501" s="171" t="s">
        <v>3808</v>
      </c>
      <c r="I2501" s="220" t="s">
        <v>6089</v>
      </c>
      <c r="J2501" s="171" t="s">
        <v>120</v>
      </c>
      <c r="K2501" s="176"/>
      <c r="L2501" s="177" t="s">
        <v>730</v>
      </c>
      <c r="M2501" s="177" t="s">
        <v>121</v>
      </c>
    </row>
    <row r="2502" spans="1:13" s="178" customFormat="1">
      <c r="A2502" s="171" t="s">
        <v>3743</v>
      </c>
      <c r="B2502" s="171"/>
      <c r="C2502" s="179">
        <v>91409966</v>
      </c>
      <c r="D2502" s="172">
        <v>46100</v>
      </c>
      <c r="E2502" s="173">
        <v>46132</v>
      </c>
      <c r="F2502" s="13">
        <v>150.04</v>
      </c>
      <c r="G2502" s="175" t="s">
        <v>3806</v>
      </c>
      <c r="H2502" s="171" t="s">
        <v>3808</v>
      </c>
      <c r="I2502" s="220" t="s">
        <v>6090</v>
      </c>
      <c r="J2502" s="171" t="s">
        <v>466</v>
      </c>
      <c r="K2502" s="176"/>
      <c r="L2502" s="177" t="s">
        <v>730</v>
      </c>
      <c r="M2502" s="177" t="s">
        <v>467</v>
      </c>
    </row>
    <row r="2503" spans="1:13" s="178" customFormat="1">
      <c r="A2503" s="171" t="s">
        <v>3743</v>
      </c>
      <c r="B2503" s="171"/>
      <c r="C2503" s="179">
        <v>91409966</v>
      </c>
      <c r="D2503" s="172">
        <v>46100</v>
      </c>
      <c r="E2503" s="173">
        <v>46132</v>
      </c>
      <c r="F2503" s="13">
        <v>192.89</v>
      </c>
      <c r="G2503" s="175" t="s">
        <v>3806</v>
      </c>
      <c r="H2503" s="171" t="s">
        <v>3808</v>
      </c>
      <c r="I2503" s="220" t="s">
        <v>6091</v>
      </c>
      <c r="J2503" s="171" t="s">
        <v>116</v>
      </c>
      <c r="K2503" s="176"/>
      <c r="L2503" s="177" t="s">
        <v>730</v>
      </c>
      <c r="M2503" s="177" t="s">
        <v>117</v>
      </c>
    </row>
    <row r="2504" spans="1:13" s="178" customFormat="1">
      <c r="A2504" s="171" t="s">
        <v>3743</v>
      </c>
      <c r="B2504" s="171"/>
      <c r="C2504" s="179">
        <v>91409966</v>
      </c>
      <c r="D2504" s="172">
        <v>46100</v>
      </c>
      <c r="E2504" s="173">
        <v>46132</v>
      </c>
      <c r="F2504" s="13">
        <v>145.54</v>
      </c>
      <c r="G2504" s="175" t="s">
        <v>3806</v>
      </c>
      <c r="H2504" s="171" t="s">
        <v>3808</v>
      </c>
      <c r="I2504" s="220" t="s">
        <v>6092</v>
      </c>
      <c r="J2504" s="171" t="s">
        <v>80</v>
      </c>
      <c r="K2504" s="176"/>
      <c r="L2504" s="177" t="s">
        <v>730</v>
      </c>
      <c r="M2504" s="177" t="s">
        <v>81</v>
      </c>
    </row>
    <row r="2505" spans="1:13" s="178" customFormat="1">
      <c r="A2505" s="171" t="s">
        <v>3743</v>
      </c>
      <c r="B2505" s="171"/>
      <c r="C2505" s="179">
        <v>91409966</v>
      </c>
      <c r="D2505" s="172">
        <v>46100</v>
      </c>
      <c r="E2505" s="173">
        <v>46132</v>
      </c>
      <c r="F2505" s="13">
        <v>276.58999999999997</v>
      </c>
      <c r="G2505" s="175" t="s">
        <v>3806</v>
      </c>
      <c r="H2505" s="171" t="s">
        <v>3808</v>
      </c>
      <c r="I2505" s="220" t="s">
        <v>6093</v>
      </c>
      <c r="J2505" s="171" t="s">
        <v>94</v>
      </c>
      <c r="K2505" s="176"/>
      <c r="L2505" s="177" t="s">
        <v>730</v>
      </c>
      <c r="M2505" s="177" t="s">
        <v>95</v>
      </c>
    </row>
    <row r="2506" spans="1:13" s="178" customFormat="1">
      <c r="A2506" s="171" t="s">
        <v>3743</v>
      </c>
      <c r="B2506" s="171"/>
      <c r="C2506" s="179">
        <v>91409966</v>
      </c>
      <c r="D2506" s="172">
        <v>46100</v>
      </c>
      <c r="E2506" s="173">
        <v>46132</v>
      </c>
      <c r="F2506" s="13">
        <v>262.68</v>
      </c>
      <c r="G2506" s="175" t="s">
        <v>3806</v>
      </c>
      <c r="H2506" s="171" t="s">
        <v>3808</v>
      </c>
      <c r="I2506" s="220" t="s">
        <v>6094</v>
      </c>
      <c r="J2506" s="171" t="s">
        <v>210</v>
      </c>
      <c r="K2506" s="176"/>
      <c r="L2506" s="177" t="s">
        <v>730</v>
      </c>
      <c r="M2506" s="177" t="s">
        <v>211</v>
      </c>
    </row>
    <row r="2507" spans="1:13" s="178" customFormat="1">
      <c r="A2507" s="171" t="s">
        <v>3743</v>
      </c>
      <c r="B2507" s="171"/>
      <c r="C2507" s="179">
        <v>91409966</v>
      </c>
      <c r="D2507" s="172">
        <v>46100</v>
      </c>
      <c r="E2507" s="173">
        <v>46132</v>
      </c>
      <c r="F2507" s="13">
        <v>328.76</v>
      </c>
      <c r="G2507" s="175" t="s">
        <v>3806</v>
      </c>
      <c r="H2507" s="171" t="s">
        <v>3808</v>
      </c>
      <c r="I2507" s="220" t="s">
        <v>6095</v>
      </c>
      <c r="J2507" s="171" t="s">
        <v>450</v>
      </c>
      <c r="K2507" s="176"/>
      <c r="L2507" s="177" t="s">
        <v>730</v>
      </c>
      <c r="M2507" s="177" t="s">
        <v>451</v>
      </c>
    </row>
    <row r="2508" spans="1:13" s="178" customFormat="1">
      <c r="A2508" s="171" t="s">
        <v>3743</v>
      </c>
      <c r="B2508" s="171"/>
      <c r="C2508" s="179">
        <v>91409966</v>
      </c>
      <c r="D2508" s="172">
        <v>46100</v>
      </c>
      <c r="E2508" s="173">
        <v>46132</v>
      </c>
      <c r="F2508" s="13">
        <v>826.82</v>
      </c>
      <c r="G2508" s="175" t="s">
        <v>3806</v>
      </c>
      <c r="H2508" s="171" t="s">
        <v>3808</v>
      </c>
      <c r="I2508" s="220" t="s">
        <v>6096</v>
      </c>
      <c r="J2508" s="171" t="s">
        <v>244</v>
      </c>
      <c r="K2508" s="176"/>
      <c r="L2508" s="177" t="s">
        <v>730</v>
      </c>
      <c r="M2508" s="177" t="s">
        <v>245</v>
      </c>
    </row>
    <row r="2509" spans="1:13" s="178" customFormat="1">
      <c r="A2509" s="171" t="s">
        <v>3743</v>
      </c>
      <c r="B2509" s="171"/>
      <c r="C2509" s="179">
        <v>91409966</v>
      </c>
      <c r="D2509" s="172">
        <v>46100</v>
      </c>
      <c r="E2509" s="173">
        <v>46132</v>
      </c>
      <c r="F2509" s="13">
        <v>136.34</v>
      </c>
      <c r="G2509" s="175" t="s">
        <v>3806</v>
      </c>
      <c r="H2509" s="171" t="s">
        <v>3808</v>
      </c>
      <c r="I2509" s="220" t="s">
        <v>6097</v>
      </c>
      <c r="J2509" s="171" t="s">
        <v>356</v>
      </c>
      <c r="K2509" s="176"/>
      <c r="L2509" s="177" t="s">
        <v>730</v>
      </c>
      <c r="M2509" s="177" t="s">
        <v>357</v>
      </c>
    </row>
    <row r="2510" spans="1:13" s="178" customFormat="1">
      <c r="A2510" s="171" t="s">
        <v>3743</v>
      </c>
      <c r="B2510" s="171"/>
      <c r="C2510" s="179">
        <v>91409966</v>
      </c>
      <c r="D2510" s="172">
        <v>46100</v>
      </c>
      <c r="E2510" s="173">
        <v>46132</v>
      </c>
      <c r="F2510" s="13">
        <v>87.26</v>
      </c>
      <c r="G2510" s="175" t="s">
        <v>3806</v>
      </c>
      <c r="H2510" s="171" t="s">
        <v>3808</v>
      </c>
      <c r="I2510" s="220" t="s">
        <v>6098</v>
      </c>
      <c r="J2510" s="171" t="s">
        <v>430</v>
      </c>
      <c r="K2510" s="176"/>
      <c r="L2510" s="177" t="s">
        <v>730</v>
      </c>
      <c r="M2510" s="177" t="s">
        <v>431</v>
      </c>
    </row>
    <row r="2511" spans="1:13" s="178" customFormat="1">
      <c r="A2511" s="171" t="s">
        <v>3743</v>
      </c>
      <c r="B2511" s="171"/>
      <c r="C2511" s="179">
        <v>91409966</v>
      </c>
      <c r="D2511" s="172">
        <v>46100</v>
      </c>
      <c r="E2511" s="173">
        <v>46132</v>
      </c>
      <c r="F2511" s="13">
        <v>121.12</v>
      </c>
      <c r="G2511" s="175" t="s">
        <v>3806</v>
      </c>
      <c r="H2511" s="171" t="s">
        <v>3808</v>
      </c>
      <c r="I2511" s="220" t="s">
        <v>6099</v>
      </c>
      <c r="J2511" s="171" t="s">
        <v>22</v>
      </c>
      <c r="K2511" s="176"/>
      <c r="L2511" s="177" t="s">
        <v>730</v>
      </c>
      <c r="M2511" s="177" t="s">
        <v>23</v>
      </c>
    </row>
    <row r="2512" spans="1:13" s="178" customFormat="1">
      <c r="A2512" s="171" t="s">
        <v>3743</v>
      </c>
      <c r="B2512" s="171"/>
      <c r="C2512" s="179">
        <v>91409966</v>
      </c>
      <c r="D2512" s="172">
        <v>46100</v>
      </c>
      <c r="E2512" s="173">
        <v>46132</v>
      </c>
      <c r="F2512" s="13">
        <v>481.81</v>
      </c>
      <c r="G2512" s="175" t="s">
        <v>3806</v>
      </c>
      <c r="H2512" s="171" t="s">
        <v>3808</v>
      </c>
      <c r="I2512" s="220" t="s">
        <v>6100</v>
      </c>
      <c r="J2512" s="171" t="s">
        <v>246</v>
      </c>
      <c r="K2512" s="176"/>
      <c r="L2512" s="177" t="s">
        <v>730</v>
      </c>
      <c r="M2512" s="177" t="s">
        <v>247</v>
      </c>
    </row>
    <row r="2513" spans="1:13" s="178" customFormat="1">
      <c r="A2513" s="171" t="s">
        <v>3743</v>
      </c>
      <c r="B2513" s="171"/>
      <c r="C2513" s="179">
        <v>91409966</v>
      </c>
      <c r="D2513" s="172">
        <v>46100</v>
      </c>
      <c r="E2513" s="173">
        <v>46132</v>
      </c>
      <c r="F2513" s="13">
        <v>212.65</v>
      </c>
      <c r="G2513" s="175" t="s">
        <v>3806</v>
      </c>
      <c r="H2513" s="171" t="s">
        <v>3808</v>
      </c>
      <c r="I2513" s="220" t="s">
        <v>6101</v>
      </c>
      <c r="J2513" s="171" t="s">
        <v>92</v>
      </c>
      <c r="K2513" s="176"/>
      <c r="L2513" s="177" t="s">
        <v>730</v>
      </c>
      <c r="M2513" s="177" t="s">
        <v>93</v>
      </c>
    </row>
    <row r="2514" spans="1:13" s="178" customFormat="1">
      <c r="A2514" s="171" t="s">
        <v>3743</v>
      </c>
      <c r="B2514" s="171"/>
      <c r="C2514" s="179">
        <v>91409966</v>
      </c>
      <c r="D2514" s="172">
        <v>46100</v>
      </c>
      <c r="E2514" s="173">
        <v>46132</v>
      </c>
      <c r="F2514" s="13">
        <v>69.510000000000005</v>
      </c>
      <c r="G2514" s="175" t="s">
        <v>3806</v>
      </c>
      <c r="H2514" s="171" t="s">
        <v>3808</v>
      </c>
      <c r="I2514" s="220" t="s">
        <v>6102</v>
      </c>
      <c r="J2514" s="171" t="s">
        <v>66</v>
      </c>
      <c r="K2514" s="176"/>
      <c r="L2514" s="177" t="s">
        <v>730</v>
      </c>
      <c r="M2514" s="177" t="s">
        <v>67</v>
      </c>
    </row>
    <row r="2515" spans="1:13" s="178" customFormat="1">
      <c r="A2515" s="171" t="s">
        <v>3743</v>
      </c>
      <c r="B2515" s="171"/>
      <c r="C2515" s="179">
        <v>91409966</v>
      </c>
      <c r="D2515" s="172">
        <v>46100</v>
      </c>
      <c r="E2515" s="173">
        <v>46132</v>
      </c>
      <c r="F2515" s="13">
        <v>169.87</v>
      </c>
      <c r="G2515" s="175" t="s">
        <v>3806</v>
      </c>
      <c r="H2515" s="171" t="s">
        <v>3808</v>
      </c>
      <c r="I2515" s="220" t="s">
        <v>6103</v>
      </c>
      <c r="J2515" s="171" t="s">
        <v>434</v>
      </c>
      <c r="K2515" s="176"/>
      <c r="L2515" s="177" t="s">
        <v>730</v>
      </c>
      <c r="M2515" s="177" t="s">
        <v>435</v>
      </c>
    </row>
    <row r="2516" spans="1:13" s="178" customFormat="1">
      <c r="A2516" s="171" t="s">
        <v>3743</v>
      </c>
      <c r="B2516" s="171"/>
      <c r="C2516" s="179">
        <v>91409966</v>
      </c>
      <c r="D2516" s="172">
        <v>46100</v>
      </c>
      <c r="E2516" s="173">
        <v>46132</v>
      </c>
      <c r="F2516" s="13">
        <v>124.97</v>
      </c>
      <c r="G2516" s="175" t="s">
        <v>3806</v>
      </c>
      <c r="H2516" s="171" t="s">
        <v>3808</v>
      </c>
      <c r="I2516" s="220" t="s">
        <v>6104</v>
      </c>
      <c r="J2516" s="171" t="s">
        <v>50</v>
      </c>
      <c r="K2516" s="176"/>
      <c r="L2516" s="177" t="s">
        <v>730</v>
      </c>
      <c r="M2516" s="177" t="s">
        <v>51</v>
      </c>
    </row>
    <row r="2517" spans="1:13" s="178" customFormat="1">
      <c r="A2517" s="171" t="s">
        <v>3743</v>
      </c>
      <c r="B2517" s="171"/>
      <c r="C2517" s="179">
        <v>91409966</v>
      </c>
      <c r="D2517" s="172">
        <v>46100</v>
      </c>
      <c r="E2517" s="173">
        <v>46132</v>
      </c>
      <c r="F2517" s="13">
        <v>227.51</v>
      </c>
      <c r="G2517" s="175" t="s">
        <v>3806</v>
      </c>
      <c r="H2517" s="171" t="s">
        <v>3808</v>
      </c>
      <c r="I2517" s="220" t="s">
        <v>6105</v>
      </c>
      <c r="J2517" s="171" t="s">
        <v>334</v>
      </c>
      <c r="K2517" s="176"/>
      <c r="L2517" s="177" t="s">
        <v>730</v>
      </c>
      <c r="M2517" s="177" t="s">
        <v>335</v>
      </c>
    </row>
    <row r="2518" spans="1:13" s="178" customFormat="1">
      <c r="A2518" s="171" t="s">
        <v>3743</v>
      </c>
      <c r="B2518" s="171"/>
      <c r="C2518" s="179">
        <v>91409966</v>
      </c>
      <c r="D2518" s="172">
        <v>46100</v>
      </c>
      <c r="E2518" s="173">
        <v>46132</v>
      </c>
      <c r="F2518" s="13">
        <v>140.31</v>
      </c>
      <c r="G2518" s="175" t="s">
        <v>3806</v>
      </c>
      <c r="H2518" s="171" t="s">
        <v>3808</v>
      </c>
      <c r="I2518" s="220" t="s">
        <v>6106</v>
      </c>
      <c r="J2518" s="171" t="s">
        <v>330</v>
      </c>
      <c r="K2518" s="176"/>
      <c r="L2518" s="177" t="s">
        <v>730</v>
      </c>
      <c r="M2518" s="177" t="s">
        <v>331</v>
      </c>
    </row>
    <row r="2519" spans="1:13" s="178" customFormat="1">
      <c r="A2519" s="171" t="s">
        <v>3743</v>
      </c>
      <c r="B2519" s="171"/>
      <c r="C2519" s="179">
        <v>91409966</v>
      </c>
      <c r="D2519" s="172">
        <v>46100</v>
      </c>
      <c r="E2519" s="173">
        <v>46132</v>
      </c>
      <c r="F2519" s="13">
        <v>108.23</v>
      </c>
      <c r="G2519" s="175" t="s">
        <v>3806</v>
      </c>
      <c r="H2519" s="171" t="s">
        <v>3808</v>
      </c>
      <c r="I2519" s="220" t="s">
        <v>6107</v>
      </c>
      <c r="J2519" s="171" t="s">
        <v>196</v>
      </c>
      <c r="K2519" s="176"/>
      <c r="L2519" s="177" t="s">
        <v>730</v>
      </c>
      <c r="M2519" s="177" t="s">
        <v>197</v>
      </c>
    </row>
    <row r="2520" spans="1:13" s="178" customFormat="1">
      <c r="A2520" s="171" t="s">
        <v>3743</v>
      </c>
      <c r="B2520" s="171"/>
      <c r="C2520" s="179">
        <v>91409966</v>
      </c>
      <c r="D2520" s="172">
        <v>46100</v>
      </c>
      <c r="E2520" s="173">
        <v>46132</v>
      </c>
      <c r="F2520" s="13">
        <v>252.49</v>
      </c>
      <c r="G2520" s="175" t="s">
        <v>3806</v>
      </c>
      <c r="H2520" s="171" t="s">
        <v>3808</v>
      </c>
      <c r="I2520" s="220" t="s">
        <v>6108</v>
      </c>
      <c r="J2520" s="171" t="s">
        <v>30</v>
      </c>
      <c r="K2520" s="176"/>
      <c r="L2520" s="177" t="s">
        <v>730</v>
      </c>
      <c r="M2520" s="177" t="s">
        <v>31</v>
      </c>
    </row>
    <row r="2521" spans="1:13" s="178" customFormat="1">
      <c r="A2521" s="171" t="s">
        <v>3743</v>
      </c>
      <c r="B2521" s="171"/>
      <c r="C2521" s="179">
        <v>91409966</v>
      </c>
      <c r="D2521" s="172">
        <v>46100</v>
      </c>
      <c r="E2521" s="173">
        <v>46132</v>
      </c>
      <c r="F2521" s="13">
        <v>190.94</v>
      </c>
      <c r="G2521" s="175" t="s">
        <v>3806</v>
      </c>
      <c r="H2521" s="171" t="s">
        <v>3808</v>
      </c>
      <c r="I2521" s="220" t="s">
        <v>6109</v>
      </c>
      <c r="J2521" s="171" t="s">
        <v>412</v>
      </c>
      <c r="K2521" s="176"/>
      <c r="L2521" s="177" t="s">
        <v>730</v>
      </c>
      <c r="M2521" s="177" t="s">
        <v>413</v>
      </c>
    </row>
    <row r="2522" spans="1:13" s="178" customFormat="1">
      <c r="A2522" s="171" t="s">
        <v>3743</v>
      </c>
      <c r="B2522" s="171"/>
      <c r="C2522" s="179">
        <v>91409966</v>
      </c>
      <c r="D2522" s="172">
        <v>46100</v>
      </c>
      <c r="E2522" s="173">
        <v>46132</v>
      </c>
      <c r="F2522" s="13">
        <v>140.43</v>
      </c>
      <c r="G2522" s="175" t="s">
        <v>3806</v>
      </c>
      <c r="H2522" s="171" t="s">
        <v>3808</v>
      </c>
      <c r="I2522" s="220" t="s">
        <v>6110</v>
      </c>
      <c r="J2522" s="171" t="s">
        <v>432</v>
      </c>
      <c r="K2522" s="176"/>
      <c r="L2522" s="177" t="s">
        <v>730</v>
      </c>
      <c r="M2522" s="177" t="s">
        <v>433</v>
      </c>
    </row>
    <row r="2523" spans="1:13" s="178" customFormat="1">
      <c r="A2523" s="171" t="s">
        <v>3743</v>
      </c>
      <c r="B2523" s="171"/>
      <c r="C2523" s="179">
        <v>91409966</v>
      </c>
      <c r="D2523" s="172">
        <v>46100</v>
      </c>
      <c r="E2523" s="173">
        <v>46132</v>
      </c>
      <c r="F2523" s="13">
        <v>123.13</v>
      </c>
      <c r="G2523" s="175" t="s">
        <v>3806</v>
      </c>
      <c r="H2523" s="171" t="s">
        <v>3808</v>
      </c>
      <c r="I2523" s="220" t="s">
        <v>6111</v>
      </c>
      <c r="J2523" s="171" t="s">
        <v>274</v>
      </c>
      <c r="K2523" s="176"/>
      <c r="L2523" s="177" t="s">
        <v>730</v>
      </c>
      <c r="M2523" s="177" t="s">
        <v>275</v>
      </c>
    </row>
    <row r="2524" spans="1:13" s="178" customFormat="1">
      <c r="A2524" s="171" t="s">
        <v>3743</v>
      </c>
      <c r="B2524" s="171"/>
      <c r="C2524" s="179">
        <v>91409966</v>
      </c>
      <c r="D2524" s="172">
        <v>46100</v>
      </c>
      <c r="E2524" s="173">
        <v>46132</v>
      </c>
      <c r="F2524" s="13">
        <v>153.51</v>
      </c>
      <c r="G2524" s="175" t="s">
        <v>3806</v>
      </c>
      <c r="H2524" s="171" t="s">
        <v>3808</v>
      </c>
      <c r="I2524" s="220" t="s">
        <v>6112</v>
      </c>
      <c r="J2524" s="171" t="s">
        <v>130</v>
      </c>
      <c r="K2524" s="176"/>
      <c r="L2524" s="177" t="s">
        <v>730</v>
      </c>
      <c r="M2524" s="177" t="s">
        <v>131</v>
      </c>
    </row>
    <row r="2525" spans="1:13" s="178" customFormat="1">
      <c r="A2525" s="171" t="s">
        <v>3743</v>
      </c>
      <c r="B2525" s="171"/>
      <c r="C2525" s="179">
        <v>91409966</v>
      </c>
      <c r="D2525" s="172">
        <v>46100</v>
      </c>
      <c r="E2525" s="173">
        <v>46132</v>
      </c>
      <c r="F2525" s="13">
        <v>96.31</v>
      </c>
      <c r="G2525" s="175" t="s">
        <v>3806</v>
      </c>
      <c r="H2525" s="171" t="s">
        <v>3808</v>
      </c>
      <c r="I2525" s="220" t="s">
        <v>6113</v>
      </c>
      <c r="J2525" s="171" t="s">
        <v>236</v>
      </c>
      <c r="K2525" s="176"/>
      <c r="L2525" s="177" t="s">
        <v>730</v>
      </c>
      <c r="M2525" s="177" t="s">
        <v>237</v>
      </c>
    </row>
    <row r="2526" spans="1:13" s="178" customFormat="1">
      <c r="A2526" s="171" t="s">
        <v>3743</v>
      </c>
      <c r="B2526" s="171"/>
      <c r="C2526" s="179">
        <v>91409966</v>
      </c>
      <c r="D2526" s="172">
        <v>46100</v>
      </c>
      <c r="E2526" s="173">
        <v>46132</v>
      </c>
      <c r="F2526" s="13">
        <v>183.63</v>
      </c>
      <c r="G2526" s="175" t="s">
        <v>3806</v>
      </c>
      <c r="H2526" s="171" t="s">
        <v>3808</v>
      </c>
      <c r="I2526" s="220" t="s">
        <v>6114</v>
      </c>
      <c r="J2526" s="171" t="s">
        <v>124</v>
      </c>
      <c r="K2526" s="176"/>
      <c r="L2526" s="177" t="s">
        <v>730</v>
      </c>
      <c r="M2526" s="177" t="s">
        <v>125</v>
      </c>
    </row>
    <row r="2527" spans="1:13" s="178" customFormat="1">
      <c r="A2527" s="171" t="s">
        <v>3743</v>
      </c>
      <c r="B2527" s="171"/>
      <c r="C2527" s="179">
        <v>91409966</v>
      </c>
      <c r="D2527" s="172">
        <v>46100</v>
      </c>
      <c r="E2527" s="173">
        <v>46132</v>
      </c>
      <c r="F2527" s="13">
        <v>111.39</v>
      </c>
      <c r="G2527" s="175" t="s">
        <v>3806</v>
      </c>
      <c r="H2527" s="171" t="s">
        <v>3808</v>
      </c>
      <c r="I2527" s="220" t="s">
        <v>6115</v>
      </c>
      <c r="J2527" s="171" t="s">
        <v>126</v>
      </c>
      <c r="K2527" s="176"/>
      <c r="L2527" s="177" t="s">
        <v>730</v>
      </c>
      <c r="M2527" s="177" t="s">
        <v>127</v>
      </c>
    </row>
    <row r="2528" spans="1:13" s="178" customFormat="1">
      <c r="A2528" s="171" t="s">
        <v>3743</v>
      </c>
      <c r="B2528" s="171"/>
      <c r="C2528" s="179">
        <v>91409966</v>
      </c>
      <c r="D2528" s="172">
        <v>46100</v>
      </c>
      <c r="E2528" s="173">
        <v>46132</v>
      </c>
      <c r="F2528" s="13">
        <v>116.27</v>
      </c>
      <c r="G2528" s="175" t="s">
        <v>3806</v>
      </c>
      <c r="H2528" s="171" t="s">
        <v>3808</v>
      </c>
      <c r="I2528" s="220" t="s">
        <v>6116</v>
      </c>
      <c r="J2528" s="171" t="s">
        <v>290</v>
      </c>
      <c r="K2528" s="176"/>
      <c r="L2528" s="177" t="s">
        <v>730</v>
      </c>
      <c r="M2528" s="177" t="s">
        <v>291</v>
      </c>
    </row>
    <row r="2529" spans="1:13" s="178" customFormat="1">
      <c r="A2529" s="171" t="s">
        <v>3743</v>
      </c>
      <c r="B2529" s="171"/>
      <c r="C2529" s="179">
        <v>91409966</v>
      </c>
      <c r="D2529" s="172">
        <v>46100</v>
      </c>
      <c r="E2529" s="173">
        <v>46132</v>
      </c>
      <c r="F2529" s="13">
        <v>126.96</v>
      </c>
      <c r="G2529" s="175" t="s">
        <v>3806</v>
      </c>
      <c r="H2529" s="171" t="s">
        <v>3808</v>
      </c>
      <c r="I2529" s="220" t="s">
        <v>6117</v>
      </c>
      <c r="J2529" s="171" t="s">
        <v>338</v>
      </c>
      <c r="K2529" s="176"/>
      <c r="L2529" s="177" t="s">
        <v>730</v>
      </c>
      <c r="M2529" s="177" t="s">
        <v>339</v>
      </c>
    </row>
    <row r="2530" spans="1:13" s="178" customFormat="1">
      <c r="A2530" s="171" t="s">
        <v>3743</v>
      </c>
      <c r="B2530" s="171"/>
      <c r="C2530" s="179" t="s">
        <v>4450</v>
      </c>
      <c r="D2530" s="172">
        <v>46091</v>
      </c>
      <c r="E2530" s="173">
        <v>46132</v>
      </c>
      <c r="F2530" s="13">
        <v>441.66</v>
      </c>
      <c r="G2530" s="175" t="s">
        <v>3806</v>
      </c>
      <c r="H2530" s="171" t="s">
        <v>3808</v>
      </c>
      <c r="I2530" s="221" t="s">
        <v>5912</v>
      </c>
      <c r="J2530" s="171" t="s">
        <v>226</v>
      </c>
      <c r="K2530" s="176"/>
      <c r="L2530" s="177" t="s">
        <v>730</v>
      </c>
      <c r="M2530" s="177" t="s">
        <v>227</v>
      </c>
    </row>
    <row r="2531" spans="1:13" s="178" customFormat="1">
      <c r="A2531" s="171" t="s">
        <v>3743</v>
      </c>
      <c r="B2531" s="171"/>
      <c r="C2531" s="179" t="s">
        <v>4450</v>
      </c>
      <c r="D2531" s="172">
        <v>46091</v>
      </c>
      <c r="E2531" s="173">
        <v>46132</v>
      </c>
      <c r="F2531" s="13">
        <v>362.37</v>
      </c>
      <c r="G2531" s="175" t="s">
        <v>3806</v>
      </c>
      <c r="H2531" s="171" t="s">
        <v>3808</v>
      </c>
      <c r="I2531" s="221" t="s">
        <v>5913</v>
      </c>
      <c r="J2531" s="171" t="s">
        <v>142</v>
      </c>
      <c r="K2531" s="176"/>
      <c r="L2531" s="177" t="s">
        <v>730</v>
      </c>
      <c r="M2531" s="177" t="s">
        <v>143</v>
      </c>
    </row>
    <row r="2532" spans="1:13" s="178" customFormat="1">
      <c r="A2532" s="171" t="s">
        <v>3743</v>
      </c>
      <c r="B2532" s="171"/>
      <c r="C2532" s="179" t="s">
        <v>4450</v>
      </c>
      <c r="D2532" s="172">
        <v>46091</v>
      </c>
      <c r="E2532" s="173">
        <v>46132</v>
      </c>
      <c r="F2532" s="13">
        <v>679.95</v>
      </c>
      <c r="G2532" s="175" t="s">
        <v>3806</v>
      </c>
      <c r="H2532" s="171" t="s">
        <v>3808</v>
      </c>
      <c r="I2532" s="221" t="s">
        <v>5914</v>
      </c>
      <c r="J2532" s="171" t="s">
        <v>294</v>
      </c>
      <c r="K2532" s="176"/>
      <c r="L2532" s="177" t="s">
        <v>730</v>
      </c>
      <c r="M2532" s="177" t="s">
        <v>295</v>
      </c>
    </row>
    <row r="2533" spans="1:13" s="178" customFormat="1">
      <c r="A2533" s="171" t="s">
        <v>3743</v>
      </c>
      <c r="B2533" s="171"/>
      <c r="C2533" s="179" t="s">
        <v>4450</v>
      </c>
      <c r="D2533" s="172">
        <v>46091</v>
      </c>
      <c r="E2533" s="173">
        <v>46132</v>
      </c>
      <c r="F2533" s="13">
        <v>527.38</v>
      </c>
      <c r="G2533" s="175" t="s">
        <v>3806</v>
      </c>
      <c r="H2533" s="171" t="s">
        <v>3808</v>
      </c>
      <c r="I2533" s="221" t="s">
        <v>5915</v>
      </c>
      <c r="J2533" s="171" t="s">
        <v>20</v>
      </c>
      <c r="K2533" s="176"/>
      <c r="L2533" s="177" t="s">
        <v>730</v>
      </c>
      <c r="M2533" s="177" t="s">
        <v>21</v>
      </c>
    </row>
    <row r="2534" spans="1:13" s="178" customFormat="1">
      <c r="A2534" s="171" t="s">
        <v>3743</v>
      </c>
      <c r="B2534" s="171"/>
      <c r="C2534" s="179" t="s">
        <v>4450</v>
      </c>
      <c r="D2534" s="172">
        <v>46091</v>
      </c>
      <c r="E2534" s="173">
        <v>46132</v>
      </c>
      <c r="F2534" s="13">
        <v>480.43</v>
      </c>
      <c r="G2534" s="175" t="s">
        <v>3806</v>
      </c>
      <c r="H2534" s="171" t="s">
        <v>3808</v>
      </c>
      <c r="I2534" s="221" t="s">
        <v>5916</v>
      </c>
      <c r="J2534" s="171" t="s">
        <v>264</v>
      </c>
      <c r="K2534" s="176"/>
      <c r="L2534" s="177" t="s">
        <v>730</v>
      </c>
      <c r="M2534" s="177" t="s">
        <v>265</v>
      </c>
    </row>
    <row r="2535" spans="1:13" s="178" customFormat="1">
      <c r="A2535" s="171" t="s">
        <v>3743</v>
      </c>
      <c r="B2535" s="171"/>
      <c r="C2535" s="179" t="s">
        <v>4450</v>
      </c>
      <c r="D2535" s="172">
        <v>46091</v>
      </c>
      <c r="E2535" s="173">
        <v>46132</v>
      </c>
      <c r="F2535" s="13">
        <v>426.15</v>
      </c>
      <c r="G2535" s="175" t="s">
        <v>3806</v>
      </c>
      <c r="H2535" s="171" t="s">
        <v>3808</v>
      </c>
      <c r="I2535" s="221" t="s">
        <v>5917</v>
      </c>
      <c r="J2535" s="171" t="s">
        <v>118</v>
      </c>
      <c r="K2535" s="176"/>
      <c r="L2535" s="177" t="s">
        <v>730</v>
      </c>
      <c r="M2535" s="177" t="s">
        <v>119</v>
      </c>
    </row>
    <row r="2536" spans="1:13" s="178" customFormat="1">
      <c r="A2536" s="171" t="s">
        <v>3743</v>
      </c>
      <c r="B2536" s="171"/>
      <c r="C2536" s="179" t="s">
        <v>4450</v>
      </c>
      <c r="D2536" s="172">
        <v>46091</v>
      </c>
      <c r="E2536" s="173">
        <v>46132</v>
      </c>
      <c r="F2536" s="13">
        <v>498.91</v>
      </c>
      <c r="G2536" s="175" t="s">
        <v>3806</v>
      </c>
      <c r="H2536" s="171" t="s">
        <v>3808</v>
      </c>
      <c r="I2536" s="221" t="s">
        <v>5918</v>
      </c>
      <c r="J2536" s="171" t="s">
        <v>456</v>
      </c>
      <c r="K2536" s="176"/>
      <c r="L2536" s="177" t="s">
        <v>730</v>
      </c>
      <c r="M2536" s="177" t="s">
        <v>457</v>
      </c>
    </row>
    <row r="2537" spans="1:13" s="178" customFormat="1">
      <c r="A2537" s="171" t="s">
        <v>3743</v>
      </c>
      <c r="B2537" s="171"/>
      <c r="C2537" s="179" t="s">
        <v>4450</v>
      </c>
      <c r="D2537" s="172">
        <v>46091</v>
      </c>
      <c r="E2537" s="173">
        <v>46132</v>
      </c>
      <c r="F2537" s="13">
        <v>360.63</v>
      </c>
      <c r="G2537" s="175" t="s">
        <v>3806</v>
      </c>
      <c r="H2537" s="171" t="s">
        <v>3808</v>
      </c>
      <c r="I2537" s="221" t="s">
        <v>5919</v>
      </c>
      <c r="J2537" s="171" t="s">
        <v>501</v>
      </c>
      <c r="K2537" s="176"/>
      <c r="L2537" s="177" t="s">
        <v>730</v>
      </c>
      <c r="M2537" s="177" t="s">
        <v>502</v>
      </c>
    </row>
    <row r="2538" spans="1:13" s="178" customFormat="1">
      <c r="A2538" s="171" t="s">
        <v>3743</v>
      </c>
      <c r="B2538" s="171"/>
      <c r="C2538" s="179" t="s">
        <v>4450</v>
      </c>
      <c r="D2538" s="172">
        <v>46091</v>
      </c>
      <c r="E2538" s="173">
        <v>46132</v>
      </c>
      <c r="F2538" s="13">
        <v>396.35</v>
      </c>
      <c r="G2538" s="175" t="s">
        <v>3806</v>
      </c>
      <c r="H2538" s="171" t="s">
        <v>3808</v>
      </c>
      <c r="I2538" s="221" t="s">
        <v>5920</v>
      </c>
      <c r="J2538" s="171" t="s">
        <v>212</v>
      </c>
      <c r="K2538" s="176"/>
      <c r="L2538" s="177" t="s">
        <v>730</v>
      </c>
      <c r="M2538" s="177" t="s">
        <v>213</v>
      </c>
    </row>
    <row r="2539" spans="1:13" s="178" customFormat="1">
      <c r="A2539" s="171" t="s">
        <v>3743</v>
      </c>
      <c r="B2539" s="171"/>
      <c r="C2539" s="179" t="s">
        <v>4450</v>
      </c>
      <c r="D2539" s="172">
        <v>46091</v>
      </c>
      <c r="E2539" s="173">
        <v>46132</v>
      </c>
      <c r="F2539" s="13">
        <v>641.27</v>
      </c>
      <c r="G2539" s="175" t="s">
        <v>3806</v>
      </c>
      <c r="H2539" s="171" t="s">
        <v>3808</v>
      </c>
      <c r="I2539" s="221" t="s">
        <v>5921</v>
      </c>
      <c r="J2539" s="171" t="s">
        <v>234</v>
      </c>
      <c r="K2539" s="176"/>
      <c r="L2539" s="177" t="s">
        <v>730</v>
      </c>
      <c r="M2539" s="177" t="s">
        <v>235</v>
      </c>
    </row>
    <row r="2540" spans="1:13" s="178" customFormat="1">
      <c r="A2540" s="171" t="s">
        <v>3743</v>
      </c>
      <c r="B2540" s="171"/>
      <c r="C2540" s="179" t="s">
        <v>4450</v>
      </c>
      <c r="D2540" s="172">
        <v>46091</v>
      </c>
      <c r="E2540" s="173">
        <v>46132</v>
      </c>
      <c r="F2540" s="13">
        <v>948.75</v>
      </c>
      <c r="G2540" s="175" t="s">
        <v>3806</v>
      </c>
      <c r="H2540" s="171" t="s">
        <v>3808</v>
      </c>
      <c r="I2540" s="221" t="s">
        <v>5922</v>
      </c>
      <c r="J2540" s="171" t="s">
        <v>262</v>
      </c>
      <c r="K2540" s="176"/>
      <c r="L2540" s="177" t="s">
        <v>730</v>
      </c>
      <c r="M2540" s="177" t="s">
        <v>263</v>
      </c>
    </row>
    <row r="2541" spans="1:13" s="178" customFormat="1">
      <c r="A2541" s="171" t="s">
        <v>3743</v>
      </c>
      <c r="B2541" s="171"/>
      <c r="C2541" s="179" t="s">
        <v>4450</v>
      </c>
      <c r="D2541" s="172">
        <v>46091</v>
      </c>
      <c r="E2541" s="173">
        <v>46132</v>
      </c>
      <c r="F2541" s="13">
        <v>454.11</v>
      </c>
      <c r="G2541" s="175" t="s">
        <v>3806</v>
      </c>
      <c r="H2541" s="171" t="s">
        <v>3808</v>
      </c>
      <c r="I2541" s="221" t="s">
        <v>5923</v>
      </c>
      <c r="J2541" s="171" t="s">
        <v>192</v>
      </c>
      <c r="K2541" s="176"/>
      <c r="L2541" s="177" t="s">
        <v>730</v>
      </c>
      <c r="M2541" s="177" t="s">
        <v>193</v>
      </c>
    </row>
    <row r="2542" spans="1:13" s="178" customFormat="1">
      <c r="A2542" s="171" t="s">
        <v>3743</v>
      </c>
      <c r="B2542" s="171"/>
      <c r="C2542" s="179" t="s">
        <v>4450</v>
      </c>
      <c r="D2542" s="172">
        <v>46091</v>
      </c>
      <c r="E2542" s="173">
        <v>46132</v>
      </c>
      <c r="F2542" s="13">
        <v>420.54</v>
      </c>
      <c r="G2542" s="175" t="s">
        <v>3806</v>
      </c>
      <c r="H2542" s="171" t="s">
        <v>3808</v>
      </c>
      <c r="I2542" s="221" t="s">
        <v>5924</v>
      </c>
      <c r="J2542" s="171" t="s">
        <v>460</v>
      </c>
      <c r="K2542" s="176"/>
      <c r="L2542" s="177" t="s">
        <v>730</v>
      </c>
      <c r="M2542" s="177" t="s">
        <v>461</v>
      </c>
    </row>
    <row r="2543" spans="1:13" s="178" customFormat="1">
      <c r="A2543" s="171" t="s">
        <v>3743</v>
      </c>
      <c r="B2543" s="171"/>
      <c r="C2543" s="179" t="s">
        <v>4450</v>
      </c>
      <c r="D2543" s="172">
        <v>46091</v>
      </c>
      <c r="E2543" s="173">
        <v>46132</v>
      </c>
      <c r="F2543" s="13">
        <v>716.38</v>
      </c>
      <c r="G2543" s="175" t="s">
        <v>3806</v>
      </c>
      <c r="H2543" s="171" t="s">
        <v>3808</v>
      </c>
      <c r="I2543" s="221" t="s">
        <v>5925</v>
      </c>
      <c r="J2543" s="171" t="s">
        <v>248</v>
      </c>
      <c r="K2543" s="176"/>
      <c r="L2543" s="177" t="s">
        <v>730</v>
      </c>
      <c r="M2543" s="177" t="s">
        <v>249</v>
      </c>
    </row>
    <row r="2544" spans="1:13" s="178" customFormat="1">
      <c r="A2544" s="171" t="s">
        <v>3743</v>
      </c>
      <c r="B2544" s="171"/>
      <c r="C2544" s="179" t="s">
        <v>4450</v>
      </c>
      <c r="D2544" s="172">
        <v>46091</v>
      </c>
      <c r="E2544" s="173">
        <v>46132</v>
      </c>
      <c r="F2544" s="13">
        <v>414.11</v>
      </c>
      <c r="G2544" s="175" t="s">
        <v>3806</v>
      </c>
      <c r="H2544" s="171" t="s">
        <v>3808</v>
      </c>
      <c r="I2544" s="221" t="s">
        <v>5926</v>
      </c>
      <c r="J2544" s="171" t="s">
        <v>484</v>
      </c>
      <c r="K2544" s="176"/>
      <c r="L2544" s="177" t="s">
        <v>730</v>
      </c>
      <c r="M2544" s="177" t="s">
        <v>485</v>
      </c>
    </row>
    <row r="2545" spans="1:13" s="178" customFormat="1">
      <c r="A2545" s="171" t="s">
        <v>3743</v>
      </c>
      <c r="B2545" s="171"/>
      <c r="C2545" s="179" t="s">
        <v>4450</v>
      </c>
      <c r="D2545" s="172">
        <v>46091</v>
      </c>
      <c r="E2545" s="173">
        <v>46132</v>
      </c>
      <c r="F2545" s="13">
        <v>251.85</v>
      </c>
      <c r="G2545" s="175" t="s">
        <v>3806</v>
      </c>
      <c r="H2545" s="171" t="s">
        <v>3808</v>
      </c>
      <c r="I2545" s="221" t="s">
        <v>5927</v>
      </c>
      <c r="J2545" s="171" t="s">
        <v>206</v>
      </c>
      <c r="K2545" s="176"/>
      <c r="L2545" s="177" t="s">
        <v>730</v>
      </c>
      <c r="M2545" s="177" t="s">
        <v>207</v>
      </c>
    </row>
    <row r="2546" spans="1:13" s="178" customFormat="1">
      <c r="A2546" s="171" t="s">
        <v>3743</v>
      </c>
      <c r="B2546" s="171"/>
      <c r="C2546" s="179" t="s">
        <v>4450</v>
      </c>
      <c r="D2546" s="172">
        <v>46091</v>
      </c>
      <c r="E2546" s="173">
        <v>46132</v>
      </c>
      <c r="F2546" s="13">
        <v>633.41</v>
      </c>
      <c r="G2546" s="175" t="s">
        <v>3806</v>
      </c>
      <c r="H2546" s="171" t="s">
        <v>3808</v>
      </c>
      <c r="I2546" s="221" t="s">
        <v>5928</v>
      </c>
      <c r="J2546" s="171" t="s">
        <v>320</v>
      </c>
      <c r="K2546" s="176"/>
      <c r="L2546" s="177" t="s">
        <v>730</v>
      </c>
      <c r="M2546" s="177" t="s">
        <v>321</v>
      </c>
    </row>
    <row r="2547" spans="1:13" s="178" customFormat="1">
      <c r="A2547" s="171" t="s">
        <v>3743</v>
      </c>
      <c r="B2547" s="171"/>
      <c r="C2547" s="179" t="s">
        <v>4450</v>
      </c>
      <c r="D2547" s="172">
        <v>46091</v>
      </c>
      <c r="E2547" s="173">
        <v>46132</v>
      </c>
      <c r="F2547" s="13">
        <v>416.45</v>
      </c>
      <c r="G2547" s="175" t="s">
        <v>3806</v>
      </c>
      <c r="H2547" s="171" t="s">
        <v>3808</v>
      </c>
      <c r="I2547" s="221" t="s">
        <v>5929</v>
      </c>
      <c r="J2547" s="171" t="s">
        <v>499</v>
      </c>
      <c r="K2547" s="176"/>
      <c r="L2547" s="177" t="s">
        <v>730</v>
      </c>
      <c r="M2547" s="177" t="s">
        <v>500</v>
      </c>
    </row>
    <row r="2548" spans="1:13" s="178" customFormat="1">
      <c r="A2548" s="171" t="s">
        <v>3743</v>
      </c>
      <c r="B2548" s="171"/>
      <c r="C2548" s="179" t="s">
        <v>4450</v>
      </c>
      <c r="D2548" s="172">
        <v>46091</v>
      </c>
      <c r="E2548" s="173">
        <v>46132</v>
      </c>
      <c r="F2548" s="13">
        <v>435.33</v>
      </c>
      <c r="G2548" s="175" t="s">
        <v>3806</v>
      </c>
      <c r="H2548" s="171" t="s">
        <v>3808</v>
      </c>
      <c r="I2548" s="221" t="s">
        <v>5930</v>
      </c>
      <c r="J2548" s="171" t="s">
        <v>70</v>
      </c>
      <c r="K2548" s="176"/>
      <c r="L2548" s="177" t="s">
        <v>730</v>
      </c>
      <c r="M2548" s="177" t="s">
        <v>71</v>
      </c>
    </row>
    <row r="2549" spans="1:13" s="178" customFormat="1">
      <c r="A2549" s="171" t="s">
        <v>3743</v>
      </c>
      <c r="B2549" s="171"/>
      <c r="C2549" s="179" t="s">
        <v>4450</v>
      </c>
      <c r="D2549" s="172">
        <v>46091</v>
      </c>
      <c r="E2549" s="173">
        <v>46132</v>
      </c>
      <c r="F2549" s="13">
        <v>478.3</v>
      </c>
      <c r="G2549" s="175" t="s">
        <v>3806</v>
      </c>
      <c r="H2549" s="171" t="s">
        <v>3808</v>
      </c>
      <c r="I2549" s="221" t="s">
        <v>5931</v>
      </c>
      <c r="J2549" s="171" t="s">
        <v>398</v>
      </c>
      <c r="K2549" s="176"/>
      <c r="L2549" s="177" t="s">
        <v>730</v>
      </c>
      <c r="M2549" s="177" t="s">
        <v>399</v>
      </c>
    </row>
    <row r="2550" spans="1:13" s="178" customFormat="1">
      <c r="A2550" s="171" t="s">
        <v>3743</v>
      </c>
      <c r="B2550" s="171"/>
      <c r="C2550" s="179" t="s">
        <v>4450</v>
      </c>
      <c r="D2550" s="172">
        <v>46091</v>
      </c>
      <c r="E2550" s="173">
        <v>46132</v>
      </c>
      <c r="F2550" s="13">
        <v>606.67999999999995</v>
      </c>
      <c r="G2550" s="175" t="s">
        <v>3806</v>
      </c>
      <c r="H2550" s="171" t="s">
        <v>3808</v>
      </c>
      <c r="I2550" s="221" t="s">
        <v>5932</v>
      </c>
      <c r="J2550" s="171" t="s">
        <v>480</v>
      </c>
      <c r="K2550" s="176"/>
      <c r="L2550" s="177" t="s">
        <v>730</v>
      </c>
      <c r="M2550" s="177" t="s">
        <v>481</v>
      </c>
    </row>
    <row r="2551" spans="1:13" s="178" customFormat="1">
      <c r="A2551" s="171" t="s">
        <v>3743</v>
      </c>
      <c r="B2551" s="171"/>
      <c r="C2551" s="179" t="s">
        <v>4450</v>
      </c>
      <c r="D2551" s="172">
        <v>46091</v>
      </c>
      <c r="E2551" s="173">
        <v>46132</v>
      </c>
      <c r="F2551" s="13">
        <v>499.63</v>
      </c>
      <c r="G2551" s="175" t="s">
        <v>3806</v>
      </c>
      <c r="H2551" s="171" t="s">
        <v>3808</v>
      </c>
      <c r="I2551" s="221" t="s">
        <v>5933</v>
      </c>
      <c r="J2551" s="171" t="s">
        <v>503</v>
      </c>
      <c r="K2551" s="176"/>
      <c r="L2551" s="177" t="s">
        <v>730</v>
      </c>
      <c r="M2551" s="177" t="s">
        <v>504</v>
      </c>
    </row>
    <row r="2552" spans="1:13" s="178" customFormat="1">
      <c r="A2552" s="171" t="s">
        <v>3743</v>
      </c>
      <c r="B2552" s="171"/>
      <c r="C2552" s="179" t="s">
        <v>4450</v>
      </c>
      <c r="D2552" s="172">
        <v>46091</v>
      </c>
      <c r="E2552" s="173">
        <v>46132</v>
      </c>
      <c r="F2552" s="13">
        <v>414.72</v>
      </c>
      <c r="G2552" s="175" t="s">
        <v>3806</v>
      </c>
      <c r="H2552" s="171" t="s">
        <v>3808</v>
      </c>
      <c r="I2552" s="221" t="s">
        <v>5934</v>
      </c>
      <c r="J2552" s="171" t="s">
        <v>344</v>
      </c>
      <c r="K2552" s="176"/>
      <c r="L2552" s="177" t="s">
        <v>730</v>
      </c>
      <c r="M2552" s="177" t="s">
        <v>345</v>
      </c>
    </row>
    <row r="2553" spans="1:13" s="178" customFormat="1">
      <c r="A2553" s="171" t="s">
        <v>3743</v>
      </c>
      <c r="B2553" s="171"/>
      <c r="C2553" s="179" t="s">
        <v>4450</v>
      </c>
      <c r="D2553" s="172">
        <v>46091</v>
      </c>
      <c r="E2553" s="173">
        <v>46132</v>
      </c>
      <c r="F2553" s="13">
        <v>392.27</v>
      </c>
      <c r="G2553" s="175" t="s">
        <v>3806</v>
      </c>
      <c r="H2553" s="171" t="s">
        <v>3808</v>
      </c>
      <c r="I2553" s="221" t="s">
        <v>5935</v>
      </c>
      <c r="J2553" s="171" t="s">
        <v>390</v>
      </c>
      <c r="K2553" s="176"/>
      <c r="L2553" s="177" t="s">
        <v>730</v>
      </c>
      <c r="M2553" s="177" t="s">
        <v>391</v>
      </c>
    </row>
    <row r="2554" spans="1:13" s="178" customFormat="1">
      <c r="A2554" s="171" t="s">
        <v>3743</v>
      </c>
      <c r="B2554" s="171"/>
      <c r="C2554" s="179" t="s">
        <v>4450</v>
      </c>
      <c r="D2554" s="172">
        <v>46091</v>
      </c>
      <c r="E2554" s="173">
        <v>46132</v>
      </c>
      <c r="F2554" s="13">
        <v>682.4</v>
      </c>
      <c r="G2554" s="175" t="s">
        <v>3806</v>
      </c>
      <c r="H2554" s="171" t="s">
        <v>3808</v>
      </c>
      <c r="I2554" s="221" t="s">
        <v>5936</v>
      </c>
      <c r="J2554" s="171" t="s">
        <v>186</v>
      </c>
      <c r="K2554" s="176"/>
      <c r="L2554" s="177" t="s">
        <v>730</v>
      </c>
      <c r="M2554" s="177" t="s">
        <v>187</v>
      </c>
    </row>
    <row r="2555" spans="1:13" s="178" customFormat="1">
      <c r="A2555" s="171" t="s">
        <v>3743</v>
      </c>
      <c r="B2555" s="171"/>
      <c r="C2555" s="179" t="s">
        <v>4450</v>
      </c>
      <c r="D2555" s="172">
        <v>46091</v>
      </c>
      <c r="E2555" s="173">
        <v>46132</v>
      </c>
      <c r="F2555" s="13">
        <v>414.31</v>
      </c>
      <c r="G2555" s="175" t="s">
        <v>3806</v>
      </c>
      <c r="H2555" s="171" t="s">
        <v>3808</v>
      </c>
      <c r="I2555" s="221" t="s">
        <v>5937</v>
      </c>
      <c r="J2555" s="171" t="s">
        <v>74</v>
      </c>
      <c r="K2555" s="176"/>
      <c r="L2555" s="177" t="s">
        <v>730</v>
      </c>
      <c r="M2555" s="177" t="s">
        <v>75</v>
      </c>
    </row>
    <row r="2556" spans="1:13" s="178" customFormat="1">
      <c r="A2556" s="171" t="s">
        <v>3743</v>
      </c>
      <c r="B2556" s="171"/>
      <c r="C2556" s="179" t="s">
        <v>4450</v>
      </c>
      <c r="D2556" s="172">
        <v>46091</v>
      </c>
      <c r="E2556" s="173">
        <v>46132</v>
      </c>
      <c r="F2556" s="13">
        <v>530.54999999999995</v>
      </c>
      <c r="G2556" s="175" t="s">
        <v>3806</v>
      </c>
      <c r="H2556" s="171" t="s">
        <v>3808</v>
      </c>
      <c r="I2556" s="221" t="s">
        <v>5938</v>
      </c>
      <c r="J2556" s="171" t="s">
        <v>366</v>
      </c>
      <c r="K2556" s="176"/>
      <c r="L2556" s="177" t="s">
        <v>730</v>
      </c>
      <c r="M2556" s="177" t="s">
        <v>367</v>
      </c>
    </row>
    <row r="2557" spans="1:13" s="178" customFormat="1">
      <c r="A2557" s="171" t="s">
        <v>3743</v>
      </c>
      <c r="B2557" s="171"/>
      <c r="C2557" s="179" t="s">
        <v>4450</v>
      </c>
      <c r="D2557" s="172">
        <v>46091</v>
      </c>
      <c r="E2557" s="173">
        <v>46132</v>
      </c>
      <c r="F2557" s="13">
        <v>433.5</v>
      </c>
      <c r="G2557" s="175" t="s">
        <v>3806</v>
      </c>
      <c r="H2557" s="171" t="s">
        <v>3808</v>
      </c>
      <c r="I2557" s="221" t="s">
        <v>5939</v>
      </c>
      <c r="J2557" s="171" t="s">
        <v>10</v>
      </c>
      <c r="K2557" s="176"/>
      <c r="L2557" s="177" t="s">
        <v>730</v>
      </c>
      <c r="M2557" s="177" t="s">
        <v>11</v>
      </c>
    </row>
    <row r="2558" spans="1:13" s="178" customFormat="1">
      <c r="A2558" s="171" t="s">
        <v>3743</v>
      </c>
      <c r="B2558" s="171"/>
      <c r="C2558" s="179" t="s">
        <v>4450</v>
      </c>
      <c r="D2558" s="172">
        <v>46091</v>
      </c>
      <c r="E2558" s="173">
        <v>46132</v>
      </c>
      <c r="F2558" s="13">
        <v>679.85</v>
      </c>
      <c r="G2558" s="175" t="s">
        <v>3806</v>
      </c>
      <c r="H2558" s="171" t="s">
        <v>3808</v>
      </c>
      <c r="I2558" s="221" t="s">
        <v>5940</v>
      </c>
      <c r="J2558" s="171" t="s">
        <v>8</v>
      </c>
      <c r="K2558" s="176"/>
      <c r="L2558" s="177" t="s">
        <v>730</v>
      </c>
      <c r="M2558" s="177" t="s">
        <v>9</v>
      </c>
    </row>
    <row r="2559" spans="1:13" s="178" customFormat="1">
      <c r="A2559" s="171" t="s">
        <v>3743</v>
      </c>
      <c r="B2559" s="171"/>
      <c r="C2559" s="179" t="s">
        <v>4450</v>
      </c>
      <c r="D2559" s="172">
        <v>46091</v>
      </c>
      <c r="E2559" s="173">
        <v>46132</v>
      </c>
      <c r="F2559" s="13">
        <v>380.84</v>
      </c>
      <c r="G2559" s="175" t="s">
        <v>3806</v>
      </c>
      <c r="H2559" s="171" t="s">
        <v>3808</v>
      </c>
      <c r="I2559" s="221" t="s">
        <v>5941</v>
      </c>
      <c r="J2559" s="171" t="s">
        <v>478</v>
      </c>
      <c r="K2559" s="176"/>
      <c r="L2559" s="177" t="s">
        <v>730</v>
      </c>
      <c r="M2559" s="177" t="s">
        <v>479</v>
      </c>
    </row>
    <row r="2560" spans="1:13" s="178" customFormat="1">
      <c r="A2560" s="171" t="s">
        <v>3743</v>
      </c>
      <c r="B2560" s="171"/>
      <c r="C2560" s="179" t="s">
        <v>4450</v>
      </c>
      <c r="D2560" s="172">
        <v>46091</v>
      </c>
      <c r="E2560" s="173">
        <v>46132</v>
      </c>
      <c r="F2560" s="13">
        <v>396.76</v>
      </c>
      <c r="G2560" s="175" t="s">
        <v>3806</v>
      </c>
      <c r="H2560" s="171" t="s">
        <v>3808</v>
      </c>
      <c r="I2560" s="221" t="s">
        <v>5942</v>
      </c>
      <c r="J2560" s="171" t="s">
        <v>2</v>
      </c>
      <c r="K2560" s="176"/>
      <c r="L2560" s="177" t="s">
        <v>730</v>
      </c>
      <c r="M2560" s="177" t="s">
        <v>3</v>
      </c>
    </row>
    <row r="2561" spans="1:13" s="178" customFormat="1">
      <c r="A2561" s="171" t="s">
        <v>3743</v>
      </c>
      <c r="B2561" s="171"/>
      <c r="C2561" s="179" t="s">
        <v>4450</v>
      </c>
      <c r="D2561" s="172">
        <v>46091</v>
      </c>
      <c r="E2561" s="173">
        <v>46132</v>
      </c>
      <c r="F2561" s="13">
        <v>657.8</v>
      </c>
      <c r="G2561" s="175" t="s">
        <v>3806</v>
      </c>
      <c r="H2561" s="171" t="s">
        <v>3808</v>
      </c>
      <c r="I2561" s="221" t="s">
        <v>5943</v>
      </c>
      <c r="J2561" s="171" t="s">
        <v>258</v>
      </c>
      <c r="K2561" s="176"/>
      <c r="L2561" s="177" t="s">
        <v>730</v>
      </c>
      <c r="M2561" s="177" t="s">
        <v>259</v>
      </c>
    </row>
    <row r="2562" spans="1:13" s="178" customFormat="1">
      <c r="A2562" s="171" t="s">
        <v>3743</v>
      </c>
      <c r="B2562" s="171"/>
      <c r="C2562" s="179" t="s">
        <v>4450</v>
      </c>
      <c r="D2562" s="172">
        <v>46091</v>
      </c>
      <c r="E2562" s="173">
        <v>46132</v>
      </c>
      <c r="F2562" s="13">
        <v>792.51</v>
      </c>
      <c r="G2562" s="175" t="s">
        <v>3806</v>
      </c>
      <c r="H2562" s="171" t="s">
        <v>3808</v>
      </c>
      <c r="I2562" s="221" t="s">
        <v>5944</v>
      </c>
      <c r="J2562" s="171" t="s">
        <v>78</v>
      </c>
      <c r="K2562" s="176"/>
      <c r="L2562" s="177" t="s">
        <v>730</v>
      </c>
      <c r="M2562" s="177" t="s">
        <v>79</v>
      </c>
    </row>
    <row r="2563" spans="1:13" s="178" customFormat="1">
      <c r="A2563" s="171" t="s">
        <v>3743</v>
      </c>
      <c r="B2563" s="171"/>
      <c r="C2563" s="179" t="s">
        <v>4450</v>
      </c>
      <c r="D2563" s="172">
        <v>46091</v>
      </c>
      <c r="E2563" s="173">
        <v>46132</v>
      </c>
      <c r="F2563" s="13">
        <v>465.67</v>
      </c>
      <c r="G2563" s="175" t="s">
        <v>3806</v>
      </c>
      <c r="H2563" s="171" t="s">
        <v>3808</v>
      </c>
      <c r="I2563" s="221" t="s">
        <v>5945</v>
      </c>
      <c r="J2563" s="171" t="s">
        <v>400</v>
      </c>
      <c r="K2563" s="176"/>
      <c r="L2563" s="177" t="s">
        <v>730</v>
      </c>
      <c r="M2563" s="177" t="s">
        <v>401</v>
      </c>
    </row>
    <row r="2564" spans="1:13" s="178" customFormat="1">
      <c r="A2564" s="171" t="s">
        <v>3743</v>
      </c>
      <c r="B2564" s="171"/>
      <c r="C2564" s="179" t="s">
        <v>4450</v>
      </c>
      <c r="D2564" s="172">
        <v>46091</v>
      </c>
      <c r="E2564" s="173">
        <v>46132</v>
      </c>
      <c r="F2564" s="13">
        <v>444.52</v>
      </c>
      <c r="G2564" s="175" t="s">
        <v>3806</v>
      </c>
      <c r="H2564" s="171" t="s">
        <v>3808</v>
      </c>
      <c r="I2564" s="221" t="s">
        <v>5946</v>
      </c>
      <c r="J2564" s="171" t="s">
        <v>458</v>
      </c>
      <c r="K2564" s="176"/>
      <c r="L2564" s="177" t="s">
        <v>730</v>
      </c>
      <c r="M2564" s="177" t="s">
        <v>459</v>
      </c>
    </row>
    <row r="2565" spans="1:13" s="178" customFormat="1">
      <c r="A2565" s="171" t="s">
        <v>3743</v>
      </c>
      <c r="B2565" s="171"/>
      <c r="C2565" s="179" t="s">
        <v>4450</v>
      </c>
      <c r="D2565" s="172">
        <v>46091</v>
      </c>
      <c r="E2565" s="173">
        <v>46132</v>
      </c>
      <c r="F2565" s="13">
        <v>780.67</v>
      </c>
      <c r="G2565" s="175" t="s">
        <v>3806</v>
      </c>
      <c r="H2565" s="171" t="s">
        <v>3808</v>
      </c>
      <c r="I2565" s="221" t="s">
        <v>5947</v>
      </c>
      <c r="J2565" s="171" t="s">
        <v>68</v>
      </c>
      <c r="K2565" s="176"/>
      <c r="L2565" s="177" t="s">
        <v>730</v>
      </c>
      <c r="M2565" s="177" t="s">
        <v>69</v>
      </c>
    </row>
    <row r="2566" spans="1:13" s="178" customFormat="1">
      <c r="A2566" s="171" t="s">
        <v>3743</v>
      </c>
      <c r="B2566" s="171"/>
      <c r="C2566" s="179" t="s">
        <v>4450</v>
      </c>
      <c r="D2566" s="172">
        <v>46091</v>
      </c>
      <c r="E2566" s="173">
        <v>46132</v>
      </c>
      <c r="F2566" s="13">
        <v>1064.17</v>
      </c>
      <c r="G2566" s="175" t="s">
        <v>3806</v>
      </c>
      <c r="H2566" s="171" t="s">
        <v>3808</v>
      </c>
      <c r="I2566" s="221" t="s">
        <v>5948</v>
      </c>
      <c r="J2566" s="171" t="s">
        <v>492</v>
      </c>
      <c r="K2566" s="176"/>
      <c r="L2566" s="177" t="s">
        <v>730</v>
      </c>
      <c r="M2566" s="177" t="s">
        <v>493</v>
      </c>
    </row>
    <row r="2567" spans="1:13" s="178" customFormat="1">
      <c r="A2567" s="171" t="s">
        <v>3743</v>
      </c>
      <c r="B2567" s="171"/>
      <c r="C2567" s="179" t="s">
        <v>4450</v>
      </c>
      <c r="D2567" s="172">
        <v>46091</v>
      </c>
      <c r="E2567" s="173">
        <v>46132</v>
      </c>
      <c r="F2567" s="13">
        <v>536.26</v>
      </c>
      <c r="G2567" s="175" t="s">
        <v>3806</v>
      </c>
      <c r="H2567" s="171" t="s">
        <v>3808</v>
      </c>
      <c r="I2567" s="221" t="s">
        <v>5949</v>
      </c>
      <c r="J2567" s="171" t="s">
        <v>128</v>
      </c>
      <c r="K2567" s="176"/>
      <c r="L2567" s="177" t="s">
        <v>730</v>
      </c>
      <c r="M2567" s="177" t="s">
        <v>129</v>
      </c>
    </row>
    <row r="2568" spans="1:13" s="178" customFormat="1">
      <c r="A2568" s="171" t="s">
        <v>3743</v>
      </c>
      <c r="B2568" s="171"/>
      <c r="C2568" s="179" t="s">
        <v>4450</v>
      </c>
      <c r="D2568" s="172">
        <v>46091</v>
      </c>
      <c r="E2568" s="173">
        <v>46132</v>
      </c>
      <c r="F2568" s="13">
        <v>641.88</v>
      </c>
      <c r="G2568" s="175" t="s">
        <v>3806</v>
      </c>
      <c r="H2568" s="171" t="s">
        <v>3808</v>
      </c>
      <c r="I2568" s="221" t="s">
        <v>5950</v>
      </c>
      <c r="J2568" s="171" t="s">
        <v>360</v>
      </c>
      <c r="K2568" s="176"/>
      <c r="L2568" s="177" t="s">
        <v>730</v>
      </c>
      <c r="M2568" s="177" t="s">
        <v>361</v>
      </c>
    </row>
    <row r="2569" spans="1:13" s="178" customFormat="1">
      <c r="A2569" s="171" t="s">
        <v>3743</v>
      </c>
      <c r="B2569" s="171"/>
      <c r="C2569" s="179" t="s">
        <v>4450</v>
      </c>
      <c r="D2569" s="172">
        <v>46091</v>
      </c>
      <c r="E2569" s="173">
        <v>46132</v>
      </c>
      <c r="F2569" s="13">
        <v>732.2</v>
      </c>
      <c r="G2569" s="175" t="s">
        <v>3806</v>
      </c>
      <c r="H2569" s="171" t="s">
        <v>3808</v>
      </c>
      <c r="I2569" s="221" t="s">
        <v>5951</v>
      </c>
      <c r="J2569" s="171" t="s">
        <v>268</v>
      </c>
      <c r="K2569" s="176"/>
      <c r="L2569" s="177" t="s">
        <v>730</v>
      </c>
      <c r="M2569" s="177" t="s">
        <v>269</v>
      </c>
    </row>
    <row r="2570" spans="1:13" s="178" customFormat="1">
      <c r="A2570" s="171" t="s">
        <v>3743</v>
      </c>
      <c r="B2570" s="171"/>
      <c r="C2570" s="179" t="s">
        <v>4450</v>
      </c>
      <c r="D2570" s="172">
        <v>46091</v>
      </c>
      <c r="E2570" s="173">
        <v>46132</v>
      </c>
      <c r="F2570" s="13">
        <v>623.21</v>
      </c>
      <c r="G2570" s="175" t="s">
        <v>3806</v>
      </c>
      <c r="H2570" s="171" t="s">
        <v>3808</v>
      </c>
      <c r="I2570" s="221" t="s">
        <v>5952</v>
      </c>
      <c r="J2570" s="171" t="s">
        <v>40</v>
      </c>
      <c r="K2570" s="176"/>
      <c r="L2570" s="177" t="s">
        <v>730</v>
      </c>
      <c r="M2570" s="177" t="s">
        <v>41</v>
      </c>
    </row>
    <row r="2571" spans="1:13" s="178" customFormat="1">
      <c r="A2571" s="171" t="s">
        <v>3743</v>
      </c>
      <c r="B2571" s="171"/>
      <c r="C2571" s="179" t="s">
        <v>4450</v>
      </c>
      <c r="D2571" s="172">
        <v>46091</v>
      </c>
      <c r="E2571" s="173">
        <v>46132</v>
      </c>
      <c r="F2571" s="13">
        <v>483.81</v>
      </c>
      <c r="G2571" s="175" t="s">
        <v>3806</v>
      </c>
      <c r="H2571" s="171" t="s">
        <v>3808</v>
      </c>
      <c r="I2571" s="221" t="s">
        <v>5953</v>
      </c>
      <c r="J2571" s="171" t="s">
        <v>280</v>
      </c>
      <c r="K2571" s="176"/>
      <c r="L2571" s="177" t="s">
        <v>730</v>
      </c>
      <c r="M2571" s="177" t="s">
        <v>281</v>
      </c>
    </row>
    <row r="2572" spans="1:13" s="178" customFormat="1">
      <c r="A2572" s="171" t="s">
        <v>3743</v>
      </c>
      <c r="B2572" s="171"/>
      <c r="C2572" s="179" t="s">
        <v>4450</v>
      </c>
      <c r="D2572" s="172">
        <v>46091</v>
      </c>
      <c r="E2572" s="173">
        <v>46132</v>
      </c>
      <c r="F2572" s="13">
        <v>147.30000000000001</v>
      </c>
      <c r="G2572" s="175" t="s">
        <v>3806</v>
      </c>
      <c r="H2572" s="171" t="s">
        <v>3808</v>
      </c>
      <c r="I2572" s="221" t="s">
        <v>5954</v>
      </c>
      <c r="J2572" s="171" t="s">
        <v>336</v>
      </c>
      <c r="K2572" s="176"/>
      <c r="L2572" s="177" t="s">
        <v>730</v>
      </c>
      <c r="M2572" s="177" t="s">
        <v>337</v>
      </c>
    </row>
    <row r="2573" spans="1:13" s="178" customFormat="1">
      <c r="A2573" s="171" t="s">
        <v>3743</v>
      </c>
      <c r="B2573" s="171"/>
      <c r="C2573" s="179" t="s">
        <v>4450</v>
      </c>
      <c r="D2573" s="172">
        <v>46091</v>
      </c>
      <c r="E2573" s="173">
        <v>46132</v>
      </c>
      <c r="F2573" s="13">
        <v>412.07</v>
      </c>
      <c r="G2573" s="175" t="s">
        <v>3806</v>
      </c>
      <c r="H2573" s="171" t="s">
        <v>3808</v>
      </c>
      <c r="I2573" s="221" t="s">
        <v>5955</v>
      </c>
      <c r="J2573" s="171" t="s">
        <v>160</v>
      </c>
      <c r="K2573" s="176"/>
      <c r="L2573" s="177" t="s">
        <v>730</v>
      </c>
      <c r="M2573" s="177" t="s">
        <v>161</v>
      </c>
    </row>
    <row r="2574" spans="1:13" s="178" customFormat="1">
      <c r="A2574" s="171" t="s">
        <v>3743</v>
      </c>
      <c r="B2574" s="171"/>
      <c r="C2574" s="179" t="s">
        <v>4450</v>
      </c>
      <c r="D2574" s="172">
        <v>46091</v>
      </c>
      <c r="E2574" s="173">
        <v>46132</v>
      </c>
      <c r="F2574" s="13">
        <v>607.29</v>
      </c>
      <c r="G2574" s="175" t="s">
        <v>3806</v>
      </c>
      <c r="H2574" s="171" t="s">
        <v>3808</v>
      </c>
      <c r="I2574" s="221" t="s">
        <v>5956</v>
      </c>
      <c r="J2574" s="171" t="s">
        <v>132</v>
      </c>
      <c r="K2574" s="176"/>
      <c r="L2574" s="177" t="s">
        <v>730</v>
      </c>
      <c r="M2574" s="177" t="s">
        <v>133</v>
      </c>
    </row>
    <row r="2575" spans="1:13" s="178" customFormat="1">
      <c r="A2575" s="171" t="s">
        <v>3743</v>
      </c>
      <c r="B2575" s="171"/>
      <c r="C2575" s="179" t="s">
        <v>4450</v>
      </c>
      <c r="D2575" s="172">
        <v>46091</v>
      </c>
      <c r="E2575" s="173">
        <v>46132</v>
      </c>
      <c r="F2575" s="13">
        <v>481.87</v>
      </c>
      <c r="G2575" s="175" t="s">
        <v>3806</v>
      </c>
      <c r="H2575" s="171" t="s">
        <v>3808</v>
      </c>
      <c r="I2575" s="221" t="s">
        <v>5957</v>
      </c>
      <c r="J2575" s="171" t="s">
        <v>102</v>
      </c>
      <c r="K2575" s="176"/>
      <c r="L2575" s="177" t="s">
        <v>730</v>
      </c>
      <c r="M2575" s="177" t="s">
        <v>103</v>
      </c>
    </row>
    <row r="2576" spans="1:13" s="178" customFormat="1">
      <c r="A2576" s="171" t="s">
        <v>3743</v>
      </c>
      <c r="B2576" s="171"/>
      <c r="C2576" s="179" t="s">
        <v>4450</v>
      </c>
      <c r="D2576" s="172">
        <v>46091</v>
      </c>
      <c r="E2576" s="173">
        <v>46132</v>
      </c>
      <c r="F2576" s="13">
        <v>452.27</v>
      </c>
      <c r="G2576" s="175" t="s">
        <v>3806</v>
      </c>
      <c r="H2576" s="171" t="s">
        <v>3808</v>
      </c>
      <c r="I2576" s="221" t="s">
        <v>5958</v>
      </c>
      <c r="J2576" s="171" t="s">
        <v>250</v>
      </c>
      <c r="K2576" s="176"/>
      <c r="L2576" s="177" t="s">
        <v>730</v>
      </c>
      <c r="M2576" s="177" t="s">
        <v>251</v>
      </c>
    </row>
    <row r="2577" spans="1:13" s="178" customFormat="1">
      <c r="A2577" s="171" t="s">
        <v>3743</v>
      </c>
      <c r="B2577" s="171"/>
      <c r="C2577" s="179" t="s">
        <v>4450</v>
      </c>
      <c r="D2577" s="172">
        <v>46091</v>
      </c>
      <c r="E2577" s="173">
        <v>46132</v>
      </c>
      <c r="F2577" s="13">
        <v>490.13</v>
      </c>
      <c r="G2577" s="175" t="s">
        <v>3806</v>
      </c>
      <c r="H2577" s="171" t="s">
        <v>3808</v>
      </c>
      <c r="I2577" s="221" t="s">
        <v>5959</v>
      </c>
      <c r="J2577" s="171" t="s">
        <v>14</v>
      </c>
      <c r="K2577" s="176"/>
      <c r="L2577" s="177" t="s">
        <v>730</v>
      </c>
      <c r="M2577" s="177" t="s">
        <v>15</v>
      </c>
    </row>
    <row r="2578" spans="1:13" s="178" customFormat="1">
      <c r="A2578" s="171" t="s">
        <v>3743</v>
      </c>
      <c r="B2578" s="171"/>
      <c r="C2578" s="179" t="s">
        <v>4450</v>
      </c>
      <c r="D2578" s="172">
        <v>46091</v>
      </c>
      <c r="E2578" s="173">
        <v>46132</v>
      </c>
      <c r="F2578" s="13">
        <v>724.95</v>
      </c>
      <c r="G2578" s="175" t="s">
        <v>3806</v>
      </c>
      <c r="H2578" s="171" t="s">
        <v>3808</v>
      </c>
      <c r="I2578" s="221" t="s">
        <v>5960</v>
      </c>
      <c r="J2578" s="171" t="s">
        <v>122</v>
      </c>
      <c r="K2578" s="176"/>
      <c r="L2578" s="177" t="s">
        <v>730</v>
      </c>
      <c r="M2578" s="177" t="s">
        <v>123</v>
      </c>
    </row>
    <row r="2579" spans="1:13" s="178" customFormat="1">
      <c r="A2579" s="171" t="s">
        <v>3743</v>
      </c>
      <c r="B2579" s="171"/>
      <c r="C2579" s="179" t="s">
        <v>4450</v>
      </c>
      <c r="D2579" s="172">
        <v>46091</v>
      </c>
      <c r="E2579" s="173">
        <v>46132</v>
      </c>
      <c r="F2579" s="13">
        <v>499.01</v>
      </c>
      <c r="G2579" s="175" t="s">
        <v>3806</v>
      </c>
      <c r="H2579" s="171" t="s">
        <v>3808</v>
      </c>
      <c r="I2579" s="221" t="s">
        <v>5961</v>
      </c>
      <c r="J2579" s="171" t="s">
        <v>440</v>
      </c>
      <c r="K2579" s="176"/>
      <c r="L2579" s="177" t="s">
        <v>730</v>
      </c>
      <c r="M2579" s="177" t="s">
        <v>441</v>
      </c>
    </row>
    <row r="2580" spans="1:13" s="178" customFormat="1">
      <c r="A2580" s="171" t="s">
        <v>3743</v>
      </c>
      <c r="B2580" s="171"/>
      <c r="C2580" s="179" t="s">
        <v>4450</v>
      </c>
      <c r="D2580" s="172">
        <v>46091</v>
      </c>
      <c r="E2580" s="173">
        <v>46132</v>
      </c>
      <c r="F2580" s="13">
        <v>406.35</v>
      </c>
      <c r="G2580" s="175" t="s">
        <v>3806</v>
      </c>
      <c r="H2580" s="171" t="s">
        <v>3808</v>
      </c>
      <c r="I2580" s="221" t="s">
        <v>5962</v>
      </c>
      <c r="J2580" s="171" t="s">
        <v>270</v>
      </c>
      <c r="K2580" s="176"/>
      <c r="L2580" s="177" t="s">
        <v>730</v>
      </c>
      <c r="M2580" s="177" t="s">
        <v>271</v>
      </c>
    </row>
    <row r="2581" spans="1:13" s="178" customFormat="1">
      <c r="A2581" s="171" t="s">
        <v>3743</v>
      </c>
      <c r="B2581" s="171"/>
      <c r="C2581" s="179" t="s">
        <v>4450</v>
      </c>
      <c r="D2581" s="172">
        <v>46091</v>
      </c>
      <c r="E2581" s="173">
        <v>46132</v>
      </c>
      <c r="F2581" s="13">
        <v>399</v>
      </c>
      <c r="G2581" s="175" t="s">
        <v>3806</v>
      </c>
      <c r="H2581" s="171" t="s">
        <v>3808</v>
      </c>
      <c r="I2581" s="221" t="s">
        <v>5963</v>
      </c>
      <c r="J2581" s="171" t="s">
        <v>288</v>
      </c>
      <c r="K2581" s="176"/>
      <c r="L2581" s="177" t="s">
        <v>730</v>
      </c>
      <c r="M2581" s="177" t="s">
        <v>289</v>
      </c>
    </row>
    <row r="2582" spans="1:13" s="178" customFormat="1">
      <c r="A2582" s="171" t="s">
        <v>3743</v>
      </c>
      <c r="B2582" s="171"/>
      <c r="C2582" s="179" t="s">
        <v>4450</v>
      </c>
      <c r="D2582" s="172">
        <v>46091</v>
      </c>
      <c r="E2582" s="173">
        <v>46132</v>
      </c>
      <c r="F2582" s="13">
        <v>617.29</v>
      </c>
      <c r="G2582" s="175" t="s">
        <v>3806</v>
      </c>
      <c r="H2582" s="171" t="s">
        <v>3808</v>
      </c>
      <c r="I2582" s="221" t="s">
        <v>5964</v>
      </c>
      <c r="J2582" s="171" t="s">
        <v>444</v>
      </c>
      <c r="K2582" s="176"/>
      <c r="L2582" s="177" t="s">
        <v>730</v>
      </c>
      <c r="M2582" s="177" t="s">
        <v>445</v>
      </c>
    </row>
    <row r="2583" spans="1:13" s="178" customFormat="1">
      <c r="A2583" s="171" t="s">
        <v>3743</v>
      </c>
      <c r="B2583" s="171"/>
      <c r="C2583" s="179" t="s">
        <v>4450</v>
      </c>
      <c r="D2583" s="172">
        <v>46091</v>
      </c>
      <c r="E2583" s="173">
        <v>46132</v>
      </c>
      <c r="F2583" s="13">
        <v>372.88</v>
      </c>
      <c r="G2583" s="175" t="s">
        <v>3806</v>
      </c>
      <c r="H2583" s="171" t="s">
        <v>3808</v>
      </c>
      <c r="I2583" s="221" t="s">
        <v>5965</v>
      </c>
      <c r="J2583" s="171" t="s">
        <v>426</v>
      </c>
      <c r="K2583" s="176"/>
      <c r="L2583" s="177" t="s">
        <v>730</v>
      </c>
      <c r="M2583" s="177" t="s">
        <v>427</v>
      </c>
    </row>
    <row r="2584" spans="1:13" s="178" customFormat="1">
      <c r="A2584" s="171" t="s">
        <v>3743</v>
      </c>
      <c r="B2584" s="171"/>
      <c r="C2584" s="179" t="s">
        <v>4450</v>
      </c>
      <c r="D2584" s="172">
        <v>46091</v>
      </c>
      <c r="E2584" s="173">
        <v>46132</v>
      </c>
      <c r="F2584" s="13">
        <v>723.32</v>
      </c>
      <c r="G2584" s="175" t="s">
        <v>3806</v>
      </c>
      <c r="H2584" s="171" t="s">
        <v>3808</v>
      </c>
      <c r="I2584" s="221" t="s">
        <v>5966</v>
      </c>
      <c r="J2584" s="171" t="s">
        <v>140</v>
      </c>
      <c r="K2584" s="176"/>
      <c r="L2584" s="177" t="s">
        <v>730</v>
      </c>
      <c r="M2584" s="177" t="s">
        <v>141</v>
      </c>
    </row>
    <row r="2585" spans="1:13" s="178" customFormat="1">
      <c r="A2585" s="171" t="s">
        <v>3743</v>
      </c>
      <c r="B2585" s="171"/>
      <c r="C2585" s="179" t="s">
        <v>4450</v>
      </c>
      <c r="D2585" s="172">
        <v>46091</v>
      </c>
      <c r="E2585" s="173">
        <v>46132</v>
      </c>
      <c r="F2585" s="13">
        <v>603</v>
      </c>
      <c r="G2585" s="175" t="s">
        <v>3806</v>
      </c>
      <c r="H2585" s="171" t="s">
        <v>3808</v>
      </c>
      <c r="I2585" s="221" t="s">
        <v>5967</v>
      </c>
      <c r="J2585" s="171" t="s">
        <v>342</v>
      </c>
      <c r="K2585" s="176"/>
      <c r="L2585" s="177" t="s">
        <v>730</v>
      </c>
      <c r="M2585" s="177" t="s">
        <v>343</v>
      </c>
    </row>
    <row r="2586" spans="1:13" s="178" customFormat="1">
      <c r="A2586" s="171" t="s">
        <v>3743</v>
      </c>
      <c r="B2586" s="171"/>
      <c r="C2586" s="179" t="s">
        <v>4450</v>
      </c>
      <c r="D2586" s="172">
        <v>46091</v>
      </c>
      <c r="E2586" s="173">
        <v>46132</v>
      </c>
      <c r="F2586" s="13">
        <v>348.08</v>
      </c>
      <c r="G2586" s="175" t="s">
        <v>3806</v>
      </c>
      <c r="H2586" s="171" t="s">
        <v>3808</v>
      </c>
      <c r="I2586" s="221" t="s">
        <v>5968</v>
      </c>
      <c r="J2586" s="171" t="s">
        <v>418</v>
      </c>
      <c r="K2586" s="176"/>
      <c r="L2586" s="177" t="s">
        <v>730</v>
      </c>
      <c r="M2586" s="177" t="s">
        <v>419</v>
      </c>
    </row>
    <row r="2587" spans="1:13" s="178" customFormat="1">
      <c r="A2587" s="171" t="s">
        <v>3743</v>
      </c>
      <c r="B2587" s="171"/>
      <c r="C2587" s="179" t="s">
        <v>4450</v>
      </c>
      <c r="D2587" s="172">
        <v>46091</v>
      </c>
      <c r="E2587" s="173">
        <v>46132</v>
      </c>
      <c r="F2587" s="13">
        <v>262.82</v>
      </c>
      <c r="G2587" s="175">
        <v>112120503060</v>
      </c>
      <c r="H2587" s="171" t="s">
        <v>3808</v>
      </c>
      <c r="I2587" s="221" t="s">
        <v>5969</v>
      </c>
      <c r="J2587" s="171" t="s">
        <v>276</v>
      </c>
      <c r="K2587" s="176"/>
      <c r="L2587" s="177" t="s">
        <v>730</v>
      </c>
      <c r="M2587" s="177" t="s">
        <v>277</v>
      </c>
    </row>
    <row r="2588" spans="1:13" s="178" customFormat="1">
      <c r="A2588" s="171" t="s">
        <v>3743</v>
      </c>
      <c r="B2588" s="171"/>
      <c r="C2588" s="179" t="s">
        <v>4450</v>
      </c>
      <c r="D2588" s="172">
        <v>46091</v>
      </c>
      <c r="E2588" s="173">
        <v>46132</v>
      </c>
      <c r="F2588" s="13">
        <v>443.91</v>
      </c>
      <c r="G2588" s="175" t="s">
        <v>3806</v>
      </c>
      <c r="H2588" s="171" t="s">
        <v>3808</v>
      </c>
      <c r="I2588" s="221" t="s">
        <v>5970</v>
      </c>
      <c r="J2588" s="171" t="s">
        <v>396</v>
      </c>
      <c r="K2588" s="176"/>
      <c r="L2588" s="177" t="s">
        <v>730</v>
      </c>
      <c r="M2588" s="177" t="s">
        <v>397</v>
      </c>
    </row>
    <row r="2589" spans="1:13" s="178" customFormat="1">
      <c r="A2589" s="171" t="s">
        <v>3743</v>
      </c>
      <c r="B2589" s="171"/>
      <c r="C2589" s="179" t="s">
        <v>4450</v>
      </c>
      <c r="D2589" s="172">
        <v>46091</v>
      </c>
      <c r="E2589" s="173">
        <v>46132</v>
      </c>
      <c r="F2589" s="13">
        <v>876.29</v>
      </c>
      <c r="G2589" s="175" t="s">
        <v>3806</v>
      </c>
      <c r="H2589" s="171" t="s">
        <v>3808</v>
      </c>
      <c r="I2589" s="221" t="s">
        <v>5971</v>
      </c>
      <c r="J2589" s="171" t="s">
        <v>472</v>
      </c>
      <c r="K2589" s="176"/>
      <c r="L2589" s="177" t="s">
        <v>730</v>
      </c>
      <c r="M2589" s="177" t="s">
        <v>473</v>
      </c>
    </row>
    <row r="2590" spans="1:13" s="178" customFormat="1">
      <c r="A2590" s="171" t="s">
        <v>3743</v>
      </c>
      <c r="B2590" s="171"/>
      <c r="C2590" s="179" t="s">
        <v>4450</v>
      </c>
      <c r="D2590" s="172">
        <v>46091</v>
      </c>
      <c r="E2590" s="173">
        <v>46132</v>
      </c>
      <c r="F2590" s="13">
        <v>825.47</v>
      </c>
      <c r="G2590" s="175" t="s">
        <v>3806</v>
      </c>
      <c r="H2590" s="171" t="s">
        <v>3808</v>
      </c>
      <c r="I2590" s="221" t="s">
        <v>5972</v>
      </c>
      <c r="J2590" s="171" t="s">
        <v>146</v>
      </c>
      <c r="K2590" s="176"/>
      <c r="L2590" s="177" t="s">
        <v>730</v>
      </c>
      <c r="M2590" s="177" t="s">
        <v>147</v>
      </c>
    </row>
    <row r="2591" spans="1:13" s="178" customFormat="1">
      <c r="A2591" s="171" t="s">
        <v>3743</v>
      </c>
      <c r="B2591" s="171"/>
      <c r="C2591" s="179" t="s">
        <v>4450</v>
      </c>
      <c r="D2591" s="172">
        <v>46091</v>
      </c>
      <c r="E2591" s="173">
        <v>46132</v>
      </c>
      <c r="F2591" s="13">
        <v>428.8</v>
      </c>
      <c r="G2591" s="175" t="s">
        <v>3806</v>
      </c>
      <c r="H2591" s="171" t="s">
        <v>3808</v>
      </c>
      <c r="I2591" s="221" t="s">
        <v>5973</v>
      </c>
      <c r="J2591" s="171" t="s">
        <v>354</v>
      </c>
      <c r="K2591" s="176"/>
      <c r="L2591" s="177" t="s">
        <v>730</v>
      </c>
      <c r="M2591" s="177" t="s">
        <v>355</v>
      </c>
    </row>
    <row r="2592" spans="1:13" s="178" customFormat="1">
      <c r="A2592" s="171" t="s">
        <v>3743</v>
      </c>
      <c r="B2592" s="171"/>
      <c r="C2592" s="179" t="s">
        <v>4450</v>
      </c>
      <c r="D2592" s="172">
        <v>46091</v>
      </c>
      <c r="E2592" s="173">
        <v>46132</v>
      </c>
      <c r="F2592" s="13">
        <v>541.16</v>
      </c>
      <c r="G2592" s="175" t="s">
        <v>3806</v>
      </c>
      <c r="H2592" s="171" t="s">
        <v>3808</v>
      </c>
      <c r="I2592" s="221" t="s">
        <v>5974</v>
      </c>
      <c r="J2592" s="171" t="s">
        <v>134</v>
      </c>
      <c r="K2592" s="176"/>
      <c r="L2592" s="177" t="s">
        <v>730</v>
      </c>
      <c r="M2592" s="177" t="s">
        <v>135</v>
      </c>
    </row>
    <row r="2593" spans="1:13" s="178" customFormat="1">
      <c r="A2593" s="171" t="s">
        <v>3743</v>
      </c>
      <c r="B2593" s="171"/>
      <c r="C2593" s="179" t="s">
        <v>4450</v>
      </c>
      <c r="D2593" s="172">
        <v>46091</v>
      </c>
      <c r="E2593" s="173">
        <v>46132</v>
      </c>
      <c r="F2593" s="13">
        <v>416.86</v>
      </c>
      <c r="G2593" s="175" t="s">
        <v>3806</v>
      </c>
      <c r="H2593" s="171" t="s">
        <v>3808</v>
      </c>
      <c r="I2593" s="221" t="s">
        <v>5975</v>
      </c>
      <c r="J2593" s="171" t="s">
        <v>284</v>
      </c>
      <c r="K2593" s="176"/>
      <c r="L2593" s="177" t="s">
        <v>730</v>
      </c>
      <c r="M2593" s="177" t="s">
        <v>285</v>
      </c>
    </row>
    <row r="2594" spans="1:13" s="178" customFormat="1">
      <c r="A2594" s="171" t="s">
        <v>3743</v>
      </c>
      <c r="B2594" s="171"/>
      <c r="C2594" s="179" t="s">
        <v>4450</v>
      </c>
      <c r="D2594" s="172">
        <v>46091</v>
      </c>
      <c r="E2594" s="173">
        <v>46132</v>
      </c>
      <c r="F2594" s="13">
        <v>385.64</v>
      </c>
      <c r="G2594" s="175" t="s">
        <v>3806</v>
      </c>
      <c r="H2594" s="171" t="s">
        <v>3808</v>
      </c>
      <c r="I2594" s="221" t="s">
        <v>5976</v>
      </c>
      <c r="J2594" s="171" t="s">
        <v>762</v>
      </c>
      <c r="K2594" s="176"/>
      <c r="L2594" s="177" t="s">
        <v>730</v>
      </c>
      <c r="M2594" s="177" t="s">
        <v>761</v>
      </c>
    </row>
    <row r="2595" spans="1:13" s="178" customFormat="1">
      <c r="A2595" s="171" t="s">
        <v>3743</v>
      </c>
      <c r="B2595" s="171"/>
      <c r="C2595" s="179" t="s">
        <v>4450</v>
      </c>
      <c r="D2595" s="172">
        <v>46091</v>
      </c>
      <c r="E2595" s="173">
        <v>46132</v>
      </c>
      <c r="F2595" s="13">
        <v>428.29</v>
      </c>
      <c r="G2595" s="175" t="s">
        <v>3806</v>
      </c>
      <c r="H2595" s="171" t="s">
        <v>3808</v>
      </c>
      <c r="I2595" s="221" t="s">
        <v>5977</v>
      </c>
      <c r="J2595" s="171" t="s">
        <v>138</v>
      </c>
      <c r="K2595" s="176"/>
      <c r="L2595" s="177" t="s">
        <v>730</v>
      </c>
      <c r="M2595" s="177" t="s">
        <v>139</v>
      </c>
    </row>
    <row r="2596" spans="1:13" s="178" customFormat="1">
      <c r="A2596" s="171" t="s">
        <v>3743</v>
      </c>
      <c r="B2596" s="171"/>
      <c r="C2596" s="179" t="s">
        <v>4450</v>
      </c>
      <c r="D2596" s="172">
        <v>46091</v>
      </c>
      <c r="E2596" s="173">
        <v>46132</v>
      </c>
      <c r="F2596" s="13">
        <v>683.32</v>
      </c>
      <c r="G2596" s="175" t="s">
        <v>3806</v>
      </c>
      <c r="H2596" s="171" t="s">
        <v>3808</v>
      </c>
      <c r="I2596" s="221" t="s">
        <v>5978</v>
      </c>
      <c r="J2596" s="171" t="s">
        <v>326</v>
      </c>
      <c r="K2596" s="176"/>
      <c r="L2596" s="177" t="s">
        <v>730</v>
      </c>
      <c r="M2596" s="177" t="s">
        <v>327</v>
      </c>
    </row>
    <row r="2597" spans="1:13" s="178" customFormat="1">
      <c r="A2597" s="171" t="s">
        <v>3743</v>
      </c>
      <c r="B2597" s="171"/>
      <c r="C2597" s="179" t="s">
        <v>4450</v>
      </c>
      <c r="D2597" s="172">
        <v>46091</v>
      </c>
      <c r="E2597" s="173">
        <v>46132</v>
      </c>
      <c r="F2597" s="13">
        <v>1157.03</v>
      </c>
      <c r="G2597" s="175" t="s">
        <v>3806</v>
      </c>
      <c r="H2597" s="171" t="s">
        <v>3808</v>
      </c>
      <c r="I2597" s="221" t="s">
        <v>5979</v>
      </c>
      <c r="J2597" s="171" t="s">
        <v>386</v>
      </c>
      <c r="K2597" s="176"/>
      <c r="L2597" s="177" t="s">
        <v>730</v>
      </c>
      <c r="M2597" s="177" t="s">
        <v>387</v>
      </c>
    </row>
    <row r="2598" spans="1:13" s="178" customFormat="1">
      <c r="A2598" s="171" t="s">
        <v>3743</v>
      </c>
      <c r="B2598" s="171"/>
      <c r="C2598" s="179" t="s">
        <v>4450</v>
      </c>
      <c r="D2598" s="172">
        <v>46091</v>
      </c>
      <c r="E2598" s="173">
        <v>46132</v>
      </c>
      <c r="F2598" s="13">
        <v>722.81</v>
      </c>
      <c r="G2598" s="175" t="s">
        <v>3806</v>
      </c>
      <c r="H2598" s="171" t="s">
        <v>3808</v>
      </c>
      <c r="I2598" s="221" t="s">
        <v>5980</v>
      </c>
      <c r="J2598" s="171" t="s">
        <v>84</v>
      </c>
      <c r="K2598" s="176"/>
      <c r="L2598" s="177" t="s">
        <v>730</v>
      </c>
      <c r="M2598" s="177" t="s">
        <v>85</v>
      </c>
    </row>
    <row r="2599" spans="1:13" s="178" customFormat="1">
      <c r="A2599" s="171" t="s">
        <v>3743</v>
      </c>
      <c r="B2599" s="171"/>
      <c r="C2599" s="179" t="s">
        <v>4450</v>
      </c>
      <c r="D2599" s="172">
        <v>46091</v>
      </c>
      <c r="E2599" s="173">
        <v>46132</v>
      </c>
      <c r="F2599" s="13">
        <v>525.44000000000005</v>
      </c>
      <c r="G2599" s="175" t="s">
        <v>3806</v>
      </c>
      <c r="H2599" s="171" t="s">
        <v>3808</v>
      </c>
      <c r="I2599" s="221" t="s">
        <v>5981</v>
      </c>
      <c r="J2599" s="171" t="s">
        <v>332</v>
      </c>
      <c r="K2599" s="176"/>
      <c r="L2599" s="177" t="s">
        <v>730</v>
      </c>
      <c r="M2599" s="177" t="s">
        <v>333</v>
      </c>
    </row>
    <row r="2600" spans="1:13" s="178" customFormat="1">
      <c r="A2600" s="171" t="s">
        <v>3743</v>
      </c>
      <c r="B2600" s="171"/>
      <c r="C2600" s="179" t="s">
        <v>4450</v>
      </c>
      <c r="D2600" s="172">
        <v>46091</v>
      </c>
      <c r="E2600" s="173">
        <v>46132</v>
      </c>
      <c r="F2600" s="13">
        <v>692.09</v>
      </c>
      <c r="G2600" s="175" t="s">
        <v>3806</v>
      </c>
      <c r="H2600" s="171" t="s">
        <v>3808</v>
      </c>
      <c r="I2600" s="221" t="s">
        <v>5982</v>
      </c>
      <c r="J2600" s="171" t="s">
        <v>452</v>
      </c>
      <c r="K2600" s="176"/>
      <c r="L2600" s="177" t="s">
        <v>730</v>
      </c>
      <c r="M2600" s="177" t="s">
        <v>453</v>
      </c>
    </row>
    <row r="2601" spans="1:13" s="178" customFormat="1">
      <c r="A2601" s="171" t="s">
        <v>3743</v>
      </c>
      <c r="B2601" s="171"/>
      <c r="C2601" s="179" t="s">
        <v>4450</v>
      </c>
      <c r="D2601" s="172">
        <v>46091</v>
      </c>
      <c r="E2601" s="173">
        <v>46132</v>
      </c>
      <c r="F2601" s="13">
        <v>553.29999999999995</v>
      </c>
      <c r="G2601" s="175" t="s">
        <v>3806</v>
      </c>
      <c r="H2601" s="171" t="s">
        <v>3808</v>
      </c>
      <c r="I2601" s="221" t="s">
        <v>5983</v>
      </c>
      <c r="J2601" s="171" t="s">
        <v>216</v>
      </c>
      <c r="K2601" s="176"/>
      <c r="L2601" s="177" t="s">
        <v>730</v>
      </c>
      <c r="M2601" s="177" t="s">
        <v>217</v>
      </c>
    </row>
    <row r="2602" spans="1:13" s="178" customFormat="1">
      <c r="A2602" s="171" t="s">
        <v>3743</v>
      </c>
      <c r="B2602" s="171"/>
      <c r="C2602" s="179" t="s">
        <v>4450</v>
      </c>
      <c r="D2602" s="172">
        <v>46091</v>
      </c>
      <c r="E2602" s="173">
        <v>46132</v>
      </c>
      <c r="F2602" s="13">
        <v>726.07</v>
      </c>
      <c r="G2602" s="175" t="s">
        <v>3806</v>
      </c>
      <c r="H2602" s="171" t="s">
        <v>3808</v>
      </c>
      <c r="I2602" s="221" t="s">
        <v>5984</v>
      </c>
      <c r="J2602" s="171" t="s">
        <v>482</v>
      </c>
      <c r="K2602" s="176"/>
      <c r="L2602" s="177" t="s">
        <v>730</v>
      </c>
      <c r="M2602" s="177" t="s">
        <v>483</v>
      </c>
    </row>
    <row r="2603" spans="1:13" s="178" customFormat="1">
      <c r="A2603" s="171" t="s">
        <v>3743</v>
      </c>
      <c r="B2603" s="171"/>
      <c r="C2603" s="179" t="s">
        <v>4450</v>
      </c>
      <c r="D2603" s="172">
        <v>46091</v>
      </c>
      <c r="E2603" s="173">
        <v>46132</v>
      </c>
      <c r="F2603" s="13">
        <v>386.96</v>
      </c>
      <c r="G2603" s="175" t="s">
        <v>3806</v>
      </c>
      <c r="H2603" s="171" t="s">
        <v>3808</v>
      </c>
      <c r="I2603" s="221" t="s">
        <v>5985</v>
      </c>
      <c r="J2603" s="171" t="s">
        <v>72</v>
      </c>
      <c r="K2603" s="176"/>
      <c r="L2603" s="177" t="s">
        <v>730</v>
      </c>
      <c r="M2603" s="177" t="s">
        <v>73</v>
      </c>
    </row>
    <row r="2604" spans="1:13" s="178" customFormat="1">
      <c r="A2604" s="171" t="s">
        <v>3743</v>
      </c>
      <c r="B2604" s="171"/>
      <c r="C2604" s="179" t="s">
        <v>4450</v>
      </c>
      <c r="D2604" s="172">
        <v>46091</v>
      </c>
      <c r="E2604" s="173">
        <v>46132</v>
      </c>
      <c r="F2604" s="13">
        <v>449.21</v>
      </c>
      <c r="G2604" s="175" t="s">
        <v>3806</v>
      </c>
      <c r="H2604" s="171" t="s">
        <v>3808</v>
      </c>
      <c r="I2604" s="221" t="s">
        <v>5986</v>
      </c>
      <c r="J2604" s="171" t="s">
        <v>328</v>
      </c>
      <c r="K2604" s="176"/>
      <c r="L2604" s="177" t="s">
        <v>730</v>
      </c>
      <c r="M2604" s="177" t="s">
        <v>329</v>
      </c>
    </row>
    <row r="2605" spans="1:13" s="178" customFormat="1">
      <c r="A2605" s="171" t="s">
        <v>3743</v>
      </c>
      <c r="B2605" s="171"/>
      <c r="C2605" s="179" t="s">
        <v>4450</v>
      </c>
      <c r="D2605" s="172">
        <v>46091</v>
      </c>
      <c r="E2605" s="173">
        <v>46132</v>
      </c>
      <c r="F2605" s="13">
        <v>832.21</v>
      </c>
      <c r="G2605" s="175" t="s">
        <v>3806</v>
      </c>
      <c r="H2605" s="171" t="s">
        <v>3808</v>
      </c>
      <c r="I2605" s="221" t="s">
        <v>5987</v>
      </c>
      <c r="J2605" s="171" t="s">
        <v>96</v>
      </c>
      <c r="K2605" s="176"/>
      <c r="L2605" s="177" t="s">
        <v>730</v>
      </c>
      <c r="M2605" s="177" t="s">
        <v>97</v>
      </c>
    </row>
    <row r="2606" spans="1:13" s="178" customFormat="1">
      <c r="A2606" s="171" t="s">
        <v>3743</v>
      </c>
      <c r="B2606" s="171"/>
      <c r="C2606" s="179" t="s">
        <v>4450</v>
      </c>
      <c r="D2606" s="172">
        <v>46091</v>
      </c>
      <c r="E2606" s="173">
        <v>46132</v>
      </c>
      <c r="F2606" s="13">
        <v>532.89</v>
      </c>
      <c r="G2606" s="175" t="s">
        <v>3806</v>
      </c>
      <c r="H2606" s="171" t="s">
        <v>3808</v>
      </c>
      <c r="I2606" s="221" t="s">
        <v>5988</v>
      </c>
      <c r="J2606" s="171" t="s">
        <v>256</v>
      </c>
      <c r="K2606" s="176"/>
      <c r="L2606" s="177" t="s">
        <v>730</v>
      </c>
      <c r="M2606" s="177" t="s">
        <v>257</v>
      </c>
    </row>
    <row r="2607" spans="1:13" s="178" customFormat="1">
      <c r="A2607" s="171" t="s">
        <v>3743</v>
      </c>
      <c r="B2607" s="171"/>
      <c r="C2607" s="179" t="s">
        <v>4450</v>
      </c>
      <c r="D2607" s="172">
        <v>46091</v>
      </c>
      <c r="E2607" s="173">
        <v>46132</v>
      </c>
      <c r="F2607" s="13">
        <v>364</v>
      </c>
      <c r="G2607" s="175" t="s">
        <v>3806</v>
      </c>
      <c r="H2607" s="171" t="s">
        <v>3808</v>
      </c>
      <c r="I2607" s="221" t="s">
        <v>5989</v>
      </c>
      <c r="J2607" s="171" t="s">
        <v>204</v>
      </c>
      <c r="K2607" s="176"/>
      <c r="L2607" s="177" t="s">
        <v>730</v>
      </c>
      <c r="M2607" s="177" t="s">
        <v>205</v>
      </c>
    </row>
    <row r="2608" spans="1:13" s="178" customFormat="1">
      <c r="A2608" s="171" t="s">
        <v>3743</v>
      </c>
      <c r="B2608" s="171"/>
      <c r="C2608" s="179" t="s">
        <v>4450</v>
      </c>
      <c r="D2608" s="172">
        <v>46091</v>
      </c>
      <c r="E2608" s="173">
        <v>46132</v>
      </c>
      <c r="F2608" s="13">
        <v>1089.27</v>
      </c>
      <c r="G2608" s="175" t="s">
        <v>3806</v>
      </c>
      <c r="H2608" s="171" t="s">
        <v>3808</v>
      </c>
      <c r="I2608" s="221" t="s">
        <v>5990</v>
      </c>
      <c r="J2608" s="171" t="s">
        <v>286</v>
      </c>
      <c r="K2608" s="176"/>
      <c r="L2608" s="177" t="s">
        <v>730</v>
      </c>
      <c r="M2608" s="177" t="s">
        <v>287</v>
      </c>
    </row>
    <row r="2609" spans="1:13" s="178" customFormat="1">
      <c r="A2609" s="171" t="s">
        <v>3743</v>
      </c>
      <c r="B2609" s="171"/>
      <c r="C2609" s="179" t="s">
        <v>4450</v>
      </c>
      <c r="D2609" s="172">
        <v>46091</v>
      </c>
      <c r="E2609" s="173">
        <v>46132</v>
      </c>
      <c r="F2609" s="13">
        <v>305.02</v>
      </c>
      <c r="G2609" s="175" t="s">
        <v>3806</v>
      </c>
      <c r="H2609" s="171" t="s">
        <v>3808</v>
      </c>
      <c r="I2609" s="221" t="s">
        <v>5991</v>
      </c>
      <c r="J2609" s="171" t="s">
        <v>414</v>
      </c>
      <c r="K2609" s="176"/>
      <c r="L2609" s="177" t="s">
        <v>730</v>
      </c>
      <c r="M2609" s="177" t="s">
        <v>415</v>
      </c>
    </row>
    <row r="2610" spans="1:13" s="178" customFormat="1">
      <c r="A2610" s="171" t="s">
        <v>3743</v>
      </c>
      <c r="B2610" s="171"/>
      <c r="C2610" s="179" t="s">
        <v>4450</v>
      </c>
      <c r="D2610" s="172">
        <v>46091</v>
      </c>
      <c r="E2610" s="173">
        <v>46132</v>
      </c>
      <c r="F2610" s="13">
        <v>596.47</v>
      </c>
      <c r="G2610" s="175" t="s">
        <v>3806</v>
      </c>
      <c r="H2610" s="171" t="s">
        <v>3808</v>
      </c>
      <c r="I2610" s="221" t="s">
        <v>5992</v>
      </c>
      <c r="J2610" s="171" t="s">
        <v>380</v>
      </c>
      <c r="K2610" s="176"/>
      <c r="L2610" s="177" t="s">
        <v>730</v>
      </c>
      <c r="M2610" s="177" t="s">
        <v>381</v>
      </c>
    </row>
    <row r="2611" spans="1:13" s="178" customFormat="1">
      <c r="A2611" s="171" t="s">
        <v>3743</v>
      </c>
      <c r="B2611" s="171"/>
      <c r="C2611" s="179" t="s">
        <v>4450</v>
      </c>
      <c r="D2611" s="172">
        <v>46091</v>
      </c>
      <c r="E2611" s="173">
        <v>46132</v>
      </c>
      <c r="F2611" s="13">
        <v>529.63</v>
      </c>
      <c r="G2611" s="175" t="s">
        <v>3806</v>
      </c>
      <c r="H2611" s="171" t="s">
        <v>3808</v>
      </c>
      <c r="I2611" s="221" t="s">
        <v>5993</v>
      </c>
      <c r="J2611" s="171" t="s">
        <v>272</v>
      </c>
      <c r="K2611" s="176"/>
      <c r="L2611" s="177" t="s">
        <v>730</v>
      </c>
      <c r="M2611" s="177" t="s">
        <v>273</v>
      </c>
    </row>
    <row r="2612" spans="1:13" s="178" customFormat="1">
      <c r="A2612" s="171" t="s">
        <v>3743</v>
      </c>
      <c r="B2612" s="171"/>
      <c r="C2612" s="179" t="s">
        <v>4450</v>
      </c>
      <c r="D2612" s="172">
        <v>46091</v>
      </c>
      <c r="E2612" s="173">
        <v>46132</v>
      </c>
      <c r="F2612" s="13">
        <v>428.91</v>
      </c>
      <c r="G2612" s="175" t="s">
        <v>3806</v>
      </c>
      <c r="H2612" s="171" t="s">
        <v>3808</v>
      </c>
      <c r="I2612" s="221" t="s">
        <v>5994</v>
      </c>
      <c r="J2612" s="171" t="s">
        <v>378</v>
      </c>
      <c r="K2612" s="176"/>
      <c r="L2612" s="177" t="s">
        <v>730</v>
      </c>
      <c r="M2612" s="177" t="s">
        <v>379</v>
      </c>
    </row>
    <row r="2613" spans="1:13" s="178" customFormat="1">
      <c r="A2613" s="171" t="s">
        <v>3743</v>
      </c>
      <c r="B2613" s="171"/>
      <c r="C2613" s="179" t="s">
        <v>4450</v>
      </c>
      <c r="D2613" s="172">
        <v>46091</v>
      </c>
      <c r="E2613" s="173">
        <v>46132</v>
      </c>
      <c r="F2613" s="13">
        <v>438.7</v>
      </c>
      <c r="G2613" s="175" t="s">
        <v>3806</v>
      </c>
      <c r="H2613" s="171" t="s">
        <v>3808</v>
      </c>
      <c r="I2613" s="221" t="s">
        <v>5995</v>
      </c>
      <c r="J2613" s="171" t="s">
        <v>252</v>
      </c>
      <c r="K2613" s="176"/>
      <c r="L2613" s="177" t="s">
        <v>730</v>
      </c>
      <c r="M2613" s="177" t="s">
        <v>253</v>
      </c>
    </row>
    <row r="2614" spans="1:13" s="178" customFormat="1">
      <c r="A2614" s="171" t="s">
        <v>3743</v>
      </c>
      <c r="B2614" s="171"/>
      <c r="C2614" s="179" t="s">
        <v>4450</v>
      </c>
      <c r="D2614" s="172">
        <v>46091</v>
      </c>
      <c r="E2614" s="173">
        <v>46132</v>
      </c>
      <c r="F2614" s="13">
        <v>535.24</v>
      </c>
      <c r="G2614" s="175" t="s">
        <v>3806</v>
      </c>
      <c r="H2614" s="171" t="s">
        <v>3808</v>
      </c>
      <c r="I2614" s="221" t="s">
        <v>5996</v>
      </c>
      <c r="J2614" s="171" t="s">
        <v>282</v>
      </c>
      <c r="K2614" s="176"/>
      <c r="L2614" s="177" t="s">
        <v>730</v>
      </c>
      <c r="M2614" s="177" t="s">
        <v>283</v>
      </c>
    </row>
    <row r="2615" spans="1:13" s="178" customFormat="1">
      <c r="A2615" s="171" t="s">
        <v>3743</v>
      </c>
      <c r="B2615" s="171"/>
      <c r="C2615" s="179" t="s">
        <v>4450</v>
      </c>
      <c r="D2615" s="172">
        <v>46091</v>
      </c>
      <c r="E2615" s="173">
        <v>46132</v>
      </c>
      <c r="F2615" s="13">
        <v>743.47</v>
      </c>
      <c r="G2615" s="175" t="s">
        <v>3806</v>
      </c>
      <c r="H2615" s="171" t="s">
        <v>3808</v>
      </c>
      <c r="I2615" s="221" t="s">
        <v>5997</v>
      </c>
      <c r="J2615" s="171" t="s">
        <v>346</v>
      </c>
      <c r="K2615" s="176"/>
      <c r="L2615" s="177" t="s">
        <v>730</v>
      </c>
      <c r="M2615" s="177" t="s">
        <v>347</v>
      </c>
    </row>
    <row r="2616" spans="1:13" s="178" customFormat="1">
      <c r="A2616" s="171" t="s">
        <v>3743</v>
      </c>
      <c r="B2616" s="171"/>
      <c r="C2616" s="179" t="s">
        <v>4450</v>
      </c>
      <c r="D2616" s="172">
        <v>46091</v>
      </c>
      <c r="E2616" s="173">
        <v>46132</v>
      </c>
      <c r="F2616" s="13">
        <v>480.64</v>
      </c>
      <c r="G2616" s="175" t="s">
        <v>3806</v>
      </c>
      <c r="H2616" s="171" t="s">
        <v>3808</v>
      </c>
      <c r="I2616" s="221" t="s">
        <v>5998</v>
      </c>
      <c r="J2616" s="171" t="s">
        <v>16</v>
      </c>
      <c r="K2616" s="176"/>
      <c r="L2616" s="177" t="s">
        <v>730</v>
      </c>
      <c r="M2616" s="177" t="s">
        <v>17</v>
      </c>
    </row>
    <row r="2617" spans="1:13" s="178" customFormat="1">
      <c r="A2617" s="171" t="s">
        <v>3743</v>
      </c>
      <c r="B2617" s="171"/>
      <c r="C2617" s="179" t="s">
        <v>4450</v>
      </c>
      <c r="D2617" s="172">
        <v>46091</v>
      </c>
      <c r="E2617" s="173">
        <v>46132</v>
      </c>
      <c r="F2617" s="13">
        <v>403.7</v>
      </c>
      <c r="G2617" s="175" t="s">
        <v>3806</v>
      </c>
      <c r="H2617" s="171" t="s">
        <v>3808</v>
      </c>
      <c r="I2617" s="221" t="s">
        <v>5999</v>
      </c>
      <c r="J2617" s="171" t="s">
        <v>350</v>
      </c>
      <c r="K2617" s="176"/>
      <c r="L2617" s="177" t="s">
        <v>730</v>
      </c>
      <c r="M2617" s="177" t="s">
        <v>351</v>
      </c>
    </row>
    <row r="2618" spans="1:13" s="178" customFormat="1">
      <c r="A2618" s="171" t="s">
        <v>3743</v>
      </c>
      <c r="B2618" s="171"/>
      <c r="C2618" s="179" t="s">
        <v>4450</v>
      </c>
      <c r="D2618" s="172">
        <v>46091</v>
      </c>
      <c r="E2618" s="173">
        <v>46132</v>
      </c>
      <c r="F2618" s="13">
        <v>348.18</v>
      </c>
      <c r="G2618" s="175" t="s">
        <v>3806</v>
      </c>
      <c r="H2618" s="171" t="s">
        <v>3808</v>
      </c>
      <c r="I2618" s="221" t="s">
        <v>6000</v>
      </c>
      <c r="J2618" s="171" t="s">
        <v>220</v>
      </c>
      <c r="K2618" s="176"/>
      <c r="L2618" s="177" t="s">
        <v>730</v>
      </c>
      <c r="M2618" s="177" t="s">
        <v>221</v>
      </c>
    </row>
    <row r="2619" spans="1:13" s="178" customFormat="1">
      <c r="A2619" s="171" t="s">
        <v>3743</v>
      </c>
      <c r="B2619" s="171"/>
      <c r="C2619" s="179" t="s">
        <v>4450</v>
      </c>
      <c r="D2619" s="172">
        <v>46091</v>
      </c>
      <c r="E2619" s="173">
        <v>46132</v>
      </c>
      <c r="F2619" s="13">
        <v>310.83</v>
      </c>
      <c r="G2619" s="175" t="s">
        <v>3806</v>
      </c>
      <c r="H2619" s="171" t="s">
        <v>3808</v>
      </c>
      <c r="I2619" s="221" t="s">
        <v>6001</v>
      </c>
      <c r="J2619" s="171" t="s">
        <v>4</v>
      </c>
      <c r="K2619" s="176"/>
      <c r="L2619" s="177" t="s">
        <v>730</v>
      </c>
      <c r="M2619" s="177" t="s">
        <v>5</v>
      </c>
    </row>
    <row r="2620" spans="1:13" s="178" customFormat="1">
      <c r="A2620" s="171" t="s">
        <v>3743</v>
      </c>
      <c r="B2620" s="171"/>
      <c r="C2620" s="179" t="s">
        <v>4450</v>
      </c>
      <c r="D2620" s="172">
        <v>46091</v>
      </c>
      <c r="E2620" s="173">
        <v>46132</v>
      </c>
      <c r="F2620" s="13">
        <v>414.31</v>
      </c>
      <c r="G2620" s="175" t="s">
        <v>3806</v>
      </c>
      <c r="H2620" s="171" t="s">
        <v>3808</v>
      </c>
      <c r="I2620" s="221" t="s">
        <v>6002</v>
      </c>
      <c r="J2620" s="171" t="s">
        <v>108</v>
      </c>
      <c r="K2620" s="176"/>
      <c r="L2620" s="177" t="s">
        <v>730</v>
      </c>
      <c r="M2620" s="177" t="s">
        <v>109</v>
      </c>
    </row>
    <row r="2621" spans="1:13" s="178" customFormat="1">
      <c r="A2621" s="171" t="s">
        <v>3743</v>
      </c>
      <c r="B2621" s="171"/>
      <c r="C2621" s="179" t="s">
        <v>4450</v>
      </c>
      <c r="D2621" s="172">
        <v>46091</v>
      </c>
      <c r="E2621" s="173">
        <v>46132</v>
      </c>
      <c r="F2621" s="13">
        <v>1348.78</v>
      </c>
      <c r="G2621" s="175" t="s">
        <v>3806</v>
      </c>
      <c r="H2621" s="171" t="s">
        <v>3808</v>
      </c>
      <c r="I2621" s="221" t="s">
        <v>6003</v>
      </c>
      <c r="J2621" s="171" t="s">
        <v>292</v>
      </c>
      <c r="K2621" s="176"/>
      <c r="L2621" s="177" t="s">
        <v>730</v>
      </c>
      <c r="M2621" s="177" t="s">
        <v>293</v>
      </c>
    </row>
    <row r="2622" spans="1:13" s="178" customFormat="1">
      <c r="A2622" s="171" t="s">
        <v>3743</v>
      </c>
      <c r="B2622" s="171"/>
      <c r="C2622" s="179" t="s">
        <v>4450</v>
      </c>
      <c r="D2622" s="172">
        <v>46091</v>
      </c>
      <c r="E2622" s="173">
        <v>46132</v>
      </c>
      <c r="F2622" s="13">
        <v>721.79</v>
      </c>
      <c r="G2622" s="175" t="s">
        <v>3806</v>
      </c>
      <c r="H2622" s="171" t="s">
        <v>3808</v>
      </c>
      <c r="I2622" s="221" t="s">
        <v>6004</v>
      </c>
      <c r="J2622" s="171" t="s">
        <v>242</v>
      </c>
      <c r="K2622" s="176"/>
      <c r="L2622" s="177" t="s">
        <v>730</v>
      </c>
      <c r="M2622" s="177" t="s">
        <v>243</v>
      </c>
    </row>
    <row r="2623" spans="1:13" s="178" customFormat="1">
      <c r="A2623" s="171" t="s">
        <v>3743</v>
      </c>
      <c r="B2623" s="171"/>
      <c r="C2623" s="179" t="s">
        <v>4450</v>
      </c>
      <c r="D2623" s="172">
        <v>46091</v>
      </c>
      <c r="E2623" s="173">
        <v>46132</v>
      </c>
      <c r="F2623" s="13">
        <v>731.48</v>
      </c>
      <c r="G2623" s="175" t="s">
        <v>3806</v>
      </c>
      <c r="H2623" s="171" t="s">
        <v>3808</v>
      </c>
      <c r="I2623" s="221" t="s">
        <v>6005</v>
      </c>
      <c r="J2623" s="171" t="s">
        <v>278</v>
      </c>
      <c r="K2623" s="176"/>
      <c r="L2623" s="177" t="s">
        <v>730</v>
      </c>
      <c r="M2623" s="177" t="s">
        <v>279</v>
      </c>
    </row>
    <row r="2624" spans="1:13" s="178" customFormat="1">
      <c r="A2624" s="171" t="s">
        <v>3743</v>
      </c>
      <c r="B2624" s="171"/>
      <c r="C2624" s="179" t="s">
        <v>4450</v>
      </c>
      <c r="D2624" s="172">
        <v>46091</v>
      </c>
      <c r="E2624" s="173">
        <v>46132</v>
      </c>
      <c r="F2624" s="13">
        <v>3903.28</v>
      </c>
      <c r="G2624" s="175" t="s">
        <v>3806</v>
      </c>
      <c r="H2624" s="171" t="s">
        <v>3808</v>
      </c>
      <c r="I2624" s="221" t="s">
        <v>6006</v>
      </c>
      <c r="J2624" s="171" t="s">
        <v>150</v>
      </c>
      <c r="K2624" s="176"/>
      <c r="L2624" s="177" t="s">
        <v>730</v>
      </c>
      <c r="M2624" s="177" t="s">
        <v>151</v>
      </c>
    </row>
    <row r="2625" spans="1:13" s="178" customFormat="1">
      <c r="A2625" s="171" t="s">
        <v>3743</v>
      </c>
      <c r="B2625" s="171"/>
      <c r="C2625" s="179" t="s">
        <v>4450</v>
      </c>
      <c r="D2625" s="172">
        <v>46091</v>
      </c>
      <c r="E2625" s="173">
        <v>46132</v>
      </c>
      <c r="F2625" s="13">
        <v>1261.1199999999999</v>
      </c>
      <c r="G2625" s="175" t="s">
        <v>3806</v>
      </c>
      <c r="H2625" s="171" t="s">
        <v>3808</v>
      </c>
      <c r="I2625" s="221" t="s">
        <v>6007</v>
      </c>
      <c r="J2625" s="171" t="s">
        <v>194</v>
      </c>
      <c r="K2625" s="176"/>
      <c r="L2625" s="177" t="s">
        <v>730</v>
      </c>
      <c r="M2625" s="177" t="s">
        <v>195</v>
      </c>
    </row>
    <row r="2626" spans="1:13" s="178" customFormat="1">
      <c r="A2626" s="171" t="s">
        <v>3743</v>
      </c>
      <c r="B2626" s="171"/>
      <c r="C2626" s="179" t="s">
        <v>4450</v>
      </c>
      <c r="D2626" s="172">
        <v>46091</v>
      </c>
      <c r="E2626" s="173">
        <v>46132</v>
      </c>
      <c r="F2626" s="13">
        <v>958.75</v>
      </c>
      <c r="G2626" s="175" t="s">
        <v>3806</v>
      </c>
      <c r="H2626" s="171" t="s">
        <v>3808</v>
      </c>
      <c r="I2626" s="221" t="s">
        <v>6008</v>
      </c>
      <c r="J2626" s="171" t="s">
        <v>46</v>
      </c>
      <c r="K2626" s="176"/>
      <c r="L2626" s="177" t="s">
        <v>730</v>
      </c>
      <c r="M2626" s="177" t="s">
        <v>47</v>
      </c>
    </row>
    <row r="2627" spans="1:13" s="178" customFormat="1">
      <c r="A2627" s="171" t="s">
        <v>3743</v>
      </c>
      <c r="B2627" s="171"/>
      <c r="C2627" s="179" t="s">
        <v>4450</v>
      </c>
      <c r="D2627" s="172">
        <v>46091</v>
      </c>
      <c r="E2627" s="173">
        <v>46132</v>
      </c>
      <c r="F2627" s="13">
        <v>1554.27</v>
      </c>
      <c r="G2627" s="175" t="s">
        <v>3806</v>
      </c>
      <c r="H2627" s="171" t="s">
        <v>3808</v>
      </c>
      <c r="I2627" s="221" t="s">
        <v>6009</v>
      </c>
      <c r="J2627" s="171" t="s">
        <v>394</v>
      </c>
      <c r="K2627" s="176"/>
      <c r="L2627" s="177" t="s">
        <v>730</v>
      </c>
      <c r="M2627" s="177" t="s">
        <v>395</v>
      </c>
    </row>
    <row r="2628" spans="1:13" s="178" customFormat="1">
      <c r="A2628" s="171" t="s">
        <v>3743</v>
      </c>
      <c r="B2628" s="171"/>
      <c r="C2628" s="179" t="s">
        <v>4450</v>
      </c>
      <c r="D2628" s="172">
        <v>46091</v>
      </c>
      <c r="E2628" s="173">
        <v>46132</v>
      </c>
      <c r="F2628" s="13">
        <v>81.69</v>
      </c>
      <c r="G2628" s="175" t="s">
        <v>3806</v>
      </c>
      <c r="H2628" s="171" t="s">
        <v>3808</v>
      </c>
      <c r="I2628" s="221" t="s">
        <v>6010</v>
      </c>
      <c r="J2628" s="171" t="s">
        <v>388</v>
      </c>
      <c r="K2628" s="176"/>
      <c r="L2628" s="177" t="s">
        <v>730</v>
      </c>
      <c r="M2628" s="177" t="s">
        <v>389</v>
      </c>
    </row>
    <row r="2629" spans="1:13" s="178" customFormat="1">
      <c r="A2629" s="171" t="s">
        <v>3743</v>
      </c>
      <c r="B2629" s="171"/>
      <c r="C2629" s="179" t="s">
        <v>4450</v>
      </c>
      <c r="D2629" s="172">
        <v>46091</v>
      </c>
      <c r="E2629" s="173">
        <v>46132</v>
      </c>
      <c r="F2629" s="13">
        <v>134.75</v>
      </c>
      <c r="G2629" s="175" t="s">
        <v>3806</v>
      </c>
      <c r="H2629" s="171" t="s">
        <v>3808</v>
      </c>
      <c r="I2629" s="221" t="s">
        <v>6011</v>
      </c>
      <c r="J2629" s="171" t="s">
        <v>1955</v>
      </c>
      <c r="K2629" s="176"/>
      <c r="L2629" s="177" t="s">
        <v>730</v>
      </c>
      <c r="M2629" s="177" t="s">
        <v>1848</v>
      </c>
    </row>
    <row r="2630" spans="1:13" s="178" customFormat="1">
      <c r="A2630" s="171" t="s">
        <v>3743</v>
      </c>
      <c r="B2630" s="171"/>
      <c r="C2630" s="179" t="s">
        <v>4450</v>
      </c>
      <c r="D2630" s="172">
        <v>46091</v>
      </c>
      <c r="E2630" s="173">
        <v>46132</v>
      </c>
      <c r="F2630" s="13">
        <v>919.15</v>
      </c>
      <c r="G2630" s="175" t="s">
        <v>3806</v>
      </c>
      <c r="H2630" s="171" t="s">
        <v>3808</v>
      </c>
      <c r="I2630" s="221" t="s">
        <v>6012</v>
      </c>
      <c r="J2630" s="171" t="s">
        <v>148</v>
      </c>
      <c r="K2630" s="176"/>
      <c r="L2630" s="177" t="s">
        <v>730</v>
      </c>
      <c r="M2630" s="177" t="s">
        <v>149</v>
      </c>
    </row>
    <row r="2631" spans="1:13" s="178" customFormat="1">
      <c r="A2631" s="171" t="s">
        <v>3743</v>
      </c>
      <c r="B2631" s="171"/>
      <c r="C2631" s="179" t="s">
        <v>4450</v>
      </c>
      <c r="D2631" s="172">
        <v>46091</v>
      </c>
      <c r="E2631" s="173">
        <v>46132</v>
      </c>
      <c r="F2631" s="13">
        <v>903.74</v>
      </c>
      <c r="G2631" s="175" t="s">
        <v>3806</v>
      </c>
      <c r="H2631" s="171" t="s">
        <v>3808</v>
      </c>
      <c r="I2631" s="221" t="s">
        <v>6013</v>
      </c>
      <c r="J2631" s="171" t="s">
        <v>58</v>
      </c>
      <c r="K2631" s="176"/>
      <c r="L2631" s="177" t="s">
        <v>730</v>
      </c>
      <c r="M2631" s="177" t="s">
        <v>59</v>
      </c>
    </row>
    <row r="2632" spans="1:13" s="178" customFormat="1">
      <c r="A2632" s="171" t="s">
        <v>3743</v>
      </c>
      <c r="B2632" s="171"/>
      <c r="C2632" s="179" t="s">
        <v>4450</v>
      </c>
      <c r="D2632" s="172">
        <v>46091</v>
      </c>
      <c r="E2632" s="173">
        <v>46132</v>
      </c>
      <c r="F2632" s="13">
        <v>568.20000000000005</v>
      </c>
      <c r="G2632" s="175" t="s">
        <v>3806</v>
      </c>
      <c r="H2632" s="171" t="s">
        <v>3808</v>
      </c>
      <c r="I2632" s="221" t="s">
        <v>6014</v>
      </c>
      <c r="J2632" s="171" t="s">
        <v>22</v>
      </c>
      <c r="K2632" s="176"/>
      <c r="L2632" s="177" t="s">
        <v>730</v>
      </c>
      <c r="M2632" s="177" t="s">
        <v>23</v>
      </c>
    </row>
    <row r="2633" spans="1:13" s="178" customFormat="1">
      <c r="A2633" s="171" t="s">
        <v>3743</v>
      </c>
      <c r="B2633" s="171"/>
      <c r="C2633" s="179" t="s">
        <v>4450</v>
      </c>
      <c r="D2633" s="172">
        <v>46091</v>
      </c>
      <c r="E2633" s="173">
        <v>46132</v>
      </c>
      <c r="F2633" s="13">
        <v>651.37</v>
      </c>
      <c r="G2633" s="175" t="s">
        <v>3806</v>
      </c>
      <c r="H2633" s="171" t="s">
        <v>3808</v>
      </c>
      <c r="I2633" s="221" t="s">
        <v>6015</v>
      </c>
      <c r="J2633" s="171" t="s">
        <v>144</v>
      </c>
      <c r="K2633" s="176"/>
      <c r="L2633" s="177" t="s">
        <v>730</v>
      </c>
      <c r="M2633" s="177" t="s">
        <v>145</v>
      </c>
    </row>
    <row r="2634" spans="1:13" s="178" customFormat="1">
      <c r="A2634" s="171" t="s">
        <v>3743</v>
      </c>
      <c r="B2634" s="171"/>
      <c r="C2634" s="179" t="s">
        <v>4450</v>
      </c>
      <c r="D2634" s="172">
        <v>46091</v>
      </c>
      <c r="E2634" s="173">
        <v>46132</v>
      </c>
      <c r="F2634" s="13">
        <v>412.07</v>
      </c>
      <c r="G2634" s="175" t="s">
        <v>3806</v>
      </c>
      <c r="H2634" s="171" t="s">
        <v>3808</v>
      </c>
      <c r="I2634" s="221" t="s">
        <v>6016</v>
      </c>
      <c r="J2634" s="171" t="s">
        <v>88</v>
      </c>
      <c r="K2634" s="176"/>
      <c r="L2634" s="177" t="s">
        <v>730</v>
      </c>
      <c r="M2634" s="177" t="s">
        <v>89</v>
      </c>
    </row>
    <row r="2635" spans="1:13" s="178" customFormat="1">
      <c r="A2635" s="171" t="s">
        <v>3743</v>
      </c>
      <c r="B2635" s="171"/>
      <c r="C2635" s="179" t="s">
        <v>4450</v>
      </c>
      <c r="D2635" s="172">
        <v>46091</v>
      </c>
      <c r="E2635" s="173">
        <v>46132</v>
      </c>
      <c r="F2635" s="13">
        <v>313.49</v>
      </c>
      <c r="G2635" s="175" t="s">
        <v>3806</v>
      </c>
      <c r="H2635" s="171" t="s">
        <v>3808</v>
      </c>
      <c r="I2635" s="221" t="s">
        <v>6017</v>
      </c>
      <c r="J2635" s="171" t="s">
        <v>136</v>
      </c>
      <c r="K2635" s="176"/>
      <c r="L2635" s="177" t="s">
        <v>730</v>
      </c>
      <c r="M2635" s="177" t="s">
        <v>137</v>
      </c>
    </row>
    <row r="2636" spans="1:13" s="178" customFormat="1">
      <c r="A2636" s="171" t="s">
        <v>3743</v>
      </c>
      <c r="B2636" s="171"/>
      <c r="C2636" s="179" t="s">
        <v>4450</v>
      </c>
      <c r="D2636" s="172">
        <v>46091</v>
      </c>
      <c r="E2636" s="173">
        <v>46132</v>
      </c>
      <c r="F2636" s="13">
        <v>380.94</v>
      </c>
      <c r="G2636" s="175" t="s">
        <v>3806</v>
      </c>
      <c r="H2636" s="171" t="s">
        <v>3808</v>
      </c>
      <c r="I2636" s="221" t="s">
        <v>6018</v>
      </c>
      <c r="J2636" s="171" t="s">
        <v>364</v>
      </c>
      <c r="K2636" s="176"/>
      <c r="L2636" s="177" t="s">
        <v>730</v>
      </c>
      <c r="M2636" s="177" t="s">
        <v>365</v>
      </c>
    </row>
    <row r="2637" spans="1:13" s="178" customFormat="1">
      <c r="A2637" s="171" t="s">
        <v>3743</v>
      </c>
      <c r="B2637" s="171"/>
      <c r="C2637" s="179" t="s">
        <v>4450</v>
      </c>
      <c r="D2637" s="172">
        <v>46091</v>
      </c>
      <c r="E2637" s="173">
        <v>46132</v>
      </c>
      <c r="F2637" s="13">
        <v>391.76</v>
      </c>
      <c r="G2637" s="175" t="s">
        <v>3806</v>
      </c>
      <c r="H2637" s="171" t="s">
        <v>3808</v>
      </c>
      <c r="I2637" s="221" t="s">
        <v>6019</v>
      </c>
      <c r="J2637" s="171" t="s">
        <v>260</v>
      </c>
      <c r="K2637" s="176"/>
      <c r="L2637" s="177" t="s">
        <v>730</v>
      </c>
      <c r="M2637" s="177" t="s">
        <v>261</v>
      </c>
    </row>
    <row r="2638" spans="1:13" s="178" customFormat="1">
      <c r="A2638" s="171" t="s">
        <v>3743</v>
      </c>
      <c r="B2638" s="171"/>
      <c r="C2638" s="179" t="s">
        <v>4450</v>
      </c>
      <c r="D2638" s="172">
        <v>46091</v>
      </c>
      <c r="E2638" s="173">
        <v>46132</v>
      </c>
      <c r="F2638" s="13">
        <v>229.96</v>
      </c>
      <c r="G2638" s="175" t="s">
        <v>3806</v>
      </c>
      <c r="H2638" s="171" t="s">
        <v>3808</v>
      </c>
      <c r="I2638" s="221" t="s">
        <v>6020</v>
      </c>
      <c r="J2638" s="171" t="s">
        <v>208</v>
      </c>
      <c r="K2638" s="176"/>
      <c r="L2638" s="177" t="s">
        <v>730</v>
      </c>
      <c r="M2638" s="177" t="s">
        <v>209</v>
      </c>
    </row>
    <row r="2639" spans="1:13" s="178" customFormat="1">
      <c r="A2639" s="171" t="s">
        <v>3743</v>
      </c>
      <c r="B2639" s="171"/>
      <c r="C2639" s="179" t="s">
        <v>4450</v>
      </c>
      <c r="D2639" s="172">
        <v>46091</v>
      </c>
      <c r="E2639" s="173">
        <v>46132</v>
      </c>
      <c r="F2639" s="13">
        <v>297.26</v>
      </c>
      <c r="G2639" s="175" t="s">
        <v>3806</v>
      </c>
      <c r="H2639" s="171" t="s">
        <v>3808</v>
      </c>
      <c r="I2639" s="221" t="s">
        <v>6021</v>
      </c>
      <c r="J2639" s="171" t="s">
        <v>422</v>
      </c>
      <c r="K2639" s="176"/>
      <c r="L2639" s="177" t="s">
        <v>730</v>
      </c>
      <c r="M2639" s="177" t="s">
        <v>423</v>
      </c>
    </row>
    <row r="2640" spans="1:13" s="178" customFormat="1">
      <c r="A2640" s="171" t="s">
        <v>3743</v>
      </c>
      <c r="B2640" s="171"/>
      <c r="C2640" s="179" t="s">
        <v>4450</v>
      </c>
      <c r="D2640" s="172">
        <v>46091</v>
      </c>
      <c r="E2640" s="173">
        <v>46132</v>
      </c>
      <c r="F2640" s="13">
        <v>390.02</v>
      </c>
      <c r="G2640" s="175" t="s">
        <v>3806</v>
      </c>
      <c r="H2640" s="171" t="s">
        <v>3808</v>
      </c>
      <c r="I2640" s="221" t="s">
        <v>6022</v>
      </c>
      <c r="J2640" s="171" t="s">
        <v>372</v>
      </c>
      <c r="K2640" s="176"/>
      <c r="L2640" s="177" t="s">
        <v>730</v>
      </c>
      <c r="M2640" s="177" t="s">
        <v>373</v>
      </c>
    </row>
    <row r="2641" spans="1:13" s="178" customFormat="1">
      <c r="A2641" s="171" t="s">
        <v>3743</v>
      </c>
      <c r="B2641" s="171"/>
      <c r="C2641" s="179" t="s">
        <v>4450</v>
      </c>
      <c r="D2641" s="172">
        <v>46091</v>
      </c>
      <c r="E2641" s="173">
        <v>46132</v>
      </c>
      <c r="F2641" s="13">
        <v>348.59</v>
      </c>
      <c r="G2641" s="175" t="s">
        <v>3806</v>
      </c>
      <c r="H2641" s="171" t="s">
        <v>3808</v>
      </c>
      <c r="I2641" s="221" t="s">
        <v>6023</v>
      </c>
      <c r="J2641" s="171" t="s">
        <v>340</v>
      </c>
      <c r="K2641" s="176"/>
      <c r="L2641" s="177" t="s">
        <v>730</v>
      </c>
      <c r="M2641" s="177" t="s">
        <v>341</v>
      </c>
    </row>
    <row r="2642" spans="1:13" s="178" customFormat="1">
      <c r="A2642" s="171" t="s">
        <v>3743</v>
      </c>
      <c r="B2642" s="171"/>
      <c r="C2642" s="179" t="s">
        <v>4450</v>
      </c>
      <c r="D2642" s="172">
        <v>46091</v>
      </c>
      <c r="E2642" s="173">
        <v>46132</v>
      </c>
      <c r="F2642" s="13">
        <v>866.7</v>
      </c>
      <c r="G2642" s="175" t="s">
        <v>3806</v>
      </c>
      <c r="H2642" s="171" t="s">
        <v>3808</v>
      </c>
      <c r="I2642" s="221" t="s">
        <v>6024</v>
      </c>
      <c r="J2642" s="171" t="s">
        <v>410</v>
      </c>
      <c r="K2642" s="176"/>
      <c r="L2642" s="177" t="s">
        <v>730</v>
      </c>
      <c r="M2642" s="177" t="s">
        <v>411</v>
      </c>
    </row>
    <row r="2643" spans="1:13" s="178" customFormat="1">
      <c r="A2643" s="171" t="s">
        <v>3743</v>
      </c>
      <c r="B2643" s="171"/>
      <c r="C2643" s="179" t="s">
        <v>4450</v>
      </c>
      <c r="D2643" s="172">
        <v>46091</v>
      </c>
      <c r="E2643" s="173">
        <v>46132</v>
      </c>
      <c r="F2643" s="13">
        <v>417.27</v>
      </c>
      <c r="G2643" s="175" t="s">
        <v>3806</v>
      </c>
      <c r="H2643" s="171" t="s">
        <v>3808</v>
      </c>
      <c r="I2643" s="221" t="s">
        <v>6025</v>
      </c>
      <c r="J2643" s="171" t="s">
        <v>158</v>
      </c>
      <c r="K2643" s="176"/>
      <c r="L2643" s="177" t="s">
        <v>730</v>
      </c>
      <c r="M2643" s="177" t="s">
        <v>159</v>
      </c>
    </row>
    <row r="2644" spans="1:13" s="178" customFormat="1">
      <c r="A2644" s="171" t="s">
        <v>3743</v>
      </c>
      <c r="B2644" s="171"/>
      <c r="C2644" s="179" t="s">
        <v>4450</v>
      </c>
      <c r="D2644" s="172">
        <v>46091</v>
      </c>
      <c r="E2644" s="173">
        <v>46132</v>
      </c>
      <c r="F2644" s="13">
        <v>731.69</v>
      </c>
      <c r="G2644" s="175" t="s">
        <v>3806</v>
      </c>
      <c r="H2644" s="171" t="s">
        <v>3808</v>
      </c>
      <c r="I2644" s="221" t="s">
        <v>6026</v>
      </c>
      <c r="J2644" s="171" t="s">
        <v>362</v>
      </c>
      <c r="K2644" s="176"/>
      <c r="L2644" s="177" t="s">
        <v>730</v>
      </c>
      <c r="M2644" s="177" t="s">
        <v>363</v>
      </c>
    </row>
    <row r="2645" spans="1:13" s="178" customFormat="1">
      <c r="A2645" s="171" t="s">
        <v>3743</v>
      </c>
      <c r="B2645" s="171"/>
      <c r="C2645" s="179" t="s">
        <v>4450</v>
      </c>
      <c r="D2645" s="172">
        <v>46091</v>
      </c>
      <c r="E2645" s="173">
        <v>46132</v>
      </c>
      <c r="F2645" s="13">
        <v>718.62</v>
      </c>
      <c r="G2645" s="175" t="s">
        <v>3806</v>
      </c>
      <c r="H2645" s="171" t="s">
        <v>3808</v>
      </c>
      <c r="I2645" s="221" t="s">
        <v>6027</v>
      </c>
      <c r="J2645" s="171" t="s">
        <v>446</v>
      </c>
      <c r="K2645" s="176"/>
      <c r="L2645" s="177" t="s">
        <v>730</v>
      </c>
      <c r="M2645" s="177" t="s">
        <v>447</v>
      </c>
    </row>
    <row r="2646" spans="1:13" s="178" customFormat="1">
      <c r="A2646" s="171" t="s">
        <v>3743</v>
      </c>
      <c r="B2646" s="171"/>
      <c r="C2646" s="179" t="s">
        <v>4450</v>
      </c>
      <c r="D2646" s="172">
        <v>46091</v>
      </c>
      <c r="E2646" s="173">
        <v>46132</v>
      </c>
      <c r="F2646" s="13">
        <v>474.42</v>
      </c>
      <c r="G2646" s="175" t="s">
        <v>3806</v>
      </c>
      <c r="H2646" s="171" t="s">
        <v>3808</v>
      </c>
      <c r="I2646" s="221" t="s">
        <v>6028</v>
      </c>
      <c r="J2646" s="171" t="s">
        <v>240</v>
      </c>
      <c r="K2646" s="176"/>
      <c r="L2646" s="177" t="s">
        <v>730</v>
      </c>
      <c r="M2646" s="177" t="s">
        <v>241</v>
      </c>
    </row>
    <row r="2647" spans="1:13" s="178" customFormat="1">
      <c r="A2647" s="171" t="s">
        <v>3743</v>
      </c>
      <c r="B2647" s="171"/>
      <c r="C2647" s="179" t="s">
        <v>4450</v>
      </c>
      <c r="D2647" s="172">
        <v>46091</v>
      </c>
      <c r="E2647" s="173">
        <v>46132</v>
      </c>
      <c r="F2647" s="13">
        <v>737.91</v>
      </c>
      <c r="G2647" s="175" t="s">
        <v>3806</v>
      </c>
      <c r="H2647" s="171" t="s">
        <v>3808</v>
      </c>
      <c r="I2647" s="221" t="s">
        <v>6029</v>
      </c>
      <c r="J2647" s="171" t="s">
        <v>266</v>
      </c>
      <c r="K2647" s="176"/>
      <c r="L2647" s="177" t="s">
        <v>730</v>
      </c>
      <c r="M2647" s="177" t="s">
        <v>267</v>
      </c>
    </row>
    <row r="2648" spans="1:13" s="178" customFormat="1">
      <c r="A2648" s="171" t="s">
        <v>3743</v>
      </c>
      <c r="B2648" s="171"/>
      <c r="C2648" s="179" t="s">
        <v>4450</v>
      </c>
      <c r="D2648" s="172">
        <v>46091</v>
      </c>
      <c r="E2648" s="173">
        <v>46132</v>
      </c>
      <c r="F2648" s="13">
        <v>521.16</v>
      </c>
      <c r="G2648" s="175" t="s">
        <v>3806</v>
      </c>
      <c r="H2648" s="171" t="s">
        <v>3808</v>
      </c>
      <c r="I2648" s="221" t="s">
        <v>6030</v>
      </c>
      <c r="J2648" s="171" t="s">
        <v>318</v>
      </c>
      <c r="K2648" s="176"/>
      <c r="L2648" s="177" t="s">
        <v>730</v>
      </c>
      <c r="M2648" s="177" t="s">
        <v>319</v>
      </c>
    </row>
    <row r="2649" spans="1:13" s="178" customFormat="1">
      <c r="A2649" s="171" t="s">
        <v>3743</v>
      </c>
      <c r="B2649" s="171"/>
      <c r="C2649" s="179" t="s">
        <v>4450</v>
      </c>
      <c r="D2649" s="172">
        <v>46091</v>
      </c>
      <c r="E2649" s="173">
        <v>46132</v>
      </c>
      <c r="F2649" s="13">
        <v>371.14</v>
      </c>
      <c r="G2649" s="175" t="s">
        <v>3806</v>
      </c>
      <c r="H2649" s="171" t="s">
        <v>3808</v>
      </c>
      <c r="I2649" s="221" t="s">
        <v>6031</v>
      </c>
      <c r="J2649" s="171" t="s">
        <v>154</v>
      </c>
      <c r="K2649" s="176"/>
      <c r="L2649" s="177" t="s">
        <v>730</v>
      </c>
      <c r="M2649" s="177" t="s">
        <v>155</v>
      </c>
    </row>
    <row r="2650" spans="1:13" s="178" customFormat="1">
      <c r="A2650" s="171" t="s">
        <v>3743</v>
      </c>
      <c r="B2650" s="171"/>
      <c r="C2650" s="179" t="s">
        <v>4450</v>
      </c>
      <c r="D2650" s="172">
        <v>46091</v>
      </c>
      <c r="E2650" s="173">
        <v>46132</v>
      </c>
      <c r="F2650" s="13">
        <v>305.73</v>
      </c>
      <c r="G2650" s="175" t="s">
        <v>3806</v>
      </c>
      <c r="H2650" s="171" t="s">
        <v>3808</v>
      </c>
      <c r="I2650" s="221" t="s">
        <v>6032</v>
      </c>
      <c r="J2650" s="171" t="s">
        <v>474</v>
      </c>
      <c r="K2650" s="176"/>
      <c r="L2650" s="177" t="s">
        <v>730</v>
      </c>
      <c r="M2650" s="177" t="s">
        <v>475</v>
      </c>
    </row>
    <row r="2651" spans="1:13" s="178" customFormat="1">
      <c r="A2651" s="171" t="s">
        <v>3743</v>
      </c>
      <c r="B2651" s="171"/>
      <c r="C2651" s="179" t="s">
        <v>4450</v>
      </c>
      <c r="D2651" s="172">
        <v>46091</v>
      </c>
      <c r="E2651" s="173">
        <v>46132</v>
      </c>
      <c r="F2651" s="13">
        <v>308.27999999999997</v>
      </c>
      <c r="G2651" s="175" t="s">
        <v>3806</v>
      </c>
      <c r="H2651" s="171" t="s">
        <v>3808</v>
      </c>
      <c r="I2651" s="221" t="s">
        <v>6033</v>
      </c>
      <c r="J2651" s="171" t="s">
        <v>352</v>
      </c>
      <c r="K2651" s="176"/>
      <c r="L2651" s="177" t="s">
        <v>730</v>
      </c>
      <c r="M2651" s="177" t="s">
        <v>353</v>
      </c>
    </row>
    <row r="2652" spans="1:13" s="178" customFormat="1">
      <c r="A2652" s="171" t="s">
        <v>3743</v>
      </c>
      <c r="B2652" s="171"/>
      <c r="C2652" s="179" t="s">
        <v>4450</v>
      </c>
      <c r="D2652" s="172">
        <v>46091</v>
      </c>
      <c r="E2652" s="173">
        <v>46132</v>
      </c>
      <c r="F2652" s="13">
        <v>433.7</v>
      </c>
      <c r="G2652" s="175" t="s">
        <v>3806</v>
      </c>
      <c r="H2652" s="171" t="s">
        <v>3808</v>
      </c>
      <c r="I2652" s="221" t="s">
        <v>6034</v>
      </c>
      <c r="J2652" s="171" t="s">
        <v>184</v>
      </c>
      <c r="K2652" s="176"/>
      <c r="L2652" s="177" t="s">
        <v>730</v>
      </c>
      <c r="M2652" s="177" t="s">
        <v>185</v>
      </c>
    </row>
    <row r="2653" spans="1:13" s="178" customFormat="1">
      <c r="A2653" s="171" t="s">
        <v>3743</v>
      </c>
      <c r="B2653" s="171"/>
      <c r="C2653" s="179" t="s">
        <v>4450</v>
      </c>
      <c r="D2653" s="172">
        <v>46091</v>
      </c>
      <c r="E2653" s="173">
        <v>46132</v>
      </c>
      <c r="F2653" s="13">
        <v>381.15</v>
      </c>
      <c r="G2653" s="175" t="s">
        <v>3806</v>
      </c>
      <c r="H2653" s="171" t="s">
        <v>3808</v>
      </c>
      <c r="I2653" s="221" t="s">
        <v>6035</v>
      </c>
      <c r="J2653" s="171" t="s">
        <v>454</v>
      </c>
      <c r="K2653" s="176"/>
      <c r="L2653" s="177" t="s">
        <v>730</v>
      </c>
      <c r="M2653" s="177" t="s">
        <v>455</v>
      </c>
    </row>
    <row r="2654" spans="1:13" s="178" customFormat="1">
      <c r="A2654" s="171" t="s">
        <v>3743</v>
      </c>
      <c r="B2654" s="171"/>
      <c r="C2654" s="179" t="s">
        <v>4450</v>
      </c>
      <c r="D2654" s="172">
        <v>46091</v>
      </c>
      <c r="E2654" s="173">
        <v>46132</v>
      </c>
      <c r="F2654" s="13">
        <v>340.53</v>
      </c>
      <c r="G2654" s="175" t="s">
        <v>3806</v>
      </c>
      <c r="H2654" s="171" t="s">
        <v>3808</v>
      </c>
      <c r="I2654" s="221" t="s">
        <v>6036</v>
      </c>
      <c r="J2654" s="171" t="s">
        <v>44</v>
      </c>
      <c r="K2654" s="176"/>
      <c r="L2654" s="177" t="s">
        <v>730</v>
      </c>
      <c r="M2654" s="177" t="s">
        <v>45</v>
      </c>
    </row>
    <row r="2655" spans="1:13" s="178" customFormat="1">
      <c r="A2655" s="171" t="s">
        <v>3743</v>
      </c>
      <c r="B2655" s="171"/>
      <c r="C2655" s="179" t="s">
        <v>4450</v>
      </c>
      <c r="D2655" s="172">
        <v>46091</v>
      </c>
      <c r="E2655" s="173">
        <v>46132</v>
      </c>
      <c r="F2655" s="13">
        <v>534.83000000000004</v>
      </c>
      <c r="G2655" s="175" t="s">
        <v>3806</v>
      </c>
      <c r="H2655" s="171" t="s">
        <v>3808</v>
      </c>
      <c r="I2655" s="221" t="s">
        <v>6037</v>
      </c>
      <c r="J2655" s="171" t="s">
        <v>497</v>
      </c>
      <c r="K2655" s="176"/>
      <c r="L2655" s="177" t="s">
        <v>730</v>
      </c>
      <c r="M2655" s="177" t="s">
        <v>498</v>
      </c>
    </row>
    <row r="2656" spans="1:13" s="178" customFormat="1">
      <c r="A2656" s="171" t="s">
        <v>3743</v>
      </c>
      <c r="B2656" s="171"/>
      <c r="C2656" s="179" t="s">
        <v>4450</v>
      </c>
      <c r="D2656" s="172">
        <v>46091</v>
      </c>
      <c r="E2656" s="173">
        <v>46132</v>
      </c>
      <c r="F2656" s="13">
        <v>303.18</v>
      </c>
      <c r="G2656" s="175" t="s">
        <v>3806</v>
      </c>
      <c r="H2656" s="171" t="s">
        <v>3808</v>
      </c>
      <c r="I2656" s="221" t="s">
        <v>6038</v>
      </c>
      <c r="J2656" s="171" t="s">
        <v>12</v>
      </c>
      <c r="K2656" s="176"/>
      <c r="L2656" s="177" t="s">
        <v>730</v>
      </c>
      <c r="M2656" s="177" t="s">
        <v>13</v>
      </c>
    </row>
    <row r="2657" spans="1:13" s="178" customFormat="1">
      <c r="A2657" s="171" t="s">
        <v>3743</v>
      </c>
      <c r="B2657" s="171"/>
      <c r="C2657" s="179" t="s">
        <v>4450</v>
      </c>
      <c r="D2657" s="172">
        <v>46091</v>
      </c>
      <c r="E2657" s="173">
        <v>46132</v>
      </c>
      <c r="F2657" s="13">
        <v>445.54</v>
      </c>
      <c r="G2657" s="175" t="s">
        <v>3806</v>
      </c>
      <c r="H2657" s="171" t="s">
        <v>3808</v>
      </c>
      <c r="I2657" s="221" t="s">
        <v>6039</v>
      </c>
      <c r="J2657" s="171" t="s">
        <v>18</v>
      </c>
      <c r="K2657" s="176"/>
      <c r="L2657" s="177" t="s">
        <v>730</v>
      </c>
      <c r="M2657" s="177" t="s">
        <v>19</v>
      </c>
    </row>
    <row r="2658" spans="1:13" s="178" customFormat="1">
      <c r="A2658" s="171" t="s">
        <v>3743</v>
      </c>
      <c r="B2658" s="171"/>
      <c r="C2658" s="179" t="s">
        <v>4450</v>
      </c>
      <c r="D2658" s="172">
        <v>46091</v>
      </c>
      <c r="E2658" s="173">
        <v>46132</v>
      </c>
      <c r="F2658" s="13">
        <v>359.1</v>
      </c>
      <c r="G2658" s="175" t="s">
        <v>3806</v>
      </c>
      <c r="H2658" s="171" t="s">
        <v>3808</v>
      </c>
      <c r="I2658" s="221" t="s">
        <v>6040</v>
      </c>
      <c r="J2658" s="171" t="s">
        <v>156</v>
      </c>
      <c r="K2658" s="176"/>
      <c r="L2658" s="177" t="s">
        <v>730</v>
      </c>
      <c r="M2658" s="177" t="s">
        <v>157</v>
      </c>
    </row>
    <row r="2659" spans="1:13" s="178" customFormat="1">
      <c r="A2659" s="171" t="s">
        <v>3743</v>
      </c>
      <c r="B2659" s="171"/>
      <c r="C2659" s="179" t="s">
        <v>4450</v>
      </c>
      <c r="D2659" s="172">
        <v>46091</v>
      </c>
      <c r="E2659" s="173">
        <v>46132</v>
      </c>
      <c r="F2659" s="13">
        <v>434.52</v>
      </c>
      <c r="G2659" s="175" t="s">
        <v>3806</v>
      </c>
      <c r="H2659" s="171" t="s">
        <v>3808</v>
      </c>
      <c r="I2659" s="221" t="s">
        <v>6041</v>
      </c>
      <c r="J2659" s="171" t="s">
        <v>98</v>
      </c>
      <c r="K2659" s="176"/>
      <c r="L2659" s="177" t="s">
        <v>730</v>
      </c>
      <c r="M2659" s="177" t="s">
        <v>99</v>
      </c>
    </row>
    <row r="2660" spans="1:13" s="178" customFormat="1">
      <c r="A2660" s="171" t="s">
        <v>3743</v>
      </c>
      <c r="B2660" s="171"/>
      <c r="C2660" s="179" t="s">
        <v>4450</v>
      </c>
      <c r="D2660" s="172">
        <v>46091</v>
      </c>
      <c r="E2660" s="173">
        <v>46132</v>
      </c>
      <c r="F2660" s="13">
        <v>468.09</v>
      </c>
      <c r="G2660" s="175" t="s">
        <v>3806</v>
      </c>
      <c r="H2660" s="171" t="s">
        <v>3808</v>
      </c>
      <c r="I2660" s="221" t="s">
        <v>6042</v>
      </c>
      <c r="J2660" s="171" t="s">
        <v>424</v>
      </c>
      <c r="K2660" s="176"/>
      <c r="L2660" s="177" t="s">
        <v>730</v>
      </c>
      <c r="M2660" s="177" t="s">
        <v>425</v>
      </c>
    </row>
    <row r="2661" spans="1:13" s="178" customFormat="1">
      <c r="A2661" s="171" t="s">
        <v>3743</v>
      </c>
      <c r="B2661" s="171"/>
      <c r="C2661" s="179" t="s">
        <v>4450</v>
      </c>
      <c r="D2661" s="172">
        <v>46091</v>
      </c>
      <c r="E2661" s="173">
        <v>46132</v>
      </c>
      <c r="F2661" s="13">
        <v>363.18</v>
      </c>
      <c r="G2661" s="175" t="s">
        <v>3806</v>
      </c>
      <c r="H2661" s="171" t="s">
        <v>3808</v>
      </c>
      <c r="I2661" s="221" t="s">
        <v>6043</v>
      </c>
      <c r="J2661" s="171" t="s">
        <v>404</v>
      </c>
      <c r="K2661" s="176"/>
      <c r="L2661" s="177" t="s">
        <v>730</v>
      </c>
      <c r="M2661" s="177" t="s">
        <v>405</v>
      </c>
    </row>
    <row r="2662" spans="1:13" s="178" customFormat="1">
      <c r="A2662" s="171" t="s">
        <v>3743</v>
      </c>
      <c r="B2662" s="171"/>
      <c r="C2662" s="179" t="s">
        <v>4450</v>
      </c>
      <c r="D2662" s="172">
        <v>46091</v>
      </c>
      <c r="E2662" s="173">
        <v>46132</v>
      </c>
      <c r="F2662" s="13">
        <v>346.86</v>
      </c>
      <c r="G2662" s="175" t="s">
        <v>3806</v>
      </c>
      <c r="H2662" s="171" t="s">
        <v>3808</v>
      </c>
      <c r="I2662" s="221" t="s">
        <v>6044</v>
      </c>
      <c r="J2662" s="171" t="s">
        <v>224</v>
      </c>
      <c r="K2662" s="176"/>
      <c r="L2662" s="177" t="s">
        <v>730</v>
      </c>
      <c r="M2662" s="177" t="s">
        <v>225</v>
      </c>
    </row>
    <row r="2663" spans="1:13" s="178" customFormat="1">
      <c r="A2663" s="171" t="s">
        <v>3743</v>
      </c>
      <c r="B2663" s="171"/>
      <c r="C2663" s="179" t="s">
        <v>4450</v>
      </c>
      <c r="D2663" s="172">
        <v>46091</v>
      </c>
      <c r="E2663" s="173">
        <v>46132</v>
      </c>
      <c r="F2663" s="13">
        <v>396.25</v>
      </c>
      <c r="G2663" s="175" t="s">
        <v>3806</v>
      </c>
      <c r="H2663" s="171" t="s">
        <v>3808</v>
      </c>
      <c r="I2663" s="221" t="s">
        <v>6045</v>
      </c>
      <c r="J2663" s="171" t="s">
        <v>316</v>
      </c>
      <c r="K2663" s="176"/>
      <c r="L2663" s="177" t="s">
        <v>730</v>
      </c>
      <c r="M2663" s="177" t="s">
        <v>317</v>
      </c>
    </row>
    <row r="2664" spans="1:13" s="178" customFormat="1">
      <c r="A2664" s="171" t="s">
        <v>3743</v>
      </c>
      <c r="B2664" s="171"/>
      <c r="C2664" s="179" t="s">
        <v>4450</v>
      </c>
      <c r="D2664" s="172">
        <v>46091</v>
      </c>
      <c r="E2664" s="173">
        <v>46132</v>
      </c>
      <c r="F2664" s="13">
        <v>323.08</v>
      </c>
      <c r="G2664" s="175" t="s">
        <v>3806</v>
      </c>
      <c r="H2664" s="171" t="s">
        <v>3808</v>
      </c>
      <c r="I2664" s="221" t="s">
        <v>6046</v>
      </c>
      <c r="J2664" s="171" t="s">
        <v>190</v>
      </c>
      <c r="K2664" s="176"/>
      <c r="L2664" s="177" t="s">
        <v>730</v>
      </c>
      <c r="M2664" s="177" t="s">
        <v>191</v>
      </c>
    </row>
    <row r="2665" spans="1:13" s="178" customFormat="1">
      <c r="A2665" s="171" t="s">
        <v>3743</v>
      </c>
      <c r="B2665" s="171"/>
      <c r="C2665" s="179" t="s">
        <v>4450</v>
      </c>
      <c r="D2665" s="172">
        <v>46091</v>
      </c>
      <c r="E2665" s="173">
        <v>46132</v>
      </c>
      <c r="F2665" s="13">
        <v>343.08</v>
      </c>
      <c r="G2665" s="175" t="s">
        <v>3806</v>
      </c>
      <c r="H2665" s="171" t="s">
        <v>3808</v>
      </c>
      <c r="I2665" s="221" t="s">
        <v>6047</v>
      </c>
      <c r="J2665" s="171" t="s">
        <v>442</v>
      </c>
      <c r="K2665" s="176"/>
      <c r="L2665" s="177" t="s">
        <v>730</v>
      </c>
      <c r="M2665" s="177" t="s">
        <v>443</v>
      </c>
    </row>
    <row r="2666" spans="1:13" s="178" customFormat="1">
      <c r="A2666" s="171" t="s">
        <v>3743</v>
      </c>
      <c r="B2666" s="171"/>
      <c r="C2666" s="179" t="s">
        <v>4450</v>
      </c>
      <c r="D2666" s="172">
        <v>46091</v>
      </c>
      <c r="E2666" s="173">
        <v>46132</v>
      </c>
      <c r="F2666" s="13">
        <v>350.22</v>
      </c>
      <c r="G2666" s="175" t="s">
        <v>3806</v>
      </c>
      <c r="H2666" s="171" t="s">
        <v>3808</v>
      </c>
      <c r="I2666" s="221" t="s">
        <v>6048</v>
      </c>
      <c r="J2666" s="171" t="s">
        <v>348</v>
      </c>
      <c r="K2666" s="176"/>
      <c r="L2666" s="177" t="s">
        <v>730</v>
      </c>
      <c r="M2666" s="177" t="s">
        <v>349</v>
      </c>
    </row>
    <row r="2667" spans="1:13" s="178" customFormat="1">
      <c r="A2667" s="171" t="s">
        <v>3743</v>
      </c>
      <c r="B2667" s="171"/>
      <c r="C2667" s="179" t="s">
        <v>4450</v>
      </c>
      <c r="D2667" s="172">
        <v>46091</v>
      </c>
      <c r="E2667" s="173">
        <v>46132</v>
      </c>
      <c r="F2667" s="13">
        <v>519.41999999999996</v>
      </c>
      <c r="G2667" s="175" t="s">
        <v>3806</v>
      </c>
      <c r="H2667" s="171" t="s">
        <v>3808</v>
      </c>
      <c r="I2667" s="221" t="s">
        <v>6049</v>
      </c>
      <c r="J2667" s="171" t="s">
        <v>462</v>
      </c>
      <c r="K2667" s="176"/>
      <c r="L2667" s="177" t="s">
        <v>730</v>
      </c>
      <c r="M2667" s="177" t="s">
        <v>463</v>
      </c>
    </row>
    <row r="2668" spans="1:13" s="178" customFormat="1">
      <c r="A2668" s="171" t="s">
        <v>3743</v>
      </c>
      <c r="B2668" s="171"/>
      <c r="C2668" s="179" t="s">
        <v>4450</v>
      </c>
      <c r="D2668" s="172">
        <v>46091</v>
      </c>
      <c r="E2668" s="173">
        <v>46132</v>
      </c>
      <c r="F2668" s="13">
        <v>369.21</v>
      </c>
      <c r="G2668" s="175" t="s">
        <v>3806</v>
      </c>
      <c r="H2668" s="171" t="s">
        <v>3808</v>
      </c>
      <c r="I2668" s="221" t="s">
        <v>6050</v>
      </c>
      <c r="J2668" s="171" t="s">
        <v>32</v>
      </c>
      <c r="K2668" s="176"/>
      <c r="L2668" s="177" t="s">
        <v>730</v>
      </c>
      <c r="M2668" s="177" t="s">
        <v>33</v>
      </c>
    </row>
    <row r="2669" spans="1:13" s="178" customFormat="1">
      <c r="A2669" s="171" t="s">
        <v>3743</v>
      </c>
      <c r="B2669" s="171"/>
      <c r="C2669" s="179" t="s">
        <v>4450</v>
      </c>
      <c r="D2669" s="172">
        <v>46091</v>
      </c>
      <c r="E2669" s="173">
        <v>46132</v>
      </c>
      <c r="F2669" s="13">
        <v>434.11</v>
      </c>
      <c r="G2669" s="175" t="s">
        <v>3806</v>
      </c>
      <c r="H2669" s="171" t="s">
        <v>3808</v>
      </c>
      <c r="I2669" s="221" t="s">
        <v>6051</v>
      </c>
      <c r="J2669" s="171" t="s">
        <v>238</v>
      </c>
      <c r="K2669" s="176"/>
      <c r="L2669" s="177" t="s">
        <v>730</v>
      </c>
      <c r="M2669" s="177" t="s">
        <v>239</v>
      </c>
    </row>
    <row r="2670" spans="1:13" s="178" customFormat="1">
      <c r="A2670" s="171" t="s">
        <v>3743</v>
      </c>
      <c r="B2670" s="171"/>
      <c r="C2670" s="179" t="s">
        <v>4450</v>
      </c>
      <c r="D2670" s="172">
        <v>46091</v>
      </c>
      <c r="E2670" s="173">
        <v>46132</v>
      </c>
      <c r="F2670" s="13">
        <v>418.5</v>
      </c>
      <c r="G2670" s="175" t="s">
        <v>3806</v>
      </c>
      <c r="H2670" s="171" t="s">
        <v>3808</v>
      </c>
      <c r="I2670" s="221" t="s">
        <v>6052</v>
      </c>
      <c r="J2670" s="171" t="s">
        <v>6</v>
      </c>
      <c r="K2670" s="176"/>
      <c r="L2670" s="177" t="s">
        <v>730</v>
      </c>
      <c r="M2670" s="177" t="s">
        <v>7</v>
      </c>
    </row>
    <row r="2671" spans="1:13" s="178" customFormat="1">
      <c r="A2671" s="171" t="s">
        <v>3743</v>
      </c>
      <c r="B2671" s="171"/>
      <c r="C2671" s="179" t="s">
        <v>4450</v>
      </c>
      <c r="D2671" s="172">
        <v>46091</v>
      </c>
      <c r="E2671" s="173">
        <v>46132</v>
      </c>
      <c r="F2671" s="13">
        <v>397.27</v>
      </c>
      <c r="G2671" s="175" t="s">
        <v>3806</v>
      </c>
      <c r="H2671" s="171" t="s">
        <v>3808</v>
      </c>
      <c r="I2671" s="221" t="s">
        <v>6053</v>
      </c>
      <c r="J2671" s="171" t="s">
        <v>152</v>
      </c>
      <c r="K2671" s="176"/>
      <c r="L2671" s="177" t="s">
        <v>730</v>
      </c>
      <c r="M2671" s="177" t="s">
        <v>153</v>
      </c>
    </row>
    <row r="2672" spans="1:13" s="178" customFormat="1">
      <c r="A2672" s="171" t="s">
        <v>3743</v>
      </c>
      <c r="B2672" s="171"/>
      <c r="C2672" s="179" t="s">
        <v>4450</v>
      </c>
      <c r="D2672" s="172">
        <v>46091</v>
      </c>
      <c r="E2672" s="173">
        <v>46132</v>
      </c>
      <c r="F2672" s="13">
        <v>380.33</v>
      </c>
      <c r="G2672" s="175" t="s">
        <v>3806</v>
      </c>
      <c r="H2672" s="171" t="s">
        <v>3808</v>
      </c>
      <c r="I2672" s="221" t="s">
        <v>6054</v>
      </c>
      <c r="J2672" s="171" t="s">
        <v>214</v>
      </c>
      <c r="K2672" s="176"/>
      <c r="L2672" s="177" t="s">
        <v>730</v>
      </c>
      <c r="M2672" s="177" t="s">
        <v>215</v>
      </c>
    </row>
    <row r="2673" spans="1:13" s="178" customFormat="1">
      <c r="A2673" s="171" t="s">
        <v>3743</v>
      </c>
      <c r="B2673" s="171"/>
      <c r="C2673" s="179" t="s">
        <v>4450</v>
      </c>
      <c r="D2673" s="172">
        <v>46091</v>
      </c>
      <c r="E2673" s="173">
        <v>46132</v>
      </c>
      <c r="F2673" s="13">
        <v>496.97</v>
      </c>
      <c r="G2673" s="175" t="s">
        <v>3806</v>
      </c>
      <c r="H2673" s="171" t="s">
        <v>3808</v>
      </c>
      <c r="I2673" s="221" t="s">
        <v>6055</v>
      </c>
      <c r="J2673" s="171" t="s">
        <v>438</v>
      </c>
      <c r="K2673" s="176"/>
      <c r="L2673" s="177" t="s">
        <v>730</v>
      </c>
      <c r="M2673" s="177" t="s">
        <v>439</v>
      </c>
    </row>
    <row r="2674" spans="1:13" s="178" customFormat="1">
      <c r="A2674" s="171" t="s">
        <v>3743</v>
      </c>
      <c r="B2674" s="171"/>
      <c r="C2674" s="179" t="s">
        <v>4450</v>
      </c>
      <c r="D2674" s="172">
        <v>46091</v>
      </c>
      <c r="E2674" s="173">
        <v>46132</v>
      </c>
      <c r="F2674" s="13">
        <v>175.47</v>
      </c>
      <c r="G2674" s="175" t="s">
        <v>3806</v>
      </c>
      <c r="H2674" s="171" t="s">
        <v>3808</v>
      </c>
      <c r="I2674" s="221" t="s">
        <v>6056</v>
      </c>
      <c r="J2674" s="171" t="s">
        <v>172</v>
      </c>
      <c r="K2674" s="176"/>
      <c r="L2674" s="177" t="s">
        <v>730</v>
      </c>
      <c r="M2674" s="177" t="s">
        <v>173</v>
      </c>
    </row>
    <row r="2675" spans="1:13" s="178" customFormat="1">
      <c r="A2675" s="171" t="s">
        <v>3743</v>
      </c>
      <c r="B2675" s="171"/>
      <c r="C2675" s="179" t="s">
        <v>4450</v>
      </c>
      <c r="D2675" s="172">
        <v>46091</v>
      </c>
      <c r="E2675" s="173">
        <v>46132</v>
      </c>
      <c r="F2675" s="13">
        <v>152.51</v>
      </c>
      <c r="G2675" s="175" t="s">
        <v>3806</v>
      </c>
      <c r="H2675" s="171" t="s">
        <v>3808</v>
      </c>
      <c r="I2675" s="221" t="s">
        <v>6057</v>
      </c>
      <c r="J2675" s="171" t="s">
        <v>32</v>
      </c>
      <c r="K2675" s="176"/>
      <c r="L2675" s="177" t="s">
        <v>730</v>
      </c>
      <c r="M2675" s="177" t="s">
        <v>33</v>
      </c>
    </row>
    <row r="2676" spans="1:13" s="178" customFormat="1">
      <c r="A2676" s="171" t="s">
        <v>3743</v>
      </c>
      <c r="B2676" s="171"/>
      <c r="C2676" s="179" t="s">
        <v>4450</v>
      </c>
      <c r="D2676" s="172">
        <v>46091</v>
      </c>
      <c r="E2676" s="173">
        <v>46132</v>
      </c>
      <c r="F2676" s="13">
        <v>726.54</v>
      </c>
      <c r="G2676" s="175" t="s">
        <v>3806</v>
      </c>
      <c r="H2676" s="171" t="s">
        <v>3808</v>
      </c>
      <c r="I2676" s="221" t="s">
        <v>6058</v>
      </c>
      <c r="J2676" s="171" t="s">
        <v>24</v>
      </c>
      <c r="K2676" s="176"/>
      <c r="L2676" s="177" t="s">
        <v>730</v>
      </c>
      <c r="M2676" s="177" t="s">
        <v>25</v>
      </c>
    </row>
    <row r="2677" spans="1:13" s="178" customFormat="1">
      <c r="A2677" s="171" t="s">
        <v>3743</v>
      </c>
      <c r="B2677" s="171"/>
      <c r="C2677" s="179" t="s">
        <v>4450</v>
      </c>
      <c r="D2677" s="172">
        <v>46091</v>
      </c>
      <c r="E2677" s="173">
        <v>46132</v>
      </c>
      <c r="F2677" s="13">
        <v>10797.07</v>
      </c>
      <c r="G2677" s="175" t="s">
        <v>3806</v>
      </c>
      <c r="H2677" s="171" t="s">
        <v>3808</v>
      </c>
      <c r="I2677" s="221" t="s">
        <v>6059</v>
      </c>
      <c r="J2677" s="171" t="s">
        <v>464</v>
      </c>
      <c r="K2677" s="176"/>
      <c r="L2677" s="177" t="s">
        <v>730</v>
      </c>
      <c r="M2677" s="177" t="s">
        <v>465</v>
      </c>
    </row>
    <row r="2678" spans="1:13" s="178" customFormat="1">
      <c r="A2678" s="171" t="s">
        <v>3743</v>
      </c>
      <c r="B2678" s="171"/>
      <c r="C2678" s="179" t="s">
        <v>4450</v>
      </c>
      <c r="D2678" s="172">
        <v>46091</v>
      </c>
      <c r="E2678" s="173">
        <v>46132</v>
      </c>
      <c r="F2678" s="13">
        <v>461.72</v>
      </c>
      <c r="G2678" s="175" t="s">
        <v>3806</v>
      </c>
      <c r="H2678" s="171" t="s">
        <v>3808</v>
      </c>
      <c r="I2678" s="221" t="s">
        <v>6060</v>
      </c>
      <c r="J2678" s="171" t="s">
        <v>174</v>
      </c>
      <c r="K2678" s="176"/>
      <c r="L2678" s="177" t="s">
        <v>730</v>
      </c>
      <c r="M2678" s="177" t="s">
        <v>175</v>
      </c>
    </row>
    <row r="2679" spans="1:13" s="178" customFormat="1">
      <c r="A2679" s="171" t="s">
        <v>3743</v>
      </c>
      <c r="B2679" s="171"/>
      <c r="C2679" s="179" t="s">
        <v>4450</v>
      </c>
      <c r="D2679" s="172">
        <v>46091</v>
      </c>
      <c r="E2679" s="173">
        <v>46132</v>
      </c>
      <c r="F2679" s="13">
        <v>534.79</v>
      </c>
      <c r="G2679" s="175" t="s">
        <v>3806</v>
      </c>
      <c r="H2679" s="171" t="s">
        <v>3808</v>
      </c>
      <c r="I2679" s="221" t="s">
        <v>6061</v>
      </c>
      <c r="J2679" s="171" t="s">
        <v>32</v>
      </c>
      <c r="K2679" s="176"/>
      <c r="L2679" s="177" t="s">
        <v>730</v>
      </c>
      <c r="M2679" s="177" t="s">
        <v>33</v>
      </c>
    </row>
    <row r="2680" spans="1:13" s="178" customFormat="1">
      <c r="A2680" s="171" t="s">
        <v>3743</v>
      </c>
      <c r="B2680" s="171"/>
      <c r="C2680" s="179" t="s">
        <v>4450</v>
      </c>
      <c r="D2680" s="172">
        <v>46091</v>
      </c>
      <c r="E2680" s="173">
        <v>46132</v>
      </c>
      <c r="F2680" s="13">
        <v>297.93</v>
      </c>
      <c r="G2680" s="175" t="s">
        <v>3806</v>
      </c>
      <c r="H2680" s="171" t="s">
        <v>3808</v>
      </c>
      <c r="I2680" s="221" t="s">
        <v>6062</v>
      </c>
      <c r="J2680" s="171" t="s">
        <v>162</v>
      </c>
      <c r="K2680" s="176"/>
      <c r="L2680" s="177" t="s">
        <v>730</v>
      </c>
      <c r="M2680" s="177" t="s">
        <v>163</v>
      </c>
    </row>
    <row r="2681" spans="1:13" s="178" customFormat="1">
      <c r="A2681" s="171" t="s">
        <v>3743</v>
      </c>
      <c r="B2681" s="171"/>
      <c r="C2681" s="179" t="s">
        <v>4450</v>
      </c>
      <c r="D2681" s="172">
        <v>46091</v>
      </c>
      <c r="E2681" s="173">
        <v>46132</v>
      </c>
      <c r="F2681" s="13">
        <v>463.96</v>
      </c>
      <c r="G2681" s="175" t="s">
        <v>3806</v>
      </c>
      <c r="H2681" s="171" t="s">
        <v>3808</v>
      </c>
      <c r="I2681" s="221" t="s">
        <v>6063</v>
      </c>
      <c r="J2681" s="171" t="s">
        <v>34</v>
      </c>
      <c r="K2681" s="176"/>
      <c r="L2681" s="177" t="s">
        <v>730</v>
      </c>
      <c r="M2681" s="177" t="s">
        <v>35</v>
      </c>
    </row>
    <row r="2682" spans="1:13" s="178" customFormat="1">
      <c r="A2682" s="171" t="s">
        <v>3743</v>
      </c>
      <c r="B2682" s="171"/>
      <c r="C2682" s="179" t="s">
        <v>4450</v>
      </c>
      <c r="D2682" s="172">
        <v>46091</v>
      </c>
      <c r="E2682" s="173">
        <v>46132</v>
      </c>
      <c r="F2682" s="13">
        <v>278.13</v>
      </c>
      <c r="G2682" s="175" t="s">
        <v>3806</v>
      </c>
      <c r="H2682" s="171" t="s">
        <v>3808</v>
      </c>
      <c r="I2682" s="221" t="s">
        <v>6064</v>
      </c>
      <c r="J2682" s="171" t="s">
        <v>312</v>
      </c>
      <c r="K2682" s="176"/>
      <c r="L2682" s="177" t="s">
        <v>730</v>
      </c>
      <c r="M2682" s="177" t="s">
        <v>313</v>
      </c>
    </row>
    <row r="2683" spans="1:13" s="178" customFormat="1">
      <c r="A2683" s="171" t="s">
        <v>3743</v>
      </c>
      <c r="B2683" s="171"/>
      <c r="C2683" s="179" t="s">
        <v>4450</v>
      </c>
      <c r="D2683" s="172">
        <v>46091</v>
      </c>
      <c r="E2683" s="173">
        <v>46132</v>
      </c>
      <c r="F2683" s="13">
        <v>155.37</v>
      </c>
      <c r="G2683" s="175" t="s">
        <v>3806</v>
      </c>
      <c r="H2683" s="171" t="s">
        <v>3808</v>
      </c>
      <c r="I2683" s="221" t="s">
        <v>6065</v>
      </c>
      <c r="J2683" s="171" t="s">
        <v>382</v>
      </c>
      <c r="K2683" s="176"/>
      <c r="L2683" s="177" t="s">
        <v>730</v>
      </c>
      <c r="M2683" s="177" t="s">
        <v>383</v>
      </c>
    </row>
    <row r="2684" spans="1:13" s="178" customFormat="1">
      <c r="A2684" s="171" t="s">
        <v>3743</v>
      </c>
      <c r="B2684" s="171"/>
      <c r="C2684" s="179" t="s">
        <v>4450</v>
      </c>
      <c r="D2684" s="172">
        <v>46091</v>
      </c>
      <c r="E2684" s="173">
        <v>46132</v>
      </c>
      <c r="F2684" s="13">
        <v>236.29</v>
      </c>
      <c r="G2684" s="175" t="s">
        <v>3806</v>
      </c>
      <c r="H2684" s="171" t="s">
        <v>3808</v>
      </c>
      <c r="I2684" s="221" t="s">
        <v>6067</v>
      </c>
      <c r="J2684" s="171" t="s">
        <v>296</v>
      </c>
      <c r="K2684" s="176"/>
      <c r="L2684" s="177" t="s">
        <v>730</v>
      </c>
      <c r="M2684" s="177" t="s">
        <v>297</v>
      </c>
    </row>
    <row r="2685" spans="1:13" s="178" customFormat="1">
      <c r="A2685" s="171" t="s">
        <v>3743</v>
      </c>
      <c r="B2685" s="171"/>
      <c r="C2685" s="179" t="s">
        <v>4450</v>
      </c>
      <c r="D2685" s="172">
        <v>46091</v>
      </c>
      <c r="E2685" s="173">
        <v>46132</v>
      </c>
      <c r="F2685" s="13">
        <v>157</v>
      </c>
      <c r="G2685" s="175" t="s">
        <v>3806</v>
      </c>
      <c r="H2685" s="171" t="s">
        <v>3808</v>
      </c>
      <c r="I2685" s="221" t="s">
        <v>6069</v>
      </c>
      <c r="J2685" s="171" t="s">
        <v>370</v>
      </c>
      <c r="K2685" s="176"/>
      <c r="L2685" s="177" t="s">
        <v>730</v>
      </c>
      <c r="M2685" s="177" t="s">
        <v>371</v>
      </c>
    </row>
    <row r="2686" spans="1:13" s="178" customFormat="1">
      <c r="A2686" s="171" t="s">
        <v>3743</v>
      </c>
      <c r="B2686" s="171"/>
      <c r="C2686" s="179" t="s">
        <v>4450</v>
      </c>
      <c r="D2686" s="172">
        <v>46091</v>
      </c>
      <c r="E2686" s="173">
        <v>46132</v>
      </c>
      <c r="F2686" s="13">
        <v>123.63</v>
      </c>
      <c r="G2686" s="175" t="s">
        <v>3806</v>
      </c>
      <c r="H2686" s="171" t="s">
        <v>3808</v>
      </c>
      <c r="I2686" s="221" t="s">
        <v>6070</v>
      </c>
      <c r="J2686" s="171" t="s">
        <v>202</v>
      </c>
      <c r="K2686" s="176"/>
      <c r="L2686" s="177" t="s">
        <v>730</v>
      </c>
      <c r="M2686" s="177" t="s">
        <v>203</v>
      </c>
    </row>
    <row r="2687" spans="1:13" s="178" customFormat="1">
      <c r="A2687" s="171" t="s">
        <v>3743</v>
      </c>
      <c r="B2687" s="171"/>
      <c r="C2687" s="179" t="s">
        <v>4450</v>
      </c>
      <c r="D2687" s="172">
        <v>46091</v>
      </c>
      <c r="E2687" s="173">
        <v>46132</v>
      </c>
      <c r="F2687" s="13">
        <v>290.99</v>
      </c>
      <c r="G2687" s="175" t="s">
        <v>3806</v>
      </c>
      <c r="H2687" s="171" t="s">
        <v>3808</v>
      </c>
      <c r="I2687" s="221" t="s">
        <v>6071</v>
      </c>
      <c r="J2687" s="171" t="s">
        <v>468</v>
      </c>
      <c r="K2687" s="176"/>
      <c r="L2687" s="177" t="s">
        <v>730</v>
      </c>
      <c r="M2687" s="177" t="s">
        <v>469</v>
      </c>
    </row>
    <row r="2688" spans="1:13" s="178" customFormat="1">
      <c r="A2688" s="171" t="s">
        <v>3743</v>
      </c>
      <c r="B2688" s="171"/>
      <c r="C2688" s="179" t="s">
        <v>4450</v>
      </c>
      <c r="D2688" s="172">
        <v>46091</v>
      </c>
      <c r="E2688" s="173">
        <v>46132</v>
      </c>
      <c r="F2688" s="13">
        <v>214.96</v>
      </c>
      <c r="G2688" s="175" t="s">
        <v>3806</v>
      </c>
      <c r="H2688" s="171" t="s">
        <v>3808</v>
      </c>
      <c r="I2688" s="221" t="s">
        <v>6072</v>
      </c>
      <c r="J2688" s="171" t="s">
        <v>86</v>
      </c>
      <c r="K2688" s="176"/>
      <c r="L2688" s="177" t="s">
        <v>730</v>
      </c>
      <c r="M2688" s="177" t="s">
        <v>87</v>
      </c>
    </row>
    <row r="2689" spans="1:13" s="178" customFormat="1">
      <c r="A2689" s="171" t="s">
        <v>3743</v>
      </c>
      <c r="B2689" s="171"/>
      <c r="C2689" s="179" t="s">
        <v>4450</v>
      </c>
      <c r="D2689" s="172">
        <v>46091</v>
      </c>
      <c r="E2689" s="173">
        <v>46132</v>
      </c>
      <c r="F2689" s="13">
        <v>151.49</v>
      </c>
      <c r="G2689" s="175" t="s">
        <v>3806</v>
      </c>
      <c r="H2689" s="171" t="s">
        <v>3808</v>
      </c>
      <c r="I2689" s="221" t="s">
        <v>6073</v>
      </c>
      <c r="J2689" s="171" t="s">
        <v>358</v>
      </c>
      <c r="K2689" s="176"/>
      <c r="L2689" s="177" t="s">
        <v>730</v>
      </c>
      <c r="M2689" s="177" t="s">
        <v>359</v>
      </c>
    </row>
    <row r="2690" spans="1:13" s="178" customFormat="1">
      <c r="A2690" s="171" t="s">
        <v>3743</v>
      </c>
      <c r="B2690" s="171"/>
      <c r="C2690" s="179" t="s">
        <v>4450</v>
      </c>
      <c r="D2690" s="172">
        <v>46091</v>
      </c>
      <c r="E2690" s="173">
        <v>46132</v>
      </c>
      <c r="F2690" s="13">
        <v>108.12</v>
      </c>
      <c r="G2690" s="175" t="s">
        <v>3806</v>
      </c>
      <c r="H2690" s="171" t="s">
        <v>3808</v>
      </c>
      <c r="I2690" s="221" t="s">
        <v>6074</v>
      </c>
      <c r="J2690" s="171" t="s">
        <v>300</v>
      </c>
      <c r="K2690" s="176"/>
      <c r="L2690" s="177" t="s">
        <v>730</v>
      </c>
      <c r="M2690" s="177" t="s">
        <v>301</v>
      </c>
    </row>
    <row r="2691" spans="1:13" s="178" customFormat="1">
      <c r="A2691" s="171" t="s">
        <v>3743</v>
      </c>
      <c r="B2691" s="171"/>
      <c r="C2691" s="179" t="s">
        <v>4450</v>
      </c>
      <c r="D2691" s="172">
        <v>46091</v>
      </c>
      <c r="E2691" s="173">
        <v>46132</v>
      </c>
      <c r="F2691" s="13">
        <v>194.76</v>
      </c>
      <c r="G2691" s="175" t="s">
        <v>3806</v>
      </c>
      <c r="H2691" s="171" t="s">
        <v>3808</v>
      </c>
      <c r="I2691" s="221" t="s">
        <v>6075</v>
      </c>
      <c r="J2691" s="171" t="s">
        <v>308</v>
      </c>
      <c r="K2691" s="176"/>
      <c r="L2691" s="177" t="s">
        <v>730</v>
      </c>
      <c r="M2691" s="177" t="s">
        <v>309</v>
      </c>
    </row>
    <row r="2692" spans="1:13" s="178" customFormat="1">
      <c r="A2692" s="171" t="s">
        <v>3743</v>
      </c>
      <c r="B2692" s="171"/>
      <c r="C2692" s="179" t="s">
        <v>4450</v>
      </c>
      <c r="D2692" s="172">
        <v>46091</v>
      </c>
      <c r="E2692" s="173">
        <v>46132</v>
      </c>
      <c r="F2692" s="13">
        <v>135.26</v>
      </c>
      <c r="G2692" s="175" t="s">
        <v>3806</v>
      </c>
      <c r="H2692" s="171" t="s">
        <v>3808</v>
      </c>
      <c r="I2692" s="221" t="s">
        <v>6076</v>
      </c>
      <c r="J2692" s="171" t="s">
        <v>106</v>
      </c>
      <c r="K2692" s="176"/>
      <c r="L2692" s="177" t="s">
        <v>730</v>
      </c>
      <c r="M2692" s="177" t="s">
        <v>107</v>
      </c>
    </row>
    <row r="2693" spans="1:13" s="178" customFormat="1">
      <c r="A2693" s="171" t="s">
        <v>3743</v>
      </c>
      <c r="B2693" s="171"/>
      <c r="C2693" s="179" t="s">
        <v>4450</v>
      </c>
      <c r="D2693" s="172">
        <v>46091</v>
      </c>
      <c r="E2693" s="173">
        <v>46132</v>
      </c>
      <c r="F2693" s="13">
        <v>145.77000000000001</v>
      </c>
      <c r="G2693" s="175" t="s">
        <v>3806</v>
      </c>
      <c r="H2693" s="171" t="s">
        <v>3808</v>
      </c>
      <c r="I2693" s="221" t="s">
        <v>6077</v>
      </c>
      <c r="J2693" s="171" t="s">
        <v>428</v>
      </c>
      <c r="K2693" s="176"/>
      <c r="L2693" s="177" t="s">
        <v>730</v>
      </c>
      <c r="M2693" s="177" t="s">
        <v>429</v>
      </c>
    </row>
    <row r="2694" spans="1:13" s="178" customFormat="1">
      <c r="A2694" s="171" t="s">
        <v>3743</v>
      </c>
      <c r="B2694" s="171"/>
      <c r="C2694" s="179" t="s">
        <v>4450</v>
      </c>
      <c r="D2694" s="172">
        <v>46091</v>
      </c>
      <c r="E2694" s="173">
        <v>46132</v>
      </c>
      <c r="F2694" s="13">
        <v>196.19</v>
      </c>
      <c r="G2694" s="175" t="s">
        <v>3806</v>
      </c>
      <c r="H2694" s="171" t="s">
        <v>3808</v>
      </c>
      <c r="I2694" s="221" t="s">
        <v>6078</v>
      </c>
      <c r="J2694" s="171" t="s">
        <v>448</v>
      </c>
      <c r="K2694" s="176"/>
      <c r="L2694" s="177" t="s">
        <v>730</v>
      </c>
      <c r="M2694" s="177" t="s">
        <v>449</v>
      </c>
    </row>
    <row r="2695" spans="1:13" s="178" customFormat="1">
      <c r="A2695" s="171" t="s">
        <v>3743</v>
      </c>
      <c r="B2695" s="171"/>
      <c r="C2695" s="179" t="s">
        <v>4450</v>
      </c>
      <c r="D2695" s="172">
        <v>46091</v>
      </c>
      <c r="E2695" s="173">
        <v>46132</v>
      </c>
      <c r="F2695" s="13">
        <v>168.22</v>
      </c>
      <c r="G2695" s="175" t="s">
        <v>3806</v>
      </c>
      <c r="H2695" s="171" t="s">
        <v>3808</v>
      </c>
      <c r="I2695" s="221" t="s">
        <v>6079</v>
      </c>
      <c r="J2695" s="171" t="s">
        <v>198</v>
      </c>
      <c r="K2695" s="176"/>
      <c r="L2695" s="177" t="s">
        <v>730</v>
      </c>
      <c r="M2695" s="177" t="s">
        <v>199</v>
      </c>
    </row>
    <row r="2696" spans="1:13" s="178" customFormat="1">
      <c r="A2696" s="171" t="s">
        <v>3743</v>
      </c>
      <c r="B2696" s="171"/>
      <c r="C2696" s="179" t="s">
        <v>4450</v>
      </c>
      <c r="D2696" s="172">
        <v>46091</v>
      </c>
      <c r="E2696" s="173">
        <v>46132</v>
      </c>
      <c r="F2696" s="13">
        <v>85.67</v>
      </c>
      <c r="G2696" s="175" t="s">
        <v>3806</v>
      </c>
      <c r="H2696" s="171" t="s">
        <v>3808</v>
      </c>
      <c r="I2696" s="221" t="s">
        <v>6080</v>
      </c>
      <c r="J2696" s="171" t="s">
        <v>302</v>
      </c>
      <c r="K2696" s="176"/>
      <c r="L2696" s="177" t="s">
        <v>730</v>
      </c>
      <c r="M2696" s="177" t="s">
        <v>303</v>
      </c>
    </row>
    <row r="2697" spans="1:13" s="178" customFormat="1">
      <c r="A2697" s="171" t="s">
        <v>3743</v>
      </c>
      <c r="B2697" s="171"/>
      <c r="C2697" s="179" t="s">
        <v>4450</v>
      </c>
      <c r="D2697" s="172">
        <v>46091</v>
      </c>
      <c r="E2697" s="173">
        <v>46132</v>
      </c>
      <c r="F2697" s="13">
        <v>116.28</v>
      </c>
      <c r="G2697" s="175" t="s">
        <v>3806</v>
      </c>
      <c r="H2697" s="171" t="s">
        <v>3808</v>
      </c>
      <c r="I2697" s="221" t="s">
        <v>6081</v>
      </c>
      <c r="J2697" s="171" t="s">
        <v>228</v>
      </c>
      <c r="K2697" s="176"/>
      <c r="L2697" s="177" t="s">
        <v>730</v>
      </c>
      <c r="M2697" s="177" t="s">
        <v>229</v>
      </c>
    </row>
    <row r="2698" spans="1:13" s="178" customFormat="1">
      <c r="A2698" s="171" t="s">
        <v>3743</v>
      </c>
      <c r="B2698" s="171"/>
      <c r="C2698" s="179" t="s">
        <v>4450</v>
      </c>
      <c r="D2698" s="172">
        <v>46091</v>
      </c>
      <c r="E2698" s="173">
        <v>46132</v>
      </c>
      <c r="F2698" s="13">
        <v>143.83000000000001</v>
      </c>
      <c r="G2698" s="175" t="s">
        <v>3806</v>
      </c>
      <c r="H2698" s="171" t="s">
        <v>3808</v>
      </c>
      <c r="I2698" s="221" t="s">
        <v>6082</v>
      </c>
      <c r="J2698" s="171" t="s">
        <v>402</v>
      </c>
      <c r="K2698" s="176"/>
      <c r="L2698" s="177" t="s">
        <v>730</v>
      </c>
      <c r="M2698" s="177" t="s">
        <v>403</v>
      </c>
    </row>
    <row r="2699" spans="1:13" s="178" customFormat="1">
      <c r="A2699" s="171" t="s">
        <v>3743</v>
      </c>
      <c r="B2699" s="171"/>
      <c r="C2699" s="179" t="s">
        <v>4450</v>
      </c>
      <c r="D2699" s="172">
        <v>46091</v>
      </c>
      <c r="E2699" s="173">
        <v>46132</v>
      </c>
      <c r="F2699" s="13">
        <v>99.44</v>
      </c>
      <c r="G2699" s="175" t="s">
        <v>3806</v>
      </c>
      <c r="H2699" s="171" t="s">
        <v>3808</v>
      </c>
      <c r="I2699" s="221" t="s">
        <v>6083</v>
      </c>
      <c r="J2699" s="171" t="s">
        <v>200</v>
      </c>
      <c r="K2699" s="176"/>
      <c r="L2699" s="177" t="s">
        <v>730</v>
      </c>
      <c r="M2699" s="177" t="s">
        <v>201</v>
      </c>
    </row>
    <row r="2700" spans="1:13" s="178" customFormat="1">
      <c r="A2700" s="171" t="s">
        <v>3743</v>
      </c>
      <c r="B2700" s="171"/>
      <c r="C2700" s="179" t="s">
        <v>4450</v>
      </c>
      <c r="D2700" s="172">
        <v>46091</v>
      </c>
      <c r="E2700" s="173">
        <v>46132</v>
      </c>
      <c r="F2700" s="13">
        <v>85.56</v>
      </c>
      <c r="G2700" s="175" t="s">
        <v>3806</v>
      </c>
      <c r="H2700" s="171" t="s">
        <v>3808</v>
      </c>
      <c r="I2700" s="221" t="s">
        <v>6084</v>
      </c>
      <c r="J2700" s="171" t="s">
        <v>374</v>
      </c>
      <c r="K2700" s="176"/>
      <c r="L2700" s="177" t="s">
        <v>730</v>
      </c>
      <c r="M2700" s="177" t="s">
        <v>375</v>
      </c>
    </row>
    <row r="2701" spans="1:13" s="178" customFormat="1">
      <c r="A2701" s="171" t="s">
        <v>3743</v>
      </c>
      <c r="B2701" s="171"/>
      <c r="C2701" s="179" t="s">
        <v>4450</v>
      </c>
      <c r="D2701" s="172">
        <v>46091</v>
      </c>
      <c r="E2701" s="173">
        <v>46132</v>
      </c>
      <c r="F2701" s="13">
        <v>226.8</v>
      </c>
      <c r="G2701" s="175" t="s">
        <v>3806</v>
      </c>
      <c r="H2701" s="171" t="s">
        <v>3808</v>
      </c>
      <c r="I2701" s="221" t="s">
        <v>6085</v>
      </c>
      <c r="J2701" s="171" t="s">
        <v>324</v>
      </c>
      <c r="K2701" s="176"/>
      <c r="L2701" s="177" t="s">
        <v>730</v>
      </c>
      <c r="M2701" s="177" t="s">
        <v>325</v>
      </c>
    </row>
    <row r="2702" spans="1:13" s="178" customFormat="1">
      <c r="A2702" s="171" t="s">
        <v>3743</v>
      </c>
      <c r="B2702" s="171"/>
      <c r="C2702" s="179" t="s">
        <v>4450</v>
      </c>
      <c r="D2702" s="172">
        <v>46091</v>
      </c>
      <c r="E2702" s="173">
        <v>46132</v>
      </c>
      <c r="F2702" s="13">
        <v>108.52</v>
      </c>
      <c r="G2702" s="175" t="s">
        <v>3806</v>
      </c>
      <c r="H2702" s="171" t="s">
        <v>3808</v>
      </c>
      <c r="I2702" s="221" t="s">
        <v>6086</v>
      </c>
      <c r="J2702" s="171" t="s">
        <v>476</v>
      </c>
      <c r="K2702" s="176"/>
      <c r="L2702" s="177" t="s">
        <v>730</v>
      </c>
      <c r="M2702" s="177" t="s">
        <v>477</v>
      </c>
    </row>
    <row r="2703" spans="1:13" s="178" customFormat="1">
      <c r="A2703" s="171" t="s">
        <v>3743</v>
      </c>
      <c r="B2703" s="171"/>
      <c r="C2703" s="179" t="s">
        <v>4450</v>
      </c>
      <c r="D2703" s="172">
        <v>46091</v>
      </c>
      <c r="E2703" s="173">
        <v>46132</v>
      </c>
      <c r="F2703" s="13">
        <v>97.61</v>
      </c>
      <c r="G2703" s="175" t="s">
        <v>3806</v>
      </c>
      <c r="H2703" s="171" t="s">
        <v>3808</v>
      </c>
      <c r="I2703" s="221" t="s">
        <v>6087</v>
      </c>
      <c r="J2703" s="171" t="s">
        <v>310</v>
      </c>
      <c r="K2703" s="176"/>
      <c r="L2703" s="177" t="s">
        <v>730</v>
      </c>
      <c r="M2703" s="177" t="s">
        <v>311</v>
      </c>
    </row>
    <row r="2704" spans="1:13" s="178" customFormat="1">
      <c r="A2704" s="171" t="s">
        <v>3743</v>
      </c>
      <c r="B2704" s="171"/>
      <c r="C2704" s="179" t="s">
        <v>4450</v>
      </c>
      <c r="D2704" s="172">
        <v>46091</v>
      </c>
      <c r="E2704" s="173">
        <v>46132</v>
      </c>
      <c r="F2704" s="13">
        <v>178.53</v>
      </c>
      <c r="G2704" s="175" t="s">
        <v>3806</v>
      </c>
      <c r="H2704" s="171" t="s">
        <v>3808</v>
      </c>
      <c r="I2704" s="221" t="s">
        <v>6088</v>
      </c>
      <c r="J2704" s="171" t="s">
        <v>48</v>
      </c>
      <c r="K2704" s="176"/>
      <c r="L2704" s="177" t="s">
        <v>730</v>
      </c>
      <c r="M2704" s="177" t="s">
        <v>49</v>
      </c>
    </row>
    <row r="2705" spans="1:13" s="178" customFormat="1">
      <c r="A2705" s="171" t="s">
        <v>3743</v>
      </c>
      <c r="B2705" s="171"/>
      <c r="C2705" s="179" t="s">
        <v>4450</v>
      </c>
      <c r="D2705" s="172">
        <v>46091</v>
      </c>
      <c r="E2705" s="173">
        <v>46132</v>
      </c>
      <c r="F2705" s="13">
        <v>1221.1199999999999</v>
      </c>
      <c r="G2705" s="175" t="s">
        <v>3806</v>
      </c>
      <c r="H2705" s="171" t="s">
        <v>3808</v>
      </c>
      <c r="I2705" s="221" t="s">
        <v>6089</v>
      </c>
      <c r="J2705" s="171" t="s">
        <v>120</v>
      </c>
      <c r="K2705" s="176"/>
      <c r="L2705" s="177" t="s">
        <v>730</v>
      </c>
      <c r="M2705" s="177" t="s">
        <v>121</v>
      </c>
    </row>
    <row r="2706" spans="1:13" s="178" customFormat="1">
      <c r="A2706" s="171" t="s">
        <v>3743</v>
      </c>
      <c r="B2706" s="171"/>
      <c r="C2706" s="179" t="s">
        <v>4450</v>
      </c>
      <c r="D2706" s="172">
        <v>46091</v>
      </c>
      <c r="E2706" s="173">
        <v>46132</v>
      </c>
      <c r="F2706" s="13">
        <v>519.41999999999996</v>
      </c>
      <c r="G2706" s="175" t="s">
        <v>3806</v>
      </c>
      <c r="H2706" s="171" t="s">
        <v>3808</v>
      </c>
      <c r="I2706" s="221" t="s">
        <v>6090</v>
      </c>
      <c r="J2706" s="171" t="s">
        <v>466</v>
      </c>
      <c r="K2706" s="176"/>
      <c r="L2706" s="177" t="s">
        <v>730</v>
      </c>
      <c r="M2706" s="177" t="s">
        <v>467</v>
      </c>
    </row>
    <row r="2707" spans="1:13" s="178" customFormat="1">
      <c r="A2707" s="171" t="s">
        <v>3743</v>
      </c>
      <c r="B2707" s="171"/>
      <c r="C2707" s="179" t="s">
        <v>4450</v>
      </c>
      <c r="D2707" s="172">
        <v>46091</v>
      </c>
      <c r="E2707" s="173">
        <v>46132</v>
      </c>
      <c r="F2707" s="13">
        <v>783.83</v>
      </c>
      <c r="G2707" s="175" t="s">
        <v>3806</v>
      </c>
      <c r="H2707" s="171" t="s">
        <v>3808</v>
      </c>
      <c r="I2707" s="221" t="s">
        <v>6091</v>
      </c>
      <c r="J2707" s="171" t="s">
        <v>116</v>
      </c>
      <c r="K2707" s="176"/>
      <c r="L2707" s="177" t="s">
        <v>730</v>
      </c>
      <c r="M2707" s="177" t="s">
        <v>117</v>
      </c>
    </row>
    <row r="2708" spans="1:13" s="178" customFormat="1">
      <c r="A2708" s="171" t="s">
        <v>3743</v>
      </c>
      <c r="B2708" s="171"/>
      <c r="C2708" s="179" t="s">
        <v>4450</v>
      </c>
      <c r="D2708" s="172">
        <v>46091</v>
      </c>
      <c r="E2708" s="173">
        <v>46132</v>
      </c>
      <c r="F2708" s="13">
        <v>465.54</v>
      </c>
      <c r="G2708" s="175" t="s">
        <v>3806</v>
      </c>
      <c r="H2708" s="171" t="s">
        <v>3808</v>
      </c>
      <c r="I2708" s="221" t="s">
        <v>6092</v>
      </c>
      <c r="J2708" s="171" t="s">
        <v>80</v>
      </c>
      <c r="K2708" s="176"/>
      <c r="L2708" s="177" t="s">
        <v>730</v>
      </c>
      <c r="M2708" s="177" t="s">
        <v>81</v>
      </c>
    </row>
    <row r="2709" spans="1:13" s="178" customFormat="1">
      <c r="A2709" s="171" t="s">
        <v>3743</v>
      </c>
      <c r="B2709" s="171"/>
      <c r="C2709" s="179" t="s">
        <v>4450</v>
      </c>
      <c r="D2709" s="172">
        <v>46091</v>
      </c>
      <c r="E2709" s="173">
        <v>46132</v>
      </c>
      <c r="F2709" s="13">
        <v>891.09</v>
      </c>
      <c r="G2709" s="175" t="s">
        <v>3806</v>
      </c>
      <c r="H2709" s="171" t="s">
        <v>3808</v>
      </c>
      <c r="I2709" s="221" t="s">
        <v>6093</v>
      </c>
      <c r="J2709" s="171" t="s">
        <v>94</v>
      </c>
      <c r="K2709" s="176"/>
      <c r="L2709" s="177" t="s">
        <v>730</v>
      </c>
      <c r="M2709" s="177" t="s">
        <v>95</v>
      </c>
    </row>
    <row r="2710" spans="1:13" s="178" customFormat="1">
      <c r="A2710" s="171" t="s">
        <v>3743</v>
      </c>
      <c r="B2710" s="171"/>
      <c r="C2710" s="179" t="s">
        <v>4450</v>
      </c>
      <c r="D2710" s="172">
        <v>46091</v>
      </c>
      <c r="E2710" s="173">
        <v>46132</v>
      </c>
      <c r="F2710" s="13">
        <v>860.37</v>
      </c>
      <c r="G2710" s="175" t="s">
        <v>3806</v>
      </c>
      <c r="H2710" s="171" t="s">
        <v>3808</v>
      </c>
      <c r="I2710" s="221" t="s">
        <v>6094</v>
      </c>
      <c r="J2710" s="171" t="s">
        <v>210</v>
      </c>
      <c r="K2710" s="176"/>
      <c r="L2710" s="177" t="s">
        <v>730</v>
      </c>
      <c r="M2710" s="177" t="s">
        <v>211</v>
      </c>
    </row>
    <row r="2711" spans="1:13" s="178" customFormat="1">
      <c r="A2711" s="171" t="s">
        <v>3743</v>
      </c>
      <c r="B2711" s="171"/>
      <c r="C2711" s="179" t="s">
        <v>4450</v>
      </c>
      <c r="D2711" s="172">
        <v>46091</v>
      </c>
      <c r="E2711" s="173">
        <v>46132</v>
      </c>
      <c r="F2711" s="13">
        <v>1386.13</v>
      </c>
      <c r="G2711" s="175" t="s">
        <v>3806</v>
      </c>
      <c r="H2711" s="171" t="s">
        <v>3808</v>
      </c>
      <c r="I2711" s="221" t="s">
        <v>6095</v>
      </c>
      <c r="J2711" s="171" t="s">
        <v>450</v>
      </c>
      <c r="K2711" s="176"/>
      <c r="L2711" s="177" t="s">
        <v>730</v>
      </c>
      <c r="M2711" s="177" t="s">
        <v>451</v>
      </c>
    </row>
    <row r="2712" spans="1:13" s="178" customFormat="1">
      <c r="A2712" s="171" t="s">
        <v>3743</v>
      </c>
      <c r="B2712" s="171"/>
      <c r="C2712" s="179" t="s">
        <v>4450</v>
      </c>
      <c r="D2712" s="172">
        <v>46091</v>
      </c>
      <c r="E2712" s="173">
        <v>46132</v>
      </c>
      <c r="F2712" s="13">
        <v>1083.8499999999999</v>
      </c>
      <c r="G2712" s="175" t="s">
        <v>3806</v>
      </c>
      <c r="H2712" s="171" t="s">
        <v>3808</v>
      </c>
      <c r="I2712" s="221" t="s">
        <v>6096</v>
      </c>
      <c r="J2712" s="171" t="s">
        <v>244</v>
      </c>
      <c r="K2712" s="176"/>
      <c r="L2712" s="177" t="s">
        <v>730</v>
      </c>
      <c r="M2712" s="177" t="s">
        <v>245</v>
      </c>
    </row>
    <row r="2713" spans="1:13" s="178" customFormat="1">
      <c r="A2713" s="171" t="s">
        <v>3743</v>
      </c>
      <c r="B2713" s="171"/>
      <c r="C2713" s="179" t="s">
        <v>4450</v>
      </c>
      <c r="D2713" s="172">
        <v>46091</v>
      </c>
      <c r="E2713" s="173">
        <v>46132</v>
      </c>
      <c r="F2713" s="13">
        <v>579.94000000000005</v>
      </c>
      <c r="G2713" s="175" t="s">
        <v>3806</v>
      </c>
      <c r="H2713" s="171" t="s">
        <v>3808</v>
      </c>
      <c r="I2713" s="221" t="s">
        <v>6097</v>
      </c>
      <c r="J2713" s="171" t="s">
        <v>356</v>
      </c>
      <c r="K2713" s="176"/>
      <c r="L2713" s="177" t="s">
        <v>730</v>
      </c>
      <c r="M2713" s="177" t="s">
        <v>357</v>
      </c>
    </row>
    <row r="2714" spans="1:13" s="178" customFormat="1">
      <c r="A2714" s="171" t="s">
        <v>3743</v>
      </c>
      <c r="B2714" s="171"/>
      <c r="C2714" s="179" t="s">
        <v>4450</v>
      </c>
      <c r="D2714" s="172">
        <v>46091</v>
      </c>
      <c r="E2714" s="173">
        <v>46132</v>
      </c>
      <c r="F2714" s="13">
        <v>286.64999999999998</v>
      </c>
      <c r="G2714" s="175" t="s">
        <v>3806</v>
      </c>
      <c r="H2714" s="171" t="s">
        <v>3808</v>
      </c>
      <c r="I2714" s="221" t="s">
        <v>6098</v>
      </c>
      <c r="J2714" s="171" t="s">
        <v>430</v>
      </c>
      <c r="K2714" s="176"/>
      <c r="L2714" s="177" t="s">
        <v>730</v>
      </c>
      <c r="M2714" s="177" t="s">
        <v>431</v>
      </c>
    </row>
    <row r="2715" spans="1:13" s="178" customFormat="1">
      <c r="A2715" s="171" t="s">
        <v>3743</v>
      </c>
      <c r="B2715" s="171"/>
      <c r="C2715" s="179" t="s">
        <v>4450</v>
      </c>
      <c r="D2715" s="172">
        <v>46091</v>
      </c>
      <c r="E2715" s="173">
        <v>46132</v>
      </c>
      <c r="F2715" s="13">
        <v>465.13</v>
      </c>
      <c r="G2715" s="175" t="s">
        <v>3806</v>
      </c>
      <c r="H2715" s="171" t="s">
        <v>3808</v>
      </c>
      <c r="I2715" s="221" t="s">
        <v>6099</v>
      </c>
      <c r="J2715" s="171" t="s">
        <v>22</v>
      </c>
      <c r="K2715" s="176"/>
      <c r="L2715" s="177" t="s">
        <v>730</v>
      </c>
      <c r="M2715" s="177" t="s">
        <v>23</v>
      </c>
    </row>
    <row r="2716" spans="1:13" s="178" customFormat="1">
      <c r="A2716" s="171" t="s">
        <v>3743</v>
      </c>
      <c r="B2716" s="171"/>
      <c r="C2716" s="179" t="s">
        <v>4450</v>
      </c>
      <c r="D2716" s="172">
        <v>46091</v>
      </c>
      <c r="E2716" s="173">
        <v>46132</v>
      </c>
      <c r="F2716" s="13">
        <v>1687.38</v>
      </c>
      <c r="G2716" s="175" t="s">
        <v>3806</v>
      </c>
      <c r="H2716" s="171" t="s">
        <v>3808</v>
      </c>
      <c r="I2716" s="221" t="s">
        <v>6100</v>
      </c>
      <c r="J2716" s="171" t="s">
        <v>246</v>
      </c>
      <c r="K2716" s="176"/>
      <c r="L2716" s="177" t="s">
        <v>730</v>
      </c>
      <c r="M2716" s="177" t="s">
        <v>247</v>
      </c>
    </row>
    <row r="2717" spans="1:13" s="178" customFormat="1">
      <c r="A2717" s="171" t="s">
        <v>3743</v>
      </c>
      <c r="B2717" s="171"/>
      <c r="C2717" s="179" t="s">
        <v>4450</v>
      </c>
      <c r="D2717" s="172">
        <v>46091</v>
      </c>
      <c r="E2717" s="173">
        <v>46132</v>
      </c>
      <c r="F2717" s="13">
        <v>841.33</v>
      </c>
      <c r="G2717" s="175" t="s">
        <v>3806</v>
      </c>
      <c r="H2717" s="171" t="s">
        <v>3808</v>
      </c>
      <c r="I2717" s="221" t="s">
        <v>6101</v>
      </c>
      <c r="J2717" s="171" t="s">
        <v>92</v>
      </c>
      <c r="K2717" s="176"/>
      <c r="L2717" s="177" t="s">
        <v>730</v>
      </c>
      <c r="M2717" s="177" t="s">
        <v>93</v>
      </c>
    </row>
    <row r="2718" spans="1:13" s="178" customFormat="1">
      <c r="A2718" s="171" t="s">
        <v>3743</v>
      </c>
      <c r="B2718" s="171"/>
      <c r="C2718" s="179" t="s">
        <v>4450</v>
      </c>
      <c r="D2718" s="172">
        <v>46091</v>
      </c>
      <c r="E2718" s="173">
        <v>46132</v>
      </c>
      <c r="F2718" s="13">
        <v>313.18</v>
      </c>
      <c r="G2718" s="175" t="s">
        <v>3806</v>
      </c>
      <c r="H2718" s="171" t="s">
        <v>3808</v>
      </c>
      <c r="I2718" s="221" t="s">
        <v>6102</v>
      </c>
      <c r="J2718" s="171" t="s">
        <v>66</v>
      </c>
      <c r="K2718" s="176"/>
      <c r="L2718" s="177" t="s">
        <v>730</v>
      </c>
      <c r="M2718" s="177" t="s">
        <v>67</v>
      </c>
    </row>
    <row r="2719" spans="1:13" s="178" customFormat="1">
      <c r="A2719" s="171" t="s">
        <v>3743</v>
      </c>
      <c r="B2719" s="171"/>
      <c r="C2719" s="179" t="s">
        <v>4450</v>
      </c>
      <c r="D2719" s="172">
        <v>46091</v>
      </c>
      <c r="E2719" s="173">
        <v>46132</v>
      </c>
      <c r="F2719" s="13">
        <v>637.70000000000005</v>
      </c>
      <c r="G2719" s="175" t="s">
        <v>3806</v>
      </c>
      <c r="H2719" s="171" t="s">
        <v>3808</v>
      </c>
      <c r="I2719" s="221" t="s">
        <v>6103</v>
      </c>
      <c r="J2719" s="171" t="s">
        <v>434</v>
      </c>
      <c r="K2719" s="176"/>
      <c r="L2719" s="177" t="s">
        <v>730</v>
      </c>
      <c r="M2719" s="177" t="s">
        <v>435</v>
      </c>
    </row>
    <row r="2720" spans="1:13" s="178" customFormat="1">
      <c r="A2720" s="171" t="s">
        <v>3743</v>
      </c>
      <c r="B2720" s="171"/>
      <c r="C2720" s="179" t="s">
        <v>4450</v>
      </c>
      <c r="D2720" s="172">
        <v>46091</v>
      </c>
      <c r="E2720" s="173">
        <v>46132</v>
      </c>
      <c r="F2720" s="13">
        <v>426.56</v>
      </c>
      <c r="G2720" s="175" t="s">
        <v>3806</v>
      </c>
      <c r="H2720" s="171" t="s">
        <v>3808</v>
      </c>
      <c r="I2720" s="221" t="s">
        <v>6104</v>
      </c>
      <c r="J2720" s="171" t="s">
        <v>50</v>
      </c>
      <c r="K2720" s="176"/>
      <c r="L2720" s="177" t="s">
        <v>730</v>
      </c>
      <c r="M2720" s="177" t="s">
        <v>51</v>
      </c>
    </row>
    <row r="2721" spans="1:13" s="178" customFormat="1">
      <c r="A2721" s="171" t="s">
        <v>3743</v>
      </c>
      <c r="B2721" s="171"/>
      <c r="C2721" s="179" t="s">
        <v>4450</v>
      </c>
      <c r="D2721" s="172">
        <v>46091</v>
      </c>
      <c r="E2721" s="173">
        <v>46132</v>
      </c>
      <c r="F2721" s="13">
        <v>836.29</v>
      </c>
      <c r="G2721" s="175" t="s">
        <v>3806</v>
      </c>
      <c r="H2721" s="171" t="s">
        <v>3808</v>
      </c>
      <c r="I2721" s="221" t="s">
        <v>6105</v>
      </c>
      <c r="J2721" s="171" t="s">
        <v>334</v>
      </c>
      <c r="K2721" s="176"/>
      <c r="L2721" s="177" t="s">
        <v>730</v>
      </c>
      <c r="M2721" s="177" t="s">
        <v>335</v>
      </c>
    </row>
    <row r="2722" spans="1:13" s="178" customFormat="1">
      <c r="A2722" s="171" t="s">
        <v>3743</v>
      </c>
      <c r="B2722" s="171"/>
      <c r="C2722" s="179" t="s">
        <v>4450</v>
      </c>
      <c r="D2722" s="172">
        <v>46091</v>
      </c>
      <c r="E2722" s="173">
        <v>46132</v>
      </c>
      <c r="F2722" s="13">
        <v>593.72</v>
      </c>
      <c r="G2722" s="175" t="s">
        <v>3806</v>
      </c>
      <c r="H2722" s="171" t="s">
        <v>3808</v>
      </c>
      <c r="I2722" s="221" t="s">
        <v>6106</v>
      </c>
      <c r="J2722" s="171" t="s">
        <v>330</v>
      </c>
      <c r="K2722" s="176"/>
      <c r="L2722" s="177" t="s">
        <v>730</v>
      </c>
      <c r="M2722" s="177" t="s">
        <v>331</v>
      </c>
    </row>
    <row r="2723" spans="1:13" s="178" customFormat="1">
      <c r="A2723" s="171" t="s">
        <v>3743</v>
      </c>
      <c r="B2723" s="171"/>
      <c r="C2723" s="179" t="s">
        <v>4450</v>
      </c>
      <c r="D2723" s="172">
        <v>46091</v>
      </c>
      <c r="E2723" s="173">
        <v>46132</v>
      </c>
      <c r="F2723" s="13">
        <v>330.02</v>
      </c>
      <c r="G2723" s="175" t="s">
        <v>3806</v>
      </c>
      <c r="H2723" s="171" t="s">
        <v>3808</v>
      </c>
      <c r="I2723" s="221" t="s">
        <v>6107</v>
      </c>
      <c r="J2723" s="171" t="s">
        <v>196</v>
      </c>
      <c r="K2723" s="176"/>
      <c r="L2723" s="177" t="s">
        <v>730</v>
      </c>
      <c r="M2723" s="177" t="s">
        <v>197</v>
      </c>
    </row>
    <row r="2724" spans="1:13" s="178" customFormat="1">
      <c r="A2724" s="171" t="s">
        <v>3743</v>
      </c>
      <c r="B2724" s="171"/>
      <c r="C2724" s="179" t="s">
        <v>4450</v>
      </c>
      <c r="D2724" s="172">
        <v>46091</v>
      </c>
      <c r="E2724" s="173">
        <v>46132</v>
      </c>
      <c r="F2724" s="13">
        <v>1085.8</v>
      </c>
      <c r="G2724" s="175" t="s">
        <v>3806</v>
      </c>
      <c r="H2724" s="171" t="s">
        <v>3808</v>
      </c>
      <c r="I2724" s="221" t="s">
        <v>6108</v>
      </c>
      <c r="J2724" s="171" t="s">
        <v>30</v>
      </c>
      <c r="K2724" s="176"/>
      <c r="L2724" s="177" t="s">
        <v>730</v>
      </c>
      <c r="M2724" s="177" t="s">
        <v>31</v>
      </c>
    </row>
    <row r="2725" spans="1:13" s="178" customFormat="1">
      <c r="A2725" s="171" t="s">
        <v>3743</v>
      </c>
      <c r="B2725" s="171"/>
      <c r="C2725" s="179" t="s">
        <v>4450</v>
      </c>
      <c r="D2725" s="172">
        <v>46091</v>
      </c>
      <c r="E2725" s="173">
        <v>46132</v>
      </c>
      <c r="F2725" s="13">
        <v>736.99</v>
      </c>
      <c r="G2725" s="175" t="s">
        <v>3806</v>
      </c>
      <c r="H2725" s="171" t="s">
        <v>3808</v>
      </c>
      <c r="I2725" s="221" t="s">
        <v>6109</v>
      </c>
      <c r="J2725" s="171" t="s">
        <v>412</v>
      </c>
      <c r="K2725" s="176"/>
      <c r="L2725" s="177" t="s">
        <v>730</v>
      </c>
      <c r="M2725" s="177" t="s">
        <v>413</v>
      </c>
    </row>
    <row r="2726" spans="1:13" s="178" customFormat="1">
      <c r="A2726" s="171" t="s">
        <v>3743</v>
      </c>
      <c r="B2726" s="171"/>
      <c r="C2726" s="179" t="s">
        <v>4450</v>
      </c>
      <c r="D2726" s="172">
        <v>46091</v>
      </c>
      <c r="E2726" s="173">
        <v>46132</v>
      </c>
      <c r="F2726" s="13">
        <v>603.82000000000005</v>
      </c>
      <c r="G2726" s="175" t="s">
        <v>3806</v>
      </c>
      <c r="H2726" s="171" t="s">
        <v>3808</v>
      </c>
      <c r="I2726" s="221" t="s">
        <v>6110</v>
      </c>
      <c r="J2726" s="171" t="s">
        <v>432</v>
      </c>
      <c r="K2726" s="176"/>
      <c r="L2726" s="177" t="s">
        <v>730</v>
      </c>
      <c r="M2726" s="177" t="s">
        <v>433</v>
      </c>
    </row>
    <row r="2727" spans="1:13" s="178" customFormat="1">
      <c r="A2727" s="171" t="s">
        <v>3743</v>
      </c>
      <c r="B2727" s="171"/>
      <c r="C2727" s="179" t="s">
        <v>4450</v>
      </c>
      <c r="D2727" s="172">
        <v>46091</v>
      </c>
      <c r="E2727" s="173">
        <v>46132</v>
      </c>
      <c r="F2727" s="13">
        <v>507.28</v>
      </c>
      <c r="G2727" s="175" t="s">
        <v>3806</v>
      </c>
      <c r="H2727" s="171" t="s">
        <v>3808</v>
      </c>
      <c r="I2727" s="221" t="s">
        <v>6111</v>
      </c>
      <c r="J2727" s="171" t="s">
        <v>274</v>
      </c>
      <c r="K2727" s="176"/>
      <c r="L2727" s="177" t="s">
        <v>730</v>
      </c>
      <c r="M2727" s="177" t="s">
        <v>275</v>
      </c>
    </row>
    <row r="2728" spans="1:13" s="178" customFormat="1">
      <c r="A2728" s="171" t="s">
        <v>3743</v>
      </c>
      <c r="B2728" s="171"/>
      <c r="C2728" s="179" t="s">
        <v>4450</v>
      </c>
      <c r="D2728" s="172">
        <v>46091</v>
      </c>
      <c r="E2728" s="173">
        <v>46132</v>
      </c>
      <c r="F2728" s="13">
        <v>662.19</v>
      </c>
      <c r="G2728" s="175" t="s">
        <v>3806</v>
      </c>
      <c r="H2728" s="171" t="s">
        <v>3808</v>
      </c>
      <c r="I2728" s="221" t="s">
        <v>6112</v>
      </c>
      <c r="J2728" s="171" t="s">
        <v>130</v>
      </c>
      <c r="K2728" s="176"/>
      <c r="L2728" s="177" t="s">
        <v>730</v>
      </c>
      <c r="M2728" s="177" t="s">
        <v>131</v>
      </c>
    </row>
    <row r="2729" spans="1:13" s="178" customFormat="1">
      <c r="A2729" s="171" t="s">
        <v>3743</v>
      </c>
      <c r="B2729" s="171"/>
      <c r="C2729" s="179" t="s">
        <v>4450</v>
      </c>
      <c r="D2729" s="172">
        <v>46091</v>
      </c>
      <c r="E2729" s="173">
        <v>46132</v>
      </c>
      <c r="F2729" s="13">
        <v>369.31</v>
      </c>
      <c r="G2729" s="175" t="s">
        <v>3806</v>
      </c>
      <c r="H2729" s="171" t="s">
        <v>3808</v>
      </c>
      <c r="I2729" s="221" t="s">
        <v>6113</v>
      </c>
      <c r="J2729" s="171" t="s">
        <v>236</v>
      </c>
      <c r="K2729" s="176"/>
      <c r="L2729" s="177" t="s">
        <v>730</v>
      </c>
      <c r="M2729" s="177" t="s">
        <v>237</v>
      </c>
    </row>
    <row r="2730" spans="1:13" s="178" customFormat="1">
      <c r="A2730" s="171" t="s">
        <v>3743</v>
      </c>
      <c r="B2730" s="171"/>
      <c r="C2730" s="179" t="s">
        <v>4450</v>
      </c>
      <c r="D2730" s="172">
        <v>46091</v>
      </c>
      <c r="E2730" s="173">
        <v>46132</v>
      </c>
      <c r="F2730" s="13">
        <v>708.32</v>
      </c>
      <c r="G2730" s="175" t="s">
        <v>3806</v>
      </c>
      <c r="H2730" s="171" t="s">
        <v>3808</v>
      </c>
      <c r="I2730" s="221" t="s">
        <v>6114</v>
      </c>
      <c r="J2730" s="171" t="s">
        <v>124</v>
      </c>
      <c r="K2730" s="176"/>
      <c r="L2730" s="177" t="s">
        <v>730</v>
      </c>
      <c r="M2730" s="177" t="s">
        <v>125</v>
      </c>
    </row>
    <row r="2731" spans="1:13" s="178" customFormat="1">
      <c r="A2731" s="171" t="s">
        <v>3743</v>
      </c>
      <c r="B2731" s="171"/>
      <c r="C2731" s="179" t="s">
        <v>4450</v>
      </c>
      <c r="D2731" s="172">
        <v>46091</v>
      </c>
      <c r="E2731" s="173">
        <v>46132</v>
      </c>
      <c r="F2731" s="13">
        <v>371.25</v>
      </c>
      <c r="G2731" s="175" t="s">
        <v>3806</v>
      </c>
      <c r="H2731" s="171" t="s">
        <v>3808</v>
      </c>
      <c r="I2731" s="221" t="s">
        <v>6115</v>
      </c>
      <c r="J2731" s="171" t="s">
        <v>126</v>
      </c>
      <c r="K2731" s="176"/>
      <c r="L2731" s="177" t="s">
        <v>730</v>
      </c>
      <c r="M2731" s="177" t="s">
        <v>127</v>
      </c>
    </row>
    <row r="2732" spans="1:13" s="178" customFormat="1">
      <c r="A2732" s="171" t="s">
        <v>3743</v>
      </c>
      <c r="B2732" s="171"/>
      <c r="C2732" s="179" t="s">
        <v>4450</v>
      </c>
      <c r="D2732" s="172">
        <v>46091</v>
      </c>
      <c r="E2732" s="173">
        <v>46132</v>
      </c>
      <c r="F2732" s="13">
        <v>442.89</v>
      </c>
      <c r="G2732" s="175" t="s">
        <v>3806</v>
      </c>
      <c r="H2732" s="171" t="s">
        <v>3808</v>
      </c>
      <c r="I2732" s="221" t="s">
        <v>6116</v>
      </c>
      <c r="J2732" s="171" t="s">
        <v>290</v>
      </c>
      <c r="K2732" s="176"/>
      <c r="L2732" s="177" t="s">
        <v>730</v>
      </c>
      <c r="M2732" s="177" t="s">
        <v>291</v>
      </c>
    </row>
    <row r="2733" spans="1:13" s="178" customFormat="1">
      <c r="A2733" s="171" t="s">
        <v>3743</v>
      </c>
      <c r="B2733" s="171"/>
      <c r="C2733" s="179" t="s">
        <v>4450</v>
      </c>
      <c r="D2733" s="172">
        <v>46091</v>
      </c>
      <c r="E2733" s="173">
        <v>46132</v>
      </c>
      <c r="F2733" s="13">
        <v>519.41999999999996</v>
      </c>
      <c r="G2733" s="175" t="s">
        <v>3806</v>
      </c>
      <c r="H2733" s="171" t="s">
        <v>3808</v>
      </c>
      <c r="I2733" s="221" t="s">
        <v>6117</v>
      </c>
      <c r="J2733" s="171" t="s">
        <v>338</v>
      </c>
      <c r="K2733" s="176"/>
      <c r="L2733" s="177" t="s">
        <v>730</v>
      </c>
      <c r="M2733" s="177" t="s">
        <v>339</v>
      </c>
    </row>
    <row r="2734" spans="1:13" s="178" customFormat="1">
      <c r="A2734" s="171" t="s">
        <v>4132</v>
      </c>
      <c r="B2734" s="171"/>
      <c r="C2734" s="179">
        <v>4298</v>
      </c>
      <c r="D2734" s="172">
        <v>46094</v>
      </c>
      <c r="E2734" s="173">
        <v>46132</v>
      </c>
      <c r="F2734" s="174">
        <v>1869</v>
      </c>
      <c r="G2734" s="175" t="s">
        <v>5502</v>
      </c>
      <c r="H2734" s="171" t="s">
        <v>5503</v>
      </c>
      <c r="I2734" s="171" t="s">
        <v>5659</v>
      </c>
      <c r="J2734" s="171" t="s">
        <v>54</v>
      </c>
      <c r="K2734" s="176"/>
      <c r="L2734" s="177" t="s">
        <v>730</v>
      </c>
      <c r="M2734" s="177" t="s">
        <v>55</v>
      </c>
    </row>
    <row r="2735" spans="1:13" s="178" customFormat="1">
      <c r="A2735" s="171" t="s">
        <v>4133</v>
      </c>
      <c r="B2735" s="171"/>
      <c r="C2735" s="179">
        <v>2807</v>
      </c>
      <c r="D2735" s="172">
        <v>45937</v>
      </c>
      <c r="E2735" s="173">
        <v>46132</v>
      </c>
      <c r="F2735" s="174">
        <v>182520.81</v>
      </c>
      <c r="G2735" s="175" t="s">
        <v>2043</v>
      </c>
      <c r="H2735" s="171" t="s">
        <v>2058</v>
      </c>
      <c r="I2735" s="171" t="s">
        <v>5660</v>
      </c>
      <c r="J2735" s="171" t="s">
        <v>740</v>
      </c>
      <c r="K2735" s="176"/>
      <c r="L2735" s="177" t="s">
        <v>730</v>
      </c>
      <c r="M2735" s="177" t="s">
        <v>739</v>
      </c>
    </row>
    <row r="2736" spans="1:13" s="178" customFormat="1">
      <c r="A2736" s="171" t="s">
        <v>2034</v>
      </c>
      <c r="B2736" s="171"/>
      <c r="C2736" s="179" t="s">
        <v>4451</v>
      </c>
      <c r="D2736" s="172">
        <v>46085</v>
      </c>
      <c r="E2736" s="173">
        <v>46132</v>
      </c>
      <c r="F2736" s="174">
        <v>32573.4</v>
      </c>
      <c r="G2736" s="175" t="s">
        <v>2040</v>
      </c>
      <c r="H2736" s="171" t="s">
        <v>2055</v>
      </c>
      <c r="I2736" s="171" t="s">
        <v>2803</v>
      </c>
      <c r="J2736" s="171" t="s">
        <v>180</v>
      </c>
      <c r="K2736" s="176"/>
      <c r="L2736" s="177" t="s">
        <v>730</v>
      </c>
      <c r="M2736" s="177" t="s">
        <v>181</v>
      </c>
    </row>
    <row r="2737" spans="1:13" s="178" customFormat="1">
      <c r="A2737" s="171" t="s">
        <v>2034</v>
      </c>
      <c r="B2737" s="171"/>
      <c r="C2737" s="179" t="s">
        <v>4452</v>
      </c>
      <c r="D2737" s="172">
        <v>46085</v>
      </c>
      <c r="E2737" s="173">
        <v>46132</v>
      </c>
      <c r="F2737" s="174">
        <v>4638.45</v>
      </c>
      <c r="G2737" s="175" t="s">
        <v>2040</v>
      </c>
      <c r="H2737" s="171" t="s">
        <v>2055</v>
      </c>
      <c r="I2737" s="171" t="s">
        <v>2857</v>
      </c>
      <c r="J2737" s="171" t="s">
        <v>214</v>
      </c>
      <c r="K2737" s="176"/>
      <c r="L2737" s="177" t="s">
        <v>730</v>
      </c>
      <c r="M2737" s="177" t="s">
        <v>215</v>
      </c>
    </row>
    <row r="2738" spans="1:13" s="178" customFormat="1">
      <c r="A2738" s="171" t="s">
        <v>2034</v>
      </c>
      <c r="B2738" s="171"/>
      <c r="C2738" s="179" t="s">
        <v>4453</v>
      </c>
      <c r="D2738" s="172">
        <v>46085</v>
      </c>
      <c r="E2738" s="173">
        <v>46132</v>
      </c>
      <c r="F2738" s="174">
        <v>132205.32</v>
      </c>
      <c r="G2738" s="175" t="s">
        <v>2040</v>
      </c>
      <c r="H2738" s="171" t="s">
        <v>2055</v>
      </c>
      <c r="I2738" s="171" t="s">
        <v>2826</v>
      </c>
      <c r="J2738" s="171" t="s">
        <v>36</v>
      </c>
      <c r="K2738" s="176"/>
      <c r="L2738" s="177" t="s">
        <v>730</v>
      </c>
      <c r="M2738" s="177" t="s">
        <v>37</v>
      </c>
    </row>
    <row r="2739" spans="1:13" s="178" customFormat="1">
      <c r="A2739" s="171" t="s">
        <v>2034</v>
      </c>
      <c r="B2739" s="171"/>
      <c r="C2739" s="179" t="s">
        <v>4454</v>
      </c>
      <c r="D2739" s="172">
        <v>46085</v>
      </c>
      <c r="E2739" s="173">
        <v>46132</v>
      </c>
      <c r="F2739" s="174">
        <v>240390.17</v>
      </c>
      <c r="G2739" s="175" t="s">
        <v>2040</v>
      </c>
      <c r="H2739" s="171" t="s">
        <v>2055</v>
      </c>
      <c r="I2739" s="171" t="s">
        <v>2825</v>
      </c>
      <c r="J2739" s="171" t="s">
        <v>32</v>
      </c>
      <c r="K2739" s="176"/>
      <c r="L2739" s="177" t="s">
        <v>730</v>
      </c>
      <c r="M2739" s="177" t="s">
        <v>33</v>
      </c>
    </row>
    <row r="2740" spans="1:13" s="178" customFormat="1">
      <c r="A2740" s="171" t="s">
        <v>2034</v>
      </c>
      <c r="B2740" s="171"/>
      <c r="C2740" s="179" t="s">
        <v>4455</v>
      </c>
      <c r="D2740" s="172">
        <v>46085</v>
      </c>
      <c r="E2740" s="173">
        <v>46132</v>
      </c>
      <c r="F2740" s="174">
        <v>32987.300000000003</v>
      </c>
      <c r="G2740" s="175" t="s">
        <v>2040</v>
      </c>
      <c r="H2740" s="171" t="s">
        <v>2055</v>
      </c>
      <c r="I2740" s="171" t="s">
        <v>2823</v>
      </c>
      <c r="J2740" s="171" t="s">
        <v>18</v>
      </c>
      <c r="K2740" s="176"/>
      <c r="L2740" s="177" t="s">
        <v>730</v>
      </c>
      <c r="M2740" s="177" t="s">
        <v>19</v>
      </c>
    </row>
    <row r="2741" spans="1:13" s="178" customFormat="1">
      <c r="A2741" s="171" t="s">
        <v>2034</v>
      </c>
      <c r="B2741" s="171"/>
      <c r="C2741" s="179" t="s">
        <v>4456</v>
      </c>
      <c r="D2741" s="172">
        <v>46085</v>
      </c>
      <c r="E2741" s="173">
        <v>46132</v>
      </c>
      <c r="F2741" s="174">
        <v>4620.6000000000004</v>
      </c>
      <c r="G2741" s="175" t="s">
        <v>2040</v>
      </c>
      <c r="H2741" s="171" t="s">
        <v>2055</v>
      </c>
      <c r="I2741" s="171" t="s">
        <v>2824</v>
      </c>
      <c r="J2741" s="171" t="s">
        <v>1953</v>
      </c>
      <c r="K2741" s="176"/>
      <c r="L2741" s="177" t="s">
        <v>730</v>
      </c>
      <c r="M2741" s="177" t="s">
        <v>1958</v>
      </c>
    </row>
    <row r="2742" spans="1:13" s="178" customFormat="1">
      <c r="A2742" s="171" t="s">
        <v>2034</v>
      </c>
      <c r="B2742" s="171"/>
      <c r="C2742" s="179" t="s">
        <v>4457</v>
      </c>
      <c r="D2742" s="172">
        <v>46085</v>
      </c>
      <c r="E2742" s="173">
        <v>46132</v>
      </c>
      <c r="F2742" s="174">
        <v>11521.05</v>
      </c>
      <c r="G2742" s="175" t="s">
        <v>2040</v>
      </c>
      <c r="H2742" s="171" t="s">
        <v>2055</v>
      </c>
      <c r="I2742" s="171" t="s">
        <v>2843</v>
      </c>
      <c r="J2742" s="171" t="s">
        <v>50</v>
      </c>
      <c r="K2742" s="176"/>
      <c r="L2742" s="177" t="s">
        <v>730</v>
      </c>
      <c r="M2742" s="177" t="s">
        <v>51</v>
      </c>
    </row>
    <row r="2743" spans="1:13" s="178" customFormat="1">
      <c r="A2743" s="171" t="s">
        <v>2034</v>
      </c>
      <c r="B2743" s="171"/>
      <c r="C2743" s="179" t="s">
        <v>4458</v>
      </c>
      <c r="D2743" s="172">
        <v>46085</v>
      </c>
      <c r="E2743" s="173">
        <v>46132</v>
      </c>
      <c r="F2743" s="174">
        <v>16076.21</v>
      </c>
      <c r="G2743" s="175" t="s">
        <v>2040</v>
      </c>
      <c r="H2743" s="171" t="s">
        <v>2055</v>
      </c>
      <c r="I2743" s="171" t="s">
        <v>2914</v>
      </c>
      <c r="J2743" s="171" t="s">
        <v>44</v>
      </c>
      <c r="K2743" s="176"/>
      <c r="L2743" s="177" t="s">
        <v>730</v>
      </c>
      <c r="M2743" s="177" t="s">
        <v>45</v>
      </c>
    </row>
    <row r="2744" spans="1:13" s="178" customFormat="1">
      <c r="A2744" s="171" t="s">
        <v>2034</v>
      </c>
      <c r="B2744" s="171"/>
      <c r="C2744" s="179" t="s">
        <v>4459</v>
      </c>
      <c r="D2744" s="172">
        <v>46085</v>
      </c>
      <c r="E2744" s="173">
        <v>46132</v>
      </c>
      <c r="F2744" s="174">
        <v>126287.16</v>
      </c>
      <c r="G2744" s="175" t="s">
        <v>2040</v>
      </c>
      <c r="H2744" s="171" t="s">
        <v>2055</v>
      </c>
      <c r="I2744" s="171" t="s">
        <v>2070</v>
      </c>
      <c r="J2744" s="171" t="s">
        <v>48</v>
      </c>
      <c r="K2744" s="176"/>
      <c r="L2744" s="177" t="s">
        <v>730</v>
      </c>
      <c r="M2744" s="177" t="s">
        <v>49</v>
      </c>
    </row>
    <row r="2745" spans="1:13" s="178" customFormat="1">
      <c r="A2745" s="171" t="s">
        <v>2034</v>
      </c>
      <c r="B2745" s="171"/>
      <c r="C2745" s="179" t="s">
        <v>4460</v>
      </c>
      <c r="D2745" s="172">
        <v>46085</v>
      </c>
      <c r="E2745" s="173">
        <v>46132</v>
      </c>
      <c r="F2745" s="174">
        <v>6860.79</v>
      </c>
      <c r="G2745" s="175" t="s">
        <v>2040</v>
      </c>
      <c r="H2745" s="171" t="s">
        <v>2055</v>
      </c>
      <c r="I2745" s="171" t="s">
        <v>2918</v>
      </c>
      <c r="J2745" s="171" t="s">
        <v>398</v>
      </c>
      <c r="K2745" s="176"/>
      <c r="L2745" s="177" t="s">
        <v>730</v>
      </c>
      <c r="M2745" s="177" t="s">
        <v>399</v>
      </c>
    </row>
    <row r="2746" spans="1:13" s="178" customFormat="1">
      <c r="A2746" s="171" t="s">
        <v>2034</v>
      </c>
      <c r="B2746" s="171"/>
      <c r="C2746" s="179" t="s">
        <v>4461</v>
      </c>
      <c r="D2746" s="172">
        <v>46085</v>
      </c>
      <c r="E2746" s="173">
        <v>46132</v>
      </c>
      <c r="F2746" s="174">
        <v>17316.8</v>
      </c>
      <c r="G2746" s="175" t="s">
        <v>2040</v>
      </c>
      <c r="H2746" s="171" t="s">
        <v>2055</v>
      </c>
      <c r="I2746" s="171" t="s">
        <v>2911</v>
      </c>
      <c r="J2746" s="171" t="s">
        <v>184</v>
      </c>
      <c r="K2746" s="176"/>
      <c r="L2746" s="177" t="s">
        <v>730</v>
      </c>
      <c r="M2746" s="177" t="s">
        <v>185</v>
      </c>
    </row>
    <row r="2747" spans="1:13" s="178" customFormat="1">
      <c r="A2747" s="171" t="s">
        <v>2034</v>
      </c>
      <c r="B2747" s="171"/>
      <c r="C2747" s="179" t="s">
        <v>4462</v>
      </c>
      <c r="D2747" s="172">
        <v>46085</v>
      </c>
      <c r="E2747" s="173">
        <v>46132</v>
      </c>
      <c r="F2747" s="174">
        <v>5390.99</v>
      </c>
      <c r="G2747" s="175" t="s">
        <v>2040</v>
      </c>
      <c r="H2747" s="171" t="s">
        <v>2055</v>
      </c>
      <c r="I2747" s="171" t="s">
        <v>2947</v>
      </c>
      <c r="J2747" s="171" t="s">
        <v>260</v>
      </c>
      <c r="K2747" s="176"/>
      <c r="L2747" s="177" t="s">
        <v>730</v>
      </c>
      <c r="M2747" s="177" t="s">
        <v>261</v>
      </c>
    </row>
    <row r="2748" spans="1:13" s="178" customFormat="1">
      <c r="A2748" s="171" t="s">
        <v>2034</v>
      </c>
      <c r="B2748" s="171"/>
      <c r="C2748" s="179" t="s">
        <v>4463</v>
      </c>
      <c r="D2748" s="172">
        <v>46085</v>
      </c>
      <c r="E2748" s="173">
        <v>46132</v>
      </c>
      <c r="F2748" s="174">
        <v>4645.13</v>
      </c>
      <c r="G2748" s="175" t="s">
        <v>2040</v>
      </c>
      <c r="H2748" s="171" t="s">
        <v>2055</v>
      </c>
      <c r="I2748" s="171" t="s">
        <v>2858</v>
      </c>
      <c r="J2748" s="171" t="s">
        <v>216</v>
      </c>
      <c r="K2748" s="176"/>
      <c r="L2748" s="177" t="s">
        <v>730</v>
      </c>
      <c r="M2748" s="177" t="s">
        <v>217</v>
      </c>
    </row>
    <row r="2749" spans="1:13" s="178" customFormat="1">
      <c r="A2749" s="171" t="s">
        <v>2034</v>
      </c>
      <c r="B2749" s="171"/>
      <c r="C2749" s="179" t="s">
        <v>4464</v>
      </c>
      <c r="D2749" s="172">
        <v>46085</v>
      </c>
      <c r="E2749" s="173">
        <v>46132</v>
      </c>
      <c r="F2749" s="174">
        <v>17283.310000000001</v>
      </c>
      <c r="G2749" s="175" t="s">
        <v>2040</v>
      </c>
      <c r="H2749" s="171" t="s">
        <v>2055</v>
      </c>
      <c r="I2749" s="171" t="s">
        <v>2846</v>
      </c>
      <c r="J2749" s="171" t="s">
        <v>186</v>
      </c>
      <c r="K2749" s="176"/>
      <c r="L2749" s="177" t="s">
        <v>730</v>
      </c>
      <c r="M2749" s="177" t="s">
        <v>187</v>
      </c>
    </row>
    <row r="2750" spans="1:13" s="178" customFormat="1">
      <c r="A2750" s="171" t="s">
        <v>2034</v>
      </c>
      <c r="B2750" s="171"/>
      <c r="C2750" s="179" t="s">
        <v>4465</v>
      </c>
      <c r="D2750" s="172">
        <v>46085</v>
      </c>
      <c r="E2750" s="173">
        <v>46132</v>
      </c>
      <c r="F2750" s="174">
        <v>63990.19</v>
      </c>
      <c r="G2750" s="175" t="s">
        <v>2040</v>
      </c>
      <c r="H2750" s="171" t="s">
        <v>2055</v>
      </c>
      <c r="I2750" s="171" t="s">
        <v>2949</v>
      </c>
      <c r="J2750" s="171" t="s">
        <v>62</v>
      </c>
      <c r="K2750" s="176"/>
      <c r="L2750" s="177" t="s">
        <v>730</v>
      </c>
      <c r="M2750" s="177" t="s">
        <v>63</v>
      </c>
    </row>
    <row r="2751" spans="1:13" s="178" customFormat="1">
      <c r="A2751" s="171" t="s">
        <v>2034</v>
      </c>
      <c r="B2751" s="171"/>
      <c r="C2751" s="179" t="s">
        <v>4466</v>
      </c>
      <c r="D2751" s="172">
        <v>46085</v>
      </c>
      <c r="E2751" s="173">
        <v>46132</v>
      </c>
      <c r="F2751" s="174">
        <v>14333.07</v>
      </c>
      <c r="G2751" s="175" t="s">
        <v>2040</v>
      </c>
      <c r="H2751" s="171" t="s">
        <v>2055</v>
      </c>
      <c r="I2751" s="171" t="s">
        <v>3061</v>
      </c>
      <c r="J2751" s="171" t="s">
        <v>192</v>
      </c>
      <c r="K2751" s="176"/>
      <c r="L2751" s="177" t="s">
        <v>730</v>
      </c>
      <c r="M2751" s="177" t="s">
        <v>193</v>
      </c>
    </row>
    <row r="2752" spans="1:13" s="178" customFormat="1">
      <c r="A2752" s="171" t="s">
        <v>2034</v>
      </c>
      <c r="B2752" s="171"/>
      <c r="C2752" s="179" t="s">
        <v>4467</v>
      </c>
      <c r="D2752" s="172">
        <v>46085</v>
      </c>
      <c r="E2752" s="173">
        <v>46132</v>
      </c>
      <c r="F2752" s="174">
        <v>114308.87</v>
      </c>
      <c r="G2752" s="175" t="s">
        <v>2040</v>
      </c>
      <c r="H2752" s="171" t="s">
        <v>2055</v>
      </c>
      <c r="I2752" s="171" t="s">
        <v>3089</v>
      </c>
      <c r="J2752" s="171" t="s">
        <v>182</v>
      </c>
      <c r="K2752" s="176"/>
      <c r="L2752" s="177" t="s">
        <v>730</v>
      </c>
      <c r="M2752" s="177" t="s">
        <v>183</v>
      </c>
    </row>
    <row r="2753" spans="1:13" s="178" customFormat="1">
      <c r="A2753" s="171" t="s">
        <v>2034</v>
      </c>
      <c r="B2753" s="171"/>
      <c r="C2753" s="179" t="s">
        <v>4468</v>
      </c>
      <c r="D2753" s="172">
        <v>46085</v>
      </c>
      <c r="E2753" s="173">
        <v>46132</v>
      </c>
      <c r="F2753" s="174">
        <v>4621.79</v>
      </c>
      <c r="G2753" s="175" t="s">
        <v>2040</v>
      </c>
      <c r="H2753" s="171" t="s">
        <v>2055</v>
      </c>
      <c r="I2753" s="171" t="s">
        <v>2954</v>
      </c>
      <c r="J2753" s="171" t="s">
        <v>220</v>
      </c>
      <c r="K2753" s="176"/>
      <c r="L2753" s="177" t="s">
        <v>730</v>
      </c>
      <c r="M2753" s="177" t="s">
        <v>221</v>
      </c>
    </row>
    <row r="2754" spans="1:13" s="178" customFormat="1">
      <c r="A2754" s="171" t="s">
        <v>2034</v>
      </c>
      <c r="B2754" s="171"/>
      <c r="C2754" s="179" t="s">
        <v>4469</v>
      </c>
      <c r="D2754" s="172">
        <v>46085</v>
      </c>
      <c r="E2754" s="173">
        <v>46132</v>
      </c>
      <c r="F2754" s="174">
        <v>4621.79</v>
      </c>
      <c r="G2754" s="175" t="s">
        <v>2040</v>
      </c>
      <c r="H2754" s="171" t="s">
        <v>2055</v>
      </c>
      <c r="I2754" s="171" t="s">
        <v>2955</v>
      </c>
      <c r="J2754" s="171" t="s">
        <v>252</v>
      </c>
      <c r="K2754" s="176"/>
      <c r="L2754" s="177" t="s">
        <v>730</v>
      </c>
      <c r="M2754" s="177" t="s">
        <v>253</v>
      </c>
    </row>
    <row r="2755" spans="1:13" s="178" customFormat="1">
      <c r="A2755" s="171" t="s">
        <v>2034</v>
      </c>
      <c r="B2755" s="171"/>
      <c r="C2755" s="179" t="s">
        <v>4470</v>
      </c>
      <c r="D2755" s="172">
        <v>46085</v>
      </c>
      <c r="E2755" s="173">
        <v>46132</v>
      </c>
      <c r="F2755" s="174">
        <v>7791.23</v>
      </c>
      <c r="G2755" s="175" t="s">
        <v>2040</v>
      </c>
      <c r="H2755" s="171" t="s">
        <v>2055</v>
      </c>
      <c r="I2755" s="171" t="s">
        <v>3480</v>
      </c>
      <c r="J2755" s="171" t="s">
        <v>172</v>
      </c>
      <c r="K2755" s="176"/>
      <c r="L2755" s="177" t="s">
        <v>730</v>
      </c>
      <c r="M2755" s="177" t="s">
        <v>173</v>
      </c>
    </row>
    <row r="2756" spans="1:13" s="178" customFormat="1">
      <c r="A2756" s="171" t="s">
        <v>2034</v>
      </c>
      <c r="B2756" s="171"/>
      <c r="C2756" s="179" t="s">
        <v>4471</v>
      </c>
      <c r="D2756" s="172">
        <v>46085</v>
      </c>
      <c r="E2756" s="173">
        <v>46132</v>
      </c>
      <c r="F2756" s="174">
        <v>29135.5</v>
      </c>
      <c r="G2756" s="175" t="s">
        <v>2040</v>
      </c>
      <c r="H2756" s="171" t="s">
        <v>2055</v>
      </c>
      <c r="I2756" s="171" t="s">
        <v>3043</v>
      </c>
      <c r="J2756" s="171" t="s">
        <v>254</v>
      </c>
      <c r="K2756" s="176"/>
      <c r="L2756" s="177" t="s">
        <v>730</v>
      </c>
      <c r="M2756" s="177" t="s">
        <v>255</v>
      </c>
    </row>
    <row r="2757" spans="1:13" s="178" customFormat="1">
      <c r="A2757" s="171" t="s">
        <v>2034</v>
      </c>
      <c r="B2757" s="171"/>
      <c r="C2757" s="179" t="s">
        <v>4472</v>
      </c>
      <c r="D2757" s="172">
        <v>46085</v>
      </c>
      <c r="E2757" s="173">
        <v>46132</v>
      </c>
      <c r="F2757" s="174">
        <v>15367.94</v>
      </c>
      <c r="G2757" s="175" t="s">
        <v>2040</v>
      </c>
      <c r="H2757" s="171" t="s">
        <v>2055</v>
      </c>
      <c r="I2757" s="171" t="s">
        <v>3088</v>
      </c>
      <c r="J2757" s="171" t="s">
        <v>194</v>
      </c>
      <c r="K2757" s="176"/>
      <c r="L2757" s="177" t="s">
        <v>730</v>
      </c>
      <c r="M2757" s="177" t="s">
        <v>195</v>
      </c>
    </row>
    <row r="2758" spans="1:13" s="178" customFormat="1">
      <c r="A2758" s="171" t="s">
        <v>2034</v>
      </c>
      <c r="B2758" s="171"/>
      <c r="C2758" s="179" t="s">
        <v>4473</v>
      </c>
      <c r="D2758" s="172">
        <v>46085</v>
      </c>
      <c r="E2758" s="173">
        <v>46132</v>
      </c>
      <c r="F2758" s="174">
        <v>190393.60000000001</v>
      </c>
      <c r="G2758" s="175" t="s">
        <v>2040</v>
      </c>
      <c r="H2758" s="171" t="s">
        <v>2055</v>
      </c>
      <c r="I2758" s="171" t="s">
        <v>2821</v>
      </c>
      <c r="J2758" s="171" t="s">
        <v>174</v>
      </c>
      <c r="K2758" s="176"/>
      <c r="L2758" s="177" t="s">
        <v>730</v>
      </c>
      <c r="M2758" s="177" t="s">
        <v>175</v>
      </c>
    </row>
    <row r="2759" spans="1:13" s="178" customFormat="1">
      <c r="A2759" s="171" t="s">
        <v>2034</v>
      </c>
      <c r="B2759" s="171"/>
      <c r="C2759" s="179" t="s">
        <v>4474</v>
      </c>
      <c r="D2759" s="172">
        <v>46085</v>
      </c>
      <c r="E2759" s="173">
        <v>46132</v>
      </c>
      <c r="F2759" s="174">
        <v>5280.33</v>
      </c>
      <c r="G2759" s="175" t="s">
        <v>2040</v>
      </c>
      <c r="H2759" s="171" t="s">
        <v>2055</v>
      </c>
      <c r="I2759" s="171" t="s">
        <v>2958</v>
      </c>
      <c r="J2759" s="171" t="s">
        <v>276</v>
      </c>
      <c r="K2759" s="176"/>
      <c r="L2759" s="177" t="s">
        <v>730</v>
      </c>
      <c r="M2759" s="177" t="s">
        <v>277</v>
      </c>
    </row>
    <row r="2760" spans="1:13" s="178" customFormat="1">
      <c r="A2760" s="171" t="s">
        <v>2034</v>
      </c>
      <c r="B2760" s="171"/>
      <c r="C2760" s="179" t="s">
        <v>4475</v>
      </c>
      <c r="D2760" s="172">
        <v>46085</v>
      </c>
      <c r="E2760" s="173">
        <v>46132</v>
      </c>
      <c r="F2760" s="174">
        <v>63341.74</v>
      </c>
      <c r="G2760" s="175" t="s">
        <v>2040</v>
      </c>
      <c r="H2760" s="171" t="s">
        <v>2055</v>
      </c>
      <c r="I2760" s="171" t="s">
        <v>2887</v>
      </c>
      <c r="J2760" s="171" t="s">
        <v>178</v>
      </c>
      <c r="K2760" s="176"/>
      <c r="L2760" s="177" t="s">
        <v>730</v>
      </c>
      <c r="M2760" s="177" t="s">
        <v>179</v>
      </c>
    </row>
    <row r="2761" spans="1:13" s="178" customFormat="1">
      <c r="A2761" s="171" t="s">
        <v>2034</v>
      </c>
      <c r="B2761" s="171"/>
      <c r="C2761" s="179" t="s">
        <v>4476</v>
      </c>
      <c r="D2761" s="172">
        <v>46085</v>
      </c>
      <c r="E2761" s="173">
        <v>46132</v>
      </c>
      <c r="F2761" s="174">
        <v>77827.83</v>
      </c>
      <c r="G2761" s="175" t="s">
        <v>2040</v>
      </c>
      <c r="H2761" s="171" t="s">
        <v>2055</v>
      </c>
      <c r="I2761" s="171" t="s">
        <v>2959</v>
      </c>
      <c r="J2761" s="171" t="s">
        <v>218</v>
      </c>
      <c r="K2761" s="176"/>
      <c r="L2761" s="177" t="s">
        <v>730</v>
      </c>
      <c r="M2761" s="177" t="s">
        <v>219</v>
      </c>
    </row>
    <row r="2762" spans="1:13" s="178" customFormat="1">
      <c r="A2762" s="171" t="s">
        <v>2034</v>
      </c>
      <c r="B2762" s="171"/>
      <c r="C2762" s="179" t="s">
        <v>4477</v>
      </c>
      <c r="D2762" s="172">
        <v>46086</v>
      </c>
      <c r="E2762" s="173">
        <v>46132</v>
      </c>
      <c r="F2762" s="174">
        <v>14086.05</v>
      </c>
      <c r="G2762" s="175" t="s">
        <v>2040</v>
      </c>
      <c r="H2762" s="171" t="s">
        <v>2055</v>
      </c>
      <c r="I2762" s="171" t="s">
        <v>2912</v>
      </c>
      <c r="J2762" s="171" t="s">
        <v>497</v>
      </c>
      <c r="K2762" s="176"/>
      <c r="L2762" s="177" t="s">
        <v>730</v>
      </c>
      <c r="M2762" s="177" t="s">
        <v>498</v>
      </c>
    </row>
    <row r="2763" spans="1:13" s="178" customFormat="1">
      <c r="A2763" s="171" t="s">
        <v>2034</v>
      </c>
      <c r="B2763" s="171"/>
      <c r="C2763" s="179" t="s">
        <v>4478</v>
      </c>
      <c r="D2763" s="172">
        <v>46085</v>
      </c>
      <c r="E2763" s="173">
        <v>46132</v>
      </c>
      <c r="F2763" s="174">
        <v>18681.98</v>
      </c>
      <c r="G2763" s="175" t="s">
        <v>2040</v>
      </c>
      <c r="H2763" s="171" t="s">
        <v>2055</v>
      </c>
      <c r="I2763" s="171" t="s">
        <v>3045</v>
      </c>
      <c r="J2763" s="171" t="s">
        <v>0</v>
      </c>
      <c r="K2763" s="176"/>
      <c r="L2763" s="177" t="s">
        <v>730</v>
      </c>
      <c r="M2763" s="177" t="s">
        <v>1</v>
      </c>
    </row>
    <row r="2764" spans="1:13" s="178" customFormat="1">
      <c r="A2764" s="171" t="s">
        <v>2034</v>
      </c>
      <c r="B2764" s="171"/>
      <c r="C2764" s="179" t="s">
        <v>4479</v>
      </c>
      <c r="D2764" s="172">
        <v>46085</v>
      </c>
      <c r="E2764" s="173">
        <v>46132</v>
      </c>
      <c r="F2764" s="174">
        <v>4678.46</v>
      </c>
      <c r="G2764" s="175" t="s">
        <v>2040</v>
      </c>
      <c r="H2764" s="171" t="s">
        <v>2055</v>
      </c>
      <c r="I2764" s="171" t="s">
        <v>2966</v>
      </c>
      <c r="J2764" s="171" t="s">
        <v>280</v>
      </c>
      <c r="K2764" s="176"/>
      <c r="L2764" s="177" t="s">
        <v>730</v>
      </c>
      <c r="M2764" s="177" t="s">
        <v>281</v>
      </c>
    </row>
    <row r="2765" spans="1:13" s="178" customFormat="1">
      <c r="A2765" s="171" t="s">
        <v>2034</v>
      </c>
      <c r="B2765" s="171"/>
      <c r="C2765" s="179" t="s">
        <v>4480</v>
      </c>
      <c r="D2765" s="172">
        <v>46085</v>
      </c>
      <c r="E2765" s="173">
        <v>46132</v>
      </c>
      <c r="F2765" s="174">
        <v>4655.1099999999997</v>
      </c>
      <c r="G2765" s="175" t="s">
        <v>2040</v>
      </c>
      <c r="H2765" s="171" t="s">
        <v>2055</v>
      </c>
      <c r="I2765" s="171" t="s">
        <v>3046</v>
      </c>
      <c r="J2765" s="171" t="s">
        <v>256</v>
      </c>
      <c r="K2765" s="176"/>
      <c r="L2765" s="177" t="s">
        <v>730</v>
      </c>
      <c r="M2765" s="177" t="s">
        <v>257</v>
      </c>
    </row>
    <row r="2766" spans="1:13" s="178" customFormat="1">
      <c r="A2766" s="171" t="s">
        <v>2034</v>
      </c>
      <c r="B2766" s="171"/>
      <c r="C2766" s="179" t="s">
        <v>4481</v>
      </c>
      <c r="D2766" s="172">
        <v>46084</v>
      </c>
      <c r="E2766" s="173">
        <v>46132</v>
      </c>
      <c r="F2766" s="174">
        <v>3136.69</v>
      </c>
      <c r="G2766" s="175" t="s">
        <v>2040</v>
      </c>
      <c r="H2766" s="171" t="s">
        <v>2055</v>
      </c>
      <c r="I2766" s="171" t="s">
        <v>2829</v>
      </c>
      <c r="J2766" s="171" t="s">
        <v>362</v>
      </c>
      <c r="K2766" s="176"/>
      <c r="L2766" s="177" t="s">
        <v>730</v>
      </c>
      <c r="M2766" s="177" t="s">
        <v>363</v>
      </c>
    </row>
    <row r="2767" spans="1:13" s="178" customFormat="1">
      <c r="A2767" s="171" t="s">
        <v>2034</v>
      </c>
      <c r="B2767" s="171"/>
      <c r="C2767" s="179" t="s">
        <v>4482</v>
      </c>
      <c r="D2767" s="172">
        <v>46084</v>
      </c>
      <c r="E2767" s="173">
        <v>46132</v>
      </c>
      <c r="F2767" s="174">
        <v>1996.06</v>
      </c>
      <c r="G2767" s="175" t="s">
        <v>2040</v>
      </c>
      <c r="H2767" s="171" t="s">
        <v>2055</v>
      </c>
      <c r="I2767" s="171" t="s">
        <v>3063</v>
      </c>
      <c r="J2767" s="171" t="s">
        <v>364</v>
      </c>
      <c r="K2767" s="176"/>
      <c r="L2767" s="177" t="s">
        <v>730</v>
      </c>
      <c r="M2767" s="177" t="s">
        <v>365</v>
      </c>
    </row>
    <row r="2768" spans="1:13" s="178" customFormat="1">
      <c r="A2768" s="171" t="s">
        <v>2034</v>
      </c>
      <c r="B2768" s="171"/>
      <c r="C2768" s="179" t="s">
        <v>4483</v>
      </c>
      <c r="D2768" s="172">
        <v>46084</v>
      </c>
      <c r="E2768" s="173">
        <v>46132</v>
      </c>
      <c r="F2768" s="174">
        <v>2052.5700000000002</v>
      </c>
      <c r="G2768" s="175" t="s">
        <v>2040</v>
      </c>
      <c r="H2768" s="171" t="s">
        <v>2055</v>
      </c>
      <c r="I2768" s="171" t="s">
        <v>2970</v>
      </c>
      <c r="J2768" s="171" t="s">
        <v>366</v>
      </c>
      <c r="K2768" s="176"/>
      <c r="L2768" s="177" t="s">
        <v>730</v>
      </c>
      <c r="M2768" s="177" t="s">
        <v>367</v>
      </c>
    </row>
    <row r="2769" spans="1:13" s="178" customFormat="1">
      <c r="A2769" s="171" t="s">
        <v>2034</v>
      </c>
      <c r="B2769" s="171"/>
      <c r="C2769" s="179" t="s">
        <v>4484</v>
      </c>
      <c r="D2769" s="172">
        <v>46084</v>
      </c>
      <c r="E2769" s="173">
        <v>46132</v>
      </c>
      <c r="F2769" s="174">
        <v>2052.5700000000002</v>
      </c>
      <c r="G2769" s="175" t="s">
        <v>2040</v>
      </c>
      <c r="H2769" s="171" t="s">
        <v>2055</v>
      </c>
      <c r="I2769" s="171" t="s">
        <v>2967</v>
      </c>
      <c r="J2769" s="171" t="s">
        <v>8</v>
      </c>
      <c r="K2769" s="176"/>
      <c r="L2769" s="177" t="s">
        <v>730</v>
      </c>
      <c r="M2769" s="177" t="s">
        <v>9</v>
      </c>
    </row>
    <row r="2770" spans="1:13" s="178" customFormat="1">
      <c r="A2770" s="171" t="s">
        <v>2034</v>
      </c>
      <c r="B2770" s="171"/>
      <c r="C2770" s="179" t="s">
        <v>4485</v>
      </c>
      <c r="D2770" s="172">
        <v>46084</v>
      </c>
      <c r="E2770" s="173">
        <v>46132</v>
      </c>
      <c r="F2770" s="174">
        <v>2451.9299999999998</v>
      </c>
      <c r="G2770" s="175" t="s">
        <v>2040</v>
      </c>
      <c r="H2770" s="171" t="s">
        <v>2055</v>
      </c>
      <c r="I2770" s="171" t="s">
        <v>2831</v>
      </c>
      <c r="J2770" s="171" t="s">
        <v>372</v>
      </c>
      <c r="K2770" s="176"/>
      <c r="L2770" s="177" t="s">
        <v>730</v>
      </c>
      <c r="M2770" s="177" t="s">
        <v>373</v>
      </c>
    </row>
    <row r="2771" spans="1:13" s="178" customFormat="1">
      <c r="A2771" s="171" t="s">
        <v>2034</v>
      </c>
      <c r="B2771" s="171"/>
      <c r="C2771" s="179" t="s">
        <v>4486</v>
      </c>
      <c r="D2771" s="172">
        <v>46084</v>
      </c>
      <c r="E2771" s="173">
        <v>46132</v>
      </c>
      <c r="F2771" s="174">
        <v>9959.69</v>
      </c>
      <c r="G2771" s="175" t="s">
        <v>2040</v>
      </c>
      <c r="H2771" s="171" t="s">
        <v>2055</v>
      </c>
      <c r="I2771" s="171" t="s">
        <v>3065</v>
      </c>
      <c r="J2771" s="171" t="s">
        <v>374</v>
      </c>
      <c r="K2771" s="176"/>
      <c r="L2771" s="177" t="s">
        <v>730</v>
      </c>
      <c r="M2771" s="177" t="s">
        <v>375</v>
      </c>
    </row>
    <row r="2772" spans="1:13" s="178" customFormat="1">
      <c r="A2772" s="171" t="s">
        <v>2034</v>
      </c>
      <c r="B2772" s="171"/>
      <c r="C2772" s="179" t="s">
        <v>4487</v>
      </c>
      <c r="D2772" s="172">
        <v>46084</v>
      </c>
      <c r="E2772" s="173">
        <v>46132</v>
      </c>
      <c r="F2772" s="174">
        <v>6117.4</v>
      </c>
      <c r="G2772" s="175" t="s">
        <v>2040</v>
      </c>
      <c r="H2772" s="171" t="s">
        <v>2055</v>
      </c>
      <c r="I2772" s="171" t="s">
        <v>2893</v>
      </c>
      <c r="J2772" s="171" t="s">
        <v>376</v>
      </c>
      <c r="K2772" s="176"/>
      <c r="L2772" s="177" t="s">
        <v>730</v>
      </c>
      <c r="M2772" s="177" t="s">
        <v>377</v>
      </c>
    </row>
    <row r="2773" spans="1:13" s="178" customFormat="1">
      <c r="A2773" s="171" t="s">
        <v>2034</v>
      </c>
      <c r="B2773" s="171"/>
      <c r="C2773" s="179" t="s">
        <v>4488</v>
      </c>
      <c r="D2773" s="172">
        <v>46084</v>
      </c>
      <c r="E2773" s="173">
        <v>46132</v>
      </c>
      <c r="F2773" s="174">
        <v>2052.11</v>
      </c>
      <c r="G2773" s="175" t="s">
        <v>2040</v>
      </c>
      <c r="H2773" s="171" t="s">
        <v>2055</v>
      </c>
      <c r="I2773" s="171" t="s">
        <v>2880</v>
      </c>
      <c r="J2773" s="171" t="s">
        <v>378</v>
      </c>
      <c r="K2773" s="176"/>
      <c r="L2773" s="177" t="s">
        <v>730</v>
      </c>
      <c r="M2773" s="177" t="s">
        <v>379</v>
      </c>
    </row>
    <row r="2774" spans="1:13" s="178" customFormat="1">
      <c r="A2774" s="171" t="s">
        <v>2034</v>
      </c>
      <c r="B2774" s="171"/>
      <c r="C2774" s="179" t="s">
        <v>4489</v>
      </c>
      <c r="D2774" s="172">
        <v>46085</v>
      </c>
      <c r="E2774" s="173">
        <v>46132</v>
      </c>
      <c r="F2774" s="174">
        <v>4678.46</v>
      </c>
      <c r="G2774" s="175" t="s">
        <v>2040</v>
      </c>
      <c r="H2774" s="171" t="s">
        <v>2055</v>
      </c>
      <c r="I2774" s="171" t="s">
        <v>2865</v>
      </c>
      <c r="J2774" s="171" t="s">
        <v>268</v>
      </c>
      <c r="K2774" s="176"/>
      <c r="L2774" s="177" t="s">
        <v>730</v>
      </c>
      <c r="M2774" s="177" t="s">
        <v>269</v>
      </c>
    </row>
    <row r="2775" spans="1:13" s="178" customFormat="1">
      <c r="A2775" s="171" t="s">
        <v>2034</v>
      </c>
      <c r="B2775" s="171"/>
      <c r="C2775" s="179" t="s">
        <v>4490</v>
      </c>
      <c r="D2775" s="172">
        <v>46084</v>
      </c>
      <c r="E2775" s="173">
        <v>46132</v>
      </c>
      <c r="F2775" s="174">
        <v>2047.69</v>
      </c>
      <c r="G2775" s="175" t="s">
        <v>2040</v>
      </c>
      <c r="H2775" s="171" t="s">
        <v>2055</v>
      </c>
      <c r="I2775" s="171" t="s">
        <v>2894</v>
      </c>
      <c r="J2775" s="171" t="s">
        <v>380</v>
      </c>
      <c r="K2775" s="176"/>
      <c r="L2775" s="177" t="s">
        <v>730</v>
      </c>
      <c r="M2775" s="177" t="s">
        <v>381</v>
      </c>
    </row>
    <row r="2776" spans="1:13" s="178" customFormat="1">
      <c r="A2776" s="171" t="s">
        <v>2034</v>
      </c>
      <c r="B2776" s="171"/>
      <c r="C2776" s="179" t="s">
        <v>4491</v>
      </c>
      <c r="D2776" s="172">
        <v>46084</v>
      </c>
      <c r="E2776" s="173">
        <v>46132</v>
      </c>
      <c r="F2776" s="174">
        <v>38946.9</v>
      </c>
      <c r="G2776" s="175" t="s">
        <v>2040</v>
      </c>
      <c r="H2776" s="171" t="s">
        <v>2055</v>
      </c>
      <c r="I2776" s="171" t="s">
        <v>2881</v>
      </c>
      <c r="J2776" s="171" t="s">
        <v>382</v>
      </c>
      <c r="K2776" s="176"/>
      <c r="L2776" s="177" t="s">
        <v>730</v>
      </c>
      <c r="M2776" s="177" t="s">
        <v>383</v>
      </c>
    </row>
    <row r="2777" spans="1:13" s="178" customFormat="1">
      <c r="A2777" s="171" t="s">
        <v>2034</v>
      </c>
      <c r="B2777" s="171"/>
      <c r="C2777" s="179" t="s">
        <v>4492</v>
      </c>
      <c r="D2777" s="172">
        <v>46084</v>
      </c>
      <c r="E2777" s="173">
        <v>46132</v>
      </c>
      <c r="F2777" s="174">
        <v>12911.32</v>
      </c>
      <c r="G2777" s="175" t="s">
        <v>2040</v>
      </c>
      <c r="H2777" s="171" t="s">
        <v>2055</v>
      </c>
      <c r="I2777" s="171" t="s">
        <v>3066</v>
      </c>
      <c r="J2777" s="171" t="s">
        <v>384</v>
      </c>
      <c r="K2777" s="176"/>
      <c r="L2777" s="177" t="s">
        <v>730</v>
      </c>
      <c r="M2777" s="177" t="s">
        <v>385</v>
      </c>
    </row>
    <row r="2778" spans="1:13" s="178" customFormat="1">
      <c r="A2778" s="171" t="s">
        <v>2034</v>
      </c>
      <c r="B2778" s="171"/>
      <c r="C2778" s="179" t="s">
        <v>4493</v>
      </c>
      <c r="D2778" s="172">
        <v>46084</v>
      </c>
      <c r="E2778" s="173">
        <v>46132</v>
      </c>
      <c r="F2778" s="174">
        <v>3483.95</v>
      </c>
      <c r="G2778" s="175" t="s">
        <v>2040</v>
      </c>
      <c r="H2778" s="171" t="s">
        <v>2055</v>
      </c>
      <c r="I2778" s="171" t="s">
        <v>3067</v>
      </c>
      <c r="J2778" s="171" t="s">
        <v>484</v>
      </c>
      <c r="K2778" s="176"/>
      <c r="L2778" s="177" t="s">
        <v>730</v>
      </c>
      <c r="M2778" s="177" t="s">
        <v>485</v>
      </c>
    </row>
    <row r="2779" spans="1:13" s="178" customFormat="1">
      <c r="A2779" s="171" t="s">
        <v>2034</v>
      </c>
      <c r="B2779" s="171"/>
      <c r="C2779" s="179" t="s">
        <v>4494</v>
      </c>
      <c r="D2779" s="172">
        <v>46084</v>
      </c>
      <c r="E2779" s="173">
        <v>46132</v>
      </c>
      <c r="F2779" s="174">
        <v>11938.47</v>
      </c>
      <c r="G2779" s="175" t="s">
        <v>2040</v>
      </c>
      <c r="H2779" s="171" t="s">
        <v>2055</v>
      </c>
      <c r="I2779" s="171" t="s">
        <v>2836</v>
      </c>
      <c r="J2779" s="171" t="s">
        <v>358</v>
      </c>
      <c r="K2779" s="176"/>
      <c r="L2779" s="177" t="s">
        <v>730</v>
      </c>
      <c r="M2779" s="177" t="s">
        <v>359</v>
      </c>
    </row>
    <row r="2780" spans="1:13" s="178" customFormat="1">
      <c r="A2780" s="171" t="s">
        <v>2034</v>
      </c>
      <c r="B2780" s="171"/>
      <c r="C2780" s="179" t="s">
        <v>4495</v>
      </c>
      <c r="D2780" s="172">
        <v>46084</v>
      </c>
      <c r="E2780" s="173">
        <v>46132</v>
      </c>
      <c r="F2780" s="174">
        <v>2052.5700000000002</v>
      </c>
      <c r="G2780" s="175" t="s">
        <v>2040</v>
      </c>
      <c r="H2780" s="171" t="s">
        <v>2055</v>
      </c>
      <c r="I2780" s="171" t="s">
        <v>3068</v>
      </c>
      <c r="J2780" s="171" t="s">
        <v>388</v>
      </c>
      <c r="K2780" s="176"/>
      <c r="L2780" s="177" t="s">
        <v>730</v>
      </c>
      <c r="M2780" s="177" t="s">
        <v>389</v>
      </c>
    </row>
    <row r="2781" spans="1:13" s="178" customFormat="1">
      <c r="A2781" s="171" t="s">
        <v>2034</v>
      </c>
      <c r="B2781" s="171"/>
      <c r="C2781" s="179" t="s">
        <v>4496</v>
      </c>
      <c r="D2781" s="172">
        <v>46084</v>
      </c>
      <c r="E2781" s="173">
        <v>46132</v>
      </c>
      <c r="F2781" s="174">
        <v>2052.5700000000002</v>
      </c>
      <c r="G2781" s="175" t="s">
        <v>2040</v>
      </c>
      <c r="H2781" s="171" t="s">
        <v>2055</v>
      </c>
      <c r="I2781" s="171" t="s">
        <v>2871</v>
      </c>
      <c r="J2781" s="171" t="s">
        <v>390</v>
      </c>
      <c r="K2781" s="176"/>
      <c r="L2781" s="177" t="s">
        <v>730</v>
      </c>
      <c r="M2781" s="177" t="s">
        <v>391</v>
      </c>
    </row>
    <row r="2782" spans="1:13" s="178" customFormat="1">
      <c r="A2782" s="171" t="s">
        <v>2034</v>
      </c>
      <c r="B2782" s="171"/>
      <c r="C2782" s="179" t="s">
        <v>4497</v>
      </c>
      <c r="D2782" s="172">
        <v>46084</v>
      </c>
      <c r="E2782" s="173">
        <v>46132</v>
      </c>
      <c r="F2782" s="174">
        <v>7211.5</v>
      </c>
      <c r="G2782" s="175" t="s">
        <v>2040</v>
      </c>
      <c r="H2782" s="171" t="s">
        <v>2055</v>
      </c>
      <c r="I2782" s="171" t="s">
        <v>2842</v>
      </c>
      <c r="J2782" s="171" t="s">
        <v>392</v>
      </c>
      <c r="K2782" s="176"/>
      <c r="L2782" s="177" t="s">
        <v>730</v>
      </c>
      <c r="M2782" s="177" t="s">
        <v>393</v>
      </c>
    </row>
    <row r="2783" spans="1:13" s="178" customFormat="1">
      <c r="A2783" s="171" t="s">
        <v>2034</v>
      </c>
      <c r="B2783" s="171"/>
      <c r="C2783" s="179" t="s">
        <v>4498</v>
      </c>
      <c r="D2783" s="172">
        <v>46084</v>
      </c>
      <c r="E2783" s="173">
        <v>46132</v>
      </c>
      <c r="F2783" s="174">
        <v>2380.6</v>
      </c>
      <c r="G2783" s="175" t="s">
        <v>2040</v>
      </c>
      <c r="H2783" s="171" t="s">
        <v>2055</v>
      </c>
      <c r="I2783" s="171" t="s">
        <v>3069</v>
      </c>
      <c r="J2783" s="171" t="s">
        <v>394</v>
      </c>
      <c r="K2783" s="176"/>
      <c r="L2783" s="177" t="s">
        <v>730</v>
      </c>
      <c r="M2783" s="177" t="s">
        <v>395</v>
      </c>
    </row>
    <row r="2784" spans="1:13" s="178" customFormat="1">
      <c r="A2784" s="171" t="s">
        <v>2034</v>
      </c>
      <c r="B2784" s="171"/>
      <c r="C2784" s="179" t="s">
        <v>4499</v>
      </c>
      <c r="D2784" s="172">
        <v>46084</v>
      </c>
      <c r="E2784" s="173">
        <v>46132</v>
      </c>
      <c r="F2784" s="174">
        <v>2052.5700000000002</v>
      </c>
      <c r="G2784" s="175" t="s">
        <v>2040</v>
      </c>
      <c r="H2784" s="171" t="s">
        <v>2055</v>
      </c>
      <c r="I2784" s="171" t="s">
        <v>2915</v>
      </c>
      <c r="J2784" s="171" t="s">
        <v>396</v>
      </c>
      <c r="K2784" s="176"/>
      <c r="L2784" s="177" t="s">
        <v>730</v>
      </c>
      <c r="M2784" s="177" t="s">
        <v>397</v>
      </c>
    </row>
    <row r="2785" spans="1:13" s="178" customFormat="1">
      <c r="A2785" s="171" t="s">
        <v>2034</v>
      </c>
      <c r="B2785" s="171"/>
      <c r="C2785" s="179" t="s">
        <v>4500</v>
      </c>
      <c r="D2785" s="172">
        <v>46085</v>
      </c>
      <c r="E2785" s="173">
        <v>46132</v>
      </c>
      <c r="F2785" s="174">
        <v>21340.27</v>
      </c>
      <c r="G2785" s="175" t="s">
        <v>2040</v>
      </c>
      <c r="H2785" s="171" t="s">
        <v>2055</v>
      </c>
      <c r="I2785" s="171" t="s">
        <v>3047</v>
      </c>
      <c r="J2785" s="171" t="s">
        <v>222</v>
      </c>
      <c r="K2785" s="176"/>
      <c r="L2785" s="177" t="s">
        <v>730</v>
      </c>
      <c r="M2785" s="177" t="s">
        <v>223</v>
      </c>
    </row>
    <row r="2786" spans="1:13" s="178" customFormat="1">
      <c r="A2786" s="171" t="s">
        <v>2034</v>
      </c>
      <c r="B2786" s="171"/>
      <c r="C2786" s="179" t="s">
        <v>4501</v>
      </c>
      <c r="D2786" s="172">
        <v>46084</v>
      </c>
      <c r="E2786" s="173">
        <v>46132</v>
      </c>
      <c r="F2786" s="174">
        <v>2051.2800000000002</v>
      </c>
      <c r="G2786" s="175" t="s">
        <v>2040</v>
      </c>
      <c r="H2786" s="171" t="s">
        <v>2055</v>
      </c>
      <c r="I2786" s="171" t="s">
        <v>2909</v>
      </c>
      <c r="J2786" s="171" t="s">
        <v>400</v>
      </c>
      <c r="K2786" s="176"/>
      <c r="L2786" s="177" t="s">
        <v>730</v>
      </c>
      <c r="M2786" s="177" t="s">
        <v>401</v>
      </c>
    </row>
    <row r="2787" spans="1:13" s="178" customFormat="1">
      <c r="A2787" s="171" t="s">
        <v>2034</v>
      </c>
      <c r="B2787" s="171"/>
      <c r="C2787" s="179" t="s">
        <v>4502</v>
      </c>
      <c r="D2787" s="172">
        <v>46084</v>
      </c>
      <c r="E2787" s="173">
        <v>46132</v>
      </c>
      <c r="F2787" s="174">
        <v>8300.91</v>
      </c>
      <c r="G2787" s="175" t="s">
        <v>2040</v>
      </c>
      <c r="H2787" s="171" t="s">
        <v>2055</v>
      </c>
      <c r="I2787" s="171" t="s">
        <v>3070</v>
      </c>
      <c r="J2787" s="171" t="s">
        <v>402</v>
      </c>
      <c r="K2787" s="176"/>
      <c r="L2787" s="177" t="s">
        <v>730</v>
      </c>
      <c r="M2787" s="177" t="s">
        <v>403</v>
      </c>
    </row>
    <row r="2788" spans="1:13" s="178" customFormat="1">
      <c r="A2788" s="171" t="s">
        <v>2034</v>
      </c>
      <c r="B2788" s="171"/>
      <c r="C2788" s="179" t="s">
        <v>4503</v>
      </c>
      <c r="D2788" s="172">
        <v>46084</v>
      </c>
      <c r="E2788" s="173">
        <v>46132</v>
      </c>
      <c r="F2788" s="174">
        <v>2291.15</v>
      </c>
      <c r="G2788" s="175" t="s">
        <v>2040</v>
      </c>
      <c r="H2788" s="171" t="s">
        <v>2055</v>
      </c>
      <c r="I2788" s="171" t="s">
        <v>2882</v>
      </c>
      <c r="J2788" s="171" t="s">
        <v>404</v>
      </c>
      <c r="K2788" s="176"/>
      <c r="L2788" s="177" t="s">
        <v>730</v>
      </c>
      <c r="M2788" s="177" t="s">
        <v>405</v>
      </c>
    </row>
    <row r="2789" spans="1:13" s="178" customFormat="1">
      <c r="A2789" s="171" t="s">
        <v>2034</v>
      </c>
      <c r="B2789" s="171"/>
      <c r="C2789" s="179" t="s">
        <v>4504</v>
      </c>
      <c r="D2789" s="172">
        <v>46084</v>
      </c>
      <c r="E2789" s="173">
        <v>46132</v>
      </c>
      <c r="F2789" s="174">
        <v>7296.73</v>
      </c>
      <c r="G2789" s="175" t="s">
        <v>2040</v>
      </c>
      <c r="H2789" s="171" t="s">
        <v>2055</v>
      </c>
      <c r="I2789" s="171" t="s">
        <v>2922</v>
      </c>
      <c r="J2789" s="171" t="s">
        <v>406</v>
      </c>
      <c r="K2789" s="176"/>
      <c r="L2789" s="177" t="s">
        <v>730</v>
      </c>
      <c r="M2789" s="177" t="s">
        <v>407</v>
      </c>
    </row>
    <row r="2790" spans="1:13" s="178" customFormat="1">
      <c r="A2790" s="171" t="s">
        <v>2034</v>
      </c>
      <c r="B2790" s="171"/>
      <c r="C2790" s="179" t="s">
        <v>4505</v>
      </c>
      <c r="D2790" s="172">
        <v>46085</v>
      </c>
      <c r="E2790" s="173">
        <v>46132</v>
      </c>
      <c r="F2790" s="174">
        <v>7613.78</v>
      </c>
      <c r="G2790" s="175" t="s">
        <v>2040</v>
      </c>
      <c r="H2790" s="171" t="s">
        <v>2055</v>
      </c>
      <c r="I2790" s="171" t="s">
        <v>3071</v>
      </c>
      <c r="J2790" s="171" t="s">
        <v>408</v>
      </c>
      <c r="K2790" s="176"/>
      <c r="L2790" s="177" t="s">
        <v>730</v>
      </c>
      <c r="M2790" s="177" t="s">
        <v>409</v>
      </c>
    </row>
    <row r="2791" spans="1:13" s="178" customFormat="1">
      <c r="A2791" s="171" t="s">
        <v>2034</v>
      </c>
      <c r="B2791" s="171"/>
      <c r="C2791" s="179" t="s">
        <v>4506</v>
      </c>
      <c r="D2791" s="172">
        <v>46085</v>
      </c>
      <c r="E2791" s="173">
        <v>46132</v>
      </c>
      <c r="F2791" s="174">
        <v>2052.5700000000002</v>
      </c>
      <c r="G2791" s="175" t="s">
        <v>2040</v>
      </c>
      <c r="H2791" s="171" t="s">
        <v>2055</v>
      </c>
      <c r="I2791" s="171" t="s">
        <v>3072</v>
      </c>
      <c r="J2791" s="171" t="s">
        <v>410</v>
      </c>
      <c r="K2791" s="176"/>
      <c r="L2791" s="177" t="s">
        <v>730</v>
      </c>
      <c r="M2791" s="177" t="s">
        <v>411</v>
      </c>
    </row>
    <row r="2792" spans="1:13" s="178" customFormat="1">
      <c r="A2792" s="171" t="s">
        <v>2034</v>
      </c>
      <c r="B2792" s="171"/>
      <c r="C2792" s="179" t="s">
        <v>4507</v>
      </c>
      <c r="D2792" s="172">
        <v>46085</v>
      </c>
      <c r="E2792" s="173">
        <v>46132</v>
      </c>
      <c r="F2792" s="174">
        <v>4010.05</v>
      </c>
      <c r="G2792" s="175" t="s">
        <v>2040</v>
      </c>
      <c r="H2792" s="171" t="s">
        <v>2055</v>
      </c>
      <c r="I2792" s="171" t="s">
        <v>2926</v>
      </c>
      <c r="J2792" s="171" t="s">
        <v>414</v>
      </c>
      <c r="K2792" s="176"/>
      <c r="L2792" s="177" t="s">
        <v>730</v>
      </c>
      <c r="M2792" s="177" t="s">
        <v>415</v>
      </c>
    </row>
    <row r="2793" spans="1:13" s="178" customFormat="1">
      <c r="A2793" s="171" t="s">
        <v>2034</v>
      </c>
      <c r="B2793" s="171"/>
      <c r="C2793" s="179" t="s">
        <v>4508</v>
      </c>
      <c r="D2793" s="172">
        <v>46085</v>
      </c>
      <c r="E2793" s="173">
        <v>46132</v>
      </c>
      <c r="F2793" s="174">
        <v>2051.2800000000002</v>
      </c>
      <c r="G2793" s="175" t="s">
        <v>2040</v>
      </c>
      <c r="H2793" s="171" t="s">
        <v>2055</v>
      </c>
      <c r="I2793" s="171" t="s">
        <v>3073</v>
      </c>
      <c r="J2793" s="171" t="s">
        <v>418</v>
      </c>
      <c r="K2793" s="176"/>
      <c r="L2793" s="177" t="s">
        <v>730</v>
      </c>
      <c r="M2793" s="177" t="s">
        <v>419</v>
      </c>
    </row>
    <row r="2794" spans="1:13" s="178" customFormat="1">
      <c r="A2794" s="171" t="s">
        <v>2034</v>
      </c>
      <c r="B2794" s="171"/>
      <c r="C2794" s="179" t="s">
        <v>4509</v>
      </c>
      <c r="D2794" s="172">
        <v>46085</v>
      </c>
      <c r="E2794" s="173">
        <v>46132</v>
      </c>
      <c r="F2794" s="174">
        <v>21358.78</v>
      </c>
      <c r="G2794" s="175" t="s">
        <v>2040</v>
      </c>
      <c r="H2794" s="171" t="s">
        <v>2055</v>
      </c>
      <c r="I2794" s="171" t="s">
        <v>2815</v>
      </c>
      <c r="J2794" s="171" t="s">
        <v>420</v>
      </c>
      <c r="K2794" s="176"/>
      <c r="L2794" s="177" t="s">
        <v>730</v>
      </c>
      <c r="M2794" s="177" t="s">
        <v>421</v>
      </c>
    </row>
    <row r="2795" spans="1:13" s="178" customFormat="1">
      <c r="A2795" s="171" t="s">
        <v>2034</v>
      </c>
      <c r="B2795" s="171"/>
      <c r="C2795" s="179" t="s">
        <v>4510</v>
      </c>
      <c r="D2795" s="172">
        <v>46085</v>
      </c>
      <c r="E2795" s="173">
        <v>46132</v>
      </c>
      <c r="F2795" s="174">
        <v>2051.2800000000002</v>
      </c>
      <c r="G2795" s="175" t="s">
        <v>2040</v>
      </c>
      <c r="H2795" s="171" t="s">
        <v>2055</v>
      </c>
      <c r="I2795" s="171" t="s">
        <v>2931</v>
      </c>
      <c r="J2795" s="171" t="s">
        <v>422</v>
      </c>
      <c r="K2795" s="176"/>
      <c r="L2795" s="177" t="s">
        <v>730</v>
      </c>
      <c r="M2795" s="177" t="s">
        <v>423</v>
      </c>
    </row>
    <row r="2796" spans="1:13" s="178" customFormat="1">
      <c r="A2796" s="171" t="s">
        <v>2034</v>
      </c>
      <c r="B2796" s="171"/>
      <c r="C2796" s="179" t="s">
        <v>4511</v>
      </c>
      <c r="D2796" s="172">
        <v>46086</v>
      </c>
      <c r="E2796" s="173">
        <v>46132</v>
      </c>
      <c r="F2796" s="174">
        <v>4645.13</v>
      </c>
      <c r="G2796" s="175" t="s">
        <v>2040</v>
      </c>
      <c r="H2796" s="171" t="s">
        <v>2055</v>
      </c>
      <c r="I2796" s="171" t="s">
        <v>2809</v>
      </c>
      <c r="J2796" s="171" t="s">
        <v>492</v>
      </c>
      <c r="K2796" s="176"/>
      <c r="L2796" s="177" t="s">
        <v>730</v>
      </c>
      <c r="M2796" s="177" t="s">
        <v>493</v>
      </c>
    </row>
    <row r="2797" spans="1:13" s="178" customFormat="1">
      <c r="A2797" s="171" t="s">
        <v>2034</v>
      </c>
      <c r="B2797" s="171"/>
      <c r="C2797" s="179" t="s">
        <v>4512</v>
      </c>
      <c r="D2797" s="172">
        <v>46085</v>
      </c>
      <c r="E2797" s="173">
        <v>46132</v>
      </c>
      <c r="F2797" s="174">
        <v>2052.5700000000002</v>
      </c>
      <c r="G2797" s="175" t="s">
        <v>2040</v>
      </c>
      <c r="H2797" s="171" t="s">
        <v>2055</v>
      </c>
      <c r="I2797" s="171" t="s">
        <v>2932</v>
      </c>
      <c r="J2797" s="171" t="s">
        <v>424</v>
      </c>
      <c r="K2797" s="176"/>
      <c r="L2797" s="177" t="s">
        <v>730</v>
      </c>
      <c r="M2797" s="177" t="s">
        <v>425</v>
      </c>
    </row>
    <row r="2798" spans="1:13" s="178" customFormat="1">
      <c r="A2798" s="171" t="s">
        <v>2034</v>
      </c>
      <c r="B2798" s="171"/>
      <c r="C2798" s="179" t="s">
        <v>4513</v>
      </c>
      <c r="D2798" s="172">
        <v>46085</v>
      </c>
      <c r="E2798" s="173">
        <v>46132</v>
      </c>
      <c r="F2798" s="174">
        <v>10918.45</v>
      </c>
      <c r="G2798" s="175" t="s">
        <v>2040</v>
      </c>
      <c r="H2798" s="171" t="s">
        <v>2055</v>
      </c>
      <c r="I2798" s="171" t="s">
        <v>2816</v>
      </c>
      <c r="J2798" s="171" t="s">
        <v>428</v>
      </c>
      <c r="K2798" s="176"/>
      <c r="L2798" s="177" t="s">
        <v>730</v>
      </c>
      <c r="M2798" s="177" t="s">
        <v>429</v>
      </c>
    </row>
    <row r="2799" spans="1:13" s="178" customFormat="1">
      <c r="A2799" s="171" t="s">
        <v>2034</v>
      </c>
      <c r="B2799" s="171"/>
      <c r="C2799" s="179" t="s">
        <v>4514</v>
      </c>
      <c r="D2799" s="172">
        <v>46085</v>
      </c>
      <c r="E2799" s="173">
        <v>46132</v>
      </c>
      <c r="F2799" s="174">
        <v>2451.9299999999998</v>
      </c>
      <c r="G2799" s="175" t="s">
        <v>2040</v>
      </c>
      <c r="H2799" s="171" t="s">
        <v>2055</v>
      </c>
      <c r="I2799" s="171" t="s">
        <v>2942</v>
      </c>
      <c r="J2799" s="171" t="s">
        <v>432</v>
      </c>
      <c r="K2799" s="176"/>
      <c r="L2799" s="177" t="s">
        <v>730</v>
      </c>
      <c r="M2799" s="177" t="s">
        <v>433</v>
      </c>
    </row>
    <row r="2800" spans="1:13" s="178" customFormat="1">
      <c r="A2800" s="171" t="s">
        <v>2034</v>
      </c>
      <c r="B2800" s="171"/>
      <c r="C2800" s="179" t="s">
        <v>4515</v>
      </c>
      <c r="D2800" s="172">
        <v>46085</v>
      </c>
      <c r="E2800" s="173">
        <v>46132</v>
      </c>
      <c r="F2800" s="174">
        <v>2767.71</v>
      </c>
      <c r="G2800" s="175" t="s">
        <v>2040</v>
      </c>
      <c r="H2800" s="171" t="s">
        <v>2055</v>
      </c>
      <c r="I2800" s="171" t="s">
        <v>3074</v>
      </c>
      <c r="J2800" s="171" t="s">
        <v>434</v>
      </c>
      <c r="K2800" s="176"/>
      <c r="L2800" s="177" t="s">
        <v>730</v>
      </c>
      <c r="M2800" s="177" t="s">
        <v>435</v>
      </c>
    </row>
    <row r="2801" spans="1:13" s="178" customFormat="1">
      <c r="A2801" s="171" t="s">
        <v>2034</v>
      </c>
      <c r="B2801" s="171"/>
      <c r="C2801" s="179" t="s">
        <v>4516</v>
      </c>
      <c r="D2801" s="172">
        <v>46085</v>
      </c>
      <c r="E2801" s="173">
        <v>46132</v>
      </c>
      <c r="F2801" s="174">
        <v>9626.91</v>
      </c>
      <c r="G2801" s="175" t="s">
        <v>2040</v>
      </c>
      <c r="H2801" s="171" t="s">
        <v>2055</v>
      </c>
      <c r="I2801" s="171" t="s">
        <v>2944</v>
      </c>
      <c r="J2801" s="171" t="s">
        <v>436</v>
      </c>
      <c r="K2801" s="176"/>
      <c r="L2801" s="177" t="s">
        <v>730</v>
      </c>
      <c r="M2801" s="177" t="s">
        <v>437</v>
      </c>
    </row>
    <row r="2802" spans="1:13" s="178" customFormat="1">
      <c r="A2802" s="171" t="s">
        <v>2034</v>
      </c>
      <c r="B2802" s="171"/>
      <c r="C2802" s="179" t="s">
        <v>4517</v>
      </c>
      <c r="D2802" s="172">
        <v>46085</v>
      </c>
      <c r="E2802" s="173">
        <v>46132</v>
      </c>
      <c r="F2802" s="174">
        <v>2052.5700000000002</v>
      </c>
      <c r="G2802" s="175" t="s">
        <v>2040</v>
      </c>
      <c r="H2802" s="171" t="s">
        <v>2055</v>
      </c>
      <c r="I2802" s="171" t="s">
        <v>3075</v>
      </c>
      <c r="J2802" s="171" t="s">
        <v>442</v>
      </c>
      <c r="K2802" s="176"/>
      <c r="L2802" s="177" t="s">
        <v>730</v>
      </c>
      <c r="M2802" s="177" t="s">
        <v>443</v>
      </c>
    </row>
    <row r="2803" spans="1:13" s="178" customFormat="1">
      <c r="A2803" s="171" t="s">
        <v>2034</v>
      </c>
      <c r="B2803" s="171"/>
      <c r="C2803" s="179" t="s">
        <v>4518</v>
      </c>
      <c r="D2803" s="172">
        <v>46085</v>
      </c>
      <c r="E2803" s="173">
        <v>46132</v>
      </c>
      <c r="F2803" s="174">
        <v>2052.5700000000002</v>
      </c>
      <c r="G2803" s="175" t="s">
        <v>2040</v>
      </c>
      <c r="H2803" s="171" t="s">
        <v>2055</v>
      </c>
      <c r="I2803" s="171" t="s">
        <v>2945</v>
      </c>
      <c r="J2803" s="171" t="s">
        <v>444</v>
      </c>
      <c r="K2803" s="176"/>
      <c r="L2803" s="177" t="s">
        <v>730</v>
      </c>
      <c r="M2803" s="177" t="s">
        <v>445</v>
      </c>
    </row>
    <row r="2804" spans="1:13" s="178" customFormat="1">
      <c r="A2804" s="171" t="s">
        <v>2034</v>
      </c>
      <c r="B2804" s="171"/>
      <c r="C2804" s="179" t="s">
        <v>4519</v>
      </c>
      <c r="D2804" s="172">
        <v>46085</v>
      </c>
      <c r="E2804" s="173">
        <v>46132</v>
      </c>
      <c r="F2804" s="174">
        <v>2446.06</v>
      </c>
      <c r="G2804" s="175" t="s">
        <v>2040</v>
      </c>
      <c r="H2804" s="171" t="s">
        <v>2055</v>
      </c>
      <c r="I2804" s="171" t="s">
        <v>3076</v>
      </c>
      <c r="J2804" s="171" t="s">
        <v>360</v>
      </c>
      <c r="K2804" s="176"/>
      <c r="L2804" s="177" t="s">
        <v>730</v>
      </c>
      <c r="M2804" s="177" t="s">
        <v>361</v>
      </c>
    </row>
    <row r="2805" spans="1:13" s="178" customFormat="1">
      <c r="A2805" s="171" t="s">
        <v>2034</v>
      </c>
      <c r="B2805" s="171"/>
      <c r="C2805" s="179" t="s">
        <v>4520</v>
      </c>
      <c r="D2805" s="172">
        <v>46085</v>
      </c>
      <c r="E2805" s="173">
        <v>46132</v>
      </c>
      <c r="F2805" s="174">
        <v>2381.89</v>
      </c>
      <c r="G2805" s="175" t="s">
        <v>2040</v>
      </c>
      <c r="H2805" s="171" t="s">
        <v>2055</v>
      </c>
      <c r="I2805" s="171" t="s">
        <v>3077</v>
      </c>
      <c r="J2805" s="171" t="s">
        <v>446</v>
      </c>
      <c r="K2805" s="176"/>
      <c r="L2805" s="177" t="s">
        <v>730</v>
      </c>
      <c r="M2805" s="177" t="s">
        <v>447</v>
      </c>
    </row>
    <row r="2806" spans="1:13" s="178" customFormat="1">
      <c r="A2806" s="171" t="s">
        <v>2034</v>
      </c>
      <c r="B2806" s="171"/>
      <c r="C2806" s="179" t="s">
        <v>4521</v>
      </c>
      <c r="D2806" s="172">
        <v>46085</v>
      </c>
      <c r="E2806" s="173">
        <v>46132</v>
      </c>
      <c r="F2806" s="174">
        <v>19361.09</v>
      </c>
      <c r="G2806" s="175" t="s">
        <v>2040</v>
      </c>
      <c r="H2806" s="171" t="s">
        <v>2055</v>
      </c>
      <c r="I2806" s="171" t="s">
        <v>3078</v>
      </c>
      <c r="J2806" s="171" t="s">
        <v>448</v>
      </c>
      <c r="K2806" s="176"/>
      <c r="L2806" s="177" t="s">
        <v>730</v>
      </c>
      <c r="M2806" s="177" t="s">
        <v>449</v>
      </c>
    </row>
    <row r="2807" spans="1:13" s="178" customFormat="1">
      <c r="A2807" s="171" t="s">
        <v>2034</v>
      </c>
      <c r="B2807" s="171"/>
      <c r="C2807" s="179" t="s">
        <v>4522</v>
      </c>
      <c r="D2807" s="172">
        <v>46086</v>
      </c>
      <c r="E2807" s="173">
        <v>46132</v>
      </c>
      <c r="F2807" s="174">
        <v>4777.12</v>
      </c>
      <c r="G2807" s="175" t="s">
        <v>2040</v>
      </c>
      <c r="H2807" s="171" t="s">
        <v>2055</v>
      </c>
      <c r="I2807" s="171" t="s">
        <v>2941</v>
      </c>
      <c r="J2807" s="171" t="s">
        <v>266</v>
      </c>
      <c r="K2807" s="176"/>
      <c r="L2807" s="177" t="s">
        <v>730</v>
      </c>
      <c r="M2807" s="177" t="s">
        <v>267</v>
      </c>
    </row>
    <row r="2808" spans="1:13" s="178" customFormat="1">
      <c r="A2808" s="171" t="s">
        <v>2034</v>
      </c>
      <c r="B2808" s="171"/>
      <c r="C2808" s="179" t="s">
        <v>4523</v>
      </c>
      <c r="D2808" s="172">
        <v>46085</v>
      </c>
      <c r="E2808" s="173">
        <v>46132</v>
      </c>
      <c r="F2808" s="174">
        <v>2840.47</v>
      </c>
      <c r="G2808" s="175" t="s">
        <v>2040</v>
      </c>
      <c r="H2808" s="171" t="s">
        <v>2055</v>
      </c>
      <c r="I2808" s="171" t="s">
        <v>2940</v>
      </c>
      <c r="J2808" s="171" t="s">
        <v>450</v>
      </c>
      <c r="K2808" s="176"/>
      <c r="L2808" s="177" t="s">
        <v>730</v>
      </c>
      <c r="M2808" s="177" t="s">
        <v>451</v>
      </c>
    </row>
    <row r="2809" spans="1:13" s="178" customFormat="1">
      <c r="A2809" s="171" t="s">
        <v>2034</v>
      </c>
      <c r="B2809" s="171"/>
      <c r="C2809" s="179" t="s">
        <v>4524</v>
      </c>
      <c r="D2809" s="172">
        <v>46085</v>
      </c>
      <c r="E2809" s="173">
        <v>46132</v>
      </c>
      <c r="F2809" s="174">
        <v>2451.9299999999998</v>
      </c>
      <c r="G2809" s="175" t="s">
        <v>2040</v>
      </c>
      <c r="H2809" s="171" t="s">
        <v>2055</v>
      </c>
      <c r="I2809" s="171" t="s">
        <v>2808</v>
      </c>
      <c r="J2809" s="171" t="s">
        <v>452</v>
      </c>
      <c r="K2809" s="176"/>
      <c r="L2809" s="177" t="s">
        <v>730</v>
      </c>
      <c r="M2809" s="177" t="s">
        <v>453</v>
      </c>
    </row>
    <row r="2810" spans="1:13" s="178" customFormat="1">
      <c r="A2810" s="171" t="s">
        <v>2034</v>
      </c>
      <c r="B2810" s="171"/>
      <c r="C2810" s="179" t="s">
        <v>4525</v>
      </c>
      <c r="D2810" s="172">
        <v>46085</v>
      </c>
      <c r="E2810" s="173">
        <v>46132</v>
      </c>
      <c r="F2810" s="174">
        <v>2052.5700000000002</v>
      </c>
      <c r="G2810" s="175" t="s">
        <v>2040</v>
      </c>
      <c r="H2810" s="171" t="s">
        <v>2055</v>
      </c>
      <c r="I2810" s="171" t="s">
        <v>2711</v>
      </c>
      <c r="J2810" s="171" t="s">
        <v>454</v>
      </c>
      <c r="K2810" s="176"/>
      <c r="L2810" s="177" t="s">
        <v>730</v>
      </c>
      <c r="M2810" s="177" t="s">
        <v>455</v>
      </c>
    </row>
    <row r="2811" spans="1:13" s="178" customFormat="1">
      <c r="A2811" s="171" t="s">
        <v>2034</v>
      </c>
      <c r="B2811" s="171"/>
      <c r="C2811" s="179" t="s">
        <v>4526</v>
      </c>
      <c r="D2811" s="172">
        <v>46085</v>
      </c>
      <c r="E2811" s="173">
        <v>46132</v>
      </c>
      <c r="F2811" s="174">
        <v>2451.9299999999998</v>
      </c>
      <c r="G2811" s="175" t="s">
        <v>2040</v>
      </c>
      <c r="H2811" s="171" t="s">
        <v>2055</v>
      </c>
      <c r="I2811" s="171" t="s">
        <v>2953</v>
      </c>
      <c r="J2811" s="171" t="s">
        <v>458</v>
      </c>
      <c r="K2811" s="176"/>
      <c r="L2811" s="177" t="s">
        <v>730</v>
      </c>
      <c r="M2811" s="177" t="s">
        <v>459</v>
      </c>
    </row>
    <row r="2812" spans="1:13" s="178" customFormat="1">
      <c r="A2812" s="171" t="s">
        <v>2034</v>
      </c>
      <c r="B2812" s="171"/>
      <c r="C2812" s="179" t="s">
        <v>4527</v>
      </c>
      <c r="D2812" s="172">
        <v>46084</v>
      </c>
      <c r="E2812" s="173">
        <v>46132</v>
      </c>
      <c r="F2812" s="174">
        <v>2052.5700000000002</v>
      </c>
      <c r="G2812" s="175" t="s">
        <v>2040</v>
      </c>
      <c r="H2812" s="171" t="s">
        <v>2055</v>
      </c>
      <c r="I2812" s="171" t="s">
        <v>2868</v>
      </c>
      <c r="J2812" s="171" t="s">
        <v>460</v>
      </c>
      <c r="K2812" s="176"/>
      <c r="L2812" s="177" t="s">
        <v>730</v>
      </c>
      <c r="M2812" s="177" t="s">
        <v>461</v>
      </c>
    </row>
    <row r="2813" spans="1:13" s="178" customFormat="1">
      <c r="A2813" s="171" t="s">
        <v>2034</v>
      </c>
      <c r="B2813" s="171"/>
      <c r="C2813" s="179" t="s">
        <v>4528</v>
      </c>
      <c r="D2813" s="172">
        <v>46085</v>
      </c>
      <c r="E2813" s="173">
        <v>46132</v>
      </c>
      <c r="F2813" s="174">
        <v>2052.5700000000002</v>
      </c>
      <c r="G2813" s="175" t="s">
        <v>2040</v>
      </c>
      <c r="H2813" s="171" t="s">
        <v>2055</v>
      </c>
      <c r="I2813" s="171" t="s">
        <v>2960</v>
      </c>
      <c r="J2813" s="171" t="s">
        <v>462</v>
      </c>
      <c r="K2813" s="176"/>
      <c r="L2813" s="177" t="s">
        <v>730</v>
      </c>
      <c r="M2813" s="177" t="s">
        <v>463</v>
      </c>
    </row>
    <row r="2814" spans="1:13" s="178" customFormat="1">
      <c r="A2814" s="171" t="s">
        <v>2034</v>
      </c>
      <c r="B2814" s="171"/>
      <c r="C2814" s="179" t="s">
        <v>4529</v>
      </c>
      <c r="D2814" s="172">
        <v>46085</v>
      </c>
      <c r="E2814" s="173">
        <v>46132</v>
      </c>
      <c r="F2814" s="174">
        <v>2381.89</v>
      </c>
      <c r="G2814" s="175" t="s">
        <v>2040</v>
      </c>
      <c r="H2814" s="171" t="s">
        <v>2055</v>
      </c>
      <c r="I2814" s="171" t="s">
        <v>3079</v>
      </c>
      <c r="J2814" s="171" t="s">
        <v>464</v>
      </c>
      <c r="K2814" s="176"/>
      <c r="L2814" s="177" t="s">
        <v>730</v>
      </c>
      <c r="M2814" s="177" t="s">
        <v>465</v>
      </c>
    </row>
    <row r="2815" spans="1:13" s="178" customFormat="1">
      <c r="A2815" s="171" t="s">
        <v>2034</v>
      </c>
      <c r="B2815" s="171"/>
      <c r="C2815" s="179" t="s">
        <v>4530</v>
      </c>
      <c r="D2815" s="172">
        <v>46085</v>
      </c>
      <c r="E2815" s="173">
        <v>46132</v>
      </c>
      <c r="F2815" s="174">
        <v>2051.2800000000002</v>
      </c>
      <c r="G2815" s="175" t="s">
        <v>2040</v>
      </c>
      <c r="H2815" s="171" t="s">
        <v>2055</v>
      </c>
      <c r="I2815" s="171" t="s">
        <v>3081</v>
      </c>
      <c r="J2815" s="171" t="s">
        <v>472</v>
      </c>
      <c r="K2815" s="176"/>
      <c r="L2815" s="177" t="s">
        <v>730</v>
      </c>
      <c r="M2815" s="177" t="s">
        <v>473</v>
      </c>
    </row>
    <row r="2816" spans="1:13" s="178" customFormat="1">
      <c r="A2816" s="171" t="s">
        <v>2034</v>
      </c>
      <c r="B2816" s="171"/>
      <c r="C2816" s="179" t="s">
        <v>4531</v>
      </c>
      <c r="D2816" s="172">
        <v>46085</v>
      </c>
      <c r="E2816" s="173">
        <v>46132</v>
      </c>
      <c r="F2816" s="174">
        <v>1989.89</v>
      </c>
      <c r="G2816" s="175" t="s">
        <v>2040</v>
      </c>
      <c r="H2816" s="171" t="s">
        <v>2055</v>
      </c>
      <c r="I2816" s="171" t="s">
        <v>2812</v>
      </c>
      <c r="J2816" s="171" t="s">
        <v>474</v>
      </c>
      <c r="K2816" s="176"/>
      <c r="L2816" s="177" t="s">
        <v>730</v>
      </c>
      <c r="M2816" s="177" t="s">
        <v>475</v>
      </c>
    </row>
    <row r="2817" spans="1:13" s="178" customFormat="1">
      <c r="A2817" s="171" t="s">
        <v>2034</v>
      </c>
      <c r="B2817" s="171"/>
      <c r="C2817" s="179" t="s">
        <v>4532</v>
      </c>
      <c r="D2817" s="172">
        <v>46085</v>
      </c>
      <c r="E2817" s="173">
        <v>46132</v>
      </c>
      <c r="F2817" s="174">
        <v>8721.7900000000009</v>
      </c>
      <c r="G2817" s="175" t="s">
        <v>2040</v>
      </c>
      <c r="H2817" s="171" t="s">
        <v>2055</v>
      </c>
      <c r="I2817" s="171" t="s">
        <v>2962</v>
      </c>
      <c r="J2817" s="171" t="s">
        <v>476</v>
      </c>
      <c r="K2817" s="176"/>
      <c r="L2817" s="177" t="s">
        <v>730</v>
      </c>
      <c r="M2817" s="177" t="s">
        <v>477</v>
      </c>
    </row>
    <row r="2818" spans="1:13" s="178" customFormat="1">
      <c r="A2818" s="171" t="s">
        <v>2034</v>
      </c>
      <c r="B2818" s="171"/>
      <c r="C2818" s="179" t="s">
        <v>4533</v>
      </c>
      <c r="D2818" s="172">
        <v>46085</v>
      </c>
      <c r="E2818" s="173">
        <v>46132</v>
      </c>
      <c r="F2818" s="174">
        <v>2052.5700000000002</v>
      </c>
      <c r="G2818" s="175" t="s">
        <v>2040</v>
      </c>
      <c r="H2818" s="171" t="s">
        <v>2055</v>
      </c>
      <c r="I2818" s="171" t="s">
        <v>3082</v>
      </c>
      <c r="J2818" s="171" t="s">
        <v>478</v>
      </c>
      <c r="K2818" s="176"/>
      <c r="L2818" s="177" t="s">
        <v>730</v>
      </c>
      <c r="M2818" s="177" t="s">
        <v>479</v>
      </c>
    </row>
    <row r="2819" spans="1:13" s="178" customFormat="1">
      <c r="A2819" s="171" t="s">
        <v>2034</v>
      </c>
      <c r="B2819" s="171"/>
      <c r="C2819" s="179" t="s">
        <v>4534</v>
      </c>
      <c r="D2819" s="172">
        <v>46085</v>
      </c>
      <c r="E2819" s="173">
        <v>46132</v>
      </c>
      <c r="F2819" s="174">
        <v>2052.5700000000002</v>
      </c>
      <c r="G2819" s="175" t="s">
        <v>2040</v>
      </c>
      <c r="H2819" s="171" t="s">
        <v>2055</v>
      </c>
      <c r="I2819" s="171" t="s">
        <v>2818</v>
      </c>
      <c r="J2819" s="171" t="s">
        <v>480</v>
      </c>
      <c r="K2819" s="176"/>
      <c r="L2819" s="177" t="s">
        <v>730</v>
      </c>
      <c r="M2819" s="177" t="s">
        <v>481</v>
      </c>
    </row>
    <row r="2820" spans="1:13" s="178" customFormat="1">
      <c r="A2820" s="171" t="s">
        <v>2034</v>
      </c>
      <c r="B2820" s="171"/>
      <c r="C2820" s="179" t="s">
        <v>4535</v>
      </c>
      <c r="D2820" s="172">
        <v>46085</v>
      </c>
      <c r="E2820" s="173">
        <v>46132</v>
      </c>
      <c r="F2820" s="174">
        <v>2050</v>
      </c>
      <c r="G2820" s="175" t="s">
        <v>2040</v>
      </c>
      <c r="H2820" s="171" t="s">
        <v>2055</v>
      </c>
      <c r="I2820" s="171" t="s">
        <v>2925</v>
      </c>
      <c r="J2820" s="171" t="s">
        <v>412</v>
      </c>
      <c r="K2820" s="176"/>
      <c r="L2820" s="177" t="s">
        <v>730</v>
      </c>
      <c r="M2820" s="177" t="s">
        <v>413</v>
      </c>
    </row>
    <row r="2821" spans="1:13" s="178" customFormat="1">
      <c r="A2821" s="171" t="s">
        <v>2034</v>
      </c>
      <c r="B2821" s="171"/>
      <c r="C2821" s="179" t="s">
        <v>4536</v>
      </c>
      <c r="D2821" s="172">
        <v>46085</v>
      </c>
      <c r="E2821" s="173">
        <v>46132</v>
      </c>
      <c r="F2821" s="174">
        <v>2050</v>
      </c>
      <c r="G2821" s="175" t="s">
        <v>2040</v>
      </c>
      <c r="H2821" s="171" t="s">
        <v>2055</v>
      </c>
      <c r="I2821" s="171" t="s">
        <v>3084</v>
      </c>
      <c r="J2821" s="171" t="s">
        <v>430</v>
      </c>
      <c r="K2821" s="176"/>
      <c r="L2821" s="177" t="s">
        <v>730</v>
      </c>
      <c r="M2821" s="177" t="s">
        <v>431</v>
      </c>
    </row>
    <row r="2822" spans="1:13" s="178" customFormat="1">
      <c r="A2822" s="171" t="s">
        <v>2034</v>
      </c>
      <c r="B2822" s="171"/>
      <c r="C2822" s="179" t="s">
        <v>4537</v>
      </c>
      <c r="D2822" s="172">
        <v>46085</v>
      </c>
      <c r="E2822" s="173">
        <v>46132</v>
      </c>
      <c r="F2822" s="174">
        <v>2052.5700000000002</v>
      </c>
      <c r="G2822" s="175" t="s">
        <v>2040</v>
      </c>
      <c r="H2822" s="171" t="s">
        <v>2055</v>
      </c>
      <c r="I2822" s="171" t="s">
        <v>3083</v>
      </c>
      <c r="J2822" s="171" t="s">
        <v>386</v>
      </c>
      <c r="K2822" s="176"/>
      <c r="L2822" s="177" t="s">
        <v>730</v>
      </c>
      <c r="M2822" s="177" t="s">
        <v>387</v>
      </c>
    </row>
    <row r="2823" spans="1:13" s="178" customFormat="1">
      <c r="A2823" s="171" t="s">
        <v>2034</v>
      </c>
      <c r="B2823" s="171"/>
      <c r="C2823" s="179" t="s">
        <v>4538</v>
      </c>
      <c r="D2823" s="172">
        <v>46085</v>
      </c>
      <c r="E2823" s="173">
        <v>46132</v>
      </c>
      <c r="F2823" s="174">
        <v>2050.83</v>
      </c>
      <c r="G2823" s="175" t="s">
        <v>2040</v>
      </c>
      <c r="H2823" s="171" t="s">
        <v>2055</v>
      </c>
      <c r="I2823" s="171" t="s">
        <v>2802</v>
      </c>
      <c r="J2823" s="171" t="s">
        <v>6</v>
      </c>
      <c r="K2823" s="176"/>
      <c r="L2823" s="177" t="s">
        <v>730</v>
      </c>
      <c r="M2823" s="177" t="s">
        <v>7</v>
      </c>
    </row>
    <row r="2824" spans="1:13" s="178" customFormat="1">
      <c r="A2824" s="171" t="s">
        <v>2034</v>
      </c>
      <c r="B2824" s="171"/>
      <c r="C2824" s="179" t="s">
        <v>4539</v>
      </c>
      <c r="D2824" s="172">
        <v>46085</v>
      </c>
      <c r="E2824" s="173">
        <v>46132</v>
      </c>
      <c r="F2824" s="174">
        <v>2369.36</v>
      </c>
      <c r="G2824" s="175" t="s">
        <v>2040</v>
      </c>
      <c r="H2824" s="171" t="s">
        <v>2055</v>
      </c>
      <c r="I2824" s="171" t="s">
        <v>2799</v>
      </c>
      <c r="J2824" s="171" t="s">
        <v>426</v>
      </c>
      <c r="K2824" s="176"/>
      <c r="L2824" s="177" t="s">
        <v>730</v>
      </c>
      <c r="M2824" s="177" t="s">
        <v>427</v>
      </c>
    </row>
    <row r="2825" spans="1:13" s="178" customFormat="1">
      <c r="A2825" s="171" t="s">
        <v>2034</v>
      </c>
      <c r="B2825" s="171"/>
      <c r="C2825" s="179" t="s">
        <v>4540</v>
      </c>
      <c r="D2825" s="172">
        <v>46085</v>
      </c>
      <c r="E2825" s="173">
        <v>46132</v>
      </c>
      <c r="F2825" s="174">
        <v>2451.9299999999998</v>
      </c>
      <c r="G2825" s="175" t="s">
        <v>2040</v>
      </c>
      <c r="H2825" s="171" t="s">
        <v>2055</v>
      </c>
      <c r="I2825" s="171" t="s">
        <v>3085</v>
      </c>
      <c r="J2825" s="171" t="s">
        <v>438</v>
      </c>
      <c r="K2825" s="176"/>
      <c r="L2825" s="177" t="s">
        <v>730</v>
      </c>
      <c r="M2825" s="177" t="s">
        <v>439</v>
      </c>
    </row>
    <row r="2826" spans="1:13" s="178" customFormat="1">
      <c r="A2826" s="171" t="s">
        <v>2034</v>
      </c>
      <c r="B2826" s="171"/>
      <c r="C2826" s="179" t="s">
        <v>4541</v>
      </c>
      <c r="D2826" s="172">
        <v>46090</v>
      </c>
      <c r="E2826" s="173">
        <v>46132</v>
      </c>
      <c r="F2826" s="174">
        <v>10896.56</v>
      </c>
      <c r="G2826" s="175" t="s">
        <v>2040</v>
      </c>
      <c r="H2826" s="171" t="s">
        <v>2055</v>
      </c>
      <c r="I2826" s="171" t="s">
        <v>3064</v>
      </c>
      <c r="J2826" s="171" t="s">
        <v>368</v>
      </c>
      <c r="K2826" s="176"/>
      <c r="L2826" s="177" t="s">
        <v>730</v>
      </c>
      <c r="M2826" s="177" t="s">
        <v>369</v>
      </c>
    </row>
    <row r="2827" spans="1:13" s="178" customFormat="1">
      <c r="A2827" s="171" t="s">
        <v>2034</v>
      </c>
      <c r="B2827" s="171"/>
      <c r="C2827" s="179" t="s">
        <v>4542</v>
      </c>
      <c r="D2827" s="172">
        <v>46086</v>
      </c>
      <c r="E2827" s="173">
        <v>46132</v>
      </c>
      <c r="F2827" s="174">
        <v>17564.66</v>
      </c>
      <c r="G2827" s="175" t="s">
        <v>2040</v>
      </c>
      <c r="H2827" s="171" t="s">
        <v>2055</v>
      </c>
      <c r="I2827" s="171" t="s">
        <v>3023</v>
      </c>
      <c r="J2827" s="171" t="s">
        <v>168</v>
      </c>
      <c r="K2827" s="176"/>
      <c r="L2827" s="177" t="s">
        <v>730</v>
      </c>
      <c r="M2827" s="177" t="s">
        <v>169</v>
      </c>
    </row>
    <row r="2828" spans="1:13" s="178" customFormat="1">
      <c r="A2828" s="171" t="s">
        <v>2034</v>
      </c>
      <c r="B2828" s="171"/>
      <c r="C2828" s="179" t="s">
        <v>4543</v>
      </c>
      <c r="D2828" s="172">
        <v>46086</v>
      </c>
      <c r="E2828" s="173">
        <v>46132</v>
      </c>
      <c r="F2828" s="174">
        <v>6222.68</v>
      </c>
      <c r="G2828" s="175" t="s">
        <v>2040</v>
      </c>
      <c r="H2828" s="171" t="s">
        <v>2055</v>
      </c>
      <c r="I2828" s="171" t="s">
        <v>2913</v>
      </c>
      <c r="J2828" s="171" t="s">
        <v>20</v>
      </c>
      <c r="K2828" s="176"/>
      <c r="L2828" s="177" t="s">
        <v>730</v>
      </c>
      <c r="M2828" s="177" t="s">
        <v>21</v>
      </c>
    </row>
    <row r="2829" spans="1:13" s="178" customFormat="1">
      <c r="A2829" s="171" t="s">
        <v>2034</v>
      </c>
      <c r="B2829" s="171"/>
      <c r="C2829" s="179" t="s">
        <v>4544</v>
      </c>
      <c r="D2829" s="172">
        <v>46086</v>
      </c>
      <c r="E2829" s="173">
        <v>46132</v>
      </c>
      <c r="F2829" s="174">
        <v>18810.77</v>
      </c>
      <c r="G2829" s="175" t="s">
        <v>2040</v>
      </c>
      <c r="H2829" s="171" t="s">
        <v>2055</v>
      </c>
      <c r="I2829" s="171" t="s">
        <v>3024</v>
      </c>
      <c r="J2829" s="171" t="s">
        <v>170</v>
      </c>
      <c r="K2829" s="176"/>
      <c r="L2829" s="177" t="s">
        <v>730</v>
      </c>
      <c r="M2829" s="177" t="s">
        <v>171</v>
      </c>
    </row>
    <row r="2830" spans="1:13" s="178" customFormat="1">
      <c r="A2830" s="171" t="s">
        <v>2034</v>
      </c>
      <c r="B2830" s="171"/>
      <c r="C2830" s="179" t="s">
        <v>4545</v>
      </c>
      <c r="D2830" s="172">
        <v>46086</v>
      </c>
      <c r="E2830" s="173">
        <v>46132</v>
      </c>
      <c r="F2830" s="174">
        <v>3750.48</v>
      </c>
      <c r="G2830" s="175" t="s">
        <v>2040</v>
      </c>
      <c r="H2830" s="171" t="s">
        <v>2055</v>
      </c>
      <c r="I2830" s="171" t="s">
        <v>2883</v>
      </c>
      <c r="J2830" s="171" t="s">
        <v>22</v>
      </c>
      <c r="K2830" s="176"/>
      <c r="L2830" s="177" t="s">
        <v>730</v>
      </c>
      <c r="M2830" s="177" t="s">
        <v>23</v>
      </c>
    </row>
    <row r="2831" spans="1:13" s="178" customFormat="1">
      <c r="A2831" s="171" t="s">
        <v>2034</v>
      </c>
      <c r="B2831" s="171"/>
      <c r="C2831" s="179" t="s">
        <v>4546</v>
      </c>
      <c r="D2831" s="172">
        <v>46086</v>
      </c>
      <c r="E2831" s="173">
        <v>46132</v>
      </c>
      <c r="F2831" s="174">
        <v>5685.39</v>
      </c>
      <c r="G2831" s="175" t="s">
        <v>2040</v>
      </c>
      <c r="H2831" s="171" t="s">
        <v>2055</v>
      </c>
      <c r="I2831" s="171" t="s">
        <v>3025</v>
      </c>
      <c r="J2831" s="171" t="s">
        <v>499</v>
      </c>
      <c r="K2831" s="176"/>
      <c r="L2831" s="177" t="s">
        <v>730</v>
      </c>
      <c r="M2831" s="177" t="s">
        <v>500</v>
      </c>
    </row>
    <row r="2832" spans="1:13" s="178" customFormat="1">
      <c r="A2832" s="171" t="s">
        <v>2034</v>
      </c>
      <c r="B2832" s="171"/>
      <c r="C2832" s="179" t="s">
        <v>4547</v>
      </c>
      <c r="D2832" s="172">
        <v>46086</v>
      </c>
      <c r="E2832" s="173">
        <v>46132</v>
      </c>
      <c r="F2832" s="174">
        <v>31368.05</v>
      </c>
      <c r="G2832" s="175" t="s">
        <v>2040</v>
      </c>
      <c r="H2832" s="171" t="s">
        <v>2055</v>
      </c>
      <c r="I2832" s="171" t="s">
        <v>3026</v>
      </c>
      <c r="J2832" s="171" t="s">
        <v>28</v>
      </c>
      <c r="K2832" s="176"/>
      <c r="L2832" s="177" t="s">
        <v>730</v>
      </c>
      <c r="M2832" s="177" t="s">
        <v>29</v>
      </c>
    </row>
    <row r="2833" spans="1:13" s="178" customFormat="1">
      <c r="A2833" s="171" t="s">
        <v>2034</v>
      </c>
      <c r="B2833" s="171"/>
      <c r="C2833" s="179" t="s">
        <v>4548</v>
      </c>
      <c r="D2833" s="172">
        <v>46086</v>
      </c>
      <c r="E2833" s="173">
        <v>46132</v>
      </c>
      <c r="F2833" s="174">
        <v>42657.279999999999</v>
      </c>
      <c r="G2833" s="175" t="s">
        <v>2040</v>
      </c>
      <c r="H2833" s="171" t="s">
        <v>2055</v>
      </c>
      <c r="I2833" s="171" t="s">
        <v>2957</v>
      </c>
      <c r="J2833" s="171" t="s">
        <v>162</v>
      </c>
      <c r="K2833" s="176"/>
      <c r="L2833" s="177" t="s">
        <v>730</v>
      </c>
      <c r="M2833" s="177" t="s">
        <v>163</v>
      </c>
    </row>
    <row r="2834" spans="1:13" s="178" customFormat="1">
      <c r="A2834" s="171" t="s">
        <v>2034</v>
      </c>
      <c r="B2834" s="171"/>
      <c r="C2834" s="179" t="s">
        <v>4549</v>
      </c>
      <c r="D2834" s="172">
        <v>46086</v>
      </c>
      <c r="E2834" s="173">
        <v>46132</v>
      </c>
      <c r="F2834" s="174">
        <v>69964.08</v>
      </c>
      <c r="G2834" s="175" t="s">
        <v>2040</v>
      </c>
      <c r="H2834" s="171" t="s">
        <v>2055</v>
      </c>
      <c r="I2834" s="171" t="s">
        <v>2820</v>
      </c>
      <c r="J2834" s="171" t="s">
        <v>1955</v>
      </c>
      <c r="K2834" s="176"/>
      <c r="L2834" s="177" t="s">
        <v>730</v>
      </c>
      <c r="M2834" s="177" t="s">
        <v>1848</v>
      </c>
    </row>
    <row r="2835" spans="1:13" s="178" customFormat="1">
      <c r="A2835" s="171" t="s">
        <v>2034</v>
      </c>
      <c r="B2835" s="171"/>
      <c r="C2835" s="179" t="s">
        <v>4550</v>
      </c>
      <c r="D2835" s="172">
        <v>46086</v>
      </c>
      <c r="E2835" s="173">
        <v>46132</v>
      </c>
      <c r="F2835" s="174">
        <v>16256.77</v>
      </c>
      <c r="G2835" s="175" t="s">
        <v>2040</v>
      </c>
      <c r="H2835" s="171" t="s">
        <v>2055</v>
      </c>
      <c r="I2835" s="171" t="s">
        <v>2810</v>
      </c>
      <c r="J2835" s="171" t="s">
        <v>164</v>
      </c>
      <c r="K2835" s="176"/>
      <c r="L2835" s="177" t="s">
        <v>730</v>
      </c>
      <c r="M2835" s="177" t="s">
        <v>165</v>
      </c>
    </row>
    <row r="2836" spans="1:13" s="178" customFormat="1">
      <c r="A2836" s="171" t="s">
        <v>2034</v>
      </c>
      <c r="B2836" s="171"/>
      <c r="C2836" s="179" t="s">
        <v>4551</v>
      </c>
      <c r="D2836" s="172">
        <v>46086</v>
      </c>
      <c r="E2836" s="173">
        <v>46132</v>
      </c>
      <c r="F2836" s="174">
        <v>28749</v>
      </c>
      <c r="G2836" s="175" t="s">
        <v>2040</v>
      </c>
      <c r="H2836" s="171" t="s">
        <v>2055</v>
      </c>
      <c r="I2836" s="171" t="s">
        <v>2819</v>
      </c>
      <c r="J2836" s="171" t="s">
        <v>166</v>
      </c>
      <c r="K2836" s="176"/>
      <c r="L2836" s="177" t="s">
        <v>730</v>
      </c>
      <c r="M2836" s="177" t="s">
        <v>167</v>
      </c>
    </row>
    <row r="2837" spans="1:13" s="178" customFormat="1">
      <c r="A2837" s="171" t="s">
        <v>2034</v>
      </c>
      <c r="B2837" s="171"/>
      <c r="C2837" s="179" t="s">
        <v>4552</v>
      </c>
      <c r="D2837" s="172">
        <v>46086</v>
      </c>
      <c r="E2837" s="173">
        <v>46132</v>
      </c>
      <c r="F2837" s="174">
        <v>27621.59</v>
      </c>
      <c r="G2837" s="175" t="s">
        <v>2040</v>
      </c>
      <c r="H2837" s="171" t="s">
        <v>2055</v>
      </c>
      <c r="I2837" s="171" t="s">
        <v>2819</v>
      </c>
      <c r="J2837" s="171" t="s">
        <v>166</v>
      </c>
      <c r="K2837" s="176"/>
      <c r="L2837" s="177" t="s">
        <v>730</v>
      </c>
      <c r="M2837" s="177" t="s">
        <v>167</v>
      </c>
    </row>
    <row r="2838" spans="1:13" s="178" customFormat="1">
      <c r="A2838" s="171" t="s">
        <v>2034</v>
      </c>
      <c r="B2838" s="171"/>
      <c r="C2838" s="179" t="s">
        <v>4553</v>
      </c>
      <c r="D2838" s="172">
        <v>46086</v>
      </c>
      <c r="E2838" s="173">
        <v>46132</v>
      </c>
      <c r="F2838" s="174">
        <v>16875.849999999999</v>
      </c>
      <c r="G2838" s="175" t="s">
        <v>2040</v>
      </c>
      <c r="H2838" s="171" t="s">
        <v>2055</v>
      </c>
      <c r="I2838" s="171" t="s">
        <v>3023</v>
      </c>
      <c r="J2838" s="171" t="s">
        <v>168</v>
      </c>
      <c r="K2838" s="176"/>
      <c r="L2838" s="177" t="s">
        <v>730</v>
      </c>
      <c r="M2838" s="177" t="s">
        <v>169</v>
      </c>
    </row>
    <row r="2839" spans="1:13" s="178" customFormat="1">
      <c r="A2839" s="171" t="s">
        <v>2034</v>
      </c>
      <c r="B2839" s="171"/>
      <c r="C2839" s="179" t="s">
        <v>4554</v>
      </c>
      <c r="D2839" s="172">
        <v>46086</v>
      </c>
      <c r="E2839" s="173">
        <v>46132</v>
      </c>
      <c r="F2839" s="174">
        <v>5978.65</v>
      </c>
      <c r="G2839" s="175" t="s">
        <v>2040</v>
      </c>
      <c r="H2839" s="171" t="s">
        <v>2055</v>
      </c>
      <c r="I2839" s="171" t="s">
        <v>2913</v>
      </c>
      <c r="J2839" s="171" t="s">
        <v>20</v>
      </c>
      <c r="K2839" s="176"/>
      <c r="L2839" s="177" t="s">
        <v>730</v>
      </c>
      <c r="M2839" s="177" t="s">
        <v>21</v>
      </c>
    </row>
    <row r="2840" spans="1:13" s="178" customFormat="1">
      <c r="A2840" s="171" t="s">
        <v>2034</v>
      </c>
      <c r="B2840" s="171"/>
      <c r="C2840" s="179" t="s">
        <v>4555</v>
      </c>
      <c r="D2840" s="172">
        <v>46086</v>
      </c>
      <c r="E2840" s="173">
        <v>46132</v>
      </c>
      <c r="F2840" s="174">
        <v>18073.09</v>
      </c>
      <c r="G2840" s="175" t="s">
        <v>2040</v>
      </c>
      <c r="H2840" s="171" t="s">
        <v>2055</v>
      </c>
      <c r="I2840" s="171" t="s">
        <v>3024</v>
      </c>
      <c r="J2840" s="171" t="s">
        <v>170</v>
      </c>
      <c r="K2840" s="176"/>
      <c r="L2840" s="177" t="s">
        <v>730</v>
      </c>
      <c r="M2840" s="177" t="s">
        <v>171</v>
      </c>
    </row>
    <row r="2841" spans="1:13" s="178" customFormat="1">
      <c r="A2841" s="171" t="s">
        <v>2034</v>
      </c>
      <c r="B2841" s="171"/>
      <c r="C2841" s="179" t="s">
        <v>4556</v>
      </c>
      <c r="D2841" s="172">
        <v>46086</v>
      </c>
      <c r="E2841" s="173">
        <v>46132</v>
      </c>
      <c r="F2841" s="174">
        <v>5462.43</v>
      </c>
      <c r="G2841" s="175" t="s">
        <v>2040</v>
      </c>
      <c r="H2841" s="171" t="s">
        <v>2055</v>
      </c>
      <c r="I2841" s="171" t="s">
        <v>3025</v>
      </c>
      <c r="J2841" s="171" t="s">
        <v>499</v>
      </c>
      <c r="K2841" s="176"/>
      <c r="L2841" s="177" t="s">
        <v>730</v>
      </c>
      <c r="M2841" s="177" t="s">
        <v>500</v>
      </c>
    </row>
    <row r="2842" spans="1:13" s="178" customFormat="1">
      <c r="A2842" s="171" t="s">
        <v>2034</v>
      </c>
      <c r="B2842" s="171"/>
      <c r="C2842" s="179" t="s">
        <v>4557</v>
      </c>
      <c r="D2842" s="172">
        <v>46086</v>
      </c>
      <c r="E2842" s="173">
        <v>46132</v>
      </c>
      <c r="F2842" s="174">
        <v>3603.41</v>
      </c>
      <c r="G2842" s="175" t="s">
        <v>2040</v>
      </c>
      <c r="H2842" s="171" t="s">
        <v>2055</v>
      </c>
      <c r="I2842" s="171" t="s">
        <v>2883</v>
      </c>
      <c r="J2842" s="171" t="s">
        <v>22</v>
      </c>
      <c r="K2842" s="176"/>
      <c r="L2842" s="177" t="s">
        <v>730</v>
      </c>
      <c r="M2842" s="177" t="s">
        <v>23</v>
      </c>
    </row>
    <row r="2843" spans="1:13" s="178" customFormat="1">
      <c r="A2843" s="171" t="s">
        <v>2034</v>
      </c>
      <c r="B2843" s="171"/>
      <c r="C2843" s="179" t="s">
        <v>4558</v>
      </c>
      <c r="D2843" s="172">
        <v>46086</v>
      </c>
      <c r="E2843" s="173">
        <v>46132</v>
      </c>
      <c r="F2843" s="174">
        <v>30137.93</v>
      </c>
      <c r="G2843" s="175" t="s">
        <v>2040</v>
      </c>
      <c r="H2843" s="171" t="s">
        <v>2055</v>
      </c>
      <c r="I2843" s="171" t="s">
        <v>3026</v>
      </c>
      <c r="J2843" s="171" t="s">
        <v>28</v>
      </c>
      <c r="K2843" s="176"/>
      <c r="L2843" s="177" t="s">
        <v>730</v>
      </c>
      <c r="M2843" s="177" t="s">
        <v>29</v>
      </c>
    </row>
    <row r="2844" spans="1:13" s="178" customFormat="1">
      <c r="A2844" s="171" t="s">
        <v>2034</v>
      </c>
      <c r="B2844" s="171"/>
      <c r="C2844" s="179" t="s">
        <v>4559</v>
      </c>
      <c r="D2844" s="172">
        <v>46086</v>
      </c>
      <c r="E2844" s="173">
        <v>46132</v>
      </c>
      <c r="F2844" s="174">
        <v>40984.449999999997</v>
      </c>
      <c r="G2844" s="175" t="s">
        <v>2040</v>
      </c>
      <c r="H2844" s="171" t="s">
        <v>2055</v>
      </c>
      <c r="I2844" s="171" t="s">
        <v>2957</v>
      </c>
      <c r="J2844" s="171" t="s">
        <v>162</v>
      </c>
      <c r="K2844" s="176"/>
      <c r="L2844" s="177" t="s">
        <v>730</v>
      </c>
      <c r="M2844" s="177" t="s">
        <v>163</v>
      </c>
    </row>
    <row r="2845" spans="1:13" s="178" customFormat="1">
      <c r="A2845" s="171" t="s">
        <v>2034</v>
      </c>
      <c r="B2845" s="171"/>
      <c r="C2845" s="179" t="s">
        <v>4560</v>
      </c>
      <c r="D2845" s="172">
        <v>46086</v>
      </c>
      <c r="E2845" s="173">
        <v>46132</v>
      </c>
      <c r="F2845" s="174">
        <v>67220.39</v>
      </c>
      <c r="G2845" s="175" t="s">
        <v>2040</v>
      </c>
      <c r="H2845" s="171" t="s">
        <v>2055</v>
      </c>
      <c r="I2845" s="171" t="s">
        <v>2820</v>
      </c>
      <c r="J2845" s="171" t="s">
        <v>1955</v>
      </c>
      <c r="K2845" s="176"/>
      <c r="L2845" s="177" t="s">
        <v>730</v>
      </c>
      <c r="M2845" s="177" t="s">
        <v>1848</v>
      </c>
    </row>
    <row r="2846" spans="1:13" s="178" customFormat="1">
      <c r="A2846" s="171" t="s">
        <v>2034</v>
      </c>
      <c r="B2846" s="171"/>
      <c r="C2846" s="179" t="s">
        <v>4561</v>
      </c>
      <c r="D2846" s="172">
        <v>46086</v>
      </c>
      <c r="E2846" s="173">
        <v>46132</v>
      </c>
      <c r="F2846" s="174">
        <v>15619.25</v>
      </c>
      <c r="G2846" s="175" t="s">
        <v>2040</v>
      </c>
      <c r="H2846" s="171" t="s">
        <v>2055</v>
      </c>
      <c r="I2846" s="171" t="s">
        <v>2810</v>
      </c>
      <c r="J2846" s="171" t="s">
        <v>164</v>
      </c>
      <c r="K2846" s="176"/>
      <c r="L2846" s="177" t="s">
        <v>730</v>
      </c>
      <c r="M2846" s="177" t="s">
        <v>165</v>
      </c>
    </row>
    <row r="2847" spans="1:13" s="178" customFormat="1">
      <c r="A2847" s="171" t="s">
        <v>2034</v>
      </c>
      <c r="B2847" s="171"/>
      <c r="C2847" s="179" t="s">
        <v>4562</v>
      </c>
      <c r="D2847" s="172">
        <v>46083</v>
      </c>
      <c r="E2847" s="173">
        <v>46132</v>
      </c>
      <c r="F2847" s="174">
        <v>11896.08</v>
      </c>
      <c r="G2847" s="175" t="s">
        <v>2046</v>
      </c>
      <c r="H2847" s="171" t="s">
        <v>2060</v>
      </c>
      <c r="I2847" s="171" t="s">
        <v>2782</v>
      </c>
      <c r="J2847" s="171" t="s">
        <v>24</v>
      </c>
      <c r="K2847" s="176"/>
      <c r="L2847" s="177" t="s">
        <v>730</v>
      </c>
      <c r="M2847" s="177" t="s">
        <v>25</v>
      </c>
    </row>
    <row r="2848" spans="1:13" s="178" customFormat="1">
      <c r="A2848" s="171" t="s">
        <v>2034</v>
      </c>
      <c r="B2848" s="171"/>
      <c r="C2848" s="179" t="s">
        <v>4563</v>
      </c>
      <c r="D2848" s="172">
        <v>46083</v>
      </c>
      <c r="E2848" s="173">
        <v>46132</v>
      </c>
      <c r="F2848" s="174">
        <v>10853.42</v>
      </c>
      <c r="G2848" s="175" t="s">
        <v>2040</v>
      </c>
      <c r="H2848" s="171" t="s">
        <v>2055</v>
      </c>
      <c r="I2848" s="171" t="s">
        <v>2905</v>
      </c>
      <c r="J2848" s="171" t="s">
        <v>116</v>
      </c>
      <c r="K2848" s="176"/>
      <c r="L2848" s="177" t="s">
        <v>730</v>
      </c>
      <c r="M2848" s="177" t="s">
        <v>117</v>
      </c>
    </row>
    <row r="2849" spans="1:13" s="178" customFormat="1">
      <c r="A2849" s="171" t="s">
        <v>2034</v>
      </c>
      <c r="B2849" s="171"/>
      <c r="C2849" s="179" t="s">
        <v>4564</v>
      </c>
      <c r="D2849" s="172">
        <v>46083</v>
      </c>
      <c r="E2849" s="173">
        <v>46132</v>
      </c>
      <c r="F2849" s="174">
        <v>33360.54</v>
      </c>
      <c r="G2849" s="175" t="s">
        <v>2040</v>
      </c>
      <c r="H2849" s="171" t="s">
        <v>2055</v>
      </c>
      <c r="I2849" s="171" t="s">
        <v>3038</v>
      </c>
      <c r="J2849" s="171" t="s">
        <v>104</v>
      </c>
      <c r="K2849" s="176"/>
      <c r="L2849" s="177" t="s">
        <v>730</v>
      </c>
      <c r="M2849" s="177" t="s">
        <v>105</v>
      </c>
    </row>
    <row r="2850" spans="1:13" s="178" customFormat="1">
      <c r="A2850" s="171" t="s">
        <v>2034</v>
      </c>
      <c r="B2850" s="171"/>
      <c r="C2850" s="179" t="s">
        <v>4565</v>
      </c>
      <c r="D2850" s="172">
        <v>46083</v>
      </c>
      <c r="E2850" s="173">
        <v>46132</v>
      </c>
      <c r="F2850" s="174">
        <v>6862.85</v>
      </c>
      <c r="G2850" s="175" t="s">
        <v>2040</v>
      </c>
      <c r="H2850" s="171" t="s">
        <v>2055</v>
      </c>
      <c r="I2850" s="171" t="s">
        <v>2906</v>
      </c>
      <c r="J2850" s="171" t="s">
        <v>102</v>
      </c>
      <c r="K2850" s="176"/>
      <c r="L2850" s="177" t="s">
        <v>730</v>
      </c>
      <c r="M2850" s="177" t="s">
        <v>103</v>
      </c>
    </row>
    <row r="2851" spans="1:13" s="178" customFormat="1">
      <c r="A2851" s="171" t="s">
        <v>2034</v>
      </c>
      <c r="B2851" s="171"/>
      <c r="C2851" s="179" t="s">
        <v>4566</v>
      </c>
      <c r="D2851" s="172">
        <v>46083</v>
      </c>
      <c r="E2851" s="173">
        <v>46132</v>
      </c>
      <c r="F2851" s="174">
        <v>22142.63</v>
      </c>
      <c r="G2851" s="175" t="s">
        <v>2040</v>
      </c>
      <c r="H2851" s="171" t="s">
        <v>2055</v>
      </c>
      <c r="I2851" s="171" t="s">
        <v>2891</v>
      </c>
      <c r="J2851" s="171" t="s">
        <v>100</v>
      </c>
      <c r="K2851" s="176"/>
      <c r="L2851" s="177" t="s">
        <v>730</v>
      </c>
      <c r="M2851" s="177" t="s">
        <v>101</v>
      </c>
    </row>
    <row r="2852" spans="1:13" s="178" customFormat="1">
      <c r="A2852" s="171" t="s">
        <v>2034</v>
      </c>
      <c r="B2852" s="171"/>
      <c r="C2852" s="179" t="s">
        <v>4567</v>
      </c>
      <c r="D2852" s="172">
        <v>46083</v>
      </c>
      <c r="E2852" s="173">
        <v>46132</v>
      </c>
      <c r="F2852" s="174">
        <v>6882.85</v>
      </c>
      <c r="G2852" s="175" t="s">
        <v>2040</v>
      </c>
      <c r="H2852" s="171" t="s">
        <v>2055</v>
      </c>
      <c r="I2852" s="171" t="s">
        <v>2813</v>
      </c>
      <c r="J2852" s="171" t="s">
        <v>124</v>
      </c>
      <c r="K2852" s="176"/>
      <c r="L2852" s="177" t="s">
        <v>730</v>
      </c>
      <c r="M2852" s="177" t="s">
        <v>125</v>
      </c>
    </row>
    <row r="2853" spans="1:13" s="178" customFormat="1">
      <c r="A2853" s="171" t="s">
        <v>2034</v>
      </c>
      <c r="B2853" s="171"/>
      <c r="C2853" s="179" t="s">
        <v>4568</v>
      </c>
      <c r="D2853" s="172">
        <v>46083</v>
      </c>
      <c r="E2853" s="173">
        <v>46132</v>
      </c>
      <c r="F2853" s="174">
        <v>10459.59</v>
      </c>
      <c r="G2853" s="175" t="s">
        <v>2040</v>
      </c>
      <c r="H2853" s="171" t="s">
        <v>2055</v>
      </c>
      <c r="I2853" s="171" t="s">
        <v>2892</v>
      </c>
      <c r="J2853" s="171" t="s">
        <v>72</v>
      </c>
      <c r="K2853" s="176"/>
      <c r="L2853" s="177" t="s">
        <v>730</v>
      </c>
      <c r="M2853" s="177" t="s">
        <v>73</v>
      </c>
    </row>
    <row r="2854" spans="1:13" s="178" customFormat="1">
      <c r="A2854" s="171" t="s">
        <v>2034</v>
      </c>
      <c r="B2854" s="171"/>
      <c r="C2854" s="179" t="s">
        <v>4569</v>
      </c>
      <c r="D2854" s="172">
        <v>46083</v>
      </c>
      <c r="E2854" s="173">
        <v>46132</v>
      </c>
      <c r="F2854" s="174">
        <v>6229.23</v>
      </c>
      <c r="G2854" s="175" t="s">
        <v>2040</v>
      </c>
      <c r="H2854" s="171" t="s">
        <v>2055</v>
      </c>
      <c r="I2854" s="171" t="s">
        <v>2870</v>
      </c>
      <c r="J2854" s="171" t="s">
        <v>140</v>
      </c>
      <c r="K2854" s="176"/>
      <c r="L2854" s="177" t="s">
        <v>730</v>
      </c>
      <c r="M2854" s="177" t="s">
        <v>141</v>
      </c>
    </row>
    <row r="2855" spans="1:13" s="178" customFormat="1">
      <c r="A2855" s="171" t="s">
        <v>2034</v>
      </c>
      <c r="B2855" s="171"/>
      <c r="C2855" s="179" t="s">
        <v>4570</v>
      </c>
      <c r="D2855" s="172">
        <v>46083</v>
      </c>
      <c r="E2855" s="173">
        <v>46132</v>
      </c>
      <c r="F2855" s="174">
        <v>26204.17</v>
      </c>
      <c r="G2855" s="175" t="s">
        <v>2040</v>
      </c>
      <c r="H2855" s="171" t="s">
        <v>2055</v>
      </c>
      <c r="I2855" s="171" t="s">
        <v>2896</v>
      </c>
      <c r="J2855" s="171" t="s">
        <v>112</v>
      </c>
      <c r="K2855" s="176"/>
      <c r="L2855" s="177" t="s">
        <v>730</v>
      </c>
      <c r="M2855" s="177" t="s">
        <v>113</v>
      </c>
    </row>
    <row r="2856" spans="1:13" s="178" customFormat="1">
      <c r="A2856" s="171" t="s">
        <v>2034</v>
      </c>
      <c r="B2856" s="171"/>
      <c r="C2856" s="179" t="s">
        <v>4571</v>
      </c>
      <c r="D2856" s="172">
        <v>46083</v>
      </c>
      <c r="E2856" s="173">
        <v>46132</v>
      </c>
      <c r="F2856" s="174">
        <v>6862.02</v>
      </c>
      <c r="G2856" s="175" t="s">
        <v>2040</v>
      </c>
      <c r="H2856" s="171" t="s">
        <v>2055</v>
      </c>
      <c r="I2856" s="171" t="s">
        <v>2897</v>
      </c>
      <c r="J2856" s="171" t="s">
        <v>762</v>
      </c>
      <c r="K2856" s="176"/>
      <c r="L2856" s="177" t="s">
        <v>730</v>
      </c>
      <c r="M2856" s="177" t="s">
        <v>761</v>
      </c>
    </row>
    <row r="2857" spans="1:13" s="178" customFormat="1">
      <c r="A2857" s="171" t="s">
        <v>2034</v>
      </c>
      <c r="B2857" s="171"/>
      <c r="C2857" s="179" t="s">
        <v>4572</v>
      </c>
      <c r="D2857" s="172">
        <v>46083</v>
      </c>
      <c r="E2857" s="173">
        <v>46132</v>
      </c>
      <c r="F2857" s="174">
        <v>6314.25</v>
      </c>
      <c r="G2857" s="175" t="s">
        <v>2040</v>
      </c>
      <c r="H2857" s="171" t="s">
        <v>2055</v>
      </c>
      <c r="I2857" s="171" t="s">
        <v>3041</v>
      </c>
      <c r="J2857" s="171" t="s">
        <v>126</v>
      </c>
      <c r="K2857" s="176"/>
      <c r="L2857" s="177" t="s">
        <v>730</v>
      </c>
      <c r="M2857" s="177" t="s">
        <v>127</v>
      </c>
    </row>
    <row r="2858" spans="1:13" s="178" customFormat="1">
      <c r="A2858" s="171" t="s">
        <v>2034</v>
      </c>
      <c r="B2858" s="171"/>
      <c r="C2858" s="179" t="s">
        <v>4573</v>
      </c>
      <c r="D2858" s="172">
        <v>46083</v>
      </c>
      <c r="E2858" s="173">
        <v>46132</v>
      </c>
      <c r="F2858" s="174">
        <v>4284.76</v>
      </c>
      <c r="G2858" s="175" t="s">
        <v>2040</v>
      </c>
      <c r="H2858" s="171" t="s">
        <v>2055</v>
      </c>
      <c r="I2858" s="171" t="s">
        <v>2839</v>
      </c>
      <c r="J2858" s="171" t="s">
        <v>128</v>
      </c>
      <c r="K2858" s="176"/>
      <c r="L2858" s="177" t="s">
        <v>730</v>
      </c>
      <c r="M2858" s="177" t="s">
        <v>129</v>
      </c>
    </row>
    <row r="2859" spans="1:13" s="178" customFormat="1">
      <c r="A2859" s="171" t="s">
        <v>2034</v>
      </c>
      <c r="B2859" s="171"/>
      <c r="C2859" s="179" t="s">
        <v>4574</v>
      </c>
      <c r="D2859" s="172">
        <v>46083</v>
      </c>
      <c r="E2859" s="173">
        <v>46132</v>
      </c>
      <c r="F2859" s="174">
        <v>150793.44</v>
      </c>
      <c r="G2859" s="175" t="s">
        <v>2040</v>
      </c>
      <c r="H2859" s="171" t="s">
        <v>2055</v>
      </c>
      <c r="I2859" s="171" t="s">
        <v>2840</v>
      </c>
      <c r="J2859" s="171" t="s">
        <v>34</v>
      </c>
      <c r="K2859" s="176"/>
      <c r="L2859" s="177" t="s">
        <v>730</v>
      </c>
      <c r="M2859" s="177" t="s">
        <v>35</v>
      </c>
    </row>
    <row r="2860" spans="1:13" s="178" customFormat="1">
      <c r="A2860" s="171" t="s">
        <v>2034</v>
      </c>
      <c r="B2860" s="171"/>
      <c r="C2860" s="179" t="s">
        <v>4575</v>
      </c>
      <c r="D2860" s="172">
        <v>46083</v>
      </c>
      <c r="E2860" s="173">
        <v>46132</v>
      </c>
      <c r="F2860" s="174">
        <v>6949.8</v>
      </c>
      <c r="G2860" s="175" t="s">
        <v>2040</v>
      </c>
      <c r="H2860" s="171" t="s">
        <v>2055</v>
      </c>
      <c r="I2860" s="171" t="s">
        <v>2901</v>
      </c>
      <c r="J2860" s="171" t="s">
        <v>130</v>
      </c>
      <c r="K2860" s="176"/>
      <c r="L2860" s="177" t="s">
        <v>730</v>
      </c>
      <c r="M2860" s="177" t="s">
        <v>131</v>
      </c>
    </row>
    <row r="2861" spans="1:13" s="178" customFormat="1">
      <c r="A2861" s="171" t="s">
        <v>2034</v>
      </c>
      <c r="B2861" s="171"/>
      <c r="C2861" s="179" t="s">
        <v>4576</v>
      </c>
      <c r="D2861" s="172">
        <v>46083</v>
      </c>
      <c r="E2861" s="173">
        <v>46132</v>
      </c>
      <c r="F2861" s="174">
        <v>6827.93</v>
      </c>
      <c r="G2861" s="175" t="s">
        <v>2040</v>
      </c>
      <c r="H2861" s="171" t="s">
        <v>2055</v>
      </c>
      <c r="I2861" s="171" t="s">
        <v>2907</v>
      </c>
      <c r="J2861" s="171" t="s">
        <v>10</v>
      </c>
      <c r="K2861" s="176"/>
      <c r="L2861" s="177" t="s">
        <v>730</v>
      </c>
      <c r="M2861" s="177" t="s">
        <v>11</v>
      </c>
    </row>
    <row r="2862" spans="1:13" s="178" customFormat="1">
      <c r="A2862" s="171" t="s">
        <v>2034</v>
      </c>
      <c r="B2862" s="171"/>
      <c r="C2862" s="179" t="s">
        <v>4577</v>
      </c>
      <c r="D2862" s="172">
        <v>46083</v>
      </c>
      <c r="E2862" s="173">
        <v>46132</v>
      </c>
      <c r="F2862" s="174">
        <v>6310.42</v>
      </c>
      <c r="G2862" s="175" t="s">
        <v>2040</v>
      </c>
      <c r="H2862" s="171" t="s">
        <v>2055</v>
      </c>
      <c r="I2862" s="171" t="s">
        <v>2908</v>
      </c>
      <c r="J2862" s="171" t="s">
        <v>74</v>
      </c>
      <c r="K2862" s="176"/>
      <c r="L2862" s="177" t="s">
        <v>730</v>
      </c>
      <c r="M2862" s="177" t="s">
        <v>75</v>
      </c>
    </row>
    <row r="2863" spans="1:13" s="178" customFormat="1">
      <c r="A2863" s="171" t="s">
        <v>2034</v>
      </c>
      <c r="B2863" s="171"/>
      <c r="C2863" s="179" t="s">
        <v>4578</v>
      </c>
      <c r="D2863" s="172">
        <v>46083</v>
      </c>
      <c r="E2863" s="173">
        <v>46132</v>
      </c>
      <c r="F2863" s="174">
        <v>6883.7</v>
      </c>
      <c r="G2863" s="175" t="s">
        <v>2040</v>
      </c>
      <c r="H2863" s="171" t="s">
        <v>2055</v>
      </c>
      <c r="I2863" s="171" t="s">
        <v>3042</v>
      </c>
      <c r="J2863" s="171" t="s">
        <v>148</v>
      </c>
      <c r="K2863" s="176"/>
      <c r="L2863" s="177" t="s">
        <v>730</v>
      </c>
      <c r="M2863" s="177" t="s">
        <v>149</v>
      </c>
    </row>
    <row r="2864" spans="1:13" s="178" customFormat="1">
      <c r="A2864" s="171" t="s">
        <v>2034</v>
      </c>
      <c r="B2864" s="171"/>
      <c r="C2864" s="179" t="s">
        <v>4579</v>
      </c>
      <c r="D2864" s="172">
        <v>46083</v>
      </c>
      <c r="E2864" s="173">
        <v>46132</v>
      </c>
      <c r="F2864" s="174">
        <v>22622.41</v>
      </c>
      <c r="G2864" s="175" t="s">
        <v>2040</v>
      </c>
      <c r="H2864" s="171" t="s">
        <v>2055</v>
      </c>
      <c r="I2864" s="171" t="s">
        <v>2919</v>
      </c>
      <c r="J2864" s="171" t="s">
        <v>76</v>
      </c>
      <c r="K2864" s="176"/>
      <c r="L2864" s="177" t="s">
        <v>730</v>
      </c>
      <c r="M2864" s="177" t="s">
        <v>77</v>
      </c>
    </row>
    <row r="2865" spans="1:13" s="178" customFormat="1">
      <c r="A2865" s="171" t="s">
        <v>2034</v>
      </c>
      <c r="B2865" s="171"/>
      <c r="C2865" s="179" t="s">
        <v>4580</v>
      </c>
      <c r="D2865" s="172">
        <v>46083</v>
      </c>
      <c r="E2865" s="173">
        <v>46132</v>
      </c>
      <c r="F2865" s="174">
        <v>6257.93</v>
      </c>
      <c r="G2865" s="175" t="s">
        <v>2040</v>
      </c>
      <c r="H2865" s="171" t="s">
        <v>2055</v>
      </c>
      <c r="I2865" s="171" t="s">
        <v>3044</v>
      </c>
      <c r="J2865" s="171" t="s">
        <v>150</v>
      </c>
      <c r="K2865" s="176"/>
      <c r="L2865" s="177" t="s">
        <v>730</v>
      </c>
      <c r="M2865" s="177" t="s">
        <v>151</v>
      </c>
    </row>
    <row r="2866" spans="1:13" s="178" customFormat="1">
      <c r="A2866" s="171" t="s">
        <v>2034</v>
      </c>
      <c r="B2866" s="171"/>
      <c r="C2866" s="179" t="s">
        <v>4581</v>
      </c>
      <c r="D2866" s="172">
        <v>46083</v>
      </c>
      <c r="E2866" s="173">
        <v>46132</v>
      </c>
      <c r="F2866" s="174">
        <v>9248.98</v>
      </c>
      <c r="G2866" s="175" t="s">
        <v>2040</v>
      </c>
      <c r="H2866" s="171" t="s">
        <v>2055</v>
      </c>
      <c r="I2866" s="171" t="s">
        <v>2968</v>
      </c>
      <c r="J2866" s="171" t="s">
        <v>78</v>
      </c>
      <c r="K2866" s="176"/>
      <c r="L2866" s="177" t="s">
        <v>730</v>
      </c>
      <c r="M2866" s="177" t="s">
        <v>79</v>
      </c>
    </row>
    <row r="2867" spans="1:13" s="178" customFormat="1">
      <c r="A2867" s="171" t="s">
        <v>2034</v>
      </c>
      <c r="B2867" s="171"/>
      <c r="C2867" s="179" t="s">
        <v>4582</v>
      </c>
      <c r="D2867" s="172">
        <v>46083</v>
      </c>
      <c r="E2867" s="173">
        <v>46132</v>
      </c>
      <c r="F2867" s="174">
        <v>5504.63</v>
      </c>
      <c r="G2867" s="175" t="s">
        <v>2040</v>
      </c>
      <c r="H2867" s="171" t="s">
        <v>2055</v>
      </c>
      <c r="I2867" s="171" t="s">
        <v>2847</v>
      </c>
      <c r="J2867" s="171" t="s">
        <v>98</v>
      </c>
      <c r="K2867" s="176"/>
      <c r="L2867" s="177" t="s">
        <v>730</v>
      </c>
      <c r="M2867" s="177" t="s">
        <v>99</v>
      </c>
    </row>
    <row r="2868" spans="1:13" s="178" customFormat="1">
      <c r="A2868" s="171" t="s">
        <v>2034</v>
      </c>
      <c r="B2868" s="171"/>
      <c r="C2868" s="179" t="s">
        <v>4583</v>
      </c>
      <c r="D2868" s="172">
        <v>46083</v>
      </c>
      <c r="E2868" s="173">
        <v>46132</v>
      </c>
      <c r="F2868" s="174">
        <v>6886.44</v>
      </c>
      <c r="G2868" s="175" t="s">
        <v>2040</v>
      </c>
      <c r="H2868" s="171" t="s">
        <v>2055</v>
      </c>
      <c r="I2868" s="171" t="s">
        <v>3036</v>
      </c>
      <c r="J2868" s="171" t="s">
        <v>80</v>
      </c>
      <c r="K2868" s="176"/>
      <c r="L2868" s="177" t="s">
        <v>730</v>
      </c>
      <c r="M2868" s="177" t="s">
        <v>81</v>
      </c>
    </row>
    <row r="2869" spans="1:13" s="178" customFormat="1">
      <c r="A2869" s="171" t="s">
        <v>2034</v>
      </c>
      <c r="B2869" s="171"/>
      <c r="C2869" s="179" t="s">
        <v>4584</v>
      </c>
      <c r="D2869" s="172">
        <v>46083</v>
      </c>
      <c r="E2869" s="173">
        <v>46132</v>
      </c>
      <c r="F2869" s="174">
        <v>6257.93</v>
      </c>
      <c r="G2869" s="175" t="s">
        <v>2040</v>
      </c>
      <c r="H2869" s="171" t="s">
        <v>2055</v>
      </c>
      <c r="I2869" s="171" t="s">
        <v>2848</v>
      </c>
      <c r="J2869" s="171" t="s">
        <v>154</v>
      </c>
      <c r="K2869" s="176"/>
      <c r="L2869" s="177" t="s">
        <v>730</v>
      </c>
      <c r="M2869" s="177" t="s">
        <v>155</v>
      </c>
    </row>
    <row r="2870" spans="1:13" s="178" customFormat="1">
      <c r="A2870" s="171" t="s">
        <v>2034</v>
      </c>
      <c r="B2870" s="171"/>
      <c r="C2870" s="179" t="s">
        <v>4585</v>
      </c>
      <c r="D2870" s="172">
        <v>46083</v>
      </c>
      <c r="E2870" s="173">
        <v>46132</v>
      </c>
      <c r="F2870" s="174">
        <v>60448.27</v>
      </c>
      <c r="G2870" s="175" t="s">
        <v>2040</v>
      </c>
      <c r="H2870" s="171" t="s">
        <v>2055</v>
      </c>
      <c r="I2870" s="171" t="s">
        <v>3048</v>
      </c>
      <c r="J2870" s="171" t="s">
        <v>82</v>
      </c>
      <c r="K2870" s="176"/>
      <c r="L2870" s="177" t="s">
        <v>730</v>
      </c>
      <c r="M2870" s="177" t="s">
        <v>83</v>
      </c>
    </row>
    <row r="2871" spans="1:13" s="178" customFormat="1">
      <c r="A2871" s="171" t="s">
        <v>2034</v>
      </c>
      <c r="B2871" s="171"/>
      <c r="C2871" s="179" t="s">
        <v>4586</v>
      </c>
      <c r="D2871" s="172">
        <v>46083</v>
      </c>
      <c r="E2871" s="173">
        <v>46132</v>
      </c>
      <c r="F2871" s="174">
        <v>20986.42</v>
      </c>
      <c r="G2871" s="175" t="s">
        <v>2040</v>
      </c>
      <c r="H2871" s="171" t="s">
        <v>2055</v>
      </c>
      <c r="I2871" s="171" t="s">
        <v>2927</v>
      </c>
      <c r="J2871" s="171" t="s">
        <v>114</v>
      </c>
      <c r="K2871" s="176"/>
      <c r="L2871" s="177" t="s">
        <v>730</v>
      </c>
      <c r="M2871" s="177" t="s">
        <v>115</v>
      </c>
    </row>
    <row r="2872" spans="1:13" s="178" customFormat="1">
      <c r="A2872" s="171" t="s">
        <v>2034</v>
      </c>
      <c r="B2872" s="171"/>
      <c r="C2872" s="179" t="s">
        <v>4587</v>
      </c>
      <c r="D2872" s="172">
        <v>46083</v>
      </c>
      <c r="E2872" s="173">
        <v>46132</v>
      </c>
      <c r="F2872" s="174">
        <v>6370.57</v>
      </c>
      <c r="G2872" s="175" t="s">
        <v>2040</v>
      </c>
      <c r="H2872" s="171" t="s">
        <v>2055</v>
      </c>
      <c r="I2872" s="171" t="s">
        <v>2929</v>
      </c>
      <c r="J2872" s="171" t="s">
        <v>136</v>
      </c>
      <c r="K2872" s="176"/>
      <c r="L2872" s="177" t="s">
        <v>730</v>
      </c>
      <c r="M2872" s="177" t="s">
        <v>137</v>
      </c>
    </row>
    <row r="2873" spans="1:13" s="178" customFormat="1">
      <c r="A2873" s="171" t="s">
        <v>2034</v>
      </c>
      <c r="B2873" s="171"/>
      <c r="C2873" s="179" t="s">
        <v>4588</v>
      </c>
      <c r="D2873" s="172">
        <v>46083</v>
      </c>
      <c r="E2873" s="173">
        <v>46132</v>
      </c>
      <c r="F2873" s="174">
        <v>6886.44</v>
      </c>
      <c r="G2873" s="175" t="s">
        <v>2040</v>
      </c>
      <c r="H2873" s="171" t="s">
        <v>2055</v>
      </c>
      <c r="I2873" s="171" t="s">
        <v>2934</v>
      </c>
      <c r="J2873" s="171" t="s">
        <v>68</v>
      </c>
      <c r="K2873" s="176"/>
      <c r="L2873" s="177" t="s">
        <v>730</v>
      </c>
      <c r="M2873" s="177" t="s">
        <v>69</v>
      </c>
    </row>
    <row r="2874" spans="1:13" s="178" customFormat="1">
      <c r="A2874" s="171" t="s">
        <v>2034</v>
      </c>
      <c r="B2874" s="171"/>
      <c r="C2874" s="179" t="s">
        <v>4589</v>
      </c>
      <c r="D2874" s="172">
        <v>46083</v>
      </c>
      <c r="E2874" s="173">
        <v>46132</v>
      </c>
      <c r="F2874" s="174">
        <v>19369.580000000002</v>
      </c>
      <c r="G2874" s="175" t="s">
        <v>2040</v>
      </c>
      <c r="H2874" s="171" t="s">
        <v>2055</v>
      </c>
      <c r="I2874" s="171" t="s">
        <v>3049</v>
      </c>
      <c r="J2874" s="171" t="s">
        <v>110</v>
      </c>
      <c r="K2874" s="176"/>
      <c r="L2874" s="177" t="s">
        <v>730</v>
      </c>
      <c r="M2874" s="177" t="s">
        <v>111</v>
      </c>
    </row>
    <row r="2875" spans="1:13" s="178" customFormat="1">
      <c r="A2875" s="171" t="s">
        <v>2034</v>
      </c>
      <c r="B2875" s="171"/>
      <c r="C2875" s="179" t="s">
        <v>4590</v>
      </c>
      <c r="D2875" s="172">
        <v>46083</v>
      </c>
      <c r="E2875" s="173">
        <v>46132</v>
      </c>
      <c r="F2875" s="174">
        <v>6987.51</v>
      </c>
      <c r="G2875" s="175" t="s">
        <v>2040</v>
      </c>
      <c r="H2875" s="171" t="s">
        <v>2055</v>
      </c>
      <c r="I2875" s="171" t="s">
        <v>2935</v>
      </c>
      <c r="J2875" s="171" t="s">
        <v>84</v>
      </c>
      <c r="K2875" s="176"/>
      <c r="L2875" s="177" t="s">
        <v>730</v>
      </c>
      <c r="M2875" s="177" t="s">
        <v>85</v>
      </c>
    </row>
    <row r="2876" spans="1:13" s="178" customFormat="1">
      <c r="A2876" s="171" t="s">
        <v>2034</v>
      </c>
      <c r="B2876" s="171"/>
      <c r="C2876" s="179" t="s">
        <v>4591</v>
      </c>
      <c r="D2876" s="172">
        <v>46083</v>
      </c>
      <c r="E2876" s="173">
        <v>46132</v>
      </c>
      <c r="F2876" s="174">
        <v>7491.01</v>
      </c>
      <c r="G2876" s="175" t="s">
        <v>2040</v>
      </c>
      <c r="H2876" s="171" t="s">
        <v>2055</v>
      </c>
      <c r="I2876" s="171" t="s">
        <v>2850</v>
      </c>
      <c r="J2876" s="171" t="s">
        <v>142</v>
      </c>
      <c r="K2876" s="176"/>
      <c r="L2876" s="177" t="s">
        <v>730</v>
      </c>
      <c r="M2876" s="177" t="s">
        <v>143</v>
      </c>
    </row>
    <row r="2877" spans="1:13" s="178" customFormat="1">
      <c r="A2877" s="171" t="s">
        <v>2034</v>
      </c>
      <c r="B2877" s="171"/>
      <c r="C2877" s="179" t="s">
        <v>4592</v>
      </c>
      <c r="D2877" s="172">
        <v>46083</v>
      </c>
      <c r="E2877" s="173">
        <v>46132</v>
      </c>
      <c r="F2877" s="174">
        <v>6257.93</v>
      </c>
      <c r="G2877" s="175" t="s">
        <v>2040</v>
      </c>
      <c r="H2877" s="171" t="s">
        <v>2055</v>
      </c>
      <c r="I2877" s="171" t="s">
        <v>2851</v>
      </c>
      <c r="J2877" s="171" t="s">
        <v>144</v>
      </c>
      <c r="K2877" s="176"/>
      <c r="L2877" s="177" t="s">
        <v>730</v>
      </c>
      <c r="M2877" s="177" t="s">
        <v>145</v>
      </c>
    </row>
    <row r="2878" spans="1:13" s="178" customFormat="1">
      <c r="A2878" s="171" t="s">
        <v>2034</v>
      </c>
      <c r="B2878" s="171"/>
      <c r="C2878" s="179" t="s">
        <v>4593</v>
      </c>
      <c r="D2878" s="172">
        <v>46083</v>
      </c>
      <c r="E2878" s="173">
        <v>46132</v>
      </c>
      <c r="F2878" s="174">
        <v>6862.02</v>
      </c>
      <c r="G2878" s="175" t="s">
        <v>2040</v>
      </c>
      <c r="H2878" s="171" t="s">
        <v>2055</v>
      </c>
      <c r="I2878" s="171" t="s">
        <v>2852</v>
      </c>
      <c r="J2878" s="171" t="s">
        <v>108</v>
      </c>
      <c r="K2878" s="176"/>
      <c r="L2878" s="177" t="s">
        <v>730</v>
      </c>
      <c r="M2878" s="177" t="s">
        <v>109</v>
      </c>
    </row>
    <row r="2879" spans="1:13" s="178" customFormat="1">
      <c r="A2879" s="171" t="s">
        <v>2034</v>
      </c>
      <c r="B2879" s="171"/>
      <c r="C2879" s="179" t="s">
        <v>4594</v>
      </c>
      <c r="D2879" s="172">
        <v>46084</v>
      </c>
      <c r="E2879" s="173">
        <v>46132</v>
      </c>
      <c r="F2879" s="174">
        <v>9588.3799999999992</v>
      </c>
      <c r="G2879" s="175" t="s">
        <v>2040</v>
      </c>
      <c r="H2879" s="171" t="s">
        <v>2055</v>
      </c>
      <c r="I2879" s="171" t="s">
        <v>3050</v>
      </c>
      <c r="J2879" s="171" t="s">
        <v>30</v>
      </c>
      <c r="K2879" s="176"/>
      <c r="L2879" s="177" t="s">
        <v>730</v>
      </c>
      <c r="M2879" s="177" t="s">
        <v>31</v>
      </c>
    </row>
    <row r="2880" spans="1:13" s="178" customFormat="1">
      <c r="A2880" s="171" t="s">
        <v>2034</v>
      </c>
      <c r="B2880" s="171"/>
      <c r="C2880" s="179" t="s">
        <v>4595</v>
      </c>
      <c r="D2880" s="172">
        <v>46083</v>
      </c>
      <c r="E2880" s="173">
        <v>46132</v>
      </c>
      <c r="F2880" s="174">
        <v>57177.46</v>
      </c>
      <c r="G2880" s="175" t="s">
        <v>2040</v>
      </c>
      <c r="H2880" s="171" t="s">
        <v>2055</v>
      </c>
      <c r="I2880" s="171" t="s">
        <v>3051</v>
      </c>
      <c r="J2880" s="171" t="s">
        <v>86</v>
      </c>
      <c r="K2880" s="176"/>
      <c r="L2880" s="177" t="s">
        <v>730</v>
      </c>
      <c r="M2880" s="177" t="s">
        <v>87</v>
      </c>
    </row>
    <row r="2881" spans="1:13" s="178" customFormat="1">
      <c r="A2881" s="171" t="s">
        <v>2034</v>
      </c>
      <c r="B2881" s="171"/>
      <c r="C2881" s="179" t="s">
        <v>4596</v>
      </c>
      <c r="D2881" s="172">
        <v>46083</v>
      </c>
      <c r="E2881" s="173">
        <v>46132</v>
      </c>
      <c r="F2881" s="174">
        <v>8143.44</v>
      </c>
      <c r="G2881" s="175" t="s">
        <v>2040</v>
      </c>
      <c r="H2881" s="171" t="s">
        <v>2055</v>
      </c>
      <c r="I2881" s="171" t="s">
        <v>2946</v>
      </c>
      <c r="J2881" s="171" t="s">
        <v>88</v>
      </c>
      <c r="K2881" s="176"/>
      <c r="L2881" s="177" t="s">
        <v>730</v>
      </c>
      <c r="M2881" s="177" t="s">
        <v>89</v>
      </c>
    </row>
    <row r="2882" spans="1:13" s="178" customFormat="1">
      <c r="A2882" s="171" t="s">
        <v>2034</v>
      </c>
      <c r="B2882" s="171"/>
      <c r="C2882" s="179" t="s">
        <v>4597</v>
      </c>
      <c r="D2882" s="172">
        <v>46083</v>
      </c>
      <c r="E2882" s="173">
        <v>46132</v>
      </c>
      <c r="F2882" s="174">
        <v>30122.28</v>
      </c>
      <c r="G2882" s="175" t="s">
        <v>2040</v>
      </c>
      <c r="H2882" s="171" t="s">
        <v>2055</v>
      </c>
      <c r="I2882" s="171" t="s">
        <v>3052</v>
      </c>
      <c r="J2882" s="171" t="s">
        <v>90</v>
      </c>
      <c r="K2882" s="176"/>
      <c r="L2882" s="177" t="s">
        <v>730</v>
      </c>
      <c r="M2882" s="177" t="s">
        <v>91</v>
      </c>
    </row>
    <row r="2883" spans="1:13" s="178" customFormat="1">
      <c r="A2883" s="171" t="s">
        <v>2034</v>
      </c>
      <c r="B2883" s="171"/>
      <c r="C2883" s="179" t="s">
        <v>4598</v>
      </c>
      <c r="D2883" s="172">
        <v>46083</v>
      </c>
      <c r="E2883" s="173">
        <v>46132</v>
      </c>
      <c r="F2883" s="174">
        <v>12148.44</v>
      </c>
      <c r="G2883" s="175" t="s">
        <v>2040</v>
      </c>
      <c r="H2883" s="171" t="s">
        <v>2055</v>
      </c>
      <c r="I2883" s="171" t="s">
        <v>2884</v>
      </c>
      <c r="J2883" s="171" t="s">
        <v>456</v>
      </c>
      <c r="K2883" s="176"/>
      <c r="L2883" s="177" t="s">
        <v>730</v>
      </c>
      <c r="M2883" s="177" t="s">
        <v>457</v>
      </c>
    </row>
    <row r="2884" spans="1:13" s="178" customFormat="1">
      <c r="A2884" s="171" t="s">
        <v>2034</v>
      </c>
      <c r="B2884" s="171"/>
      <c r="C2884" s="179" t="s">
        <v>4599</v>
      </c>
      <c r="D2884" s="172">
        <v>46083</v>
      </c>
      <c r="E2884" s="173">
        <v>46132</v>
      </c>
      <c r="F2884" s="174">
        <v>11867.55</v>
      </c>
      <c r="G2884" s="175" t="s">
        <v>2040</v>
      </c>
      <c r="H2884" s="171" t="s">
        <v>2055</v>
      </c>
      <c r="I2884" s="171" t="s">
        <v>2951</v>
      </c>
      <c r="J2884" s="171" t="s">
        <v>118</v>
      </c>
      <c r="K2884" s="176"/>
      <c r="L2884" s="177" t="s">
        <v>730</v>
      </c>
      <c r="M2884" s="177" t="s">
        <v>119</v>
      </c>
    </row>
    <row r="2885" spans="1:13" s="178" customFormat="1">
      <c r="A2885" s="171" t="s">
        <v>2034</v>
      </c>
      <c r="B2885" s="171"/>
      <c r="C2885" s="179" t="s">
        <v>4600</v>
      </c>
      <c r="D2885" s="172">
        <v>46083</v>
      </c>
      <c r="E2885" s="173">
        <v>46132</v>
      </c>
      <c r="F2885" s="174">
        <v>6257.93</v>
      </c>
      <c r="G2885" s="175" t="s">
        <v>2040</v>
      </c>
      <c r="H2885" s="171" t="s">
        <v>2055</v>
      </c>
      <c r="I2885" s="171" t="s">
        <v>2952</v>
      </c>
      <c r="J2885" s="171" t="s">
        <v>156</v>
      </c>
      <c r="K2885" s="176"/>
      <c r="L2885" s="177" t="s">
        <v>730</v>
      </c>
      <c r="M2885" s="177" t="s">
        <v>157</v>
      </c>
    </row>
    <row r="2886" spans="1:13" s="178" customFormat="1">
      <c r="A2886" s="171" t="s">
        <v>2034</v>
      </c>
      <c r="B2886" s="171"/>
      <c r="C2886" s="179" t="s">
        <v>4601</v>
      </c>
      <c r="D2886" s="172">
        <v>46083</v>
      </c>
      <c r="E2886" s="173">
        <v>46132</v>
      </c>
      <c r="F2886" s="174">
        <v>6257.93</v>
      </c>
      <c r="G2886" s="175" t="s">
        <v>2040</v>
      </c>
      <c r="H2886" s="171" t="s">
        <v>2055</v>
      </c>
      <c r="I2886" s="171" t="s">
        <v>2860</v>
      </c>
      <c r="J2886" s="171" t="s">
        <v>12</v>
      </c>
      <c r="K2886" s="176"/>
      <c r="L2886" s="177" t="s">
        <v>730</v>
      </c>
      <c r="M2886" s="177" t="s">
        <v>13</v>
      </c>
    </row>
    <row r="2887" spans="1:13" s="178" customFormat="1">
      <c r="A2887" s="171" t="s">
        <v>2034</v>
      </c>
      <c r="B2887" s="171"/>
      <c r="C2887" s="179" t="s">
        <v>4602</v>
      </c>
      <c r="D2887" s="172">
        <v>46083</v>
      </c>
      <c r="E2887" s="173">
        <v>46132</v>
      </c>
      <c r="F2887" s="174">
        <v>6257.93</v>
      </c>
      <c r="G2887" s="175" t="s">
        <v>2040</v>
      </c>
      <c r="H2887" s="171" t="s">
        <v>2055</v>
      </c>
      <c r="I2887" s="171" t="s">
        <v>2956</v>
      </c>
      <c r="J2887" s="171" t="s">
        <v>14</v>
      </c>
      <c r="K2887" s="176"/>
      <c r="L2887" s="177" t="s">
        <v>730</v>
      </c>
      <c r="M2887" s="177" t="s">
        <v>15</v>
      </c>
    </row>
    <row r="2888" spans="1:13" s="178" customFormat="1">
      <c r="A2888" s="171" t="s">
        <v>2034</v>
      </c>
      <c r="B2888" s="171"/>
      <c r="C2888" s="179" t="s">
        <v>4603</v>
      </c>
      <c r="D2888" s="172">
        <v>46083</v>
      </c>
      <c r="E2888" s="173">
        <v>46132</v>
      </c>
      <c r="F2888" s="174">
        <v>18942.13</v>
      </c>
      <c r="G2888" s="175" t="s">
        <v>2040</v>
      </c>
      <c r="H2888" s="171" t="s">
        <v>2055</v>
      </c>
      <c r="I2888" s="171" t="s">
        <v>2862</v>
      </c>
      <c r="J2888" s="171" t="s">
        <v>106</v>
      </c>
      <c r="K2888" s="176"/>
      <c r="L2888" s="177" t="s">
        <v>730</v>
      </c>
      <c r="M2888" s="177" t="s">
        <v>107</v>
      </c>
    </row>
    <row r="2889" spans="1:13" s="178" customFormat="1">
      <c r="A2889" s="171" t="s">
        <v>2034</v>
      </c>
      <c r="B2889" s="171"/>
      <c r="C2889" s="179" t="s">
        <v>4604</v>
      </c>
      <c r="D2889" s="172">
        <v>46083</v>
      </c>
      <c r="E2889" s="173">
        <v>46132</v>
      </c>
      <c r="F2889" s="174">
        <v>8483.16</v>
      </c>
      <c r="G2889" s="175" t="s">
        <v>2040</v>
      </c>
      <c r="H2889" s="171" t="s">
        <v>2055</v>
      </c>
      <c r="I2889" s="171" t="s">
        <v>2885</v>
      </c>
      <c r="J2889" s="171" t="s">
        <v>16</v>
      </c>
      <c r="K2889" s="176"/>
      <c r="L2889" s="177" t="s">
        <v>730</v>
      </c>
      <c r="M2889" s="177" t="s">
        <v>17</v>
      </c>
    </row>
    <row r="2890" spans="1:13" s="178" customFormat="1">
      <c r="A2890" s="171" t="s">
        <v>2034</v>
      </c>
      <c r="B2890" s="171"/>
      <c r="C2890" s="179" t="s">
        <v>4605</v>
      </c>
      <c r="D2890" s="172">
        <v>46083</v>
      </c>
      <c r="E2890" s="173">
        <v>46132</v>
      </c>
      <c r="F2890" s="174">
        <v>6886.44</v>
      </c>
      <c r="G2890" s="175" t="s">
        <v>2040</v>
      </c>
      <c r="H2890" s="171" t="s">
        <v>2055</v>
      </c>
      <c r="I2890" s="171" t="s">
        <v>2863</v>
      </c>
      <c r="J2890" s="171" t="s">
        <v>70</v>
      </c>
      <c r="K2890" s="176"/>
      <c r="L2890" s="177" t="s">
        <v>730</v>
      </c>
      <c r="M2890" s="177" t="s">
        <v>71</v>
      </c>
    </row>
    <row r="2891" spans="1:13" s="178" customFormat="1">
      <c r="A2891" s="171" t="s">
        <v>2034</v>
      </c>
      <c r="B2891" s="171"/>
      <c r="C2891" s="179" t="s">
        <v>4606</v>
      </c>
      <c r="D2891" s="172">
        <v>46083</v>
      </c>
      <c r="E2891" s="173">
        <v>46132</v>
      </c>
      <c r="F2891" s="174">
        <v>6827.93</v>
      </c>
      <c r="G2891" s="175" t="s">
        <v>2040</v>
      </c>
      <c r="H2891" s="171" t="s">
        <v>2055</v>
      </c>
      <c r="I2891" s="171" t="s">
        <v>2969</v>
      </c>
      <c r="J2891" s="171" t="s">
        <v>92</v>
      </c>
      <c r="K2891" s="176"/>
      <c r="L2891" s="177" t="s">
        <v>730</v>
      </c>
      <c r="M2891" s="177" t="s">
        <v>93</v>
      </c>
    </row>
    <row r="2892" spans="1:13" s="178" customFormat="1">
      <c r="A2892" s="171" t="s">
        <v>2034</v>
      </c>
      <c r="B2892" s="171"/>
      <c r="C2892" s="179" t="s">
        <v>4607</v>
      </c>
      <c r="D2892" s="172">
        <v>46083</v>
      </c>
      <c r="E2892" s="173">
        <v>46132</v>
      </c>
      <c r="F2892" s="174">
        <v>6280.46</v>
      </c>
      <c r="G2892" s="175" t="s">
        <v>2040</v>
      </c>
      <c r="H2892" s="171" t="s">
        <v>2055</v>
      </c>
      <c r="I2892" s="171" t="s">
        <v>2961</v>
      </c>
      <c r="J2892" s="171" t="s">
        <v>158</v>
      </c>
      <c r="K2892" s="176"/>
      <c r="L2892" s="177" t="s">
        <v>730</v>
      </c>
      <c r="M2892" s="177" t="s">
        <v>159</v>
      </c>
    </row>
    <row r="2893" spans="1:13" s="178" customFormat="1">
      <c r="A2893" s="171" t="s">
        <v>2034</v>
      </c>
      <c r="B2893" s="171"/>
      <c r="C2893" s="179" t="s">
        <v>4608</v>
      </c>
      <c r="D2893" s="172">
        <v>46083</v>
      </c>
      <c r="E2893" s="173">
        <v>46132</v>
      </c>
      <c r="F2893" s="174">
        <v>15877.54</v>
      </c>
      <c r="G2893" s="175" t="s">
        <v>2040</v>
      </c>
      <c r="H2893" s="171" t="s">
        <v>2055</v>
      </c>
      <c r="I2893" s="171" t="s">
        <v>2801</v>
      </c>
      <c r="J2893" s="171" t="s">
        <v>94</v>
      </c>
      <c r="K2893" s="176"/>
      <c r="L2893" s="177" t="s">
        <v>730</v>
      </c>
      <c r="M2893" s="177" t="s">
        <v>95</v>
      </c>
    </row>
    <row r="2894" spans="1:13" s="178" customFormat="1">
      <c r="A2894" s="171" t="s">
        <v>2034</v>
      </c>
      <c r="B2894" s="171"/>
      <c r="C2894" s="179" t="s">
        <v>4609</v>
      </c>
      <c r="D2894" s="172">
        <v>46083</v>
      </c>
      <c r="E2894" s="173">
        <v>46132</v>
      </c>
      <c r="F2894" s="174">
        <v>5779.76</v>
      </c>
      <c r="G2894" s="175" t="s">
        <v>2040</v>
      </c>
      <c r="H2894" s="171" t="s">
        <v>2055</v>
      </c>
      <c r="I2894" s="171" t="s">
        <v>2811</v>
      </c>
      <c r="J2894" s="171" t="s">
        <v>152</v>
      </c>
      <c r="K2894" s="176"/>
      <c r="L2894" s="177" t="s">
        <v>730</v>
      </c>
      <c r="M2894" s="177" t="s">
        <v>153</v>
      </c>
    </row>
    <row r="2895" spans="1:13" s="178" customFormat="1">
      <c r="A2895" s="171" t="s">
        <v>2034</v>
      </c>
      <c r="B2895" s="171"/>
      <c r="C2895" s="179" t="s">
        <v>4610</v>
      </c>
      <c r="D2895" s="172">
        <v>46083</v>
      </c>
      <c r="E2895" s="173">
        <v>46132</v>
      </c>
      <c r="F2895" s="174">
        <v>11217.23</v>
      </c>
      <c r="G2895" s="175" t="s">
        <v>2040</v>
      </c>
      <c r="H2895" s="171" t="s">
        <v>2055</v>
      </c>
      <c r="I2895" s="171" t="s">
        <v>2963</v>
      </c>
      <c r="J2895" s="171" t="s">
        <v>96</v>
      </c>
      <c r="K2895" s="176"/>
      <c r="L2895" s="177" t="s">
        <v>730</v>
      </c>
      <c r="M2895" s="177" t="s">
        <v>97</v>
      </c>
    </row>
    <row r="2896" spans="1:13" s="178" customFormat="1">
      <c r="A2896" s="171" t="s">
        <v>2034</v>
      </c>
      <c r="B2896" s="171"/>
      <c r="C2896" s="179" t="s">
        <v>4611</v>
      </c>
      <c r="D2896" s="172">
        <v>46083</v>
      </c>
      <c r="E2896" s="173">
        <v>46132</v>
      </c>
      <c r="F2896" s="174">
        <v>7456.44</v>
      </c>
      <c r="G2896" s="175" t="s">
        <v>2040</v>
      </c>
      <c r="H2896" s="171" t="s">
        <v>2055</v>
      </c>
      <c r="I2896" s="171" t="s">
        <v>2889</v>
      </c>
      <c r="J2896" s="171" t="s">
        <v>122</v>
      </c>
      <c r="K2896" s="176"/>
      <c r="L2896" s="177" t="s">
        <v>730</v>
      </c>
      <c r="M2896" s="177" t="s">
        <v>123</v>
      </c>
    </row>
    <row r="2897" spans="1:13" s="178" customFormat="1">
      <c r="A2897" s="171" t="s">
        <v>2034</v>
      </c>
      <c r="B2897" s="171"/>
      <c r="C2897" s="179" t="s">
        <v>4612</v>
      </c>
      <c r="D2897" s="172">
        <v>46083</v>
      </c>
      <c r="E2897" s="173">
        <v>46132</v>
      </c>
      <c r="F2897" s="174">
        <v>8677.0499999999993</v>
      </c>
      <c r="G2897" s="175" t="s">
        <v>2040</v>
      </c>
      <c r="H2897" s="171" t="s">
        <v>2055</v>
      </c>
      <c r="I2897" s="171" t="s">
        <v>3053</v>
      </c>
      <c r="J2897" s="171" t="s">
        <v>501</v>
      </c>
      <c r="K2897" s="176"/>
      <c r="L2897" s="177" t="s">
        <v>730</v>
      </c>
      <c r="M2897" s="177" t="s">
        <v>502</v>
      </c>
    </row>
    <row r="2898" spans="1:13" s="178" customFormat="1">
      <c r="A2898" s="171" t="s">
        <v>2034</v>
      </c>
      <c r="B2898" s="171"/>
      <c r="C2898" s="179" t="s">
        <v>4613</v>
      </c>
      <c r="D2898" s="172">
        <v>46083</v>
      </c>
      <c r="E2898" s="173">
        <v>46132</v>
      </c>
      <c r="F2898" s="174">
        <v>9288.92</v>
      </c>
      <c r="G2898" s="175" t="s">
        <v>2040</v>
      </c>
      <c r="H2898" s="171" t="s">
        <v>2055</v>
      </c>
      <c r="I2898" s="171" t="s">
        <v>2964</v>
      </c>
      <c r="J2898" s="171" t="s">
        <v>146</v>
      </c>
      <c r="K2898" s="176"/>
      <c r="L2898" s="177" t="s">
        <v>730</v>
      </c>
      <c r="M2898" s="177" t="s">
        <v>147</v>
      </c>
    </row>
    <row r="2899" spans="1:13" s="178" customFormat="1">
      <c r="A2899" s="171" t="s">
        <v>2034</v>
      </c>
      <c r="B2899" s="171"/>
      <c r="C2899" s="179" t="s">
        <v>4614</v>
      </c>
      <c r="D2899" s="172">
        <v>46086</v>
      </c>
      <c r="E2899" s="173">
        <v>46132</v>
      </c>
      <c r="F2899" s="174">
        <v>6333.96</v>
      </c>
      <c r="G2899" s="175" t="s">
        <v>2040</v>
      </c>
      <c r="H2899" s="171" t="s">
        <v>2055</v>
      </c>
      <c r="I2899" s="171" t="s">
        <v>2950</v>
      </c>
      <c r="J2899" s="171" t="s">
        <v>134</v>
      </c>
      <c r="K2899" s="176"/>
      <c r="L2899" s="177" t="s">
        <v>730</v>
      </c>
      <c r="M2899" s="177" t="s">
        <v>135</v>
      </c>
    </row>
    <row r="2900" spans="1:13" s="178" customFormat="1">
      <c r="A2900" s="171" t="s">
        <v>2034</v>
      </c>
      <c r="B2900" s="171"/>
      <c r="C2900" s="179" t="s">
        <v>4615</v>
      </c>
      <c r="D2900" s="172">
        <v>46086</v>
      </c>
      <c r="E2900" s="173">
        <v>46132</v>
      </c>
      <c r="F2900" s="174">
        <v>7006.81</v>
      </c>
      <c r="G2900" s="175" t="s">
        <v>2040</v>
      </c>
      <c r="H2900" s="171" t="s">
        <v>2055</v>
      </c>
      <c r="I2900" s="171" t="s">
        <v>2900</v>
      </c>
      <c r="J2900" s="171" t="s">
        <v>160</v>
      </c>
      <c r="K2900" s="176"/>
      <c r="L2900" s="177" t="s">
        <v>730</v>
      </c>
      <c r="M2900" s="177" t="s">
        <v>161</v>
      </c>
    </row>
    <row r="2901" spans="1:13" s="178" customFormat="1">
      <c r="A2901" s="171" t="s">
        <v>2034</v>
      </c>
      <c r="B2901" s="171"/>
      <c r="C2901" s="179" t="s">
        <v>4616</v>
      </c>
      <c r="D2901" s="172">
        <v>46086</v>
      </c>
      <c r="E2901" s="173">
        <v>46132</v>
      </c>
      <c r="F2901" s="174">
        <v>15135.07</v>
      </c>
      <c r="G2901" s="175" t="s">
        <v>2040</v>
      </c>
      <c r="H2901" s="171" t="s">
        <v>2055</v>
      </c>
      <c r="I2901" s="171" t="s">
        <v>2917</v>
      </c>
      <c r="J2901" s="171" t="s">
        <v>120</v>
      </c>
      <c r="K2901" s="176"/>
      <c r="L2901" s="177" t="s">
        <v>730</v>
      </c>
      <c r="M2901" s="177" t="s">
        <v>121</v>
      </c>
    </row>
    <row r="2902" spans="1:13" s="178" customFormat="1">
      <c r="A2902" s="171" t="s">
        <v>2034</v>
      </c>
      <c r="B2902" s="171"/>
      <c r="C2902" s="179" t="s">
        <v>4617</v>
      </c>
      <c r="D2902" s="172">
        <v>46086</v>
      </c>
      <c r="E2902" s="173">
        <v>46132</v>
      </c>
      <c r="F2902" s="174">
        <v>6257.93</v>
      </c>
      <c r="G2902" s="175" t="s">
        <v>2040</v>
      </c>
      <c r="H2902" s="171" t="s">
        <v>2055</v>
      </c>
      <c r="I2902" s="171" t="s">
        <v>2943</v>
      </c>
      <c r="J2902" s="171" t="s">
        <v>138</v>
      </c>
      <c r="K2902" s="176"/>
      <c r="L2902" s="177" t="s">
        <v>730</v>
      </c>
      <c r="M2902" s="177" t="s">
        <v>139</v>
      </c>
    </row>
    <row r="2903" spans="1:13" s="178" customFormat="1">
      <c r="A2903" s="171" t="s">
        <v>2034</v>
      </c>
      <c r="B2903" s="171"/>
      <c r="C2903" s="179" t="s">
        <v>4618</v>
      </c>
      <c r="D2903" s="172">
        <v>46086</v>
      </c>
      <c r="E2903" s="173">
        <v>46132</v>
      </c>
      <c r="F2903" s="174">
        <v>8084.92</v>
      </c>
      <c r="G2903" s="175" t="s">
        <v>2040</v>
      </c>
      <c r="H2903" s="171" t="s">
        <v>2055</v>
      </c>
      <c r="I2903" s="171" t="s">
        <v>2920</v>
      </c>
      <c r="J2903" s="171" t="s">
        <v>66</v>
      </c>
      <c r="K2903" s="176"/>
      <c r="L2903" s="177" t="s">
        <v>730</v>
      </c>
      <c r="M2903" s="177" t="s">
        <v>67</v>
      </c>
    </row>
    <row r="2904" spans="1:13" s="178" customFormat="1">
      <c r="A2904" s="171" t="s">
        <v>2034</v>
      </c>
      <c r="B2904" s="171"/>
      <c r="C2904" s="179" t="s">
        <v>4619</v>
      </c>
      <c r="D2904" s="172">
        <v>46098</v>
      </c>
      <c r="E2904" s="173">
        <v>46132</v>
      </c>
      <c r="F2904" s="174">
        <v>6257.93</v>
      </c>
      <c r="G2904" s="175" t="s">
        <v>2040</v>
      </c>
      <c r="H2904" s="171" t="s">
        <v>2055</v>
      </c>
      <c r="I2904" s="171" t="s">
        <v>2814</v>
      </c>
      <c r="J2904" s="171" t="s">
        <v>132</v>
      </c>
      <c r="K2904" s="176"/>
      <c r="L2904" s="177" t="s">
        <v>730</v>
      </c>
      <c r="M2904" s="177" t="s">
        <v>133</v>
      </c>
    </row>
    <row r="2905" spans="1:13" s="178" customFormat="1">
      <c r="A2905" s="171" t="s">
        <v>2034</v>
      </c>
      <c r="B2905" s="171"/>
      <c r="C2905" s="179" t="s">
        <v>4620</v>
      </c>
      <c r="D2905" s="172">
        <v>46085</v>
      </c>
      <c r="E2905" s="173">
        <v>46132</v>
      </c>
      <c r="F2905" s="174">
        <v>4677.49</v>
      </c>
      <c r="G2905" s="175" t="s">
        <v>2040</v>
      </c>
      <c r="H2905" s="171" t="s">
        <v>2055</v>
      </c>
      <c r="I2905" s="171" t="s">
        <v>2877</v>
      </c>
      <c r="J2905" s="171" t="s">
        <v>226</v>
      </c>
      <c r="K2905" s="176"/>
      <c r="L2905" s="177" t="s">
        <v>730</v>
      </c>
      <c r="M2905" s="177" t="s">
        <v>227</v>
      </c>
    </row>
    <row r="2906" spans="1:13" s="178" customFormat="1">
      <c r="A2906" s="171" t="s">
        <v>2034</v>
      </c>
      <c r="B2906" s="171"/>
      <c r="C2906" s="179" t="s">
        <v>4621</v>
      </c>
      <c r="D2906" s="172">
        <v>46085</v>
      </c>
      <c r="E2906" s="173">
        <v>46132</v>
      </c>
      <c r="F2906" s="174">
        <v>32735.56</v>
      </c>
      <c r="G2906" s="175" t="s">
        <v>2040</v>
      </c>
      <c r="H2906" s="171" t="s">
        <v>2055</v>
      </c>
      <c r="I2906" s="171" t="s">
        <v>2830</v>
      </c>
      <c r="J2906" s="171" t="s">
        <v>370</v>
      </c>
      <c r="K2906" s="176"/>
      <c r="L2906" s="177" t="s">
        <v>730</v>
      </c>
      <c r="M2906" s="177" t="s">
        <v>371</v>
      </c>
    </row>
    <row r="2907" spans="1:13" s="178" customFormat="1">
      <c r="A2907" s="171" t="s">
        <v>2034</v>
      </c>
      <c r="B2907" s="171"/>
      <c r="C2907" s="179" t="s">
        <v>4622</v>
      </c>
      <c r="D2907" s="172">
        <v>46085</v>
      </c>
      <c r="E2907" s="173">
        <v>46132</v>
      </c>
      <c r="F2907" s="174">
        <v>41696.86</v>
      </c>
      <c r="G2907" s="175" t="s">
        <v>2040</v>
      </c>
      <c r="H2907" s="171" t="s">
        <v>2055</v>
      </c>
      <c r="I2907" s="171" t="s">
        <v>2879</v>
      </c>
      <c r="J2907" s="171" t="s">
        <v>198</v>
      </c>
      <c r="K2907" s="176"/>
      <c r="L2907" s="177" t="s">
        <v>730</v>
      </c>
      <c r="M2907" s="177" t="s">
        <v>199</v>
      </c>
    </row>
    <row r="2908" spans="1:13" s="178" customFormat="1">
      <c r="A2908" s="171" t="s">
        <v>2034</v>
      </c>
      <c r="B2908" s="171"/>
      <c r="C2908" s="179" t="s">
        <v>4623</v>
      </c>
      <c r="D2908" s="172">
        <v>46085</v>
      </c>
      <c r="E2908" s="173">
        <v>46132</v>
      </c>
      <c r="F2908" s="174">
        <v>24195.22</v>
      </c>
      <c r="G2908" s="175" t="s">
        <v>2040</v>
      </c>
      <c r="H2908" s="171" t="s">
        <v>2055</v>
      </c>
      <c r="I2908" s="171" t="s">
        <v>2833</v>
      </c>
      <c r="J2908" s="171" t="s">
        <v>228</v>
      </c>
      <c r="K2908" s="176"/>
      <c r="L2908" s="177" t="s">
        <v>730</v>
      </c>
      <c r="M2908" s="177" t="s">
        <v>229</v>
      </c>
    </row>
    <row r="2909" spans="1:13" s="178" customFormat="1">
      <c r="A2909" s="171" t="s">
        <v>2034</v>
      </c>
      <c r="B2909" s="171"/>
      <c r="C2909" s="179" t="s">
        <v>4624</v>
      </c>
      <c r="D2909" s="172">
        <v>46085</v>
      </c>
      <c r="E2909" s="173">
        <v>46132</v>
      </c>
      <c r="F2909" s="174">
        <v>5227.4799999999996</v>
      </c>
      <c r="G2909" s="175" t="s">
        <v>2040</v>
      </c>
      <c r="H2909" s="171" t="s">
        <v>2055</v>
      </c>
      <c r="I2909" s="171" t="s">
        <v>2834</v>
      </c>
      <c r="J2909" s="171" t="s">
        <v>274</v>
      </c>
      <c r="K2909" s="176"/>
      <c r="L2909" s="177" t="s">
        <v>730</v>
      </c>
      <c r="M2909" s="177" t="s">
        <v>275</v>
      </c>
    </row>
    <row r="2910" spans="1:13" s="178" customFormat="1">
      <c r="A2910" s="171" t="s">
        <v>2034</v>
      </c>
      <c r="B2910" s="171"/>
      <c r="C2910" s="179" t="s">
        <v>4625</v>
      </c>
      <c r="D2910" s="172">
        <v>46085</v>
      </c>
      <c r="E2910" s="173">
        <v>46132</v>
      </c>
      <c r="F2910" s="174">
        <v>19272.61</v>
      </c>
      <c r="G2910" s="175" t="s">
        <v>2040</v>
      </c>
      <c r="H2910" s="171" t="s">
        <v>2055</v>
      </c>
      <c r="I2910" s="171" t="s">
        <v>3027</v>
      </c>
      <c r="J2910" s="171" t="s">
        <v>230</v>
      </c>
      <c r="K2910" s="176"/>
      <c r="L2910" s="177" t="s">
        <v>730</v>
      </c>
      <c r="M2910" s="177" t="s">
        <v>231</v>
      </c>
    </row>
    <row r="2911" spans="1:13" s="178" customFormat="1">
      <c r="A2911" s="171" t="s">
        <v>2034</v>
      </c>
      <c r="B2911" s="171"/>
      <c r="C2911" s="179" t="s">
        <v>4626</v>
      </c>
      <c r="D2911" s="172">
        <v>46085</v>
      </c>
      <c r="E2911" s="173">
        <v>46132</v>
      </c>
      <c r="F2911" s="174">
        <v>22971.71</v>
      </c>
      <c r="G2911" s="175" t="s">
        <v>2040</v>
      </c>
      <c r="H2911" s="171" t="s">
        <v>2055</v>
      </c>
      <c r="I2911" s="171" t="s">
        <v>2904</v>
      </c>
      <c r="J2911" s="171" t="s">
        <v>232</v>
      </c>
      <c r="K2911" s="176"/>
      <c r="L2911" s="177" t="s">
        <v>730</v>
      </c>
      <c r="M2911" s="177" t="s">
        <v>233</v>
      </c>
    </row>
    <row r="2912" spans="1:13" s="178" customFormat="1">
      <c r="A2912" s="171" t="s">
        <v>2034</v>
      </c>
      <c r="B2912" s="171"/>
      <c r="C2912" s="179" t="s">
        <v>4627</v>
      </c>
      <c r="D2912" s="172">
        <v>46085</v>
      </c>
      <c r="E2912" s="173">
        <v>46132</v>
      </c>
      <c r="F2912" s="174">
        <v>4645.2700000000004</v>
      </c>
      <c r="G2912" s="175" t="s">
        <v>2040</v>
      </c>
      <c r="H2912" s="171" t="s">
        <v>2055</v>
      </c>
      <c r="I2912" s="171" t="s">
        <v>2965</v>
      </c>
      <c r="J2912" s="171" t="s">
        <v>234</v>
      </c>
      <c r="K2912" s="176"/>
      <c r="L2912" s="177" t="s">
        <v>730</v>
      </c>
      <c r="M2912" s="177" t="s">
        <v>235</v>
      </c>
    </row>
    <row r="2913" spans="1:13" s="178" customFormat="1">
      <c r="A2913" s="171" t="s">
        <v>2034</v>
      </c>
      <c r="B2913" s="171"/>
      <c r="C2913" s="179" t="s">
        <v>4628</v>
      </c>
      <c r="D2913" s="172">
        <v>46085</v>
      </c>
      <c r="E2913" s="173">
        <v>46132</v>
      </c>
      <c r="F2913" s="174">
        <v>4621.92</v>
      </c>
      <c r="G2913" s="175" t="s">
        <v>2040</v>
      </c>
      <c r="H2913" s="171" t="s">
        <v>2055</v>
      </c>
      <c r="I2913" s="171" t="s">
        <v>3028</v>
      </c>
      <c r="J2913" s="171" t="s">
        <v>236</v>
      </c>
      <c r="K2913" s="176"/>
      <c r="L2913" s="177" t="s">
        <v>730</v>
      </c>
      <c r="M2913" s="177" t="s">
        <v>237</v>
      </c>
    </row>
    <row r="2914" spans="1:13" s="178" customFormat="1">
      <c r="A2914" s="171" t="s">
        <v>2034</v>
      </c>
      <c r="B2914" s="171"/>
      <c r="C2914" s="179" t="s">
        <v>4629</v>
      </c>
      <c r="D2914" s="172">
        <v>46085</v>
      </c>
      <c r="E2914" s="173">
        <v>46132</v>
      </c>
      <c r="F2914" s="174">
        <v>23689.13</v>
      </c>
      <c r="G2914" s="175" t="s">
        <v>2040</v>
      </c>
      <c r="H2914" s="171" t="s">
        <v>2055</v>
      </c>
      <c r="I2914" s="171" t="s">
        <v>3029</v>
      </c>
      <c r="J2914" s="171" t="s">
        <v>200</v>
      </c>
      <c r="K2914" s="176"/>
      <c r="L2914" s="177" t="s">
        <v>730</v>
      </c>
      <c r="M2914" s="177" t="s">
        <v>201</v>
      </c>
    </row>
    <row r="2915" spans="1:13" s="178" customFormat="1">
      <c r="A2915" s="171" t="s">
        <v>2034</v>
      </c>
      <c r="B2915" s="171"/>
      <c r="C2915" s="179" t="s">
        <v>4630</v>
      </c>
      <c r="D2915" s="172">
        <v>46085</v>
      </c>
      <c r="E2915" s="173">
        <v>46132</v>
      </c>
      <c r="F2915" s="174">
        <v>45748.52</v>
      </c>
      <c r="G2915" s="175" t="s">
        <v>2040</v>
      </c>
      <c r="H2915" s="171" t="s">
        <v>2055</v>
      </c>
      <c r="I2915" s="171" t="s">
        <v>3030</v>
      </c>
      <c r="J2915" s="171" t="s">
        <v>202</v>
      </c>
      <c r="K2915" s="176"/>
      <c r="L2915" s="177" t="s">
        <v>730</v>
      </c>
      <c r="M2915" s="177" t="s">
        <v>203</v>
      </c>
    </row>
    <row r="2916" spans="1:13" s="178" customFormat="1">
      <c r="A2916" s="171" t="s">
        <v>2034</v>
      </c>
      <c r="B2916" s="171"/>
      <c r="C2916" s="179" t="s">
        <v>4631</v>
      </c>
      <c r="D2916" s="172">
        <v>46085</v>
      </c>
      <c r="E2916" s="173">
        <v>46132</v>
      </c>
      <c r="F2916" s="174">
        <v>4621.79</v>
      </c>
      <c r="G2916" s="175" t="s">
        <v>2040</v>
      </c>
      <c r="H2916" s="171" t="s">
        <v>2055</v>
      </c>
      <c r="I2916" s="171" t="s">
        <v>3031</v>
      </c>
      <c r="J2916" s="171" t="s">
        <v>278</v>
      </c>
      <c r="K2916" s="176"/>
      <c r="L2916" s="177" t="s">
        <v>730</v>
      </c>
      <c r="M2916" s="177" t="s">
        <v>279</v>
      </c>
    </row>
    <row r="2917" spans="1:13" s="178" customFormat="1">
      <c r="A2917" s="171" t="s">
        <v>2034</v>
      </c>
      <c r="B2917" s="171"/>
      <c r="C2917" s="179" t="s">
        <v>4632</v>
      </c>
      <c r="D2917" s="172">
        <v>46085</v>
      </c>
      <c r="E2917" s="173">
        <v>46132</v>
      </c>
      <c r="F2917" s="174">
        <v>4645.13</v>
      </c>
      <c r="G2917" s="175" t="s">
        <v>2040</v>
      </c>
      <c r="H2917" s="171" t="s">
        <v>2055</v>
      </c>
      <c r="I2917" s="171" t="s">
        <v>2874</v>
      </c>
      <c r="J2917" s="171" t="s">
        <v>204</v>
      </c>
      <c r="K2917" s="176"/>
      <c r="L2917" s="177" t="s">
        <v>730</v>
      </c>
      <c r="M2917" s="177" t="s">
        <v>205</v>
      </c>
    </row>
    <row r="2918" spans="1:13" s="178" customFormat="1">
      <c r="A2918" s="171" t="s">
        <v>2034</v>
      </c>
      <c r="B2918" s="171"/>
      <c r="C2918" s="179" t="s">
        <v>4633</v>
      </c>
      <c r="D2918" s="172">
        <v>46085</v>
      </c>
      <c r="E2918" s="173">
        <v>46132</v>
      </c>
      <c r="F2918" s="174">
        <v>4621.79</v>
      </c>
      <c r="G2918" s="175" t="s">
        <v>2040</v>
      </c>
      <c r="H2918" s="171" t="s">
        <v>2055</v>
      </c>
      <c r="I2918" s="171" t="s">
        <v>3032</v>
      </c>
      <c r="J2918" s="171" t="s">
        <v>238</v>
      </c>
      <c r="K2918" s="176"/>
      <c r="L2918" s="177" t="s">
        <v>730</v>
      </c>
      <c r="M2918" s="177" t="s">
        <v>239</v>
      </c>
    </row>
    <row r="2919" spans="1:13" s="178" customFormat="1">
      <c r="A2919" s="171" t="s">
        <v>2034</v>
      </c>
      <c r="B2919" s="171"/>
      <c r="C2919" s="179" t="s">
        <v>4634</v>
      </c>
      <c r="D2919" s="172">
        <v>46083</v>
      </c>
      <c r="E2919" s="173">
        <v>46132</v>
      </c>
      <c r="F2919" s="174">
        <v>4946.33</v>
      </c>
      <c r="G2919" s="175" t="s">
        <v>2040</v>
      </c>
      <c r="H2919" s="171" t="s">
        <v>2055</v>
      </c>
      <c r="I2919" s="171" t="s">
        <v>2878</v>
      </c>
      <c r="J2919" s="171" t="s">
        <v>354</v>
      </c>
      <c r="K2919" s="176"/>
      <c r="L2919" s="177" t="s">
        <v>730</v>
      </c>
      <c r="M2919" s="177" t="s">
        <v>355</v>
      </c>
    </row>
    <row r="2920" spans="1:13" s="178" customFormat="1">
      <c r="A2920" s="171" t="s">
        <v>2034</v>
      </c>
      <c r="B2920" s="171"/>
      <c r="C2920" s="179" t="s">
        <v>4635</v>
      </c>
      <c r="D2920" s="172">
        <v>46083</v>
      </c>
      <c r="E2920" s="173">
        <v>46132</v>
      </c>
      <c r="F2920" s="174">
        <v>4810.72</v>
      </c>
      <c r="G2920" s="175" t="s">
        <v>2040</v>
      </c>
      <c r="H2920" s="171" t="s">
        <v>2055</v>
      </c>
      <c r="I2920" s="171" t="s">
        <v>2828</v>
      </c>
      <c r="J2920" s="171" t="s">
        <v>340</v>
      </c>
      <c r="K2920" s="176"/>
      <c r="L2920" s="177" t="s">
        <v>730</v>
      </c>
      <c r="M2920" s="177" t="s">
        <v>341</v>
      </c>
    </row>
    <row r="2921" spans="1:13" s="178" customFormat="1">
      <c r="A2921" s="171" t="s">
        <v>2034</v>
      </c>
      <c r="B2921" s="171"/>
      <c r="C2921" s="179" t="s">
        <v>4636</v>
      </c>
      <c r="D2921" s="172">
        <v>46083</v>
      </c>
      <c r="E2921" s="173">
        <v>46132</v>
      </c>
      <c r="F2921" s="174">
        <v>4543.41</v>
      </c>
      <c r="G2921" s="175" t="s">
        <v>2040</v>
      </c>
      <c r="H2921" s="171" t="s">
        <v>2055</v>
      </c>
      <c r="I2921" s="171" t="s">
        <v>2890</v>
      </c>
      <c r="J2921" s="171" t="s">
        <v>338</v>
      </c>
      <c r="K2921" s="176"/>
      <c r="L2921" s="177" t="s">
        <v>730</v>
      </c>
      <c r="M2921" s="177" t="s">
        <v>339</v>
      </c>
    </row>
    <row r="2922" spans="1:13" s="178" customFormat="1">
      <c r="A2922" s="171" t="s">
        <v>2034</v>
      </c>
      <c r="B2922" s="171"/>
      <c r="C2922" s="179" t="s">
        <v>4637</v>
      </c>
      <c r="D2922" s="172">
        <v>46083</v>
      </c>
      <c r="E2922" s="173">
        <v>46132</v>
      </c>
      <c r="F2922" s="174">
        <v>6502.97</v>
      </c>
      <c r="G2922" s="175" t="s">
        <v>2040</v>
      </c>
      <c r="H2922" s="171" t="s">
        <v>2055</v>
      </c>
      <c r="I2922" s="171" t="s">
        <v>2832</v>
      </c>
      <c r="J2922" s="171" t="s">
        <v>326</v>
      </c>
      <c r="K2922" s="176"/>
      <c r="L2922" s="177" t="s">
        <v>730</v>
      </c>
      <c r="M2922" s="177" t="s">
        <v>327</v>
      </c>
    </row>
    <row r="2923" spans="1:13" s="178" customFormat="1">
      <c r="A2923" s="171" t="s">
        <v>2034</v>
      </c>
      <c r="B2923" s="171"/>
      <c r="C2923" s="179" t="s">
        <v>4638</v>
      </c>
      <c r="D2923" s="172">
        <v>46083</v>
      </c>
      <c r="E2923" s="173">
        <v>46132</v>
      </c>
      <c r="F2923" s="174">
        <v>5162.18</v>
      </c>
      <c r="G2923" s="175" t="s">
        <v>2040</v>
      </c>
      <c r="H2923" s="171" t="s">
        <v>2055</v>
      </c>
      <c r="I2923" s="171" t="s">
        <v>2835</v>
      </c>
      <c r="J2923" s="171" t="s">
        <v>282</v>
      </c>
      <c r="K2923" s="176"/>
      <c r="L2923" s="177" t="s">
        <v>730</v>
      </c>
      <c r="M2923" s="177" t="s">
        <v>283</v>
      </c>
    </row>
    <row r="2924" spans="1:13" s="178" customFormat="1">
      <c r="A2924" s="171" t="s">
        <v>2034</v>
      </c>
      <c r="B2924" s="171"/>
      <c r="C2924" s="179" t="s">
        <v>4639</v>
      </c>
      <c r="D2924" s="172">
        <v>46085</v>
      </c>
      <c r="E2924" s="173">
        <v>46132</v>
      </c>
      <c r="F2924" s="174">
        <v>5229.93</v>
      </c>
      <c r="G2924" s="175" t="s">
        <v>2040</v>
      </c>
      <c r="H2924" s="171" t="s">
        <v>2055</v>
      </c>
      <c r="I2924" s="171" t="s">
        <v>2875</v>
      </c>
      <c r="J2924" s="171" t="s">
        <v>240</v>
      </c>
      <c r="K2924" s="176"/>
      <c r="L2924" s="177" t="s">
        <v>730</v>
      </c>
      <c r="M2924" s="177" t="s">
        <v>241</v>
      </c>
    </row>
    <row r="2925" spans="1:13" s="178" customFormat="1">
      <c r="A2925" s="171" t="s">
        <v>2034</v>
      </c>
      <c r="B2925" s="171"/>
      <c r="C2925" s="179" t="s">
        <v>4640</v>
      </c>
      <c r="D2925" s="172">
        <v>46083</v>
      </c>
      <c r="E2925" s="173">
        <v>46132</v>
      </c>
      <c r="F2925" s="174">
        <v>4855.22</v>
      </c>
      <c r="G2925" s="175" t="s">
        <v>2040</v>
      </c>
      <c r="H2925" s="171" t="s">
        <v>2055</v>
      </c>
      <c r="I2925" s="171" t="s">
        <v>2895</v>
      </c>
      <c r="J2925" s="171" t="s">
        <v>284</v>
      </c>
      <c r="K2925" s="176"/>
      <c r="L2925" s="177" t="s">
        <v>730</v>
      </c>
      <c r="M2925" s="177" t="s">
        <v>285</v>
      </c>
    </row>
    <row r="2926" spans="1:13" s="178" customFormat="1">
      <c r="A2926" s="171" t="s">
        <v>2034</v>
      </c>
      <c r="B2926" s="171"/>
      <c r="C2926" s="179" t="s">
        <v>4641</v>
      </c>
      <c r="D2926" s="172">
        <v>46083</v>
      </c>
      <c r="E2926" s="173">
        <v>46132</v>
      </c>
      <c r="F2926" s="174">
        <v>4674.8</v>
      </c>
      <c r="G2926" s="175" t="s">
        <v>2040</v>
      </c>
      <c r="H2926" s="171" t="s">
        <v>2055</v>
      </c>
      <c r="I2926" s="171" t="s">
        <v>3054</v>
      </c>
      <c r="J2926" s="171" t="s">
        <v>286</v>
      </c>
      <c r="K2926" s="176"/>
      <c r="L2926" s="177" t="s">
        <v>730</v>
      </c>
      <c r="M2926" s="177" t="s">
        <v>287</v>
      </c>
    </row>
    <row r="2927" spans="1:13" s="178" customFormat="1">
      <c r="A2927" s="171" t="s">
        <v>2034</v>
      </c>
      <c r="B2927" s="171"/>
      <c r="C2927" s="179" t="s">
        <v>4642</v>
      </c>
      <c r="D2927" s="172">
        <v>46083</v>
      </c>
      <c r="E2927" s="173">
        <v>46132</v>
      </c>
      <c r="F2927" s="174">
        <v>7169.89</v>
      </c>
      <c r="G2927" s="175" t="s">
        <v>2040</v>
      </c>
      <c r="H2927" s="171" t="s">
        <v>2055</v>
      </c>
      <c r="I2927" s="171" t="s">
        <v>2898</v>
      </c>
      <c r="J2927" s="171" t="s">
        <v>328</v>
      </c>
      <c r="K2927" s="176"/>
      <c r="L2927" s="177" t="s">
        <v>730</v>
      </c>
      <c r="M2927" s="177" t="s">
        <v>329</v>
      </c>
    </row>
    <row r="2928" spans="1:13" s="178" customFormat="1">
      <c r="A2928" s="171" t="s">
        <v>2034</v>
      </c>
      <c r="B2928" s="171"/>
      <c r="C2928" s="179" t="s">
        <v>4643</v>
      </c>
      <c r="D2928" s="172">
        <v>46083</v>
      </c>
      <c r="E2928" s="173">
        <v>46132</v>
      </c>
      <c r="F2928" s="174">
        <v>4707.7299999999996</v>
      </c>
      <c r="G2928" s="175" t="s">
        <v>2040</v>
      </c>
      <c r="H2928" s="171" t="s">
        <v>2055</v>
      </c>
      <c r="I2928" s="171" t="s">
        <v>3055</v>
      </c>
      <c r="J2928" s="171" t="s">
        <v>288</v>
      </c>
      <c r="K2928" s="176"/>
      <c r="L2928" s="177" t="s">
        <v>730</v>
      </c>
      <c r="M2928" s="177" t="s">
        <v>289</v>
      </c>
    </row>
    <row r="2929" spans="1:13" s="178" customFormat="1">
      <c r="A2929" s="171" t="s">
        <v>2034</v>
      </c>
      <c r="B2929" s="171"/>
      <c r="C2929" s="179" t="s">
        <v>4644</v>
      </c>
      <c r="D2929" s="172">
        <v>46083</v>
      </c>
      <c r="E2929" s="173">
        <v>46132</v>
      </c>
      <c r="F2929" s="174">
        <v>5063.01</v>
      </c>
      <c r="G2929" s="175" t="s">
        <v>2040</v>
      </c>
      <c r="H2929" s="171" t="s">
        <v>2055</v>
      </c>
      <c r="I2929" s="171" t="s">
        <v>3056</v>
      </c>
      <c r="J2929" s="171" t="s">
        <v>290</v>
      </c>
      <c r="K2929" s="176"/>
      <c r="L2929" s="177" t="s">
        <v>730</v>
      </c>
      <c r="M2929" s="177" t="s">
        <v>291</v>
      </c>
    </row>
    <row r="2930" spans="1:13" s="178" customFormat="1">
      <c r="A2930" s="171" t="s">
        <v>2034</v>
      </c>
      <c r="B2930" s="171"/>
      <c r="C2930" s="179" t="s">
        <v>4645</v>
      </c>
      <c r="D2930" s="172">
        <v>46083</v>
      </c>
      <c r="E2930" s="173">
        <v>46132</v>
      </c>
      <c r="F2930" s="174">
        <v>28238.37</v>
      </c>
      <c r="G2930" s="175" t="s">
        <v>2040</v>
      </c>
      <c r="H2930" s="171" t="s">
        <v>2055</v>
      </c>
      <c r="I2930" s="171" t="s">
        <v>2902</v>
      </c>
      <c r="J2930" s="171" t="s">
        <v>300</v>
      </c>
      <c r="K2930" s="176"/>
      <c r="L2930" s="177" t="s">
        <v>730</v>
      </c>
      <c r="M2930" s="177" t="s">
        <v>301</v>
      </c>
    </row>
    <row r="2931" spans="1:13" s="178" customFormat="1">
      <c r="A2931" s="171" t="s">
        <v>2034</v>
      </c>
      <c r="B2931" s="171"/>
      <c r="C2931" s="179" t="s">
        <v>4646</v>
      </c>
      <c r="D2931" s="172">
        <v>46083</v>
      </c>
      <c r="E2931" s="173">
        <v>46132</v>
      </c>
      <c r="F2931" s="174">
        <v>19569.759999999998</v>
      </c>
      <c r="G2931" s="175" t="s">
        <v>2040</v>
      </c>
      <c r="H2931" s="171" t="s">
        <v>2055</v>
      </c>
      <c r="I2931" s="171" t="s">
        <v>2822</v>
      </c>
      <c r="J2931" s="171" t="s">
        <v>318</v>
      </c>
      <c r="K2931" s="176"/>
      <c r="L2931" s="177" t="s">
        <v>730</v>
      </c>
      <c r="M2931" s="177" t="s">
        <v>319</v>
      </c>
    </row>
    <row r="2932" spans="1:13" s="178" customFormat="1">
      <c r="A2932" s="171" t="s">
        <v>2034</v>
      </c>
      <c r="B2932" s="171"/>
      <c r="C2932" s="179" t="s">
        <v>4647</v>
      </c>
      <c r="D2932" s="172">
        <v>46083</v>
      </c>
      <c r="E2932" s="173">
        <v>46132</v>
      </c>
      <c r="F2932" s="174">
        <v>6014.82</v>
      </c>
      <c r="G2932" s="175" t="s">
        <v>2040</v>
      </c>
      <c r="H2932" s="171" t="s">
        <v>2055</v>
      </c>
      <c r="I2932" s="171" t="s">
        <v>2797</v>
      </c>
      <c r="J2932" s="171" t="s">
        <v>58</v>
      </c>
      <c r="K2932" s="176"/>
      <c r="L2932" s="177" t="s">
        <v>730</v>
      </c>
      <c r="M2932" s="177" t="s">
        <v>59</v>
      </c>
    </row>
    <row r="2933" spans="1:13" s="178" customFormat="1">
      <c r="A2933" s="171" t="s">
        <v>2034</v>
      </c>
      <c r="B2933" s="171"/>
      <c r="C2933" s="179" t="s">
        <v>4648</v>
      </c>
      <c r="D2933" s="172">
        <v>46083</v>
      </c>
      <c r="E2933" s="173">
        <v>46132</v>
      </c>
      <c r="F2933" s="174">
        <v>8623.74</v>
      </c>
      <c r="G2933" s="175" t="s">
        <v>2040</v>
      </c>
      <c r="H2933" s="171" t="s">
        <v>2055</v>
      </c>
      <c r="I2933" s="171" t="s">
        <v>2841</v>
      </c>
      <c r="J2933" s="171" t="s">
        <v>320</v>
      </c>
      <c r="K2933" s="176"/>
      <c r="L2933" s="177" t="s">
        <v>730</v>
      </c>
      <c r="M2933" s="177" t="s">
        <v>321</v>
      </c>
    </row>
    <row r="2934" spans="1:13" s="178" customFormat="1">
      <c r="A2934" s="171" t="s">
        <v>2034</v>
      </c>
      <c r="B2934" s="171"/>
      <c r="C2934" s="179" t="s">
        <v>4649</v>
      </c>
      <c r="D2934" s="172">
        <v>46085</v>
      </c>
      <c r="E2934" s="173">
        <v>46132</v>
      </c>
      <c r="F2934" s="174">
        <v>5766.73</v>
      </c>
      <c r="G2934" s="175" t="s">
        <v>2040</v>
      </c>
      <c r="H2934" s="171" t="s">
        <v>2055</v>
      </c>
      <c r="I2934" s="171" t="s">
        <v>2876</v>
      </c>
      <c r="J2934" s="171" t="s">
        <v>262</v>
      </c>
      <c r="K2934" s="176"/>
      <c r="L2934" s="177" t="s">
        <v>730</v>
      </c>
      <c r="M2934" s="177" t="s">
        <v>263</v>
      </c>
    </row>
    <row r="2935" spans="1:13" s="178" customFormat="1">
      <c r="A2935" s="171" t="s">
        <v>2034</v>
      </c>
      <c r="B2935" s="171"/>
      <c r="C2935" s="179" t="s">
        <v>4650</v>
      </c>
      <c r="D2935" s="172">
        <v>46083</v>
      </c>
      <c r="E2935" s="173">
        <v>46132</v>
      </c>
      <c r="F2935" s="174">
        <v>4602.6899999999996</v>
      </c>
      <c r="G2935" s="175" t="s">
        <v>2040</v>
      </c>
      <c r="H2935" s="171" t="s">
        <v>2055</v>
      </c>
      <c r="I2935" s="171" t="s">
        <v>2804</v>
      </c>
      <c r="J2935" s="171" t="s">
        <v>342</v>
      </c>
      <c r="K2935" s="176"/>
      <c r="L2935" s="177" t="s">
        <v>730</v>
      </c>
      <c r="M2935" s="177" t="s">
        <v>343</v>
      </c>
    </row>
    <row r="2936" spans="1:13" s="178" customFormat="1">
      <c r="A2936" s="171" t="s">
        <v>2034</v>
      </c>
      <c r="B2936" s="171"/>
      <c r="C2936" s="179" t="s">
        <v>4651</v>
      </c>
      <c r="D2936" s="172">
        <v>46083</v>
      </c>
      <c r="E2936" s="173">
        <v>46132</v>
      </c>
      <c r="F2936" s="174">
        <v>16354.59</v>
      </c>
      <c r="G2936" s="175" t="s">
        <v>2040</v>
      </c>
      <c r="H2936" s="171" t="s">
        <v>2055</v>
      </c>
      <c r="I2936" s="171" t="s">
        <v>2844</v>
      </c>
      <c r="J2936" s="171" t="s">
        <v>324</v>
      </c>
      <c r="K2936" s="176"/>
      <c r="L2936" s="177" t="s">
        <v>730</v>
      </c>
      <c r="M2936" s="177" t="s">
        <v>325</v>
      </c>
    </row>
    <row r="2937" spans="1:13" s="178" customFormat="1">
      <c r="A2937" s="171" t="s">
        <v>2034</v>
      </c>
      <c r="B2937" s="171"/>
      <c r="C2937" s="179" t="s">
        <v>4652</v>
      </c>
      <c r="D2937" s="172">
        <v>46083</v>
      </c>
      <c r="E2937" s="173">
        <v>46132</v>
      </c>
      <c r="F2937" s="174">
        <v>25751.73</v>
      </c>
      <c r="G2937" s="175" t="s">
        <v>2040</v>
      </c>
      <c r="H2937" s="171" t="s">
        <v>2055</v>
      </c>
      <c r="I2937" s="171" t="s">
        <v>2805</v>
      </c>
      <c r="J2937" s="171" t="s">
        <v>298</v>
      </c>
      <c r="K2937" s="176"/>
      <c r="L2937" s="177" t="s">
        <v>730</v>
      </c>
      <c r="M2937" s="177" t="s">
        <v>299</v>
      </c>
    </row>
    <row r="2938" spans="1:13" s="178" customFormat="1">
      <c r="A2938" s="171" t="s">
        <v>2034</v>
      </c>
      <c r="B2938" s="171"/>
      <c r="C2938" s="179" t="s">
        <v>4653</v>
      </c>
      <c r="D2938" s="172">
        <v>46083</v>
      </c>
      <c r="E2938" s="173">
        <v>46132</v>
      </c>
      <c r="F2938" s="174">
        <v>4979.72</v>
      </c>
      <c r="G2938" s="175" t="s">
        <v>2040</v>
      </c>
      <c r="H2938" s="171" t="s">
        <v>2055</v>
      </c>
      <c r="I2938" s="171" t="s">
        <v>3057</v>
      </c>
      <c r="J2938" s="171" t="s">
        <v>350</v>
      </c>
      <c r="K2938" s="176"/>
      <c r="L2938" s="177" t="s">
        <v>730</v>
      </c>
      <c r="M2938" s="177" t="s">
        <v>351</v>
      </c>
    </row>
    <row r="2939" spans="1:13" s="178" customFormat="1">
      <c r="A2939" s="171" t="s">
        <v>2034</v>
      </c>
      <c r="B2939" s="171"/>
      <c r="C2939" s="179" t="s">
        <v>4654</v>
      </c>
      <c r="D2939" s="172">
        <v>46083</v>
      </c>
      <c r="E2939" s="173">
        <v>46132</v>
      </c>
      <c r="F2939" s="174">
        <v>7911.95</v>
      </c>
      <c r="G2939" s="175" t="s">
        <v>2040</v>
      </c>
      <c r="H2939" s="171" t="s">
        <v>2055</v>
      </c>
      <c r="I2939" s="171" t="s">
        <v>2845</v>
      </c>
      <c r="J2939" s="171" t="s">
        <v>352</v>
      </c>
      <c r="K2939" s="176"/>
      <c r="L2939" s="177" t="s">
        <v>730</v>
      </c>
      <c r="M2939" s="177" t="s">
        <v>353</v>
      </c>
    </row>
    <row r="2940" spans="1:13" s="178" customFormat="1">
      <c r="A2940" s="171" t="s">
        <v>2034</v>
      </c>
      <c r="B2940" s="171"/>
      <c r="C2940" s="179" t="s">
        <v>4655</v>
      </c>
      <c r="D2940" s="172">
        <v>46083</v>
      </c>
      <c r="E2940" s="173">
        <v>46132</v>
      </c>
      <c r="F2940" s="174">
        <v>13605.27</v>
      </c>
      <c r="G2940" s="175" t="s">
        <v>2040</v>
      </c>
      <c r="H2940" s="171" t="s">
        <v>2055</v>
      </c>
      <c r="I2940" s="171" t="s">
        <v>2783</v>
      </c>
      <c r="J2940" s="171" t="s">
        <v>302</v>
      </c>
      <c r="K2940" s="176"/>
      <c r="L2940" s="177" t="s">
        <v>730</v>
      </c>
      <c r="M2940" s="177" t="s">
        <v>303</v>
      </c>
    </row>
    <row r="2941" spans="1:13" s="178" customFormat="1">
      <c r="A2941" s="171" t="s">
        <v>2034</v>
      </c>
      <c r="B2941" s="171"/>
      <c r="C2941" s="179" t="s">
        <v>4656</v>
      </c>
      <c r="D2941" s="172">
        <v>46083</v>
      </c>
      <c r="E2941" s="173">
        <v>46132</v>
      </c>
      <c r="F2941" s="174">
        <v>31188.42</v>
      </c>
      <c r="G2941" s="175" t="s">
        <v>2040</v>
      </c>
      <c r="H2941" s="171" t="s">
        <v>2055</v>
      </c>
      <c r="I2941" s="171" t="s">
        <v>2921</v>
      </c>
      <c r="J2941" s="171" t="s">
        <v>304</v>
      </c>
      <c r="K2941" s="176"/>
      <c r="L2941" s="177" t="s">
        <v>730</v>
      </c>
      <c r="M2941" s="177" t="s">
        <v>305</v>
      </c>
    </row>
    <row r="2942" spans="1:13" s="178" customFormat="1">
      <c r="A2942" s="171" t="s">
        <v>2034</v>
      </c>
      <c r="B2942" s="171"/>
      <c r="C2942" s="179" t="s">
        <v>4657</v>
      </c>
      <c r="D2942" s="172">
        <v>46083</v>
      </c>
      <c r="E2942" s="173">
        <v>46132</v>
      </c>
      <c r="F2942" s="174">
        <v>5741.55</v>
      </c>
      <c r="G2942" s="175" t="s">
        <v>2040</v>
      </c>
      <c r="H2942" s="171" t="s">
        <v>2055</v>
      </c>
      <c r="I2942" s="171" t="s">
        <v>2872</v>
      </c>
      <c r="J2942" s="171" t="s">
        <v>330</v>
      </c>
      <c r="K2942" s="176"/>
      <c r="L2942" s="177" t="s">
        <v>730</v>
      </c>
      <c r="M2942" s="177" t="s">
        <v>331</v>
      </c>
    </row>
    <row r="2943" spans="1:13" s="178" customFormat="1">
      <c r="A2943" s="171" t="s">
        <v>2034</v>
      </c>
      <c r="B2943" s="171"/>
      <c r="C2943" s="179" t="s">
        <v>4658</v>
      </c>
      <c r="D2943" s="172">
        <v>46083</v>
      </c>
      <c r="E2943" s="173">
        <v>46132</v>
      </c>
      <c r="F2943" s="174">
        <v>16791.5</v>
      </c>
      <c r="G2943" s="175" t="s">
        <v>2040</v>
      </c>
      <c r="H2943" s="171" t="s">
        <v>2055</v>
      </c>
      <c r="I2943" s="171" t="s">
        <v>3058</v>
      </c>
      <c r="J2943" s="171" t="s">
        <v>306</v>
      </c>
      <c r="K2943" s="176"/>
      <c r="L2943" s="177" t="s">
        <v>730</v>
      </c>
      <c r="M2943" s="177" t="s">
        <v>307</v>
      </c>
    </row>
    <row r="2944" spans="1:13" s="178" customFormat="1">
      <c r="A2944" s="171" t="s">
        <v>2034</v>
      </c>
      <c r="B2944" s="171"/>
      <c r="C2944" s="179" t="s">
        <v>4659</v>
      </c>
      <c r="D2944" s="172">
        <v>46085</v>
      </c>
      <c r="E2944" s="173">
        <v>46132</v>
      </c>
      <c r="F2944" s="174">
        <v>4645.13</v>
      </c>
      <c r="G2944" s="175" t="s">
        <v>2040</v>
      </c>
      <c r="H2944" s="171" t="s">
        <v>2055</v>
      </c>
      <c r="I2944" s="171" t="s">
        <v>2806</v>
      </c>
      <c r="J2944" s="171" t="s">
        <v>272</v>
      </c>
      <c r="K2944" s="176"/>
      <c r="L2944" s="177" t="s">
        <v>730</v>
      </c>
      <c r="M2944" s="177" t="s">
        <v>273</v>
      </c>
    </row>
    <row r="2945" spans="1:13" s="178" customFormat="1">
      <c r="A2945" s="171" t="s">
        <v>2034</v>
      </c>
      <c r="B2945" s="171"/>
      <c r="C2945" s="179" t="s">
        <v>4660</v>
      </c>
      <c r="D2945" s="172">
        <v>46083</v>
      </c>
      <c r="E2945" s="173">
        <v>46132</v>
      </c>
      <c r="F2945" s="174">
        <v>6285.66</v>
      </c>
      <c r="G2945" s="175" t="s">
        <v>2040</v>
      </c>
      <c r="H2945" s="171" t="s">
        <v>2055</v>
      </c>
      <c r="I2945" s="171" t="s">
        <v>3059</v>
      </c>
      <c r="J2945" s="171" t="s">
        <v>332</v>
      </c>
      <c r="K2945" s="176"/>
      <c r="L2945" s="177" t="s">
        <v>730</v>
      </c>
      <c r="M2945" s="177" t="s">
        <v>333</v>
      </c>
    </row>
    <row r="2946" spans="1:13" s="178" customFormat="1">
      <c r="A2946" s="171" t="s">
        <v>2034</v>
      </c>
      <c r="B2946" s="171"/>
      <c r="C2946" s="179" t="s">
        <v>4661</v>
      </c>
      <c r="D2946" s="172">
        <v>46083</v>
      </c>
      <c r="E2946" s="173">
        <v>46132</v>
      </c>
      <c r="F2946" s="174">
        <v>47681.56</v>
      </c>
      <c r="G2946" s="175" t="s">
        <v>2040</v>
      </c>
      <c r="H2946" s="171" t="s">
        <v>2055</v>
      </c>
      <c r="I2946" s="171" t="s">
        <v>2849</v>
      </c>
      <c r="J2946" s="171" t="s">
        <v>308</v>
      </c>
      <c r="K2946" s="176"/>
      <c r="L2946" s="177" t="s">
        <v>730</v>
      </c>
      <c r="M2946" s="177" t="s">
        <v>309</v>
      </c>
    </row>
    <row r="2947" spans="1:13" s="178" customFormat="1">
      <c r="A2947" s="171" t="s">
        <v>2034</v>
      </c>
      <c r="B2947" s="171"/>
      <c r="C2947" s="179" t="s">
        <v>4662</v>
      </c>
      <c r="D2947" s="172">
        <v>46083</v>
      </c>
      <c r="E2947" s="173">
        <v>46132</v>
      </c>
      <c r="F2947" s="174">
        <v>5185.2700000000004</v>
      </c>
      <c r="G2947" s="175" t="s">
        <v>2040</v>
      </c>
      <c r="H2947" s="171" t="s">
        <v>2055</v>
      </c>
      <c r="I2947" s="171" t="s">
        <v>2800</v>
      </c>
      <c r="J2947" s="171" t="s">
        <v>356</v>
      </c>
      <c r="K2947" s="176"/>
      <c r="L2947" s="177" t="s">
        <v>730</v>
      </c>
      <c r="M2947" s="177" t="s">
        <v>357</v>
      </c>
    </row>
    <row r="2948" spans="1:13" s="178" customFormat="1">
      <c r="A2948" s="171" t="s">
        <v>2034</v>
      </c>
      <c r="B2948" s="171"/>
      <c r="C2948" s="179" t="s">
        <v>4663</v>
      </c>
      <c r="D2948" s="172">
        <v>46083</v>
      </c>
      <c r="E2948" s="173">
        <v>46132</v>
      </c>
      <c r="F2948" s="174">
        <v>12077.99</v>
      </c>
      <c r="G2948" s="175" t="s">
        <v>2040</v>
      </c>
      <c r="H2948" s="171" t="s">
        <v>2055</v>
      </c>
      <c r="I2948" s="171" t="s">
        <v>2855</v>
      </c>
      <c r="J2948" s="171" t="s">
        <v>322</v>
      </c>
      <c r="K2948" s="176"/>
      <c r="L2948" s="177" t="s">
        <v>730</v>
      </c>
      <c r="M2948" s="177" t="s">
        <v>323</v>
      </c>
    </row>
    <row r="2949" spans="1:13" s="178" customFormat="1">
      <c r="A2949" s="171" t="s">
        <v>2034</v>
      </c>
      <c r="B2949" s="171"/>
      <c r="C2949" s="179" t="s">
        <v>4664</v>
      </c>
      <c r="D2949" s="172">
        <v>46083</v>
      </c>
      <c r="E2949" s="173">
        <v>46132</v>
      </c>
      <c r="F2949" s="174">
        <v>4720.33</v>
      </c>
      <c r="G2949" s="175" t="s">
        <v>2040</v>
      </c>
      <c r="H2949" s="171" t="s">
        <v>2055</v>
      </c>
      <c r="I2949" s="171" t="s">
        <v>2784</v>
      </c>
      <c r="J2949" s="171" t="s">
        <v>316</v>
      </c>
      <c r="K2949" s="176"/>
      <c r="L2949" s="177" t="s">
        <v>730</v>
      </c>
      <c r="M2949" s="177" t="s">
        <v>317</v>
      </c>
    </row>
    <row r="2950" spans="1:13" s="178" customFormat="1">
      <c r="A2950" s="171" t="s">
        <v>2034</v>
      </c>
      <c r="B2950" s="171"/>
      <c r="C2950" s="179" t="s">
        <v>4665</v>
      </c>
      <c r="D2950" s="172">
        <v>46083</v>
      </c>
      <c r="E2950" s="173">
        <v>46132</v>
      </c>
      <c r="F2950" s="174">
        <v>4909.17</v>
      </c>
      <c r="G2950" s="175" t="s">
        <v>2040</v>
      </c>
      <c r="H2950" s="171" t="s">
        <v>2055</v>
      </c>
      <c r="I2950" s="171" t="s">
        <v>2910</v>
      </c>
      <c r="J2950" s="171" t="s">
        <v>346</v>
      </c>
      <c r="K2950" s="176"/>
      <c r="L2950" s="177" t="s">
        <v>730</v>
      </c>
      <c r="M2950" s="177" t="s">
        <v>347</v>
      </c>
    </row>
    <row r="2951" spans="1:13" s="178" customFormat="1">
      <c r="A2951" s="171" t="s">
        <v>2034</v>
      </c>
      <c r="B2951" s="171"/>
      <c r="C2951" s="179" t="s">
        <v>4666</v>
      </c>
      <c r="D2951" s="172">
        <v>46083</v>
      </c>
      <c r="E2951" s="173">
        <v>46132</v>
      </c>
      <c r="F2951" s="174">
        <v>27906.48</v>
      </c>
      <c r="G2951" s="175" t="s">
        <v>2040</v>
      </c>
      <c r="H2951" s="171" t="s">
        <v>2055</v>
      </c>
      <c r="I2951" s="171" t="s">
        <v>2948</v>
      </c>
      <c r="J2951" s="171" t="s">
        <v>26</v>
      </c>
      <c r="K2951" s="176"/>
      <c r="L2951" s="177" t="s">
        <v>730</v>
      </c>
      <c r="M2951" s="177" t="s">
        <v>27</v>
      </c>
    </row>
    <row r="2952" spans="1:13" s="178" customFormat="1">
      <c r="A2952" s="171" t="s">
        <v>2034</v>
      </c>
      <c r="B2952" s="171"/>
      <c r="C2952" s="179" t="s">
        <v>4667</v>
      </c>
      <c r="D2952" s="172">
        <v>46083</v>
      </c>
      <c r="E2952" s="173">
        <v>46132</v>
      </c>
      <c r="F2952" s="174">
        <v>16662.54</v>
      </c>
      <c r="G2952" s="175" t="s">
        <v>2040</v>
      </c>
      <c r="H2952" s="171" t="s">
        <v>2055</v>
      </c>
      <c r="I2952" s="171" t="s">
        <v>2859</v>
      </c>
      <c r="J2952" s="171" t="s">
        <v>310</v>
      </c>
      <c r="K2952" s="176"/>
      <c r="L2952" s="177" t="s">
        <v>730</v>
      </c>
      <c r="M2952" s="177" t="s">
        <v>311</v>
      </c>
    </row>
    <row r="2953" spans="1:13" s="178" customFormat="1">
      <c r="A2953" s="171" t="s">
        <v>2034</v>
      </c>
      <c r="B2953" s="171"/>
      <c r="C2953" s="179" t="s">
        <v>4668</v>
      </c>
      <c r="D2953" s="172">
        <v>46083</v>
      </c>
      <c r="E2953" s="173">
        <v>46132</v>
      </c>
      <c r="F2953" s="174">
        <v>5426.48</v>
      </c>
      <c r="G2953" s="175" t="s">
        <v>2040</v>
      </c>
      <c r="H2953" s="171" t="s">
        <v>2055</v>
      </c>
      <c r="I2953" s="171" t="s">
        <v>2861</v>
      </c>
      <c r="J2953" s="171" t="s">
        <v>334</v>
      </c>
      <c r="K2953" s="176"/>
      <c r="L2953" s="177" t="s">
        <v>730</v>
      </c>
      <c r="M2953" s="177" t="s">
        <v>335</v>
      </c>
    </row>
    <row r="2954" spans="1:13" s="178" customFormat="1">
      <c r="A2954" s="171" t="s">
        <v>2034</v>
      </c>
      <c r="B2954" s="171"/>
      <c r="C2954" s="179" t="s">
        <v>4669</v>
      </c>
      <c r="D2954" s="172">
        <v>46085</v>
      </c>
      <c r="E2954" s="173">
        <v>46132</v>
      </c>
      <c r="F2954" s="174">
        <v>4621.79</v>
      </c>
      <c r="G2954" s="175" t="s">
        <v>2040</v>
      </c>
      <c r="H2954" s="171" t="s">
        <v>2055</v>
      </c>
      <c r="I2954" s="171" t="s">
        <v>3033</v>
      </c>
      <c r="J2954" s="171" t="s">
        <v>224</v>
      </c>
      <c r="K2954" s="176"/>
      <c r="L2954" s="177" t="s">
        <v>730</v>
      </c>
      <c r="M2954" s="177" t="s">
        <v>225</v>
      </c>
    </row>
    <row r="2955" spans="1:13" s="178" customFormat="1">
      <c r="A2955" s="171" t="s">
        <v>2034</v>
      </c>
      <c r="B2955" s="171"/>
      <c r="C2955" s="179" t="s">
        <v>4670</v>
      </c>
      <c r="D2955" s="172">
        <v>46083</v>
      </c>
      <c r="E2955" s="173">
        <v>46132</v>
      </c>
      <c r="F2955" s="174">
        <v>55527.07</v>
      </c>
      <c r="G2955" s="175" t="s">
        <v>2040</v>
      </c>
      <c r="H2955" s="171" t="s">
        <v>2055</v>
      </c>
      <c r="I2955" s="171" t="s">
        <v>2873</v>
      </c>
      <c r="J2955" s="171" t="s">
        <v>296</v>
      </c>
      <c r="K2955" s="176"/>
      <c r="L2955" s="177" t="s">
        <v>730</v>
      </c>
      <c r="M2955" s="177" t="s">
        <v>297</v>
      </c>
    </row>
    <row r="2956" spans="1:13" s="178" customFormat="1">
      <c r="A2956" s="171" t="s">
        <v>2034</v>
      </c>
      <c r="B2956" s="171"/>
      <c r="C2956" s="179" t="s">
        <v>4671</v>
      </c>
      <c r="D2956" s="172">
        <v>46083</v>
      </c>
      <c r="E2956" s="173">
        <v>46132</v>
      </c>
      <c r="F2956" s="174">
        <v>62114.97</v>
      </c>
      <c r="G2956" s="175" t="s">
        <v>2040</v>
      </c>
      <c r="H2956" s="171" t="s">
        <v>2055</v>
      </c>
      <c r="I2956" s="171" t="s">
        <v>3060</v>
      </c>
      <c r="J2956" s="171" t="s">
        <v>38</v>
      </c>
      <c r="K2956" s="176"/>
      <c r="L2956" s="177" t="s">
        <v>730</v>
      </c>
      <c r="M2956" s="177" t="s">
        <v>39</v>
      </c>
    </row>
    <row r="2957" spans="1:13" s="178" customFormat="1">
      <c r="A2957" s="171" t="s">
        <v>2034</v>
      </c>
      <c r="B2957" s="171"/>
      <c r="C2957" s="179" t="s">
        <v>4672</v>
      </c>
      <c r="D2957" s="172">
        <v>46083</v>
      </c>
      <c r="E2957" s="173">
        <v>46132</v>
      </c>
      <c r="F2957" s="174">
        <v>20557.45</v>
      </c>
      <c r="G2957" s="175" t="s">
        <v>2040</v>
      </c>
      <c r="H2957" s="171" t="s">
        <v>2055</v>
      </c>
      <c r="I2957" s="171" t="s">
        <v>2817</v>
      </c>
      <c r="J2957" s="171" t="s">
        <v>312</v>
      </c>
      <c r="K2957" s="176"/>
      <c r="L2957" s="177" t="s">
        <v>730</v>
      </c>
      <c r="M2957" s="177" t="s">
        <v>313</v>
      </c>
    </row>
    <row r="2958" spans="1:13" s="178" customFormat="1">
      <c r="A2958" s="171" t="s">
        <v>2034</v>
      </c>
      <c r="B2958" s="171"/>
      <c r="C2958" s="179" t="s">
        <v>4673</v>
      </c>
      <c r="D2958" s="172">
        <v>46083</v>
      </c>
      <c r="E2958" s="173">
        <v>46132</v>
      </c>
      <c r="F2958" s="174">
        <v>48912.22</v>
      </c>
      <c r="G2958" s="175" t="s">
        <v>2040</v>
      </c>
      <c r="H2958" s="171" t="s">
        <v>2055</v>
      </c>
      <c r="I2958" s="171" t="s">
        <v>2864</v>
      </c>
      <c r="J2958" s="171" t="s">
        <v>468</v>
      </c>
      <c r="K2958" s="176"/>
      <c r="L2958" s="177" t="s">
        <v>730</v>
      </c>
      <c r="M2958" s="177" t="s">
        <v>469</v>
      </c>
    </row>
    <row r="2959" spans="1:13" s="178" customFormat="1">
      <c r="A2959" s="171" t="s">
        <v>2034</v>
      </c>
      <c r="B2959" s="171"/>
      <c r="C2959" s="179" t="s">
        <v>4674</v>
      </c>
      <c r="D2959" s="172">
        <v>46083</v>
      </c>
      <c r="E2959" s="173">
        <v>46132</v>
      </c>
      <c r="F2959" s="174">
        <v>9442.6</v>
      </c>
      <c r="G2959" s="175" t="s">
        <v>2040</v>
      </c>
      <c r="H2959" s="171" t="s">
        <v>2055</v>
      </c>
      <c r="I2959" s="171" t="s">
        <v>2888</v>
      </c>
      <c r="J2959" s="171" t="s">
        <v>292</v>
      </c>
      <c r="K2959" s="176"/>
      <c r="L2959" s="177" t="s">
        <v>730</v>
      </c>
      <c r="M2959" s="177" t="s">
        <v>293</v>
      </c>
    </row>
    <row r="2960" spans="1:13" s="178" customFormat="1">
      <c r="A2960" s="171" t="s">
        <v>2034</v>
      </c>
      <c r="B2960" s="171"/>
      <c r="C2960" s="179" t="s">
        <v>4675</v>
      </c>
      <c r="D2960" s="172">
        <v>46083</v>
      </c>
      <c r="E2960" s="173">
        <v>46132</v>
      </c>
      <c r="F2960" s="174">
        <v>27781.61</v>
      </c>
      <c r="G2960" s="175" t="s">
        <v>2040</v>
      </c>
      <c r="H2960" s="171" t="s">
        <v>2055</v>
      </c>
      <c r="I2960" s="171" t="s">
        <v>3062</v>
      </c>
      <c r="J2960" s="171" t="s">
        <v>314</v>
      </c>
      <c r="K2960" s="176"/>
      <c r="L2960" s="177" t="s">
        <v>730</v>
      </c>
      <c r="M2960" s="177" t="s">
        <v>315</v>
      </c>
    </row>
    <row r="2961" spans="1:13" s="178" customFormat="1">
      <c r="A2961" s="171" t="s">
        <v>2034</v>
      </c>
      <c r="B2961" s="171"/>
      <c r="C2961" s="179" t="s">
        <v>4676</v>
      </c>
      <c r="D2961" s="172">
        <v>46083</v>
      </c>
      <c r="E2961" s="173">
        <v>46132</v>
      </c>
      <c r="F2961" s="174">
        <v>8985.0400000000009</v>
      </c>
      <c r="G2961" s="175" t="s">
        <v>2040</v>
      </c>
      <c r="H2961" s="171" t="s">
        <v>2055</v>
      </c>
      <c r="I2961" s="171" t="s">
        <v>2866</v>
      </c>
      <c r="J2961" s="171" t="s">
        <v>294</v>
      </c>
      <c r="K2961" s="176"/>
      <c r="L2961" s="177" t="s">
        <v>730</v>
      </c>
      <c r="M2961" s="177" t="s">
        <v>295</v>
      </c>
    </row>
    <row r="2962" spans="1:13" s="178" customFormat="1">
      <c r="A2962" s="171" t="s">
        <v>2034</v>
      </c>
      <c r="B2962" s="171"/>
      <c r="C2962" s="179" t="s">
        <v>4677</v>
      </c>
      <c r="D2962" s="172">
        <v>46083</v>
      </c>
      <c r="E2962" s="173">
        <v>46132</v>
      </c>
      <c r="F2962" s="174">
        <v>8836.36</v>
      </c>
      <c r="G2962" s="175" t="s">
        <v>2040</v>
      </c>
      <c r="H2962" s="171" t="s">
        <v>2055</v>
      </c>
      <c r="I2962" s="171" t="s">
        <v>2867</v>
      </c>
      <c r="J2962" s="171" t="s">
        <v>482</v>
      </c>
      <c r="K2962" s="176"/>
      <c r="L2962" s="177" t="s">
        <v>730</v>
      </c>
      <c r="M2962" s="177" t="s">
        <v>483</v>
      </c>
    </row>
    <row r="2963" spans="1:13" s="178" customFormat="1">
      <c r="A2963" s="171" t="s">
        <v>2034</v>
      </c>
      <c r="B2963" s="171"/>
      <c r="C2963" s="179" t="s">
        <v>4678</v>
      </c>
      <c r="D2963" s="172">
        <v>46085</v>
      </c>
      <c r="E2963" s="173">
        <v>46132</v>
      </c>
      <c r="F2963" s="174">
        <v>4762.49</v>
      </c>
      <c r="G2963" s="175" t="s">
        <v>2040</v>
      </c>
      <c r="H2963" s="171" t="s">
        <v>2055</v>
      </c>
      <c r="I2963" s="171" t="s">
        <v>2837</v>
      </c>
      <c r="J2963" s="171" t="s">
        <v>344</v>
      </c>
      <c r="K2963" s="176"/>
      <c r="L2963" s="177" t="s">
        <v>730</v>
      </c>
      <c r="M2963" s="177" t="s">
        <v>345</v>
      </c>
    </row>
    <row r="2964" spans="1:13" s="178" customFormat="1">
      <c r="A2964" s="171" t="s">
        <v>2034</v>
      </c>
      <c r="B2964" s="171"/>
      <c r="C2964" s="179" t="s">
        <v>4679</v>
      </c>
      <c r="D2964" s="172">
        <v>46085</v>
      </c>
      <c r="E2964" s="173">
        <v>46132</v>
      </c>
      <c r="F2964" s="174">
        <v>5229.93</v>
      </c>
      <c r="G2964" s="175" t="s">
        <v>2040</v>
      </c>
      <c r="H2964" s="171" t="s">
        <v>2055</v>
      </c>
      <c r="I2964" s="171" t="s">
        <v>3034</v>
      </c>
      <c r="J2964" s="171" t="s">
        <v>270</v>
      </c>
      <c r="K2964" s="176"/>
      <c r="L2964" s="177" t="s">
        <v>730</v>
      </c>
      <c r="M2964" s="177" t="s">
        <v>271</v>
      </c>
    </row>
    <row r="2965" spans="1:13" s="178" customFormat="1">
      <c r="A2965" s="171" t="s">
        <v>2034</v>
      </c>
      <c r="B2965" s="171"/>
      <c r="C2965" s="179" t="s">
        <v>4680</v>
      </c>
      <c r="D2965" s="172">
        <v>46085</v>
      </c>
      <c r="E2965" s="173">
        <v>46132</v>
      </c>
      <c r="F2965" s="174">
        <v>4715.42</v>
      </c>
      <c r="G2965" s="175" t="s">
        <v>2040</v>
      </c>
      <c r="H2965" s="171" t="s">
        <v>2055</v>
      </c>
      <c r="I2965" s="171" t="s">
        <v>2916</v>
      </c>
      <c r="J2965" s="171" t="s">
        <v>348</v>
      </c>
      <c r="K2965" s="176"/>
      <c r="L2965" s="177" t="s">
        <v>730</v>
      </c>
      <c r="M2965" s="177" t="s">
        <v>349</v>
      </c>
    </row>
    <row r="2966" spans="1:13" s="178" customFormat="1">
      <c r="A2966" s="171" t="s">
        <v>2034</v>
      </c>
      <c r="B2966" s="171"/>
      <c r="C2966" s="179" t="s">
        <v>4681</v>
      </c>
      <c r="D2966" s="172">
        <v>46085</v>
      </c>
      <c r="E2966" s="173">
        <v>46132</v>
      </c>
      <c r="F2966" s="174">
        <v>4680.66</v>
      </c>
      <c r="G2966" s="175" t="s">
        <v>2040</v>
      </c>
      <c r="H2966" s="171" t="s">
        <v>2055</v>
      </c>
      <c r="I2966" s="171" t="s">
        <v>2936</v>
      </c>
      <c r="J2966" s="171" t="s">
        <v>503</v>
      </c>
      <c r="K2966" s="176"/>
      <c r="L2966" s="177" t="s">
        <v>730</v>
      </c>
      <c r="M2966" s="177" t="s">
        <v>504</v>
      </c>
    </row>
    <row r="2967" spans="1:13" s="178" customFormat="1">
      <c r="A2967" s="171" t="s">
        <v>2034</v>
      </c>
      <c r="B2967" s="171"/>
      <c r="C2967" s="179" t="s">
        <v>4682</v>
      </c>
      <c r="D2967" s="172">
        <v>46085</v>
      </c>
      <c r="E2967" s="173">
        <v>46132</v>
      </c>
      <c r="F2967" s="174">
        <v>5789.43</v>
      </c>
      <c r="G2967" s="175" t="s">
        <v>2040</v>
      </c>
      <c r="H2967" s="171" t="s">
        <v>2055</v>
      </c>
      <c r="I2967" s="171" t="s">
        <v>2923</v>
      </c>
      <c r="J2967" s="171" t="s">
        <v>242</v>
      </c>
      <c r="K2967" s="176"/>
      <c r="L2967" s="177" t="s">
        <v>730</v>
      </c>
      <c r="M2967" s="177" t="s">
        <v>243</v>
      </c>
    </row>
    <row r="2968" spans="1:13" s="178" customFormat="1">
      <c r="A2968" s="171" t="s">
        <v>2034</v>
      </c>
      <c r="B2968" s="171"/>
      <c r="C2968" s="179" t="s">
        <v>4683</v>
      </c>
      <c r="D2968" s="172">
        <v>46085</v>
      </c>
      <c r="E2968" s="173">
        <v>46132</v>
      </c>
      <c r="F2968" s="174">
        <v>11658.59</v>
      </c>
      <c r="G2968" s="175" t="s">
        <v>2040</v>
      </c>
      <c r="H2968" s="171" t="s">
        <v>2055</v>
      </c>
      <c r="I2968" s="171" t="s">
        <v>2924</v>
      </c>
      <c r="J2968" s="171" t="s">
        <v>258</v>
      </c>
      <c r="K2968" s="176"/>
      <c r="L2968" s="177" t="s">
        <v>730</v>
      </c>
      <c r="M2968" s="177" t="s">
        <v>259</v>
      </c>
    </row>
    <row r="2969" spans="1:13" s="178" customFormat="1">
      <c r="A2969" s="171" t="s">
        <v>2034</v>
      </c>
      <c r="B2969" s="171"/>
      <c r="C2969" s="179" t="s">
        <v>4684</v>
      </c>
      <c r="D2969" s="172">
        <v>46085</v>
      </c>
      <c r="E2969" s="173">
        <v>46132</v>
      </c>
      <c r="F2969" s="174">
        <v>5227.34</v>
      </c>
      <c r="G2969" s="175" t="s">
        <v>2040</v>
      </c>
      <c r="H2969" s="171" t="s">
        <v>2055</v>
      </c>
      <c r="I2969" s="171" t="s">
        <v>3035</v>
      </c>
      <c r="J2969" s="171" t="s">
        <v>244</v>
      </c>
      <c r="K2969" s="176"/>
      <c r="L2969" s="177" t="s">
        <v>730</v>
      </c>
      <c r="M2969" s="177" t="s">
        <v>245</v>
      </c>
    </row>
    <row r="2970" spans="1:13" s="178" customFormat="1">
      <c r="A2970" s="171" t="s">
        <v>2034</v>
      </c>
      <c r="B2970" s="171"/>
      <c r="C2970" s="179" t="s">
        <v>4685</v>
      </c>
      <c r="D2970" s="172">
        <v>46085</v>
      </c>
      <c r="E2970" s="173">
        <v>46132</v>
      </c>
      <c r="F2970" s="174">
        <v>16733.84</v>
      </c>
      <c r="G2970" s="175" t="s">
        <v>2040</v>
      </c>
      <c r="H2970" s="171" t="s">
        <v>2055</v>
      </c>
      <c r="I2970" s="171" t="s">
        <v>2928</v>
      </c>
      <c r="J2970" s="171" t="s">
        <v>416</v>
      </c>
      <c r="K2970" s="176"/>
      <c r="L2970" s="177" t="s">
        <v>730</v>
      </c>
      <c r="M2970" s="177" t="s">
        <v>417</v>
      </c>
    </row>
    <row r="2971" spans="1:13" s="178" customFormat="1">
      <c r="A2971" s="171" t="s">
        <v>2034</v>
      </c>
      <c r="B2971" s="171"/>
      <c r="C2971" s="179" t="s">
        <v>4686</v>
      </c>
      <c r="D2971" s="172">
        <v>46085</v>
      </c>
      <c r="E2971" s="173">
        <v>46132</v>
      </c>
      <c r="F2971" s="174">
        <v>6558.83</v>
      </c>
      <c r="G2971" s="175" t="s">
        <v>2040</v>
      </c>
      <c r="H2971" s="171" t="s">
        <v>2055</v>
      </c>
      <c r="I2971" s="171" t="s">
        <v>2939</v>
      </c>
      <c r="J2971" s="171" t="s">
        <v>206</v>
      </c>
      <c r="K2971" s="176"/>
      <c r="L2971" s="177" t="s">
        <v>730</v>
      </c>
      <c r="M2971" s="177" t="s">
        <v>207</v>
      </c>
    </row>
    <row r="2972" spans="1:13" s="178" customFormat="1">
      <c r="A2972" s="171" t="s">
        <v>2034</v>
      </c>
      <c r="B2972" s="171"/>
      <c r="C2972" s="179" t="s">
        <v>4687</v>
      </c>
      <c r="D2972" s="172">
        <v>46085</v>
      </c>
      <c r="E2972" s="173">
        <v>46132</v>
      </c>
      <c r="F2972" s="174">
        <v>4645.13</v>
      </c>
      <c r="G2972" s="175" t="s">
        <v>2040</v>
      </c>
      <c r="H2972" s="171" t="s">
        <v>2055</v>
      </c>
      <c r="I2972" s="171" t="s">
        <v>3037</v>
      </c>
      <c r="J2972" s="171" t="s">
        <v>246</v>
      </c>
      <c r="K2972" s="176"/>
      <c r="L2972" s="177" t="s">
        <v>730</v>
      </c>
      <c r="M2972" s="177" t="s">
        <v>247</v>
      </c>
    </row>
    <row r="2973" spans="1:13" s="178" customFormat="1">
      <c r="A2973" s="171" t="s">
        <v>2034</v>
      </c>
      <c r="B2973" s="171"/>
      <c r="C2973" s="179" t="s">
        <v>4688</v>
      </c>
      <c r="D2973" s="172">
        <v>46085</v>
      </c>
      <c r="E2973" s="173">
        <v>46132</v>
      </c>
      <c r="F2973" s="174">
        <v>5191.26</v>
      </c>
      <c r="G2973" s="175" t="s">
        <v>2040</v>
      </c>
      <c r="H2973" s="171" t="s">
        <v>2055</v>
      </c>
      <c r="I2973" s="171" t="s">
        <v>2933</v>
      </c>
      <c r="J2973" s="171" t="s">
        <v>2</v>
      </c>
      <c r="K2973" s="176"/>
      <c r="L2973" s="177" t="s">
        <v>730</v>
      </c>
      <c r="M2973" s="177" t="s">
        <v>3</v>
      </c>
    </row>
    <row r="2974" spans="1:13" s="178" customFormat="1">
      <c r="A2974" s="171" t="s">
        <v>2034</v>
      </c>
      <c r="B2974" s="171"/>
      <c r="C2974" s="179" t="s">
        <v>4689</v>
      </c>
      <c r="D2974" s="172">
        <v>46085</v>
      </c>
      <c r="E2974" s="173">
        <v>46132</v>
      </c>
      <c r="F2974" s="174">
        <v>4645.13</v>
      </c>
      <c r="G2974" s="175" t="s">
        <v>2040</v>
      </c>
      <c r="H2974" s="171" t="s">
        <v>2055</v>
      </c>
      <c r="I2974" s="171" t="s">
        <v>2937</v>
      </c>
      <c r="J2974" s="171" t="s">
        <v>208</v>
      </c>
      <c r="K2974" s="176"/>
      <c r="L2974" s="177" t="s">
        <v>730</v>
      </c>
      <c r="M2974" s="177" t="s">
        <v>209</v>
      </c>
    </row>
    <row r="2975" spans="1:13" s="178" customFormat="1">
      <c r="A2975" s="171" t="s">
        <v>2034</v>
      </c>
      <c r="B2975" s="171"/>
      <c r="C2975" s="179" t="s">
        <v>4690</v>
      </c>
      <c r="D2975" s="172">
        <v>46085</v>
      </c>
      <c r="E2975" s="173">
        <v>46132</v>
      </c>
      <c r="F2975" s="174">
        <v>4645.13</v>
      </c>
      <c r="G2975" s="175" t="s">
        <v>2040</v>
      </c>
      <c r="H2975" s="171" t="s">
        <v>2055</v>
      </c>
      <c r="I2975" s="171" t="s">
        <v>2938</v>
      </c>
      <c r="J2975" s="171" t="s">
        <v>4</v>
      </c>
      <c r="K2975" s="176"/>
      <c r="L2975" s="177" t="s">
        <v>730</v>
      </c>
      <c r="M2975" s="177" t="s">
        <v>5</v>
      </c>
    </row>
    <row r="2976" spans="1:13" s="178" customFormat="1">
      <c r="A2976" s="171" t="s">
        <v>2034</v>
      </c>
      <c r="B2976" s="171"/>
      <c r="C2976" s="179" t="s">
        <v>4691</v>
      </c>
      <c r="D2976" s="172">
        <v>46085</v>
      </c>
      <c r="E2976" s="173">
        <v>46132</v>
      </c>
      <c r="F2976" s="174">
        <v>5390.99</v>
      </c>
      <c r="G2976" s="175" t="s">
        <v>2040</v>
      </c>
      <c r="H2976" s="171" t="s">
        <v>2055</v>
      </c>
      <c r="I2976" s="171" t="s">
        <v>3039</v>
      </c>
      <c r="J2976" s="171" t="s">
        <v>210</v>
      </c>
      <c r="K2976" s="176"/>
      <c r="L2976" s="177" t="s">
        <v>730</v>
      </c>
      <c r="M2976" s="177" t="s">
        <v>211</v>
      </c>
    </row>
    <row r="2977" spans="1:13" s="178" customFormat="1">
      <c r="A2977" s="171" t="s">
        <v>2034</v>
      </c>
      <c r="B2977" s="171"/>
      <c r="C2977" s="179" t="s">
        <v>4692</v>
      </c>
      <c r="D2977" s="172">
        <v>46085</v>
      </c>
      <c r="E2977" s="173">
        <v>46132</v>
      </c>
      <c r="F2977" s="174">
        <v>4591.7</v>
      </c>
      <c r="G2977" s="175" t="s">
        <v>2040</v>
      </c>
      <c r="H2977" s="171" t="s">
        <v>2055</v>
      </c>
      <c r="I2977" s="171" t="s">
        <v>3040</v>
      </c>
      <c r="J2977" s="171" t="s">
        <v>248</v>
      </c>
      <c r="K2977" s="176"/>
      <c r="L2977" s="177" t="s">
        <v>730</v>
      </c>
      <c r="M2977" s="177" t="s">
        <v>249</v>
      </c>
    </row>
    <row r="2978" spans="1:13" s="178" customFormat="1">
      <c r="A2978" s="171" t="s">
        <v>2034</v>
      </c>
      <c r="B2978" s="171"/>
      <c r="C2978" s="179" t="s">
        <v>4693</v>
      </c>
      <c r="D2978" s="172">
        <v>46085</v>
      </c>
      <c r="E2978" s="173">
        <v>46132</v>
      </c>
      <c r="F2978" s="174">
        <v>5390.99</v>
      </c>
      <c r="G2978" s="175" t="s">
        <v>2040</v>
      </c>
      <c r="H2978" s="171" t="s">
        <v>2055</v>
      </c>
      <c r="I2978" s="171" t="s">
        <v>2807</v>
      </c>
      <c r="J2978" s="171" t="s">
        <v>196</v>
      </c>
      <c r="K2978" s="176"/>
      <c r="L2978" s="177" t="s">
        <v>730</v>
      </c>
      <c r="M2978" s="177" t="s">
        <v>197</v>
      </c>
    </row>
    <row r="2979" spans="1:13" s="178" customFormat="1">
      <c r="A2979" s="171" t="s">
        <v>2034</v>
      </c>
      <c r="B2979" s="171"/>
      <c r="C2979" s="179" t="s">
        <v>4694</v>
      </c>
      <c r="D2979" s="172">
        <v>46085</v>
      </c>
      <c r="E2979" s="173">
        <v>46132</v>
      </c>
      <c r="F2979" s="174">
        <v>5322.18</v>
      </c>
      <c r="G2979" s="175" t="s">
        <v>2040</v>
      </c>
      <c r="H2979" s="171" t="s">
        <v>2055</v>
      </c>
      <c r="I2979" s="171" t="s">
        <v>2853</v>
      </c>
      <c r="J2979" s="171" t="s">
        <v>264</v>
      </c>
      <c r="K2979" s="176"/>
      <c r="L2979" s="177" t="s">
        <v>730</v>
      </c>
      <c r="M2979" s="177" t="s">
        <v>265</v>
      </c>
    </row>
    <row r="2980" spans="1:13" s="178" customFormat="1">
      <c r="A2980" s="171" t="s">
        <v>2034</v>
      </c>
      <c r="B2980" s="171"/>
      <c r="C2980" s="179" t="s">
        <v>4695</v>
      </c>
      <c r="D2980" s="172">
        <v>46086</v>
      </c>
      <c r="E2980" s="173">
        <v>46132</v>
      </c>
      <c r="F2980" s="174">
        <v>21358.78</v>
      </c>
      <c r="G2980" s="175" t="s">
        <v>2040</v>
      </c>
      <c r="H2980" s="171" t="s">
        <v>2055</v>
      </c>
      <c r="I2980" s="171" t="s">
        <v>2815</v>
      </c>
      <c r="J2980" s="171" t="s">
        <v>420</v>
      </c>
      <c r="K2980" s="176"/>
      <c r="L2980" s="177" t="s">
        <v>730</v>
      </c>
      <c r="M2980" s="177" t="s">
        <v>421</v>
      </c>
    </row>
    <row r="2981" spans="1:13" s="178" customFormat="1">
      <c r="A2981" s="171" t="s">
        <v>2034</v>
      </c>
      <c r="B2981" s="171"/>
      <c r="C2981" s="179" t="s">
        <v>4696</v>
      </c>
      <c r="D2981" s="172">
        <v>46086</v>
      </c>
      <c r="E2981" s="173">
        <v>46132</v>
      </c>
      <c r="F2981" s="174">
        <v>2051.2800000000002</v>
      </c>
      <c r="G2981" s="175" t="s">
        <v>2040</v>
      </c>
      <c r="H2981" s="171" t="s">
        <v>2055</v>
      </c>
      <c r="I2981" s="171" t="s">
        <v>2931</v>
      </c>
      <c r="J2981" s="171" t="s">
        <v>422</v>
      </c>
      <c r="K2981" s="176"/>
      <c r="L2981" s="177" t="s">
        <v>730</v>
      </c>
      <c r="M2981" s="177" t="s">
        <v>423</v>
      </c>
    </row>
    <row r="2982" spans="1:13" s="178" customFormat="1">
      <c r="A2982" s="171" t="s">
        <v>2034</v>
      </c>
      <c r="B2982" s="171"/>
      <c r="C2982" s="179" t="s">
        <v>4697</v>
      </c>
      <c r="D2982" s="172">
        <v>46086</v>
      </c>
      <c r="E2982" s="173">
        <v>46132</v>
      </c>
      <c r="F2982" s="174">
        <v>2052.5700000000002</v>
      </c>
      <c r="G2982" s="175" t="s">
        <v>2040</v>
      </c>
      <c r="H2982" s="171" t="s">
        <v>2055</v>
      </c>
      <c r="I2982" s="171" t="s">
        <v>2932</v>
      </c>
      <c r="J2982" s="171" t="s">
        <v>424</v>
      </c>
      <c r="K2982" s="176"/>
      <c r="L2982" s="177" t="s">
        <v>730</v>
      </c>
      <c r="M2982" s="177" t="s">
        <v>425</v>
      </c>
    </row>
    <row r="2983" spans="1:13" s="178" customFormat="1">
      <c r="A2983" s="171" t="s">
        <v>2034</v>
      </c>
      <c r="B2983" s="171"/>
      <c r="C2983" s="179" t="s">
        <v>4698</v>
      </c>
      <c r="D2983" s="172">
        <v>46086</v>
      </c>
      <c r="E2983" s="173">
        <v>46132</v>
      </c>
      <c r="F2983" s="174">
        <v>2369.36</v>
      </c>
      <c r="G2983" s="175" t="s">
        <v>2040</v>
      </c>
      <c r="H2983" s="171" t="s">
        <v>2055</v>
      </c>
      <c r="I2983" s="171" t="s">
        <v>2799</v>
      </c>
      <c r="J2983" s="171" t="s">
        <v>426</v>
      </c>
      <c r="K2983" s="176"/>
      <c r="L2983" s="177" t="s">
        <v>730</v>
      </c>
      <c r="M2983" s="177" t="s">
        <v>427</v>
      </c>
    </row>
    <row r="2984" spans="1:13" s="178" customFormat="1">
      <c r="A2984" s="171" t="s">
        <v>2034</v>
      </c>
      <c r="B2984" s="171"/>
      <c r="C2984" s="179" t="s">
        <v>4699</v>
      </c>
      <c r="D2984" s="172">
        <v>46086</v>
      </c>
      <c r="E2984" s="173">
        <v>46132</v>
      </c>
      <c r="F2984" s="174">
        <v>10918.45</v>
      </c>
      <c r="G2984" s="175" t="s">
        <v>2040</v>
      </c>
      <c r="H2984" s="171" t="s">
        <v>2055</v>
      </c>
      <c r="I2984" s="171" t="s">
        <v>2816</v>
      </c>
      <c r="J2984" s="171" t="s">
        <v>428</v>
      </c>
      <c r="K2984" s="176"/>
      <c r="L2984" s="177" t="s">
        <v>730</v>
      </c>
      <c r="M2984" s="177" t="s">
        <v>429</v>
      </c>
    </row>
    <row r="2985" spans="1:13" s="178" customFormat="1">
      <c r="A2985" s="171" t="s">
        <v>2034</v>
      </c>
      <c r="B2985" s="171"/>
      <c r="C2985" s="179" t="s">
        <v>4700</v>
      </c>
      <c r="D2985" s="172">
        <v>46086</v>
      </c>
      <c r="E2985" s="173">
        <v>46132</v>
      </c>
      <c r="F2985" s="174">
        <v>2050</v>
      </c>
      <c r="G2985" s="175" t="s">
        <v>2040</v>
      </c>
      <c r="H2985" s="171" t="s">
        <v>2055</v>
      </c>
      <c r="I2985" s="171" t="s">
        <v>3084</v>
      </c>
      <c r="J2985" s="171" t="s">
        <v>430</v>
      </c>
      <c r="K2985" s="176"/>
      <c r="L2985" s="177" t="s">
        <v>730</v>
      </c>
      <c r="M2985" s="177" t="s">
        <v>431</v>
      </c>
    </row>
    <row r="2986" spans="1:13" s="178" customFormat="1">
      <c r="A2986" s="171" t="s">
        <v>2034</v>
      </c>
      <c r="B2986" s="171"/>
      <c r="C2986" s="179" t="s">
        <v>4701</v>
      </c>
      <c r="D2986" s="172">
        <v>46086</v>
      </c>
      <c r="E2986" s="173">
        <v>46132</v>
      </c>
      <c r="F2986" s="174">
        <v>2451.9299999999998</v>
      </c>
      <c r="G2986" s="175" t="s">
        <v>2040</v>
      </c>
      <c r="H2986" s="171" t="s">
        <v>2055</v>
      </c>
      <c r="I2986" s="171" t="s">
        <v>2942</v>
      </c>
      <c r="J2986" s="171" t="s">
        <v>432</v>
      </c>
      <c r="K2986" s="176"/>
      <c r="L2986" s="177" t="s">
        <v>730</v>
      </c>
      <c r="M2986" s="177" t="s">
        <v>433</v>
      </c>
    </row>
    <row r="2987" spans="1:13" s="178" customFormat="1">
      <c r="A2987" s="171" t="s">
        <v>2034</v>
      </c>
      <c r="B2987" s="171"/>
      <c r="C2987" s="179" t="s">
        <v>4702</v>
      </c>
      <c r="D2987" s="172">
        <v>46086</v>
      </c>
      <c r="E2987" s="173">
        <v>46132</v>
      </c>
      <c r="F2987" s="174">
        <v>2767.71</v>
      </c>
      <c r="G2987" s="175" t="s">
        <v>2040</v>
      </c>
      <c r="H2987" s="171" t="s">
        <v>2055</v>
      </c>
      <c r="I2987" s="171" t="s">
        <v>3074</v>
      </c>
      <c r="J2987" s="171" t="s">
        <v>434</v>
      </c>
      <c r="K2987" s="176"/>
      <c r="L2987" s="177" t="s">
        <v>730</v>
      </c>
      <c r="M2987" s="177" t="s">
        <v>435</v>
      </c>
    </row>
    <row r="2988" spans="1:13" s="178" customFormat="1">
      <c r="A2988" s="171" t="s">
        <v>2034</v>
      </c>
      <c r="B2988" s="171"/>
      <c r="C2988" s="179" t="s">
        <v>4703</v>
      </c>
      <c r="D2988" s="172">
        <v>46086</v>
      </c>
      <c r="E2988" s="173">
        <v>46132</v>
      </c>
      <c r="F2988" s="174">
        <v>9626.91</v>
      </c>
      <c r="G2988" s="175" t="s">
        <v>2040</v>
      </c>
      <c r="H2988" s="171" t="s">
        <v>2055</v>
      </c>
      <c r="I2988" s="171" t="s">
        <v>2944</v>
      </c>
      <c r="J2988" s="171" t="s">
        <v>436</v>
      </c>
      <c r="K2988" s="176"/>
      <c r="L2988" s="177" t="s">
        <v>730</v>
      </c>
      <c r="M2988" s="177" t="s">
        <v>437</v>
      </c>
    </row>
    <row r="2989" spans="1:13" s="178" customFormat="1">
      <c r="A2989" s="171" t="s">
        <v>2034</v>
      </c>
      <c r="B2989" s="171"/>
      <c r="C2989" s="179" t="s">
        <v>4704</v>
      </c>
      <c r="D2989" s="172">
        <v>46086</v>
      </c>
      <c r="E2989" s="173">
        <v>46132</v>
      </c>
      <c r="F2989" s="174">
        <v>2451.9299999999998</v>
      </c>
      <c r="G2989" s="175" t="s">
        <v>2040</v>
      </c>
      <c r="H2989" s="171" t="s">
        <v>2055</v>
      </c>
      <c r="I2989" s="171" t="s">
        <v>3085</v>
      </c>
      <c r="J2989" s="171" t="s">
        <v>438</v>
      </c>
      <c r="K2989" s="176"/>
      <c r="L2989" s="177" t="s">
        <v>730</v>
      </c>
      <c r="M2989" s="177" t="s">
        <v>439</v>
      </c>
    </row>
    <row r="2990" spans="1:13" s="178" customFormat="1">
      <c r="A2990" s="171" t="s">
        <v>2034</v>
      </c>
      <c r="B2990" s="171"/>
      <c r="C2990" s="179" t="s">
        <v>4705</v>
      </c>
      <c r="D2990" s="172">
        <v>46086</v>
      </c>
      <c r="E2990" s="173">
        <v>46132</v>
      </c>
      <c r="F2990" s="174">
        <v>2052.5700000000002</v>
      </c>
      <c r="G2990" s="175" t="s">
        <v>2040</v>
      </c>
      <c r="H2990" s="171" t="s">
        <v>2055</v>
      </c>
      <c r="I2990" s="171" t="s">
        <v>3075</v>
      </c>
      <c r="J2990" s="171" t="s">
        <v>442</v>
      </c>
      <c r="K2990" s="176"/>
      <c r="L2990" s="177" t="s">
        <v>730</v>
      </c>
      <c r="M2990" s="177" t="s">
        <v>443</v>
      </c>
    </row>
    <row r="2991" spans="1:13" s="178" customFormat="1">
      <c r="A2991" s="171" t="s">
        <v>2034</v>
      </c>
      <c r="B2991" s="171"/>
      <c r="C2991" s="179" t="s">
        <v>4706</v>
      </c>
      <c r="D2991" s="172">
        <v>46086</v>
      </c>
      <c r="E2991" s="173">
        <v>46132</v>
      </c>
      <c r="F2991" s="174">
        <v>2052.5700000000002</v>
      </c>
      <c r="G2991" s="175" t="s">
        <v>2040</v>
      </c>
      <c r="H2991" s="171" t="s">
        <v>2055</v>
      </c>
      <c r="I2991" s="171" t="s">
        <v>2945</v>
      </c>
      <c r="J2991" s="171" t="s">
        <v>444</v>
      </c>
      <c r="K2991" s="176"/>
      <c r="L2991" s="177" t="s">
        <v>730</v>
      </c>
      <c r="M2991" s="177" t="s">
        <v>445</v>
      </c>
    </row>
    <row r="2992" spans="1:13" s="178" customFormat="1">
      <c r="A2992" s="171" t="s">
        <v>2034</v>
      </c>
      <c r="B2992" s="171"/>
      <c r="C2992" s="179" t="s">
        <v>4707</v>
      </c>
      <c r="D2992" s="172">
        <v>46086</v>
      </c>
      <c r="E2992" s="173">
        <v>46132</v>
      </c>
      <c r="F2992" s="174">
        <v>2446.06</v>
      </c>
      <c r="G2992" s="175" t="s">
        <v>2040</v>
      </c>
      <c r="H2992" s="171" t="s">
        <v>2055</v>
      </c>
      <c r="I2992" s="171" t="s">
        <v>3076</v>
      </c>
      <c r="J2992" s="171" t="s">
        <v>360</v>
      </c>
      <c r="K2992" s="176"/>
      <c r="L2992" s="177" t="s">
        <v>730</v>
      </c>
      <c r="M2992" s="177" t="s">
        <v>361</v>
      </c>
    </row>
    <row r="2993" spans="1:13" s="178" customFormat="1">
      <c r="A2993" s="171" t="s">
        <v>2034</v>
      </c>
      <c r="B2993" s="171"/>
      <c r="C2993" s="179" t="s">
        <v>4708</v>
      </c>
      <c r="D2993" s="172">
        <v>46086</v>
      </c>
      <c r="E2993" s="173">
        <v>46132</v>
      </c>
      <c r="F2993" s="174">
        <v>2381.89</v>
      </c>
      <c r="G2993" s="175" t="s">
        <v>2040</v>
      </c>
      <c r="H2993" s="171" t="s">
        <v>2055</v>
      </c>
      <c r="I2993" s="171" t="s">
        <v>3077</v>
      </c>
      <c r="J2993" s="171" t="s">
        <v>446</v>
      </c>
      <c r="K2993" s="176"/>
      <c r="L2993" s="177" t="s">
        <v>730</v>
      </c>
      <c r="M2993" s="177" t="s">
        <v>447</v>
      </c>
    </row>
    <row r="2994" spans="1:13" s="178" customFormat="1">
      <c r="A2994" s="171" t="s">
        <v>2034</v>
      </c>
      <c r="B2994" s="171"/>
      <c r="C2994" s="179" t="s">
        <v>4709</v>
      </c>
      <c r="D2994" s="172">
        <v>46086</v>
      </c>
      <c r="E2994" s="173">
        <v>46132</v>
      </c>
      <c r="F2994" s="174">
        <v>19361.09</v>
      </c>
      <c r="G2994" s="175" t="s">
        <v>2040</v>
      </c>
      <c r="H2994" s="171" t="s">
        <v>2055</v>
      </c>
      <c r="I2994" s="171" t="s">
        <v>3078</v>
      </c>
      <c r="J2994" s="171" t="s">
        <v>448</v>
      </c>
      <c r="K2994" s="176"/>
      <c r="L2994" s="177" t="s">
        <v>730</v>
      </c>
      <c r="M2994" s="177" t="s">
        <v>449</v>
      </c>
    </row>
    <row r="2995" spans="1:13" s="178" customFormat="1">
      <c r="A2995" s="171" t="s">
        <v>2034</v>
      </c>
      <c r="B2995" s="171"/>
      <c r="C2995" s="179" t="s">
        <v>4710</v>
      </c>
      <c r="D2995" s="172">
        <v>46086</v>
      </c>
      <c r="E2995" s="173">
        <v>46132</v>
      </c>
      <c r="F2995" s="174">
        <v>2840.47</v>
      </c>
      <c r="G2995" s="175" t="s">
        <v>2040</v>
      </c>
      <c r="H2995" s="171" t="s">
        <v>2055</v>
      </c>
      <c r="I2995" s="171" t="s">
        <v>2940</v>
      </c>
      <c r="J2995" s="171" t="s">
        <v>450</v>
      </c>
      <c r="K2995" s="176"/>
      <c r="L2995" s="177" t="s">
        <v>730</v>
      </c>
      <c r="M2995" s="177" t="s">
        <v>451</v>
      </c>
    </row>
    <row r="2996" spans="1:13" s="178" customFormat="1">
      <c r="A2996" s="171" t="s">
        <v>2034</v>
      </c>
      <c r="B2996" s="171"/>
      <c r="C2996" s="179" t="s">
        <v>4711</v>
      </c>
      <c r="D2996" s="172">
        <v>46086</v>
      </c>
      <c r="E2996" s="173">
        <v>46132</v>
      </c>
      <c r="F2996" s="174">
        <v>2451.9299999999998</v>
      </c>
      <c r="G2996" s="175" t="s">
        <v>2040</v>
      </c>
      <c r="H2996" s="171" t="s">
        <v>2055</v>
      </c>
      <c r="I2996" s="171" t="s">
        <v>2808</v>
      </c>
      <c r="J2996" s="171" t="s">
        <v>452</v>
      </c>
      <c r="K2996" s="176"/>
      <c r="L2996" s="177" t="s">
        <v>730</v>
      </c>
      <c r="M2996" s="177" t="s">
        <v>453</v>
      </c>
    </row>
    <row r="2997" spans="1:13" s="178" customFormat="1">
      <c r="A2997" s="171" t="s">
        <v>2034</v>
      </c>
      <c r="B2997" s="171"/>
      <c r="C2997" s="179" t="s">
        <v>4712</v>
      </c>
      <c r="D2997" s="172">
        <v>46086</v>
      </c>
      <c r="E2997" s="173">
        <v>46132</v>
      </c>
      <c r="F2997" s="174">
        <v>2052.5700000000002</v>
      </c>
      <c r="G2997" s="175" t="s">
        <v>2040</v>
      </c>
      <c r="H2997" s="171" t="s">
        <v>2055</v>
      </c>
      <c r="I2997" s="171" t="s">
        <v>2711</v>
      </c>
      <c r="J2997" s="171" t="s">
        <v>454</v>
      </c>
      <c r="K2997" s="176"/>
      <c r="L2997" s="177" t="s">
        <v>730</v>
      </c>
      <c r="M2997" s="177" t="s">
        <v>455</v>
      </c>
    </row>
    <row r="2998" spans="1:13" s="178" customFormat="1">
      <c r="A2998" s="171" t="s">
        <v>2034</v>
      </c>
      <c r="B2998" s="171"/>
      <c r="C2998" s="179" t="s">
        <v>4713</v>
      </c>
      <c r="D2998" s="172">
        <v>46086</v>
      </c>
      <c r="E2998" s="173">
        <v>46132</v>
      </c>
      <c r="F2998" s="174">
        <v>2451.9299999999998</v>
      </c>
      <c r="G2998" s="175" t="s">
        <v>2040</v>
      </c>
      <c r="H2998" s="171" t="s">
        <v>2055</v>
      </c>
      <c r="I2998" s="171" t="s">
        <v>2953</v>
      </c>
      <c r="J2998" s="171" t="s">
        <v>458</v>
      </c>
      <c r="K2998" s="176"/>
      <c r="L2998" s="177" t="s">
        <v>730</v>
      </c>
      <c r="M2998" s="177" t="s">
        <v>459</v>
      </c>
    </row>
    <row r="2999" spans="1:13" s="178" customFormat="1">
      <c r="A2999" s="171" t="s">
        <v>2034</v>
      </c>
      <c r="B2999" s="171"/>
      <c r="C2999" s="179" t="s">
        <v>4714</v>
      </c>
      <c r="D2999" s="172">
        <v>46086</v>
      </c>
      <c r="E2999" s="173">
        <v>46132</v>
      </c>
      <c r="F2999" s="174">
        <v>2052.5700000000002</v>
      </c>
      <c r="G2999" s="175" t="s">
        <v>2040</v>
      </c>
      <c r="H2999" s="171" t="s">
        <v>2055</v>
      </c>
      <c r="I2999" s="171" t="s">
        <v>2868</v>
      </c>
      <c r="J2999" s="171" t="s">
        <v>460</v>
      </c>
      <c r="K2999" s="176"/>
      <c r="L2999" s="177" t="s">
        <v>730</v>
      </c>
      <c r="M2999" s="177" t="s">
        <v>461</v>
      </c>
    </row>
    <row r="3000" spans="1:13" s="178" customFormat="1">
      <c r="A3000" s="171" t="s">
        <v>2034</v>
      </c>
      <c r="B3000" s="171"/>
      <c r="C3000" s="179" t="s">
        <v>4715</v>
      </c>
      <c r="D3000" s="172">
        <v>46086</v>
      </c>
      <c r="E3000" s="173">
        <v>46132</v>
      </c>
      <c r="F3000" s="174">
        <v>2052.5700000000002</v>
      </c>
      <c r="G3000" s="175" t="s">
        <v>2040</v>
      </c>
      <c r="H3000" s="171" t="s">
        <v>2055</v>
      </c>
      <c r="I3000" s="171" t="s">
        <v>2960</v>
      </c>
      <c r="J3000" s="171" t="s">
        <v>462</v>
      </c>
      <c r="K3000" s="176"/>
      <c r="L3000" s="177" t="s">
        <v>730</v>
      </c>
      <c r="M3000" s="177" t="s">
        <v>463</v>
      </c>
    </row>
    <row r="3001" spans="1:13" s="178" customFormat="1">
      <c r="A3001" s="171" t="s">
        <v>2034</v>
      </c>
      <c r="B3001" s="171"/>
      <c r="C3001" s="179" t="s">
        <v>4716</v>
      </c>
      <c r="D3001" s="172">
        <v>46086</v>
      </c>
      <c r="E3001" s="173">
        <v>46132</v>
      </c>
      <c r="F3001" s="174">
        <v>2381.89</v>
      </c>
      <c r="G3001" s="175" t="s">
        <v>2040</v>
      </c>
      <c r="H3001" s="171" t="s">
        <v>2055</v>
      </c>
      <c r="I3001" s="171" t="s">
        <v>3079</v>
      </c>
      <c r="J3001" s="171" t="s">
        <v>464</v>
      </c>
      <c r="K3001" s="176"/>
      <c r="L3001" s="177" t="s">
        <v>730</v>
      </c>
      <c r="M3001" s="177" t="s">
        <v>465</v>
      </c>
    </row>
    <row r="3002" spans="1:13" s="178" customFormat="1">
      <c r="A3002" s="171" t="s">
        <v>2034</v>
      </c>
      <c r="B3002" s="171"/>
      <c r="C3002" s="179" t="s">
        <v>4717</v>
      </c>
      <c r="D3002" s="172">
        <v>46086</v>
      </c>
      <c r="E3002" s="173">
        <v>46132</v>
      </c>
      <c r="F3002" s="174">
        <v>2051.2800000000002</v>
      </c>
      <c r="G3002" s="175" t="s">
        <v>2040</v>
      </c>
      <c r="H3002" s="171" t="s">
        <v>2055</v>
      </c>
      <c r="I3002" s="171" t="s">
        <v>3081</v>
      </c>
      <c r="J3002" s="171" t="s">
        <v>472</v>
      </c>
      <c r="K3002" s="176"/>
      <c r="L3002" s="177" t="s">
        <v>730</v>
      </c>
      <c r="M3002" s="177" t="s">
        <v>473</v>
      </c>
    </row>
    <row r="3003" spans="1:13" s="178" customFormat="1">
      <c r="A3003" s="171" t="s">
        <v>2034</v>
      </c>
      <c r="B3003" s="171"/>
      <c r="C3003" s="179" t="s">
        <v>4718</v>
      </c>
      <c r="D3003" s="172">
        <v>46086</v>
      </c>
      <c r="E3003" s="173">
        <v>46132</v>
      </c>
      <c r="F3003" s="174">
        <v>1989.89</v>
      </c>
      <c r="G3003" s="175" t="s">
        <v>2040</v>
      </c>
      <c r="H3003" s="171" t="s">
        <v>2055</v>
      </c>
      <c r="I3003" s="171" t="s">
        <v>2812</v>
      </c>
      <c r="J3003" s="171" t="s">
        <v>474</v>
      </c>
      <c r="K3003" s="176"/>
      <c r="L3003" s="177" t="s">
        <v>730</v>
      </c>
      <c r="M3003" s="177" t="s">
        <v>475</v>
      </c>
    </row>
    <row r="3004" spans="1:13" s="178" customFormat="1">
      <c r="A3004" s="171" t="s">
        <v>2034</v>
      </c>
      <c r="B3004" s="171"/>
      <c r="C3004" s="179" t="s">
        <v>4719</v>
      </c>
      <c r="D3004" s="172">
        <v>46086</v>
      </c>
      <c r="E3004" s="173">
        <v>46132</v>
      </c>
      <c r="F3004" s="174">
        <v>8721.7900000000009</v>
      </c>
      <c r="G3004" s="175" t="s">
        <v>2040</v>
      </c>
      <c r="H3004" s="171" t="s">
        <v>2055</v>
      </c>
      <c r="I3004" s="171" t="s">
        <v>2962</v>
      </c>
      <c r="J3004" s="171" t="s">
        <v>476</v>
      </c>
      <c r="K3004" s="176"/>
      <c r="L3004" s="177" t="s">
        <v>730</v>
      </c>
      <c r="M3004" s="177" t="s">
        <v>477</v>
      </c>
    </row>
    <row r="3005" spans="1:13" s="178" customFormat="1">
      <c r="A3005" s="171" t="s">
        <v>2034</v>
      </c>
      <c r="B3005" s="171"/>
      <c r="C3005" s="179" t="s">
        <v>4720</v>
      </c>
      <c r="D3005" s="172">
        <v>46086</v>
      </c>
      <c r="E3005" s="173">
        <v>46132</v>
      </c>
      <c r="F3005" s="174">
        <v>2052.5700000000002</v>
      </c>
      <c r="G3005" s="175" t="s">
        <v>2040</v>
      </c>
      <c r="H3005" s="171" t="s">
        <v>2055</v>
      </c>
      <c r="I3005" s="171" t="s">
        <v>3082</v>
      </c>
      <c r="J3005" s="171" t="s">
        <v>478</v>
      </c>
      <c r="K3005" s="176"/>
      <c r="L3005" s="177" t="s">
        <v>730</v>
      </c>
      <c r="M3005" s="177" t="s">
        <v>479</v>
      </c>
    </row>
    <row r="3006" spans="1:13" s="178" customFormat="1">
      <c r="A3006" s="171" t="s">
        <v>2034</v>
      </c>
      <c r="B3006" s="171"/>
      <c r="C3006" s="179" t="s">
        <v>4721</v>
      </c>
      <c r="D3006" s="172">
        <v>46086</v>
      </c>
      <c r="E3006" s="173">
        <v>46132</v>
      </c>
      <c r="F3006" s="174">
        <v>2052.5700000000002</v>
      </c>
      <c r="G3006" s="175" t="s">
        <v>2040</v>
      </c>
      <c r="H3006" s="171" t="s">
        <v>2055</v>
      </c>
      <c r="I3006" s="171" t="s">
        <v>2818</v>
      </c>
      <c r="J3006" s="171" t="s">
        <v>480</v>
      </c>
      <c r="K3006" s="176"/>
      <c r="L3006" s="177" t="s">
        <v>730</v>
      </c>
      <c r="M3006" s="177" t="s">
        <v>481</v>
      </c>
    </row>
    <row r="3007" spans="1:13" s="178" customFormat="1">
      <c r="A3007" s="171" t="s">
        <v>2034</v>
      </c>
      <c r="B3007" s="171"/>
      <c r="C3007" s="179" t="s">
        <v>4722</v>
      </c>
      <c r="D3007" s="172">
        <v>46086</v>
      </c>
      <c r="E3007" s="173">
        <v>46132</v>
      </c>
      <c r="F3007" s="174">
        <v>1996.06</v>
      </c>
      <c r="G3007" s="175" t="s">
        <v>2040</v>
      </c>
      <c r="H3007" s="171" t="s">
        <v>2055</v>
      </c>
      <c r="I3007" s="171" t="s">
        <v>3063</v>
      </c>
      <c r="J3007" s="171" t="s">
        <v>364</v>
      </c>
      <c r="K3007" s="176"/>
      <c r="L3007" s="177" t="s">
        <v>730</v>
      </c>
      <c r="M3007" s="177" t="s">
        <v>365</v>
      </c>
    </row>
    <row r="3008" spans="1:13" s="178" customFormat="1">
      <c r="A3008" s="171" t="s">
        <v>2034</v>
      </c>
      <c r="B3008" s="171"/>
      <c r="C3008" s="179" t="s">
        <v>4723</v>
      </c>
      <c r="D3008" s="172">
        <v>46086</v>
      </c>
      <c r="E3008" s="173">
        <v>46132</v>
      </c>
      <c r="F3008" s="174">
        <v>2052.5700000000002</v>
      </c>
      <c r="G3008" s="175" t="s">
        <v>2040</v>
      </c>
      <c r="H3008" s="171" t="s">
        <v>2055</v>
      </c>
      <c r="I3008" s="171" t="s">
        <v>2970</v>
      </c>
      <c r="J3008" s="171" t="s">
        <v>366</v>
      </c>
      <c r="K3008" s="176"/>
      <c r="L3008" s="177" t="s">
        <v>730</v>
      </c>
      <c r="M3008" s="177" t="s">
        <v>367</v>
      </c>
    </row>
    <row r="3009" spans="1:13" s="178" customFormat="1">
      <c r="A3009" s="171" t="s">
        <v>2034</v>
      </c>
      <c r="B3009" s="171"/>
      <c r="C3009" s="179" t="s">
        <v>4724</v>
      </c>
      <c r="D3009" s="172">
        <v>46086</v>
      </c>
      <c r="E3009" s="173">
        <v>46132</v>
      </c>
      <c r="F3009" s="174">
        <v>10896.56</v>
      </c>
      <c r="G3009" s="175" t="s">
        <v>2040</v>
      </c>
      <c r="H3009" s="171" t="s">
        <v>2055</v>
      </c>
      <c r="I3009" s="171" t="s">
        <v>3064</v>
      </c>
      <c r="J3009" s="171" t="s">
        <v>368</v>
      </c>
      <c r="K3009" s="176"/>
      <c r="L3009" s="177" t="s">
        <v>730</v>
      </c>
      <c r="M3009" s="177" t="s">
        <v>369</v>
      </c>
    </row>
    <row r="3010" spans="1:13" s="178" customFormat="1">
      <c r="A3010" s="171" t="s">
        <v>2034</v>
      </c>
      <c r="B3010" s="171"/>
      <c r="C3010" s="179" t="s">
        <v>4725</v>
      </c>
      <c r="D3010" s="172">
        <v>46086</v>
      </c>
      <c r="E3010" s="173">
        <v>46132</v>
      </c>
      <c r="F3010" s="174">
        <v>2052.5700000000002</v>
      </c>
      <c r="G3010" s="175" t="s">
        <v>2040</v>
      </c>
      <c r="H3010" s="171" t="s">
        <v>2055</v>
      </c>
      <c r="I3010" s="171" t="s">
        <v>2967</v>
      </c>
      <c r="J3010" s="171" t="s">
        <v>8</v>
      </c>
      <c r="K3010" s="176"/>
      <c r="L3010" s="177" t="s">
        <v>730</v>
      </c>
      <c r="M3010" s="177" t="s">
        <v>9</v>
      </c>
    </row>
    <row r="3011" spans="1:13" s="178" customFormat="1">
      <c r="A3011" s="171" t="s">
        <v>2034</v>
      </c>
      <c r="B3011" s="171"/>
      <c r="C3011" s="179" t="s">
        <v>4726</v>
      </c>
      <c r="D3011" s="172">
        <v>46086</v>
      </c>
      <c r="E3011" s="173">
        <v>46132</v>
      </c>
      <c r="F3011" s="174">
        <v>2451.9299999999998</v>
      </c>
      <c r="G3011" s="175" t="s">
        <v>2040</v>
      </c>
      <c r="H3011" s="171" t="s">
        <v>2055</v>
      </c>
      <c r="I3011" s="171" t="s">
        <v>2831</v>
      </c>
      <c r="J3011" s="171" t="s">
        <v>372</v>
      </c>
      <c r="K3011" s="176"/>
      <c r="L3011" s="177" t="s">
        <v>730</v>
      </c>
      <c r="M3011" s="177" t="s">
        <v>373</v>
      </c>
    </row>
    <row r="3012" spans="1:13" s="178" customFormat="1">
      <c r="A3012" s="171" t="s">
        <v>2034</v>
      </c>
      <c r="B3012" s="171"/>
      <c r="C3012" s="179" t="s">
        <v>4727</v>
      </c>
      <c r="D3012" s="172">
        <v>46086</v>
      </c>
      <c r="E3012" s="173">
        <v>46132</v>
      </c>
      <c r="F3012" s="174">
        <v>9959.69</v>
      </c>
      <c r="G3012" s="175" t="s">
        <v>2040</v>
      </c>
      <c r="H3012" s="171" t="s">
        <v>2055</v>
      </c>
      <c r="I3012" s="171" t="s">
        <v>3065</v>
      </c>
      <c r="J3012" s="171" t="s">
        <v>374</v>
      </c>
      <c r="K3012" s="176"/>
      <c r="L3012" s="177" t="s">
        <v>730</v>
      </c>
      <c r="M3012" s="177" t="s">
        <v>375</v>
      </c>
    </row>
    <row r="3013" spans="1:13" s="178" customFormat="1">
      <c r="A3013" s="171" t="s">
        <v>2034</v>
      </c>
      <c r="B3013" s="171"/>
      <c r="C3013" s="179" t="s">
        <v>4728</v>
      </c>
      <c r="D3013" s="172">
        <v>46086</v>
      </c>
      <c r="E3013" s="173">
        <v>46132</v>
      </c>
      <c r="F3013" s="174">
        <v>6117.4</v>
      </c>
      <c r="G3013" s="175" t="s">
        <v>2040</v>
      </c>
      <c r="H3013" s="171" t="s">
        <v>2055</v>
      </c>
      <c r="I3013" s="171" t="s">
        <v>2893</v>
      </c>
      <c r="J3013" s="171" t="s">
        <v>376</v>
      </c>
      <c r="K3013" s="176"/>
      <c r="L3013" s="177" t="s">
        <v>730</v>
      </c>
      <c r="M3013" s="177" t="s">
        <v>377</v>
      </c>
    </row>
    <row r="3014" spans="1:13" s="178" customFormat="1">
      <c r="A3014" s="171" t="s">
        <v>2034</v>
      </c>
      <c r="B3014" s="171"/>
      <c r="C3014" s="179" t="s">
        <v>4729</v>
      </c>
      <c r="D3014" s="172">
        <v>46086</v>
      </c>
      <c r="E3014" s="173">
        <v>46132</v>
      </c>
      <c r="F3014" s="174">
        <v>2052.11</v>
      </c>
      <c r="G3014" s="175" t="s">
        <v>2040</v>
      </c>
      <c r="H3014" s="171" t="s">
        <v>2055</v>
      </c>
      <c r="I3014" s="171" t="s">
        <v>2880</v>
      </c>
      <c r="J3014" s="171" t="s">
        <v>378</v>
      </c>
      <c r="K3014" s="176"/>
      <c r="L3014" s="177" t="s">
        <v>730</v>
      </c>
      <c r="M3014" s="177" t="s">
        <v>379</v>
      </c>
    </row>
    <row r="3015" spans="1:13" s="178" customFormat="1">
      <c r="A3015" s="171" t="s">
        <v>2034</v>
      </c>
      <c r="B3015" s="171"/>
      <c r="C3015" s="179" t="s">
        <v>4730</v>
      </c>
      <c r="D3015" s="172">
        <v>46086</v>
      </c>
      <c r="E3015" s="173">
        <v>46132</v>
      </c>
      <c r="F3015" s="174">
        <v>2047.69</v>
      </c>
      <c r="G3015" s="175" t="s">
        <v>2040</v>
      </c>
      <c r="H3015" s="171" t="s">
        <v>2055</v>
      </c>
      <c r="I3015" s="171" t="s">
        <v>2894</v>
      </c>
      <c r="J3015" s="171" t="s">
        <v>380</v>
      </c>
      <c r="K3015" s="176"/>
      <c r="L3015" s="177" t="s">
        <v>730</v>
      </c>
      <c r="M3015" s="177" t="s">
        <v>381</v>
      </c>
    </row>
    <row r="3016" spans="1:13" s="178" customFormat="1">
      <c r="A3016" s="171" t="s">
        <v>2034</v>
      </c>
      <c r="B3016" s="171"/>
      <c r="C3016" s="179" t="s">
        <v>4731</v>
      </c>
      <c r="D3016" s="172">
        <v>46086</v>
      </c>
      <c r="E3016" s="173">
        <v>46132</v>
      </c>
      <c r="F3016" s="174">
        <v>38946.9</v>
      </c>
      <c r="G3016" s="175" t="s">
        <v>2040</v>
      </c>
      <c r="H3016" s="171" t="s">
        <v>2055</v>
      </c>
      <c r="I3016" s="171" t="s">
        <v>2881</v>
      </c>
      <c r="J3016" s="171" t="s">
        <v>382</v>
      </c>
      <c r="K3016" s="176"/>
      <c r="L3016" s="177" t="s">
        <v>730</v>
      </c>
      <c r="M3016" s="177" t="s">
        <v>383</v>
      </c>
    </row>
    <row r="3017" spans="1:13" s="178" customFormat="1">
      <c r="A3017" s="171" t="s">
        <v>2034</v>
      </c>
      <c r="B3017" s="171"/>
      <c r="C3017" s="179" t="s">
        <v>4732</v>
      </c>
      <c r="D3017" s="172">
        <v>46086</v>
      </c>
      <c r="E3017" s="173">
        <v>46132</v>
      </c>
      <c r="F3017" s="174">
        <v>12911.32</v>
      </c>
      <c r="G3017" s="175" t="s">
        <v>2040</v>
      </c>
      <c r="H3017" s="171" t="s">
        <v>2055</v>
      </c>
      <c r="I3017" s="171" t="s">
        <v>3066</v>
      </c>
      <c r="J3017" s="171" t="s">
        <v>384</v>
      </c>
      <c r="K3017" s="176"/>
      <c r="L3017" s="177" t="s">
        <v>730</v>
      </c>
      <c r="M3017" s="177" t="s">
        <v>385</v>
      </c>
    </row>
    <row r="3018" spans="1:13" s="178" customFormat="1">
      <c r="A3018" s="171" t="s">
        <v>2034</v>
      </c>
      <c r="B3018" s="171"/>
      <c r="C3018" s="179" t="s">
        <v>4733</v>
      </c>
      <c r="D3018" s="172">
        <v>46086</v>
      </c>
      <c r="E3018" s="173">
        <v>46132</v>
      </c>
      <c r="F3018" s="174">
        <v>3483.95</v>
      </c>
      <c r="G3018" s="175" t="s">
        <v>2040</v>
      </c>
      <c r="H3018" s="171" t="s">
        <v>2055</v>
      </c>
      <c r="I3018" s="171" t="s">
        <v>3067</v>
      </c>
      <c r="J3018" s="171" t="s">
        <v>484</v>
      </c>
      <c r="K3018" s="176"/>
      <c r="L3018" s="177" t="s">
        <v>730</v>
      </c>
      <c r="M3018" s="177" t="s">
        <v>485</v>
      </c>
    </row>
    <row r="3019" spans="1:13" s="178" customFormat="1">
      <c r="A3019" s="171" t="s">
        <v>2034</v>
      </c>
      <c r="B3019" s="171"/>
      <c r="C3019" s="179" t="s">
        <v>4734</v>
      </c>
      <c r="D3019" s="172">
        <v>46086</v>
      </c>
      <c r="E3019" s="173">
        <v>46132</v>
      </c>
      <c r="F3019" s="174">
        <v>11938.47</v>
      </c>
      <c r="G3019" s="175" t="s">
        <v>2040</v>
      </c>
      <c r="H3019" s="171" t="s">
        <v>2055</v>
      </c>
      <c r="I3019" s="171" t="s">
        <v>2836</v>
      </c>
      <c r="J3019" s="171" t="s">
        <v>358</v>
      </c>
      <c r="K3019" s="176"/>
      <c r="L3019" s="177" t="s">
        <v>730</v>
      </c>
      <c r="M3019" s="177" t="s">
        <v>359</v>
      </c>
    </row>
    <row r="3020" spans="1:13" s="178" customFormat="1">
      <c r="A3020" s="171" t="s">
        <v>2034</v>
      </c>
      <c r="B3020" s="171"/>
      <c r="C3020" s="179" t="s">
        <v>4735</v>
      </c>
      <c r="D3020" s="172">
        <v>46086</v>
      </c>
      <c r="E3020" s="173">
        <v>46132</v>
      </c>
      <c r="F3020" s="174">
        <v>2052.5700000000002</v>
      </c>
      <c r="G3020" s="175" t="s">
        <v>2040</v>
      </c>
      <c r="H3020" s="171" t="s">
        <v>2055</v>
      </c>
      <c r="I3020" s="171" t="s">
        <v>3083</v>
      </c>
      <c r="J3020" s="171" t="s">
        <v>386</v>
      </c>
      <c r="K3020" s="176"/>
      <c r="L3020" s="177" t="s">
        <v>730</v>
      </c>
      <c r="M3020" s="177" t="s">
        <v>387</v>
      </c>
    </row>
    <row r="3021" spans="1:13" s="178" customFormat="1">
      <c r="A3021" s="171" t="s">
        <v>2034</v>
      </c>
      <c r="B3021" s="171"/>
      <c r="C3021" s="179" t="s">
        <v>4736</v>
      </c>
      <c r="D3021" s="172">
        <v>46086</v>
      </c>
      <c r="E3021" s="173">
        <v>46132</v>
      </c>
      <c r="F3021" s="174">
        <v>2050.83</v>
      </c>
      <c r="G3021" s="175" t="s">
        <v>2040</v>
      </c>
      <c r="H3021" s="171" t="s">
        <v>2055</v>
      </c>
      <c r="I3021" s="171" t="s">
        <v>2802</v>
      </c>
      <c r="J3021" s="171" t="s">
        <v>6</v>
      </c>
      <c r="K3021" s="176"/>
      <c r="L3021" s="177" t="s">
        <v>730</v>
      </c>
      <c r="M3021" s="177" t="s">
        <v>7</v>
      </c>
    </row>
    <row r="3022" spans="1:13" s="178" customFormat="1">
      <c r="A3022" s="171" t="s">
        <v>2034</v>
      </c>
      <c r="B3022" s="171"/>
      <c r="C3022" s="179" t="s">
        <v>4737</v>
      </c>
      <c r="D3022" s="172">
        <v>46086</v>
      </c>
      <c r="E3022" s="173">
        <v>46132</v>
      </c>
      <c r="F3022" s="174">
        <v>2052.5700000000002</v>
      </c>
      <c r="G3022" s="175" t="s">
        <v>2040</v>
      </c>
      <c r="H3022" s="171" t="s">
        <v>2055</v>
      </c>
      <c r="I3022" s="171" t="s">
        <v>3068</v>
      </c>
      <c r="J3022" s="171" t="s">
        <v>388</v>
      </c>
      <c r="K3022" s="176"/>
      <c r="L3022" s="177" t="s">
        <v>730</v>
      </c>
      <c r="M3022" s="177" t="s">
        <v>389</v>
      </c>
    </row>
    <row r="3023" spans="1:13" s="178" customFormat="1">
      <c r="A3023" s="171" t="s">
        <v>2034</v>
      </c>
      <c r="B3023" s="171"/>
      <c r="C3023" s="179" t="s">
        <v>4738</v>
      </c>
      <c r="D3023" s="172">
        <v>46086</v>
      </c>
      <c r="E3023" s="173">
        <v>46132</v>
      </c>
      <c r="F3023" s="174">
        <v>2052.5700000000002</v>
      </c>
      <c r="G3023" s="175" t="s">
        <v>2040</v>
      </c>
      <c r="H3023" s="171" t="s">
        <v>2055</v>
      </c>
      <c r="I3023" s="171" t="s">
        <v>2871</v>
      </c>
      <c r="J3023" s="171" t="s">
        <v>390</v>
      </c>
      <c r="K3023" s="176"/>
      <c r="L3023" s="177" t="s">
        <v>730</v>
      </c>
      <c r="M3023" s="177" t="s">
        <v>391</v>
      </c>
    </row>
    <row r="3024" spans="1:13" s="178" customFormat="1">
      <c r="A3024" s="171" t="s">
        <v>2034</v>
      </c>
      <c r="B3024" s="171"/>
      <c r="C3024" s="179" t="s">
        <v>4739</v>
      </c>
      <c r="D3024" s="172">
        <v>46086</v>
      </c>
      <c r="E3024" s="173">
        <v>46132</v>
      </c>
      <c r="F3024" s="174">
        <v>7211.5</v>
      </c>
      <c r="G3024" s="175" t="s">
        <v>2040</v>
      </c>
      <c r="H3024" s="171" t="s">
        <v>2055</v>
      </c>
      <c r="I3024" s="171" t="s">
        <v>2842</v>
      </c>
      <c r="J3024" s="171" t="s">
        <v>392</v>
      </c>
      <c r="K3024" s="176"/>
      <c r="L3024" s="177" t="s">
        <v>730</v>
      </c>
      <c r="M3024" s="177" t="s">
        <v>393</v>
      </c>
    </row>
    <row r="3025" spans="1:13" s="178" customFormat="1">
      <c r="A3025" s="171" t="s">
        <v>2034</v>
      </c>
      <c r="B3025" s="171"/>
      <c r="C3025" s="179" t="s">
        <v>4740</v>
      </c>
      <c r="D3025" s="172">
        <v>46086</v>
      </c>
      <c r="E3025" s="173">
        <v>46132</v>
      </c>
      <c r="F3025" s="174">
        <v>2380.6</v>
      </c>
      <c r="G3025" s="175" t="s">
        <v>2040</v>
      </c>
      <c r="H3025" s="171" t="s">
        <v>2055</v>
      </c>
      <c r="I3025" s="171" t="s">
        <v>3069</v>
      </c>
      <c r="J3025" s="171" t="s">
        <v>394</v>
      </c>
      <c r="K3025" s="176"/>
      <c r="L3025" s="177" t="s">
        <v>730</v>
      </c>
      <c r="M3025" s="177" t="s">
        <v>395</v>
      </c>
    </row>
    <row r="3026" spans="1:13" s="178" customFormat="1">
      <c r="A3026" s="171" t="s">
        <v>2034</v>
      </c>
      <c r="B3026" s="171"/>
      <c r="C3026" s="179" t="s">
        <v>4741</v>
      </c>
      <c r="D3026" s="172">
        <v>46086</v>
      </c>
      <c r="E3026" s="173">
        <v>46132</v>
      </c>
      <c r="F3026" s="174">
        <v>2052.5700000000002</v>
      </c>
      <c r="G3026" s="175" t="s">
        <v>2040</v>
      </c>
      <c r="H3026" s="171" t="s">
        <v>2055</v>
      </c>
      <c r="I3026" s="171" t="s">
        <v>2915</v>
      </c>
      <c r="J3026" s="171" t="s">
        <v>396</v>
      </c>
      <c r="K3026" s="176"/>
      <c r="L3026" s="177" t="s">
        <v>730</v>
      </c>
      <c r="M3026" s="177" t="s">
        <v>397</v>
      </c>
    </row>
    <row r="3027" spans="1:13" s="178" customFormat="1">
      <c r="A3027" s="171" t="s">
        <v>2034</v>
      </c>
      <c r="B3027" s="171"/>
      <c r="C3027" s="179" t="s">
        <v>4742</v>
      </c>
      <c r="D3027" s="172">
        <v>46086</v>
      </c>
      <c r="E3027" s="173">
        <v>46132</v>
      </c>
      <c r="F3027" s="174">
        <v>2051.2800000000002</v>
      </c>
      <c r="G3027" s="175" t="s">
        <v>2040</v>
      </c>
      <c r="H3027" s="171" t="s">
        <v>2055</v>
      </c>
      <c r="I3027" s="171" t="s">
        <v>2909</v>
      </c>
      <c r="J3027" s="171" t="s">
        <v>400</v>
      </c>
      <c r="K3027" s="176"/>
      <c r="L3027" s="177" t="s">
        <v>730</v>
      </c>
      <c r="M3027" s="177" t="s">
        <v>401</v>
      </c>
    </row>
    <row r="3028" spans="1:13" s="178" customFormat="1">
      <c r="A3028" s="171" t="s">
        <v>2034</v>
      </c>
      <c r="B3028" s="171"/>
      <c r="C3028" s="179" t="s">
        <v>4743</v>
      </c>
      <c r="D3028" s="172">
        <v>46086</v>
      </c>
      <c r="E3028" s="173">
        <v>46132</v>
      </c>
      <c r="F3028" s="174">
        <v>8300.91</v>
      </c>
      <c r="G3028" s="175" t="s">
        <v>2040</v>
      </c>
      <c r="H3028" s="171" t="s">
        <v>2055</v>
      </c>
      <c r="I3028" s="171" t="s">
        <v>3070</v>
      </c>
      <c r="J3028" s="171" t="s">
        <v>402</v>
      </c>
      <c r="K3028" s="176"/>
      <c r="L3028" s="177" t="s">
        <v>730</v>
      </c>
      <c r="M3028" s="177" t="s">
        <v>403</v>
      </c>
    </row>
    <row r="3029" spans="1:13" s="178" customFormat="1">
      <c r="A3029" s="171" t="s">
        <v>2034</v>
      </c>
      <c r="B3029" s="171"/>
      <c r="C3029" s="179" t="s">
        <v>4744</v>
      </c>
      <c r="D3029" s="172">
        <v>46086</v>
      </c>
      <c r="E3029" s="173">
        <v>46132</v>
      </c>
      <c r="F3029" s="174">
        <v>2291.15</v>
      </c>
      <c r="G3029" s="175" t="s">
        <v>2040</v>
      </c>
      <c r="H3029" s="171" t="s">
        <v>2055</v>
      </c>
      <c r="I3029" s="171" t="s">
        <v>2882</v>
      </c>
      <c r="J3029" s="171" t="s">
        <v>404</v>
      </c>
      <c r="K3029" s="176"/>
      <c r="L3029" s="177" t="s">
        <v>730</v>
      </c>
      <c r="M3029" s="177" t="s">
        <v>405</v>
      </c>
    </row>
    <row r="3030" spans="1:13" s="178" customFormat="1">
      <c r="A3030" s="171" t="s">
        <v>2034</v>
      </c>
      <c r="B3030" s="171"/>
      <c r="C3030" s="179" t="s">
        <v>4745</v>
      </c>
      <c r="D3030" s="172">
        <v>46086</v>
      </c>
      <c r="E3030" s="173">
        <v>46132</v>
      </c>
      <c r="F3030" s="174">
        <v>7613.78</v>
      </c>
      <c r="G3030" s="175" t="s">
        <v>2040</v>
      </c>
      <c r="H3030" s="171" t="s">
        <v>2055</v>
      </c>
      <c r="I3030" s="171" t="s">
        <v>3071</v>
      </c>
      <c r="J3030" s="171" t="s">
        <v>408</v>
      </c>
      <c r="K3030" s="176"/>
      <c r="L3030" s="177" t="s">
        <v>730</v>
      </c>
      <c r="M3030" s="177" t="s">
        <v>409</v>
      </c>
    </row>
    <row r="3031" spans="1:13" s="178" customFormat="1">
      <c r="A3031" s="171" t="s">
        <v>2034</v>
      </c>
      <c r="B3031" s="171"/>
      <c r="C3031" s="179" t="s">
        <v>4746</v>
      </c>
      <c r="D3031" s="172">
        <v>46086</v>
      </c>
      <c r="E3031" s="173">
        <v>46132</v>
      </c>
      <c r="F3031" s="174">
        <v>2052.5700000000002</v>
      </c>
      <c r="G3031" s="175" t="s">
        <v>2040</v>
      </c>
      <c r="H3031" s="171" t="s">
        <v>2055</v>
      </c>
      <c r="I3031" s="171" t="s">
        <v>3072</v>
      </c>
      <c r="J3031" s="171" t="s">
        <v>410</v>
      </c>
      <c r="K3031" s="176"/>
      <c r="L3031" s="177" t="s">
        <v>730</v>
      </c>
      <c r="M3031" s="177" t="s">
        <v>411</v>
      </c>
    </row>
    <row r="3032" spans="1:13" s="178" customFormat="1">
      <c r="A3032" s="171" t="s">
        <v>2034</v>
      </c>
      <c r="B3032" s="171"/>
      <c r="C3032" s="179" t="s">
        <v>4747</v>
      </c>
      <c r="D3032" s="172">
        <v>46086</v>
      </c>
      <c r="E3032" s="173">
        <v>46132</v>
      </c>
      <c r="F3032" s="174">
        <v>2050</v>
      </c>
      <c r="G3032" s="175" t="s">
        <v>2040</v>
      </c>
      <c r="H3032" s="171" t="s">
        <v>2055</v>
      </c>
      <c r="I3032" s="171" t="s">
        <v>2925</v>
      </c>
      <c r="J3032" s="171" t="s">
        <v>412</v>
      </c>
      <c r="K3032" s="176"/>
      <c r="L3032" s="177" t="s">
        <v>730</v>
      </c>
      <c r="M3032" s="177" t="s">
        <v>413</v>
      </c>
    </row>
    <row r="3033" spans="1:13" s="178" customFormat="1">
      <c r="A3033" s="171" t="s">
        <v>2034</v>
      </c>
      <c r="B3033" s="171"/>
      <c r="C3033" s="179" t="s">
        <v>4748</v>
      </c>
      <c r="D3033" s="172">
        <v>46086</v>
      </c>
      <c r="E3033" s="173">
        <v>46132</v>
      </c>
      <c r="F3033" s="174">
        <v>4010.05</v>
      </c>
      <c r="G3033" s="175" t="s">
        <v>2040</v>
      </c>
      <c r="H3033" s="171" t="s">
        <v>2055</v>
      </c>
      <c r="I3033" s="171" t="s">
        <v>2926</v>
      </c>
      <c r="J3033" s="171" t="s">
        <v>414</v>
      </c>
      <c r="K3033" s="176"/>
      <c r="L3033" s="177" t="s">
        <v>730</v>
      </c>
      <c r="M3033" s="177" t="s">
        <v>415</v>
      </c>
    </row>
    <row r="3034" spans="1:13" s="178" customFormat="1">
      <c r="A3034" s="171" t="s">
        <v>2034</v>
      </c>
      <c r="B3034" s="171"/>
      <c r="C3034" s="179" t="s">
        <v>4749</v>
      </c>
      <c r="D3034" s="172">
        <v>46086</v>
      </c>
      <c r="E3034" s="173">
        <v>46132</v>
      </c>
      <c r="F3034" s="174">
        <v>2051.2800000000002</v>
      </c>
      <c r="G3034" s="175" t="s">
        <v>2040</v>
      </c>
      <c r="H3034" s="171" t="s">
        <v>2055</v>
      </c>
      <c r="I3034" s="171" t="s">
        <v>3073</v>
      </c>
      <c r="J3034" s="171" t="s">
        <v>418</v>
      </c>
      <c r="K3034" s="176"/>
      <c r="L3034" s="177" t="s">
        <v>730</v>
      </c>
      <c r="M3034" s="177" t="s">
        <v>419</v>
      </c>
    </row>
    <row r="3035" spans="1:13" s="178" customFormat="1">
      <c r="A3035" s="171" t="s">
        <v>2034</v>
      </c>
      <c r="B3035" s="171"/>
      <c r="C3035" s="179" t="s">
        <v>4750</v>
      </c>
      <c r="D3035" s="172">
        <v>46086</v>
      </c>
      <c r="E3035" s="173">
        <v>46132</v>
      </c>
      <c r="F3035" s="174">
        <v>7296.73</v>
      </c>
      <c r="G3035" s="175" t="s">
        <v>2040</v>
      </c>
      <c r="H3035" s="171" t="s">
        <v>2055</v>
      </c>
      <c r="I3035" s="171" t="s">
        <v>2922</v>
      </c>
      <c r="J3035" s="171" t="s">
        <v>406</v>
      </c>
      <c r="K3035" s="176"/>
      <c r="L3035" s="177" t="s">
        <v>730</v>
      </c>
      <c r="M3035" s="177" t="s">
        <v>407</v>
      </c>
    </row>
    <row r="3036" spans="1:13" s="178" customFormat="1">
      <c r="A3036" s="171" t="s">
        <v>2034</v>
      </c>
      <c r="B3036" s="171"/>
      <c r="C3036" s="179" t="s">
        <v>4751</v>
      </c>
      <c r="D3036" s="172">
        <v>46090</v>
      </c>
      <c r="E3036" s="173">
        <v>46132</v>
      </c>
      <c r="F3036" s="174">
        <v>3136.69</v>
      </c>
      <c r="G3036" s="175" t="s">
        <v>2040</v>
      </c>
      <c r="H3036" s="171" t="s">
        <v>2055</v>
      </c>
      <c r="I3036" s="171" t="s">
        <v>2829</v>
      </c>
      <c r="J3036" s="171" t="s">
        <v>362</v>
      </c>
      <c r="K3036" s="176"/>
      <c r="L3036" s="177" t="s">
        <v>730</v>
      </c>
      <c r="M3036" s="177" t="s">
        <v>363</v>
      </c>
    </row>
    <row r="3037" spans="1:13" s="178" customFormat="1">
      <c r="A3037" s="171" t="s">
        <v>2034</v>
      </c>
      <c r="B3037" s="171"/>
      <c r="C3037" s="179" t="s">
        <v>4752</v>
      </c>
      <c r="D3037" s="172">
        <v>46085</v>
      </c>
      <c r="E3037" s="173">
        <v>46132</v>
      </c>
      <c r="F3037" s="174">
        <v>15453.55</v>
      </c>
      <c r="G3037" s="175" t="s">
        <v>2040</v>
      </c>
      <c r="H3037" s="171" t="s">
        <v>2055</v>
      </c>
      <c r="I3037" s="171" t="s">
        <v>5597</v>
      </c>
      <c r="J3037" s="171" t="s">
        <v>188</v>
      </c>
      <c r="K3037" s="176"/>
      <c r="L3037" s="177" t="s">
        <v>730</v>
      </c>
      <c r="M3037" s="177" t="s">
        <v>189</v>
      </c>
    </row>
    <row r="3038" spans="1:13" s="178" customFormat="1">
      <c r="A3038" s="171" t="s">
        <v>2034</v>
      </c>
      <c r="B3038" s="171"/>
      <c r="C3038" s="179" t="s">
        <v>4753</v>
      </c>
      <c r="D3038" s="172">
        <v>46085</v>
      </c>
      <c r="E3038" s="173">
        <v>46132</v>
      </c>
      <c r="F3038" s="174">
        <v>4598.4399999999996</v>
      </c>
      <c r="G3038" s="175" t="s">
        <v>2040</v>
      </c>
      <c r="H3038" s="171" t="s">
        <v>2055</v>
      </c>
      <c r="I3038" s="171" t="s">
        <v>2854</v>
      </c>
      <c r="J3038" s="171" t="s">
        <v>250</v>
      </c>
      <c r="K3038" s="176"/>
      <c r="L3038" s="177" t="s">
        <v>730</v>
      </c>
      <c r="M3038" s="177" t="s">
        <v>251</v>
      </c>
    </row>
    <row r="3039" spans="1:13" s="178" customFormat="1">
      <c r="A3039" s="171" t="s">
        <v>2034</v>
      </c>
      <c r="B3039" s="171"/>
      <c r="C3039" s="179" t="s">
        <v>4754</v>
      </c>
      <c r="D3039" s="172">
        <v>46085</v>
      </c>
      <c r="E3039" s="173">
        <v>46132</v>
      </c>
      <c r="F3039" s="174">
        <v>52008.39</v>
      </c>
      <c r="G3039" s="175" t="s">
        <v>2040</v>
      </c>
      <c r="H3039" s="171" t="s">
        <v>2055</v>
      </c>
      <c r="I3039" s="171" t="s">
        <v>2903</v>
      </c>
      <c r="J3039" s="171" t="s">
        <v>176</v>
      </c>
      <c r="K3039" s="176"/>
      <c r="L3039" s="177" t="s">
        <v>730</v>
      </c>
      <c r="M3039" s="177" t="s">
        <v>177</v>
      </c>
    </row>
    <row r="3040" spans="1:13" s="178" customFormat="1">
      <c r="A3040" s="171" t="s">
        <v>2034</v>
      </c>
      <c r="B3040" s="171"/>
      <c r="C3040" s="179" t="s">
        <v>4755</v>
      </c>
      <c r="D3040" s="172">
        <v>46085</v>
      </c>
      <c r="E3040" s="173">
        <v>46132</v>
      </c>
      <c r="F3040" s="174">
        <v>4621.79</v>
      </c>
      <c r="G3040" s="175" t="s">
        <v>2040</v>
      </c>
      <c r="H3040" s="171" t="s">
        <v>2055</v>
      </c>
      <c r="I3040" s="171" t="s">
        <v>2856</v>
      </c>
      <c r="J3040" s="171" t="s">
        <v>212</v>
      </c>
      <c r="K3040" s="176"/>
      <c r="L3040" s="177" t="s">
        <v>730</v>
      </c>
      <c r="M3040" s="177" t="s">
        <v>213</v>
      </c>
    </row>
    <row r="3041" spans="1:13" s="178" customFormat="1">
      <c r="A3041" s="171" t="s">
        <v>2034</v>
      </c>
      <c r="B3041" s="171"/>
      <c r="C3041" s="179" t="s">
        <v>4756</v>
      </c>
      <c r="D3041" s="172">
        <v>46085</v>
      </c>
      <c r="E3041" s="173">
        <v>46132</v>
      </c>
      <c r="F3041" s="174">
        <v>5846.93</v>
      </c>
      <c r="G3041" s="175" t="s">
        <v>2040</v>
      </c>
      <c r="H3041" s="171" t="s">
        <v>2055</v>
      </c>
      <c r="I3041" s="171" t="s">
        <v>3086</v>
      </c>
      <c r="J3041" s="171" t="s">
        <v>440</v>
      </c>
      <c r="K3041" s="176"/>
      <c r="L3041" s="177" t="s">
        <v>730</v>
      </c>
      <c r="M3041" s="177" t="s">
        <v>441</v>
      </c>
    </row>
    <row r="3042" spans="1:13" s="178" customFormat="1">
      <c r="A3042" s="171" t="s">
        <v>2034</v>
      </c>
      <c r="B3042" s="171"/>
      <c r="C3042" s="179" t="s">
        <v>4757</v>
      </c>
      <c r="D3042" s="172">
        <v>46085</v>
      </c>
      <c r="E3042" s="173">
        <v>46132</v>
      </c>
      <c r="F3042" s="174">
        <v>7812.08</v>
      </c>
      <c r="G3042" s="175" t="s">
        <v>2040</v>
      </c>
      <c r="H3042" s="171" t="s">
        <v>2055</v>
      </c>
      <c r="I3042" s="171" t="s">
        <v>2838</v>
      </c>
      <c r="J3042" s="171" t="s">
        <v>46</v>
      </c>
      <c r="K3042" s="176"/>
      <c r="L3042" s="177" t="s">
        <v>730</v>
      </c>
      <c r="M3042" s="177" t="s">
        <v>47</v>
      </c>
    </row>
    <row r="3043" spans="1:13" s="178" customFormat="1">
      <c r="A3043" s="171" t="s">
        <v>2034</v>
      </c>
      <c r="B3043" s="171"/>
      <c r="C3043" s="179" t="s">
        <v>4758</v>
      </c>
      <c r="D3043" s="172">
        <v>46085</v>
      </c>
      <c r="E3043" s="173">
        <v>46132</v>
      </c>
      <c r="F3043" s="174">
        <v>7846.72</v>
      </c>
      <c r="G3043" s="175" t="s">
        <v>2040</v>
      </c>
      <c r="H3043" s="171" t="s">
        <v>2055</v>
      </c>
      <c r="I3043" s="171" t="s">
        <v>2886</v>
      </c>
      <c r="J3043" s="171" t="s">
        <v>466</v>
      </c>
      <c r="K3043" s="176"/>
      <c r="L3043" s="177" t="s">
        <v>730</v>
      </c>
      <c r="M3043" s="177" t="s">
        <v>467</v>
      </c>
    </row>
    <row r="3044" spans="1:13" s="178" customFormat="1">
      <c r="A3044" s="171" t="s">
        <v>2034</v>
      </c>
      <c r="B3044" s="171"/>
      <c r="C3044" s="179" t="s">
        <v>4759</v>
      </c>
      <c r="D3044" s="172">
        <v>46085</v>
      </c>
      <c r="E3044" s="173">
        <v>46132</v>
      </c>
      <c r="F3044" s="174">
        <v>8948.69</v>
      </c>
      <c r="G3044" s="175" t="s">
        <v>2040</v>
      </c>
      <c r="H3044" s="171" t="s">
        <v>2055</v>
      </c>
      <c r="I3044" s="171" t="s">
        <v>2930</v>
      </c>
      <c r="J3044" s="171" t="s">
        <v>40</v>
      </c>
      <c r="K3044" s="176"/>
      <c r="L3044" s="177" t="s">
        <v>730</v>
      </c>
      <c r="M3044" s="177" t="s">
        <v>41</v>
      </c>
    </row>
    <row r="3045" spans="1:13" s="178" customFormat="1">
      <c r="A3045" s="171" t="s">
        <v>2034</v>
      </c>
      <c r="B3045" s="171"/>
      <c r="C3045" s="179" t="s">
        <v>4760</v>
      </c>
      <c r="D3045" s="172">
        <v>46085</v>
      </c>
      <c r="E3045" s="173">
        <v>46132</v>
      </c>
      <c r="F3045" s="174">
        <v>20521.7</v>
      </c>
      <c r="G3045" s="175" t="s">
        <v>2040</v>
      </c>
      <c r="H3045" s="171" t="s">
        <v>2055</v>
      </c>
      <c r="I3045" s="171" t="s">
        <v>2899</v>
      </c>
      <c r="J3045" s="171" t="s">
        <v>42</v>
      </c>
      <c r="K3045" s="176"/>
      <c r="L3045" s="177" t="s">
        <v>730</v>
      </c>
      <c r="M3045" s="177" t="s">
        <v>43</v>
      </c>
    </row>
    <row r="3046" spans="1:13" s="178" customFormat="1">
      <c r="A3046" s="171" t="s">
        <v>2034</v>
      </c>
      <c r="B3046" s="171"/>
      <c r="C3046" s="179" t="s">
        <v>4761</v>
      </c>
      <c r="D3046" s="172">
        <v>46085</v>
      </c>
      <c r="E3046" s="173">
        <v>46132</v>
      </c>
      <c r="F3046" s="174">
        <v>3717.68</v>
      </c>
      <c r="G3046" s="175" t="s">
        <v>2040</v>
      </c>
      <c r="H3046" s="171" t="s">
        <v>2055</v>
      </c>
      <c r="I3046" s="171" t="s">
        <v>2827</v>
      </c>
      <c r="J3046" s="171" t="s">
        <v>1954</v>
      </c>
      <c r="K3046" s="176"/>
      <c r="L3046" s="177" t="s">
        <v>730</v>
      </c>
      <c r="M3046" s="177" t="s">
        <v>1957</v>
      </c>
    </row>
    <row r="3047" spans="1:13" s="178" customFormat="1">
      <c r="A3047" s="171" t="s">
        <v>2018</v>
      </c>
      <c r="B3047" s="171"/>
      <c r="C3047" s="179">
        <v>19112026</v>
      </c>
      <c r="D3047" s="172">
        <v>46091</v>
      </c>
      <c r="E3047" s="173">
        <v>46132</v>
      </c>
      <c r="F3047" s="174">
        <v>405.08</v>
      </c>
      <c r="G3047" s="175" t="s">
        <v>2042</v>
      </c>
      <c r="H3047" s="171" t="s">
        <v>2057</v>
      </c>
      <c r="I3047" s="171" t="s">
        <v>3445</v>
      </c>
      <c r="J3047" s="171" t="s">
        <v>22</v>
      </c>
      <c r="K3047" s="176"/>
      <c r="L3047" s="177" t="s">
        <v>730</v>
      </c>
      <c r="M3047" s="177" t="s">
        <v>23</v>
      </c>
    </row>
    <row r="3048" spans="1:13" s="178" customFormat="1">
      <c r="A3048" s="171" t="s">
        <v>2018</v>
      </c>
      <c r="B3048" s="171"/>
      <c r="C3048" s="179">
        <v>19122026</v>
      </c>
      <c r="D3048" s="172">
        <v>46091</v>
      </c>
      <c r="E3048" s="173">
        <v>46132</v>
      </c>
      <c r="F3048" s="174">
        <v>2605.2199999999998</v>
      </c>
      <c r="G3048" s="175" t="s">
        <v>2042</v>
      </c>
      <c r="H3048" s="171" t="s">
        <v>2057</v>
      </c>
      <c r="I3048" s="171" t="s">
        <v>3838</v>
      </c>
      <c r="J3048" s="171" t="s">
        <v>164</v>
      </c>
      <c r="K3048" s="176"/>
      <c r="L3048" s="177" t="s">
        <v>730</v>
      </c>
      <c r="M3048" s="177" t="s">
        <v>165</v>
      </c>
    </row>
    <row r="3049" spans="1:13" s="178" customFormat="1">
      <c r="A3049" s="171" t="s">
        <v>2018</v>
      </c>
      <c r="B3049" s="171"/>
      <c r="C3049" s="179">
        <v>19132026</v>
      </c>
      <c r="D3049" s="172">
        <v>46091</v>
      </c>
      <c r="E3049" s="173">
        <v>46132</v>
      </c>
      <c r="F3049" s="174">
        <v>2380.02</v>
      </c>
      <c r="G3049" s="175" t="s">
        <v>2042</v>
      </c>
      <c r="H3049" s="171" t="s">
        <v>2057</v>
      </c>
      <c r="I3049" s="171" t="s">
        <v>3838</v>
      </c>
      <c r="J3049" s="171" t="s">
        <v>164</v>
      </c>
      <c r="K3049" s="176"/>
      <c r="L3049" s="177" t="s">
        <v>730</v>
      </c>
      <c r="M3049" s="177" t="s">
        <v>165</v>
      </c>
    </row>
    <row r="3050" spans="1:13" s="178" customFormat="1">
      <c r="A3050" s="171" t="s">
        <v>2018</v>
      </c>
      <c r="B3050" s="171"/>
      <c r="C3050" s="179">
        <v>19142026</v>
      </c>
      <c r="D3050" s="172">
        <v>46091</v>
      </c>
      <c r="E3050" s="173">
        <v>46132</v>
      </c>
      <c r="F3050" s="174">
        <v>3727.81</v>
      </c>
      <c r="G3050" s="175" t="s">
        <v>2041</v>
      </c>
      <c r="H3050" s="171" t="s">
        <v>2056</v>
      </c>
      <c r="I3050" s="171" t="s">
        <v>3834</v>
      </c>
      <c r="J3050" s="171" t="s">
        <v>20</v>
      </c>
      <c r="K3050" s="176"/>
      <c r="L3050" s="177" t="s">
        <v>730</v>
      </c>
      <c r="M3050" s="177" t="s">
        <v>21</v>
      </c>
    </row>
    <row r="3051" spans="1:13" s="178" customFormat="1">
      <c r="A3051" s="171" t="s">
        <v>2018</v>
      </c>
      <c r="B3051" s="171"/>
      <c r="C3051" s="179">
        <v>19152026</v>
      </c>
      <c r="D3051" s="172">
        <v>46091</v>
      </c>
      <c r="E3051" s="173">
        <v>46132</v>
      </c>
      <c r="F3051" s="174">
        <v>25626.26</v>
      </c>
      <c r="G3051" s="175" t="s">
        <v>2041</v>
      </c>
      <c r="H3051" s="171" t="s">
        <v>2056</v>
      </c>
      <c r="I3051" s="171" t="s">
        <v>3444</v>
      </c>
      <c r="J3051" s="171" t="s">
        <v>28</v>
      </c>
      <c r="K3051" s="176"/>
      <c r="L3051" s="177" t="s">
        <v>730</v>
      </c>
      <c r="M3051" s="177" t="s">
        <v>29</v>
      </c>
    </row>
    <row r="3052" spans="1:13" s="178" customFormat="1">
      <c r="A3052" s="171" t="s">
        <v>2018</v>
      </c>
      <c r="B3052" s="171"/>
      <c r="C3052" s="179">
        <v>19162026</v>
      </c>
      <c r="D3052" s="172">
        <v>46086</v>
      </c>
      <c r="E3052" s="173">
        <v>46132</v>
      </c>
      <c r="F3052" s="174">
        <v>88449.42</v>
      </c>
      <c r="G3052" s="175" t="s">
        <v>2041</v>
      </c>
      <c r="H3052" s="171" t="s">
        <v>2056</v>
      </c>
      <c r="I3052" s="171" t="s">
        <v>3837</v>
      </c>
      <c r="J3052" s="171" t="s">
        <v>162</v>
      </c>
      <c r="K3052" s="176"/>
      <c r="L3052" s="177" t="s">
        <v>730</v>
      </c>
      <c r="M3052" s="177" t="s">
        <v>163</v>
      </c>
    </row>
    <row r="3053" spans="1:13" s="178" customFormat="1">
      <c r="A3053" s="171" t="s">
        <v>2018</v>
      </c>
      <c r="B3053" s="171"/>
      <c r="C3053" s="179">
        <v>19172026</v>
      </c>
      <c r="D3053" s="172">
        <v>46091</v>
      </c>
      <c r="E3053" s="173">
        <v>46132</v>
      </c>
      <c r="F3053" s="174">
        <v>21722.639999999999</v>
      </c>
      <c r="G3053" s="175" t="s">
        <v>2041</v>
      </c>
      <c r="H3053" s="171" t="s">
        <v>2056</v>
      </c>
      <c r="I3053" s="171" t="s">
        <v>3443</v>
      </c>
      <c r="J3053" s="171" t="s">
        <v>168</v>
      </c>
      <c r="K3053" s="176"/>
      <c r="L3053" s="177" t="s">
        <v>730</v>
      </c>
      <c r="M3053" s="177" t="s">
        <v>169</v>
      </c>
    </row>
    <row r="3054" spans="1:13" s="178" customFormat="1">
      <c r="A3054" s="171" t="s">
        <v>2018</v>
      </c>
      <c r="B3054" s="171"/>
      <c r="C3054" s="179">
        <v>19182026</v>
      </c>
      <c r="D3054" s="172">
        <v>46091</v>
      </c>
      <c r="E3054" s="173">
        <v>46132</v>
      </c>
      <c r="F3054" s="174">
        <v>146.99</v>
      </c>
      <c r="G3054" s="175" t="s">
        <v>2042</v>
      </c>
      <c r="H3054" s="171" t="s">
        <v>2057</v>
      </c>
      <c r="I3054" s="171" t="s">
        <v>3835</v>
      </c>
      <c r="J3054" s="171" t="s">
        <v>170</v>
      </c>
      <c r="K3054" s="176"/>
      <c r="L3054" s="177" t="s">
        <v>730</v>
      </c>
      <c r="M3054" s="177" t="s">
        <v>171</v>
      </c>
    </row>
    <row r="3055" spans="1:13" s="178" customFormat="1">
      <c r="A3055" s="171" t="s">
        <v>2018</v>
      </c>
      <c r="B3055" s="171"/>
      <c r="C3055" s="179">
        <v>19192026</v>
      </c>
      <c r="D3055" s="172">
        <v>46091</v>
      </c>
      <c r="E3055" s="173">
        <v>46132</v>
      </c>
      <c r="F3055" s="174">
        <v>23497.65</v>
      </c>
      <c r="G3055" s="175" t="s">
        <v>2041</v>
      </c>
      <c r="H3055" s="171" t="s">
        <v>2056</v>
      </c>
      <c r="I3055" s="171" t="s">
        <v>3836</v>
      </c>
      <c r="J3055" s="171" t="s">
        <v>166</v>
      </c>
      <c r="K3055" s="176"/>
      <c r="L3055" s="177" t="s">
        <v>730</v>
      </c>
      <c r="M3055" s="177" t="s">
        <v>167</v>
      </c>
    </row>
    <row r="3056" spans="1:13" s="178" customFormat="1">
      <c r="A3056" s="171" t="s">
        <v>2018</v>
      </c>
      <c r="B3056" s="171"/>
      <c r="C3056" s="179">
        <v>19202026</v>
      </c>
      <c r="D3056" s="172">
        <v>46091</v>
      </c>
      <c r="E3056" s="173">
        <v>46132</v>
      </c>
      <c r="F3056" s="174">
        <v>8894.07</v>
      </c>
      <c r="G3056" s="175" t="s">
        <v>2041</v>
      </c>
      <c r="H3056" s="171" t="s">
        <v>2056</v>
      </c>
      <c r="I3056" s="171" t="s">
        <v>3839</v>
      </c>
      <c r="J3056" s="171" t="s">
        <v>164</v>
      </c>
      <c r="K3056" s="176"/>
      <c r="L3056" s="177" t="s">
        <v>730</v>
      </c>
      <c r="M3056" s="177" t="s">
        <v>165</v>
      </c>
    </row>
    <row r="3057" spans="1:13" s="178" customFormat="1">
      <c r="A3057" s="171" t="s">
        <v>2018</v>
      </c>
      <c r="B3057" s="171"/>
      <c r="C3057" s="179">
        <v>19212026</v>
      </c>
      <c r="D3057" s="172">
        <v>46091</v>
      </c>
      <c r="E3057" s="173">
        <v>46132</v>
      </c>
      <c r="F3057" s="174">
        <v>7959.78</v>
      </c>
      <c r="G3057" s="175" t="s">
        <v>2042</v>
      </c>
      <c r="H3057" s="171" t="s">
        <v>2057</v>
      </c>
      <c r="I3057" s="171" t="s">
        <v>3448</v>
      </c>
      <c r="J3057" s="171" t="s">
        <v>166</v>
      </c>
      <c r="K3057" s="176"/>
      <c r="L3057" s="177" t="s">
        <v>730</v>
      </c>
      <c r="M3057" s="177" t="s">
        <v>167</v>
      </c>
    </row>
    <row r="3058" spans="1:13" s="178" customFormat="1">
      <c r="A3058" s="171" t="s">
        <v>2018</v>
      </c>
      <c r="B3058" s="171"/>
      <c r="C3058" s="179">
        <v>19222026</v>
      </c>
      <c r="D3058" s="172">
        <v>46091</v>
      </c>
      <c r="E3058" s="173">
        <v>46132</v>
      </c>
      <c r="F3058" s="174">
        <v>5568.51</v>
      </c>
      <c r="G3058" s="175" t="s">
        <v>2042</v>
      </c>
      <c r="H3058" s="171" t="s">
        <v>2057</v>
      </c>
      <c r="I3058" s="171" t="s">
        <v>3447</v>
      </c>
      <c r="J3058" s="171" t="s">
        <v>28</v>
      </c>
      <c r="K3058" s="176"/>
      <c r="L3058" s="177" t="s">
        <v>730</v>
      </c>
      <c r="M3058" s="177" t="s">
        <v>29</v>
      </c>
    </row>
    <row r="3059" spans="1:13" s="178" customFormat="1">
      <c r="A3059" s="171" t="s">
        <v>2018</v>
      </c>
      <c r="B3059" s="171"/>
      <c r="C3059" s="179">
        <v>19232026</v>
      </c>
      <c r="D3059" s="172">
        <v>46091</v>
      </c>
      <c r="E3059" s="173">
        <v>46132</v>
      </c>
      <c r="F3059" s="174">
        <v>15111.29</v>
      </c>
      <c r="G3059" s="175" t="s">
        <v>2041</v>
      </c>
      <c r="H3059" s="171" t="s">
        <v>2056</v>
      </c>
      <c r="I3059" s="171" t="s">
        <v>3446</v>
      </c>
      <c r="J3059" s="171" t="s">
        <v>170</v>
      </c>
      <c r="K3059" s="176"/>
      <c r="L3059" s="177" t="s">
        <v>730</v>
      </c>
      <c r="M3059" s="177" t="s">
        <v>171</v>
      </c>
    </row>
    <row r="3060" spans="1:13" s="178" customFormat="1">
      <c r="A3060" s="171" t="s">
        <v>2018</v>
      </c>
      <c r="B3060" s="171"/>
      <c r="C3060" s="179">
        <v>19242026</v>
      </c>
      <c r="D3060" s="172">
        <v>46091</v>
      </c>
      <c r="E3060" s="173">
        <v>46132</v>
      </c>
      <c r="F3060" s="174">
        <v>1713.46</v>
      </c>
      <c r="G3060" s="175" t="s">
        <v>2042</v>
      </c>
      <c r="H3060" s="171" t="s">
        <v>2057</v>
      </c>
      <c r="I3060" s="171" t="s">
        <v>3445</v>
      </c>
      <c r="J3060" s="171" t="s">
        <v>22</v>
      </c>
      <c r="K3060" s="176"/>
      <c r="L3060" s="177" t="s">
        <v>730</v>
      </c>
      <c r="M3060" s="177" t="s">
        <v>23</v>
      </c>
    </row>
    <row r="3061" spans="1:13" s="178" customFormat="1">
      <c r="A3061" s="171" t="s">
        <v>2018</v>
      </c>
      <c r="B3061" s="171"/>
      <c r="C3061" s="179">
        <v>19252026</v>
      </c>
      <c r="D3061" s="172">
        <v>46091</v>
      </c>
      <c r="E3061" s="173">
        <v>46132</v>
      </c>
      <c r="F3061" s="174">
        <v>20586.330000000002</v>
      </c>
      <c r="G3061" s="175" t="s">
        <v>2041</v>
      </c>
      <c r="H3061" s="171" t="s">
        <v>2056</v>
      </c>
      <c r="I3061" s="171" t="s">
        <v>3443</v>
      </c>
      <c r="J3061" s="171" t="s">
        <v>168</v>
      </c>
      <c r="K3061" s="176"/>
      <c r="L3061" s="177" t="s">
        <v>730</v>
      </c>
      <c r="M3061" s="177" t="s">
        <v>169</v>
      </c>
    </row>
    <row r="3062" spans="1:13" s="178" customFormat="1">
      <c r="A3062" s="171" t="s">
        <v>2018</v>
      </c>
      <c r="B3062" s="171"/>
      <c r="C3062" s="179">
        <v>19262026</v>
      </c>
      <c r="D3062" s="172">
        <v>46091</v>
      </c>
      <c r="E3062" s="173">
        <v>46132</v>
      </c>
      <c r="F3062" s="174">
        <v>29605.21</v>
      </c>
      <c r="G3062" s="175" t="s">
        <v>2041</v>
      </c>
      <c r="H3062" s="171" t="s">
        <v>2056</v>
      </c>
      <c r="I3062" s="171" t="s">
        <v>3446</v>
      </c>
      <c r="J3062" s="171" t="s">
        <v>170</v>
      </c>
      <c r="K3062" s="176"/>
      <c r="L3062" s="177" t="s">
        <v>730</v>
      </c>
      <c r="M3062" s="177" t="s">
        <v>171</v>
      </c>
    </row>
    <row r="3063" spans="1:13" s="178" customFormat="1">
      <c r="A3063" s="171" t="s">
        <v>2018</v>
      </c>
      <c r="B3063" s="171"/>
      <c r="C3063" s="179">
        <v>19272026</v>
      </c>
      <c r="D3063" s="172">
        <v>46091</v>
      </c>
      <c r="E3063" s="173">
        <v>46132</v>
      </c>
      <c r="F3063" s="174">
        <v>74541.83</v>
      </c>
      <c r="G3063" s="175" t="s">
        <v>2041</v>
      </c>
      <c r="H3063" s="171" t="s">
        <v>2056</v>
      </c>
      <c r="I3063" s="171" t="s">
        <v>3837</v>
      </c>
      <c r="J3063" s="171" t="s">
        <v>162</v>
      </c>
      <c r="K3063" s="176"/>
      <c r="L3063" s="177" t="s">
        <v>730</v>
      </c>
      <c r="M3063" s="177" t="s">
        <v>163</v>
      </c>
    </row>
    <row r="3064" spans="1:13" s="178" customFormat="1">
      <c r="A3064" s="171" t="s">
        <v>2018</v>
      </c>
      <c r="B3064" s="171"/>
      <c r="C3064" s="179">
        <v>19282026</v>
      </c>
      <c r="D3064" s="172">
        <v>46091</v>
      </c>
      <c r="E3064" s="173">
        <v>46132</v>
      </c>
      <c r="F3064" s="174">
        <v>29899.41</v>
      </c>
      <c r="G3064" s="175" t="s">
        <v>2041</v>
      </c>
      <c r="H3064" s="171" t="s">
        <v>2056</v>
      </c>
      <c r="I3064" s="171" t="s">
        <v>3836</v>
      </c>
      <c r="J3064" s="171" t="s">
        <v>166</v>
      </c>
      <c r="K3064" s="176"/>
      <c r="L3064" s="177" t="s">
        <v>730</v>
      </c>
      <c r="M3064" s="177" t="s">
        <v>167</v>
      </c>
    </row>
    <row r="3065" spans="1:13" s="178" customFormat="1">
      <c r="A3065" s="171" t="s">
        <v>2018</v>
      </c>
      <c r="B3065" s="171"/>
      <c r="C3065" s="179">
        <v>19292026</v>
      </c>
      <c r="D3065" s="172">
        <v>46091</v>
      </c>
      <c r="E3065" s="173">
        <v>46132</v>
      </c>
      <c r="F3065" s="174">
        <v>3204.94</v>
      </c>
      <c r="G3065" s="175" t="s">
        <v>2041</v>
      </c>
      <c r="H3065" s="171" t="s">
        <v>2056</v>
      </c>
      <c r="I3065" s="171" t="s">
        <v>3834</v>
      </c>
      <c r="J3065" s="171" t="s">
        <v>20</v>
      </c>
      <c r="K3065" s="176"/>
      <c r="L3065" s="177" t="s">
        <v>730</v>
      </c>
      <c r="M3065" s="177" t="s">
        <v>21</v>
      </c>
    </row>
    <row r="3066" spans="1:13" s="178" customFormat="1">
      <c r="A3066" s="171" t="s">
        <v>2018</v>
      </c>
      <c r="B3066" s="171"/>
      <c r="C3066" s="179">
        <v>19302026</v>
      </c>
      <c r="D3066" s="172">
        <v>46091</v>
      </c>
      <c r="E3066" s="173">
        <v>46132</v>
      </c>
      <c r="F3066" s="174">
        <v>23137.24</v>
      </c>
      <c r="G3066" s="175" t="s">
        <v>2041</v>
      </c>
      <c r="H3066" s="171" t="s">
        <v>2056</v>
      </c>
      <c r="I3066" s="171" t="s">
        <v>3444</v>
      </c>
      <c r="J3066" s="171" t="s">
        <v>28</v>
      </c>
      <c r="K3066" s="176"/>
      <c r="L3066" s="177" t="s">
        <v>730</v>
      </c>
      <c r="M3066" s="177" t="s">
        <v>29</v>
      </c>
    </row>
    <row r="3067" spans="1:13" s="178" customFormat="1">
      <c r="A3067" s="171" t="s">
        <v>866</v>
      </c>
      <c r="B3067" s="171"/>
      <c r="C3067" s="179" t="s">
        <v>4762</v>
      </c>
      <c r="D3067" s="172">
        <v>46083</v>
      </c>
      <c r="E3067" s="173">
        <v>46132</v>
      </c>
      <c r="F3067" s="174">
        <v>1905.13</v>
      </c>
      <c r="G3067" s="175" t="s">
        <v>2040</v>
      </c>
      <c r="H3067" s="171" t="s">
        <v>2055</v>
      </c>
      <c r="I3067" s="171" t="s">
        <v>3055</v>
      </c>
      <c r="J3067" s="171" t="s">
        <v>288</v>
      </c>
      <c r="K3067" s="176"/>
      <c r="L3067" s="177" t="s">
        <v>730</v>
      </c>
      <c r="M3067" s="177" t="s">
        <v>289</v>
      </c>
    </row>
    <row r="3068" spans="1:13" s="178" customFormat="1">
      <c r="A3068" s="171" t="s">
        <v>2036</v>
      </c>
      <c r="B3068" s="171"/>
      <c r="C3068" s="179" t="s">
        <v>4763</v>
      </c>
      <c r="D3068" s="172">
        <v>46085</v>
      </c>
      <c r="E3068" s="173">
        <v>46132</v>
      </c>
      <c r="F3068" s="174">
        <v>13303.45</v>
      </c>
      <c r="G3068" s="175" t="s">
        <v>2040</v>
      </c>
      <c r="H3068" s="171" t="s">
        <v>2055</v>
      </c>
      <c r="I3068" s="171" t="s">
        <v>3030</v>
      </c>
      <c r="J3068" s="171" t="s">
        <v>202</v>
      </c>
      <c r="K3068" s="176"/>
      <c r="L3068" s="177" t="s">
        <v>730</v>
      </c>
      <c r="M3068" s="177" t="s">
        <v>203</v>
      </c>
    </row>
    <row r="3069" spans="1:13" s="178" customFormat="1">
      <c r="A3069" s="171" t="s">
        <v>506</v>
      </c>
      <c r="B3069" s="171"/>
      <c r="C3069" s="179" t="s">
        <v>4764</v>
      </c>
      <c r="D3069" s="172">
        <v>46085</v>
      </c>
      <c r="E3069" s="173">
        <v>46132</v>
      </c>
      <c r="F3069" s="174">
        <v>1578.03</v>
      </c>
      <c r="G3069" s="175" t="s">
        <v>2040</v>
      </c>
      <c r="H3069" s="171" t="s">
        <v>2055</v>
      </c>
      <c r="I3069" s="171" t="s">
        <v>3033</v>
      </c>
      <c r="J3069" s="171" t="s">
        <v>224</v>
      </c>
      <c r="K3069" s="176"/>
      <c r="L3069" s="177" t="s">
        <v>730</v>
      </c>
      <c r="M3069" s="177" t="s">
        <v>225</v>
      </c>
    </row>
    <row r="3070" spans="1:13" s="178" customFormat="1">
      <c r="A3070" s="171" t="s">
        <v>507</v>
      </c>
      <c r="B3070" s="171"/>
      <c r="C3070" s="179" t="s">
        <v>4765</v>
      </c>
      <c r="D3070" s="172">
        <v>46085</v>
      </c>
      <c r="E3070" s="173">
        <v>46132</v>
      </c>
      <c r="F3070" s="174">
        <v>1446.51</v>
      </c>
      <c r="G3070" s="175" t="s">
        <v>2040</v>
      </c>
      <c r="H3070" s="171" t="s">
        <v>2055</v>
      </c>
      <c r="I3070" s="171" t="s">
        <v>3084</v>
      </c>
      <c r="J3070" s="171" t="s">
        <v>430</v>
      </c>
      <c r="K3070" s="176"/>
      <c r="L3070" s="177" t="s">
        <v>730</v>
      </c>
      <c r="M3070" s="177" t="s">
        <v>431</v>
      </c>
    </row>
    <row r="3071" spans="1:13" s="178" customFormat="1">
      <c r="A3071" s="171" t="s">
        <v>507</v>
      </c>
      <c r="B3071" s="171"/>
      <c r="C3071" s="179" t="s">
        <v>4766</v>
      </c>
      <c r="D3071" s="172">
        <v>46086</v>
      </c>
      <c r="E3071" s="173">
        <v>46132</v>
      </c>
      <c r="F3071" s="174">
        <v>1446.51</v>
      </c>
      <c r="G3071" s="175" t="s">
        <v>2040</v>
      </c>
      <c r="H3071" s="171" t="s">
        <v>2055</v>
      </c>
      <c r="I3071" s="171" t="s">
        <v>3084</v>
      </c>
      <c r="J3071" s="171" t="s">
        <v>430</v>
      </c>
      <c r="K3071" s="176"/>
      <c r="L3071" s="177" t="s">
        <v>730</v>
      </c>
      <c r="M3071" s="177" t="s">
        <v>431</v>
      </c>
    </row>
    <row r="3072" spans="1:13" s="178" customFormat="1">
      <c r="A3072" s="171" t="s">
        <v>3781</v>
      </c>
      <c r="B3072" s="171"/>
      <c r="C3072" s="179">
        <v>332026</v>
      </c>
      <c r="D3072" s="172">
        <v>46125</v>
      </c>
      <c r="E3072" s="173">
        <v>46132</v>
      </c>
      <c r="F3072" s="174">
        <v>136894.1</v>
      </c>
      <c r="G3072" s="175" t="s">
        <v>2051</v>
      </c>
      <c r="H3072" s="171" t="s">
        <v>2065</v>
      </c>
      <c r="I3072" s="171" t="s">
        <v>3852</v>
      </c>
      <c r="J3072" s="171" t="s">
        <v>62</v>
      </c>
      <c r="K3072" s="176"/>
      <c r="L3072" s="177" t="s">
        <v>730</v>
      </c>
      <c r="M3072" s="177" t="s">
        <v>63</v>
      </c>
    </row>
    <row r="3073" spans="1:13" s="178" customFormat="1">
      <c r="A3073" s="171" t="s">
        <v>3781</v>
      </c>
      <c r="B3073" s="171"/>
      <c r="C3073" s="179">
        <v>46214552026</v>
      </c>
      <c r="D3073" s="172">
        <v>46106</v>
      </c>
      <c r="E3073" s="173">
        <v>46132</v>
      </c>
      <c r="F3073" s="174">
        <v>27378.82</v>
      </c>
      <c r="G3073" s="175" t="s">
        <v>2051</v>
      </c>
      <c r="H3073" s="171" t="s">
        <v>2065</v>
      </c>
      <c r="I3073" s="171" t="s">
        <v>5661</v>
      </c>
      <c r="J3073" s="171" t="s">
        <v>62</v>
      </c>
      <c r="K3073" s="176"/>
      <c r="L3073" s="177" t="s">
        <v>730</v>
      </c>
      <c r="M3073" s="177" t="s">
        <v>63</v>
      </c>
    </row>
    <row r="3074" spans="1:13" s="178" customFormat="1">
      <c r="A3074" s="171" t="s">
        <v>2037</v>
      </c>
      <c r="B3074" s="171"/>
      <c r="C3074" s="179">
        <v>32026</v>
      </c>
      <c r="D3074" s="172">
        <v>46113</v>
      </c>
      <c r="E3074" s="173">
        <v>46132</v>
      </c>
      <c r="F3074" s="174">
        <v>13862.87</v>
      </c>
      <c r="G3074" s="175" t="s">
        <v>2051</v>
      </c>
      <c r="H3074" s="171" t="s">
        <v>2065</v>
      </c>
      <c r="I3074" s="171" t="s">
        <v>2972</v>
      </c>
      <c r="J3074" s="171" t="s">
        <v>198</v>
      </c>
      <c r="K3074" s="176"/>
      <c r="L3074" s="177" t="s">
        <v>730</v>
      </c>
      <c r="M3074" s="177" t="s">
        <v>199</v>
      </c>
    </row>
    <row r="3075" spans="1:13" s="178" customFormat="1">
      <c r="A3075" s="171" t="s">
        <v>4134</v>
      </c>
      <c r="B3075" s="171"/>
      <c r="C3075" s="179" t="s">
        <v>4767</v>
      </c>
      <c r="D3075" s="172">
        <v>46083</v>
      </c>
      <c r="E3075" s="173">
        <v>46132</v>
      </c>
      <c r="F3075" s="174">
        <v>9098.32</v>
      </c>
      <c r="G3075" s="175" t="s">
        <v>2040</v>
      </c>
      <c r="H3075" s="171" t="s">
        <v>2055</v>
      </c>
      <c r="I3075" s="171" t="s">
        <v>3038</v>
      </c>
      <c r="J3075" s="171" t="s">
        <v>104</v>
      </c>
      <c r="K3075" s="176"/>
      <c r="L3075" s="177" t="s">
        <v>730</v>
      </c>
      <c r="M3075" s="177" t="s">
        <v>105</v>
      </c>
    </row>
    <row r="3076" spans="1:13" s="178" customFormat="1">
      <c r="A3076" s="171" t="s">
        <v>4135</v>
      </c>
      <c r="B3076" s="171"/>
      <c r="C3076" s="179" t="s">
        <v>4768</v>
      </c>
      <c r="D3076" s="172">
        <v>46085</v>
      </c>
      <c r="E3076" s="173">
        <v>46132</v>
      </c>
      <c r="F3076" s="174">
        <v>5757.3</v>
      </c>
      <c r="G3076" s="175" t="s">
        <v>2040</v>
      </c>
      <c r="H3076" s="171" t="s">
        <v>2055</v>
      </c>
      <c r="I3076" s="171" t="s">
        <v>3027</v>
      </c>
      <c r="J3076" s="171" t="s">
        <v>230</v>
      </c>
      <c r="K3076" s="176"/>
      <c r="L3076" s="177" t="s">
        <v>730</v>
      </c>
      <c r="M3076" s="177" t="s">
        <v>231</v>
      </c>
    </row>
    <row r="3077" spans="1:13" s="178" customFormat="1">
      <c r="A3077" s="171" t="s">
        <v>3782</v>
      </c>
      <c r="B3077" s="171"/>
      <c r="C3077" s="179" t="s">
        <v>4769</v>
      </c>
      <c r="D3077" s="172">
        <v>46084</v>
      </c>
      <c r="E3077" s="173">
        <v>46132</v>
      </c>
      <c r="F3077" s="174">
        <v>5374.49</v>
      </c>
      <c r="G3077" s="175" t="s">
        <v>2040</v>
      </c>
      <c r="H3077" s="171" t="s">
        <v>2055</v>
      </c>
      <c r="I3077" s="171" t="s">
        <v>3066</v>
      </c>
      <c r="J3077" s="171" t="s">
        <v>384</v>
      </c>
      <c r="K3077" s="176"/>
      <c r="L3077" s="177" t="s">
        <v>730</v>
      </c>
      <c r="M3077" s="177" t="s">
        <v>385</v>
      </c>
    </row>
    <row r="3078" spans="1:13" s="178" customFormat="1">
      <c r="A3078" s="171" t="s">
        <v>3782</v>
      </c>
      <c r="B3078" s="171"/>
      <c r="C3078" s="179" t="s">
        <v>4770</v>
      </c>
      <c r="D3078" s="172">
        <v>46086</v>
      </c>
      <c r="E3078" s="173">
        <v>46132</v>
      </c>
      <c r="F3078" s="174">
        <v>5374.49</v>
      </c>
      <c r="G3078" s="175" t="s">
        <v>2040</v>
      </c>
      <c r="H3078" s="171" t="s">
        <v>2055</v>
      </c>
      <c r="I3078" s="171" t="s">
        <v>3066</v>
      </c>
      <c r="J3078" s="171" t="s">
        <v>384</v>
      </c>
      <c r="K3078" s="176"/>
      <c r="L3078" s="177" t="s">
        <v>730</v>
      </c>
      <c r="M3078" s="177" t="s">
        <v>385</v>
      </c>
    </row>
    <row r="3079" spans="1:13" s="178" customFormat="1">
      <c r="A3079" s="171" t="s">
        <v>3783</v>
      </c>
      <c r="B3079" s="171"/>
      <c r="C3079" s="179" t="s">
        <v>4771</v>
      </c>
      <c r="D3079" s="172">
        <v>46084</v>
      </c>
      <c r="E3079" s="173">
        <v>46132</v>
      </c>
      <c r="F3079" s="174">
        <v>840.62</v>
      </c>
      <c r="G3079" s="175" t="s">
        <v>2040</v>
      </c>
      <c r="H3079" s="171" t="s">
        <v>2055</v>
      </c>
      <c r="I3079" s="171" t="s">
        <v>3067</v>
      </c>
      <c r="J3079" s="171" t="s">
        <v>484</v>
      </c>
      <c r="K3079" s="176"/>
      <c r="L3079" s="177" t="s">
        <v>730</v>
      </c>
      <c r="M3079" s="177" t="s">
        <v>485</v>
      </c>
    </row>
    <row r="3080" spans="1:13" s="178" customFormat="1">
      <c r="A3080" s="171" t="s">
        <v>3783</v>
      </c>
      <c r="B3080" s="171"/>
      <c r="C3080" s="179" t="s">
        <v>4772</v>
      </c>
      <c r="D3080" s="172">
        <v>46086</v>
      </c>
      <c r="E3080" s="173">
        <v>46132</v>
      </c>
      <c r="F3080" s="174">
        <v>840.62</v>
      </c>
      <c r="G3080" s="175" t="s">
        <v>2040</v>
      </c>
      <c r="H3080" s="171" t="s">
        <v>2055</v>
      </c>
      <c r="I3080" s="171" t="s">
        <v>3067</v>
      </c>
      <c r="J3080" s="171" t="s">
        <v>484</v>
      </c>
      <c r="K3080" s="176"/>
      <c r="L3080" s="177" t="s">
        <v>730</v>
      </c>
      <c r="M3080" s="177" t="s">
        <v>485</v>
      </c>
    </row>
    <row r="3081" spans="1:13" s="178" customFormat="1">
      <c r="A3081" s="171" t="s">
        <v>4136</v>
      </c>
      <c r="B3081" s="171"/>
      <c r="C3081" s="179" t="s">
        <v>4773</v>
      </c>
      <c r="D3081" s="172">
        <v>46083</v>
      </c>
      <c r="E3081" s="173">
        <v>46132</v>
      </c>
      <c r="F3081" s="174">
        <v>1148.04</v>
      </c>
      <c r="G3081" s="175" t="s">
        <v>2040</v>
      </c>
      <c r="H3081" s="171" t="s">
        <v>2055</v>
      </c>
      <c r="I3081" s="171" t="s">
        <v>3041</v>
      </c>
      <c r="J3081" s="171" t="s">
        <v>126</v>
      </c>
      <c r="K3081" s="176"/>
      <c r="L3081" s="177" t="s">
        <v>730</v>
      </c>
      <c r="M3081" s="177" t="s">
        <v>127</v>
      </c>
    </row>
    <row r="3082" spans="1:13" s="178" customFormat="1">
      <c r="A3082" s="171" t="s">
        <v>4137</v>
      </c>
      <c r="B3082" s="171"/>
      <c r="C3082" s="179" t="s">
        <v>4774</v>
      </c>
      <c r="D3082" s="172">
        <v>46083</v>
      </c>
      <c r="E3082" s="173">
        <v>46132</v>
      </c>
      <c r="F3082" s="174">
        <v>1877.37</v>
      </c>
      <c r="G3082" s="175" t="s">
        <v>2040</v>
      </c>
      <c r="H3082" s="171" t="s">
        <v>2055</v>
      </c>
      <c r="I3082" s="171" t="s">
        <v>3042</v>
      </c>
      <c r="J3082" s="171" t="s">
        <v>148</v>
      </c>
      <c r="K3082" s="176"/>
      <c r="L3082" s="177" t="s">
        <v>730</v>
      </c>
      <c r="M3082" s="177" t="s">
        <v>149</v>
      </c>
    </row>
    <row r="3083" spans="1:13" s="178" customFormat="1">
      <c r="A3083" s="171" t="s">
        <v>4138</v>
      </c>
      <c r="B3083" s="171"/>
      <c r="C3083" s="179" t="s">
        <v>4775</v>
      </c>
      <c r="D3083" s="172">
        <v>46085</v>
      </c>
      <c r="E3083" s="173">
        <v>46132</v>
      </c>
      <c r="F3083" s="174">
        <v>1052.1400000000001</v>
      </c>
      <c r="G3083" s="175" t="s">
        <v>2040</v>
      </c>
      <c r="H3083" s="171" t="s">
        <v>2055</v>
      </c>
      <c r="I3083" s="171" t="s">
        <v>3028</v>
      </c>
      <c r="J3083" s="171" t="s">
        <v>236</v>
      </c>
      <c r="K3083" s="176"/>
      <c r="L3083" s="177" t="s">
        <v>730</v>
      </c>
      <c r="M3083" s="177" t="s">
        <v>237</v>
      </c>
    </row>
    <row r="3084" spans="1:13" s="178" customFormat="1">
      <c r="A3084" s="171" t="s">
        <v>4139</v>
      </c>
      <c r="B3084" s="171"/>
      <c r="C3084" s="179" t="s">
        <v>4776</v>
      </c>
      <c r="D3084" s="172">
        <v>46086</v>
      </c>
      <c r="E3084" s="173">
        <v>46132</v>
      </c>
      <c r="F3084" s="174">
        <v>10869.85</v>
      </c>
      <c r="G3084" s="175" t="s">
        <v>2040</v>
      </c>
      <c r="H3084" s="171" t="s">
        <v>2055</v>
      </c>
      <c r="I3084" s="171" t="s">
        <v>3023</v>
      </c>
      <c r="J3084" s="171" t="s">
        <v>168</v>
      </c>
      <c r="K3084" s="176"/>
      <c r="L3084" s="177" t="s">
        <v>730</v>
      </c>
      <c r="M3084" s="177" t="s">
        <v>169</v>
      </c>
    </row>
    <row r="3085" spans="1:13" s="178" customFormat="1">
      <c r="A3085" s="171" t="s">
        <v>4139</v>
      </c>
      <c r="B3085" s="171"/>
      <c r="C3085" s="179" t="s">
        <v>4777</v>
      </c>
      <c r="D3085" s="172">
        <v>46086</v>
      </c>
      <c r="E3085" s="173">
        <v>46132</v>
      </c>
      <c r="F3085" s="174">
        <v>10443.58</v>
      </c>
      <c r="G3085" s="175" t="s">
        <v>2040</v>
      </c>
      <c r="H3085" s="171" t="s">
        <v>2055</v>
      </c>
      <c r="I3085" s="171" t="s">
        <v>3023</v>
      </c>
      <c r="J3085" s="171" t="s">
        <v>168</v>
      </c>
      <c r="K3085" s="176"/>
      <c r="L3085" s="177" t="s">
        <v>730</v>
      </c>
      <c r="M3085" s="177" t="s">
        <v>169</v>
      </c>
    </row>
    <row r="3086" spans="1:13" s="178" customFormat="1">
      <c r="A3086" s="171" t="s">
        <v>4140</v>
      </c>
      <c r="B3086" s="171"/>
      <c r="C3086" s="179" t="s">
        <v>4778</v>
      </c>
      <c r="D3086" s="172">
        <v>46083</v>
      </c>
      <c r="E3086" s="173">
        <v>46132</v>
      </c>
      <c r="F3086" s="174">
        <v>1265.44</v>
      </c>
      <c r="G3086" s="175" t="s">
        <v>2040</v>
      </c>
      <c r="H3086" s="171" t="s">
        <v>2055</v>
      </c>
      <c r="I3086" s="171" t="s">
        <v>3057</v>
      </c>
      <c r="J3086" s="171" t="s">
        <v>350</v>
      </c>
      <c r="K3086" s="176"/>
      <c r="L3086" s="177" t="s">
        <v>730</v>
      </c>
      <c r="M3086" s="177" t="s">
        <v>351</v>
      </c>
    </row>
    <row r="3087" spans="1:13" s="178" customFormat="1">
      <c r="A3087" s="171" t="s">
        <v>3784</v>
      </c>
      <c r="B3087" s="171"/>
      <c r="C3087" s="179" t="s">
        <v>4779</v>
      </c>
      <c r="D3087" s="172">
        <v>46084</v>
      </c>
      <c r="E3087" s="173">
        <v>46132</v>
      </c>
      <c r="F3087" s="174">
        <v>2694.15</v>
      </c>
      <c r="G3087" s="175" t="s">
        <v>2040</v>
      </c>
      <c r="H3087" s="171" t="s">
        <v>2055</v>
      </c>
      <c r="I3087" s="171" t="s">
        <v>3070</v>
      </c>
      <c r="J3087" s="171" t="s">
        <v>402</v>
      </c>
      <c r="K3087" s="176"/>
      <c r="L3087" s="177" t="s">
        <v>730</v>
      </c>
      <c r="M3087" s="177" t="s">
        <v>403</v>
      </c>
    </row>
    <row r="3088" spans="1:13" s="178" customFormat="1">
      <c r="A3088" s="171" t="s">
        <v>3784</v>
      </c>
      <c r="B3088" s="171"/>
      <c r="C3088" s="179" t="s">
        <v>4780</v>
      </c>
      <c r="D3088" s="172">
        <v>46086</v>
      </c>
      <c r="E3088" s="173">
        <v>46132</v>
      </c>
      <c r="F3088" s="174">
        <v>2694.15</v>
      </c>
      <c r="G3088" s="175" t="s">
        <v>2040</v>
      </c>
      <c r="H3088" s="171" t="s">
        <v>2055</v>
      </c>
      <c r="I3088" s="171" t="s">
        <v>3070</v>
      </c>
      <c r="J3088" s="171" t="s">
        <v>402</v>
      </c>
      <c r="K3088" s="176"/>
      <c r="L3088" s="177" t="s">
        <v>730</v>
      </c>
      <c r="M3088" s="177" t="s">
        <v>403</v>
      </c>
    </row>
    <row r="3089" spans="1:13" s="178" customFormat="1">
      <c r="A3089" s="171" t="s">
        <v>4141</v>
      </c>
      <c r="B3089" s="171"/>
      <c r="C3089" s="179" t="s">
        <v>4781</v>
      </c>
      <c r="D3089" s="172">
        <v>46085</v>
      </c>
      <c r="E3089" s="173">
        <v>46132</v>
      </c>
      <c r="F3089" s="174">
        <v>1162.5899999999999</v>
      </c>
      <c r="G3089" s="175" t="s">
        <v>2040</v>
      </c>
      <c r="H3089" s="171" t="s">
        <v>2055</v>
      </c>
      <c r="I3089" s="171" t="s">
        <v>3034</v>
      </c>
      <c r="J3089" s="171" t="s">
        <v>270</v>
      </c>
      <c r="K3089" s="176"/>
      <c r="L3089" s="177" t="s">
        <v>730</v>
      </c>
      <c r="M3089" s="177" t="s">
        <v>271</v>
      </c>
    </row>
    <row r="3090" spans="1:13" s="178" customFormat="1">
      <c r="A3090" s="171" t="s">
        <v>4142</v>
      </c>
      <c r="B3090" s="171"/>
      <c r="C3090" s="179" t="s">
        <v>4782</v>
      </c>
      <c r="D3090" s="172">
        <v>46083</v>
      </c>
      <c r="E3090" s="173">
        <v>46132</v>
      </c>
      <c r="F3090" s="174">
        <v>1252.08</v>
      </c>
      <c r="G3090" s="175" t="s">
        <v>2040</v>
      </c>
      <c r="H3090" s="171" t="s">
        <v>2055</v>
      </c>
      <c r="I3090" s="171" t="s">
        <v>3036</v>
      </c>
      <c r="J3090" s="171" t="s">
        <v>80</v>
      </c>
      <c r="K3090" s="176"/>
      <c r="L3090" s="177" t="s">
        <v>730</v>
      </c>
      <c r="M3090" s="177" t="s">
        <v>81</v>
      </c>
    </row>
    <row r="3091" spans="1:13" s="178" customFormat="1">
      <c r="A3091" s="171" t="s">
        <v>4143</v>
      </c>
      <c r="B3091" s="171"/>
      <c r="C3091" s="179" t="s">
        <v>4783</v>
      </c>
      <c r="D3091" s="172">
        <v>46085</v>
      </c>
      <c r="E3091" s="173">
        <v>46132</v>
      </c>
      <c r="F3091" s="174">
        <v>1743</v>
      </c>
      <c r="G3091" s="175" t="s">
        <v>2040</v>
      </c>
      <c r="H3091" s="171" t="s">
        <v>2055</v>
      </c>
      <c r="I3091" s="171" t="s">
        <v>3035</v>
      </c>
      <c r="J3091" s="171" t="s">
        <v>244</v>
      </c>
      <c r="K3091" s="176"/>
      <c r="L3091" s="177" t="s">
        <v>730</v>
      </c>
      <c r="M3091" s="177" t="s">
        <v>245</v>
      </c>
    </row>
    <row r="3092" spans="1:13" s="178" customFormat="1">
      <c r="A3092" s="171" t="s">
        <v>4144</v>
      </c>
      <c r="B3092" s="171"/>
      <c r="C3092" s="179" t="s">
        <v>4784</v>
      </c>
      <c r="D3092" s="172">
        <v>46085</v>
      </c>
      <c r="E3092" s="173">
        <v>46132</v>
      </c>
      <c r="F3092" s="174">
        <v>1584.4</v>
      </c>
      <c r="G3092" s="175" t="s">
        <v>2040</v>
      </c>
      <c r="H3092" s="171" t="s">
        <v>2055</v>
      </c>
      <c r="I3092" s="171" t="s">
        <v>3037</v>
      </c>
      <c r="J3092" s="171" t="s">
        <v>246</v>
      </c>
      <c r="K3092" s="176"/>
      <c r="L3092" s="177" t="s">
        <v>730</v>
      </c>
      <c r="M3092" s="177" t="s">
        <v>247</v>
      </c>
    </row>
    <row r="3093" spans="1:13" s="178" customFormat="1">
      <c r="A3093" s="171" t="s">
        <v>4145</v>
      </c>
      <c r="B3093" s="171"/>
      <c r="C3093" s="179" t="s">
        <v>4785</v>
      </c>
      <c r="D3093" s="172">
        <v>46085</v>
      </c>
      <c r="E3093" s="173">
        <v>46132</v>
      </c>
      <c r="F3093" s="174">
        <v>1041.8800000000001</v>
      </c>
      <c r="G3093" s="175" t="s">
        <v>2040</v>
      </c>
      <c r="H3093" s="171" t="s">
        <v>2055</v>
      </c>
      <c r="I3093" s="171" t="s">
        <v>3040</v>
      </c>
      <c r="J3093" s="171" t="s">
        <v>248</v>
      </c>
      <c r="K3093" s="176"/>
      <c r="L3093" s="177" t="s">
        <v>730</v>
      </c>
      <c r="M3093" s="177" t="s">
        <v>249</v>
      </c>
    </row>
    <row r="3094" spans="1:13" s="178" customFormat="1">
      <c r="A3094" s="171" t="s">
        <v>4146</v>
      </c>
      <c r="B3094" s="171"/>
      <c r="C3094" s="179" t="s">
        <v>4786</v>
      </c>
      <c r="D3094" s="172">
        <v>46084</v>
      </c>
      <c r="E3094" s="173">
        <v>46132</v>
      </c>
      <c r="F3094" s="174">
        <v>4358.3500000000004</v>
      </c>
      <c r="G3094" s="175" t="s">
        <v>2040</v>
      </c>
      <c r="H3094" s="171" t="s">
        <v>2055</v>
      </c>
      <c r="I3094" s="171" t="s">
        <v>3050</v>
      </c>
      <c r="J3094" s="171" t="s">
        <v>30</v>
      </c>
      <c r="K3094" s="176"/>
      <c r="L3094" s="177" t="s">
        <v>730</v>
      </c>
      <c r="M3094" s="177" t="s">
        <v>31</v>
      </c>
    </row>
    <row r="3095" spans="1:13" s="178" customFormat="1">
      <c r="A3095" s="171" t="s">
        <v>4147</v>
      </c>
      <c r="B3095" s="171"/>
      <c r="C3095" s="179" t="s">
        <v>4787</v>
      </c>
      <c r="D3095" s="172">
        <v>46083</v>
      </c>
      <c r="E3095" s="173">
        <v>46132</v>
      </c>
      <c r="F3095" s="174">
        <v>6232.78</v>
      </c>
      <c r="G3095" s="175" t="s">
        <v>2040</v>
      </c>
      <c r="H3095" s="171" t="s">
        <v>2055</v>
      </c>
      <c r="I3095" s="171" t="s">
        <v>2855</v>
      </c>
      <c r="J3095" s="171" t="s">
        <v>322</v>
      </c>
      <c r="K3095" s="176"/>
      <c r="L3095" s="177" t="s">
        <v>730</v>
      </c>
      <c r="M3095" s="177" t="s">
        <v>323</v>
      </c>
    </row>
    <row r="3096" spans="1:13" s="178" customFormat="1">
      <c r="A3096" s="171" t="s">
        <v>3786</v>
      </c>
      <c r="B3096" s="171"/>
      <c r="C3096" s="179" t="s">
        <v>4788</v>
      </c>
      <c r="D3096" s="172">
        <v>46085</v>
      </c>
      <c r="E3096" s="173">
        <v>46132</v>
      </c>
      <c r="F3096" s="174">
        <v>650.61</v>
      </c>
      <c r="G3096" s="175" t="s">
        <v>2040</v>
      </c>
      <c r="H3096" s="171" t="s">
        <v>2055</v>
      </c>
      <c r="I3096" s="171" t="s">
        <v>3076</v>
      </c>
      <c r="J3096" s="171" t="s">
        <v>360</v>
      </c>
      <c r="K3096" s="176"/>
      <c r="L3096" s="177" t="s">
        <v>730</v>
      </c>
      <c r="M3096" s="177" t="s">
        <v>361</v>
      </c>
    </row>
    <row r="3097" spans="1:13" s="178" customFormat="1">
      <c r="A3097" s="171" t="s">
        <v>3786</v>
      </c>
      <c r="B3097" s="171"/>
      <c r="C3097" s="179" t="s">
        <v>4789</v>
      </c>
      <c r="D3097" s="172">
        <v>46086</v>
      </c>
      <c r="E3097" s="173">
        <v>46132</v>
      </c>
      <c r="F3097" s="174">
        <v>650.61</v>
      </c>
      <c r="G3097" s="175" t="s">
        <v>2040</v>
      </c>
      <c r="H3097" s="171" t="s">
        <v>2055</v>
      </c>
      <c r="I3097" s="171" t="s">
        <v>3076</v>
      </c>
      <c r="J3097" s="171" t="s">
        <v>360</v>
      </c>
      <c r="K3097" s="176"/>
      <c r="L3097" s="177" t="s">
        <v>730</v>
      </c>
      <c r="M3097" s="177" t="s">
        <v>361</v>
      </c>
    </row>
    <row r="3098" spans="1:13" s="178" customFormat="1">
      <c r="A3098" s="171" t="s">
        <v>4148</v>
      </c>
      <c r="B3098" s="171"/>
      <c r="C3098" s="179" t="s">
        <v>4790</v>
      </c>
      <c r="D3098" s="172">
        <v>46083</v>
      </c>
      <c r="E3098" s="173">
        <v>46132</v>
      </c>
      <c r="F3098" s="174">
        <v>5476.78</v>
      </c>
      <c r="G3098" s="175" t="s">
        <v>2040</v>
      </c>
      <c r="H3098" s="171" t="s">
        <v>2055</v>
      </c>
      <c r="I3098" s="171" t="s">
        <v>3052</v>
      </c>
      <c r="J3098" s="171" t="s">
        <v>90</v>
      </c>
      <c r="K3098" s="176"/>
      <c r="L3098" s="177" t="s">
        <v>730</v>
      </c>
      <c r="M3098" s="177" t="s">
        <v>91</v>
      </c>
    </row>
    <row r="3099" spans="1:13" s="178" customFormat="1">
      <c r="A3099" s="171" t="s">
        <v>4149</v>
      </c>
      <c r="B3099" s="171"/>
      <c r="C3099" s="179" t="s">
        <v>4791</v>
      </c>
      <c r="D3099" s="172">
        <v>46085</v>
      </c>
      <c r="E3099" s="173">
        <v>46132</v>
      </c>
      <c r="F3099" s="174">
        <v>3964.48</v>
      </c>
      <c r="G3099" s="175" t="s">
        <v>2040</v>
      </c>
      <c r="H3099" s="171" t="s">
        <v>2055</v>
      </c>
      <c r="I3099" s="171" t="s">
        <v>3045</v>
      </c>
      <c r="J3099" s="171" t="s">
        <v>0</v>
      </c>
      <c r="K3099" s="176"/>
      <c r="L3099" s="177" t="s">
        <v>730</v>
      </c>
      <c r="M3099" s="177" t="s">
        <v>1</v>
      </c>
    </row>
    <row r="3100" spans="1:13" s="178" customFormat="1">
      <c r="A3100" s="171" t="s">
        <v>4150</v>
      </c>
      <c r="B3100" s="171"/>
      <c r="C3100" s="179" t="s">
        <v>4792</v>
      </c>
      <c r="D3100" s="172">
        <v>46083</v>
      </c>
      <c r="E3100" s="173">
        <v>46132</v>
      </c>
      <c r="F3100" s="174">
        <v>19588.45</v>
      </c>
      <c r="G3100" s="175" t="s">
        <v>2040</v>
      </c>
      <c r="H3100" s="171" t="s">
        <v>2055</v>
      </c>
      <c r="I3100" s="171" t="s">
        <v>3060</v>
      </c>
      <c r="J3100" s="171" t="s">
        <v>38</v>
      </c>
      <c r="K3100" s="176"/>
      <c r="L3100" s="177" t="s">
        <v>730</v>
      </c>
      <c r="M3100" s="177" t="s">
        <v>39</v>
      </c>
    </row>
    <row r="3101" spans="1:13" s="178" customFormat="1">
      <c r="A3101" s="171" t="s">
        <v>3787</v>
      </c>
      <c r="B3101" s="171"/>
      <c r="C3101" s="179" t="s">
        <v>4793</v>
      </c>
      <c r="D3101" s="172">
        <v>46085</v>
      </c>
      <c r="E3101" s="173">
        <v>46132</v>
      </c>
      <c r="F3101" s="174">
        <v>2162.3000000000002</v>
      </c>
      <c r="G3101" s="175" t="s">
        <v>2040</v>
      </c>
      <c r="H3101" s="171" t="s">
        <v>2055</v>
      </c>
      <c r="I3101" s="171" t="s">
        <v>3046</v>
      </c>
      <c r="J3101" s="171" t="s">
        <v>256</v>
      </c>
      <c r="K3101" s="176"/>
      <c r="L3101" s="177" t="s">
        <v>730</v>
      </c>
      <c r="M3101" s="177" t="s">
        <v>257</v>
      </c>
    </row>
    <row r="3102" spans="1:13" s="178" customFormat="1">
      <c r="A3102" s="171" t="s">
        <v>4151</v>
      </c>
      <c r="B3102" s="171"/>
      <c r="C3102" s="179" t="s">
        <v>4794</v>
      </c>
      <c r="D3102" s="172">
        <v>46083</v>
      </c>
      <c r="E3102" s="173">
        <v>46132</v>
      </c>
      <c r="F3102" s="174">
        <v>14280.15</v>
      </c>
      <c r="G3102" s="175" t="s">
        <v>2040</v>
      </c>
      <c r="H3102" s="171" t="s">
        <v>2055</v>
      </c>
      <c r="I3102" s="171" t="s">
        <v>3062</v>
      </c>
      <c r="J3102" s="171" t="s">
        <v>314</v>
      </c>
      <c r="K3102" s="176"/>
      <c r="L3102" s="177" t="s">
        <v>730</v>
      </c>
      <c r="M3102" s="177" t="s">
        <v>315</v>
      </c>
    </row>
    <row r="3103" spans="1:13" s="178" customFormat="1">
      <c r="A3103" s="171" t="s">
        <v>4152</v>
      </c>
      <c r="B3103" s="171"/>
      <c r="C3103" s="179" t="s">
        <v>4795</v>
      </c>
      <c r="D3103" s="172">
        <v>46085</v>
      </c>
      <c r="E3103" s="173">
        <v>46132</v>
      </c>
      <c r="F3103" s="174">
        <v>6336.86</v>
      </c>
      <c r="G3103" s="175" t="s">
        <v>2040</v>
      </c>
      <c r="H3103" s="171" t="s">
        <v>2055</v>
      </c>
      <c r="I3103" s="171" t="s">
        <v>3047</v>
      </c>
      <c r="J3103" s="171" t="s">
        <v>222</v>
      </c>
      <c r="K3103" s="176"/>
      <c r="L3103" s="177" t="s">
        <v>730</v>
      </c>
      <c r="M3103" s="177" t="s">
        <v>223</v>
      </c>
    </row>
    <row r="3104" spans="1:13" s="178" customFormat="1">
      <c r="A3104" s="171" t="s">
        <v>3788</v>
      </c>
      <c r="B3104" s="171"/>
      <c r="C3104" s="179" t="s">
        <v>4796</v>
      </c>
      <c r="D3104" s="172">
        <v>46084</v>
      </c>
      <c r="E3104" s="173">
        <v>46132</v>
      </c>
      <c r="F3104" s="174">
        <v>579.07000000000005</v>
      </c>
      <c r="G3104" s="175" t="s">
        <v>2040</v>
      </c>
      <c r="H3104" s="171" t="s">
        <v>2055</v>
      </c>
      <c r="I3104" s="171" t="s">
        <v>3068</v>
      </c>
      <c r="J3104" s="171" t="s">
        <v>388</v>
      </c>
      <c r="K3104" s="176"/>
      <c r="L3104" s="177" t="s">
        <v>730</v>
      </c>
      <c r="M3104" s="177" t="s">
        <v>389</v>
      </c>
    </row>
    <row r="3105" spans="1:13" s="178" customFormat="1">
      <c r="A3105" s="171" t="s">
        <v>3788</v>
      </c>
      <c r="B3105" s="171"/>
      <c r="C3105" s="179" t="s">
        <v>4797</v>
      </c>
      <c r="D3105" s="172">
        <v>46086</v>
      </c>
      <c r="E3105" s="173">
        <v>46132</v>
      </c>
      <c r="F3105" s="174">
        <v>579.07000000000005</v>
      </c>
      <c r="G3105" s="175" t="s">
        <v>2040</v>
      </c>
      <c r="H3105" s="171" t="s">
        <v>2055</v>
      </c>
      <c r="I3105" s="171" t="s">
        <v>3068</v>
      </c>
      <c r="J3105" s="171" t="s">
        <v>388</v>
      </c>
      <c r="K3105" s="176"/>
      <c r="L3105" s="177" t="s">
        <v>730</v>
      </c>
      <c r="M3105" s="177" t="s">
        <v>389</v>
      </c>
    </row>
    <row r="3106" spans="1:13" s="178" customFormat="1">
      <c r="A3106" s="171" t="s">
        <v>2019</v>
      </c>
      <c r="B3106" s="171"/>
      <c r="C3106" s="179">
        <v>9763</v>
      </c>
      <c r="D3106" s="172">
        <v>46090</v>
      </c>
      <c r="E3106" s="173">
        <v>46132</v>
      </c>
      <c r="F3106" s="174">
        <v>32335.16</v>
      </c>
      <c r="G3106" s="175" t="s">
        <v>2040</v>
      </c>
      <c r="H3106" s="171" t="s">
        <v>2055</v>
      </c>
      <c r="I3106" s="171" t="s">
        <v>2713</v>
      </c>
      <c r="J3106" s="171" t="s">
        <v>362</v>
      </c>
      <c r="K3106" s="176"/>
      <c r="L3106" s="177" t="s">
        <v>730</v>
      </c>
      <c r="M3106" s="177" t="s">
        <v>363</v>
      </c>
    </row>
    <row r="3107" spans="1:13" s="178" customFormat="1">
      <c r="A3107" s="171" t="s">
        <v>2019</v>
      </c>
      <c r="B3107" s="171"/>
      <c r="C3107" s="179">
        <v>5502026</v>
      </c>
      <c r="D3107" s="172">
        <v>46084</v>
      </c>
      <c r="E3107" s="173">
        <v>46132</v>
      </c>
      <c r="F3107" s="174">
        <v>55.08</v>
      </c>
      <c r="G3107" s="175" t="s">
        <v>2042</v>
      </c>
      <c r="H3107" s="171" t="s">
        <v>2057</v>
      </c>
      <c r="I3107" s="171" t="s">
        <v>5573</v>
      </c>
      <c r="J3107" s="171" t="s">
        <v>438</v>
      </c>
      <c r="K3107" s="176"/>
      <c r="L3107" s="177" t="s">
        <v>730</v>
      </c>
      <c r="M3107" s="177" t="s">
        <v>439</v>
      </c>
    </row>
    <row r="3108" spans="1:13" s="178" customFormat="1">
      <c r="A3108" s="171" t="s">
        <v>2019</v>
      </c>
      <c r="B3108" s="171"/>
      <c r="C3108" s="179">
        <v>5522026</v>
      </c>
      <c r="D3108" s="172">
        <v>46084</v>
      </c>
      <c r="E3108" s="173">
        <v>46132</v>
      </c>
      <c r="F3108" s="174">
        <v>1903.79</v>
      </c>
      <c r="G3108" s="175" t="s">
        <v>2041</v>
      </c>
      <c r="H3108" s="171" t="s">
        <v>2056</v>
      </c>
      <c r="I3108" s="171" t="s">
        <v>3478</v>
      </c>
      <c r="J3108" s="171" t="s">
        <v>422</v>
      </c>
      <c r="K3108" s="176"/>
      <c r="L3108" s="177" t="s">
        <v>730</v>
      </c>
      <c r="M3108" s="177" t="s">
        <v>423</v>
      </c>
    </row>
    <row r="3109" spans="1:13" s="178" customFormat="1">
      <c r="A3109" s="171" t="s">
        <v>2019</v>
      </c>
      <c r="B3109" s="171"/>
      <c r="C3109" s="179">
        <v>5562026</v>
      </c>
      <c r="D3109" s="172">
        <v>46085</v>
      </c>
      <c r="E3109" s="173">
        <v>46132</v>
      </c>
      <c r="F3109" s="174">
        <v>2454.38</v>
      </c>
      <c r="G3109" s="175" t="s">
        <v>2041</v>
      </c>
      <c r="H3109" s="171" t="s">
        <v>2056</v>
      </c>
      <c r="I3109" s="171" t="s">
        <v>2770</v>
      </c>
      <c r="J3109" s="171" t="s">
        <v>386</v>
      </c>
      <c r="K3109" s="176"/>
      <c r="L3109" s="177" t="s">
        <v>730</v>
      </c>
      <c r="M3109" s="177" t="s">
        <v>387</v>
      </c>
    </row>
    <row r="3110" spans="1:13" s="178" customFormat="1">
      <c r="A3110" s="171" t="s">
        <v>2019</v>
      </c>
      <c r="B3110" s="171"/>
      <c r="C3110" s="179">
        <v>5572026</v>
      </c>
      <c r="D3110" s="172">
        <v>46085</v>
      </c>
      <c r="E3110" s="173">
        <v>46132</v>
      </c>
      <c r="F3110" s="174">
        <v>946.21</v>
      </c>
      <c r="G3110" s="175" t="s">
        <v>2042</v>
      </c>
      <c r="H3110" s="171" t="s">
        <v>2057</v>
      </c>
      <c r="I3110" s="171" t="s">
        <v>3452</v>
      </c>
      <c r="J3110" s="171" t="s">
        <v>402</v>
      </c>
      <c r="K3110" s="176"/>
      <c r="L3110" s="177" t="s">
        <v>730</v>
      </c>
      <c r="M3110" s="177" t="s">
        <v>403</v>
      </c>
    </row>
    <row r="3111" spans="1:13" s="178" customFormat="1">
      <c r="A3111" s="171" t="s">
        <v>2019</v>
      </c>
      <c r="B3111" s="171"/>
      <c r="C3111" s="179">
        <v>5582026</v>
      </c>
      <c r="D3111" s="172">
        <v>46085</v>
      </c>
      <c r="E3111" s="173">
        <v>46132</v>
      </c>
      <c r="F3111" s="174">
        <v>853.26</v>
      </c>
      <c r="G3111" s="175" t="s">
        <v>2041</v>
      </c>
      <c r="H3111" s="171" t="s">
        <v>2056</v>
      </c>
      <c r="I3111" s="171" t="s">
        <v>2770</v>
      </c>
      <c r="J3111" s="171" t="s">
        <v>386</v>
      </c>
      <c r="K3111" s="176"/>
      <c r="L3111" s="177" t="s">
        <v>730</v>
      </c>
      <c r="M3111" s="177" t="s">
        <v>387</v>
      </c>
    </row>
    <row r="3112" spans="1:13" s="178" customFormat="1">
      <c r="A3112" s="171" t="s">
        <v>2019</v>
      </c>
      <c r="B3112" s="171"/>
      <c r="C3112" s="179">
        <v>5592026</v>
      </c>
      <c r="D3112" s="172">
        <v>46085</v>
      </c>
      <c r="E3112" s="173">
        <v>46132</v>
      </c>
      <c r="F3112" s="174">
        <v>690.99</v>
      </c>
      <c r="G3112" s="175" t="s">
        <v>2043</v>
      </c>
      <c r="H3112" s="171" t="s">
        <v>2058</v>
      </c>
      <c r="I3112" s="171" t="s">
        <v>3466</v>
      </c>
      <c r="J3112" s="171" t="s">
        <v>382</v>
      </c>
      <c r="K3112" s="176"/>
      <c r="L3112" s="177" t="s">
        <v>730</v>
      </c>
      <c r="M3112" s="177" t="s">
        <v>383</v>
      </c>
    </row>
    <row r="3113" spans="1:13" s="178" customFormat="1">
      <c r="A3113" s="171" t="s">
        <v>2019</v>
      </c>
      <c r="B3113" s="171"/>
      <c r="C3113" s="179">
        <v>5612026</v>
      </c>
      <c r="D3113" s="172">
        <v>46087</v>
      </c>
      <c r="E3113" s="173">
        <v>46132</v>
      </c>
      <c r="F3113" s="174">
        <v>182.54</v>
      </c>
      <c r="G3113" s="175" t="s">
        <v>2042</v>
      </c>
      <c r="H3113" s="171" t="s">
        <v>2057</v>
      </c>
      <c r="I3113" s="171" t="s">
        <v>3464</v>
      </c>
      <c r="J3113" s="171" t="s">
        <v>458</v>
      </c>
      <c r="K3113" s="176"/>
      <c r="L3113" s="177" t="s">
        <v>730</v>
      </c>
      <c r="M3113" s="177" t="s">
        <v>459</v>
      </c>
    </row>
    <row r="3114" spans="1:13" s="178" customFormat="1">
      <c r="A3114" s="171" t="s">
        <v>2019</v>
      </c>
      <c r="B3114" s="171"/>
      <c r="C3114" s="179">
        <v>5622026</v>
      </c>
      <c r="D3114" s="172">
        <v>46087</v>
      </c>
      <c r="E3114" s="173">
        <v>46132</v>
      </c>
      <c r="F3114" s="174">
        <v>287.47000000000003</v>
      </c>
      <c r="G3114" s="175" t="s">
        <v>2042</v>
      </c>
      <c r="H3114" s="171" t="s">
        <v>2057</v>
      </c>
      <c r="I3114" s="171" t="s">
        <v>3465</v>
      </c>
      <c r="J3114" s="171" t="s">
        <v>362</v>
      </c>
      <c r="K3114" s="176"/>
      <c r="L3114" s="177" t="s">
        <v>730</v>
      </c>
      <c r="M3114" s="177" t="s">
        <v>363</v>
      </c>
    </row>
    <row r="3115" spans="1:13" s="178" customFormat="1">
      <c r="A3115" s="171" t="s">
        <v>2019</v>
      </c>
      <c r="B3115" s="171"/>
      <c r="C3115" s="179">
        <v>5632026</v>
      </c>
      <c r="D3115" s="172">
        <v>46091</v>
      </c>
      <c r="E3115" s="173">
        <v>46132</v>
      </c>
      <c r="F3115" s="174">
        <v>53.49</v>
      </c>
      <c r="G3115" s="175" t="s">
        <v>2041</v>
      </c>
      <c r="H3115" s="171" t="s">
        <v>2056</v>
      </c>
      <c r="I3115" s="171" t="s">
        <v>5662</v>
      </c>
      <c r="J3115" s="171" t="s">
        <v>462</v>
      </c>
      <c r="K3115" s="176"/>
      <c r="L3115" s="177" t="s">
        <v>730</v>
      </c>
      <c r="M3115" s="177" t="s">
        <v>463</v>
      </c>
    </row>
    <row r="3116" spans="1:13" s="178" customFormat="1">
      <c r="A3116" s="171" t="s">
        <v>2019</v>
      </c>
      <c r="B3116" s="171"/>
      <c r="C3116" s="179">
        <v>5642026</v>
      </c>
      <c r="D3116" s="172">
        <v>46091</v>
      </c>
      <c r="E3116" s="173">
        <v>46132</v>
      </c>
      <c r="F3116" s="174">
        <v>147.55000000000001</v>
      </c>
      <c r="G3116" s="175" t="s">
        <v>2042</v>
      </c>
      <c r="H3116" s="171" t="s">
        <v>2057</v>
      </c>
      <c r="I3116" s="171" t="s">
        <v>5663</v>
      </c>
      <c r="J3116" s="171" t="s">
        <v>426</v>
      </c>
      <c r="K3116" s="176"/>
      <c r="L3116" s="177" t="s">
        <v>730</v>
      </c>
      <c r="M3116" s="177" t="s">
        <v>427</v>
      </c>
    </row>
    <row r="3117" spans="1:13" s="178" customFormat="1">
      <c r="A3117" s="171" t="s">
        <v>2019</v>
      </c>
      <c r="B3117" s="171"/>
      <c r="C3117" s="179">
        <v>5652026</v>
      </c>
      <c r="D3117" s="172">
        <v>46091</v>
      </c>
      <c r="E3117" s="173">
        <v>46132</v>
      </c>
      <c r="F3117" s="174">
        <v>269.97000000000003</v>
      </c>
      <c r="G3117" s="175" t="s">
        <v>2042</v>
      </c>
      <c r="H3117" s="171" t="s">
        <v>2057</v>
      </c>
      <c r="I3117" s="171" t="s">
        <v>5571</v>
      </c>
      <c r="J3117" s="171" t="s">
        <v>434</v>
      </c>
      <c r="K3117" s="176"/>
      <c r="L3117" s="177" t="s">
        <v>730</v>
      </c>
      <c r="M3117" s="177" t="s">
        <v>435</v>
      </c>
    </row>
    <row r="3118" spans="1:13" s="178" customFormat="1">
      <c r="A3118" s="171" t="s">
        <v>2019</v>
      </c>
      <c r="B3118" s="171"/>
      <c r="C3118" s="179">
        <v>5662026</v>
      </c>
      <c r="D3118" s="172">
        <v>46091</v>
      </c>
      <c r="E3118" s="173">
        <v>46132</v>
      </c>
      <c r="F3118" s="174">
        <v>10070.33</v>
      </c>
      <c r="G3118" s="175" t="s">
        <v>2041</v>
      </c>
      <c r="H3118" s="171" t="s">
        <v>2056</v>
      </c>
      <c r="I3118" s="171" t="s">
        <v>5664</v>
      </c>
      <c r="J3118" s="171" t="s">
        <v>358</v>
      </c>
      <c r="K3118" s="176"/>
      <c r="L3118" s="177" t="s">
        <v>730</v>
      </c>
      <c r="M3118" s="177" t="s">
        <v>359</v>
      </c>
    </row>
    <row r="3119" spans="1:13" s="178" customFormat="1">
      <c r="A3119" s="171" t="s">
        <v>2019</v>
      </c>
      <c r="B3119" s="171"/>
      <c r="C3119" s="179">
        <v>5672026</v>
      </c>
      <c r="D3119" s="172">
        <v>46091</v>
      </c>
      <c r="E3119" s="173">
        <v>46132</v>
      </c>
      <c r="F3119" s="174">
        <v>690.99</v>
      </c>
      <c r="G3119" s="175" t="s">
        <v>2042</v>
      </c>
      <c r="H3119" s="171" t="s">
        <v>2057</v>
      </c>
      <c r="I3119" s="171" t="s">
        <v>5665</v>
      </c>
      <c r="J3119" s="171" t="s">
        <v>358</v>
      </c>
      <c r="K3119" s="176"/>
      <c r="L3119" s="177" t="s">
        <v>730</v>
      </c>
      <c r="M3119" s="177" t="s">
        <v>359</v>
      </c>
    </row>
    <row r="3120" spans="1:13" s="178" customFormat="1">
      <c r="A3120" s="171" t="s">
        <v>2019</v>
      </c>
      <c r="B3120" s="171"/>
      <c r="C3120" s="179">
        <v>5682026</v>
      </c>
      <c r="D3120" s="172">
        <v>46090</v>
      </c>
      <c r="E3120" s="173">
        <v>46132</v>
      </c>
      <c r="F3120" s="174">
        <v>55348</v>
      </c>
      <c r="G3120" s="175" t="s">
        <v>2043</v>
      </c>
      <c r="H3120" s="171" t="s">
        <v>2058</v>
      </c>
      <c r="I3120" s="171" t="s">
        <v>3466</v>
      </c>
      <c r="J3120" s="171" t="s">
        <v>382</v>
      </c>
      <c r="K3120" s="176"/>
      <c r="L3120" s="177" t="s">
        <v>730</v>
      </c>
      <c r="M3120" s="177" t="s">
        <v>383</v>
      </c>
    </row>
    <row r="3121" spans="1:13" s="178" customFormat="1">
      <c r="A3121" s="171" t="s">
        <v>2019</v>
      </c>
      <c r="B3121" s="171"/>
      <c r="C3121" s="179">
        <v>5692026</v>
      </c>
      <c r="D3121" s="172">
        <v>46091</v>
      </c>
      <c r="E3121" s="173">
        <v>46132</v>
      </c>
      <c r="F3121" s="174">
        <v>148.56</v>
      </c>
      <c r="G3121" s="175" t="s">
        <v>2042</v>
      </c>
      <c r="H3121" s="171" t="s">
        <v>2057</v>
      </c>
      <c r="I3121" s="171" t="s">
        <v>3856</v>
      </c>
      <c r="J3121" s="171" t="s">
        <v>430</v>
      </c>
      <c r="K3121" s="176"/>
      <c r="L3121" s="177" t="s">
        <v>730</v>
      </c>
      <c r="M3121" s="177" t="s">
        <v>431</v>
      </c>
    </row>
    <row r="3122" spans="1:13" s="178" customFormat="1">
      <c r="A3122" s="171" t="s">
        <v>2019</v>
      </c>
      <c r="B3122" s="171"/>
      <c r="C3122" s="179">
        <v>5702026</v>
      </c>
      <c r="D3122" s="172">
        <v>46091</v>
      </c>
      <c r="E3122" s="173">
        <v>46132</v>
      </c>
      <c r="F3122" s="174">
        <v>146.97</v>
      </c>
      <c r="G3122" s="175" t="s">
        <v>2042</v>
      </c>
      <c r="H3122" s="171" t="s">
        <v>2057</v>
      </c>
      <c r="I3122" s="171" t="s">
        <v>3469</v>
      </c>
      <c r="J3122" s="171" t="s">
        <v>386</v>
      </c>
      <c r="K3122" s="176"/>
      <c r="L3122" s="177" t="s">
        <v>730</v>
      </c>
      <c r="M3122" s="177" t="s">
        <v>387</v>
      </c>
    </row>
    <row r="3123" spans="1:13" s="178" customFormat="1">
      <c r="A3123" s="171" t="s">
        <v>2019</v>
      </c>
      <c r="B3123" s="171"/>
      <c r="C3123" s="179">
        <v>5712026</v>
      </c>
      <c r="D3123" s="172">
        <v>46091</v>
      </c>
      <c r="E3123" s="173">
        <v>46132</v>
      </c>
      <c r="F3123" s="174">
        <v>81.41</v>
      </c>
      <c r="G3123" s="175" t="s">
        <v>2042</v>
      </c>
      <c r="H3123" s="171" t="s">
        <v>2057</v>
      </c>
      <c r="I3123" s="171" t="s">
        <v>3470</v>
      </c>
      <c r="J3123" s="171" t="s">
        <v>450</v>
      </c>
      <c r="K3123" s="176"/>
      <c r="L3123" s="177" t="s">
        <v>730</v>
      </c>
      <c r="M3123" s="177" t="s">
        <v>451</v>
      </c>
    </row>
    <row r="3124" spans="1:13" s="178" customFormat="1">
      <c r="A3124" s="171" t="s">
        <v>2019</v>
      </c>
      <c r="B3124" s="171"/>
      <c r="C3124" s="179">
        <v>5722026</v>
      </c>
      <c r="D3124" s="172">
        <v>46091</v>
      </c>
      <c r="E3124" s="173">
        <v>46132</v>
      </c>
      <c r="F3124" s="174">
        <v>50.6</v>
      </c>
      <c r="G3124" s="175" t="s">
        <v>2042</v>
      </c>
      <c r="H3124" s="171" t="s">
        <v>2057</v>
      </c>
      <c r="I3124" s="171" t="s">
        <v>3468</v>
      </c>
      <c r="J3124" s="171" t="s">
        <v>390</v>
      </c>
      <c r="K3124" s="176"/>
      <c r="L3124" s="177" t="s">
        <v>730</v>
      </c>
      <c r="M3124" s="177" t="s">
        <v>391</v>
      </c>
    </row>
    <row r="3125" spans="1:13" s="178" customFormat="1">
      <c r="A3125" s="171" t="s">
        <v>2019</v>
      </c>
      <c r="B3125" s="171"/>
      <c r="C3125" s="179">
        <v>5732026</v>
      </c>
      <c r="D3125" s="172">
        <v>46091</v>
      </c>
      <c r="E3125" s="173">
        <v>46132</v>
      </c>
      <c r="F3125" s="174">
        <v>250.44</v>
      </c>
      <c r="G3125" s="175" t="s">
        <v>2042</v>
      </c>
      <c r="H3125" s="171" t="s">
        <v>2057</v>
      </c>
      <c r="I3125" s="171" t="s">
        <v>5571</v>
      </c>
      <c r="J3125" s="171" t="s">
        <v>434</v>
      </c>
      <c r="K3125" s="176"/>
      <c r="L3125" s="177" t="s">
        <v>730</v>
      </c>
      <c r="M3125" s="177" t="s">
        <v>435</v>
      </c>
    </row>
    <row r="3126" spans="1:13" s="178" customFormat="1">
      <c r="A3126" s="171" t="s">
        <v>2019</v>
      </c>
      <c r="B3126" s="171"/>
      <c r="C3126" s="179">
        <v>5742026</v>
      </c>
      <c r="D3126" s="172">
        <v>46091</v>
      </c>
      <c r="E3126" s="173">
        <v>46132</v>
      </c>
      <c r="F3126" s="174">
        <v>264.95999999999998</v>
      </c>
      <c r="G3126" s="175" t="s">
        <v>2042</v>
      </c>
      <c r="H3126" s="171" t="s">
        <v>2057</v>
      </c>
      <c r="I3126" s="171" t="s">
        <v>5666</v>
      </c>
      <c r="J3126" s="171" t="s">
        <v>368</v>
      </c>
      <c r="K3126" s="176"/>
      <c r="L3126" s="177" t="s">
        <v>730</v>
      </c>
      <c r="M3126" s="177" t="s">
        <v>369</v>
      </c>
    </row>
    <row r="3127" spans="1:13" s="178" customFormat="1">
      <c r="A3127" s="171" t="s">
        <v>2019</v>
      </c>
      <c r="B3127" s="171"/>
      <c r="C3127" s="179">
        <v>5752026</v>
      </c>
      <c r="D3127" s="172">
        <v>46091</v>
      </c>
      <c r="E3127" s="173">
        <v>46132</v>
      </c>
      <c r="F3127" s="174">
        <v>145.15</v>
      </c>
      <c r="G3127" s="175" t="s">
        <v>2042</v>
      </c>
      <c r="H3127" s="171" t="s">
        <v>2057</v>
      </c>
      <c r="I3127" s="171" t="s">
        <v>5594</v>
      </c>
      <c r="J3127" s="171" t="s">
        <v>446</v>
      </c>
      <c r="K3127" s="176"/>
      <c r="L3127" s="177" t="s">
        <v>730</v>
      </c>
      <c r="M3127" s="177" t="s">
        <v>447</v>
      </c>
    </row>
    <row r="3128" spans="1:13" s="178" customFormat="1">
      <c r="A3128" s="171" t="s">
        <v>2019</v>
      </c>
      <c r="B3128" s="171"/>
      <c r="C3128" s="179">
        <v>5762026</v>
      </c>
      <c r="D3128" s="172">
        <v>46091</v>
      </c>
      <c r="E3128" s="173">
        <v>46132</v>
      </c>
      <c r="F3128" s="174">
        <v>432.29</v>
      </c>
      <c r="G3128" s="175" t="s">
        <v>2042</v>
      </c>
      <c r="H3128" s="171" t="s">
        <v>2057</v>
      </c>
      <c r="I3128" s="171" t="s">
        <v>5663</v>
      </c>
      <c r="J3128" s="171" t="s">
        <v>426</v>
      </c>
      <c r="K3128" s="176"/>
      <c r="L3128" s="177" t="s">
        <v>730</v>
      </c>
      <c r="M3128" s="177" t="s">
        <v>427</v>
      </c>
    </row>
    <row r="3129" spans="1:13" s="178" customFormat="1">
      <c r="A3129" s="171" t="s">
        <v>2019</v>
      </c>
      <c r="B3129" s="171"/>
      <c r="C3129" s="179">
        <v>5772026</v>
      </c>
      <c r="D3129" s="172">
        <v>46091</v>
      </c>
      <c r="E3129" s="173">
        <v>46132</v>
      </c>
      <c r="F3129" s="174">
        <v>122.48</v>
      </c>
      <c r="G3129" s="175" t="s">
        <v>2042</v>
      </c>
      <c r="H3129" s="171" t="s">
        <v>2057</v>
      </c>
      <c r="I3129" s="171" t="s">
        <v>5573</v>
      </c>
      <c r="J3129" s="171" t="s">
        <v>438</v>
      </c>
      <c r="K3129" s="176"/>
      <c r="L3129" s="177" t="s">
        <v>730</v>
      </c>
      <c r="M3129" s="177" t="s">
        <v>439</v>
      </c>
    </row>
    <row r="3130" spans="1:13" s="178" customFormat="1">
      <c r="A3130" s="171" t="s">
        <v>2019</v>
      </c>
      <c r="B3130" s="171"/>
      <c r="C3130" s="179">
        <v>5782026</v>
      </c>
      <c r="D3130" s="172">
        <v>46092</v>
      </c>
      <c r="E3130" s="173">
        <v>46132</v>
      </c>
      <c r="F3130" s="174">
        <v>460.04</v>
      </c>
      <c r="G3130" s="175" t="s">
        <v>2042</v>
      </c>
      <c r="H3130" s="171" t="s">
        <v>2057</v>
      </c>
      <c r="I3130" s="171" t="s">
        <v>5666</v>
      </c>
      <c r="J3130" s="171" t="s">
        <v>368</v>
      </c>
      <c r="K3130" s="176"/>
      <c r="L3130" s="177" t="s">
        <v>730</v>
      </c>
      <c r="M3130" s="177" t="s">
        <v>369</v>
      </c>
    </row>
    <row r="3131" spans="1:13" s="178" customFormat="1">
      <c r="A3131" s="171" t="s">
        <v>2019</v>
      </c>
      <c r="B3131" s="171"/>
      <c r="C3131" s="179">
        <v>5792026</v>
      </c>
      <c r="D3131" s="172">
        <v>46092</v>
      </c>
      <c r="E3131" s="173">
        <v>46132</v>
      </c>
      <c r="F3131" s="174">
        <v>348.47</v>
      </c>
      <c r="G3131" s="175" t="s">
        <v>2041</v>
      </c>
      <c r="H3131" s="171" t="s">
        <v>2056</v>
      </c>
      <c r="I3131" s="171" t="s">
        <v>2772</v>
      </c>
      <c r="J3131" s="171" t="s">
        <v>412</v>
      </c>
      <c r="K3131" s="176"/>
      <c r="L3131" s="177" t="s">
        <v>730</v>
      </c>
      <c r="M3131" s="177" t="s">
        <v>413</v>
      </c>
    </row>
    <row r="3132" spans="1:13" s="178" customFormat="1">
      <c r="A3132" s="171" t="s">
        <v>2019</v>
      </c>
      <c r="B3132" s="171"/>
      <c r="C3132" s="179">
        <v>5802026</v>
      </c>
      <c r="D3132" s="172">
        <v>46093</v>
      </c>
      <c r="E3132" s="173">
        <v>46132</v>
      </c>
      <c r="F3132" s="174">
        <v>577.59</v>
      </c>
      <c r="G3132" s="175" t="s">
        <v>2042</v>
      </c>
      <c r="H3132" s="171" t="s">
        <v>2057</v>
      </c>
      <c r="I3132" s="171" t="s">
        <v>5588</v>
      </c>
      <c r="J3132" s="171" t="s">
        <v>374</v>
      </c>
      <c r="K3132" s="176"/>
      <c r="L3132" s="177" t="s">
        <v>730</v>
      </c>
      <c r="M3132" s="177" t="s">
        <v>375</v>
      </c>
    </row>
    <row r="3133" spans="1:13" s="178" customFormat="1">
      <c r="A3133" s="171" t="s">
        <v>2019</v>
      </c>
      <c r="B3133" s="171"/>
      <c r="C3133" s="179">
        <v>5812026</v>
      </c>
      <c r="D3133" s="172">
        <v>46093</v>
      </c>
      <c r="E3133" s="173">
        <v>46132</v>
      </c>
      <c r="F3133" s="174">
        <v>42569.08</v>
      </c>
      <c r="G3133" s="175" t="s">
        <v>2041</v>
      </c>
      <c r="H3133" s="171" t="s">
        <v>2056</v>
      </c>
      <c r="I3133" s="171" t="s">
        <v>3471</v>
      </c>
      <c r="J3133" s="171" t="s">
        <v>382</v>
      </c>
      <c r="K3133" s="176"/>
      <c r="L3133" s="177" t="s">
        <v>730</v>
      </c>
      <c r="M3133" s="177" t="s">
        <v>383</v>
      </c>
    </row>
    <row r="3134" spans="1:13" s="178" customFormat="1">
      <c r="A3134" s="171" t="s">
        <v>2019</v>
      </c>
      <c r="B3134" s="171"/>
      <c r="C3134" s="179">
        <v>5822026</v>
      </c>
      <c r="D3134" s="172">
        <v>46094</v>
      </c>
      <c r="E3134" s="173">
        <v>46132</v>
      </c>
      <c r="F3134" s="174">
        <v>80.16</v>
      </c>
      <c r="G3134" s="175" t="s">
        <v>2042</v>
      </c>
      <c r="H3134" s="171" t="s">
        <v>2057</v>
      </c>
      <c r="I3134" s="171" t="s">
        <v>2771</v>
      </c>
      <c r="J3134" s="171" t="s">
        <v>452</v>
      </c>
      <c r="K3134" s="176"/>
      <c r="L3134" s="177" t="s">
        <v>730</v>
      </c>
      <c r="M3134" s="177" t="s">
        <v>453</v>
      </c>
    </row>
    <row r="3135" spans="1:13" s="178" customFormat="1">
      <c r="A3135" s="171" t="s">
        <v>2019</v>
      </c>
      <c r="B3135" s="171"/>
      <c r="C3135" s="179">
        <v>5832026</v>
      </c>
      <c r="D3135" s="172">
        <v>46094</v>
      </c>
      <c r="E3135" s="173">
        <v>46132</v>
      </c>
      <c r="F3135" s="174">
        <v>150</v>
      </c>
      <c r="G3135" s="175" t="s">
        <v>2042</v>
      </c>
      <c r="H3135" s="171" t="s">
        <v>2057</v>
      </c>
      <c r="I3135" s="171" t="s">
        <v>3472</v>
      </c>
      <c r="J3135" s="171" t="s">
        <v>464</v>
      </c>
      <c r="K3135" s="176"/>
      <c r="L3135" s="177" t="s">
        <v>730</v>
      </c>
      <c r="M3135" s="177" t="s">
        <v>465</v>
      </c>
    </row>
    <row r="3136" spans="1:13" s="178" customFormat="1">
      <c r="A3136" s="171" t="s">
        <v>2019</v>
      </c>
      <c r="B3136" s="171"/>
      <c r="C3136" s="179">
        <v>5842026</v>
      </c>
      <c r="D3136" s="172">
        <v>46094</v>
      </c>
      <c r="E3136" s="173">
        <v>46132</v>
      </c>
      <c r="F3136" s="174">
        <v>5071.7700000000004</v>
      </c>
      <c r="G3136" s="175" t="s">
        <v>2041</v>
      </c>
      <c r="H3136" s="171" t="s">
        <v>2056</v>
      </c>
      <c r="I3136" s="171" t="s">
        <v>2779</v>
      </c>
      <c r="J3136" s="171" t="s">
        <v>402</v>
      </c>
      <c r="K3136" s="176"/>
      <c r="L3136" s="177" t="s">
        <v>730</v>
      </c>
      <c r="M3136" s="177" t="s">
        <v>403</v>
      </c>
    </row>
    <row r="3137" spans="1:13" s="178" customFormat="1">
      <c r="A3137" s="171" t="s">
        <v>2019</v>
      </c>
      <c r="B3137" s="171"/>
      <c r="C3137" s="179">
        <v>5852026</v>
      </c>
      <c r="D3137" s="172">
        <v>46097</v>
      </c>
      <c r="E3137" s="173">
        <v>46132</v>
      </c>
      <c r="F3137" s="174">
        <v>25081.93</v>
      </c>
      <c r="G3137" s="175" t="s">
        <v>2041</v>
      </c>
      <c r="H3137" s="171" t="s">
        <v>2056</v>
      </c>
      <c r="I3137" s="171" t="s">
        <v>5591</v>
      </c>
      <c r="J3137" s="171" t="s">
        <v>448</v>
      </c>
      <c r="K3137" s="176"/>
      <c r="L3137" s="177" t="s">
        <v>730</v>
      </c>
      <c r="M3137" s="177" t="s">
        <v>449</v>
      </c>
    </row>
    <row r="3138" spans="1:13" s="178" customFormat="1">
      <c r="A3138" s="171" t="s">
        <v>2019</v>
      </c>
      <c r="B3138" s="171"/>
      <c r="C3138" s="179">
        <v>5862026</v>
      </c>
      <c r="D3138" s="172">
        <v>46097</v>
      </c>
      <c r="E3138" s="173">
        <v>46132</v>
      </c>
      <c r="F3138" s="174">
        <v>22424.48</v>
      </c>
      <c r="G3138" s="175" t="s">
        <v>2041</v>
      </c>
      <c r="H3138" s="171" t="s">
        <v>2056</v>
      </c>
      <c r="I3138" s="171" t="s">
        <v>5591</v>
      </c>
      <c r="J3138" s="171" t="s">
        <v>448</v>
      </c>
      <c r="K3138" s="176"/>
      <c r="L3138" s="177" t="s">
        <v>730</v>
      </c>
      <c r="M3138" s="177" t="s">
        <v>449</v>
      </c>
    </row>
    <row r="3139" spans="1:13" s="178" customFormat="1">
      <c r="A3139" s="171" t="s">
        <v>2019</v>
      </c>
      <c r="B3139" s="171"/>
      <c r="C3139" s="179">
        <v>5872026</v>
      </c>
      <c r="D3139" s="172">
        <v>46097</v>
      </c>
      <c r="E3139" s="173">
        <v>46132</v>
      </c>
      <c r="F3139" s="174">
        <v>93.64</v>
      </c>
      <c r="G3139" s="175" t="s">
        <v>2042</v>
      </c>
      <c r="H3139" s="171" t="s">
        <v>2057</v>
      </c>
      <c r="I3139" s="171" t="s">
        <v>3482</v>
      </c>
      <c r="J3139" s="171" t="s">
        <v>414</v>
      </c>
      <c r="K3139" s="176"/>
      <c r="L3139" s="177" t="s">
        <v>730</v>
      </c>
      <c r="M3139" s="177" t="s">
        <v>415</v>
      </c>
    </row>
    <row r="3140" spans="1:13" s="178" customFormat="1">
      <c r="A3140" s="171" t="s">
        <v>2019</v>
      </c>
      <c r="B3140" s="171"/>
      <c r="C3140" s="179">
        <v>5882026</v>
      </c>
      <c r="D3140" s="172">
        <v>46097</v>
      </c>
      <c r="E3140" s="173">
        <v>46132</v>
      </c>
      <c r="F3140" s="174">
        <v>149.38999999999999</v>
      </c>
      <c r="G3140" s="175" t="s">
        <v>2042</v>
      </c>
      <c r="H3140" s="171" t="s">
        <v>2057</v>
      </c>
      <c r="I3140" s="171" t="s">
        <v>3481</v>
      </c>
      <c r="J3140" s="171" t="s">
        <v>406</v>
      </c>
      <c r="K3140" s="176"/>
      <c r="L3140" s="177" t="s">
        <v>730</v>
      </c>
      <c r="M3140" s="177" t="s">
        <v>407</v>
      </c>
    </row>
    <row r="3141" spans="1:13" s="178" customFormat="1">
      <c r="A3141" s="171" t="s">
        <v>2019</v>
      </c>
      <c r="B3141" s="171"/>
      <c r="C3141" s="179">
        <v>5892026</v>
      </c>
      <c r="D3141" s="172">
        <v>46098</v>
      </c>
      <c r="E3141" s="173">
        <v>46132</v>
      </c>
      <c r="F3141" s="174">
        <v>200.01</v>
      </c>
      <c r="G3141" s="175" t="s">
        <v>2042</v>
      </c>
      <c r="H3141" s="171" t="s">
        <v>2057</v>
      </c>
      <c r="I3141" s="171" t="s">
        <v>2775</v>
      </c>
      <c r="J3141" s="171" t="s">
        <v>444</v>
      </c>
      <c r="K3141" s="176"/>
      <c r="L3141" s="177" t="s">
        <v>730</v>
      </c>
      <c r="M3141" s="177" t="s">
        <v>445</v>
      </c>
    </row>
    <row r="3142" spans="1:13" s="178" customFormat="1">
      <c r="A3142" s="171" t="s">
        <v>2019</v>
      </c>
      <c r="B3142" s="171"/>
      <c r="C3142" s="179">
        <v>5902026.0199999996</v>
      </c>
      <c r="D3142" s="172">
        <v>46098</v>
      </c>
      <c r="E3142" s="173">
        <v>46132</v>
      </c>
      <c r="F3142" s="174">
        <v>61.69</v>
      </c>
      <c r="G3142" s="175" t="s">
        <v>2042</v>
      </c>
      <c r="H3142" s="171" t="s">
        <v>2057</v>
      </c>
      <c r="I3142" s="171" t="s">
        <v>2773</v>
      </c>
      <c r="J3142" s="171" t="s">
        <v>394</v>
      </c>
      <c r="K3142" s="176"/>
      <c r="L3142" s="177" t="s">
        <v>730</v>
      </c>
      <c r="M3142" s="177" t="s">
        <v>395</v>
      </c>
    </row>
    <row r="3143" spans="1:13" s="178" customFormat="1">
      <c r="A3143" s="171" t="s">
        <v>2019</v>
      </c>
      <c r="B3143" s="171"/>
      <c r="C3143" s="179">
        <v>5912026</v>
      </c>
      <c r="D3143" s="172">
        <v>46098</v>
      </c>
      <c r="E3143" s="173">
        <v>46132</v>
      </c>
      <c r="F3143" s="174">
        <v>68.8</v>
      </c>
      <c r="G3143" s="175" t="s">
        <v>2042</v>
      </c>
      <c r="H3143" s="171" t="s">
        <v>2057</v>
      </c>
      <c r="I3143" s="171" t="s">
        <v>2773</v>
      </c>
      <c r="J3143" s="171" t="s">
        <v>394</v>
      </c>
      <c r="K3143" s="176"/>
      <c r="L3143" s="177" t="s">
        <v>730</v>
      </c>
      <c r="M3143" s="177" t="s">
        <v>395</v>
      </c>
    </row>
    <row r="3144" spans="1:13" s="178" customFormat="1">
      <c r="A3144" s="171" t="s">
        <v>2019</v>
      </c>
      <c r="B3144" s="171"/>
      <c r="C3144" s="179">
        <v>5922026</v>
      </c>
      <c r="D3144" s="172">
        <v>46099</v>
      </c>
      <c r="E3144" s="173">
        <v>46132</v>
      </c>
      <c r="F3144" s="174">
        <v>2051.91</v>
      </c>
      <c r="G3144" s="175" t="s">
        <v>2041</v>
      </c>
      <c r="H3144" s="171" t="s">
        <v>2056</v>
      </c>
      <c r="I3144" s="171" t="s">
        <v>3451</v>
      </c>
      <c r="J3144" s="171" t="s">
        <v>484</v>
      </c>
      <c r="K3144" s="176"/>
      <c r="L3144" s="177" t="s">
        <v>730</v>
      </c>
      <c r="M3144" s="177" t="s">
        <v>485</v>
      </c>
    </row>
    <row r="3145" spans="1:13" s="178" customFormat="1">
      <c r="A3145" s="171" t="s">
        <v>2019</v>
      </c>
      <c r="B3145" s="171"/>
      <c r="C3145" s="179">
        <v>5932026</v>
      </c>
      <c r="D3145" s="172">
        <v>46099</v>
      </c>
      <c r="E3145" s="173">
        <v>46132</v>
      </c>
      <c r="F3145" s="174">
        <v>147.57</v>
      </c>
      <c r="G3145" s="175" t="s">
        <v>2042</v>
      </c>
      <c r="H3145" s="171" t="s">
        <v>2057</v>
      </c>
      <c r="I3145" s="171" t="s">
        <v>5581</v>
      </c>
      <c r="J3145" s="171" t="s">
        <v>484</v>
      </c>
      <c r="K3145" s="176"/>
      <c r="L3145" s="177" t="s">
        <v>730</v>
      </c>
      <c r="M3145" s="177" t="s">
        <v>485</v>
      </c>
    </row>
    <row r="3146" spans="1:13" s="178" customFormat="1">
      <c r="A3146" s="171" t="s">
        <v>2019</v>
      </c>
      <c r="B3146" s="171"/>
      <c r="C3146" s="179">
        <v>5952026</v>
      </c>
      <c r="D3146" s="172">
        <v>46099</v>
      </c>
      <c r="E3146" s="173">
        <v>46132</v>
      </c>
      <c r="F3146" s="174">
        <v>147.56</v>
      </c>
      <c r="G3146" s="175" t="s">
        <v>2042</v>
      </c>
      <c r="H3146" s="171" t="s">
        <v>2057</v>
      </c>
      <c r="I3146" s="171" t="s">
        <v>2778</v>
      </c>
      <c r="J3146" s="171" t="s">
        <v>400</v>
      </c>
      <c r="K3146" s="176"/>
      <c r="L3146" s="177" t="s">
        <v>730</v>
      </c>
      <c r="M3146" s="177" t="s">
        <v>401</v>
      </c>
    </row>
    <row r="3147" spans="1:13" s="178" customFormat="1">
      <c r="A3147" s="171" t="s">
        <v>2019</v>
      </c>
      <c r="B3147" s="171"/>
      <c r="C3147" s="179">
        <v>5962026</v>
      </c>
      <c r="D3147" s="172">
        <v>46100</v>
      </c>
      <c r="E3147" s="173">
        <v>46132</v>
      </c>
      <c r="F3147" s="174">
        <v>71.64</v>
      </c>
      <c r="G3147" s="175" t="s">
        <v>2042</v>
      </c>
      <c r="H3147" s="171" t="s">
        <v>2057</v>
      </c>
      <c r="I3147" s="171" t="s">
        <v>5576</v>
      </c>
      <c r="J3147" s="171" t="s">
        <v>396</v>
      </c>
      <c r="K3147" s="176"/>
      <c r="L3147" s="177" t="s">
        <v>730</v>
      </c>
      <c r="M3147" s="177" t="s">
        <v>397</v>
      </c>
    </row>
    <row r="3148" spans="1:13" s="178" customFormat="1">
      <c r="A3148" s="171" t="s">
        <v>2019</v>
      </c>
      <c r="B3148" s="171"/>
      <c r="C3148" s="179">
        <v>5972026</v>
      </c>
      <c r="D3148" s="172">
        <v>46100</v>
      </c>
      <c r="E3148" s="173">
        <v>46132</v>
      </c>
      <c r="F3148" s="174">
        <v>350.77</v>
      </c>
      <c r="G3148" s="175" t="s">
        <v>2042</v>
      </c>
      <c r="H3148" s="171" t="s">
        <v>2057</v>
      </c>
      <c r="I3148" s="171" t="s">
        <v>5665</v>
      </c>
      <c r="J3148" s="171" t="s">
        <v>358</v>
      </c>
      <c r="K3148" s="176"/>
      <c r="L3148" s="177" t="s">
        <v>730</v>
      </c>
      <c r="M3148" s="177" t="s">
        <v>359</v>
      </c>
    </row>
    <row r="3149" spans="1:13" s="178" customFormat="1">
      <c r="A3149" s="171" t="s">
        <v>2020</v>
      </c>
      <c r="B3149" s="171"/>
      <c r="C3149" s="179">
        <v>1204</v>
      </c>
      <c r="D3149" s="172">
        <v>46090</v>
      </c>
      <c r="E3149" s="173">
        <v>46132</v>
      </c>
      <c r="F3149" s="174">
        <v>94761.58</v>
      </c>
      <c r="G3149" s="175" t="s">
        <v>2040</v>
      </c>
      <c r="H3149" s="171" t="s">
        <v>2055</v>
      </c>
      <c r="I3149" s="171" t="s">
        <v>2716</v>
      </c>
      <c r="J3149" s="171" t="s">
        <v>368</v>
      </c>
      <c r="K3149" s="176"/>
      <c r="L3149" s="177" t="s">
        <v>730</v>
      </c>
      <c r="M3149" s="177" t="s">
        <v>369</v>
      </c>
    </row>
    <row r="3150" spans="1:13" s="178" customFormat="1">
      <c r="A3150" s="171" t="s">
        <v>2038</v>
      </c>
      <c r="B3150" s="171"/>
      <c r="C3150" s="179" t="s">
        <v>4798</v>
      </c>
      <c r="D3150" s="172">
        <v>46085</v>
      </c>
      <c r="E3150" s="173">
        <v>46132</v>
      </c>
      <c r="F3150" s="174">
        <v>2961.22</v>
      </c>
      <c r="G3150" s="175" t="s">
        <v>2040</v>
      </c>
      <c r="H3150" s="171" t="s">
        <v>2055</v>
      </c>
      <c r="I3150" s="171" t="s">
        <v>2803</v>
      </c>
      <c r="J3150" s="171" t="s">
        <v>180</v>
      </c>
      <c r="K3150" s="176"/>
      <c r="L3150" s="177" t="s">
        <v>730</v>
      </c>
      <c r="M3150" s="177" t="s">
        <v>181</v>
      </c>
    </row>
    <row r="3151" spans="1:13" s="178" customFormat="1">
      <c r="A3151" s="171" t="s">
        <v>2038</v>
      </c>
      <c r="B3151" s="171"/>
      <c r="C3151" s="179" t="s">
        <v>4799</v>
      </c>
      <c r="D3151" s="172">
        <v>46085</v>
      </c>
      <c r="E3151" s="173">
        <v>46132</v>
      </c>
      <c r="F3151" s="174">
        <v>525.21</v>
      </c>
      <c r="G3151" s="175" t="s">
        <v>2040</v>
      </c>
      <c r="H3151" s="171" t="s">
        <v>2055</v>
      </c>
      <c r="I3151" s="171" t="s">
        <v>2857</v>
      </c>
      <c r="J3151" s="171" t="s">
        <v>214</v>
      </c>
      <c r="K3151" s="176"/>
      <c r="L3151" s="177" t="s">
        <v>730</v>
      </c>
      <c r="M3151" s="177" t="s">
        <v>215</v>
      </c>
    </row>
    <row r="3152" spans="1:13" s="178" customFormat="1">
      <c r="A3152" s="171" t="s">
        <v>2038</v>
      </c>
      <c r="B3152" s="171"/>
      <c r="C3152" s="179" t="s">
        <v>4800</v>
      </c>
      <c r="D3152" s="172">
        <v>46085</v>
      </c>
      <c r="E3152" s="173">
        <v>46132</v>
      </c>
      <c r="F3152" s="174">
        <v>12018.67</v>
      </c>
      <c r="G3152" s="175" t="s">
        <v>2040</v>
      </c>
      <c r="H3152" s="171" t="s">
        <v>2055</v>
      </c>
      <c r="I3152" s="171" t="s">
        <v>2826</v>
      </c>
      <c r="J3152" s="171" t="s">
        <v>36</v>
      </c>
      <c r="K3152" s="176"/>
      <c r="L3152" s="177" t="s">
        <v>730</v>
      </c>
      <c r="M3152" s="177" t="s">
        <v>37</v>
      </c>
    </row>
    <row r="3153" spans="1:13" s="178" customFormat="1">
      <c r="A3153" s="171" t="s">
        <v>2038</v>
      </c>
      <c r="B3153" s="171"/>
      <c r="C3153" s="179" t="s">
        <v>4801</v>
      </c>
      <c r="D3153" s="172">
        <v>46085</v>
      </c>
      <c r="E3153" s="173">
        <v>46132</v>
      </c>
      <c r="F3153" s="174">
        <v>21853.65</v>
      </c>
      <c r="G3153" s="175" t="s">
        <v>2040</v>
      </c>
      <c r="H3153" s="171" t="s">
        <v>2055</v>
      </c>
      <c r="I3153" s="171" t="s">
        <v>2825</v>
      </c>
      <c r="J3153" s="171" t="s">
        <v>32</v>
      </c>
      <c r="K3153" s="176"/>
      <c r="L3153" s="177" t="s">
        <v>730</v>
      </c>
      <c r="M3153" s="177" t="s">
        <v>33</v>
      </c>
    </row>
    <row r="3154" spans="1:13" s="178" customFormat="1">
      <c r="A3154" s="171" t="s">
        <v>2038</v>
      </c>
      <c r="B3154" s="171"/>
      <c r="C3154" s="179" t="s">
        <v>4802</v>
      </c>
      <c r="D3154" s="172">
        <v>46085</v>
      </c>
      <c r="E3154" s="173">
        <v>46132</v>
      </c>
      <c r="F3154" s="174">
        <v>2998.85</v>
      </c>
      <c r="G3154" s="175" t="s">
        <v>2040</v>
      </c>
      <c r="H3154" s="171" t="s">
        <v>2055</v>
      </c>
      <c r="I3154" s="171" t="s">
        <v>2823</v>
      </c>
      <c r="J3154" s="171" t="s">
        <v>18</v>
      </c>
      <c r="K3154" s="176"/>
      <c r="L3154" s="177" t="s">
        <v>730</v>
      </c>
      <c r="M3154" s="177" t="s">
        <v>19</v>
      </c>
    </row>
    <row r="3155" spans="1:13" s="178" customFormat="1">
      <c r="A3155" s="171" t="s">
        <v>2038</v>
      </c>
      <c r="B3155" s="171"/>
      <c r="C3155" s="179" t="s">
        <v>4803</v>
      </c>
      <c r="D3155" s="172">
        <v>46085</v>
      </c>
      <c r="E3155" s="173">
        <v>46132</v>
      </c>
      <c r="F3155" s="174">
        <v>420.05</v>
      </c>
      <c r="G3155" s="175" t="s">
        <v>2040</v>
      </c>
      <c r="H3155" s="171" t="s">
        <v>2055</v>
      </c>
      <c r="I3155" s="171" t="s">
        <v>2824</v>
      </c>
      <c r="J3155" s="171" t="s">
        <v>1953</v>
      </c>
      <c r="K3155" s="176"/>
      <c r="L3155" s="177" t="s">
        <v>730</v>
      </c>
      <c r="M3155" s="177" t="s">
        <v>1958</v>
      </c>
    </row>
    <row r="3156" spans="1:13" s="178" customFormat="1">
      <c r="A3156" s="171" t="s">
        <v>2038</v>
      </c>
      <c r="B3156" s="171"/>
      <c r="C3156" s="179" t="s">
        <v>4804</v>
      </c>
      <c r="D3156" s="172">
        <v>46085</v>
      </c>
      <c r="E3156" s="173">
        <v>46132</v>
      </c>
      <c r="F3156" s="174">
        <v>1047.3699999999999</v>
      </c>
      <c r="G3156" s="175" t="s">
        <v>2040</v>
      </c>
      <c r="H3156" s="171" t="s">
        <v>2055</v>
      </c>
      <c r="I3156" s="171" t="s">
        <v>2843</v>
      </c>
      <c r="J3156" s="171" t="s">
        <v>50</v>
      </c>
      <c r="K3156" s="176"/>
      <c r="L3156" s="177" t="s">
        <v>730</v>
      </c>
      <c r="M3156" s="177" t="s">
        <v>51</v>
      </c>
    </row>
    <row r="3157" spans="1:13" s="178" customFormat="1">
      <c r="A3157" s="171" t="s">
        <v>2038</v>
      </c>
      <c r="B3157" s="171"/>
      <c r="C3157" s="179" t="s">
        <v>4805</v>
      </c>
      <c r="D3157" s="172">
        <v>46085</v>
      </c>
      <c r="E3157" s="173">
        <v>46132</v>
      </c>
      <c r="F3157" s="174">
        <v>1461.47</v>
      </c>
      <c r="G3157" s="175" t="s">
        <v>2040</v>
      </c>
      <c r="H3157" s="171" t="s">
        <v>2055</v>
      </c>
      <c r="I3157" s="171" t="s">
        <v>2914</v>
      </c>
      <c r="J3157" s="171" t="s">
        <v>44</v>
      </c>
      <c r="K3157" s="176"/>
      <c r="L3157" s="177" t="s">
        <v>730</v>
      </c>
      <c r="M3157" s="177" t="s">
        <v>45</v>
      </c>
    </row>
    <row r="3158" spans="1:13" s="178" customFormat="1">
      <c r="A3158" s="171" t="s">
        <v>2038</v>
      </c>
      <c r="B3158" s="171"/>
      <c r="C3158" s="179" t="s">
        <v>4806</v>
      </c>
      <c r="D3158" s="172">
        <v>46085</v>
      </c>
      <c r="E3158" s="173">
        <v>46132</v>
      </c>
      <c r="F3158" s="174">
        <v>11480.65</v>
      </c>
      <c r="G3158" s="175" t="s">
        <v>2040</v>
      </c>
      <c r="H3158" s="171" t="s">
        <v>2055</v>
      </c>
      <c r="I3158" s="171" t="s">
        <v>2070</v>
      </c>
      <c r="J3158" s="171" t="s">
        <v>48</v>
      </c>
      <c r="K3158" s="176"/>
      <c r="L3158" s="177" t="s">
        <v>730</v>
      </c>
      <c r="M3158" s="177" t="s">
        <v>49</v>
      </c>
    </row>
    <row r="3159" spans="1:13" s="178" customFormat="1">
      <c r="A3159" s="171" t="s">
        <v>2038</v>
      </c>
      <c r="B3159" s="171"/>
      <c r="C3159" s="179" t="s">
        <v>4807</v>
      </c>
      <c r="D3159" s="172">
        <v>46085</v>
      </c>
      <c r="E3159" s="173">
        <v>46132</v>
      </c>
      <c r="F3159" s="174">
        <v>623.71</v>
      </c>
      <c r="G3159" s="175" t="s">
        <v>2040</v>
      </c>
      <c r="H3159" s="171" t="s">
        <v>2055</v>
      </c>
      <c r="I3159" s="171" t="s">
        <v>2918</v>
      </c>
      <c r="J3159" s="171" t="s">
        <v>398</v>
      </c>
      <c r="K3159" s="176"/>
      <c r="L3159" s="177" t="s">
        <v>730</v>
      </c>
      <c r="M3159" s="177" t="s">
        <v>399</v>
      </c>
    </row>
    <row r="3160" spans="1:13" s="178" customFormat="1">
      <c r="A3160" s="171" t="s">
        <v>2038</v>
      </c>
      <c r="B3160" s="171"/>
      <c r="C3160" s="179" t="s">
        <v>4808</v>
      </c>
      <c r="D3160" s="172">
        <v>46085</v>
      </c>
      <c r="E3160" s="173">
        <v>46132</v>
      </c>
      <c r="F3160" s="174">
        <v>1574.25</v>
      </c>
      <c r="G3160" s="175" t="s">
        <v>2040</v>
      </c>
      <c r="H3160" s="171" t="s">
        <v>2055</v>
      </c>
      <c r="I3160" s="171" t="s">
        <v>2911</v>
      </c>
      <c r="J3160" s="171" t="s">
        <v>184</v>
      </c>
      <c r="K3160" s="176"/>
      <c r="L3160" s="177" t="s">
        <v>730</v>
      </c>
      <c r="M3160" s="177" t="s">
        <v>185</v>
      </c>
    </row>
    <row r="3161" spans="1:13" s="178" customFormat="1">
      <c r="A3161" s="171" t="s">
        <v>2038</v>
      </c>
      <c r="B3161" s="171"/>
      <c r="C3161" s="179" t="s">
        <v>4809</v>
      </c>
      <c r="D3161" s="172">
        <v>46085</v>
      </c>
      <c r="E3161" s="173">
        <v>46132</v>
      </c>
      <c r="F3161" s="174">
        <v>595.94000000000005</v>
      </c>
      <c r="G3161" s="175" t="s">
        <v>2040</v>
      </c>
      <c r="H3161" s="171" t="s">
        <v>2055</v>
      </c>
      <c r="I3161" s="171" t="s">
        <v>2947</v>
      </c>
      <c r="J3161" s="171" t="s">
        <v>260</v>
      </c>
      <c r="K3161" s="176"/>
      <c r="L3161" s="177" t="s">
        <v>730</v>
      </c>
      <c r="M3161" s="177" t="s">
        <v>261</v>
      </c>
    </row>
    <row r="3162" spans="1:13" s="178" customFormat="1">
      <c r="A3162" s="171" t="s">
        <v>2038</v>
      </c>
      <c r="B3162" s="171"/>
      <c r="C3162" s="179" t="s">
        <v>4810</v>
      </c>
      <c r="D3162" s="172">
        <v>46085</v>
      </c>
      <c r="E3162" s="173">
        <v>46132</v>
      </c>
      <c r="F3162" s="174">
        <v>528.13</v>
      </c>
      <c r="G3162" s="175" t="s">
        <v>2040</v>
      </c>
      <c r="H3162" s="171" t="s">
        <v>2055</v>
      </c>
      <c r="I3162" s="171" t="s">
        <v>2858</v>
      </c>
      <c r="J3162" s="171" t="s">
        <v>216</v>
      </c>
      <c r="K3162" s="176"/>
      <c r="L3162" s="177" t="s">
        <v>730</v>
      </c>
      <c r="M3162" s="177" t="s">
        <v>217</v>
      </c>
    </row>
    <row r="3163" spans="1:13" s="178" customFormat="1">
      <c r="A3163" s="171" t="s">
        <v>2038</v>
      </c>
      <c r="B3163" s="171"/>
      <c r="C3163" s="179" t="s">
        <v>4811</v>
      </c>
      <c r="D3163" s="172">
        <v>46085</v>
      </c>
      <c r="E3163" s="173">
        <v>46132</v>
      </c>
      <c r="F3163" s="174">
        <v>1571.21</v>
      </c>
      <c r="G3163" s="175" t="s">
        <v>2040</v>
      </c>
      <c r="H3163" s="171" t="s">
        <v>2055</v>
      </c>
      <c r="I3163" s="171" t="s">
        <v>2846</v>
      </c>
      <c r="J3163" s="171" t="s">
        <v>186</v>
      </c>
      <c r="K3163" s="176"/>
      <c r="L3163" s="177" t="s">
        <v>730</v>
      </c>
      <c r="M3163" s="177" t="s">
        <v>187</v>
      </c>
    </row>
    <row r="3164" spans="1:13" s="178" customFormat="1">
      <c r="A3164" s="171" t="s">
        <v>2038</v>
      </c>
      <c r="B3164" s="171"/>
      <c r="C3164" s="179" t="s">
        <v>4812</v>
      </c>
      <c r="D3164" s="172">
        <v>46085</v>
      </c>
      <c r="E3164" s="173">
        <v>46132</v>
      </c>
      <c r="F3164" s="174">
        <v>6679.48</v>
      </c>
      <c r="G3164" s="175" t="s">
        <v>2040</v>
      </c>
      <c r="H3164" s="171" t="s">
        <v>2055</v>
      </c>
      <c r="I3164" s="171" t="s">
        <v>2949</v>
      </c>
      <c r="J3164" s="171" t="s">
        <v>62</v>
      </c>
      <c r="K3164" s="176"/>
      <c r="L3164" s="177" t="s">
        <v>730</v>
      </c>
      <c r="M3164" s="177" t="s">
        <v>63</v>
      </c>
    </row>
    <row r="3165" spans="1:13" s="178" customFormat="1">
      <c r="A3165" s="171" t="s">
        <v>2038</v>
      </c>
      <c r="B3165" s="171"/>
      <c r="C3165" s="179" t="s">
        <v>4813</v>
      </c>
      <c r="D3165" s="172">
        <v>46085</v>
      </c>
      <c r="E3165" s="173">
        <v>46132</v>
      </c>
      <c r="F3165" s="174">
        <v>1303.01</v>
      </c>
      <c r="G3165" s="175" t="s">
        <v>2040</v>
      </c>
      <c r="H3165" s="171" t="s">
        <v>2055</v>
      </c>
      <c r="I3165" s="171" t="s">
        <v>3061</v>
      </c>
      <c r="J3165" s="171" t="s">
        <v>192</v>
      </c>
      <c r="K3165" s="176"/>
      <c r="L3165" s="177" t="s">
        <v>730</v>
      </c>
      <c r="M3165" s="177" t="s">
        <v>193</v>
      </c>
    </row>
    <row r="3166" spans="1:13" s="178" customFormat="1">
      <c r="A3166" s="171" t="s">
        <v>2038</v>
      </c>
      <c r="B3166" s="171"/>
      <c r="C3166" s="179" t="s">
        <v>4814</v>
      </c>
      <c r="D3166" s="172">
        <v>46085</v>
      </c>
      <c r="E3166" s="173">
        <v>46132</v>
      </c>
      <c r="F3166" s="174">
        <v>10391.719999999999</v>
      </c>
      <c r="G3166" s="175" t="s">
        <v>2040</v>
      </c>
      <c r="H3166" s="171" t="s">
        <v>2055</v>
      </c>
      <c r="I3166" s="171" t="s">
        <v>3089</v>
      </c>
      <c r="J3166" s="171" t="s">
        <v>182</v>
      </c>
      <c r="K3166" s="176"/>
      <c r="L3166" s="177" t="s">
        <v>730</v>
      </c>
      <c r="M3166" s="177" t="s">
        <v>183</v>
      </c>
    </row>
    <row r="3167" spans="1:13" s="178" customFormat="1">
      <c r="A3167" s="171" t="s">
        <v>2038</v>
      </c>
      <c r="B3167" s="171"/>
      <c r="C3167" s="179" t="s">
        <v>4815</v>
      </c>
      <c r="D3167" s="172">
        <v>46085</v>
      </c>
      <c r="E3167" s="173">
        <v>46132</v>
      </c>
      <c r="F3167" s="174">
        <v>526.01</v>
      </c>
      <c r="G3167" s="175" t="s">
        <v>2040</v>
      </c>
      <c r="H3167" s="171" t="s">
        <v>2055</v>
      </c>
      <c r="I3167" s="171" t="s">
        <v>2954</v>
      </c>
      <c r="J3167" s="171" t="s">
        <v>220</v>
      </c>
      <c r="K3167" s="176"/>
      <c r="L3167" s="177" t="s">
        <v>730</v>
      </c>
      <c r="M3167" s="177" t="s">
        <v>221</v>
      </c>
    </row>
    <row r="3168" spans="1:13" s="178" customFormat="1">
      <c r="A3168" s="171" t="s">
        <v>2038</v>
      </c>
      <c r="B3168" s="171"/>
      <c r="C3168" s="179" t="s">
        <v>4816</v>
      </c>
      <c r="D3168" s="172">
        <v>46085</v>
      </c>
      <c r="E3168" s="173">
        <v>46132</v>
      </c>
      <c r="F3168" s="174">
        <v>526.01</v>
      </c>
      <c r="G3168" s="175" t="s">
        <v>2040</v>
      </c>
      <c r="H3168" s="171" t="s">
        <v>2055</v>
      </c>
      <c r="I3168" s="171" t="s">
        <v>2955</v>
      </c>
      <c r="J3168" s="171" t="s">
        <v>252</v>
      </c>
      <c r="K3168" s="176"/>
      <c r="L3168" s="177" t="s">
        <v>730</v>
      </c>
      <c r="M3168" s="177" t="s">
        <v>253</v>
      </c>
    </row>
    <row r="3169" spans="1:13" s="178" customFormat="1">
      <c r="A3169" s="171" t="s">
        <v>2038</v>
      </c>
      <c r="B3169" s="171"/>
      <c r="C3169" s="179" t="s">
        <v>4817</v>
      </c>
      <c r="D3169" s="172">
        <v>46085</v>
      </c>
      <c r="E3169" s="173">
        <v>46132</v>
      </c>
      <c r="F3169" s="174">
        <v>708.29</v>
      </c>
      <c r="G3169" s="175" t="s">
        <v>2040</v>
      </c>
      <c r="H3169" s="171" t="s">
        <v>2055</v>
      </c>
      <c r="I3169" s="171" t="s">
        <v>3480</v>
      </c>
      <c r="J3169" s="171" t="s">
        <v>172</v>
      </c>
      <c r="K3169" s="176"/>
      <c r="L3169" s="177" t="s">
        <v>730</v>
      </c>
      <c r="M3169" s="177" t="s">
        <v>173</v>
      </c>
    </row>
    <row r="3170" spans="1:13" s="178" customFormat="1">
      <c r="A3170" s="171" t="s">
        <v>2038</v>
      </c>
      <c r="B3170" s="171"/>
      <c r="C3170" s="179" t="s">
        <v>4818</v>
      </c>
      <c r="D3170" s="172">
        <v>46085</v>
      </c>
      <c r="E3170" s="173">
        <v>46132</v>
      </c>
      <c r="F3170" s="174">
        <v>2948.81</v>
      </c>
      <c r="G3170" s="175" t="s">
        <v>2040</v>
      </c>
      <c r="H3170" s="171" t="s">
        <v>2055</v>
      </c>
      <c r="I3170" s="171" t="s">
        <v>3043</v>
      </c>
      <c r="J3170" s="171" t="s">
        <v>254</v>
      </c>
      <c r="K3170" s="176"/>
      <c r="L3170" s="177" t="s">
        <v>730</v>
      </c>
      <c r="M3170" s="177" t="s">
        <v>255</v>
      </c>
    </row>
    <row r="3171" spans="1:13" s="178" customFormat="1">
      <c r="A3171" s="171" t="s">
        <v>2038</v>
      </c>
      <c r="B3171" s="171"/>
      <c r="C3171" s="179" t="s">
        <v>4819</v>
      </c>
      <c r="D3171" s="172">
        <v>46085</v>
      </c>
      <c r="E3171" s="173">
        <v>46132</v>
      </c>
      <c r="F3171" s="174">
        <v>1397.09</v>
      </c>
      <c r="G3171" s="175" t="s">
        <v>2040</v>
      </c>
      <c r="H3171" s="171" t="s">
        <v>2055</v>
      </c>
      <c r="I3171" s="171" t="s">
        <v>3088</v>
      </c>
      <c r="J3171" s="171" t="s">
        <v>194</v>
      </c>
      <c r="K3171" s="176"/>
      <c r="L3171" s="177" t="s">
        <v>730</v>
      </c>
      <c r="M3171" s="177" t="s">
        <v>195</v>
      </c>
    </row>
    <row r="3172" spans="1:13" s="178" customFormat="1">
      <c r="A3172" s="171" t="s">
        <v>2038</v>
      </c>
      <c r="B3172" s="171"/>
      <c r="C3172" s="179" t="s">
        <v>4820</v>
      </c>
      <c r="D3172" s="172">
        <v>46085</v>
      </c>
      <c r="E3172" s="173">
        <v>46132</v>
      </c>
      <c r="F3172" s="174">
        <v>17308.509999999998</v>
      </c>
      <c r="G3172" s="175" t="s">
        <v>2040</v>
      </c>
      <c r="H3172" s="171" t="s">
        <v>2055</v>
      </c>
      <c r="I3172" s="171" t="s">
        <v>2821</v>
      </c>
      <c r="J3172" s="171" t="s">
        <v>174</v>
      </c>
      <c r="K3172" s="176"/>
      <c r="L3172" s="177" t="s">
        <v>730</v>
      </c>
      <c r="M3172" s="177" t="s">
        <v>175</v>
      </c>
    </row>
    <row r="3173" spans="1:13" s="178" customFormat="1">
      <c r="A3173" s="171" t="s">
        <v>2038</v>
      </c>
      <c r="B3173" s="171"/>
      <c r="C3173" s="179" t="s">
        <v>4821</v>
      </c>
      <c r="D3173" s="172">
        <v>46085</v>
      </c>
      <c r="E3173" s="173">
        <v>46132</v>
      </c>
      <c r="F3173" s="174">
        <v>603.32000000000005</v>
      </c>
      <c r="G3173" s="175" t="s">
        <v>2040</v>
      </c>
      <c r="H3173" s="171" t="s">
        <v>2055</v>
      </c>
      <c r="I3173" s="171" t="s">
        <v>2958</v>
      </c>
      <c r="J3173" s="171" t="s">
        <v>276</v>
      </c>
      <c r="K3173" s="176"/>
      <c r="L3173" s="177" t="s">
        <v>730</v>
      </c>
      <c r="M3173" s="177" t="s">
        <v>277</v>
      </c>
    </row>
    <row r="3174" spans="1:13" s="178" customFormat="1">
      <c r="A3174" s="171" t="s">
        <v>2038</v>
      </c>
      <c r="B3174" s="171"/>
      <c r="C3174" s="179" t="s">
        <v>4822</v>
      </c>
      <c r="D3174" s="172">
        <v>46085</v>
      </c>
      <c r="E3174" s="173">
        <v>46132</v>
      </c>
      <c r="F3174" s="174">
        <v>5758.34</v>
      </c>
      <c r="G3174" s="175" t="s">
        <v>2040</v>
      </c>
      <c r="H3174" s="171" t="s">
        <v>2055</v>
      </c>
      <c r="I3174" s="171" t="s">
        <v>2887</v>
      </c>
      <c r="J3174" s="171" t="s">
        <v>178</v>
      </c>
      <c r="K3174" s="176"/>
      <c r="L3174" s="177" t="s">
        <v>730</v>
      </c>
      <c r="M3174" s="177" t="s">
        <v>179</v>
      </c>
    </row>
    <row r="3175" spans="1:13" s="178" customFormat="1">
      <c r="A3175" s="171" t="s">
        <v>2038</v>
      </c>
      <c r="B3175" s="171"/>
      <c r="C3175" s="179" t="s">
        <v>4823</v>
      </c>
      <c r="D3175" s="172">
        <v>46085</v>
      </c>
      <c r="E3175" s="173">
        <v>46132</v>
      </c>
      <c r="F3175" s="174">
        <v>8087.84</v>
      </c>
      <c r="G3175" s="175" t="s">
        <v>2040</v>
      </c>
      <c r="H3175" s="171" t="s">
        <v>2055</v>
      </c>
      <c r="I3175" s="171" t="s">
        <v>2959</v>
      </c>
      <c r="J3175" s="171" t="s">
        <v>218</v>
      </c>
      <c r="K3175" s="176"/>
      <c r="L3175" s="177" t="s">
        <v>730</v>
      </c>
      <c r="M3175" s="177" t="s">
        <v>219</v>
      </c>
    </row>
    <row r="3176" spans="1:13" s="178" customFormat="1">
      <c r="A3176" s="171" t="s">
        <v>2038</v>
      </c>
      <c r="B3176" s="171"/>
      <c r="C3176" s="179" t="s">
        <v>4824</v>
      </c>
      <c r="D3176" s="172">
        <v>46086</v>
      </c>
      <c r="E3176" s="173">
        <v>46132</v>
      </c>
      <c r="F3176" s="174">
        <v>1280.55</v>
      </c>
      <c r="G3176" s="175" t="s">
        <v>2040</v>
      </c>
      <c r="H3176" s="171" t="s">
        <v>2055</v>
      </c>
      <c r="I3176" s="171" t="s">
        <v>2912</v>
      </c>
      <c r="J3176" s="171" t="s">
        <v>497</v>
      </c>
      <c r="K3176" s="176"/>
      <c r="L3176" s="177" t="s">
        <v>730</v>
      </c>
      <c r="M3176" s="177" t="s">
        <v>498</v>
      </c>
    </row>
    <row r="3177" spans="1:13" s="178" customFormat="1">
      <c r="A3177" s="171" t="s">
        <v>2038</v>
      </c>
      <c r="B3177" s="171"/>
      <c r="C3177" s="179" t="s">
        <v>4825</v>
      </c>
      <c r="D3177" s="172">
        <v>46085</v>
      </c>
      <c r="E3177" s="173">
        <v>46132</v>
      </c>
      <c r="F3177" s="174">
        <v>1982.24</v>
      </c>
      <c r="G3177" s="175" t="s">
        <v>2040</v>
      </c>
      <c r="H3177" s="171" t="s">
        <v>2055</v>
      </c>
      <c r="I3177" s="171" t="s">
        <v>3045</v>
      </c>
      <c r="J3177" s="171" t="s">
        <v>0</v>
      </c>
      <c r="K3177" s="176"/>
      <c r="L3177" s="177" t="s">
        <v>730</v>
      </c>
      <c r="M3177" s="177" t="s">
        <v>1</v>
      </c>
    </row>
    <row r="3178" spans="1:13" s="178" customFormat="1">
      <c r="A3178" s="171" t="s">
        <v>2038</v>
      </c>
      <c r="B3178" s="171"/>
      <c r="C3178" s="179" t="s">
        <v>4826</v>
      </c>
      <c r="D3178" s="172">
        <v>46085</v>
      </c>
      <c r="E3178" s="173">
        <v>46132</v>
      </c>
      <c r="F3178" s="174">
        <v>542.70000000000005</v>
      </c>
      <c r="G3178" s="175" t="s">
        <v>2040</v>
      </c>
      <c r="H3178" s="171" t="s">
        <v>2055</v>
      </c>
      <c r="I3178" s="171" t="s">
        <v>2966</v>
      </c>
      <c r="J3178" s="171" t="s">
        <v>280</v>
      </c>
      <c r="K3178" s="176"/>
      <c r="L3178" s="177" t="s">
        <v>730</v>
      </c>
      <c r="M3178" s="177" t="s">
        <v>281</v>
      </c>
    </row>
    <row r="3179" spans="1:13" s="178" customFormat="1">
      <c r="A3179" s="171" t="s">
        <v>2038</v>
      </c>
      <c r="B3179" s="171"/>
      <c r="C3179" s="179" t="s">
        <v>4827</v>
      </c>
      <c r="D3179" s="172">
        <v>46085</v>
      </c>
      <c r="E3179" s="173">
        <v>46132</v>
      </c>
      <c r="F3179" s="174">
        <v>540.57000000000005</v>
      </c>
      <c r="G3179" s="175" t="s">
        <v>2040</v>
      </c>
      <c r="H3179" s="171" t="s">
        <v>2055</v>
      </c>
      <c r="I3179" s="171" t="s">
        <v>3046</v>
      </c>
      <c r="J3179" s="171" t="s">
        <v>256</v>
      </c>
      <c r="K3179" s="176"/>
      <c r="L3179" s="177" t="s">
        <v>730</v>
      </c>
      <c r="M3179" s="177" t="s">
        <v>257</v>
      </c>
    </row>
    <row r="3180" spans="1:13" s="178" customFormat="1">
      <c r="A3180" s="171" t="s">
        <v>2038</v>
      </c>
      <c r="B3180" s="171"/>
      <c r="C3180" s="179" t="s">
        <v>4828</v>
      </c>
      <c r="D3180" s="172">
        <v>46084</v>
      </c>
      <c r="E3180" s="173">
        <v>46132</v>
      </c>
      <c r="F3180" s="174">
        <v>388.31</v>
      </c>
      <c r="G3180" s="175" t="s">
        <v>2040</v>
      </c>
      <c r="H3180" s="171" t="s">
        <v>2055</v>
      </c>
      <c r="I3180" s="171" t="s">
        <v>2829</v>
      </c>
      <c r="J3180" s="171" t="s">
        <v>362</v>
      </c>
      <c r="K3180" s="176"/>
      <c r="L3180" s="177" t="s">
        <v>730</v>
      </c>
      <c r="M3180" s="177" t="s">
        <v>363</v>
      </c>
    </row>
    <row r="3181" spans="1:13" s="178" customFormat="1">
      <c r="A3181" s="171" t="s">
        <v>2038</v>
      </c>
      <c r="B3181" s="171"/>
      <c r="C3181" s="179" t="s">
        <v>4829</v>
      </c>
      <c r="D3181" s="172">
        <v>46084</v>
      </c>
      <c r="E3181" s="173">
        <v>46132</v>
      </c>
      <c r="F3181" s="174">
        <v>284.61</v>
      </c>
      <c r="G3181" s="175" t="s">
        <v>2040</v>
      </c>
      <c r="H3181" s="171" t="s">
        <v>2055</v>
      </c>
      <c r="I3181" s="171" t="s">
        <v>3063</v>
      </c>
      <c r="J3181" s="171" t="s">
        <v>364</v>
      </c>
      <c r="K3181" s="176"/>
      <c r="L3181" s="177" t="s">
        <v>730</v>
      </c>
      <c r="M3181" s="177" t="s">
        <v>365</v>
      </c>
    </row>
    <row r="3182" spans="1:13" s="178" customFormat="1">
      <c r="A3182" s="171" t="s">
        <v>2038</v>
      </c>
      <c r="B3182" s="171"/>
      <c r="C3182" s="179" t="s">
        <v>4830</v>
      </c>
      <c r="D3182" s="172">
        <v>46084</v>
      </c>
      <c r="E3182" s="173">
        <v>46132</v>
      </c>
      <c r="F3182" s="174">
        <v>289.54000000000002</v>
      </c>
      <c r="G3182" s="175" t="s">
        <v>2040</v>
      </c>
      <c r="H3182" s="171" t="s">
        <v>2055</v>
      </c>
      <c r="I3182" s="171" t="s">
        <v>2970</v>
      </c>
      <c r="J3182" s="171" t="s">
        <v>366</v>
      </c>
      <c r="K3182" s="176"/>
      <c r="L3182" s="177" t="s">
        <v>730</v>
      </c>
      <c r="M3182" s="177" t="s">
        <v>367</v>
      </c>
    </row>
    <row r="3183" spans="1:13" s="178" customFormat="1">
      <c r="A3183" s="171" t="s">
        <v>2038</v>
      </c>
      <c r="B3183" s="171"/>
      <c r="C3183" s="179" t="s">
        <v>4831</v>
      </c>
      <c r="D3183" s="172">
        <v>46084</v>
      </c>
      <c r="E3183" s="173">
        <v>46132</v>
      </c>
      <c r="F3183" s="174">
        <v>289.54000000000002</v>
      </c>
      <c r="G3183" s="175" t="s">
        <v>2040</v>
      </c>
      <c r="H3183" s="171" t="s">
        <v>2055</v>
      </c>
      <c r="I3183" s="171" t="s">
        <v>2967</v>
      </c>
      <c r="J3183" s="171" t="s">
        <v>8</v>
      </c>
      <c r="K3183" s="176"/>
      <c r="L3183" s="177" t="s">
        <v>730</v>
      </c>
      <c r="M3183" s="177" t="s">
        <v>9</v>
      </c>
    </row>
    <row r="3184" spans="1:13" s="178" customFormat="1">
      <c r="A3184" s="171" t="s">
        <v>2038</v>
      </c>
      <c r="B3184" s="171"/>
      <c r="C3184" s="179" t="s">
        <v>4832</v>
      </c>
      <c r="D3184" s="172">
        <v>46084</v>
      </c>
      <c r="E3184" s="173">
        <v>46132</v>
      </c>
      <c r="F3184" s="174">
        <v>325.83999999999997</v>
      </c>
      <c r="G3184" s="175" t="s">
        <v>2040</v>
      </c>
      <c r="H3184" s="171" t="s">
        <v>2055</v>
      </c>
      <c r="I3184" s="171" t="s">
        <v>2831</v>
      </c>
      <c r="J3184" s="171" t="s">
        <v>372</v>
      </c>
      <c r="K3184" s="176"/>
      <c r="L3184" s="177" t="s">
        <v>730</v>
      </c>
      <c r="M3184" s="177" t="s">
        <v>373</v>
      </c>
    </row>
    <row r="3185" spans="1:13" s="178" customFormat="1">
      <c r="A3185" s="171" t="s">
        <v>2038</v>
      </c>
      <c r="B3185" s="171"/>
      <c r="C3185" s="179" t="s">
        <v>4833</v>
      </c>
      <c r="D3185" s="172">
        <v>46084</v>
      </c>
      <c r="E3185" s="173">
        <v>46132</v>
      </c>
      <c r="F3185" s="174">
        <v>1073.32</v>
      </c>
      <c r="G3185" s="175" t="s">
        <v>2040</v>
      </c>
      <c r="H3185" s="171" t="s">
        <v>2055</v>
      </c>
      <c r="I3185" s="171" t="s">
        <v>3065</v>
      </c>
      <c r="J3185" s="171" t="s">
        <v>374</v>
      </c>
      <c r="K3185" s="176"/>
      <c r="L3185" s="177" t="s">
        <v>730</v>
      </c>
      <c r="M3185" s="177" t="s">
        <v>375</v>
      </c>
    </row>
    <row r="3186" spans="1:13" s="178" customFormat="1">
      <c r="A3186" s="171" t="s">
        <v>2038</v>
      </c>
      <c r="B3186" s="171"/>
      <c r="C3186" s="179" t="s">
        <v>4834</v>
      </c>
      <c r="D3186" s="172">
        <v>46084</v>
      </c>
      <c r="E3186" s="173">
        <v>46132</v>
      </c>
      <c r="F3186" s="174">
        <v>718.89</v>
      </c>
      <c r="G3186" s="175" t="s">
        <v>2040</v>
      </c>
      <c r="H3186" s="171" t="s">
        <v>2055</v>
      </c>
      <c r="I3186" s="171" t="s">
        <v>2893</v>
      </c>
      <c r="J3186" s="171" t="s">
        <v>376</v>
      </c>
      <c r="K3186" s="176"/>
      <c r="L3186" s="177" t="s">
        <v>730</v>
      </c>
      <c r="M3186" s="177" t="s">
        <v>377</v>
      </c>
    </row>
    <row r="3187" spans="1:13" s="178" customFormat="1">
      <c r="A3187" s="171" t="s">
        <v>2038</v>
      </c>
      <c r="B3187" s="171"/>
      <c r="C3187" s="179" t="s">
        <v>4835</v>
      </c>
      <c r="D3187" s="172">
        <v>46084</v>
      </c>
      <c r="E3187" s="173">
        <v>46132</v>
      </c>
      <c r="F3187" s="174">
        <v>289.49</v>
      </c>
      <c r="G3187" s="175" t="s">
        <v>2040</v>
      </c>
      <c r="H3187" s="171" t="s">
        <v>2055</v>
      </c>
      <c r="I3187" s="171" t="s">
        <v>2880</v>
      </c>
      <c r="J3187" s="171" t="s">
        <v>378</v>
      </c>
      <c r="K3187" s="176"/>
      <c r="L3187" s="177" t="s">
        <v>730</v>
      </c>
      <c r="M3187" s="177" t="s">
        <v>379</v>
      </c>
    </row>
    <row r="3188" spans="1:13" s="178" customFormat="1">
      <c r="A3188" s="171" t="s">
        <v>2038</v>
      </c>
      <c r="B3188" s="171"/>
      <c r="C3188" s="179" t="s">
        <v>4836</v>
      </c>
      <c r="D3188" s="172">
        <v>46085</v>
      </c>
      <c r="E3188" s="173">
        <v>46132</v>
      </c>
      <c r="F3188" s="174">
        <v>542.70000000000005</v>
      </c>
      <c r="G3188" s="175" t="s">
        <v>2040</v>
      </c>
      <c r="H3188" s="171" t="s">
        <v>2055</v>
      </c>
      <c r="I3188" s="171" t="s">
        <v>2865</v>
      </c>
      <c r="J3188" s="171" t="s">
        <v>268</v>
      </c>
      <c r="K3188" s="176"/>
      <c r="L3188" s="177" t="s">
        <v>730</v>
      </c>
      <c r="M3188" s="177" t="s">
        <v>269</v>
      </c>
    </row>
    <row r="3189" spans="1:13" s="178" customFormat="1">
      <c r="A3189" s="171" t="s">
        <v>2038</v>
      </c>
      <c r="B3189" s="171"/>
      <c r="C3189" s="179" t="s">
        <v>4837</v>
      </c>
      <c r="D3189" s="172">
        <v>46084</v>
      </c>
      <c r="E3189" s="173">
        <v>46132</v>
      </c>
      <c r="F3189" s="174">
        <v>272.58999999999997</v>
      </c>
      <c r="G3189" s="175" t="s">
        <v>2040</v>
      </c>
      <c r="H3189" s="171" t="s">
        <v>2055</v>
      </c>
      <c r="I3189" s="171" t="s">
        <v>2894</v>
      </c>
      <c r="J3189" s="171" t="s">
        <v>380</v>
      </c>
      <c r="K3189" s="176"/>
      <c r="L3189" s="177" t="s">
        <v>730</v>
      </c>
      <c r="M3189" s="177" t="s">
        <v>381</v>
      </c>
    </row>
    <row r="3190" spans="1:13" s="178" customFormat="1">
      <c r="A3190" s="171" t="s">
        <v>2038</v>
      </c>
      <c r="B3190" s="171"/>
      <c r="C3190" s="179" t="s">
        <v>4838</v>
      </c>
      <c r="D3190" s="172">
        <v>46084</v>
      </c>
      <c r="E3190" s="173">
        <v>46132</v>
      </c>
      <c r="F3190" s="174">
        <v>4046.79</v>
      </c>
      <c r="G3190" s="175" t="s">
        <v>2040</v>
      </c>
      <c r="H3190" s="171" t="s">
        <v>2055</v>
      </c>
      <c r="I3190" s="171" t="s">
        <v>2881</v>
      </c>
      <c r="J3190" s="171" t="s">
        <v>382</v>
      </c>
      <c r="K3190" s="176"/>
      <c r="L3190" s="177" t="s">
        <v>730</v>
      </c>
      <c r="M3190" s="177" t="s">
        <v>383</v>
      </c>
    </row>
    <row r="3191" spans="1:13" s="178" customFormat="1">
      <c r="A3191" s="171" t="s">
        <v>2038</v>
      </c>
      <c r="B3191" s="171"/>
      <c r="C3191" s="179" t="s">
        <v>4839</v>
      </c>
      <c r="D3191" s="172">
        <v>46084</v>
      </c>
      <c r="E3191" s="173">
        <v>46132</v>
      </c>
      <c r="F3191" s="174">
        <v>1343.62</v>
      </c>
      <c r="G3191" s="175" t="s">
        <v>2040</v>
      </c>
      <c r="H3191" s="171" t="s">
        <v>2055</v>
      </c>
      <c r="I3191" s="171" t="s">
        <v>3066</v>
      </c>
      <c r="J3191" s="171" t="s">
        <v>384</v>
      </c>
      <c r="K3191" s="176"/>
      <c r="L3191" s="177" t="s">
        <v>730</v>
      </c>
      <c r="M3191" s="177" t="s">
        <v>385</v>
      </c>
    </row>
    <row r="3192" spans="1:13" s="178" customFormat="1">
      <c r="A3192" s="171" t="s">
        <v>2038</v>
      </c>
      <c r="B3192" s="171"/>
      <c r="C3192" s="179" t="s">
        <v>4840</v>
      </c>
      <c r="D3192" s="172">
        <v>46084</v>
      </c>
      <c r="E3192" s="173">
        <v>46132</v>
      </c>
      <c r="F3192" s="174">
        <v>420.31</v>
      </c>
      <c r="G3192" s="175" t="s">
        <v>2040</v>
      </c>
      <c r="H3192" s="171" t="s">
        <v>2055</v>
      </c>
      <c r="I3192" s="171" t="s">
        <v>3067</v>
      </c>
      <c r="J3192" s="171" t="s">
        <v>484</v>
      </c>
      <c r="K3192" s="176"/>
      <c r="L3192" s="177" t="s">
        <v>730</v>
      </c>
      <c r="M3192" s="177" t="s">
        <v>485</v>
      </c>
    </row>
    <row r="3193" spans="1:13" s="178" customFormat="1">
      <c r="A3193" s="171" t="s">
        <v>2038</v>
      </c>
      <c r="B3193" s="171"/>
      <c r="C3193" s="179" t="s">
        <v>4841</v>
      </c>
      <c r="D3193" s="172">
        <v>46084</v>
      </c>
      <c r="E3193" s="173">
        <v>46132</v>
      </c>
      <c r="F3193" s="174">
        <v>1343.52</v>
      </c>
      <c r="G3193" s="175" t="s">
        <v>2040</v>
      </c>
      <c r="H3193" s="171" t="s">
        <v>2055</v>
      </c>
      <c r="I3193" s="171" t="s">
        <v>2836</v>
      </c>
      <c r="J3193" s="171" t="s">
        <v>358</v>
      </c>
      <c r="K3193" s="176"/>
      <c r="L3193" s="177" t="s">
        <v>730</v>
      </c>
      <c r="M3193" s="177" t="s">
        <v>359</v>
      </c>
    </row>
    <row r="3194" spans="1:13" s="178" customFormat="1">
      <c r="A3194" s="171" t="s">
        <v>2038</v>
      </c>
      <c r="B3194" s="171"/>
      <c r="C3194" s="179" t="s">
        <v>4842</v>
      </c>
      <c r="D3194" s="172">
        <v>46084</v>
      </c>
      <c r="E3194" s="173">
        <v>46132</v>
      </c>
      <c r="F3194" s="174">
        <v>289.54000000000002</v>
      </c>
      <c r="G3194" s="175" t="s">
        <v>2040</v>
      </c>
      <c r="H3194" s="171" t="s">
        <v>2055</v>
      </c>
      <c r="I3194" s="171" t="s">
        <v>3068</v>
      </c>
      <c r="J3194" s="171" t="s">
        <v>388</v>
      </c>
      <c r="K3194" s="176"/>
      <c r="L3194" s="177" t="s">
        <v>730</v>
      </c>
      <c r="M3194" s="177" t="s">
        <v>389</v>
      </c>
    </row>
    <row r="3195" spans="1:13" s="178" customFormat="1">
      <c r="A3195" s="171" t="s">
        <v>2038</v>
      </c>
      <c r="B3195" s="171"/>
      <c r="C3195" s="179" t="s">
        <v>4843</v>
      </c>
      <c r="D3195" s="172">
        <v>46084</v>
      </c>
      <c r="E3195" s="173">
        <v>46132</v>
      </c>
      <c r="F3195" s="174">
        <v>289.54000000000002</v>
      </c>
      <c r="G3195" s="175" t="s">
        <v>2040</v>
      </c>
      <c r="H3195" s="171" t="s">
        <v>2055</v>
      </c>
      <c r="I3195" s="171" t="s">
        <v>2871</v>
      </c>
      <c r="J3195" s="171" t="s">
        <v>390</v>
      </c>
      <c r="K3195" s="176"/>
      <c r="L3195" s="177" t="s">
        <v>730</v>
      </c>
      <c r="M3195" s="177" t="s">
        <v>391</v>
      </c>
    </row>
    <row r="3196" spans="1:13" s="178" customFormat="1">
      <c r="A3196" s="171" t="s">
        <v>2038</v>
      </c>
      <c r="B3196" s="171"/>
      <c r="C3196" s="179" t="s">
        <v>4844</v>
      </c>
      <c r="D3196" s="172">
        <v>46084</v>
      </c>
      <c r="E3196" s="173">
        <v>46132</v>
      </c>
      <c r="F3196" s="174">
        <v>817.01</v>
      </c>
      <c r="G3196" s="175" t="s">
        <v>2040</v>
      </c>
      <c r="H3196" s="171" t="s">
        <v>2055</v>
      </c>
      <c r="I3196" s="171" t="s">
        <v>2842</v>
      </c>
      <c r="J3196" s="171" t="s">
        <v>392</v>
      </c>
      <c r="K3196" s="176"/>
      <c r="L3196" s="177" t="s">
        <v>730</v>
      </c>
      <c r="M3196" s="177" t="s">
        <v>393</v>
      </c>
    </row>
    <row r="3197" spans="1:13" s="178" customFormat="1">
      <c r="A3197" s="171" t="s">
        <v>2038</v>
      </c>
      <c r="B3197" s="171"/>
      <c r="C3197" s="179" t="s">
        <v>4845</v>
      </c>
      <c r="D3197" s="172">
        <v>46084</v>
      </c>
      <c r="E3197" s="173">
        <v>46132</v>
      </c>
      <c r="F3197" s="174">
        <v>319.57</v>
      </c>
      <c r="G3197" s="175" t="s">
        <v>2040</v>
      </c>
      <c r="H3197" s="171" t="s">
        <v>2055</v>
      </c>
      <c r="I3197" s="171" t="s">
        <v>3069</v>
      </c>
      <c r="J3197" s="171" t="s">
        <v>394</v>
      </c>
      <c r="K3197" s="176"/>
      <c r="L3197" s="177" t="s">
        <v>730</v>
      </c>
      <c r="M3197" s="177" t="s">
        <v>395</v>
      </c>
    </row>
    <row r="3198" spans="1:13" s="178" customFormat="1">
      <c r="A3198" s="171" t="s">
        <v>2038</v>
      </c>
      <c r="B3198" s="171"/>
      <c r="C3198" s="179" t="s">
        <v>4846</v>
      </c>
      <c r="D3198" s="172">
        <v>46084</v>
      </c>
      <c r="E3198" s="173">
        <v>46132</v>
      </c>
      <c r="F3198" s="174">
        <v>289.54000000000002</v>
      </c>
      <c r="G3198" s="175" t="s">
        <v>2040</v>
      </c>
      <c r="H3198" s="171" t="s">
        <v>2055</v>
      </c>
      <c r="I3198" s="171" t="s">
        <v>2915</v>
      </c>
      <c r="J3198" s="171" t="s">
        <v>396</v>
      </c>
      <c r="K3198" s="176"/>
      <c r="L3198" s="177" t="s">
        <v>730</v>
      </c>
      <c r="M3198" s="177" t="s">
        <v>397</v>
      </c>
    </row>
    <row r="3199" spans="1:13" s="178" customFormat="1">
      <c r="A3199" s="171" t="s">
        <v>2038</v>
      </c>
      <c r="B3199" s="171"/>
      <c r="C3199" s="179" t="s">
        <v>4847</v>
      </c>
      <c r="D3199" s="172">
        <v>46085</v>
      </c>
      <c r="E3199" s="173">
        <v>46132</v>
      </c>
      <c r="F3199" s="174">
        <v>2112.29</v>
      </c>
      <c r="G3199" s="175" t="s">
        <v>2040</v>
      </c>
      <c r="H3199" s="171" t="s">
        <v>2055</v>
      </c>
      <c r="I3199" s="171" t="s">
        <v>3047</v>
      </c>
      <c r="J3199" s="171" t="s">
        <v>222</v>
      </c>
      <c r="K3199" s="176"/>
      <c r="L3199" s="177" t="s">
        <v>730</v>
      </c>
      <c r="M3199" s="177" t="s">
        <v>223</v>
      </c>
    </row>
    <row r="3200" spans="1:13" s="178" customFormat="1">
      <c r="A3200" s="171" t="s">
        <v>2038</v>
      </c>
      <c r="B3200" s="171"/>
      <c r="C3200" s="179" t="s">
        <v>4848</v>
      </c>
      <c r="D3200" s="172">
        <v>46084</v>
      </c>
      <c r="E3200" s="173">
        <v>46132</v>
      </c>
      <c r="F3200" s="174">
        <v>289.42</v>
      </c>
      <c r="G3200" s="175" t="s">
        <v>2040</v>
      </c>
      <c r="H3200" s="171" t="s">
        <v>2055</v>
      </c>
      <c r="I3200" s="171" t="s">
        <v>2909</v>
      </c>
      <c r="J3200" s="171" t="s">
        <v>400</v>
      </c>
      <c r="K3200" s="176"/>
      <c r="L3200" s="177" t="s">
        <v>730</v>
      </c>
      <c r="M3200" s="177" t="s">
        <v>401</v>
      </c>
    </row>
    <row r="3201" spans="1:13" s="178" customFormat="1">
      <c r="A3201" s="171" t="s">
        <v>2038</v>
      </c>
      <c r="B3201" s="171"/>
      <c r="C3201" s="179" t="s">
        <v>4849</v>
      </c>
      <c r="D3201" s="172">
        <v>46084</v>
      </c>
      <c r="E3201" s="173">
        <v>46132</v>
      </c>
      <c r="F3201" s="174">
        <v>898.05</v>
      </c>
      <c r="G3201" s="175" t="s">
        <v>2040</v>
      </c>
      <c r="H3201" s="171" t="s">
        <v>2055</v>
      </c>
      <c r="I3201" s="171" t="s">
        <v>3070</v>
      </c>
      <c r="J3201" s="171" t="s">
        <v>402</v>
      </c>
      <c r="K3201" s="176"/>
      <c r="L3201" s="177" t="s">
        <v>730</v>
      </c>
      <c r="M3201" s="177" t="s">
        <v>403</v>
      </c>
    </row>
    <row r="3202" spans="1:13" s="178" customFormat="1">
      <c r="A3202" s="171" t="s">
        <v>2038</v>
      </c>
      <c r="B3202" s="171"/>
      <c r="C3202" s="179" t="s">
        <v>4850</v>
      </c>
      <c r="D3202" s="172">
        <v>46084</v>
      </c>
      <c r="E3202" s="173">
        <v>46132</v>
      </c>
      <c r="F3202" s="174">
        <v>311.01</v>
      </c>
      <c r="G3202" s="175" t="s">
        <v>2040</v>
      </c>
      <c r="H3202" s="171" t="s">
        <v>2055</v>
      </c>
      <c r="I3202" s="171" t="s">
        <v>2882</v>
      </c>
      <c r="J3202" s="171" t="s">
        <v>404</v>
      </c>
      <c r="K3202" s="176"/>
      <c r="L3202" s="177" t="s">
        <v>730</v>
      </c>
      <c r="M3202" s="177" t="s">
        <v>405</v>
      </c>
    </row>
    <row r="3203" spans="1:13" s="178" customFormat="1">
      <c r="A3203" s="171" t="s">
        <v>2038</v>
      </c>
      <c r="B3203" s="171"/>
      <c r="C3203" s="179" t="s">
        <v>4851</v>
      </c>
      <c r="D3203" s="172">
        <v>46084</v>
      </c>
      <c r="E3203" s="173">
        <v>46132</v>
      </c>
      <c r="F3203" s="174">
        <v>830.2</v>
      </c>
      <c r="G3203" s="175" t="s">
        <v>2040</v>
      </c>
      <c r="H3203" s="171" t="s">
        <v>2055</v>
      </c>
      <c r="I3203" s="171" t="s">
        <v>2922</v>
      </c>
      <c r="J3203" s="171" t="s">
        <v>406</v>
      </c>
      <c r="K3203" s="176"/>
      <c r="L3203" s="177" t="s">
        <v>730</v>
      </c>
      <c r="M3203" s="177" t="s">
        <v>407</v>
      </c>
    </row>
    <row r="3204" spans="1:13" s="178" customFormat="1">
      <c r="A3204" s="171" t="s">
        <v>2038</v>
      </c>
      <c r="B3204" s="171"/>
      <c r="C3204" s="179" t="s">
        <v>4852</v>
      </c>
      <c r="D3204" s="172">
        <v>46085</v>
      </c>
      <c r="E3204" s="173">
        <v>46132</v>
      </c>
      <c r="F3204" s="174">
        <v>868.85</v>
      </c>
      <c r="G3204" s="175" t="s">
        <v>2040</v>
      </c>
      <c r="H3204" s="171" t="s">
        <v>2055</v>
      </c>
      <c r="I3204" s="171" t="s">
        <v>3071</v>
      </c>
      <c r="J3204" s="171" t="s">
        <v>408</v>
      </c>
      <c r="K3204" s="176"/>
      <c r="L3204" s="177" t="s">
        <v>730</v>
      </c>
      <c r="M3204" s="177" t="s">
        <v>409</v>
      </c>
    </row>
    <row r="3205" spans="1:13" s="178" customFormat="1">
      <c r="A3205" s="171" t="s">
        <v>2038</v>
      </c>
      <c r="B3205" s="171"/>
      <c r="C3205" s="179" t="s">
        <v>4853</v>
      </c>
      <c r="D3205" s="172">
        <v>46085</v>
      </c>
      <c r="E3205" s="173">
        <v>46132</v>
      </c>
      <c r="F3205" s="174">
        <v>289.54000000000002</v>
      </c>
      <c r="G3205" s="175" t="s">
        <v>2040</v>
      </c>
      <c r="H3205" s="171" t="s">
        <v>2055</v>
      </c>
      <c r="I3205" s="171" t="s">
        <v>3072</v>
      </c>
      <c r="J3205" s="171" t="s">
        <v>410</v>
      </c>
      <c r="K3205" s="176"/>
      <c r="L3205" s="177" t="s">
        <v>730</v>
      </c>
      <c r="M3205" s="177" t="s">
        <v>411</v>
      </c>
    </row>
    <row r="3206" spans="1:13" s="178" customFormat="1">
      <c r="A3206" s="171" t="s">
        <v>2038</v>
      </c>
      <c r="B3206" s="171"/>
      <c r="C3206" s="179" t="s">
        <v>4854</v>
      </c>
      <c r="D3206" s="172">
        <v>46085</v>
      </c>
      <c r="E3206" s="173">
        <v>46132</v>
      </c>
      <c r="F3206" s="174">
        <v>483.33</v>
      </c>
      <c r="G3206" s="175" t="s">
        <v>2040</v>
      </c>
      <c r="H3206" s="171" t="s">
        <v>2055</v>
      </c>
      <c r="I3206" s="171" t="s">
        <v>2926</v>
      </c>
      <c r="J3206" s="171" t="s">
        <v>414</v>
      </c>
      <c r="K3206" s="176"/>
      <c r="L3206" s="177" t="s">
        <v>730</v>
      </c>
      <c r="M3206" s="177" t="s">
        <v>415</v>
      </c>
    </row>
    <row r="3207" spans="1:13" s="178" customFormat="1">
      <c r="A3207" s="171" t="s">
        <v>2038</v>
      </c>
      <c r="B3207" s="171"/>
      <c r="C3207" s="179" t="s">
        <v>4855</v>
      </c>
      <c r="D3207" s="172">
        <v>46085</v>
      </c>
      <c r="E3207" s="173">
        <v>46132</v>
      </c>
      <c r="F3207" s="174">
        <v>289.42</v>
      </c>
      <c r="G3207" s="175" t="s">
        <v>2040</v>
      </c>
      <c r="H3207" s="171" t="s">
        <v>2055</v>
      </c>
      <c r="I3207" s="171" t="s">
        <v>3073</v>
      </c>
      <c r="J3207" s="171" t="s">
        <v>418</v>
      </c>
      <c r="K3207" s="176"/>
      <c r="L3207" s="177" t="s">
        <v>730</v>
      </c>
      <c r="M3207" s="177" t="s">
        <v>419</v>
      </c>
    </row>
    <row r="3208" spans="1:13" s="178" customFormat="1">
      <c r="A3208" s="171" t="s">
        <v>2038</v>
      </c>
      <c r="B3208" s="171"/>
      <c r="C3208" s="179" t="s">
        <v>4856</v>
      </c>
      <c r="D3208" s="172">
        <v>46085</v>
      </c>
      <c r="E3208" s="173">
        <v>46132</v>
      </c>
      <c r="F3208" s="174">
        <v>2230.2800000000002</v>
      </c>
      <c r="G3208" s="175" t="s">
        <v>2040</v>
      </c>
      <c r="H3208" s="171" t="s">
        <v>2055</v>
      </c>
      <c r="I3208" s="171" t="s">
        <v>2815</v>
      </c>
      <c r="J3208" s="171" t="s">
        <v>420</v>
      </c>
      <c r="K3208" s="176"/>
      <c r="L3208" s="177" t="s">
        <v>730</v>
      </c>
      <c r="M3208" s="177" t="s">
        <v>421</v>
      </c>
    </row>
    <row r="3209" spans="1:13" s="178" customFormat="1">
      <c r="A3209" s="171" t="s">
        <v>2038</v>
      </c>
      <c r="B3209" s="171"/>
      <c r="C3209" s="179" t="s">
        <v>4857</v>
      </c>
      <c r="D3209" s="172">
        <v>46085</v>
      </c>
      <c r="E3209" s="173">
        <v>46132</v>
      </c>
      <c r="F3209" s="174">
        <v>289.42</v>
      </c>
      <c r="G3209" s="175" t="s">
        <v>2040</v>
      </c>
      <c r="H3209" s="171" t="s">
        <v>2055</v>
      </c>
      <c r="I3209" s="171" t="s">
        <v>2931</v>
      </c>
      <c r="J3209" s="171" t="s">
        <v>422</v>
      </c>
      <c r="K3209" s="176"/>
      <c r="L3209" s="177" t="s">
        <v>730</v>
      </c>
      <c r="M3209" s="177" t="s">
        <v>423</v>
      </c>
    </row>
    <row r="3210" spans="1:13" s="178" customFormat="1">
      <c r="A3210" s="171" t="s">
        <v>2038</v>
      </c>
      <c r="B3210" s="171"/>
      <c r="C3210" s="179" t="s">
        <v>4858</v>
      </c>
      <c r="D3210" s="172">
        <v>46086</v>
      </c>
      <c r="E3210" s="173">
        <v>46132</v>
      </c>
      <c r="F3210" s="174">
        <v>528.13</v>
      </c>
      <c r="G3210" s="175" t="s">
        <v>2040</v>
      </c>
      <c r="H3210" s="171" t="s">
        <v>2055</v>
      </c>
      <c r="I3210" s="171" t="s">
        <v>2809</v>
      </c>
      <c r="J3210" s="171" t="s">
        <v>492</v>
      </c>
      <c r="K3210" s="176"/>
      <c r="L3210" s="177" t="s">
        <v>730</v>
      </c>
      <c r="M3210" s="177" t="s">
        <v>493</v>
      </c>
    </row>
    <row r="3211" spans="1:13" s="178" customFormat="1">
      <c r="A3211" s="171" t="s">
        <v>2038</v>
      </c>
      <c r="B3211" s="171"/>
      <c r="C3211" s="179" t="s">
        <v>4859</v>
      </c>
      <c r="D3211" s="172">
        <v>46085</v>
      </c>
      <c r="E3211" s="173">
        <v>46132</v>
      </c>
      <c r="F3211" s="174">
        <v>289.54000000000002</v>
      </c>
      <c r="G3211" s="175" t="s">
        <v>2040</v>
      </c>
      <c r="H3211" s="171" t="s">
        <v>2055</v>
      </c>
      <c r="I3211" s="171" t="s">
        <v>2932</v>
      </c>
      <c r="J3211" s="171" t="s">
        <v>424</v>
      </c>
      <c r="K3211" s="176"/>
      <c r="L3211" s="177" t="s">
        <v>730</v>
      </c>
      <c r="M3211" s="177" t="s">
        <v>425</v>
      </c>
    </row>
    <row r="3212" spans="1:13" s="178" customFormat="1">
      <c r="A3212" s="171" t="s">
        <v>2038</v>
      </c>
      <c r="B3212" s="171"/>
      <c r="C3212" s="179" t="s">
        <v>4860</v>
      </c>
      <c r="D3212" s="172">
        <v>46085</v>
      </c>
      <c r="E3212" s="173">
        <v>46132</v>
      </c>
      <c r="F3212" s="174">
        <v>1166.96</v>
      </c>
      <c r="G3212" s="175" t="s">
        <v>2040</v>
      </c>
      <c r="H3212" s="171" t="s">
        <v>2055</v>
      </c>
      <c r="I3212" s="171" t="s">
        <v>2816</v>
      </c>
      <c r="J3212" s="171" t="s">
        <v>428</v>
      </c>
      <c r="K3212" s="176"/>
      <c r="L3212" s="177" t="s">
        <v>730</v>
      </c>
      <c r="M3212" s="177" t="s">
        <v>429</v>
      </c>
    </row>
    <row r="3213" spans="1:13" s="178" customFormat="1">
      <c r="A3213" s="171" t="s">
        <v>2038</v>
      </c>
      <c r="B3213" s="171"/>
      <c r="C3213" s="179" t="s">
        <v>4861</v>
      </c>
      <c r="D3213" s="172">
        <v>46085</v>
      </c>
      <c r="E3213" s="173">
        <v>46132</v>
      </c>
      <c r="F3213" s="174">
        <v>325.83999999999997</v>
      </c>
      <c r="G3213" s="175" t="s">
        <v>2040</v>
      </c>
      <c r="H3213" s="171" t="s">
        <v>2055</v>
      </c>
      <c r="I3213" s="171" t="s">
        <v>2942</v>
      </c>
      <c r="J3213" s="171" t="s">
        <v>432</v>
      </c>
      <c r="K3213" s="176"/>
      <c r="L3213" s="177" t="s">
        <v>730</v>
      </c>
      <c r="M3213" s="177" t="s">
        <v>433</v>
      </c>
    </row>
    <row r="3214" spans="1:13" s="178" customFormat="1">
      <c r="A3214" s="171" t="s">
        <v>2038</v>
      </c>
      <c r="B3214" s="171"/>
      <c r="C3214" s="179" t="s">
        <v>4862</v>
      </c>
      <c r="D3214" s="172">
        <v>46085</v>
      </c>
      <c r="E3214" s="173">
        <v>46132</v>
      </c>
      <c r="F3214" s="174">
        <v>347.52</v>
      </c>
      <c r="G3214" s="175" t="s">
        <v>2040</v>
      </c>
      <c r="H3214" s="171" t="s">
        <v>2055</v>
      </c>
      <c r="I3214" s="171" t="s">
        <v>3074</v>
      </c>
      <c r="J3214" s="171" t="s">
        <v>434</v>
      </c>
      <c r="K3214" s="176"/>
      <c r="L3214" s="177" t="s">
        <v>730</v>
      </c>
      <c r="M3214" s="177" t="s">
        <v>435</v>
      </c>
    </row>
    <row r="3215" spans="1:13" s="178" customFormat="1">
      <c r="A3215" s="171" t="s">
        <v>2038</v>
      </c>
      <c r="B3215" s="171"/>
      <c r="C3215" s="179" t="s">
        <v>4863</v>
      </c>
      <c r="D3215" s="172">
        <v>46085</v>
      </c>
      <c r="E3215" s="173">
        <v>46132</v>
      </c>
      <c r="F3215" s="174">
        <v>1046.18</v>
      </c>
      <c r="G3215" s="175" t="s">
        <v>2040</v>
      </c>
      <c r="H3215" s="171" t="s">
        <v>2055</v>
      </c>
      <c r="I3215" s="171" t="s">
        <v>2944</v>
      </c>
      <c r="J3215" s="171" t="s">
        <v>436</v>
      </c>
      <c r="K3215" s="176"/>
      <c r="L3215" s="177" t="s">
        <v>730</v>
      </c>
      <c r="M3215" s="177" t="s">
        <v>437</v>
      </c>
    </row>
    <row r="3216" spans="1:13" s="178" customFormat="1">
      <c r="A3216" s="171" t="s">
        <v>2038</v>
      </c>
      <c r="B3216" s="171"/>
      <c r="C3216" s="179" t="s">
        <v>4864</v>
      </c>
      <c r="D3216" s="172">
        <v>46085</v>
      </c>
      <c r="E3216" s="173">
        <v>46132</v>
      </c>
      <c r="F3216" s="174">
        <v>289.54000000000002</v>
      </c>
      <c r="G3216" s="175" t="s">
        <v>2040</v>
      </c>
      <c r="H3216" s="171" t="s">
        <v>2055</v>
      </c>
      <c r="I3216" s="171" t="s">
        <v>3075</v>
      </c>
      <c r="J3216" s="171" t="s">
        <v>442</v>
      </c>
      <c r="K3216" s="176"/>
      <c r="L3216" s="177" t="s">
        <v>730</v>
      </c>
      <c r="M3216" s="177" t="s">
        <v>443</v>
      </c>
    </row>
    <row r="3217" spans="1:13" s="178" customFormat="1">
      <c r="A3217" s="171" t="s">
        <v>2038</v>
      </c>
      <c r="B3217" s="171"/>
      <c r="C3217" s="179" t="s">
        <v>4865</v>
      </c>
      <c r="D3217" s="172">
        <v>46085</v>
      </c>
      <c r="E3217" s="173">
        <v>46132</v>
      </c>
      <c r="F3217" s="174">
        <v>289.54000000000002</v>
      </c>
      <c r="G3217" s="175" t="s">
        <v>2040</v>
      </c>
      <c r="H3217" s="171" t="s">
        <v>2055</v>
      </c>
      <c r="I3217" s="171" t="s">
        <v>2945</v>
      </c>
      <c r="J3217" s="171" t="s">
        <v>444</v>
      </c>
      <c r="K3217" s="176"/>
      <c r="L3217" s="177" t="s">
        <v>730</v>
      </c>
      <c r="M3217" s="177" t="s">
        <v>445</v>
      </c>
    </row>
    <row r="3218" spans="1:13" s="178" customFormat="1">
      <c r="A3218" s="171" t="s">
        <v>2038</v>
      </c>
      <c r="B3218" s="171"/>
      <c r="C3218" s="179" t="s">
        <v>4866</v>
      </c>
      <c r="D3218" s="172">
        <v>46085</v>
      </c>
      <c r="E3218" s="173">
        <v>46132</v>
      </c>
      <c r="F3218" s="174">
        <v>325.31</v>
      </c>
      <c r="G3218" s="175" t="s">
        <v>2040</v>
      </c>
      <c r="H3218" s="171" t="s">
        <v>2055</v>
      </c>
      <c r="I3218" s="171" t="s">
        <v>3076</v>
      </c>
      <c r="J3218" s="171" t="s">
        <v>360</v>
      </c>
      <c r="K3218" s="176"/>
      <c r="L3218" s="177" t="s">
        <v>730</v>
      </c>
      <c r="M3218" s="177" t="s">
        <v>361</v>
      </c>
    </row>
    <row r="3219" spans="1:13" s="178" customFormat="1">
      <c r="A3219" s="171" t="s">
        <v>2038</v>
      </c>
      <c r="B3219" s="171"/>
      <c r="C3219" s="179" t="s">
        <v>4867</v>
      </c>
      <c r="D3219" s="172">
        <v>46085</v>
      </c>
      <c r="E3219" s="173">
        <v>46132</v>
      </c>
      <c r="F3219" s="174">
        <v>319.69</v>
      </c>
      <c r="G3219" s="175" t="s">
        <v>2040</v>
      </c>
      <c r="H3219" s="171" t="s">
        <v>2055</v>
      </c>
      <c r="I3219" s="171" t="s">
        <v>3077</v>
      </c>
      <c r="J3219" s="171" t="s">
        <v>446</v>
      </c>
      <c r="K3219" s="176"/>
      <c r="L3219" s="177" t="s">
        <v>730</v>
      </c>
      <c r="M3219" s="177" t="s">
        <v>447</v>
      </c>
    </row>
    <row r="3220" spans="1:13" s="178" customFormat="1">
      <c r="A3220" s="171" t="s">
        <v>2038</v>
      </c>
      <c r="B3220" s="171"/>
      <c r="C3220" s="179" t="s">
        <v>4868</v>
      </c>
      <c r="D3220" s="172">
        <v>46085</v>
      </c>
      <c r="E3220" s="173">
        <v>46132</v>
      </c>
      <c r="F3220" s="174">
        <v>2160.5700000000002</v>
      </c>
      <c r="G3220" s="175" t="s">
        <v>2040</v>
      </c>
      <c r="H3220" s="171" t="s">
        <v>2055</v>
      </c>
      <c r="I3220" s="171" t="s">
        <v>3078</v>
      </c>
      <c r="J3220" s="171" t="s">
        <v>448</v>
      </c>
      <c r="K3220" s="176"/>
      <c r="L3220" s="177" t="s">
        <v>730</v>
      </c>
      <c r="M3220" s="177" t="s">
        <v>449</v>
      </c>
    </row>
    <row r="3221" spans="1:13" s="178" customFormat="1">
      <c r="A3221" s="171" t="s">
        <v>2038</v>
      </c>
      <c r="B3221" s="171"/>
      <c r="C3221" s="179" t="s">
        <v>4869</v>
      </c>
      <c r="D3221" s="172">
        <v>46086</v>
      </c>
      <c r="E3221" s="173">
        <v>46132</v>
      </c>
      <c r="F3221" s="174">
        <v>585.82000000000005</v>
      </c>
      <c r="G3221" s="175" t="s">
        <v>2040</v>
      </c>
      <c r="H3221" s="171" t="s">
        <v>2055</v>
      </c>
      <c r="I3221" s="171" t="s">
        <v>2941</v>
      </c>
      <c r="J3221" s="171" t="s">
        <v>266</v>
      </c>
      <c r="K3221" s="176"/>
      <c r="L3221" s="177" t="s">
        <v>730</v>
      </c>
      <c r="M3221" s="177" t="s">
        <v>267</v>
      </c>
    </row>
    <row r="3222" spans="1:13" s="178" customFormat="1">
      <c r="A3222" s="171" t="s">
        <v>2038</v>
      </c>
      <c r="B3222" s="171"/>
      <c r="C3222" s="179" t="s">
        <v>4870</v>
      </c>
      <c r="D3222" s="172">
        <v>46085</v>
      </c>
      <c r="E3222" s="173">
        <v>46132</v>
      </c>
      <c r="F3222" s="174">
        <v>361.16</v>
      </c>
      <c r="G3222" s="175" t="s">
        <v>2040</v>
      </c>
      <c r="H3222" s="171" t="s">
        <v>2055</v>
      </c>
      <c r="I3222" s="171" t="s">
        <v>2940</v>
      </c>
      <c r="J3222" s="171" t="s">
        <v>450</v>
      </c>
      <c r="K3222" s="176"/>
      <c r="L3222" s="177" t="s">
        <v>730</v>
      </c>
      <c r="M3222" s="177" t="s">
        <v>451</v>
      </c>
    </row>
    <row r="3223" spans="1:13" s="178" customFormat="1">
      <c r="A3223" s="171" t="s">
        <v>2038</v>
      </c>
      <c r="B3223" s="171"/>
      <c r="C3223" s="179" t="s">
        <v>4871</v>
      </c>
      <c r="D3223" s="172">
        <v>46085</v>
      </c>
      <c r="E3223" s="173">
        <v>46132</v>
      </c>
      <c r="F3223" s="174">
        <v>325.83999999999997</v>
      </c>
      <c r="G3223" s="175" t="s">
        <v>2040</v>
      </c>
      <c r="H3223" s="171" t="s">
        <v>2055</v>
      </c>
      <c r="I3223" s="171" t="s">
        <v>2808</v>
      </c>
      <c r="J3223" s="171" t="s">
        <v>452</v>
      </c>
      <c r="K3223" s="176"/>
      <c r="L3223" s="177" t="s">
        <v>730</v>
      </c>
      <c r="M3223" s="177" t="s">
        <v>453</v>
      </c>
    </row>
    <row r="3224" spans="1:13" s="178" customFormat="1">
      <c r="A3224" s="171" t="s">
        <v>2038</v>
      </c>
      <c r="B3224" s="171"/>
      <c r="C3224" s="179" t="s">
        <v>4872</v>
      </c>
      <c r="D3224" s="172">
        <v>46085</v>
      </c>
      <c r="E3224" s="173">
        <v>46132</v>
      </c>
      <c r="F3224" s="174">
        <v>289.54000000000002</v>
      </c>
      <c r="G3224" s="175" t="s">
        <v>2040</v>
      </c>
      <c r="H3224" s="171" t="s">
        <v>2055</v>
      </c>
      <c r="I3224" s="171" t="s">
        <v>2711</v>
      </c>
      <c r="J3224" s="171" t="s">
        <v>454</v>
      </c>
      <c r="K3224" s="176"/>
      <c r="L3224" s="177" t="s">
        <v>730</v>
      </c>
      <c r="M3224" s="177" t="s">
        <v>455</v>
      </c>
    </row>
    <row r="3225" spans="1:13" s="178" customFormat="1">
      <c r="A3225" s="171" t="s">
        <v>2038</v>
      </c>
      <c r="B3225" s="171"/>
      <c r="C3225" s="179" t="s">
        <v>4873</v>
      </c>
      <c r="D3225" s="172">
        <v>46085</v>
      </c>
      <c r="E3225" s="173">
        <v>46132</v>
      </c>
      <c r="F3225" s="174">
        <v>325.83999999999997</v>
      </c>
      <c r="G3225" s="175" t="s">
        <v>2040</v>
      </c>
      <c r="H3225" s="171" t="s">
        <v>2055</v>
      </c>
      <c r="I3225" s="171" t="s">
        <v>2953</v>
      </c>
      <c r="J3225" s="171" t="s">
        <v>458</v>
      </c>
      <c r="K3225" s="176"/>
      <c r="L3225" s="177" t="s">
        <v>730</v>
      </c>
      <c r="M3225" s="177" t="s">
        <v>459</v>
      </c>
    </row>
    <row r="3226" spans="1:13" s="178" customFormat="1">
      <c r="A3226" s="171" t="s">
        <v>2038</v>
      </c>
      <c r="B3226" s="171"/>
      <c r="C3226" s="179" t="s">
        <v>4874</v>
      </c>
      <c r="D3226" s="172">
        <v>46084</v>
      </c>
      <c r="E3226" s="173">
        <v>46132</v>
      </c>
      <c r="F3226" s="174">
        <v>289.54000000000002</v>
      </c>
      <c r="G3226" s="175" t="s">
        <v>2040</v>
      </c>
      <c r="H3226" s="171" t="s">
        <v>2055</v>
      </c>
      <c r="I3226" s="171" t="s">
        <v>2868</v>
      </c>
      <c r="J3226" s="171" t="s">
        <v>460</v>
      </c>
      <c r="K3226" s="176"/>
      <c r="L3226" s="177" t="s">
        <v>730</v>
      </c>
      <c r="M3226" s="177" t="s">
        <v>461</v>
      </c>
    </row>
    <row r="3227" spans="1:13" s="178" customFormat="1">
      <c r="A3227" s="171" t="s">
        <v>2038</v>
      </c>
      <c r="B3227" s="171"/>
      <c r="C3227" s="179" t="s">
        <v>4875</v>
      </c>
      <c r="D3227" s="172">
        <v>46085</v>
      </c>
      <c r="E3227" s="173">
        <v>46132</v>
      </c>
      <c r="F3227" s="174">
        <v>289.54000000000002</v>
      </c>
      <c r="G3227" s="175" t="s">
        <v>2040</v>
      </c>
      <c r="H3227" s="171" t="s">
        <v>2055</v>
      </c>
      <c r="I3227" s="171" t="s">
        <v>2960</v>
      </c>
      <c r="J3227" s="171" t="s">
        <v>462</v>
      </c>
      <c r="K3227" s="176"/>
      <c r="L3227" s="177" t="s">
        <v>730</v>
      </c>
      <c r="M3227" s="177" t="s">
        <v>463</v>
      </c>
    </row>
    <row r="3228" spans="1:13" s="178" customFormat="1">
      <c r="A3228" s="171" t="s">
        <v>2038</v>
      </c>
      <c r="B3228" s="171"/>
      <c r="C3228" s="179" t="s">
        <v>4876</v>
      </c>
      <c r="D3228" s="172">
        <v>46085</v>
      </c>
      <c r="E3228" s="173">
        <v>46132</v>
      </c>
      <c r="F3228" s="174">
        <v>319.69</v>
      </c>
      <c r="G3228" s="175" t="s">
        <v>2040</v>
      </c>
      <c r="H3228" s="171" t="s">
        <v>2055</v>
      </c>
      <c r="I3228" s="171" t="s">
        <v>3079</v>
      </c>
      <c r="J3228" s="171" t="s">
        <v>464</v>
      </c>
      <c r="K3228" s="176"/>
      <c r="L3228" s="177" t="s">
        <v>730</v>
      </c>
      <c r="M3228" s="177" t="s">
        <v>465</v>
      </c>
    </row>
    <row r="3229" spans="1:13" s="178" customFormat="1">
      <c r="A3229" s="171" t="s">
        <v>2038</v>
      </c>
      <c r="B3229" s="171"/>
      <c r="C3229" s="179" t="s">
        <v>4877</v>
      </c>
      <c r="D3229" s="172">
        <v>46085</v>
      </c>
      <c r="E3229" s="173">
        <v>46132</v>
      </c>
      <c r="F3229" s="174">
        <v>289.42</v>
      </c>
      <c r="G3229" s="175" t="s">
        <v>2040</v>
      </c>
      <c r="H3229" s="171" t="s">
        <v>2055</v>
      </c>
      <c r="I3229" s="171" t="s">
        <v>3081</v>
      </c>
      <c r="J3229" s="171" t="s">
        <v>472</v>
      </c>
      <c r="K3229" s="176"/>
      <c r="L3229" s="177" t="s">
        <v>730</v>
      </c>
      <c r="M3229" s="177" t="s">
        <v>473</v>
      </c>
    </row>
    <row r="3230" spans="1:13" s="178" customFormat="1">
      <c r="A3230" s="171" t="s">
        <v>2038</v>
      </c>
      <c r="B3230" s="171"/>
      <c r="C3230" s="179" t="s">
        <v>4878</v>
      </c>
      <c r="D3230" s="172">
        <v>46085</v>
      </c>
      <c r="E3230" s="173">
        <v>46132</v>
      </c>
      <c r="F3230" s="174">
        <v>284.05</v>
      </c>
      <c r="G3230" s="175" t="s">
        <v>2040</v>
      </c>
      <c r="H3230" s="171" t="s">
        <v>2055</v>
      </c>
      <c r="I3230" s="171" t="s">
        <v>2812</v>
      </c>
      <c r="J3230" s="171" t="s">
        <v>474</v>
      </c>
      <c r="K3230" s="176"/>
      <c r="L3230" s="177" t="s">
        <v>730</v>
      </c>
      <c r="M3230" s="177" t="s">
        <v>475</v>
      </c>
    </row>
    <row r="3231" spans="1:13" s="178" customFormat="1">
      <c r="A3231" s="171" t="s">
        <v>2038</v>
      </c>
      <c r="B3231" s="171"/>
      <c r="C3231" s="179" t="s">
        <v>4879</v>
      </c>
      <c r="D3231" s="172">
        <v>46085</v>
      </c>
      <c r="E3231" s="173">
        <v>46132</v>
      </c>
      <c r="F3231" s="174">
        <v>958.19</v>
      </c>
      <c r="G3231" s="175" t="s">
        <v>2040</v>
      </c>
      <c r="H3231" s="171" t="s">
        <v>2055</v>
      </c>
      <c r="I3231" s="171" t="s">
        <v>2962</v>
      </c>
      <c r="J3231" s="171" t="s">
        <v>476</v>
      </c>
      <c r="K3231" s="176"/>
      <c r="L3231" s="177" t="s">
        <v>730</v>
      </c>
      <c r="M3231" s="177" t="s">
        <v>477</v>
      </c>
    </row>
    <row r="3232" spans="1:13" s="178" customFormat="1">
      <c r="A3232" s="171" t="s">
        <v>2038</v>
      </c>
      <c r="B3232" s="171"/>
      <c r="C3232" s="179" t="s">
        <v>4880</v>
      </c>
      <c r="D3232" s="172">
        <v>46085</v>
      </c>
      <c r="E3232" s="173">
        <v>46132</v>
      </c>
      <c r="F3232" s="174">
        <v>289.54000000000002</v>
      </c>
      <c r="G3232" s="175" t="s">
        <v>2040</v>
      </c>
      <c r="H3232" s="171" t="s">
        <v>2055</v>
      </c>
      <c r="I3232" s="171" t="s">
        <v>3082</v>
      </c>
      <c r="J3232" s="171" t="s">
        <v>478</v>
      </c>
      <c r="K3232" s="176"/>
      <c r="L3232" s="177" t="s">
        <v>730</v>
      </c>
      <c r="M3232" s="177" t="s">
        <v>479</v>
      </c>
    </row>
    <row r="3233" spans="1:13" s="178" customFormat="1">
      <c r="A3233" s="171" t="s">
        <v>2038</v>
      </c>
      <c r="B3233" s="171"/>
      <c r="C3233" s="179" t="s">
        <v>4881</v>
      </c>
      <c r="D3233" s="172">
        <v>46085</v>
      </c>
      <c r="E3233" s="173">
        <v>46132</v>
      </c>
      <c r="F3233" s="174">
        <v>289.54000000000002</v>
      </c>
      <c r="G3233" s="175" t="s">
        <v>2040</v>
      </c>
      <c r="H3233" s="171" t="s">
        <v>2055</v>
      </c>
      <c r="I3233" s="171" t="s">
        <v>2818</v>
      </c>
      <c r="J3233" s="171" t="s">
        <v>480</v>
      </c>
      <c r="K3233" s="176"/>
      <c r="L3233" s="177" t="s">
        <v>730</v>
      </c>
      <c r="M3233" s="177" t="s">
        <v>481</v>
      </c>
    </row>
    <row r="3234" spans="1:13" s="178" customFormat="1">
      <c r="A3234" s="171" t="s">
        <v>2038</v>
      </c>
      <c r="B3234" s="171"/>
      <c r="C3234" s="179" t="s">
        <v>4882</v>
      </c>
      <c r="D3234" s="172">
        <v>46085</v>
      </c>
      <c r="E3234" s="173">
        <v>46132</v>
      </c>
      <c r="F3234" s="174">
        <v>289.3</v>
      </c>
      <c r="G3234" s="175" t="s">
        <v>2040</v>
      </c>
      <c r="H3234" s="171" t="s">
        <v>2055</v>
      </c>
      <c r="I3234" s="171" t="s">
        <v>2925</v>
      </c>
      <c r="J3234" s="171" t="s">
        <v>412</v>
      </c>
      <c r="K3234" s="176"/>
      <c r="L3234" s="177" t="s">
        <v>730</v>
      </c>
      <c r="M3234" s="177" t="s">
        <v>413</v>
      </c>
    </row>
    <row r="3235" spans="1:13" s="178" customFormat="1">
      <c r="A3235" s="171" t="s">
        <v>2038</v>
      </c>
      <c r="B3235" s="171"/>
      <c r="C3235" s="179" t="s">
        <v>4883</v>
      </c>
      <c r="D3235" s="172">
        <v>46085</v>
      </c>
      <c r="E3235" s="173">
        <v>46132</v>
      </c>
      <c r="F3235" s="174">
        <v>289.3</v>
      </c>
      <c r="G3235" s="175" t="s">
        <v>2040</v>
      </c>
      <c r="H3235" s="171" t="s">
        <v>2055</v>
      </c>
      <c r="I3235" s="171" t="s">
        <v>3084</v>
      </c>
      <c r="J3235" s="171" t="s">
        <v>430</v>
      </c>
      <c r="K3235" s="176"/>
      <c r="L3235" s="177" t="s">
        <v>730</v>
      </c>
      <c r="M3235" s="177" t="s">
        <v>431</v>
      </c>
    </row>
    <row r="3236" spans="1:13" s="178" customFormat="1">
      <c r="A3236" s="171" t="s">
        <v>2038</v>
      </c>
      <c r="B3236" s="171"/>
      <c r="C3236" s="179" t="s">
        <v>4884</v>
      </c>
      <c r="D3236" s="172">
        <v>46085</v>
      </c>
      <c r="E3236" s="173">
        <v>46132</v>
      </c>
      <c r="F3236" s="174">
        <v>289.54000000000002</v>
      </c>
      <c r="G3236" s="175" t="s">
        <v>2040</v>
      </c>
      <c r="H3236" s="171" t="s">
        <v>2055</v>
      </c>
      <c r="I3236" s="171" t="s">
        <v>3083</v>
      </c>
      <c r="J3236" s="171" t="s">
        <v>386</v>
      </c>
      <c r="K3236" s="176"/>
      <c r="L3236" s="177" t="s">
        <v>730</v>
      </c>
      <c r="M3236" s="177" t="s">
        <v>387</v>
      </c>
    </row>
    <row r="3237" spans="1:13" s="178" customFormat="1">
      <c r="A3237" s="171" t="s">
        <v>2038</v>
      </c>
      <c r="B3237" s="171"/>
      <c r="C3237" s="179" t="s">
        <v>4885</v>
      </c>
      <c r="D3237" s="172">
        <v>46085</v>
      </c>
      <c r="E3237" s="173">
        <v>46132</v>
      </c>
      <c r="F3237" s="174">
        <v>289.38</v>
      </c>
      <c r="G3237" s="175" t="s">
        <v>2040</v>
      </c>
      <c r="H3237" s="171" t="s">
        <v>2055</v>
      </c>
      <c r="I3237" s="171" t="s">
        <v>2802</v>
      </c>
      <c r="J3237" s="171" t="s">
        <v>6</v>
      </c>
      <c r="K3237" s="176"/>
      <c r="L3237" s="177" t="s">
        <v>730</v>
      </c>
      <c r="M3237" s="177" t="s">
        <v>7</v>
      </c>
    </row>
    <row r="3238" spans="1:13" s="178" customFormat="1">
      <c r="A3238" s="171" t="s">
        <v>2038</v>
      </c>
      <c r="B3238" s="171"/>
      <c r="C3238" s="179" t="s">
        <v>4886</v>
      </c>
      <c r="D3238" s="172">
        <v>46085</v>
      </c>
      <c r="E3238" s="173">
        <v>46132</v>
      </c>
      <c r="F3238" s="174">
        <v>310.3</v>
      </c>
      <c r="G3238" s="175" t="s">
        <v>2040</v>
      </c>
      <c r="H3238" s="171" t="s">
        <v>2055</v>
      </c>
      <c r="I3238" s="171" t="s">
        <v>2799</v>
      </c>
      <c r="J3238" s="171" t="s">
        <v>426</v>
      </c>
      <c r="K3238" s="176"/>
      <c r="L3238" s="177" t="s">
        <v>730</v>
      </c>
      <c r="M3238" s="177" t="s">
        <v>427</v>
      </c>
    </row>
    <row r="3239" spans="1:13" s="178" customFormat="1">
      <c r="A3239" s="171" t="s">
        <v>2038</v>
      </c>
      <c r="B3239" s="171"/>
      <c r="C3239" s="179" t="s">
        <v>4887</v>
      </c>
      <c r="D3239" s="172">
        <v>46085</v>
      </c>
      <c r="E3239" s="173">
        <v>46132</v>
      </c>
      <c r="F3239" s="174">
        <v>325.83999999999997</v>
      </c>
      <c r="G3239" s="175" t="s">
        <v>2040</v>
      </c>
      <c r="H3239" s="171" t="s">
        <v>2055</v>
      </c>
      <c r="I3239" s="171" t="s">
        <v>3085</v>
      </c>
      <c r="J3239" s="171" t="s">
        <v>438</v>
      </c>
      <c r="K3239" s="176"/>
      <c r="L3239" s="177" t="s">
        <v>730</v>
      </c>
      <c r="M3239" s="177" t="s">
        <v>439</v>
      </c>
    </row>
    <row r="3240" spans="1:13" s="178" customFormat="1">
      <c r="A3240" s="171" t="s">
        <v>2038</v>
      </c>
      <c r="B3240" s="171"/>
      <c r="C3240" s="179" t="s">
        <v>4888</v>
      </c>
      <c r="D3240" s="172">
        <v>46090</v>
      </c>
      <c r="E3240" s="173">
        <v>46132</v>
      </c>
      <c r="F3240" s="174">
        <v>1156.6300000000001</v>
      </c>
      <c r="G3240" s="175" t="s">
        <v>2040</v>
      </c>
      <c r="H3240" s="171" t="s">
        <v>2055</v>
      </c>
      <c r="I3240" s="171" t="s">
        <v>3064</v>
      </c>
      <c r="J3240" s="171" t="s">
        <v>368</v>
      </c>
      <c r="K3240" s="176"/>
      <c r="L3240" s="177" t="s">
        <v>730</v>
      </c>
      <c r="M3240" s="177" t="s">
        <v>369</v>
      </c>
    </row>
    <row r="3241" spans="1:13" s="178" customFormat="1">
      <c r="A3241" s="171" t="s">
        <v>2038</v>
      </c>
      <c r="B3241" s="171"/>
      <c r="C3241" s="179" t="s">
        <v>4889</v>
      </c>
      <c r="D3241" s="172">
        <v>46086</v>
      </c>
      <c r="E3241" s="173">
        <v>46132</v>
      </c>
      <c r="F3241" s="174">
        <v>2173.9699999999998</v>
      </c>
      <c r="G3241" s="175" t="s">
        <v>2040</v>
      </c>
      <c r="H3241" s="171" t="s">
        <v>2055</v>
      </c>
      <c r="I3241" s="171" t="s">
        <v>3023</v>
      </c>
      <c r="J3241" s="171" t="s">
        <v>168</v>
      </c>
      <c r="K3241" s="176"/>
      <c r="L3241" s="177" t="s">
        <v>730</v>
      </c>
      <c r="M3241" s="177" t="s">
        <v>169</v>
      </c>
    </row>
    <row r="3242" spans="1:13" s="178" customFormat="1">
      <c r="A3242" s="171" t="s">
        <v>2038</v>
      </c>
      <c r="B3242" s="171"/>
      <c r="C3242" s="179" t="s">
        <v>4890</v>
      </c>
      <c r="D3242" s="172">
        <v>46086</v>
      </c>
      <c r="E3242" s="173">
        <v>46132</v>
      </c>
      <c r="F3242" s="174">
        <v>686.72</v>
      </c>
      <c r="G3242" s="175" t="s">
        <v>2040</v>
      </c>
      <c r="H3242" s="171" t="s">
        <v>2055</v>
      </c>
      <c r="I3242" s="171" t="s">
        <v>2913</v>
      </c>
      <c r="J3242" s="171" t="s">
        <v>20</v>
      </c>
      <c r="K3242" s="176"/>
      <c r="L3242" s="177" t="s">
        <v>730</v>
      </c>
      <c r="M3242" s="177" t="s">
        <v>21</v>
      </c>
    </row>
    <row r="3243" spans="1:13" s="178" customFormat="1">
      <c r="A3243" s="171" t="s">
        <v>2038</v>
      </c>
      <c r="B3243" s="171"/>
      <c r="C3243" s="179" t="s">
        <v>4891</v>
      </c>
      <c r="D3243" s="172">
        <v>46086</v>
      </c>
      <c r="E3243" s="173">
        <v>46132</v>
      </c>
      <c r="F3243" s="174">
        <v>2324.29</v>
      </c>
      <c r="G3243" s="175" t="s">
        <v>2040</v>
      </c>
      <c r="H3243" s="171" t="s">
        <v>2055</v>
      </c>
      <c r="I3243" s="171" t="s">
        <v>3024</v>
      </c>
      <c r="J3243" s="171" t="s">
        <v>170</v>
      </c>
      <c r="K3243" s="176"/>
      <c r="L3243" s="177" t="s">
        <v>730</v>
      </c>
      <c r="M3243" s="177" t="s">
        <v>171</v>
      </c>
    </row>
    <row r="3244" spans="1:13" s="178" customFormat="1">
      <c r="A3244" s="171" t="s">
        <v>2038</v>
      </c>
      <c r="B3244" s="171"/>
      <c r="C3244" s="179" t="s">
        <v>4892</v>
      </c>
      <c r="D3244" s="172">
        <v>46086</v>
      </c>
      <c r="E3244" s="173">
        <v>46132</v>
      </c>
      <c r="F3244" s="174">
        <v>444.16</v>
      </c>
      <c r="G3244" s="175" t="s">
        <v>2040</v>
      </c>
      <c r="H3244" s="171" t="s">
        <v>2055</v>
      </c>
      <c r="I3244" s="171" t="s">
        <v>2883</v>
      </c>
      <c r="J3244" s="171" t="s">
        <v>22</v>
      </c>
      <c r="K3244" s="176"/>
      <c r="L3244" s="177" t="s">
        <v>730</v>
      </c>
      <c r="M3244" s="177" t="s">
        <v>23</v>
      </c>
    </row>
    <row r="3245" spans="1:13" s="178" customFormat="1">
      <c r="A3245" s="171" t="s">
        <v>2038</v>
      </c>
      <c r="B3245" s="171"/>
      <c r="C3245" s="179" t="s">
        <v>4893</v>
      </c>
      <c r="D3245" s="172">
        <v>46086</v>
      </c>
      <c r="E3245" s="173">
        <v>46132</v>
      </c>
      <c r="F3245" s="174">
        <v>586.29</v>
      </c>
      <c r="G3245" s="175" t="s">
        <v>2040</v>
      </c>
      <c r="H3245" s="171" t="s">
        <v>2055</v>
      </c>
      <c r="I3245" s="171" t="s">
        <v>3025</v>
      </c>
      <c r="J3245" s="171" t="s">
        <v>499</v>
      </c>
      <c r="K3245" s="176"/>
      <c r="L3245" s="177" t="s">
        <v>730</v>
      </c>
      <c r="M3245" s="177" t="s">
        <v>500</v>
      </c>
    </row>
    <row r="3246" spans="1:13" s="178" customFormat="1">
      <c r="A3246" s="171" t="s">
        <v>2038</v>
      </c>
      <c r="B3246" s="171"/>
      <c r="C3246" s="179" t="s">
        <v>4894</v>
      </c>
      <c r="D3246" s="172">
        <v>46086</v>
      </c>
      <c r="E3246" s="173">
        <v>46132</v>
      </c>
      <c r="F3246" s="174">
        <v>3454.29</v>
      </c>
      <c r="G3246" s="175" t="s">
        <v>2040</v>
      </c>
      <c r="H3246" s="171" t="s">
        <v>2055</v>
      </c>
      <c r="I3246" s="171" t="s">
        <v>3026</v>
      </c>
      <c r="J3246" s="171" t="s">
        <v>28</v>
      </c>
      <c r="K3246" s="176"/>
      <c r="L3246" s="177" t="s">
        <v>730</v>
      </c>
      <c r="M3246" s="177" t="s">
        <v>29</v>
      </c>
    </row>
    <row r="3247" spans="1:13" s="178" customFormat="1">
      <c r="A3247" s="171" t="s">
        <v>2038</v>
      </c>
      <c r="B3247" s="171"/>
      <c r="C3247" s="179" t="s">
        <v>4895</v>
      </c>
      <c r="D3247" s="172">
        <v>46086</v>
      </c>
      <c r="E3247" s="173">
        <v>46132</v>
      </c>
      <c r="F3247" s="174">
        <v>5263.91</v>
      </c>
      <c r="G3247" s="175" t="s">
        <v>2040</v>
      </c>
      <c r="H3247" s="171" t="s">
        <v>2055</v>
      </c>
      <c r="I3247" s="171" t="s">
        <v>2957</v>
      </c>
      <c r="J3247" s="171" t="s">
        <v>162</v>
      </c>
      <c r="K3247" s="176"/>
      <c r="L3247" s="177" t="s">
        <v>730</v>
      </c>
      <c r="M3247" s="177" t="s">
        <v>163</v>
      </c>
    </row>
    <row r="3248" spans="1:13" s="178" customFormat="1">
      <c r="A3248" s="171" t="s">
        <v>2038</v>
      </c>
      <c r="B3248" s="171"/>
      <c r="C3248" s="179" t="s">
        <v>4896</v>
      </c>
      <c r="D3248" s="172">
        <v>46086</v>
      </c>
      <c r="E3248" s="173">
        <v>46132</v>
      </c>
      <c r="F3248" s="174">
        <v>7710.16</v>
      </c>
      <c r="G3248" s="175" t="s">
        <v>2040</v>
      </c>
      <c r="H3248" s="171" t="s">
        <v>2055</v>
      </c>
      <c r="I3248" s="171" t="s">
        <v>2820</v>
      </c>
      <c r="J3248" s="171" t="s">
        <v>1955</v>
      </c>
      <c r="K3248" s="176"/>
      <c r="L3248" s="177" t="s">
        <v>730</v>
      </c>
      <c r="M3248" s="177" t="s">
        <v>1848</v>
      </c>
    </row>
    <row r="3249" spans="1:13" s="178" customFormat="1">
      <c r="A3249" s="171" t="s">
        <v>2038</v>
      </c>
      <c r="B3249" s="171"/>
      <c r="C3249" s="179" t="s">
        <v>4897</v>
      </c>
      <c r="D3249" s="172">
        <v>46086</v>
      </c>
      <c r="E3249" s="173">
        <v>46132</v>
      </c>
      <c r="F3249" s="174">
        <v>1854.65</v>
      </c>
      <c r="G3249" s="175" t="s">
        <v>2040</v>
      </c>
      <c r="H3249" s="171" t="s">
        <v>2055</v>
      </c>
      <c r="I3249" s="171" t="s">
        <v>2810</v>
      </c>
      <c r="J3249" s="171" t="s">
        <v>164</v>
      </c>
      <c r="K3249" s="176"/>
      <c r="L3249" s="177" t="s">
        <v>730</v>
      </c>
      <c r="M3249" s="177" t="s">
        <v>165</v>
      </c>
    </row>
    <row r="3250" spans="1:13" s="178" customFormat="1">
      <c r="A3250" s="171" t="s">
        <v>2038</v>
      </c>
      <c r="B3250" s="171"/>
      <c r="C3250" s="179" t="s">
        <v>4898</v>
      </c>
      <c r="D3250" s="172">
        <v>46086</v>
      </c>
      <c r="E3250" s="173">
        <v>46132</v>
      </c>
      <c r="F3250" s="174">
        <v>3443.98</v>
      </c>
      <c r="G3250" s="175" t="s">
        <v>2040</v>
      </c>
      <c r="H3250" s="171" t="s">
        <v>2055</v>
      </c>
      <c r="I3250" s="171" t="s">
        <v>2819</v>
      </c>
      <c r="J3250" s="171" t="s">
        <v>166</v>
      </c>
      <c r="K3250" s="176"/>
      <c r="L3250" s="177" t="s">
        <v>730</v>
      </c>
      <c r="M3250" s="177" t="s">
        <v>167</v>
      </c>
    </row>
    <row r="3251" spans="1:13" s="178" customFormat="1">
      <c r="A3251" s="171" t="s">
        <v>2038</v>
      </c>
      <c r="B3251" s="171"/>
      <c r="C3251" s="179" t="s">
        <v>4899</v>
      </c>
      <c r="D3251" s="172">
        <v>46086</v>
      </c>
      <c r="E3251" s="173">
        <v>46132</v>
      </c>
      <c r="F3251" s="174">
        <v>3308.92</v>
      </c>
      <c r="G3251" s="175" t="s">
        <v>2040</v>
      </c>
      <c r="H3251" s="171" t="s">
        <v>2055</v>
      </c>
      <c r="I3251" s="171" t="s">
        <v>2819</v>
      </c>
      <c r="J3251" s="171" t="s">
        <v>166</v>
      </c>
      <c r="K3251" s="176"/>
      <c r="L3251" s="177" t="s">
        <v>730</v>
      </c>
      <c r="M3251" s="177" t="s">
        <v>167</v>
      </c>
    </row>
    <row r="3252" spans="1:13" s="178" customFormat="1">
      <c r="A3252" s="171" t="s">
        <v>2038</v>
      </c>
      <c r="B3252" s="171"/>
      <c r="C3252" s="179" t="s">
        <v>4900</v>
      </c>
      <c r="D3252" s="172">
        <v>46086</v>
      </c>
      <c r="E3252" s="173">
        <v>46132</v>
      </c>
      <c r="F3252" s="174">
        <v>2088.7199999999998</v>
      </c>
      <c r="G3252" s="175" t="s">
        <v>2040</v>
      </c>
      <c r="H3252" s="171" t="s">
        <v>2055</v>
      </c>
      <c r="I3252" s="171" t="s">
        <v>3023</v>
      </c>
      <c r="J3252" s="171" t="s">
        <v>168</v>
      </c>
      <c r="K3252" s="176"/>
      <c r="L3252" s="177" t="s">
        <v>730</v>
      </c>
      <c r="M3252" s="177" t="s">
        <v>169</v>
      </c>
    </row>
    <row r="3253" spans="1:13" s="178" customFormat="1">
      <c r="A3253" s="171" t="s">
        <v>2038</v>
      </c>
      <c r="B3253" s="171"/>
      <c r="C3253" s="179" t="s">
        <v>4901</v>
      </c>
      <c r="D3253" s="172">
        <v>46086</v>
      </c>
      <c r="E3253" s="173">
        <v>46132</v>
      </c>
      <c r="F3253" s="174">
        <v>659.79</v>
      </c>
      <c r="G3253" s="175" t="s">
        <v>2040</v>
      </c>
      <c r="H3253" s="171" t="s">
        <v>2055</v>
      </c>
      <c r="I3253" s="171" t="s">
        <v>2913</v>
      </c>
      <c r="J3253" s="171" t="s">
        <v>20</v>
      </c>
      <c r="K3253" s="176"/>
      <c r="L3253" s="177" t="s">
        <v>730</v>
      </c>
      <c r="M3253" s="177" t="s">
        <v>21</v>
      </c>
    </row>
    <row r="3254" spans="1:13" s="178" customFormat="1">
      <c r="A3254" s="171" t="s">
        <v>2038</v>
      </c>
      <c r="B3254" s="171"/>
      <c r="C3254" s="179" t="s">
        <v>4902</v>
      </c>
      <c r="D3254" s="172">
        <v>46086</v>
      </c>
      <c r="E3254" s="173">
        <v>46132</v>
      </c>
      <c r="F3254" s="174">
        <v>2233.14</v>
      </c>
      <c r="G3254" s="175" t="s">
        <v>2040</v>
      </c>
      <c r="H3254" s="171" t="s">
        <v>2055</v>
      </c>
      <c r="I3254" s="171" t="s">
        <v>3024</v>
      </c>
      <c r="J3254" s="171" t="s">
        <v>170</v>
      </c>
      <c r="K3254" s="176"/>
      <c r="L3254" s="177" t="s">
        <v>730</v>
      </c>
      <c r="M3254" s="177" t="s">
        <v>171</v>
      </c>
    </row>
    <row r="3255" spans="1:13" s="178" customFormat="1">
      <c r="A3255" s="171" t="s">
        <v>2038</v>
      </c>
      <c r="B3255" s="171"/>
      <c r="C3255" s="179" t="s">
        <v>4903</v>
      </c>
      <c r="D3255" s="172">
        <v>46086</v>
      </c>
      <c r="E3255" s="173">
        <v>46132</v>
      </c>
      <c r="F3255" s="174">
        <v>563.29</v>
      </c>
      <c r="G3255" s="175" t="s">
        <v>2040</v>
      </c>
      <c r="H3255" s="171" t="s">
        <v>2055</v>
      </c>
      <c r="I3255" s="171" t="s">
        <v>3025</v>
      </c>
      <c r="J3255" s="171" t="s">
        <v>499</v>
      </c>
      <c r="K3255" s="176"/>
      <c r="L3255" s="177" t="s">
        <v>730</v>
      </c>
      <c r="M3255" s="177" t="s">
        <v>500</v>
      </c>
    </row>
    <row r="3256" spans="1:13" s="178" customFormat="1">
      <c r="A3256" s="171" t="s">
        <v>2038</v>
      </c>
      <c r="B3256" s="171"/>
      <c r="C3256" s="179" t="s">
        <v>4904</v>
      </c>
      <c r="D3256" s="172">
        <v>46086</v>
      </c>
      <c r="E3256" s="173">
        <v>46132</v>
      </c>
      <c r="F3256" s="174">
        <v>426.74</v>
      </c>
      <c r="G3256" s="175" t="s">
        <v>2040</v>
      </c>
      <c r="H3256" s="171" t="s">
        <v>2055</v>
      </c>
      <c r="I3256" s="171" t="s">
        <v>2883</v>
      </c>
      <c r="J3256" s="171" t="s">
        <v>22</v>
      </c>
      <c r="K3256" s="176"/>
      <c r="L3256" s="177" t="s">
        <v>730</v>
      </c>
      <c r="M3256" s="177" t="s">
        <v>23</v>
      </c>
    </row>
    <row r="3257" spans="1:13" s="178" customFormat="1">
      <c r="A3257" s="171" t="s">
        <v>2038</v>
      </c>
      <c r="B3257" s="171"/>
      <c r="C3257" s="179" t="s">
        <v>4905</v>
      </c>
      <c r="D3257" s="172">
        <v>46086</v>
      </c>
      <c r="E3257" s="173">
        <v>46132</v>
      </c>
      <c r="F3257" s="174">
        <v>3318.83</v>
      </c>
      <c r="G3257" s="175" t="s">
        <v>2040</v>
      </c>
      <c r="H3257" s="171" t="s">
        <v>2055</v>
      </c>
      <c r="I3257" s="171" t="s">
        <v>3026</v>
      </c>
      <c r="J3257" s="171" t="s">
        <v>28</v>
      </c>
      <c r="K3257" s="176"/>
      <c r="L3257" s="177" t="s">
        <v>730</v>
      </c>
      <c r="M3257" s="177" t="s">
        <v>29</v>
      </c>
    </row>
    <row r="3258" spans="1:13" s="178" customFormat="1">
      <c r="A3258" s="171" t="s">
        <v>2038</v>
      </c>
      <c r="B3258" s="171"/>
      <c r="C3258" s="179" t="s">
        <v>4906</v>
      </c>
      <c r="D3258" s="172">
        <v>46086</v>
      </c>
      <c r="E3258" s="173">
        <v>46132</v>
      </c>
      <c r="F3258" s="174">
        <v>5057.4799999999996</v>
      </c>
      <c r="G3258" s="175" t="s">
        <v>2040</v>
      </c>
      <c r="H3258" s="171" t="s">
        <v>2055</v>
      </c>
      <c r="I3258" s="171" t="s">
        <v>2957</v>
      </c>
      <c r="J3258" s="171" t="s">
        <v>162</v>
      </c>
      <c r="K3258" s="176"/>
      <c r="L3258" s="177" t="s">
        <v>730</v>
      </c>
      <c r="M3258" s="177" t="s">
        <v>163</v>
      </c>
    </row>
    <row r="3259" spans="1:13" s="178" customFormat="1">
      <c r="A3259" s="171" t="s">
        <v>2038</v>
      </c>
      <c r="B3259" s="171"/>
      <c r="C3259" s="179" t="s">
        <v>4907</v>
      </c>
      <c r="D3259" s="172">
        <v>46086</v>
      </c>
      <c r="E3259" s="173">
        <v>46132</v>
      </c>
      <c r="F3259" s="174">
        <v>7407.8</v>
      </c>
      <c r="G3259" s="175" t="s">
        <v>2040</v>
      </c>
      <c r="H3259" s="171" t="s">
        <v>2055</v>
      </c>
      <c r="I3259" s="171" t="s">
        <v>2820</v>
      </c>
      <c r="J3259" s="171" t="s">
        <v>1955</v>
      </c>
      <c r="K3259" s="176"/>
      <c r="L3259" s="177" t="s">
        <v>730</v>
      </c>
      <c r="M3259" s="177" t="s">
        <v>1848</v>
      </c>
    </row>
    <row r="3260" spans="1:13" s="178" customFormat="1">
      <c r="A3260" s="171" t="s">
        <v>2038</v>
      </c>
      <c r="B3260" s="171"/>
      <c r="C3260" s="179" t="s">
        <v>4908</v>
      </c>
      <c r="D3260" s="172">
        <v>46086</v>
      </c>
      <c r="E3260" s="173">
        <v>46132</v>
      </c>
      <c r="F3260" s="174">
        <v>1781.92</v>
      </c>
      <c r="G3260" s="175" t="s">
        <v>2040</v>
      </c>
      <c r="H3260" s="171" t="s">
        <v>2055</v>
      </c>
      <c r="I3260" s="171" t="s">
        <v>2810</v>
      </c>
      <c r="J3260" s="171" t="s">
        <v>164</v>
      </c>
      <c r="K3260" s="176"/>
      <c r="L3260" s="177" t="s">
        <v>730</v>
      </c>
      <c r="M3260" s="177" t="s">
        <v>165</v>
      </c>
    </row>
    <row r="3261" spans="1:13" s="178" customFormat="1">
      <c r="A3261" s="171" t="s">
        <v>2038</v>
      </c>
      <c r="B3261" s="171"/>
      <c r="C3261" s="179" t="s">
        <v>4909</v>
      </c>
      <c r="D3261" s="172">
        <v>46083</v>
      </c>
      <c r="E3261" s="173">
        <v>46132</v>
      </c>
      <c r="F3261" s="174">
        <v>1081.46</v>
      </c>
      <c r="G3261" s="175" t="s">
        <v>2046</v>
      </c>
      <c r="H3261" s="171" t="s">
        <v>2060</v>
      </c>
      <c r="I3261" s="171" t="s">
        <v>2782</v>
      </c>
      <c r="J3261" s="171" t="s">
        <v>24</v>
      </c>
      <c r="K3261" s="176"/>
      <c r="L3261" s="177" t="s">
        <v>730</v>
      </c>
      <c r="M3261" s="177" t="s">
        <v>25</v>
      </c>
    </row>
    <row r="3262" spans="1:13" s="178" customFormat="1">
      <c r="A3262" s="171" t="s">
        <v>2038</v>
      </c>
      <c r="B3262" s="171"/>
      <c r="C3262" s="179" t="s">
        <v>4910</v>
      </c>
      <c r="D3262" s="172">
        <v>46083</v>
      </c>
      <c r="E3262" s="173">
        <v>46132</v>
      </c>
      <c r="F3262" s="174">
        <v>986.67</v>
      </c>
      <c r="G3262" s="175" t="s">
        <v>2040</v>
      </c>
      <c r="H3262" s="171" t="s">
        <v>2055</v>
      </c>
      <c r="I3262" s="171" t="s">
        <v>2905</v>
      </c>
      <c r="J3262" s="171" t="s">
        <v>116</v>
      </c>
      <c r="K3262" s="176"/>
      <c r="L3262" s="177" t="s">
        <v>730</v>
      </c>
      <c r="M3262" s="177" t="s">
        <v>117</v>
      </c>
    </row>
    <row r="3263" spans="1:13" s="178" customFormat="1">
      <c r="A3263" s="171" t="s">
        <v>2038</v>
      </c>
      <c r="B3263" s="171"/>
      <c r="C3263" s="179" t="s">
        <v>4911</v>
      </c>
      <c r="D3263" s="172">
        <v>46083</v>
      </c>
      <c r="E3263" s="173">
        <v>46132</v>
      </c>
      <c r="F3263" s="174">
        <v>3032.78</v>
      </c>
      <c r="G3263" s="175" t="s">
        <v>2040</v>
      </c>
      <c r="H3263" s="171" t="s">
        <v>2055</v>
      </c>
      <c r="I3263" s="171" t="s">
        <v>3038</v>
      </c>
      <c r="J3263" s="171" t="s">
        <v>104</v>
      </c>
      <c r="K3263" s="176"/>
      <c r="L3263" s="177" t="s">
        <v>730</v>
      </c>
      <c r="M3263" s="177" t="s">
        <v>105</v>
      </c>
    </row>
    <row r="3264" spans="1:13" s="178" customFormat="1">
      <c r="A3264" s="171" t="s">
        <v>2038</v>
      </c>
      <c r="B3264" s="171"/>
      <c r="C3264" s="179" t="s">
        <v>4912</v>
      </c>
      <c r="D3264" s="172">
        <v>46083</v>
      </c>
      <c r="E3264" s="173">
        <v>46132</v>
      </c>
      <c r="F3264" s="174">
        <v>623.9</v>
      </c>
      <c r="G3264" s="175" t="s">
        <v>2040</v>
      </c>
      <c r="H3264" s="171" t="s">
        <v>2055</v>
      </c>
      <c r="I3264" s="171" t="s">
        <v>2906</v>
      </c>
      <c r="J3264" s="171" t="s">
        <v>102</v>
      </c>
      <c r="K3264" s="176"/>
      <c r="L3264" s="177" t="s">
        <v>730</v>
      </c>
      <c r="M3264" s="177" t="s">
        <v>103</v>
      </c>
    </row>
    <row r="3265" spans="1:13" s="178" customFormat="1">
      <c r="A3265" s="171" t="s">
        <v>2038</v>
      </c>
      <c r="B3265" s="171"/>
      <c r="C3265" s="179" t="s">
        <v>4913</v>
      </c>
      <c r="D3265" s="172">
        <v>46083</v>
      </c>
      <c r="E3265" s="173">
        <v>46132</v>
      </c>
      <c r="F3265" s="174">
        <v>2012.97</v>
      </c>
      <c r="G3265" s="175" t="s">
        <v>2040</v>
      </c>
      <c r="H3265" s="171" t="s">
        <v>2055</v>
      </c>
      <c r="I3265" s="171" t="s">
        <v>2891</v>
      </c>
      <c r="J3265" s="171" t="s">
        <v>100</v>
      </c>
      <c r="K3265" s="176"/>
      <c r="L3265" s="177" t="s">
        <v>730</v>
      </c>
      <c r="M3265" s="177" t="s">
        <v>101</v>
      </c>
    </row>
    <row r="3266" spans="1:13" s="178" customFormat="1">
      <c r="A3266" s="171" t="s">
        <v>2038</v>
      </c>
      <c r="B3266" s="171"/>
      <c r="C3266" s="179" t="s">
        <v>4914</v>
      </c>
      <c r="D3266" s="172">
        <v>46083</v>
      </c>
      <c r="E3266" s="173">
        <v>46132</v>
      </c>
      <c r="F3266" s="174">
        <v>625.71</v>
      </c>
      <c r="G3266" s="175" t="s">
        <v>2040</v>
      </c>
      <c r="H3266" s="171" t="s">
        <v>2055</v>
      </c>
      <c r="I3266" s="171" t="s">
        <v>2813</v>
      </c>
      <c r="J3266" s="171" t="s">
        <v>124</v>
      </c>
      <c r="K3266" s="176"/>
      <c r="L3266" s="177" t="s">
        <v>730</v>
      </c>
      <c r="M3266" s="177" t="s">
        <v>125</v>
      </c>
    </row>
    <row r="3267" spans="1:13" s="178" customFormat="1">
      <c r="A3267" s="171" t="s">
        <v>2038</v>
      </c>
      <c r="B3267" s="171"/>
      <c r="C3267" s="179" t="s">
        <v>4915</v>
      </c>
      <c r="D3267" s="172">
        <v>46083</v>
      </c>
      <c r="E3267" s="173">
        <v>46132</v>
      </c>
      <c r="F3267" s="174">
        <v>950.87</v>
      </c>
      <c r="G3267" s="175" t="s">
        <v>2040</v>
      </c>
      <c r="H3267" s="171" t="s">
        <v>2055</v>
      </c>
      <c r="I3267" s="171" t="s">
        <v>2892</v>
      </c>
      <c r="J3267" s="171" t="s">
        <v>72</v>
      </c>
      <c r="K3267" s="176"/>
      <c r="L3267" s="177" t="s">
        <v>730</v>
      </c>
      <c r="M3267" s="177" t="s">
        <v>73</v>
      </c>
    </row>
    <row r="3268" spans="1:13" s="178" customFormat="1">
      <c r="A3268" s="171" t="s">
        <v>2038</v>
      </c>
      <c r="B3268" s="171"/>
      <c r="C3268" s="179" t="s">
        <v>4916</v>
      </c>
      <c r="D3268" s="172">
        <v>46083</v>
      </c>
      <c r="E3268" s="173">
        <v>46132</v>
      </c>
      <c r="F3268" s="174">
        <v>566.29</v>
      </c>
      <c r="G3268" s="175" t="s">
        <v>2040</v>
      </c>
      <c r="H3268" s="171" t="s">
        <v>2055</v>
      </c>
      <c r="I3268" s="171" t="s">
        <v>2870</v>
      </c>
      <c r="J3268" s="171" t="s">
        <v>140</v>
      </c>
      <c r="K3268" s="176"/>
      <c r="L3268" s="177" t="s">
        <v>730</v>
      </c>
      <c r="M3268" s="177" t="s">
        <v>141</v>
      </c>
    </row>
    <row r="3269" spans="1:13" s="178" customFormat="1">
      <c r="A3269" s="171" t="s">
        <v>2038</v>
      </c>
      <c r="B3269" s="171"/>
      <c r="C3269" s="179" t="s">
        <v>4917</v>
      </c>
      <c r="D3269" s="172">
        <v>46083</v>
      </c>
      <c r="E3269" s="173">
        <v>46132</v>
      </c>
      <c r="F3269" s="174">
        <v>2382.1999999999998</v>
      </c>
      <c r="G3269" s="175" t="s">
        <v>2040</v>
      </c>
      <c r="H3269" s="171" t="s">
        <v>2055</v>
      </c>
      <c r="I3269" s="171" t="s">
        <v>2896</v>
      </c>
      <c r="J3269" s="171" t="s">
        <v>112</v>
      </c>
      <c r="K3269" s="176"/>
      <c r="L3269" s="177" t="s">
        <v>730</v>
      </c>
      <c r="M3269" s="177" t="s">
        <v>113</v>
      </c>
    </row>
    <row r="3270" spans="1:13" s="178" customFormat="1">
      <c r="A3270" s="171" t="s">
        <v>2038</v>
      </c>
      <c r="B3270" s="171"/>
      <c r="C3270" s="179" t="s">
        <v>4918</v>
      </c>
      <c r="D3270" s="172">
        <v>46083</v>
      </c>
      <c r="E3270" s="173">
        <v>46132</v>
      </c>
      <c r="F3270" s="174">
        <v>623.82000000000005</v>
      </c>
      <c r="G3270" s="175" t="s">
        <v>2040</v>
      </c>
      <c r="H3270" s="171" t="s">
        <v>2055</v>
      </c>
      <c r="I3270" s="171" t="s">
        <v>2897</v>
      </c>
      <c r="J3270" s="171" t="s">
        <v>762</v>
      </c>
      <c r="K3270" s="176"/>
      <c r="L3270" s="177" t="s">
        <v>730</v>
      </c>
      <c r="M3270" s="177" t="s">
        <v>761</v>
      </c>
    </row>
    <row r="3271" spans="1:13" s="178" customFormat="1">
      <c r="A3271" s="171" t="s">
        <v>2038</v>
      </c>
      <c r="B3271" s="171"/>
      <c r="C3271" s="179" t="s">
        <v>4919</v>
      </c>
      <c r="D3271" s="172">
        <v>46083</v>
      </c>
      <c r="E3271" s="173">
        <v>46132</v>
      </c>
      <c r="F3271" s="174">
        <v>574.02</v>
      </c>
      <c r="G3271" s="175" t="s">
        <v>2040</v>
      </c>
      <c r="H3271" s="171" t="s">
        <v>2055</v>
      </c>
      <c r="I3271" s="171" t="s">
        <v>3041</v>
      </c>
      <c r="J3271" s="171" t="s">
        <v>126</v>
      </c>
      <c r="K3271" s="176"/>
      <c r="L3271" s="177" t="s">
        <v>730</v>
      </c>
      <c r="M3271" s="177" t="s">
        <v>127</v>
      </c>
    </row>
    <row r="3272" spans="1:13" s="178" customFormat="1">
      <c r="A3272" s="171" t="s">
        <v>2038</v>
      </c>
      <c r="B3272" s="171"/>
      <c r="C3272" s="179" t="s">
        <v>4920</v>
      </c>
      <c r="D3272" s="172">
        <v>46083</v>
      </c>
      <c r="E3272" s="173">
        <v>46132</v>
      </c>
      <c r="F3272" s="174">
        <v>389.52</v>
      </c>
      <c r="G3272" s="175" t="s">
        <v>2040</v>
      </c>
      <c r="H3272" s="171" t="s">
        <v>2055</v>
      </c>
      <c r="I3272" s="171" t="s">
        <v>2839</v>
      </c>
      <c r="J3272" s="171" t="s">
        <v>128</v>
      </c>
      <c r="K3272" s="176"/>
      <c r="L3272" s="177" t="s">
        <v>730</v>
      </c>
      <c r="M3272" s="177" t="s">
        <v>129</v>
      </c>
    </row>
    <row r="3273" spans="1:13" s="178" customFormat="1">
      <c r="A3273" s="171" t="s">
        <v>2038</v>
      </c>
      <c r="B3273" s="171"/>
      <c r="C3273" s="179" t="s">
        <v>4921</v>
      </c>
      <c r="D3273" s="172">
        <v>46083</v>
      </c>
      <c r="E3273" s="173">
        <v>46132</v>
      </c>
      <c r="F3273" s="174">
        <v>13708.49</v>
      </c>
      <c r="G3273" s="175" t="s">
        <v>2040</v>
      </c>
      <c r="H3273" s="171" t="s">
        <v>2055</v>
      </c>
      <c r="I3273" s="171" t="s">
        <v>2840</v>
      </c>
      <c r="J3273" s="171" t="s">
        <v>34</v>
      </c>
      <c r="K3273" s="176"/>
      <c r="L3273" s="177" t="s">
        <v>730</v>
      </c>
      <c r="M3273" s="177" t="s">
        <v>35</v>
      </c>
    </row>
    <row r="3274" spans="1:13" s="178" customFormat="1">
      <c r="A3274" s="171" t="s">
        <v>2038</v>
      </c>
      <c r="B3274" s="171"/>
      <c r="C3274" s="179" t="s">
        <v>4922</v>
      </c>
      <c r="D3274" s="172">
        <v>46083</v>
      </c>
      <c r="E3274" s="173">
        <v>46132</v>
      </c>
      <c r="F3274" s="174">
        <v>631.79999999999995</v>
      </c>
      <c r="G3274" s="175" t="s">
        <v>2040</v>
      </c>
      <c r="H3274" s="171" t="s">
        <v>2055</v>
      </c>
      <c r="I3274" s="171" t="s">
        <v>2901</v>
      </c>
      <c r="J3274" s="171" t="s">
        <v>130</v>
      </c>
      <c r="K3274" s="176"/>
      <c r="L3274" s="177" t="s">
        <v>730</v>
      </c>
      <c r="M3274" s="177" t="s">
        <v>131</v>
      </c>
    </row>
    <row r="3275" spans="1:13" s="178" customFormat="1">
      <c r="A3275" s="171" t="s">
        <v>2038</v>
      </c>
      <c r="B3275" s="171"/>
      <c r="C3275" s="179" t="s">
        <v>4923</v>
      </c>
      <c r="D3275" s="172">
        <v>46083</v>
      </c>
      <c r="E3275" s="173">
        <v>46132</v>
      </c>
      <c r="F3275" s="174">
        <v>620.72</v>
      </c>
      <c r="G3275" s="175" t="s">
        <v>2040</v>
      </c>
      <c r="H3275" s="171" t="s">
        <v>2055</v>
      </c>
      <c r="I3275" s="171" t="s">
        <v>2907</v>
      </c>
      <c r="J3275" s="171" t="s">
        <v>10</v>
      </c>
      <c r="K3275" s="176"/>
      <c r="L3275" s="177" t="s">
        <v>730</v>
      </c>
      <c r="M3275" s="177" t="s">
        <v>11</v>
      </c>
    </row>
    <row r="3276" spans="1:13" s="178" customFormat="1">
      <c r="A3276" s="171" t="s">
        <v>2038</v>
      </c>
      <c r="B3276" s="171"/>
      <c r="C3276" s="179" t="s">
        <v>4924</v>
      </c>
      <c r="D3276" s="172">
        <v>46083</v>
      </c>
      <c r="E3276" s="173">
        <v>46132</v>
      </c>
      <c r="F3276" s="174">
        <v>573.66999999999996</v>
      </c>
      <c r="G3276" s="175" t="s">
        <v>2040</v>
      </c>
      <c r="H3276" s="171" t="s">
        <v>2055</v>
      </c>
      <c r="I3276" s="171" t="s">
        <v>2908</v>
      </c>
      <c r="J3276" s="171" t="s">
        <v>74</v>
      </c>
      <c r="K3276" s="176"/>
      <c r="L3276" s="177" t="s">
        <v>730</v>
      </c>
      <c r="M3276" s="177" t="s">
        <v>75</v>
      </c>
    </row>
    <row r="3277" spans="1:13" s="178" customFormat="1">
      <c r="A3277" s="171" t="s">
        <v>2038</v>
      </c>
      <c r="B3277" s="171"/>
      <c r="C3277" s="179" t="s">
        <v>4925</v>
      </c>
      <c r="D3277" s="172">
        <v>46083</v>
      </c>
      <c r="E3277" s="173">
        <v>46132</v>
      </c>
      <c r="F3277" s="174">
        <v>625.79</v>
      </c>
      <c r="G3277" s="175" t="s">
        <v>2040</v>
      </c>
      <c r="H3277" s="171" t="s">
        <v>2055</v>
      </c>
      <c r="I3277" s="171" t="s">
        <v>3042</v>
      </c>
      <c r="J3277" s="171" t="s">
        <v>148</v>
      </c>
      <c r="K3277" s="176"/>
      <c r="L3277" s="177" t="s">
        <v>730</v>
      </c>
      <c r="M3277" s="177" t="s">
        <v>149</v>
      </c>
    </row>
    <row r="3278" spans="1:13" s="178" customFormat="1">
      <c r="A3278" s="171" t="s">
        <v>2038</v>
      </c>
      <c r="B3278" s="171"/>
      <c r="C3278" s="179" t="s">
        <v>4926</v>
      </c>
      <c r="D3278" s="172">
        <v>46083</v>
      </c>
      <c r="E3278" s="173">
        <v>46132</v>
      </c>
      <c r="F3278" s="174">
        <v>2056.58</v>
      </c>
      <c r="G3278" s="175" t="s">
        <v>2040</v>
      </c>
      <c r="H3278" s="171" t="s">
        <v>2055</v>
      </c>
      <c r="I3278" s="171" t="s">
        <v>2919</v>
      </c>
      <c r="J3278" s="171" t="s">
        <v>76</v>
      </c>
      <c r="K3278" s="176"/>
      <c r="L3278" s="177" t="s">
        <v>730</v>
      </c>
      <c r="M3278" s="177" t="s">
        <v>77</v>
      </c>
    </row>
    <row r="3279" spans="1:13" s="178" customFormat="1">
      <c r="A3279" s="171" t="s">
        <v>2038</v>
      </c>
      <c r="B3279" s="171"/>
      <c r="C3279" s="179" t="s">
        <v>4927</v>
      </c>
      <c r="D3279" s="172">
        <v>46083</v>
      </c>
      <c r="E3279" s="173">
        <v>46132</v>
      </c>
      <c r="F3279" s="174">
        <v>568.9</v>
      </c>
      <c r="G3279" s="175" t="s">
        <v>2040</v>
      </c>
      <c r="H3279" s="171" t="s">
        <v>2055</v>
      </c>
      <c r="I3279" s="171" t="s">
        <v>3044</v>
      </c>
      <c r="J3279" s="171" t="s">
        <v>150</v>
      </c>
      <c r="K3279" s="176"/>
      <c r="L3279" s="177" t="s">
        <v>730</v>
      </c>
      <c r="M3279" s="177" t="s">
        <v>151</v>
      </c>
    </row>
    <row r="3280" spans="1:13" s="178" customFormat="1">
      <c r="A3280" s="171" t="s">
        <v>2038</v>
      </c>
      <c r="B3280" s="171"/>
      <c r="C3280" s="179" t="s">
        <v>4928</v>
      </c>
      <c r="D3280" s="172">
        <v>46083</v>
      </c>
      <c r="E3280" s="173">
        <v>46132</v>
      </c>
      <c r="F3280" s="174">
        <v>840.82</v>
      </c>
      <c r="G3280" s="175" t="s">
        <v>2040</v>
      </c>
      <c r="H3280" s="171" t="s">
        <v>2055</v>
      </c>
      <c r="I3280" s="171" t="s">
        <v>2968</v>
      </c>
      <c r="J3280" s="171" t="s">
        <v>78</v>
      </c>
      <c r="K3280" s="176"/>
      <c r="L3280" s="177" t="s">
        <v>730</v>
      </c>
      <c r="M3280" s="177" t="s">
        <v>79</v>
      </c>
    </row>
    <row r="3281" spans="1:13" s="178" customFormat="1">
      <c r="A3281" s="171" t="s">
        <v>2038</v>
      </c>
      <c r="B3281" s="171"/>
      <c r="C3281" s="179" t="s">
        <v>4929</v>
      </c>
      <c r="D3281" s="172">
        <v>46083</v>
      </c>
      <c r="E3281" s="173">
        <v>46132</v>
      </c>
      <c r="F3281" s="174">
        <v>500.42</v>
      </c>
      <c r="G3281" s="175" t="s">
        <v>2040</v>
      </c>
      <c r="H3281" s="171" t="s">
        <v>2055</v>
      </c>
      <c r="I3281" s="171" t="s">
        <v>2847</v>
      </c>
      <c r="J3281" s="171" t="s">
        <v>98</v>
      </c>
      <c r="K3281" s="176"/>
      <c r="L3281" s="177" t="s">
        <v>730</v>
      </c>
      <c r="M3281" s="177" t="s">
        <v>99</v>
      </c>
    </row>
    <row r="3282" spans="1:13" s="178" customFormat="1">
      <c r="A3282" s="171" t="s">
        <v>2038</v>
      </c>
      <c r="B3282" s="171"/>
      <c r="C3282" s="179" t="s">
        <v>4930</v>
      </c>
      <c r="D3282" s="172">
        <v>46083</v>
      </c>
      <c r="E3282" s="173">
        <v>46132</v>
      </c>
      <c r="F3282" s="174">
        <v>626.04</v>
      </c>
      <c r="G3282" s="175" t="s">
        <v>2040</v>
      </c>
      <c r="H3282" s="171" t="s">
        <v>2055</v>
      </c>
      <c r="I3282" s="171" t="s">
        <v>3036</v>
      </c>
      <c r="J3282" s="171" t="s">
        <v>80</v>
      </c>
      <c r="K3282" s="176"/>
      <c r="L3282" s="177" t="s">
        <v>730</v>
      </c>
      <c r="M3282" s="177" t="s">
        <v>81</v>
      </c>
    </row>
    <row r="3283" spans="1:13" s="178" customFormat="1">
      <c r="A3283" s="171" t="s">
        <v>2038</v>
      </c>
      <c r="B3283" s="171"/>
      <c r="C3283" s="179" t="s">
        <v>4931</v>
      </c>
      <c r="D3283" s="172">
        <v>46083</v>
      </c>
      <c r="E3283" s="173">
        <v>46132</v>
      </c>
      <c r="F3283" s="174">
        <v>568.9</v>
      </c>
      <c r="G3283" s="175" t="s">
        <v>2040</v>
      </c>
      <c r="H3283" s="171" t="s">
        <v>2055</v>
      </c>
      <c r="I3283" s="171" t="s">
        <v>2848</v>
      </c>
      <c r="J3283" s="171" t="s">
        <v>154</v>
      </c>
      <c r="K3283" s="176"/>
      <c r="L3283" s="177" t="s">
        <v>730</v>
      </c>
      <c r="M3283" s="177" t="s">
        <v>155</v>
      </c>
    </row>
    <row r="3284" spans="1:13" s="178" customFormat="1">
      <c r="A3284" s="171" t="s">
        <v>2038</v>
      </c>
      <c r="B3284" s="171"/>
      <c r="C3284" s="179" t="s">
        <v>4932</v>
      </c>
      <c r="D3284" s="172">
        <v>46083</v>
      </c>
      <c r="E3284" s="173">
        <v>46132</v>
      </c>
      <c r="F3284" s="174">
        <v>5495.3</v>
      </c>
      <c r="G3284" s="175" t="s">
        <v>2040</v>
      </c>
      <c r="H3284" s="171" t="s">
        <v>2055</v>
      </c>
      <c r="I3284" s="171" t="s">
        <v>3048</v>
      </c>
      <c r="J3284" s="171" t="s">
        <v>82</v>
      </c>
      <c r="K3284" s="176"/>
      <c r="L3284" s="177" t="s">
        <v>730</v>
      </c>
      <c r="M3284" s="177" t="s">
        <v>83</v>
      </c>
    </row>
    <row r="3285" spans="1:13" s="178" customFormat="1">
      <c r="A3285" s="171" t="s">
        <v>2038</v>
      </c>
      <c r="B3285" s="171"/>
      <c r="C3285" s="179" t="s">
        <v>4933</v>
      </c>
      <c r="D3285" s="172">
        <v>46083</v>
      </c>
      <c r="E3285" s="173">
        <v>46132</v>
      </c>
      <c r="F3285" s="174">
        <v>1907.86</v>
      </c>
      <c r="G3285" s="175" t="s">
        <v>2040</v>
      </c>
      <c r="H3285" s="171" t="s">
        <v>2055</v>
      </c>
      <c r="I3285" s="171" t="s">
        <v>2927</v>
      </c>
      <c r="J3285" s="171" t="s">
        <v>114</v>
      </c>
      <c r="K3285" s="176"/>
      <c r="L3285" s="177" t="s">
        <v>730</v>
      </c>
      <c r="M3285" s="177" t="s">
        <v>115</v>
      </c>
    </row>
    <row r="3286" spans="1:13" s="178" customFormat="1">
      <c r="A3286" s="171" t="s">
        <v>2038</v>
      </c>
      <c r="B3286" s="171"/>
      <c r="C3286" s="179" t="s">
        <v>4934</v>
      </c>
      <c r="D3286" s="172">
        <v>46083</v>
      </c>
      <c r="E3286" s="173">
        <v>46132</v>
      </c>
      <c r="F3286" s="174">
        <v>579.14</v>
      </c>
      <c r="G3286" s="175" t="s">
        <v>2040</v>
      </c>
      <c r="H3286" s="171" t="s">
        <v>2055</v>
      </c>
      <c r="I3286" s="171" t="s">
        <v>2929</v>
      </c>
      <c r="J3286" s="171" t="s">
        <v>136</v>
      </c>
      <c r="K3286" s="176"/>
      <c r="L3286" s="177" t="s">
        <v>730</v>
      </c>
      <c r="M3286" s="177" t="s">
        <v>137</v>
      </c>
    </row>
    <row r="3287" spans="1:13" s="178" customFormat="1">
      <c r="A3287" s="171" t="s">
        <v>2038</v>
      </c>
      <c r="B3287" s="171"/>
      <c r="C3287" s="179" t="s">
        <v>4935</v>
      </c>
      <c r="D3287" s="172">
        <v>46083</v>
      </c>
      <c r="E3287" s="173">
        <v>46132</v>
      </c>
      <c r="F3287" s="174">
        <v>626.04</v>
      </c>
      <c r="G3287" s="175" t="s">
        <v>2040</v>
      </c>
      <c r="H3287" s="171" t="s">
        <v>2055</v>
      </c>
      <c r="I3287" s="171" t="s">
        <v>2934</v>
      </c>
      <c r="J3287" s="171" t="s">
        <v>68</v>
      </c>
      <c r="K3287" s="176"/>
      <c r="L3287" s="177" t="s">
        <v>730</v>
      </c>
      <c r="M3287" s="177" t="s">
        <v>69</v>
      </c>
    </row>
    <row r="3288" spans="1:13" s="178" customFormat="1">
      <c r="A3288" s="171" t="s">
        <v>2038</v>
      </c>
      <c r="B3288" s="171"/>
      <c r="C3288" s="179" t="s">
        <v>4936</v>
      </c>
      <c r="D3288" s="172">
        <v>46083</v>
      </c>
      <c r="E3288" s="173">
        <v>46132</v>
      </c>
      <c r="F3288" s="174">
        <v>1760.87</v>
      </c>
      <c r="G3288" s="175" t="s">
        <v>2040</v>
      </c>
      <c r="H3288" s="171" t="s">
        <v>2055</v>
      </c>
      <c r="I3288" s="171" t="s">
        <v>3049</v>
      </c>
      <c r="J3288" s="171" t="s">
        <v>110</v>
      </c>
      <c r="K3288" s="176"/>
      <c r="L3288" s="177" t="s">
        <v>730</v>
      </c>
      <c r="M3288" s="177" t="s">
        <v>111</v>
      </c>
    </row>
    <row r="3289" spans="1:13" s="178" customFormat="1">
      <c r="A3289" s="171" t="s">
        <v>2038</v>
      </c>
      <c r="B3289" s="171"/>
      <c r="C3289" s="179" t="s">
        <v>4937</v>
      </c>
      <c r="D3289" s="172">
        <v>46083</v>
      </c>
      <c r="E3289" s="173">
        <v>46132</v>
      </c>
      <c r="F3289" s="174">
        <v>635.23</v>
      </c>
      <c r="G3289" s="175" t="s">
        <v>2040</v>
      </c>
      <c r="H3289" s="171" t="s">
        <v>2055</v>
      </c>
      <c r="I3289" s="171" t="s">
        <v>2935</v>
      </c>
      <c r="J3289" s="171" t="s">
        <v>84</v>
      </c>
      <c r="K3289" s="176"/>
      <c r="L3289" s="177" t="s">
        <v>730</v>
      </c>
      <c r="M3289" s="177" t="s">
        <v>85</v>
      </c>
    </row>
    <row r="3290" spans="1:13" s="178" customFormat="1">
      <c r="A3290" s="171" t="s">
        <v>2038</v>
      </c>
      <c r="B3290" s="171"/>
      <c r="C3290" s="179" t="s">
        <v>4938</v>
      </c>
      <c r="D3290" s="172">
        <v>46083</v>
      </c>
      <c r="E3290" s="173">
        <v>46132</v>
      </c>
      <c r="F3290" s="174">
        <v>681</v>
      </c>
      <c r="G3290" s="175" t="s">
        <v>2040</v>
      </c>
      <c r="H3290" s="171" t="s">
        <v>2055</v>
      </c>
      <c r="I3290" s="171" t="s">
        <v>2850</v>
      </c>
      <c r="J3290" s="171" t="s">
        <v>142</v>
      </c>
      <c r="K3290" s="176"/>
      <c r="L3290" s="177" t="s">
        <v>730</v>
      </c>
      <c r="M3290" s="177" t="s">
        <v>143</v>
      </c>
    </row>
    <row r="3291" spans="1:13" s="178" customFormat="1">
      <c r="A3291" s="171" t="s">
        <v>2038</v>
      </c>
      <c r="B3291" s="171"/>
      <c r="C3291" s="179" t="s">
        <v>4939</v>
      </c>
      <c r="D3291" s="172">
        <v>46083</v>
      </c>
      <c r="E3291" s="173">
        <v>46132</v>
      </c>
      <c r="F3291" s="174">
        <v>568.9</v>
      </c>
      <c r="G3291" s="175" t="s">
        <v>2040</v>
      </c>
      <c r="H3291" s="171" t="s">
        <v>2055</v>
      </c>
      <c r="I3291" s="171" t="s">
        <v>2851</v>
      </c>
      <c r="J3291" s="171" t="s">
        <v>144</v>
      </c>
      <c r="K3291" s="176"/>
      <c r="L3291" s="177" t="s">
        <v>730</v>
      </c>
      <c r="M3291" s="177" t="s">
        <v>145</v>
      </c>
    </row>
    <row r="3292" spans="1:13" s="178" customFormat="1">
      <c r="A3292" s="171" t="s">
        <v>2038</v>
      </c>
      <c r="B3292" s="171"/>
      <c r="C3292" s="179" t="s">
        <v>4940</v>
      </c>
      <c r="D3292" s="172">
        <v>46083</v>
      </c>
      <c r="E3292" s="173">
        <v>46132</v>
      </c>
      <c r="F3292" s="174">
        <v>623.82000000000005</v>
      </c>
      <c r="G3292" s="175" t="s">
        <v>2040</v>
      </c>
      <c r="H3292" s="171" t="s">
        <v>2055</v>
      </c>
      <c r="I3292" s="171" t="s">
        <v>2852</v>
      </c>
      <c r="J3292" s="171" t="s">
        <v>108</v>
      </c>
      <c r="K3292" s="176"/>
      <c r="L3292" s="177" t="s">
        <v>730</v>
      </c>
      <c r="M3292" s="177" t="s">
        <v>109</v>
      </c>
    </row>
    <row r="3293" spans="1:13" s="178" customFormat="1">
      <c r="A3293" s="171" t="s">
        <v>2038</v>
      </c>
      <c r="B3293" s="171"/>
      <c r="C3293" s="179" t="s">
        <v>4941</v>
      </c>
      <c r="D3293" s="172">
        <v>46084</v>
      </c>
      <c r="E3293" s="173">
        <v>46132</v>
      </c>
      <c r="F3293" s="174">
        <v>871.67</v>
      </c>
      <c r="G3293" s="175" t="s">
        <v>2040</v>
      </c>
      <c r="H3293" s="171" t="s">
        <v>2055</v>
      </c>
      <c r="I3293" s="171" t="s">
        <v>3050</v>
      </c>
      <c r="J3293" s="171" t="s">
        <v>30</v>
      </c>
      <c r="K3293" s="176"/>
      <c r="L3293" s="177" t="s">
        <v>730</v>
      </c>
      <c r="M3293" s="177" t="s">
        <v>31</v>
      </c>
    </row>
    <row r="3294" spans="1:13" s="178" customFormat="1">
      <c r="A3294" s="171" t="s">
        <v>2038</v>
      </c>
      <c r="B3294" s="171"/>
      <c r="C3294" s="179" t="s">
        <v>4942</v>
      </c>
      <c r="D3294" s="172">
        <v>46083</v>
      </c>
      <c r="E3294" s="173">
        <v>46132</v>
      </c>
      <c r="F3294" s="174">
        <v>5197.95</v>
      </c>
      <c r="G3294" s="175" t="s">
        <v>2040</v>
      </c>
      <c r="H3294" s="171" t="s">
        <v>2055</v>
      </c>
      <c r="I3294" s="171" t="s">
        <v>3051</v>
      </c>
      <c r="J3294" s="171" t="s">
        <v>86</v>
      </c>
      <c r="K3294" s="176"/>
      <c r="L3294" s="177" t="s">
        <v>730</v>
      </c>
      <c r="M3294" s="177" t="s">
        <v>87</v>
      </c>
    </row>
    <row r="3295" spans="1:13" s="178" customFormat="1">
      <c r="A3295" s="171" t="s">
        <v>2038</v>
      </c>
      <c r="B3295" s="171"/>
      <c r="C3295" s="179" t="s">
        <v>4943</v>
      </c>
      <c r="D3295" s="172">
        <v>46083</v>
      </c>
      <c r="E3295" s="173">
        <v>46132</v>
      </c>
      <c r="F3295" s="174">
        <v>740.31</v>
      </c>
      <c r="G3295" s="175" t="s">
        <v>2040</v>
      </c>
      <c r="H3295" s="171" t="s">
        <v>2055</v>
      </c>
      <c r="I3295" s="171" t="s">
        <v>2946</v>
      </c>
      <c r="J3295" s="171" t="s">
        <v>88</v>
      </c>
      <c r="K3295" s="176"/>
      <c r="L3295" s="177" t="s">
        <v>730</v>
      </c>
      <c r="M3295" s="177" t="s">
        <v>89</v>
      </c>
    </row>
    <row r="3296" spans="1:13" s="178" customFormat="1">
      <c r="A3296" s="171" t="s">
        <v>2038</v>
      </c>
      <c r="B3296" s="171"/>
      <c r="C3296" s="179" t="s">
        <v>4944</v>
      </c>
      <c r="D3296" s="172">
        <v>46083</v>
      </c>
      <c r="E3296" s="173">
        <v>46132</v>
      </c>
      <c r="F3296" s="174">
        <v>2738.39</v>
      </c>
      <c r="G3296" s="175" t="s">
        <v>2040</v>
      </c>
      <c r="H3296" s="171" t="s">
        <v>2055</v>
      </c>
      <c r="I3296" s="171" t="s">
        <v>3052</v>
      </c>
      <c r="J3296" s="171" t="s">
        <v>90</v>
      </c>
      <c r="K3296" s="176"/>
      <c r="L3296" s="177" t="s">
        <v>730</v>
      </c>
      <c r="M3296" s="177" t="s">
        <v>91</v>
      </c>
    </row>
    <row r="3297" spans="1:13" s="178" customFormat="1">
      <c r="A3297" s="171" t="s">
        <v>2038</v>
      </c>
      <c r="B3297" s="171"/>
      <c r="C3297" s="179" t="s">
        <v>4945</v>
      </c>
      <c r="D3297" s="172">
        <v>46083</v>
      </c>
      <c r="E3297" s="173">
        <v>46132</v>
      </c>
      <c r="F3297" s="174">
        <v>1104.4000000000001</v>
      </c>
      <c r="G3297" s="175" t="s">
        <v>2040</v>
      </c>
      <c r="H3297" s="171" t="s">
        <v>2055</v>
      </c>
      <c r="I3297" s="171" t="s">
        <v>2884</v>
      </c>
      <c r="J3297" s="171" t="s">
        <v>456</v>
      </c>
      <c r="K3297" s="176"/>
      <c r="L3297" s="177" t="s">
        <v>730</v>
      </c>
      <c r="M3297" s="177" t="s">
        <v>457</v>
      </c>
    </row>
    <row r="3298" spans="1:13" s="178" customFormat="1">
      <c r="A3298" s="171" t="s">
        <v>2038</v>
      </c>
      <c r="B3298" s="171"/>
      <c r="C3298" s="179" t="s">
        <v>4946</v>
      </c>
      <c r="D3298" s="172">
        <v>46083</v>
      </c>
      <c r="E3298" s="173">
        <v>46132</v>
      </c>
      <c r="F3298" s="174">
        <v>1078.8699999999999</v>
      </c>
      <c r="G3298" s="175" t="s">
        <v>2040</v>
      </c>
      <c r="H3298" s="171" t="s">
        <v>2055</v>
      </c>
      <c r="I3298" s="171" t="s">
        <v>2951</v>
      </c>
      <c r="J3298" s="171" t="s">
        <v>118</v>
      </c>
      <c r="K3298" s="176"/>
      <c r="L3298" s="177" t="s">
        <v>730</v>
      </c>
      <c r="M3298" s="177" t="s">
        <v>119</v>
      </c>
    </row>
    <row r="3299" spans="1:13" s="178" customFormat="1">
      <c r="A3299" s="171" t="s">
        <v>2038</v>
      </c>
      <c r="B3299" s="171"/>
      <c r="C3299" s="179" t="s">
        <v>4947</v>
      </c>
      <c r="D3299" s="172">
        <v>46083</v>
      </c>
      <c r="E3299" s="173">
        <v>46132</v>
      </c>
      <c r="F3299" s="174">
        <v>568.9</v>
      </c>
      <c r="G3299" s="175" t="s">
        <v>2040</v>
      </c>
      <c r="H3299" s="171" t="s">
        <v>2055</v>
      </c>
      <c r="I3299" s="171" t="s">
        <v>2952</v>
      </c>
      <c r="J3299" s="171" t="s">
        <v>156</v>
      </c>
      <c r="K3299" s="176"/>
      <c r="L3299" s="177" t="s">
        <v>730</v>
      </c>
      <c r="M3299" s="177" t="s">
        <v>157</v>
      </c>
    </row>
    <row r="3300" spans="1:13" s="178" customFormat="1">
      <c r="A3300" s="171" t="s">
        <v>2038</v>
      </c>
      <c r="B3300" s="171"/>
      <c r="C3300" s="179" t="s">
        <v>4948</v>
      </c>
      <c r="D3300" s="172">
        <v>46083</v>
      </c>
      <c r="E3300" s="173">
        <v>46132</v>
      </c>
      <c r="F3300" s="174">
        <v>568.9</v>
      </c>
      <c r="G3300" s="175" t="s">
        <v>2040</v>
      </c>
      <c r="H3300" s="171" t="s">
        <v>2055</v>
      </c>
      <c r="I3300" s="171" t="s">
        <v>2860</v>
      </c>
      <c r="J3300" s="171" t="s">
        <v>12</v>
      </c>
      <c r="K3300" s="176"/>
      <c r="L3300" s="177" t="s">
        <v>730</v>
      </c>
      <c r="M3300" s="177" t="s">
        <v>13</v>
      </c>
    </row>
    <row r="3301" spans="1:13" s="178" customFormat="1">
      <c r="A3301" s="171" t="s">
        <v>2038</v>
      </c>
      <c r="B3301" s="171"/>
      <c r="C3301" s="179" t="s">
        <v>4949</v>
      </c>
      <c r="D3301" s="172">
        <v>46083</v>
      </c>
      <c r="E3301" s="173">
        <v>46132</v>
      </c>
      <c r="F3301" s="174">
        <v>568.9</v>
      </c>
      <c r="G3301" s="175" t="s">
        <v>2040</v>
      </c>
      <c r="H3301" s="171" t="s">
        <v>2055</v>
      </c>
      <c r="I3301" s="171" t="s">
        <v>2956</v>
      </c>
      <c r="J3301" s="171" t="s">
        <v>14</v>
      </c>
      <c r="K3301" s="176"/>
      <c r="L3301" s="177" t="s">
        <v>730</v>
      </c>
      <c r="M3301" s="177" t="s">
        <v>15</v>
      </c>
    </row>
    <row r="3302" spans="1:13" s="178" customFormat="1">
      <c r="A3302" s="171" t="s">
        <v>2038</v>
      </c>
      <c r="B3302" s="171"/>
      <c r="C3302" s="179" t="s">
        <v>4950</v>
      </c>
      <c r="D3302" s="172">
        <v>46083</v>
      </c>
      <c r="E3302" s="173">
        <v>46132</v>
      </c>
      <c r="F3302" s="174">
        <v>1722.01</v>
      </c>
      <c r="G3302" s="175" t="s">
        <v>2040</v>
      </c>
      <c r="H3302" s="171" t="s">
        <v>2055</v>
      </c>
      <c r="I3302" s="171" t="s">
        <v>2862</v>
      </c>
      <c r="J3302" s="171" t="s">
        <v>106</v>
      </c>
      <c r="K3302" s="176"/>
      <c r="L3302" s="177" t="s">
        <v>730</v>
      </c>
      <c r="M3302" s="177" t="s">
        <v>107</v>
      </c>
    </row>
    <row r="3303" spans="1:13" s="178" customFormat="1">
      <c r="A3303" s="171" t="s">
        <v>2038</v>
      </c>
      <c r="B3303" s="171"/>
      <c r="C3303" s="179" t="s">
        <v>4951</v>
      </c>
      <c r="D3303" s="172">
        <v>46083</v>
      </c>
      <c r="E3303" s="173">
        <v>46132</v>
      </c>
      <c r="F3303" s="174">
        <v>771.2</v>
      </c>
      <c r="G3303" s="175" t="s">
        <v>2040</v>
      </c>
      <c r="H3303" s="171" t="s">
        <v>2055</v>
      </c>
      <c r="I3303" s="171" t="s">
        <v>2885</v>
      </c>
      <c r="J3303" s="171" t="s">
        <v>16</v>
      </c>
      <c r="K3303" s="176"/>
      <c r="L3303" s="177" t="s">
        <v>730</v>
      </c>
      <c r="M3303" s="177" t="s">
        <v>17</v>
      </c>
    </row>
    <row r="3304" spans="1:13" s="178" customFormat="1">
      <c r="A3304" s="171" t="s">
        <v>2038</v>
      </c>
      <c r="B3304" s="171"/>
      <c r="C3304" s="179" t="s">
        <v>4952</v>
      </c>
      <c r="D3304" s="172">
        <v>46083</v>
      </c>
      <c r="E3304" s="173">
        <v>46132</v>
      </c>
      <c r="F3304" s="174">
        <v>626.04</v>
      </c>
      <c r="G3304" s="175" t="s">
        <v>2040</v>
      </c>
      <c r="H3304" s="171" t="s">
        <v>2055</v>
      </c>
      <c r="I3304" s="171" t="s">
        <v>2863</v>
      </c>
      <c r="J3304" s="171" t="s">
        <v>70</v>
      </c>
      <c r="K3304" s="176"/>
      <c r="L3304" s="177" t="s">
        <v>730</v>
      </c>
      <c r="M3304" s="177" t="s">
        <v>71</v>
      </c>
    </row>
    <row r="3305" spans="1:13" s="178" customFormat="1">
      <c r="A3305" s="171" t="s">
        <v>2038</v>
      </c>
      <c r="B3305" s="171"/>
      <c r="C3305" s="179" t="s">
        <v>4953</v>
      </c>
      <c r="D3305" s="172">
        <v>46083</v>
      </c>
      <c r="E3305" s="173">
        <v>46132</v>
      </c>
      <c r="F3305" s="174">
        <v>620.72</v>
      </c>
      <c r="G3305" s="175" t="s">
        <v>2040</v>
      </c>
      <c r="H3305" s="171" t="s">
        <v>2055</v>
      </c>
      <c r="I3305" s="171" t="s">
        <v>2969</v>
      </c>
      <c r="J3305" s="171" t="s">
        <v>92</v>
      </c>
      <c r="K3305" s="176"/>
      <c r="L3305" s="177" t="s">
        <v>730</v>
      </c>
      <c r="M3305" s="177" t="s">
        <v>93</v>
      </c>
    </row>
    <row r="3306" spans="1:13" s="178" customFormat="1">
      <c r="A3306" s="171" t="s">
        <v>2038</v>
      </c>
      <c r="B3306" s="171"/>
      <c r="C3306" s="179" t="s">
        <v>4954</v>
      </c>
      <c r="D3306" s="172">
        <v>46083</v>
      </c>
      <c r="E3306" s="173">
        <v>46132</v>
      </c>
      <c r="F3306" s="174">
        <v>570.95000000000005</v>
      </c>
      <c r="G3306" s="175" t="s">
        <v>2040</v>
      </c>
      <c r="H3306" s="171" t="s">
        <v>2055</v>
      </c>
      <c r="I3306" s="171" t="s">
        <v>2961</v>
      </c>
      <c r="J3306" s="171" t="s">
        <v>158</v>
      </c>
      <c r="K3306" s="176"/>
      <c r="L3306" s="177" t="s">
        <v>730</v>
      </c>
      <c r="M3306" s="177" t="s">
        <v>159</v>
      </c>
    </row>
    <row r="3307" spans="1:13" s="178" customFormat="1">
      <c r="A3307" s="171" t="s">
        <v>2038</v>
      </c>
      <c r="B3307" s="171"/>
      <c r="C3307" s="179" t="s">
        <v>4955</v>
      </c>
      <c r="D3307" s="172">
        <v>46083</v>
      </c>
      <c r="E3307" s="173">
        <v>46132</v>
      </c>
      <c r="F3307" s="174">
        <v>1443.41</v>
      </c>
      <c r="G3307" s="175" t="s">
        <v>2040</v>
      </c>
      <c r="H3307" s="171" t="s">
        <v>2055</v>
      </c>
      <c r="I3307" s="171" t="s">
        <v>2801</v>
      </c>
      <c r="J3307" s="171" t="s">
        <v>94</v>
      </c>
      <c r="K3307" s="176"/>
      <c r="L3307" s="177" t="s">
        <v>730</v>
      </c>
      <c r="M3307" s="177" t="s">
        <v>95</v>
      </c>
    </row>
    <row r="3308" spans="1:13" s="178" customFormat="1">
      <c r="A3308" s="171" t="s">
        <v>2038</v>
      </c>
      <c r="B3308" s="171"/>
      <c r="C3308" s="179" t="s">
        <v>4956</v>
      </c>
      <c r="D3308" s="172">
        <v>46083</v>
      </c>
      <c r="E3308" s="173">
        <v>46132</v>
      </c>
      <c r="F3308" s="174">
        <v>525.42999999999995</v>
      </c>
      <c r="G3308" s="175" t="s">
        <v>2040</v>
      </c>
      <c r="H3308" s="171" t="s">
        <v>2055</v>
      </c>
      <c r="I3308" s="171" t="s">
        <v>2811</v>
      </c>
      <c r="J3308" s="171" t="s">
        <v>152</v>
      </c>
      <c r="K3308" s="176"/>
      <c r="L3308" s="177" t="s">
        <v>730</v>
      </c>
      <c r="M3308" s="177" t="s">
        <v>153</v>
      </c>
    </row>
    <row r="3309" spans="1:13" s="178" customFormat="1">
      <c r="A3309" s="171" t="s">
        <v>2038</v>
      </c>
      <c r="B3309" s="171"/>
      <c r="C3309" s="179" t="s">
        <v>4957</v>
      </c>
      <c r="D3309" s="172">
        <v>46083</v>
      </c>
      <c r="E3309" s="173">
        <v>46132</v>
      </c>
      <c r="F3309" s="174">
        <v>1019.75</v>
      </c>
      <c r="G3309" s="175" t="s">
        <v>2040</v>
      </c>
      <c r="H3309" s="171" t="s">
        <v>2055</v>
      </c>
      <c r="I3309" s="171" t="s">
        <v>2963</v>
      </c>
      <c r="J3309" s="171" t="s">
        <v>96</v>
      </c>
      <c r="K3309" s="176"/>
      <c r="L3309" s="177" t="s">
        <v>730</v>
      </c>
      <c r="M3309" s="177" t="s">
        <v>97</v>
      </c>
    </row>
    <row r="3310" spans="1:13" s="178" customFormat="1">
      <c r="A3310" s="171" t="s">
        <v>2038</v>
      </c>
      <c r="B3310" s="171"/>
      <c r="C3310" s="179" t="s">
        <v>4958</v>
      </c>
      <c r="D3310" s="172">
        <v>46083</v>
      </c>
      <c r="E3310" s="173">
        <v>46132</v>
      </c>
      <c r="F3310" s="174">
        <v>677.86</v>
      </c>
      <c r="G3310" s="175" t="s">
        <v>2040</v>
      </c>
      <c r="H3310" s="171" t="s">
        <v>2055</v>
      </c>
      <c r="I3310" s="171" t="s">
        <v>2889</v>
      </c>
      <c r="J3310" s="171" t="s">
        <v>122</v>
      </c>
      <c r="K3310" s="176"/>
      <c r="L3310" s="177" t="s">
        <v>730</v>
      </c>
      <c r="M3310" s="177" t="s">
        <v>123</v>
      </c>
    </row>
    <row r="3311" spans="1:13" s="178" customFormat="1">
      <c r="A3311" s="171" t="s">
        <v>2038</v>
      </c>
      <c r="B3311" s="171"/>
      <c r="C3311" s="179" t="s">
        <v>4959</v>
      </c>
      <c r="D3311" s="172">
        <v>46083</v>
      </c>
      <c r="E3311" s="173">
        <v>46132</v>
      </c>
      <c r="F3311" s="174">
        <v>788.82</v>
      </c>
      <c r="G3311" s="175" t="s">
        <v>2040</v>
      </c>
      <c r="H3311" s="171" t="s">
        <v>2055</v>
      </c>
      <c r="I3311" s="171" t="s">
        <v>3053</v>
      </c>
      <c r="J3311" s="171" t="s">
        <v>501</v>
      </c>
      <c r="K3311" s="176"/>
      <c r="L3311" s="177" t="s">
        <v>730</v>
      </c>
      <c r="M3311" s="177" t="s">
        <v>502</v>
      </c>
    </row>
    <row r="3312" spans="1:13" s="178" customFormat="1">
      <c r="A3312" s="171" t="s">
        <v>2038</v>
      </c>
      <c r="B3312" s="171"/>
      <c r="C3312" s="179" t="s">
        <v>4960</v>
      </c>
      <c r="D3312" s="172">
        <v>46083</v>
      </c>
      <c r="E3312" s="173">
        <v>46132</v>
      </c>
      <c r="F3312" s="174">
        <v>844.45</v>
      </c>
      <c r="G3312" s="175" t="s">
        <v>2040</v>
      </c>
      <c r="H3312" s="171" t="s">
        <v>2055</v>
      </c>
      <c r="I3312" s="171" t="s">
        <v>2964</v>
      </c>
      <c r="J3312" s="171" t="s">
        <v>146</v>
      </c>
      <c r="K3312" s="176"/>
      <c r="L3312" s="177" t="s">
        <v>730</v>
      </c>
      <c r="M3312" s="177" t="s">
        <v>147</v>
      </c>
    </row>
    <row r="3313" spans="1:13" s="178" customFormat="1">
      <c r="A3313" s="171" t="s">
        <v>2038</v>
      </c>
      <c r="B3313" s="171"/>
      <c r="C3313" s="179" t="s">
        <v>4961</v>
      </c>
      <c r="D3313" s="172">
        <v>46086</v>
      </c>
      <c r="E3313" s="173">
        <v>46132</v>
      </c>
      <c r="F3313" s="174">
        <v>575.80999999999995</v>
      </c>
      <c r="G3313" s="175" t="s">
        <v>2040</v>
      </c>
      <c r="H3313" s="171" t="s">
        <v>2055</v>
      </c>
      <c r="I3313" s="171" t="s">
        <v>2950</v>
      </c>
      <c r="J3313" s="171" t="s">
        <v>134</v>
      </c>
      <c r="K3313" s="176"/>
      <c r="L3313" s="177" t="s">
        <v>730</v>
      </c>
      <c r="M3313" s="177" t="s">
        <v>135</v>
      </c>
    </row>
    <row r="3314" spans="1:13" s="178" customFormat="1">
      <c r="A3314" s="171" t="s">
        <v>2038</v>
      </c>
      <c r="B3314" s="171"/>
      <c r="C3314" s="179" t="s">
        <v>4962</v>
      </c>
      <c r="D3314" s="172">
        <v>46086</v>
      </c>
      <c r="E3314" s="173">
        <v>46132</v>
      </c>
      <c r="F3314" s="174">
        <v>636.98</v>
      </c>
      <c r="G3314" s="175" t="s">
        <v>2040</v>
      </c>
      <c r="H3314" s="171" t="s">
        <v>2055</v>
      </c>
      <c r="I3314" s="171" t="s">
        <v>2900</v>
      </c>
      <c r="J3314" s="171" t="s">
        <v>160</v>
      </c>
      <c r="K3314" s="176"/>
      <c r="L3314" s="177" t="s">
        <v>730</v>
      </c>
      <c r="M3314" s="177" t="s">
        <v>161</v>
      </c>
    </row>
    <row r="3315" spans="1:13" s="178" customFormat="1">
      <c r="A3315" s="171" t="s">
        <v>2038</v>
      </c>
      <c r="B3315" s="171"/>
      <c r="C3315" s="179" t="s">
        <v>4963</v>
      </c>
      <c r="D3315" s="172">
        <v>46086</v>
      </c>
      <c r="E3315" s="173">
        <v>46132</v>
      </c>
      <c r="F3315" s="174">
        <v>1375.92</v>
      </c>
      <c r="G3315" s="175" t="s">
        <v>2040</v>
      </c>
      <c r="H3315" s="171" t="s">
        <v>2055</v>
      </c>
      <c r="I3315" s="171" t="s">
        <v>2917</v>
      </c>
      <c r="J3315" s="171" t="s">
        <v>120</v>
      </c>
      <c r="K3315" s="176"/>
      <c r="L3315" s="177" t="s">
        <v>730</v>
      </c>
      <c r="M3315" s="177" t="s">
        <v>121</v>
      </c>
    </row>
    <row r="3316" spans="1:13" s="178" customFormat="1">
      <c r="A3316" s="171" t="s">
        <v>2038</v>
      </c>
      <c r="B3316" s="171"/>
      <c r="C3316" s="179" t="s">
        <v>4964</v>
      </c>
      <c r="D3316" s="172">
        <v>46086</v>
      </c>
      <c r="E3316" s="173">
        <v>46132</v>
      </c>
      <c r="F3316" s="174">
        <v>568.9</v>
      </c>
      <c r="G3316" s="175" t="s">
        <v>2040</v>
      </c>
      <c r="H3316" s="171" t="s">
        <v>2055</v>
      </c>
      <c r="I3316" s="171" t="s">
        <v>2943</v>
      </c>
      <c r="J3316" s="171" t="s">
        <v>138</v>
      </c>
      <c r="K3316" s="176"/>
      <c r="L3316" s="177" t="s">
        <v>730</v>
      </c>
      <c r="M3316" s="177" t="s">
        <v>139</v>
      </c>
    </row>
    <row r="3317" spans="1:13" s="178" customFormat="1">
      <c r="A3317" s="171" t="s">
        <v>2038</v>
      </c>
      <c r="B3317" s="171"/>
      <c r="C3317" s="179" t="s">
        <v>4965</v>
      </c>
      <c r="D3317" s="172">
        <v>46086</v>
      </c>
      <c r="E3317" s="173">
        <v>46132</v>
      </c>
      <c r="F3317" s="174">
        <v>734.99</v>
      </c>
      <c r="G3317" s="175" t="s">
        <v>2040</v>
      </c>
      <c r="H3317" s="171" t="s">
        <v>2055</v>
      </c>
      <c r="I3317" s="171" t="s">
        <v>2920</v>
      </c>
      <c r="J3317" s="171" t="s">
        <v>66</v>
      </c>
      <c r="K3317" s="176"/>
      <c r="L3317" s="177" t="s">
        <v>730</v>
      </c>
      <c r="M3317" s="177" t="s">
        <v>67</v>
      </c>
    </row>
    <row r="3318" spans="1:13" s="178" customFormat="1">
      <c r="A3318" s="171" t="s">
        <v>2038</v>
      </c>
      <c r="B3318" s="171"/>
      <c r="C3318" s="179" t="s">
        <v>4966</v>
      </c>
      <c r="D3318" s="172">
        <v>46098</v>
      </c>
      <c r="E3318" s="173">
        <v>46132</v>
      </c>
      <c r="F3318" s="174">
        <v>568.9</v>
      </c>
      <c r="G3318" s="175" t="s">
        <v>2040</v>
      </c>
      <c r="H3318" s="171" t="s">
        <v>2055</v>
      </c>
      <c r="I3318" s="171" t="s">
        <v>2814</v>
      </c>
      <c r="J3318" s="171" t="s">
        <v>132</v>
      </c>
      <c r="K3318" s="176"/>
      <c r="L3318" s="177" t="s">
        <v>730</v>
      </c>
      <c r="M3318" s="177" t="s">
        <v>133</v>
      </c>
    </row>
    <row r="3319" spans="1:13" s="178" customFormat="1">
      <c r="A3319" s="171" t="s">
        <v>2038</v>
      </c>
      <c r="B3319" s="171"/>
      <c r="C3319" s="179" t="s">
        <v>4967</v>
      </c>
      <c r="D3319" s="172">
        <v>46085</v>
      </c>
      <c r="E3319" s="173">
        <v>46132</v>
      </c>
      <c r="F3319" s="174">
        <v>531.12</v>
      </c>
      <c r="G3319" s="175" t="s">
        <v>2040</v>
      </c>
      <c r="H3319" s="171" t="s">
        <v>2055</v>
      </c>
      <c r="I3319" s="171" t="s">
        <v>2877</v>
      </c>
      <c r="J3319" s="171" t="s">
        <v>226</v>
      </c>
      <c r="K3319" s="176"/>
      <c r="L3319" s="177" t="s">
        <v>730</v>
      </c>
      <c r="M3319" s="177" t="s">
        <v>227</v>
      </c>
    </row>
    <row r="3320" spans="1:13" s="178" customFormat="1">
      <c r="A3320" s="171" t="s">
        <v>2038</v>
      </c>
      <c r="B3320" s="171"/>
      <c r="C3320" s="179" t="s">
        <v>4968</v>
      </c>
      <c r="D3320" s="172">
        <v>46085</v>
      </c>
      <c r="E3320" s="173">
        <v>46132</v>
      </c>
      <c r="F3320" s="174">
        <v>3169.7</v>
      </c>
      <c r="G3320" s="175" t="s">
        <v>2040</v>
      </c>
      <c r="H3320" s="171" t="s">
        <v>2055</v>
      </c>
      <c r="I3320" s="171" t="s">
        <v>2830</v>
      </c>
      <c r="J3320" s="171" t="s">
        <v>370</v>
      </c>
      <c r="K3320" s="176"/>
      <c r="L3320" s="177" t="s">
        <v>730</v>
      </c>
      <c r="M3320" s="177" t="s">
        <v>371</v>
      </c>
    </row>
    <row r="3321" spans="1:13" s="178" customFormat="1">
      <c r="A3321" s="171" t="s">
        <v>2038</v>
      </c>
      <c r="B3321" s="171"/>
      <c r="C3321" s="179" t="s">
        <v>4969</v>
      </c>
      <c r="D3321" s="172">
        <v>46085</v>
      </c>
      <c r="E3321" s="173">
        <v>46132</v>
      </c>
      <c r="F3321" s="174">
        <v>4061.18</v>
      </c>
      <c r="G3321" s="175" t="s">
        <v>2040</v>
      </c>
      <c r="H3321" s="171" t="s">
        <v>2055</v>
      </c>
      <c r="I3321" s="171" t="s">
        <v>2879</v>
      </c>
      <c r="J3321" s="171" t="s">
        <v>198</v>
      </c>
      <c r="K3321" s="176"/>
      <c r="L3321" s="177" t="s">
        <v>730</v>
      </c>
      <c r="M3321" s="177" t="s">
        <v>199</v>
      </c>
    </row>
    <row r="3322" spans="1:13" s="178" customFormat="1">
      <c r="A3322" s="171" t="s">
        <v>2038</v>
      </c>
      <c r="B3322" s="171"/>
      <c r="C3322" s="179" t="s">
        <v>4970</v>
      </c>
      <c r="D3322" s="172">
        <v>46085</v>
      </c>
      <c r="E3322" s="173">
        <v>46132</v>
      </c>
      <c r="F3322" s="174">
        <v>2390.7800000000002</v>
      </c>
      <c r="G3322" s="175" t="s">
        <v>2040</v>
      </c>
      <c r="H3322" s="171" t="s">
        <v>2055</v>
      </c>
      <c r="I3322" s="171" t="s">
        <v>2833</v>
      </c>
      <c r="J3322" s="171" t="s">
        <v>228</v>
      </c>
      <c r="K3322" s="176"/>
      <c r="L3322" s="177" t="s">
        <v>730</v>
      </c>
      <c r="M3322" s="177" t="s">
        <v>229</v>
      </c>
    </row>
    <row r="3323" spans="1:13" s="178" customFormat="1">
      <c r="A3323" s="171" t="s">
        <v>2038</v>
      </c>
      <c r="B3323" s="171"/>
      <c r="C3323" s="179" t="s">
        <v>4971</v>
      </c>
      <c r="D3323" s="172">
        <v>46085</v>
      </c>
      <c r="E3323" s="173">
        <v>46132</v>
      </c>
      <c r="F3323" s="174">
        <v>581.05999999999995</v>
      </c>
      <c r="G3323" s="175" t="s">
        <v>2040</v>
      </c>
      <c r="H3323" s="171" t="s">
        <v>2055</v>
      </c>
      <c r="I3323" s="171" t="s">
        <v>2834</v>
      </c>
      <c r="J3323" s="171" t="s">
        <v>274</v>
      </c>
      <c r="K3323" s="176"/>
      <c r="L3323" s="177" t="s">
        <v>730</v>
      </c>
      <c r="M3323" s="177" t="s">
        <v>275</v>
      </c>
    </row>
    <row r="3324" spans="1:13" s="178" customFormat="1">
      <c r="A3324" s="171" t="s">
        <v>2038</v>
      </c>
      <c r="B3324" s="171"/>
      <c r="C3324" s="179" t="s">
        <v>4972</v>
      </c>
      <c r="D3324" s="172">
        <v>46085</v>
      </c>
      <c r="E3324" s="173">
        <v>46132</v>
      </c>
      <c r="F3324" s="174">
        <v>1919.1</v>
      </c>
      <c r="G3324" s="175" t="s">
        <v>2040</v>
      </c>
      <c r="H3324" s="171" t="s">
        <v>2055</v>
      </c>
      <c r="I3324" s="171" t="s">
        <v>3027</v>
      </c>
      <c r="J3324" s="171" t="s">
        <v>230</v>
      </c>
      <c r="K3324" s="176"/>
      <c r="L3324" s="177" t="s">
        <v>730</v>
      </c>
      <c r="M3324" s="177" t="s">
        <v>231</v>
      </c>
    </row>
    <row r="3325" spans="1:13" s="178" customFormat="1">
      <c r="A3325" s="171" t="s">
        <v>2038</v>
      </c>
      <c r="B3325" s="171"/>
      <c r="C3325" s="179" t="s">
        <v>4973</v>
      </c>
      <c r="D3325" s="172">
        <v>46085</v>
      </c>
      <c r="E3325" s="173">
        <v>46132</v>
      </c>
      <c r="F3325" s="174">
        <v>2280.2800000000002</v>
      </c>
      <c r="G3325" s="175" t="s">
        <v>2040</v>
      </c>
      <c r="H3325" s="171" t="s">
        <v>2055</v>
      </c>
      <c r="I3325" s="171" t="s">
        <v>2904</v>
      </c>
      <c r="J3325" s="171" t="s">
        <v>232</v>
      </c>
      <c r="K3325" s="176"/>
      <c r="L3325" s="177" t="s">
        <v>730</v>
      </c>
      <c r="M3325" s="177" t="s">
        <v>233</v>
      </c>
    </row>
    <row r="3326" spans="1:13" s="178" customFormat="1">
      <c r="A3326" s="171" t="s">
        <v>2038</v>
      </c>
      <c r="B3326" s="171"/>
      <c r="C3326" s="179" t="s">
        <v>4974</v>
      </c>
      <c r="D3326" s="172">
        <v>46085</v>
      </c>
      <c r="E3326" s="173">
        <v>46132</v>
      </c>
      <c r="F3326" s="174">
        <v>528.19000000000005</v>
      </c>
      <c r="G3326" s="175" t="s">
        <v>2040</v>
      </c>
      <c r="H3326" s="171" t="s">
        <v>2055</v>
      </c>
      <c r="I3326" s="171" t="s">
        <v>2965</v>
      </c>
      <c r="J3326" s="171" t="s">
        <v>234</v>
      </c>
      <c r="K3326" s="176"/>
      <c r="L3326" s="177" t="s">
        <v>730</v>
      </c>
      <c r="M3326" s="177" t="s">
        <v>235</v>
      </c>
    </row>
    <row r="3327" spans="1:13" s="178" customFormat="1">
      <c r="A3327" s="171" t="s">
        <v>2038</v>
      </c>
      <c r="B3327" s="171"/>
      <c r="C3327" s="179" t="s">
        <v>4975</v>
      </c>
      <c r="D3327" s="172">
        <v>46085</v>
      </c>
      <c r="E3327" s="173">
        <v>46132</v>
      </c>
      <c r="F3327" s="174">
        <v>526.07000000000005</v>
      </c>
      <c r="G3327" s="175" t="s">
        <v>2040</v>
      </c>
      <c r="H3327" s="171" t="s">
        <v>2055</v>
      </c>
      <c r="I3327" s="171" t="s">
        <v>3028</v>
      </c>
      <c r="J3327" s="171" t="s">
        <v>236</v>
      </c>
      <c r="K3327" s="176"/>
      <c r="L3327" s="177" t="s">
        <v>730</v>
      </c>
      <c r="M3327" s="177" t="s">
        <v>237</v>
      </c>
    </row>
    <row r="3328" spans="1:13" s="178" customFormat="1">
      <c r="A3328" s="171" t="s">
        <v>2038</v>
      </c>
      <c r="B3328" s="171"/>
      <c r="C3328" s="179" t="s">
        <v>4976</v>
      </c>
      <c r="D3328" s="172">
        <v>46085</v>
      </c>
      <c r="E3328" s="173">
        <v>46132</v>
      </c>
      <c r="F3328" s="174">
        <v>2343.34</v>
      </c>
      <c r="G3328" s="175" t="s">
        <v>2040</v>
      </c>
      <c r="H3328" s="171" t="s">
        <v>2055</v>
      </c>
      <c r="I3328" s="171" t="s">
        <v>3029</v>
      </c>
      <c r="J3328" s="171" t="s">
        <v>200</v>
      </c>
      <c r="K3328" s="176"/>
      <c r="L3328" s="177" t="s">
        <v>730</v>
      </c>
      <c r="M3328" s="177" t="s">
        <v>201</v>
      </c>
    </row>
    <row r="3329" spans="1:13" s="178" customFormat="1">
      <c r="A3329" s="171" t="s">
        <v>2038</v>
      </c>
      <c r="B3329" s="171"/>
      <c r="C3329" s="179" t="s">
        <v>4977</v>
      </c>
      <c r="D3329" s="172">
        <v>46085</v>
      </c>
      <c r="E3329" s="173">
        <v>46132</v>
      </c>
      <c r="F3329" s="174">
        <v>4434.4799999999996</v>
      </c>
      <c r="G3329" s="175" t="s">
        <v>2040</v>
      </c>
      <c r="H3329" s="171" t="s">
        <v>2055</v>
      </c>
      <c r="I3329" s="171" t="s">
        <v>3030</v>
      </c>
      <c r="J3329" s="171" t="s">
        <v>202</v>
      </c>
      <c r="K3329" s="176"/>
      <c r="L3329" s="177" t="s">
        <v>730</v>
      </c>
      <c r="M3329" s="177" t="s">
        <v>203</v>
      </c>
    </row>
    <row r="3330" spans="1:13" s="178" customFormat="1">
      <c r="A3330" s="171" t="s">
        <v>2038</v>
      </c>
      <c r="B3330" s="171"/>
      <c r="C3330" s="179" t="s">
        <v>4978</v>
      </c>
      <c r="D3330" s="172">
        <v>46085</v>
      </c>
      <c r="E3330" s="173">
        <v>46132</v>
      </c>
      <c r="F3330" s="174">
        <v>526.01</v>
      </c>
      <c r="G3330" s="175" t="s">
        <v>2040</v>
      </c>
      <c r="H3330" s="171" t="s">
        <v>2055</v>
      </c>
      <c r="I3330" s="171" t="s">
        <v>3031</v>
      </c>
      <c r="J3330" s="171" t="s">
        <v>278</v>
      </c>
      <c r="K3330" s="176"/>
      <c r="L3330" s="177" t="s">
        <v>730</v>
      </c>
      <c r="M3330" s="177" t="s">
        <v>279</v>
      </c>
    </row>
    <row r="3331" spans="1:13" s="178" customFormat="1">
      <c r="A3331" s="171" t="s">
        <v>2038</v>
      </c>
      <c r="B3331" s="171"/>
      <c r="C3331" s="179" t="s">
        <v>4979</v>
      </c>
      <c r="D3331" s="172">
        <v>46085</v>
      </c>
      <c r="E3331" s="173">
        <v>46132</v>
      </c>
      <c r="F3331" s="174">
        <v>528.13</v>
      </c>
      <c r="G3331" s="175" t="s">
        <v>2040</v>
      </c>
      <c r="H3331" s="171" t="s">
        <v>2055</v>
      </c>
      <c r="I3331" s="171" t="s">
        <v>2874</v>
      </c>
      <c r="J3331" s="171" t="s">
        <v>204</v>
      </c>
      <c r="K3331" s="176"/>
      <c r="L3331" s="177" t="s">
        <v>730</v>
      </c>
      <c r="M3331" s="177" t="s">
        <v>205</v>
      </c>
    </row>
    <row r="3332" spans="1:13" s="178" customFormat="1">
      <c r="A3332" s="171" t="s">
        <v>2038</v>
      </c>
      <c r="B3332" s="171"/>
      <c r="C3332" s="179" t="s">
        <v>4980</v>
      </c>
      <c r="D3332" s="172">
        <v>46085</v>
      </c>
      <c r="E3332" s="173">
        <v>46132</v>
      </c>
      <c r="F3332" s="174">
        <v>526.01</v>
      </c>
      <c r="G3332" s="175" t="s">
        <v>2040</v>
      </c>
      <c r="H3332" s="171" t="s">
        <v>2055</v>
      </c>
      <c r="I3332" s="171" t="s">
        <v>3032</v>
      </c>
      <c r="J3332" s="171" t="s">
        <v>238</v>
      </c>
      <c r="K3332" s="176"/>
      <c r="L3332" s="177" t="s">
        <v>730</v>
      </c>
      <c r="M3332" s="177" t="s">
        <v>239</v>
      </c>
    </row>
    <row r="3333" spans="1:13" s="178" customFormat="1">
      <c r="A3333" s="171" t="s">
        <v>2038</v>
      </c>
      <c r="B3333" s="171"/>
      <c r="C3333" s="179" t="s">
        <v>4981</v>
      </c>
      <c r="D3333" s="172">
        <v>46083</v>
      </c>
      <c r="E3333" s="173">
        <v>46132</v>
      </c>
      <c r="F3333" s="174">
        <v>501.47</v>
      </c>
      <c r="G3333" s="175" t="s">
        <v>2040</v>
      </c>
      <c r="H3333" s="171" t="s">
        <v>2055</v>
      </c>
      <c r="I3333" s="171" t="s">
        <v>2878</v>
      </c>
      <c r="J3333" s="171" t="s">
        <v>354</v>
      </c>
      <c r="K3333" s="176"/>
      <c r="L3333" s="177" t="s">
        <v>730</v>
      </c>
      <c r="M3333" s="177" t="s">
        <v>355</v>
      </c>
    </row>
    <row r="3334" spans="1:13" s="178" customFormat="1">
      <c r="A3334" s="171" t="s">
        <v>2038</v>
      </c>
      <c r="B3334" s="171"/>
      <c r="C3334" s="179" t="s">
        <v>4982</v>
      </c>
      <c r="D3334" s="172">
        <v>46083</v>
      </c>
      <c r="E3334" s="173">
        <v>46132</v>
      </c>
      <c r="F3334" s="174">
        <v>477.17</v>
      </c>
      <c r="G3334" s="175" t="s">
        <v>2040</v>
      </c>
      <c r="H3334" s="171" t="s">
        <v>2055</v>
      </c>
      <c r="I3334" s="171" t="s">
        <v>2828</v>
      </c>
      <c r="J3334" s="171" t="s">
        <v>340</v>
      </c>
      <c r="K3334" s="176"/>
      <c r="L3334" s="177" t="s">
        <v>730</v>
      </c>
      <c r="M3334" s="177" t="s">
        <v>341</v>
      </c>
    </row>
    <row r="3335" spans="1:13" s="178" customFormat="1">
      <c r="A3335" s="171" t="s">
        <v>2038</v>
      </c>
      <c r="B3335" s="171"/>
      <c r="C3335" s="179" t="s">
        <v>4983</v>
      </c>
      <c r="D3335" s="172">
        <v>46083</v>
      </c>
      <c r="E3335" s="173">
        <v>46132</v>
      </c>
      <c r="F3335" s="174">
        <v>455.88</v>
      </c>
      <c r="G3335" s="175" t="s">
        <v>2040</v>
      </c>
      <c r="H3335" s="171" t="s">
        <v>2055</v>
      </c>
      <c r="I3335" s="171" t="s">
        <v>2890</v>
      </c>
      <c r="J3335" s="171" t="s">
        <v>338</v>
      </c>
      <c r="K3335" s="176"/>
      <c r="L3335" s="177" t="s">
        <v>730</v>
      </c>
      <c r="M3335" s="177" t="s">
        <v>339</v>
      </c>
    </row>
    <row r="3336" spans="1:13" s="178" customFormat="1">
      <c r="A3336" s="171" t="s">
        <v>2038</v>
      </c>
      <c r="B3336" s="171"/>
      <c r="C3336" s="179" t="s">
        <v>4984</v>
      </c>
      <c r="D3336" s="172">
        <v>46083</v>
      </c>
      <c r="E3336" s="173">
        <v>46132</v>
      </c>
      <c r="F3336" s="174">
        <v>670.06</v>
      </c>
      <c r="G3336" s="175" t="s">
        <v>2040</v>
      </c>
      <c r="H3336" s="171" t="s">
        <v>2055</v>
      </c>
      <c r="I3336" s="171" t="s">
        <v>2832</v>
      </c>
      <c r="J3336" s="171" t="s">
        <v>326</v>
      </c>
      <c r="K3336" s="176"/>
      <c r="L3336" s="177" t="s">
        <v>730</v>
      </c>
      <c r="M3336" s="177" t="s">
        <v>327</v>
      </c>
    </row>
    <row r="3337" spans="1:13" s="178" customFormat="1">
      <c r="A3337" s="171" t="s">
        <v>2038</v>
      </c>
      <c r="B3337" s="171"/>
      <c r="C3337" s="179" t="s">
        <v>4985</v>
      </c>
      <c r="D3337" s="172">
        <v>46083</v>
      </c>
      <c r="E3337" s="173">
        <v>46132</v>
      </c>
      <c r="F3337" s="174">
        <v>547.91</v>
      </c>
      <c r="G3337" s="175" t="s">
        <v>2040</v>
      </c>
      <c r="H3337" s="171" t="s">
        <v>2055</v>
      </c>
      <c r="I3337" s="171" t="s">
        <v>2835</v>
      </c>
      <c r="J3337" s="171" t="s">
        <v>282</v>
      </c>
      <c r="K3337" s="176"/>
      <c r="L3337" s="177" t="s">
        <v>730</v>
      </c>
      <c r="M3337" s="177" t="s">
        <v>283</v>
      </c>
    </row>
    <row r="3338" spans="1:13" s="178" customFormat="1">
      <c r="A3338" s="171" t="s">
        <v>2038</v>
      </c>
      <c r="B3338" s="171"/>
      <c r="C3338" s="179" t="s">
        <v>4986</v>
      </c>
      <c r="D3338" s="172">
        <v>46085</v>
      </c>
      <c r="E3338" s="173">
        <v>46132</v>
      </c>
      <c r="F3338" s="174">
        <v>581.29</v>
      </c>
      <c r="G3338" s="175" t="s">
        <v>2040</v>
      </c>
      <c r="H3338" s="171" t="s">
        <v>2055</v>
      </c>
      <c r="I3338" s="171" t="s">
        <v>2875</v>
      </c>
      <c r="J3338" s="171" t="s">
        <v>240</v>
      </c>
      <c r="K3338" s="176"/>
      <c r="L3338" s="177" t="s">
        <v>730</v>
      </c>
      <c r="M3338" s="177" t="s">
        <v>241</v>
      </c>
    </row>
    <row r="3339" spans="1:13" s="178" customFormat="1">
      <c r="A3339" s="171" t="s">
        <v>2038</v>
      </c>
      <c r="B3339" s="171"/>
      <c r="C3339" s="179" t="s">
        <v>4987</v>
      </c>
      <c r="D3339" s="172">
        <v>46083</v>
      </c>
      <c r="E3339" s="173">
        <v>46132</v>
      </c>
      <c r="F3339" s="174">
        <v>489</v>
      </c>
      <c r="G3339" s="175" t="s">
        <v>2040</v>
      </c>
      <c r="H3339" s="171" t="s">
        <v>2055</v>
      </c>
      <c r="I3339" s="171" t="s">
        <v>2895</v>
      </c>
      <c r="J3339" s="171" t="s">
        <v>284</v>
      </c>
      <c r="K3339" s="176"/>
      <c r="L3339" s="177" t="s">
        <v>730</v>
      </c>
      <c r="M3339" s="177" t="s">
        <v>285</v>
      </c>
    </row>
    <row r="3340" spans="1:13" s="178" customFormat="1">
      <c r="A3340" s="171" t="s">
        <v>2038</v>
      </c>
      <c r="B3340" s="171"/>
      <c r="C3340" s="179" t="s">
        <v>4988</v>
      </c>
      <c r="D3340" s="172">
        <v>46083</v>
      </c>
      <c r="E3340" s="173">
        <v>46132</v>
      </c>
      <c r="F3340" s="174">
        <v>472.4</v>
      </c>
      <c r="G3340" s="175" t="s">
        <v>2040</v>
      </c>
      <c r="H3340" s="171" t="s">
        <v>2055</v>
      </c>
      <c r="I3340" s="171" t="s">
        <v>3054</v>
      </c>
      <c r="J3340" s="171" t="s">
        <v>286</v>
      </c>
      <c r="K3340" s="176"/>
      <c r="L3340" s="177" t="s">
        <v>730</v>
      </c>
      <c r="M3340" s="177" t="s">
        <v>287</v>
      </c>
    </row>
    <row r="3341" spans="1:13" s="178" customFormat="1">
      <c r="A3341" s="171" t="s">
        <v>2038</v>
      </c>
      <c r="B3341" s="171"/>
      <c r="C3341" s="179" t="s">
        <v>4989</v>
      </c>
      <c r="D3341" s="172">
        <v>46083</v>
      </c>
      <c r="E3341" s="173">
        <v>46132</v>
      </c>
      <c r="F3341" s="174">
        <v>725.69</v>
      </c>
      <c r="G3341" s="175" t="s">
        <v>2040</v>
      </c>
      <c r="H3341" s="171" t="s">
        <v>2055</v>
      </c>
      <c r="I3341" s="171" t="s">
        <v>2898</v>
      </c>
      <c r="J3341" s="171" t="s">
        <v>328</v>
      </c>
      <c r="K3341" s="176"/>
      <c r="L3341" s="177" t="s">
        <v>730</v>
      </c>
      <c r="M3341" s="177" t="s">
        <v>329</v>
      </c>
    </row>
    <row r="3342" spans="1:13" s="178" customFormat="1">
      <c r="A3342" s="171" t="s">
        <v>2038</v>
      </c>
      <c r="B3342" s="171"/>
      <c r="C3342" s="179" t="s">
        <v>4990</v>
      </c>
      <c r="D3342" s="172">
        <v>46083</v>
      </c>
      <c r="E3342" s="173">
        <v>46132</v>
      </c>
      <c r="F3342" s="174">
        <v>476.28</v>
      </c>
      <c r="G3342" s="175" t="s">
        <v>2040</v>
      </c>
      <c r="H3342" s="171" t="s">
        <v>2055</v>
      </c>
      <c r="I3342" s="171" t="s">
        <v>3055</v>
      </c>
      <c r="J3342" s="171" t="s">
        <v>288</v>
      </c>
      <c r="K3342" s="176"/>
      <c r="L3342" s="177" t="s">
        <v>730</v>
      </c>
      <c r="M3342" s="177" t="s">
        <v>289</v>
      </c>
    </row>
    <row r="3343" spans="1:13" s="178" customFormat="1">
      <c r="A3343" s="171" t="s">
        <v>2038</v>
      </c>
      <c r="B3343" s="171"/>
      <c r="C3343" s="179" t="s">
        <v>4991</v>
      </c>
      <c r="D3343" s="172">
        <v>46083</v>
      </c>
      <c r="E3343" s="173">
        <v>46132</v>
      </c>
      <c r="F3343" s="174">
        <v>516.75</v>
      </c>
      <c r="G3343" s="175" t="s">
        <v>2040</v>
      </c>
      <c r="H3343" s="171" t="s">
        <v>2055</v>
      </c>
      <c r="I3343" s="171" t="s">
        <v>3056</v>
      </c>
      <c r="J3343" s="171" t="s">
        <v>290</v>
      </c>
      <c r="K3343" s="176"/>
      <c r="L3343" s="177" t="s">
        <v>730</v>
      </c>
      <c r="M3343" s="177" t="s">
        <v>291</v>
      </c>
    </row>
    <row r="3344" spans="1:13" s="178" customFormat="1">
      <c r="A3344" s="171" t="s">
        <v>2038</v>
      </c>
      <c r="B3344" s="171"/>
      <c r="C3344" s="179" t="s">
        <v>4992</v>
      </c>
      <c r="D3344" s="172">
        <v>46083</v>
      </c>
      <c r="E3344" s="173">
        <v>46132</v>
      </c>
      <c r="F3344" s="174">
        <v>2806.26</v>
      </c>
      <c r="G3344" s="175" t="s">
        <v>2040</v>
      </c>
      <c r="H3344" s="171" t="s">
        <v>2055</v>
      </c>
      <c r="I3344" s="171" t="s">
        <v>2902</v>
      </c>
      <c r="J3344" s="171" t="s">
        <v>300</v>
      </c>
      <c r="K3344" s="176"/>
      <c r="L3344" s="177" t="s">
        <v>730</v>
      </c>
      <c r="M3344" s="177" t="s">
        <v>301</v>
      </c>
    </row>
    <row r="3345" spans="1:13" s="178" customFormat="1">
      <c r="A3345" s="171" t="s">
        <v>2038</v>
      </c>
      <c r="B3345" s="171"/>
      <c r="C3345" s="179" t="s">
        <v>4993</v>
      </c>
      <c r="D3345" s="172">
        <v>46083</v>
      </c>
      <c r="E3345" s="173">
        <v>46132</v>
      </c>
      <c r="F3345" s="174">
        <v>2010.84</v>
      </c>
      <c r="G3345" s="175" t="s">
        <v>2040</v>
      </c>
      <c r="H3345" s="171" t="s">
        <v>2055</v>
      </c>
      <c r="I3345" s="171" t="s">
        <v>2822</v>
      </c>
      <c r="J3345" s="171" t="s">
        <v>318</v>
      </c>
      <c r="K3345" s="176"/>
      <c r="L3345" s="177" t="s">
        <v>730</v>
      </c>
      <c r="M3345" s="177" t="s">
        <v>319</v>
      </c>
    </row>
    <row r="3346" spans="1:13" s="178" customFormat="1">
      <c r="A3346" s="171" t="s">
        <v>2038</v>
      </c>
      <c r="B3346" s="171"/>
      <c r="C3346" s="179" t="s">
        <v>4994</v>
      </c>
      <c r="D3346" s="172">
        <v>46083</v>
      </c>
      <c r="E3346" s="173">
        <v>46132</v>
      </c>
      <c r="F3346" s="174">
        <v>610.51</v>
      </c>
      <c r="G3346" s="175" t="s">
        <v>2040</v>
      </c>
      <c r="H3346" s="171" t="s">
        <v>2055</v>
      </c>
      <c r="I3346" s="171" t="s">
        <v>2797</v>
      </c>
      <c r="J3346" s="171" t="s">
        <v>58</v>
      </c>
      <c r="K3346" s="176"/>
      <c r="L3346" s="177" t="s">
        <v>730</v>
      </c>
      <c r="M3346" s="177" t="s">
        <v>59</v>
      </c>
    </row>
    <row r="3347" spans="1:13" s="178" customFormat="1">
      <c r="A3347" s="171" t="s">
        <v>2038</v>
      </c>
      <c r="B3347" s="171"/>
      <c r="C3347" s="179" t="s">
        <v>4995</v>
      </c>
      <c r="D3347" s="172">
        <v>46083</v>
      </c>
      <c r="E3347" s="173">
        <v>46132</v>
      </c>
      <c r="F3347" s="174">
        <v>880.98</v>
      </c>
      <c r="G3347" s="175" t="s">
        <v>2040</v>
      </c>
      <c r="H3347" s="171" t="s">
        <v>2055</v>
      </c>
      <c r="I3347" s="171" t="s">
        <v>2841</v>
      </c>
      <c r="J3347" s="171" t="s">
        <v>320</v>
      </c>
      <c r="K3347" s="176"/>
      <c r="L3347" s="177" t="s">
        <v>730</v>
      </c>
      <c r="M3347" s="177" t="s">
        <v>321</v>
      </c>
    </row>
    <row r="3348" spans="1:13" s="178" customFormat="1">
      <c r="A3348" s="171" t="s">
        <v>2038</v>
      </c>
      <c r="B3348" s="171"/>
      <c r="C3348" s="179" t="s">
        <v>4996</v>
      </c>
      <c r="D3348" s="172">
        <v>46085</v>
      </c>
      <c r="E3348" s="173">
        <v>46132</v>
      </c>
      <c r="F3348" s="174">
        <v>630.04</v>
      </c>
      <c r="G3348" s="175" t="s">
        <v>2040</v>
      </c>
      <c r="H3348" s="171" t="s">
        <v>2055</v>
      </c>
      <c r="I3348" s="171" t="s">
        <v>2876</v>
      </c>
      <c r="J3348" s="171" t="s">
        <v>262</v>
      </c>
      <c r="K3348" s="176"/>
      <c r="L3348" s="177" t="s">
        <v>730</v>
      </c>
      <c r="M3348" s="177" t="s">
        <v>263</v>
      </c>
    </row>
    <row r="3349" spans="1:13" s="178" customFormat="1">
      <c r="A3349" s="171" t="s">
        <v>2038</v>
      </c>
      <c r="B3349" s="171"/>
      <c r="C3349" s="179" t="s">
        <v>4997</v>
      </c>
      <c r="D3349" s="172">
        <v>46083</v>
      </c>
      <c r="E3349" s="173">
        <v>46132</v>
      </c>
      <c r="F3349" s="174">
        <v>467.89</v>
      </c>
      <c r="G3349" s="175" t="s">
        <v>2040</v>
      </c>
      <c r="H3349" s="171" t="s">
        <v>2055</v>
      </c>
      <c r="I3349" s="171" t="s">
        <v>2804</v>
      </c>
      <c r="J3349" s="171" t="s">
        <v>342</v>
      </c>
      <c r="K3349" s="176"/>
      <c r="L3349" s="177" t="s">
        <v>730</v>
      </c>
      <c r="M3349" s="177" t="s">
        <v>343</v>
      </c>
    </row>
    <row r="3350" spans="1:13" s="178" customFormat="1">
      <c r="A3350" s="171" t="s">
        <v>2038</v>
      </c>
      <c r="B3350" s="171"/>
      <c r="C3350" s="179" t="s">
        <v>4998</v>
      </c>
      <c r="D3350" s="172">
        <v>46083</v>
      </c>
      <c r="E3350" s="173">
        <v>46132</v>
      </c>
      <c r="F3350" s="174">
        <v>1716.27</v>
      </c>
      <c r="G3350" s="175" t="s">
        <v>2040</v>
      </c>
      <c r="H3350" s="171" t="s">
        <v>2055</v>
      </c>
      <c r="I3350" s="171" t="s">
        <v>2844</v>
      </c>
      <c r="J3350" s="171" t="s">
        <v>324</v>
      </c>
      <c r="K3350" s="176"/>
      <c r="L3350" s="177" t="s">
        <v>730</v>
      </c>
      <c r="M3350" s="177" t="s">
        <v>325</v>
      </c>
    </row>
    <row r="3351" spans="1:13" s="178" customFormat="1">
      <c r="A3351" s="171" t="s">
        <v>2038</v>
      </c>
      <c r="B3351" s="171"/>
      <c r="C3351" s="179" t="s">
        <v>4999</v>
      </c>
      <c r="D3351" s="172">
        <v>46083</v>
      </c>
      <c r="E3351" s="173">
        <v>46132</v>
      </c>
      <c r="F3351" s="174">
        <v>2579.06</v>
      </c>
      <c r="G3351" s="175" t="s">
        <v>2040</v>
      </c>
      <c r="H3351" s="171" t="s">
        <v>2055</v>
      </c>
      <c r="I3351" s="171" t="s">
        <v>2805</v>
      </c>
      <c r="J3351" s="171" t="s">
        <v>298</v>
      </c>
      <c r="K3351" s="176"/>
      <c r="L3351" s="177" t="s">
        <v>730</v>
      </c>
      <c r="M3351" s="177" t="s">
        <v>299</v>
      </c>
    </row>
    <row r="3352" spans="1:13" s="178" customFormat="1">
      <c r="A3352" s="171" t="s">
        <v>2038</v>
      </c>
      <c r="B3352" s="171"/>
      <c r="C3352" s="179" t="s">
        <v>5000</v>
      </c>
      <c r="D3352" s="172">
        <v>46083</v>
      </c>
      <c r="E3352" s="173">
        <v>46132</v>
      </c>
      <c r="F3352" s="174">
        <v>506.18</v>
      </c>
      <c r="G3352" s="175" t="s">
        <v>2040</v>
      </c>
      <c r="H3352" s="171" t="s">
        <v>2055</v>
      </c>
      <c r="I3352" s="171" t="s">
        <v>3057</v>
      </c>
      <c r="J3352" s="171" t="s">
        <v>350</v>
      </c>
      <c r="K3352" s="176"/>
      <c r="L3352" s="177" t="s">
        <v>730</v>
      </c>
      <c r="M3352" s="177" t="s">
        <v>351</v>
      </c>
    </row>
    <row r="3353" spans="1:13" s="178" customFormat="1">
      <c r="A3353" s="171" t="s">
        <v>2038</v>
      </c>
      <c r="B3353" s="171"/>
      <c r="C3353" s="179" t="s">
        <v>5001</v>
      </c>
      <c r="D3353" s="172">
        <v>46083</v>
      </c>
      <c r="E3353" s="173">
        <v>46132</v>
      </c>
      <c r="F3353" s="174">
        <v>790.65</v>
      </c>
      <c r="G3353" s="175" t="s">
        <v>2040</v>
      </c>
      <c r="H3353" s="171" t="s">
        <v>2055</v>
      </c>
      <c r="I3353" s="171" t="s">
        <v>2845</v>
      </c>
      <c r="J3353" s="171" t="s">
        <v>352</v>
      </c>
      <c r="K3353" s="176"/>
      <c r="L3353" s="177" t="s">
        <v>730</v>
      </c>
      <c r="M3353" s="177" t="s">
        <v>353</v>
      </c>
    </row>
    <row r="3354" spans="1:13" s="178" customFormat="1">
      <c r="A3354" s="171" t="s">
        <v>2038</v>
      </c>
      <c r="B3354" s="171"/>
      <c r="C3354" s="179" t="s">
        <v>5002</v>
      </c>
      <c r="D3354" s="172">
        <v>46083</v>
      </c>
      <c r="E3354" s="173">
        <v>46132</v>
      </c>
      <c r="F3354" s="174">
        <v>1371.84</v>
      </c>
      <c r="G3354" s="175" t="s">
        <v>2040</v>
      </c>
      <c r="H3354" s="171" t="s">
        <v>2055</v>
      </c>
      <c r="I3354" s="171" t="s">
        <v>2783</v>
      </c>
      <c r="J3354" s="171" t="s">
        <v>302</v>
      </c>
      <c r="K3354" s="176"/>
      <c r="L3354" s="177" t="s">
        <v>730</v>
      </c>
      <c r="M3354" s="177" t="s">
        <v>303</v>
      </c>
    </row>
    <row r="3355" spans="1:13" s="178" customFormat="1">
      <c r="A3355" s="171" t="s">
        <v>2038</v>
      </c>
      <c r="B3355" s="171"/>
      <c r="C3355" s="179" t="s">
        <v>5003</v>
      </c>
      <c r="D3355" s="172">
        <v>46083</v>
      </c>
      <c r="E3355" s="173">
        <v>46132</v>
      </c>
      <c r="F3355" s="174">
        <v>3326.98</v>
      </c>
      <c r="G3355" s="175" t="s">
        <v>2040</v>
      </c>
      <c r="H3355" s="171" t="s">
        <v>2055</v>
      </c>
      <c r="I3355" s="171" t="s">
        <v>2921</v>
      </c>
      <c r="J3355" s="171" t="s">
        <v>304</v>
      </c>
      <c r="K3355" s="176"/>
      <c r="L3355" s="177" t="s">
        <v>730</v>
      </c>
      <c r="M3355" s="177" t="s">
        <v>305</v>
      </c>
    </row>
    <row r="3356" spans="1:13" s="178" customFormat="1">
      <c r="A3356" s="171" t="s">
        <v>2038</v>
      </c>
      <c r="B3356" s="171"/>
      <c r="C3356" s="179" t="s">
        <v>5004</v>
      </c>
      <c r="D3356" s="172">
        <v>46083</v>
      </c>
      <c r="E3356" s="173">
        <v>46132</v>
      </c>
      <c r="F3356" s="174">
        <v>563.95000000000005</v>
      </c>
      <c r="G3356" s="175" t="s">
        <v>2040</v>
      </c>
      <c r="H3356" s="171" t="s">
        <v>2055</v>
      </c>
      <c r="I3356" s="171" t="s">
        <v>2872</v>
      </c>
      <c r="J3356" s="171" t="s">
        <v>330</v>
      </c>
      <c r="K3356" s="176"/>
      <c r="L3356" s="177" t="s">
        <v>730</v>
      </c>
      <c r="M3356" s="177" t="s">
        <v>331</v>
      </c>
    </row>
    <row r="3357" spans="1:13" s="178" customFormat="1">
      <c r="A3357" s="171" t="s">
        <v>2038</v>
      </c>
      <c r="B3357" s="171"/>
      <c r="C3357" s="179" t="s">
        <v>5005</v>
      </c>
      <c r="D3357" s="172">
        <v>46083</v>
      </c>
      <c r="E3357" s="173">
        <v>46132</v>
      </c>
      <c r="F3357" s="174">
        <v>1751.5</v>
      </c>
      <c r="G3357" s="175" t="s">
        <v>2040</v>
      </c>
      <c r="H3357" s="171" t="s">
        <v>2055</v>
      </c>
      <c r="I3357" s="171" t="s">
        <v>3058</v>
      </c>
      <c r="J3357" s="171" t="s">
        <v>306</v>
      </c>
      <c r="K3357" s="176"/>
      <c r="L3357" s="177" t="s">
        <v>730</v>
      </c>
      <c r="M3357" s="177" t="s">
        <v>307</v>
      </c>
    </row>
    <row r="3358" spans="1:13" s="178" customFormat="1">
      <c r="A3358" s="171" t="s">
        <v>2038</v>
      </c>
      <c r="B3358" s="171"/>
      <c r="C3358" s="179" t="s">
        <v>5006</v>
      </c>
      <c r="D3358" s="172">
        <v>46085</v>
      </c>
      <c r="E3358" s="173">
        <v>46132</v>
      </c>
      <c r="F3358" s="174">
        <v>528.13</v>
      </c>
      <c r="G3358" s="175" t="s">
        <v>2040</v>
      </c>
      <c r="H3358" s="171" t="s">
        <v>2055</v>
      </c>
      <c r="I3358" s="171" t="s">
        <v>2806</v>
      </c>
      <c r="J3358" s="171" t="s">
        <v>272</v>
      </c>
      <c r="K3358" s="176"/>
      <c r="L3358" s="177" t="s">
        <v>730</v>
      </c>
      <c r="M3358" s="177" t="s">
        <v>273</v>
      </c>
    </row>
    <row r="3359" spans="1:13" s="178" customFormat="1">
      <c r="A3359" s="171" t="s">
        <v>2038</v>
      </c>
      <c r="B3359" s="171"/>
      <c r="C3359" s="179" t="s">
        <v>5007</v>
      </c>
      <c r="D3359" s="172">
        <v>46083</v>
      </c>
      <c r="E3359" s="173">
        <v>46132</v>
      </c>
      <c r="F3359" s="174">
        <v>614.61</v>
      </c>
      <c r="G3359" s="175" t="s">
        <v>2040</v>
      </c>
      <c r="H3359" s="171" t="s">
        <v>2055</v>
      </c>
      <c r="I3359" s="171" t="s">
        <v>3059</v>
      </c>
      <c r="J3359" s="171" t="s">
        <v>332</v>
      </c>
      <c r="K3359" s="176"/>
      <c r="L3359" s="177" t="s">
        <v>730</v>
      </c>
      <c r="M3359" s="177" t="s">
        <v>333</v>
      </c>
    </row>
    <row r="3360" spans="1:13" s="178" customFormat="1">
      <c r="A3360" s="171" t="s">
        <v>2038</v>
      </c>
      <c r="B3360" s="171"/>
      <c r="C3360" s="179" t="s">
        <v>5008</v>
      </c>
      <c r="D3360" s="172">
        <v>46083</v>
      </c>
      <c r="E3360" s="173">
        <v>46132</v>
      </c>
      <c r="F3360" s="174">
        <v>4841.3500000000004</v>
      </c>
      <c r="G3360" s="175" t="s">
        <v>2040</v>
      </c>
      <c r="H3360" s="171" t="s">
        <v>2055</v>
      </c>
      <c r="I3360" s="171" t="s">
        <v>2849</v>
      </c>
      <c r="J3360" s="171" t="s">
        <v>308</v>
      </c>
      <c r="K3360" s="176"/>
      <c r="L3360" s="177" t="s">
        <v>730</v>
      </c>
      <c r="M3360" s="177" t="s">
        <v>309</v>
      </c>
    </row>
    <row r="3361" spans="1:13" s="178" customFormat="1">
      <c r="A3361" s="171" t="s">
        <v>2038</v>
      </c>
      <c r="B3361" s="171"/>
      <c r="C3361" s="179" t="s">
        <v>5009</v>
      </c>
      <c r="D3361" s="172">
        <v>46083</v>
      </c>
      <c r="E3361" s="173">
        <v>46132</v>
      </c>
      <c r="F3361" s="174">
        <v>507.58</v>
      </c>
      <c r="G3361" s="175" t="s">
        <v>2040</v>
      </c>
      <c r="H3361" s="171" t="s">
        <v>2055</v>
      </c>
      <c r="I3361" s="171" t="s">
        <v>2800</v>
      </c>
      <c r="J3361" s="171" t="s">
        <v>356</v>
      </c>
      <c r="K3361" s="176"/>
      <c r="L3361" s="177" t="s">
        <v>730</v>
      </c>
      <c r="M3361" s="177" t="s">
        <v>357</v>
      </c>
    </row>
    <row r="3362" spans="1:13" s="178" customFormat="1">
      <c r="A3362" s="171" t="s">
        <v>2038</v>
      </c>
      <c r="B3362" s="171"/>
      <c r="C3362" s="179" t="s">
        <v>5010</v>
      </c>
      <c r="D3362" s="172">
        <v>46083</v>
      </c>
      <c r="E3362" s="173">
        <v>46132</v>
      </c>
      <c r="F3362" s="174">
        <v>1246.56</v>
      </c>
      <c r="G3362" s="175" t="s">
        <v>2040</v>
      </c>
      <c r="H3362" s="171" t="s">
        <v>2055</v>
      </c>
      <c r="I3362" s="171" t="s">
        <v>2855</v>
      </c>
      <c r="J3362" s="171" t="s">
        <v>322</v>
      </c>
      <c r="K3362" s="176"/>
      <c r="L3362" s="177" t="s">
        <v>730</v>
      </c>
      <c r="M3362" s="177" t="s">
        <v>323</v>
      </c>
    </row>
    <row r="3363" spans="1:13" s="178" customFormat="1">
      <c r="A3363" s="171" t="s">
        <v>2038</v>
      </c>
      <c r="B3363" s="171"/>
      <c r="C3363" s="179" t="s">
        <v>5011</v>
      </c>
      <c r="D3363" s="172">
        <v>46083</v>
      </c>
      <c r="E3363" s="173">
        <v>46132</v>
      </c>
      <c r="F3363" s="174">
        <v>480.78</v>
      </c>
      <c r="G3363" s="175" t="s">
        <v>2040</v>
      </c>
      <c r="H3363" s="171" t="s">
        <v>2055</v>
      </c>
      <c r="I3363" s="171" t="s">
        <v>2784</v>
      </c>
      <c r="J3363" s="171" t="s">
        <v>316</v>
      </c>
      <c r="K3363" s="176"/>
      <c r="L3363" s="177" t="s">
        <v>730</v>
      </c>
      <c r="M3363" s="177" t="s">
        <v>317</v>
      </c>
    </row>
    <row r="3364" spans="1:13" s="178" customFormat="1">
      <c r="A3364" s="171" t="s">
        <v>2038</v>
      </c>
      <c r="B3364" s="171"/>
      <c r="C3364" s="179" t="s">
        <v>5012</v>
      </c>
      <c r="D3364" s="172">
        <v>46083</v>
      </c>
      <c r="E3364" s="173">
        <v>46132</v>
      </c>
      <c r="F3364" s="174">
        <v>485.94</v>
      </c>
      <c r="G3364" s="175" t="s">
        <v>2040</v>
      </c>
      <c r="H3364" s="171" t="s">
        <v>2055</v>
      </c>
      <c r="I3364" s="171" t="s">
        <v>2910</v>
      </c>
      <c r="J3364" s="171" t="s">
        <v>346</v>
      </c>
      <c r="K3364" s="176"/>
      <c r="L3364" s="177" t="s">
        <v>730</v>
      </c>
      <c r="M3364" s="177" t="s">
        <v>347</v>
      </c>
    </row>
    <row r="3365" spans="1:13" s="178" customFormat="1">
      <c r="A3365" s="171" t="s">
        <v>2038</v>
      </c>
      <c r="B3365" s="171"/>
      <c r="C3365" s="179" t="s">
        <v>5013</v>
      </c>
      <c r="D3365" s="172">
        <v>46083</v>
      </c>
      <c r="E3365" s="173">
        <v>46132</v>
      </c>
      <c r="F3365" s="174">
        <v>2867.28</v>
      </c>
      <c r="G3365" s="175" t="s">
        <v>2040</v>
      </c>
      <c r="H3365" s="171" t="s">
        <v>2055</v>
      </c>
      <c r="I3365" s="171" t="s">
        <v>2948</v>
      </c>
      <c r="J3365" s="171" t="s">
        <v>26</v>
      </c>
      <c r="K3365" s="176"/>
      <c r="L3365" s="177" t="s">
        <v>730</v>
      </c>
      <c r="M3365" s="177" t="s">
        <v>27</v>
      </c>
    </row>
    <row r="3366" spans="1:13" s="178" customFormat="1">
      <c r="A3366" s="171" t="s">
        <v>2038</v>
      </c>
      <c r="B3366" s="171"/>
      <c r="C3366" s="179" t="s">
        <v>5014</v>
      </c>
      <c r="D3366" s="172">
        <v>46083</v>
      </c>
      <c r="E3366" s="173">
        <v>46132</v>
      </c>
      <c r="F3366" s="174">
        <v>1660.82</v>
      </c>
      <c r="G3366" s="175" t="s">
        <v>2040</v>
      </c>
      <c r="H3366" s="171" t="s">
        <v>2055</v>
      </c>
      <c r="I3366" s="171" t="s">
        <v>2859</v>
      </c>
      <c r="J3366" s="171" t="s">
        <v>310</v>
      </c>
      <c r="K3366" s="176"/>
      <c r="L3366" s="177" t="s">
        <v>730</v>
      </c>
      <c r="M3366" s="177" t="s">
        <v>311</v>
      </c>
    </row>
    <row r="3367" spans="1:13" s="178" customFormat="1">
      <c r="A3367" s="171" t="s">
        <v>2038</v>
      </c>
      <c r="B3367" s="171"/>
      <c r="C3367" s="179" t="s">
        <v>5015</v>
      </c>
      <c r="D3367" s="172">
        <v>46083</v>
      </c>
      <c r="E3367" s="173">
        <v>46132</v>
      </c>
      <c r="F3367" s="174">
        <v>551.54</v>
      </c>
      <c r="G3367" s="175" t="s">
        <v>2040</v>
      </c>
      <c r="H3367" s="171" t="s">
        <v>2055</v>
      </c>
      <c r="I3367" s="171" t="s">
        <v>2861</v>
      </c>
      <c r="J3367" s="171" t="s">
        <v>334</v>
      </c>
      <c r="K3367" s="176"/>
      <c r="L3367" s="177" t="s">
        <v>730</v>
      </c>
      <c r="M3367" s="177" t="s">
        <v>335</v>
      </c>
    </row>
    <row r="3368" spans="1:13" s="178" customFormat="1">
      <c r="A3368" s="171" t="s">
        <v>2038</v>
      </c>
      <c r="B3368" s="171"/>
      <c r="C3368" s="179" t="s">
        <v>5016</v>
      </c>
      <c r="D3368" s="172">
        <v>46085</v>
      </c>
      <c r="E3368" s="173">
        <v>46132</v>
      </c>
      <c r="F3368" s="174">
        <v>526.01</v>
      </c>
      <c r="G3368" s="175" t="s">
        <v>2040</v>
      </c>
      <c r="H3368" s="171" t="s">
        <v>2055</v>
      </c>
      <c r="I3368" s="171" t="s">
        <v>3033</v>
      </c>
      <c r="J3368" s="171" t="s">
        <v>224</v>
      </c>
      <c r="K3368" s="176"/>
      <c r="L3368" s="177" t="s">
        <v>730</v>
      </c>
      <c r="M3368" s="177" t="s">
        <v>225</v>
      </c>
    </row>
    <row r="3369" spans="1:13" s="178" customFormat="1">
      <c r="A3369" s="171" t="s">
        <v>2038</v>
      </c>
      <c r="B3369" s="171"/>
      <c r="C3369" s="179" t="s">
        <v>5017</v>
      </c>
      <c r="D3369" s="172">
        <v>46083</v>
      </c>
      <c r="E3369" s="173">
        <v>46132</v>
      </c>
      <c r="F3369" s="174">
        <v>5628.05</v>
      </c>
      <c r="G3369" s="175" t="s">
        <v>2040</v>
      </c>
      <c r="H3369" s="171" t="s">
        <v>2055</v>
      </c>
      <c r="I3369" s="171" t="s">
        <v>2873</v>
      </c>
      <c r="J3369" s="171" t="s">
        <v>296</v>
      </c>
      <c r="K3369" s="176"/>
      <c r="L3369" s="177" t="s">
        <v>730</v>
      </c>
      <c r="M3369" s="177" t="s">
        <v>297</v>
      </c>
    </row>
    <row r="3370" spans="1:13" s="178" customFormat="1">
      <c r="A3370" s="171" t="s">
        <v>2038</v>
      </c>
      <c r="B3370" s="171"/>
      <c r="C3370" s="179" t="s">
        <v>5018</v>
      </c>
      <c r="D3370" s="172">
        <v>46083</v>
      </c>
      <c r="E3370" s="173">
        <v>46132</v>
      </c>
      <c r="F3370" s="174">
        <v>6529.49</v>
      </c>
      <c r="G3370" s="175" t="s">
        <v>2040</v>
      </c>
      <c r="H3370" s="171" t="s">
        <v>2055</v>
      </c>
      <c r="I3370" s="171" t="s">
        <v>3060</v>
      </c>
      <c r="J3370" s="171" t="s">
        <v>38</v>
      </c>
      <c r="K3370" s="176"/>
      <c r="L3370" s="177" t="s">
        <v>730</v>
      </c>
      <c r="M3370" s="177" t="s">
        <v>39</v>
      </c>
    </row>
    <row r="3371" spans="1:13" s="178" customFormat="1">
      <c r="A3371" s="171" t="s">
        <v>2038</v>
      </c>
      <c r="B3371" s="171"/>
      <c r="C3371" s="179" t="s">
        <v>5019</v>
      </c>
      <c r="D3371" s="172">
        <v>46083</v>
      </c>
      <c r="E3371" s="173">
        <v>46132</v>
      </c>
      <c r="F3371" s="174">
        <v>2185.5100000000002</v>
      </c>
      <c r="G3371" s="175" t="s">
        <v>2040</v>
      </c>
      <c r="H3371" s="171" t="s">
        <v>2055</v>
      </c>
      <c r="I3371" s="171" t="s">
        <v>2817</v>
      </c>
      <c r="J3371" s="171" t="s">
        <v>312</v>
      </c>
      <c r="K3371" s="176"/>
      <c r="L3371" s="177" t="s">
        <v>730</v>
      </c>
      <c r="M3371" s="177" t="s">
        <v>313</v>
      </c>
    </row>
    <row r="3372" spans="1:13" s="178" customFormat="1">
      <c r="A3372" s="171" t="s">
        <v>2038</v>
      </c>
      <c r="B3372" s="171"/>
      <c r="C3372" s="179" t="s">
        <v>5020</v>
      </c>
      <c r="D3372" s="172">
        <v>46083</v>
      </c>
      <c r="E3372" s="173">
        <v>46132</v>
      </c>
      <c r="F3372" s="174">
        <v>5109.96</v>
      </c>
      <c r="G3372" s="175" t="s">
        <v>2040</v>
      </c>
      <c r="H3372" s="171" t="s">
        <v>2055</v>
      </c>
      <c r="I3372" s="171" t="s">
        <v>2864</v>
      </c>
      <c r="J3372" s="171" t="s">
        <v>468</v>
      </c>
      <c r="K3372" s="176"/>
      <c r="L3372" s="177" t="s">
        <v>730</v>
      </c>
      <c r="M3372" s="177" t="s">
        <v>469</v>
      </c>
    </row>
    <row r="3373" spans="1:13" s="178" customFormat="1">
      <c r="A3373" s="171" t="s">
        <v>2038</v>
      </c>
      <c r="B3373" s="171"/>
      <c r="C3373" s="179" t="s">
        <v>5021</v>
      </c>
      <c r="D3373" s="172">
        <v>46083</v>
      </c>
      <c r="E3373" s="173">
        <v>46132</v>
      </c>
      <c r="F3373" s="174">
        <v>912.95</v>
      </c>
      <c r="G3373" s="175" t="s">
        <v>2040</v>
      </c>
      <c r="H3373" s="171" t="s">
        <v>2055</v>
      </c>
      <c r="I3373" s="171" t="s">
        <v>2888</v>
      </c>
      <c r="J3373" s="171" t="s">
        <v>292</v>
      </c>
      <c r="K3373" s="176"/>
      <c r="L3373" s="177" t="s">
        <v>730</v>
      </c>
      <c r="M3373" s="177" t="s">
        <v>293</v>
      </c>
    </row>
    <row r="3374" spans="1:13" s="178" customFormat="1">
      <c r="A3374" s="171" t="s">
        <v>2038</v>
      </c>
      <c r="B3374" s="171"/>
      <c r="C3374" s="179" t="s">
        <v>5022</v>
      </c>
      <c r="D3374" s="172">
        <v>46083</v>
      </c>
      <c r="E3374" s="173">
        <v>46132</v>
      </c>
      <c r="F3374" s="174">
        <v>2856.03</v>
      </c>
      <c r="G3374" s="175" t="s">
        <v>2040</v>
      </c>
      <c r="H3374" s="171" t="s">
        <v>2055</v>
      </c>
      <c r="I3374" s="171" t="s">
        <v>3062</v>
      </c>
      <c r="J3374" s="171" t="s">
        <v>314</v>
      </c>
      <c r="K3374" s="176"/>
      <c r="L3374" s="177" t="s">
        <v>730</v>
      </c>
      <c r="M3374" s="177" t="s">
        <v>315</v>
      </c>
    </row>
    <row r="3375" spans="1:13" s="178" customFormat="1">
      <c r="A3375" s="171" t="s">
        <v>2038</v>
      </c>
      <c r="B3375" s="171"/>
      <c r="C3375" s="179" t="s">
        <v>5023</v>
      </c>
      <c r="D3375" s="172">
        <v>46083</v>
      </c>
      <c r="E3375" s="173">
        <v>46132</v>
      </c>
      <c r="F3375" s="174">
        <v>926.43</v>
      </c>
      <c r="G3375" s="175" t="s">
        <v>2040</v>
      </c>
      <c r="H3375" s="171" t="s">
        <v>2055</v>
      </c>
      <c r="I3375" s="171" t="s">
        <v>2866</v>
      </c>
      <c r="J3375" s="171" t="s">
        <v>294</v>
      </c>
      <c r="K3375" s="176"/>
      <c r="L3375" s="177" t="s">
        <v>730</v>
      </c>
      <c r="M3375" s="177" t="s">
        <v>295</v>
      </c>
    </row>
    <row r="3376" spans="1:13" s="178" customFormat="1">
      <c r="A3376" s="171" t="s">
        <v>2038</v>
      </c>
      <c r="B3376" s="171"/>
      <c r="C3376" s="179" t="s">
        <v>5024</v>
      </c>
      <c r="D3376" s="172">
        <v>46083</v>
      </c>
      <c r="E3376" s="173">
        <v>46132</v>
      </c>
      <c r="F3376" s="174">
        <v>912.52</v>
      </c>
      <c r="G3376" s="175" t="s">
        <v>2040</v>
      </c>
      <c r="H3376" s="171" t="s">
        <v>2055</v>
      </c>
      <c r="I3376" s="171" t="s">
        <v>2867</v>
      </c>
      <c r="J3376" s="171" t="s">
        <v>482</v>
      </c>
      <c r="K3376" s="176"/>
      <c r="L3376" s="177" t="s">
        <v>730</v>
      </c>
      <c r="M3376" s="177" t="s">
        <v>483</v>
      </c>
    </row>
    <row r="3377" spans="1:13" s="178" customFormat="1">
      <c r="A3377" s="171" t="s">
        <v>2038</v>
      </c>
      <c r="B3377" s="171"/>
      <c r="C3377" s="179" t="s">
        <v>5025</v>
      </c>
      <c r="D3377" s="172">
        <v>46085</v>
      </c>
      <c r="E3377" s="173">
        <v>46132</v>
      </c>
      <c r="F3377" s="174">
        <v>479.09</v>
      </c>
      <c r="G3377" s="175" t="s">
        <v>2040</v>
      </c>
      <c r="H3377" s="171" t="s">
        <v>2055</v>
      </c>
      <c r="I3377" s="171" t="s">
        <v>2837</v>
      </c>
      <c r="J3377" s="171" t="s">
        <v>344</v>
      </c>
      <c r="K3377" s="176"/>
      <c r="L3377" s="177" t="s">
        <v>730</v>
      </c>
      <c r="M3377" s="177" t="s">
        <v>345</v>
      </c>
    </row>
    <row r="3378" spans="1:13" s="178" customFormat="1">
      <c r="A3378" s="171" t="s">
        <v>2038</v>
      </c>
      <c r="B3378" s="171"/>
      <c r="C3378" s="179" t="s">
        <v>5026</v>
      </c>
      <c r="D3378" s="172">
        <v>46085</v>
      </c>
      <c r="E3378" s="173">
        <v>46132</v>
      </c>
      <c r="F3378" s="174">
        <v>581.29</v>
      </c>
      <c r="G3378" s="175" t="s">
        <v>2040</v>
      </c>
      <c r="H3378" s="171" t="s">
        <v>2055</v>
      </c>
      <c r="I3378" s="171" t="s">
        <v>3034</v>
      </c>
      <c r="J3378" s="171" t="s">
        <v>270</v>
      </c>
      <c r="K3378" s="176"/>
      <c r="L3378" s="177" t="s">
        <v>730</v>
      </c>
      <c r="M3378" s="177" t="s">
        <v>271</v>
      </c>
    </row>
    <row r="3379" spans="1:13" s="178" customFormat="1">
      <c r="A3379" s="171" t="s">
        <v>2038</v>
      </c>
      <c r="B3379" s="171"/>
      <c r="C3379" s="179" t="s">
        <v>5027</v>
      </c>
      <c r="D3379" s="172">
        <v>46085</v>
      </c>
      <c r="E3379" s="173">
        <v>46132</v>
      </c>
      <c r="F3379" s="174">
        <v>483.44</v>
      </c>
      <c r="G3379" s="175" t="s">
        <v>2040</v>
      </c>
      <c r="H3379" s="171" t="s">
        <v>2055</v>
      </c>
      <c r="I3379" s="171" t="s">
        <v>2916</v>
      </c>
      <c r="J3379" s="171" t="s">
        <v>348</v>
      </c>
      <c r="K3379" s="176"/>
      <c r="L3379" s="177" t="s">
        <v>730</v>
      </c>
      <c r="M3379" s="177" t="s">
        <v>349</v>
      </c>
    </row>
    <row r="3380" spans="1:13" s="178" customFormat="1">
      <c r="A3380" s="171" t="s">
        <v>2038</v>
      </c>
      <c r="B3380" s="171"/>
      <c r="C3380" s="179" t="s">
        <v>5028</v>
      </c>
      <c r="D3380" s="172">
        <v>46085</v>
      </c>
      <c r="E3380" s="173">
        <v>46132</v>
      </c>
      <c r="F3380" s="174">
        <v>490.88</v>
      </c>
      <c r="G3380" s="175" t="s">
        <v>2040</v>
      </c>
      <c r="H3380" s="171" t="s">
        <v>2055</v>
      </c>
      <c r="I3380" s="171" t="s">
        <v>2936</v>
      </c>
      <c r="J3380" s="171" t="s">
        <v>503</v>
      </c>
      <c r="K3380" s="176"/>
      <c r="L3380" s="177" t="s">
        <v>730</v>
      </c>
      <c r="M3380" s="177" t="s">
        <v>504</v>
      </c>
    </row>
    <row r="3381" spans="1:13" s="178" customFormat="1">
      <c r="A3381" s="171" t="s">
        <v>2038</v>
      </c>
      <c r="B3381" s="171"/>
      <c r="C3381" s="179" t="s">
        <v>5029</v>
      </c>
      <c r="D3381" s="172">
        <v>46085</v>
      </c>
      <c r="E3381" s="173">
        <v>46132</v>
      </c>
      <c r="F3381" s="174">
        <v>632.1</v>
      </c>
      <c r="G3381" s="175" t="s">
        <v>2040</v>
      </c>
      <c r="H3381" s="171" t="s">
        <v>2055</v>
      </c>
      <c r="I3381" s="171" t="s">
        <v>2923</v>
      </c>
      <c r="J3381" s="171" t="s">
        <v>242</v>
      </c>
      <c r="K3381" s="176"/>
      <c r="L3381" s="177" t="s">
        <v>730</v>
      </c>
      <c r="M3381" s="177" t="s">
        <v>243</v>
      </c>
    </row>
    <row r="3382" spans="1:13" s="178" customFormat="1">
      <c r="A3382" s="171" t="s">
        <v>2038</v>
      </c>
      <c r="B3382" s="171"/>
      <c r="C3382" s="179" t="s">
        <v>5030</v>
      </c>
      <c r="D3382" s="172">
        <v>46085</v>
      </c>
      <c r="E3382" s="173">
        <v>46132</v>
      </c>
      <c r="F3382" s="174">
        <v>1199.71</v>
      </c>
      <c r="G3382" s="175" t="s">
        <v>2040</v>
      </c>
      <c r="H3382" s="171" t="s">
        <v>2055</v>
      </c>
      <c r="I3382" s="171" t="s">
        <v>2924</v>
      </c>
      <c r="J3382" s="171" t="s">
        <v>258</v>
      </c>
      <c r="K3382" s="176"/>
      <c r="L3382" s="177" t="s">
        <v>730</v>
      </c>
      <c r="M3382" s="177" t="s">
        <v>259</v>
      </c>
    </row>
    <row r="3383" spans="1:13" s="178" customFormat="1">
      <c r="A3383" s="171" t="s">
        <v>2038</v>
      </c>
      <c r="B3383" s="171"/>
      <c r="C3383" s="179" t="s">
        <v>5031</v>
      </c>
      <c r="D3383" s="172">
        <v>46085</v>
      </c>
      <c r="E3383" s="173">
        <v>46132</v>
      </c>
      <c r="F3383" s="174">
        <v>581</v>
      </c>
      <c r="G3383" s="175" t="s">
        <v>2040</v>
      </c>
      <c r="H3383" s="171" t="s">
        <v>2055</v>
      </c>
      <c r="I3383" s="171" t="s">
        <v>3035</v>
      </c>
      <c r="J3383" s="171" t="s">
        <v>244</v>
      </c>
      <c r="K3383" s="176"/>
      <c r="L3383" s="177" t="s">
        <v>730</v>
      </c>
      <c r="M3383" s="177" t="s">
        <v>245</v>
      </c>
    </row>
    <row r="3384" spans="1:13" s="178" customFormat="1">
      <c r="A3384" s="171" t="s">
        <v>2038</v>
      </c>
      <c r="B3384" s="171"/>
      <c r="C3384" s="179" t="s">
        <v>5032</v>
      </c>
      <c r="D3384" s="172">
        <v>46085</v>
      </c>
      <c r="E3384" s="173">
        <v>46132</v>
      </c>
      <c r="F3384" s="174">
        <v>1683.4</v>
      </c>
      <c r="G3384" s="175" t="s">
        <v>2040</v>
      </c>
      <c r="H3384" s="171" t="s">
        <v>2055</v>
      </c>
      <c r="I3384" s="171" t="s">
        <v>2928</v>
      </c>
      <c r="J3384" s="171" t="s">
        <v>416</v>
      </c>
      <c r="K3384" s="176"/>
      <c r="L3384" s="177" t="s">
        <v>730</v>
      </c>
      <c r="M3384" s="177" t="s">
        <v>417</v>
      </c>
    </row>
    <row r="3385" spans="1:13" s="178" customFormat="1">
      <c r="A3385" s="171" t="s">
        <v>2038</v>
      </c>
      <c r="B3385" s="171"/>
      <c r="C3385" s="179" t="s">
        <v>5033</v>
      </c>
      <c r="D3385" s="172">
        <v>46085</v>
      </c>
      <c r="E3385" s="173">
        <v>46132</v>
      </c>
      <c r="F3385" s="174">
        <v>703.17</v>
      </c>
      <c r="G3385" s="175" t="s">
        <v>2040</v>
      </c>
      <c r="H3385" s="171" t="s">
        <v>2055</v>
      </c>
      <c r="I3385" s="171" t="s">
        <v>2939</v>
      </c>
      <c r="J3385" s="171" t="s">
        <v>206</v>
      </c>
      <c r="K3385" s="176"/>
      <c r="L3385" s="177" t="s">
        <v>730</v>
      </c>
      <c r="M3385" s="177" t="s">
        <v>207</v>
      </c>
    </row>
    <row r="3386" spans="1:13" s="178" customFormat="1">
      <c r="A3386" s="171" t="s">
        <v>2038</v>
      </c>
      <c r="B3386" s="171"/>
      <c r="C3386" s="179" t="s">
        <v>5034</v>
      </c>
      <c r="D3386" s="172">
        <v>46085</v>
      </c>
      <c r="E3386" s="173">
        <v>46132</v>
      </c>
      <c r="F3386" s="174">
        <v>528.13</v>
      </c>
      <c r="G3386" s="175" t="s">
        <v>2040</v>
      </c>
      <c r="H3386" s="171" t="s">
        <v>2055</v>
      </c>
      <c r="I3386" s="171" t="s">
        <v>3037</v>
      </c>
      <c r="J3386" s="171" t="s">
        <v>246</v>
      </c>
      <c r="K3386" s="176"/>
      <c r="L3386" s="177" t="s">
        <v>730</v>
      </c>
      <c r="M3386" s="177" t="s">
        <v>247</v>
      </c>
    </row>
    <row r="3387" spans="1:13" s="178" customFormat="1">
      <c r="A3387" s="171" t="s">
        <v>2038</v>
      </c>
      <c r="B3387" s="171"/>
      <c r="C3387" s="179" t="s">
        <v>5035</v>
      </c>
      <c r="D3387" s="172">
        <v>46085</v>
      </c>
      <c r="E3387" s="173">
        <v>46132</v>
      </c>
      <c r="F3387" s="174">
        <v>573.09</v>
      </c>
      <c r="G3387" s="175" t="s">
        <v>2040</v>
      </c>
      <c r="H3387" s="171" t="s">
        <v>2055</v>
      </c>
      <c r="I3387" s="171" t="s">
        <v>2933</v>
      </c>
      <c r="J3387" s="171" t="s">
        <v>2</v>
      </c>
      <c r="K3387" s="176"/>
      <c r="L3387" s="177" t="s">
        <v>730</v>
      </c>
      <c r="M3387" s="177" t="s">
        <v>3</v>
      </c>
    </row>
    <row r="3388" spans="1:13" s="178" customFormat="1">
      <c r="A3388" s="171" t="s">
        <v>2038</v>
      </c>
      <c r="B3388" s="171"/>
      <c r="C3388" s="179" t="s">
        <v>5036</v>
      </c>
      <c r="D3388" s="172">
        <v>46085</v>
      </c>
      <c r="E3388" s="173">
        <v>46132</v>
      </c>
      <c r="F3388" s="174">
        <v>528.13</v>
      </c>
      <c r="G3388" s="175" t="s">
        <v>2040</v>
      </c>
      <c r="H3388" s="171" t="s">
        <v>2055</v>
      </c>
      <c r="I3388" s="171" t="s">
        <v>2937</v>
      </c>
      <c r="J3388" s="171" t="s">
        <v>208</v>
      </c>
      <c r="K3388" s="176"/>
      <c r="L3388" s="177" t="s">
        <v>730</v>
      </c>
      <c r="M3388" s="177" t="s">
        <v>209</v>
      </c>
    </row>
    <row r="3389" spans="1:13" s="178" customFormat="1">
      <c r="A3389" s="171" t="s">
        <v>2038</v>
      </c>
      <c r="B3389" s="171"/>
      <c r="C3389" s="179" t="s">
        <v>5037</v>
      </c>
      <c r="D3389" s="172">
        <v>46085</v>
      </c>
      <c r="E3389" s="173">
        <v>46132</v>
      </c>
      <c r="F3389" s="174">
        <v>528.13</v>
      </c>
      <c r="G3389" s="175" t="s">
        <v>2040</v>
      </c>
      <c r="H3389" s="171" t="s">
        <v>2055</v>
      </c>
      <c r="I3389" s="171" t="s">
        <v>2938</v>
      </c>
      <c r="J3389" s="171" t="s">
        <v>4</v>
      </c>
      <c r="K3389" s="176"/>
      <c r="L3389" s="177" t="s">
        <v>730</v>
      </c>
      <c r="M3389" s="177" t="s">
        <v>5</v>
      </c>
    </row>
    <row r="3390" spans="1:13" s="178" customFormat="1">
      <c r="A3390" s="171" t="s">
        <v>2038</v>
      </c>
      <c r="B3390" s="171"/>
      <c r="C3390" s="179" t="s">
        <v>5038</v>
      </c>
      <c r="D3390" s="172">
        <v>46085</v>
      </c>
      <c r="E3390" s="173">
        <v>46132</v>
      </c>
      <c r="F3390" s="174">
        <v>595.94000000000005</v>
      </c>
      <c r="G3390" s="175" t="s">
        <v>2040</v>
      </c>
      <c r="H3390" s="171" t="s">
        <v>2055</v>
      </c>
      <c r="I3390" s="171" t="s">
        <v>3039</v>
      </c>
      <c r="J3390" s="171" t="s">
        <v>210</v>
      </c>
      <c r="K3390" s="176"/>
      <c r="L3390" s="177" t="s">
        <v>730</v>
      </c>
      <c r="M3390" s="177" t="s">
        <v>211</v>
      </c>
    </row>
    <row r="3391" spans="1:13" s="178" customFormat="1">
      <c r="A3391" s="171" t="s">
        <v>2038</v>
      </c>
      <c r="B3391" s="171"/>
      <c r="C3391" s="179" t="s">
        <v>5039</v>
      </c>
      <c r="D3391" s="172">
        <v>46085</v>
      </c>
      <c r="E3391" s="173">
        <v>46132</v>
      </c>
      <c r="F3391" s="174">
        <v>520.94000000000005</v>
      </c>
      <c r="G3391" s="175" t="s">
        <v>2040</v>
      </c>
      <c r="H3391" s="171" t="s">
        <v>2055</v>
      </c>
      <c r="I3391" s="171" t="s">
        <v>3040</v>
      </c>
      <c r="J3391" s="171" t="s">
        <v>248</v>
      </c>
      <c r="K3391" s="176"/>
      <c r="L3391" s="177" t="s">
        <v>730</v>
      </c>
      <c r="M3391" s="177" t="s">
        <v>249</v>
      </c>
    </row>
    <row r="3392" spans="1:13" s="178" customFormat="1">
      <c r="A3392" s="171" t="s">
        <v>2038</v>
      </c>
      <c r="B3392" s="171"/>
      <c r="C3392" s="179" t="s">
        <v>5040</v>
      </c>
      <c r="D3392" s="172">
        <v>46085</v>
      </c>
      <c r="E3392" s="173">
        <v>46132</v>
      </c>
      <c r="F3392" s="174">
        <v>595.94000000000005</v>
      </c>
      <c r="G3392" s="175" t="s">
        <v>2040</v>
      </c>
      <c r="H3392" s="171" t="s">
        <v>2055</v>
      </c>
      <c r="I3392" s="171" t="s">
        <v>2807</v>
      </c>
      <c r="J3392" s="171" t="s">
        <v>196</v>
      </c>
      <c r="K3392" s="176"/>
      <c r="L3392" s="177" t="s">
        <v>730</v>
      </c>
      <c r="M3392" s="177" t="s">
        <v>197</v>
      </c>
    </row>
    <row r="3393" spans="1:13" s="178" customFormat="1">
      <c r="A3393" s="171" t="s">
        <v>2038</v>
      </c>
      <c r="B3393" s="171"/>
      <c r="C3393" s="179" t="s">
        <v>5041</v>
      </c>
      <c r="D3393" s="172">
        <v>46085</v>
      </c>
      <c r="E3393" s="173">
        <v>46132</v>
      </c>
      <c r="F3393" s="174">
        <v>589.67999999999995</v>
      </c>
      <c r="G3393" s="175" t="s">
        <v>2040</v>
      </c>
      <c r="H3393" s="171" t="s">
        <v>2055</v>
      </c>
      <c r="I3393" s="171" t="s">
        <v>2853</v>
      </c>
      <c r="J3393" s="171" t="s">
        <v>264</v>
      </c>
      <c r="K3393" s="176"/>
      <c r="L3393" s="177" t="s">
        <v>730</v>
      </c>
      <c r="M3393" s="177" t="s">
        <v>265</v>
      </c>
    </row>
    <row r="3394" spans="1:13" s="178" customFormat="1">
      <c r="A3394" s="171" t="s">
        <v>2038</v>
      </c>
      <c r="B3394" s="171"/>
      <c r="C3394" s="179" t="s">
        <v>5042</v>
      </c>
      <c r="D3394" s="172">
        <v>46086</v>
      </c>
      <c r="E3394" s="173">
        <v>46132</v>
      </c>
      <c r="F3394" s="174">
        <v>2230.2800000000002</v>
      </c>
      <c r="G3394" s="175" t="s">
        <v>2040</v>
      </c>
      <c r="H3394" s="171" t="s">
        <v>2055</v>
      </c>
      <c r="I3394" s="171" t="s">
        <v>2815</v>
      </c>
      <c r="J3394" s="171" t="s">
        <v>420</v>
      </c>
      <c r="K3394" s="176"/>
      <c r="L3394" s="177" t="s">
        <v>730</v>
      </c>
      <c r="M3394" s="177" t="s">
        <v>421</v>
      </c>
    </row>
    <row r="3395" spans="1:13" s="178" customFormat="1">
      <c r="A3395" s="171" t="s">
        <v>2038</v>
      </c>
      <c r="B3395" s="171"/>
      <c r="C3395" s="179" t="s">
        <v>5043</v>
      </c>
      <c r="D3395" s="172">
        <v>46086</v>
      </c>
      <c r="E3395" s="173">
        <v>46132</v>
      </c>
      <c r="F3395" s="174">
        <v>289.42</v>
      </c>
      <c r="G3395" s="175" t="s">
        <v>2040</v>
      </c>
      <c r="H3395" s="171" t="s">
        <v>2055</v>
      </c>
      <c r="I3395" s="171" t="s">
        <v>2931</v>
      </c>
      <c r="J3395" s="171" t="s">
        <v>422</v>
      </c>
      <c r="K3395" s="176"/>
      <c r="L3395" s="177" t="s">
        <v>730</v>
      </c>
      <c r="M3395" s="177" t="s">
        <v>423</v>
      </c>
    </row>
    <row r="3396" spans="1:13" s="178" customFormat="1">
      <c r="A3396" s="171" t="s">
        <v>2038</v>
      </c>
      <c r="B3396" s="171"/>
      <c r="C3396" s="179" t="s">
        <v>5044</v>
      </c>
      <c r="D3396" s="172">
        <v>46086</v>
      </c>
      <c r="E3396" s="173">
        <v>46132</v>
      </c>
      <c r="F3396" s="174">
        <v>289.54000000000002</v>
      </c>
      <c r="G3396" s="175" t="s">
        <v>2040</v>
      </c>
      <c r="H3396" s="171" t="s">
        <v>2055</v>
      </c>
      <c r="I3396" s="171" t="s">
        <v>2932</v>
      </c>
      <c r="J3396" s="171" t="s">
        <v>424</v>
      </c>
      <c r="K3396" s="176"/>
      <c r="L3396" s="177" t="s">
        <v>730</v>
      </c>
      <c r="M3396" s="177" t="s">
        <v>425</v>
      </c>
    </row>
    <row r="3397" spans="1:13" s="178" customFormat="1">
      <c r="A3397" s="171" t="s">
        <v>2038</v>
      </c>
      <c r="B3397" s="171"/>
      <c r="C3397" s="179" t="s">
        <v>5045</v>
      </c>
      <c r="D3397" s="172">
        <v>46086</v>
      </c>
      <c r="E3397" s="173">
        <v>46132</v>
      </c>
      <c r="F3397" s="174">
        <v>310.3</v>
      </c>
      <c r="G3397" s="175" t="s">
        <v>2040</v>
      </c>
      <c r="H3397" s="171" t="s">
        <v>2055</v>
      </c>
      <c r="I3397" s="171" t="s">
        <v>2799</v>
      </c>
      <c r="J3397" s="171" t="s">
        <v>426</v>
      </c>
      <c r="K3397" s="176"/>
      <c r="L3397" s="177" t="s">
        <v>730</v>
      </c>
      <c r="M3397" s="177" t="s">
        <v>427</v>
      </c>
    </row>
    <row r="3398" spans="1:13" s="178" customFormat="1">
      <c r="A3398" s="171" t="s">
        <v>2038</v>
      </c>
      <c r="B3398" s="171"/>
      <c r="C3398" s="179" t="s">
        <v>5046</v>
      </c>
      <c r="D3398" s="172">
        <v>46086</v>
      </c>
      <c r="E3398" s="173">
        <v>46132</v>
      </c>
      <c r="F3398" s="174">
        <v>1166.96</v>
      </c>
      <c r="G3398" s="175" t="s">
        <v>2040</v>
      </c>
      <c r="H3398" s="171" t="s">
        <v>2055</v>
      </c>
      <c r="I3398" s="171" t="s">
        <v>2816</v>
      </c>
      <c r="J3398" s="171" t="s">
        <v>428</v>
      </c>
      <c r="K3398" s="176"/>
      <c r="L3398" s="177" t="s">
        <v>730</v>
      </c>
      <c r="M3398" s="177" t="s">
        <v>429</v>
      </c>
    </row>
    <row r="3399" spans="1:13" s="178" customFormat="1">
      <c r="A3399" s="171" t="s">
        <v>2038</v>
      </c>
      <c r="B3399" s="171"/>
      <c r="C3399" s="179" t="s">
        <v>5047</v>
      </c>
      <c r="D3399" s="172">
        <v>46086</v>
      </c>
      <c r="E3399" s="173">
        <v>46132</v>
      </c>
      <c r="F3399" s="174">
        <v>289.3</v>
      </c>
      <c r="G3399" s="175" t="s">
        <v>2040</v>
      </c>
      <c r="H3399" s="171" t="s">
        <v>2055</v>
      </c>
      <c r="I3399" s="171" t="s">
        <v>3084</v>
      </c>
      <c r="J3399" s="171" t="s">
        <v>430</v>
      </c>
      <c r="K3399" s="176"/>
      <c r="L3399" s="177" t="s">
        <v>730</v>
      </c>
      <c r="M3399" s="177" t="s">
        <v>431</v>
      </c>
    </row>
    <row r="3400" spans="1:13" s="178" customFormat="1">
      <c r="A3400" s="171" t="s">
        <v>2038</v>
      </c>
      <c r="B3400" s="171"/>
      <c r="C3400" s="179" t="s">
        <v>5048</v>
      </c>
      <c r="D3400" s="172">
        <v>46086</v>
      </c>
      <c r="E3400" s="173">
        <v>46132</v>
      </c>
      <c r="F3400" s="174">
        <v>325.83999999999997</v>
      </c>
      <c r="G3400" s="175" t="s">
        <v>2040</v>
      </c>
      <c r="H3400" s="171" t="s">
        <v>2055</v>
      </c>
      <c r="I3400" s="171" t="s">
        <v>2942</v>
      </c>
      <c r="J3400" s="171" t="s">
        <v>432</v>
      </c>
      <c r="K3400" s="176"/>
      <c r="L3400" s="177" t="s">
        <v>730</v>
      </c>
      <c r="M3400" s="177" t="s">
        <v>433</v>
      </c>
    </row>
    <row r="3401" spans="1:13" s="178" customFormat="1">
      <c r="A3401" s="171" t="s">
        <v>2038</v>
      </c>
      <c r="B3401" s="171"/>
      <c r="C3401" s="179" t="s">
        <v>5049</v>
      </c>
      <c r="D3401" s="172">
        <v>46086</v>
      </c>
      <c r="E3401" s="173">
        <v>46132</v>
      </c>
      <c r="F3401" s="174">
        <v>347.52</v>
      </c>
      <c r="G3401" s="175" t="s">
        <v>2040</v>
      </c>
      <c r="H3401" s="171" t="s">
        <v>2055</v>
      </c>
      <c r="I3401" s="171" t="s">
        <v>3074</v>
      </c>
      <c r="J3401" s="171" t="s">
        <v>434</v>
      </c>
      <c r="K3401" s="176"/>
      <c r="L3401" s="177" t="s">
        <v>730</v>
      </c>
      <c r="M3401" s="177" t="s">
        <v>435</v>
      </c>
    </row>
    <row r="3402" spans="1:13" s="178" customFormat="1">
      <c r="A3402" s="171" t="s">
        <v>2038</v>
      </c>
      <c r="B3402" s="171"/>
      <c r="C3402" s="179" t="s">
        <v>5050</v>
      </c>
      <c r="D3402" s="172">
        <v>46086</v>
      </c>
      <c r="E3402" s="173">
        <v>46132</v>
      </c>
      <c r="F3402" s="174">
        <v>1046.18</v>
      </c>
      <c r="G3402" s="175" t="s">
        <v>2040</v>
      </c>
      <c r="H3402" s="171" t="s">
        <v>2055</v>
      </c>
      <c r="I3402" s="171" t="s">
        <v>2944</v>
      </c>
      <c r="J3402" s="171" t="s">
        <v>436</v>
      </c>
      <c r="K3402" s="176"/>
      <c r="L3402" s="177" t="s">
        <v>730</v>
      </c>
      <c r="M3402" s="177" t="s">
        <v>437</v>
      </c>
    </row>
    <row r="3403" spans="1:13" s="178" customFormat="1">
      <c r="A3403" s="171" t="s">
        <v>2038</v>
      </c>
      <c r="B3403" s="171"/>
      <c r="C3403" s="179" t="s">
        <v>5051</v>
      </c>
      <c r="D3403" s="172">
        <v>46086</v>
      </c>
      <c r="E3403" s="173">
        <v>46132</v>
      </c>
      <c r="F3403" s="174">
        <v>325.83999999999997</v>
      </c>
      <c r="G3403" s="175" t="s">
        <v>2040</v>
      </c>
      <c r="H3403" s="171" t="s">
        <v>2055</v>
      </c>
      <c r="I3403" s="171" t="s">
        <v>3085</v>
      </c>
      <c r="J3403" s="171" t="s">
        <v>438</v>
      </c>
      <c r="K3403" s="176"/>
      <c r="L3403" s="177" t="s">
        <v>730</v>
      </c>
      <c r="M3403" s="177" t="s">
        <v>439</v>
      </c>
    </row>
    <row r="3404" spans="1:13" s="178" customFormat="1">
      <c r="A3404" s="171" t="s">
        <v>2038</v>
      </c>
      <c r="B3404" s="171"/>
      <c r="C3404" s="179" t="s">
        <v>5052</v>
      </c>
      <c r="D3404" s="172">
        <v>46086</v>
      </c>
      <c r="E3404" s="173">
        <v>46132</v>
      </c>
      <c r="F3404" s="174">
        <v>289.54000000000002</v>
      </c>
      <c r="G3404" s="175" t="s">
        <v>2040</v>
      </c>
      <c r="H3404" s="171" t="s">
        <v>2055</v>
      </c>
      <c r="I3404" s="171" t="s">
        <v>3075</v>
      </c>
      <c r="J3404" s="171" t="s">
        <v>442</v>
      </c>
      <c r="K3404" s="176"/>
      <c r="L3404" s="177" t="s">
        <v>730</v>
      </c>
      <c r="M3404" s="177" t="s">
        <v>443</v>
      </c>
    </row>
    <row r="3405" spans="1:13" s="178" customFormat="1">
      <c r="A3405" s="171" t="s">
        <v>2038</v>
      </c>
      <c r="B3405" s="171"/>
      <c r="C3405" s="179" t="s">
        <v>5053</v>
      </c>
      <c r="D3405" s="172">
        <v>46086</v>
      </c>
      <c r="E3405" s="173">
        <v>46132</v>
      </c>
      <c r="F3405" s="174">
        <v>289.54000000000002</v>
      </c>
      <c r="G3405" s="175" t="s">
        <v>2040</v>
      </c>
      <c r="H3405" s="171" t="s">
        <v>2055</v>
      </c>
      <c r="I3405" s="171" t="s">
        <v>2945</v>
      </c>
      <c r="J3405" s="171" t="s">
        <v>444</v>
      </c>
      <c r="K3405" s="176"/>
      <c r="L3405" s="177" t="s">
        <v>730</v>
      </c>
      <c r="M3405" s="177" t="s">
        <v>445</v>
      </c>
    </row>
    <row r="3406" spans="1:13" s="178" customFormat="1">
      <c r="A3406" s="171" t="s">
        <v>2038</v>
      </c>
      <c r="B3406" s="171"/>
      <c r="C3406" s="179" t="s">
        <v>5054</v>
      </c>
      <c r="D3406" s="172">
        <v>46086</v>
      </c>
      <c r="E3406" s="173">
        <v>46132</v>
      </c>
      <c r="F3406" s="174">
        <v>325.31</v>
      </c>
      <c r="G3406" s="175" t="s">
        <v>2040</v>
      </c>
      <c r="H3406" s="171" t="s">
        <v>2055</v>
      </c>
      <c r="I3406" s="171" t="s">
        <v>3076</v>
      </c>
      <c r="J3406" s="171" t="s">
        <v>360</v>
      </c>
      <c r="K3406" s="176"/>
      <c r="L3406" s="177" t="s">
        <v>730</v>
      </c>
      <c r="M3406" s="177" t="s">
        <v>361</v>
      </c>
    </row>
    <row r="3407" spans="1:13" s="178" customFormat="1">
      <c r="A3407" s="171" t="s">
        <v>2038</v>
      </c>
      <c r="B3407" s="171"/>
      <c r="C3407" s="179" t="s">
        <v>5055</v>
      </c>
      <c r="D3407" s="172">
        <v>46086</v>
      </c>
      <c r="E3407" s="173">
        <v>46132</v>
      </c>
      <c r="F3407" s="174">
        <v>319.69</v>
      </c>
      <c r="G3407" s="175" t="s">
        <v>2040</v>
      </c>
      <c r="H3407" s="171" t="s">
        <v>2055</v>
      </c>
      <c r="I3407" s="171" t="s">
        <v>3077</v>
      </c>
      <c r="J3407" s="171" t="s">
        <v>446</v>
      </c>
      <c r="K3407" s="176"/>
      <c r="L3407" s="177" t="s">
        <v>730</v>
      </c>
      <c r="M3407" s="177" t="s">
        <v>447</v>
      </c>
    </row>
    <row r="3408" spans="1:13" s="178" customFormat="1">
      <c r="A3408" s="171" t="s">
        <v>2038</v>
      </c>
      <c r="B3408" s="171"/>
      <c r="C3408" s="179" t="s">
        <v>5056</v>
      </c>
      <c r="D3408" s="172">
        <v>46086</v>
      </c>
      <c r="E3408" s="173">
        <v>46132</v>
      </c>
      <c r="F3408" s="174">
        <v>2160.5700000000002</v>
      </c>
      <c r="G3408" s="175" t="s">
        <v>2040</v>
      </c>
      <c r="H3408" s="171" t="s">
        <v>2055</v>
      </c>
      <c r="I3408" s="171" t="s">
        <v>3078</v>
      </c>
      <c r="J3408" s="171" t="s">
        <v>448</v>
      </c>
      <c r="K3408" s="176"/>
      <c r="L3408" s="177" t="s">
        <v>730</v>
      </c>
      <c r="M3408" s="177" t="s">
        <v>449</v>
      </c>
    </row>
    <row r="3409" spans="1:13" s="178" customFormat="1">
      <c r="A3409" s="171" t="s">
        <v>2038</v>
      </c>
      <c r="B3409" s="171"/>
      <c r="C3409" s="179" t="s">
        <v>5057</v>
      </c>
      <c r="D3409" s="172">
        <v>46086</v>
      </c>
      <c r="E3409" s="173">
        <v>46132</v>
      </c>
      <c r="F3409" s="174">
        <v>361.16</v>
      </c>
      <c r="G3409" s="175" t="s">
        <v>2040</v>
      </c>
      <c r="H3409" s="171" t="s">
        <v>2055</v>
      </c>
      <c r="I3409" s="171" t="s">
        <v>2940</v>
      </c>
      <c r="J3409" s="171" t="s">
        <v>450</v>
      </c>
      <c r="K3409" s="176"/>
      <c r="L3409" s="177" t="s">
        <v>730</v>
      </c>
      <c r="M3409" s="177" t="s">
        <v>451</v>
      </c>
    </row>
    <row r="3410" spans="1:13" s="178" customFormat="1">
      <c r="A3410" s="171" t="s">
        <v>2038</v>
      </c>
      <c r="B3410" s="171"/>
      <c r="C3410" s="179" t="s">
        <v>5058</v>
      </c>
      <c r="D3410" s="172">
        <v>46086</v>
      </c>
      <c r="E3410" s="173">
        <v>46132</v>
      </c>
      <c r="F3410" s="174">
        <v>325.83999999999997</v>
      </c>
      <c r="G3410" s="175" t="s">
        <v>2040</v>
      </c>
      <c r="H3410" s="171" t="s">
        <v>2055</v>
      </c>
      <c r="I3410" s="171" t="s">
        <v>2808</v>
      </c>
      <c r="J3410" s="171" t="s">
        <v>452</v>
      </c>
      <c r="K3410" s="176"/>
      <c r="L3410" s="177" t="s">
        <v>730</v>
      </c>
      <c r="M3410" s="177" t="s">
        <v>453</v>
      </c>
    </row>
    <row r="3411" spans="1:13" s="178" customFormat="1">
      <c r="A3411" s="171" t="s">
        <v>2038</v>
      </c>
      <c r="B3411" s="171"/>
      <c r="C3411" s="179" t="s">
        <v>5059</v>
      </c>
      <c r="D3411" s="172">
        <v>46086</v>
      </c>
      <c r="E3411" s="173">
        <v>46132</v>
      </c>
      <c r="F3411" s="174">
        <v>289.54000000000002</v>
      </c>
      <c r="G3411" s="175" t="s">
        <v>2040</v>
      </c>
      <c r="H3411" s="171" t="s">
        <v>2055</v>
      </c>
      <c r="I3411" s="171" t="s">
        <v>2711</v>
      </c>
      <c r="J3411" s="171" t="s">
        <v>454</v>
      </c>
      <c r="K3411" s="176"/>
      <c r="L3411" s="177" t="s">
        <v>730</v>
      </c>
      <c r="M3411" s="177" t="s">
        <v>455</v>
      </c>
    </row>
    <row r="3412" spans="1:13" s="178" customFormat="1">
      <c r="A3412" s="171" t="s">
        <v>2038</v>
      </c>
      <c r="B3412" s="171"/>
      <c r="C3412" s="179" t="s">
        <v>5060</v>
      </c>
      <c r="D3412" s="172">
        <v>46086</v>
      </c>
      <c r="E3412" s="173">
        <v>46132</v>
      </c>
      <c r="F3412" s="174">
        <v>325.83999999999997</v>
      </c>
      <c r="G3412" s="175" t="s">
        <v>2040</v>
      </c>
      <c r="H3412" s="171" t="s">
        <v>2055</v>
      </c>
      <c r="I3412" s="171" t="s">
        <v>2953</v>
      </c>
      <c r="J3412" s="171" t="s">
        <v>458</v>
      </c>
      <c r="K3412" s="176"/>
      <c r="L3412" s="177" t="s">
        <v>730</v>
      </c>
      <c r="M3412" s="177" t="s">
        <v>459</v>
      </c>
    </row>
    <row r="3413" spans="1:13" s="178" customFormat="1">
      <c r="A3413" s="171" t="s">
        <v>2038</v>
      </c>
      <c r="B3413" s="171"/>
      <c r="C3413" s="179" t="s">
        <v>5061</v>
      </c>
      <c r="D3413" s="172">
        <v>46086</v>
      </c>
      <c r="E3413" s="173">
        <v>46132</v>
      </c>
      <c r="F3413" s="174">
        <v>289.54000000000002</v>
      </c>
      <c r="G3413" s="175" t="s">
        <v>2040</v>
      </c>
      <c r="H3413" s="171" t="s">
        <v>2055</v>
      </c>
      <c r="I3413" s="171" t="s">
        <v>2868</v>
      </c>
      <c r="J3413" s="171" t="s">
        <v>460</v>
      </c>
      <c r="K3413" s="176"/>
      <c r="L3413" s="177" t="s">
        <v>730</v>
      </c>
      <c r="M3413" s="177" t="s">
        <v>461</v>
      </c>
    </row>
    <row r="3414" spans="1:13" s="178" customFormat="1">
      <c r="A3414" s="171" t="s">
        <v>2038</v>
      </c>
      <c r="B3414" s="171"/>
      <c r="C3414" s="179" t="s">
        <v>5062</v>
      </c>
      <c r="D3414" s="172">
        <v>46086</v>
      </c>
      <c r="E3414" s="173">
        <v>46132</v>
      </c>
      <c r="F3414" s="174">
        <v>289.54000000000002</v>
      </c>
      <c r="G3414" s="175" t="s">
        <v>2040</v>
      </c>
      <c r="H3414" s="171" t="s">
        <v>2055</v>
      </c>
      <c r="I3414" s="171" t="s">
        <v>2960</v>
      </c>
      <c r="J3414" s="171" t="s">
        <v>462</v>
      </c>
      <c r="K3414" s="176"/>
      <c r="L3414" s="177" t="s">
        <v>730</v>
      </c>
      <c r="M3414" s="177" t="s">
        <v>463</v>
      </c>
    </row>
    <row r="3415" spans="1:13" s="178" customFormat="1">
      <c r="A3415" s="171" t="s">
        <v>2038</v>
      </c>
      <c r="B3415" s="171"/>
      <c r="C3415" s="179" t="s">
        <v>5063</v>
      </c>
      <c r="D3415" s="172">
        <v>46086</v>
      </c>
      <c r="E3415" s="173">
        <v>46132</v>
      </c>
      <c r="F3415" s="174">
        <v>319.69</v>
      </c>
      <c r="G3415" s="175" t="s">
        <v>2040</v>
      </c>
      <c r="H3415" s="171" t="s">
        <v>2055</v>
      </c>
      <c r="I3415" s="171" t="s">
        <v>3079</v>
      </c>
      <c r="J3415" s="171" t="s">
        <v>464</v>
      </c>
      <c r="K3415" s="176"/>
      <c r="L3415" s="177" t="s">
        <v>730</v>
      </c>
      <c r="M3415" s="177" t="s">
        <v>465</v>
      </c>
    </row>
    <row r="3416" spans="1:13" s="178" customFormat="1">
      <c r="A3416" s="171" t="s">
        <v>2038</v>
      </c>
      <c r="B3416" s="171"/>
      <c r="C3416" s="179" t="s">
        <v>5064</v>
      </c>
      <c r="D3416" s="172">
        <v>46086</v>
      </c>
      <c r="E3416" s="173">
        <v>46132</v>
      </c>
      <c r="F3416" s="174">
        <v>289.42</v>
      </c>
      <c r="G3416" s="175" t="s">
        <v>2040</v>
      </c>
      <c r="H3416" s="171" t="s">
        <v>2055</v>
      </c>
      <c r="I3416" s="171" t="s">
        <v>3081</v>
      </c>
      <c r="J3416" s="171" t="s">
        <v>472</v>
      </c>
      <c r="K3416" s="176"/>
      <c r="L3416" s="177" t="s">
        <v>730</v>
      </c>
      <c r="M3416" s="177" t="s">
        <v>473</v>
      </c>
    </row>
    <row r="3417" spans="1:13" s="178" customFormat="1">
      <c r="A3417" s="171" t="s">
        <v>2038</v>
      </c>
      <c r="B3417" s="171"/>
      <c r="C3417" s="179" t="s">
        <v>5065</v>
      </c>
      <c r="D3417" s="172">
        <v>46086</v>
      </c>
      <c r="E3417" s="173">
        <v>46132</v>
      </c>
      <c r="F3417" s="174">
        <v>284.05</v>
      </c>
      <c r="G3417" s="175" t="s">
        <v>2040</v>
      </c>
      <c r="H3417" s="171" t="s">
        <v>2055</v>
      </c>
      <c r="I3417" s="171" t="s">
        <v>2812</v>
      </c>
      <c r="J3417" s="171" t="s">
        <v>474</v>
      </c>
      <c r="K3417" s="176"/>
      <c r="L3417" s="177" t="s">
        <v>730</v>
      </c>
      <c r="M3417" s="177" t="s">
        <v>475</v>
      </c>
    </row>
    <row r="3418" spans="1:13" s="178" customFormat="1">
      <c r="A3418" s="171" t="s">
        <v>2038</v>
      </c>
      <c r="B3418" s="171"/>
      <c r="C3418" s="179" t="s">
        <v>5066</v>
      </c>
      <c r="D3418" s="172">
        <v>46086</v>
      </c>
      <c r="E3418" s="173">
        <v>46132</v>
      </c>
      <c r="F3418" s="174">
        <v>958.19</v>
      </c>
      <c r="G3418" s="175" t="s">
        <v>2040</v>
      </c>
      <c r="H3418" s="171" t="s">
        <v>2055</v>
      </c>
      <c r="I3418" s="171" t="s">
        <v>2962</v>
      </c>
      <c r="J3418" s="171" t="s">
        <v>476</v>
      </c>
      <c r="K3418" s="176"/>
      <c r="L3418" s="177" t="s">
        <v>730</v>
      </c>
      <c r="M3418" s="177" t="s">
        <v>477</v>
      </c>
    </row>
    <row r="3419" spans="1:13" s="178" customFormat="1">
      <c r="A3419" s="171" t="s">
        <v>2038</v>
      </c>
      <c r="B3419" s="171"/>
      <c r="C3419" s="179" t="s">
        <v>5067</v>
      </c>
      <c r="D3419" s="172">
        <v>46086</v>
      </c>
      <c r="E3419" s="173">
        <v>46132</v>
      </c>
      <c r="F3419" s="174">
        <v>289.54000000000002</v>
      </c>
      <c r="G3419" s="175" t="s">
        <v>2040</v>
      </c>
      <c r="H3419" s="171" t="s">
        <v>2055</v>
      </c>
      <c r="I3419" s="171" t="s">
        <v>3082</v>
      </c>
      <c r="J3419" s="171" t="s">
        <v>478</v>
      </c>
      <c r="K3419" s="176"/>
      <c r="L3419" s="177" t="s">
        <v>730</v>
      </c>
      <c r="M3419" s="177" t="s">
        <v>479</v>
      </c>
    </row>
    <row r="3420" spans="1:13" s="178" customFormat="1">
      <c r="A3420" s="171" t="s">
        <v>2038</v>
      </c>
      <c r="B3420" s="171"/>
      <c r="C3420" s="179" t="s">
        <v>5068</v>
      </c>
      <c r="D3420" s="172">
        <v>46086</v>
      </c>
      <c r="E3420" s="173">
        <v>46132</v>
      </c>
      <c r="F3420" s="174">
        <v>289.54000000000002</v>
      </c>
      <c r="G3420" s="175" t="s">
        <v>2040</v>
      </c>
      <c r="H3420" s="171" t="s">
        <v>2055</v>
      </c>
      <c r="I3420" s="171" t="s">
        <v>2818</v>
      </c>
      <c r="J3420" s="171" t="s">
        <v>480</v>
      </c>
      <c r="K3420" s="176"/>
      <c r="L3420" s="177" t="s">
        <v>730</v>
      </c>
      <c r="M3420" s="177" t="s">
        <v>481</v>
      </c>
    </row>
    <row r="3421" spans="1:13" s="178" customFormat="1">
      <c r="A3421" s="171" t="s">
        <v>2038</v>
      </c>
      <c r="B3421" s="171"/>
      <c r="C3421" s="179" t="s">
        <v>5069</v>
      </c>
      <c r="D3421" s="172">
        <v>46086</v>
      </c>
      <c r="E3421" s="173">
        <v>46132</v>
      </c>
      <c r="F3421" s="174">
        <v>284.61</v>
      </c>
      <c r="G3421" s="175" t="s">
        <v>2040</v>
      </c>
      <c r="H3421" s="171" t="s">
        <v>2055</v>
      </c>
      <c r="I3421" s="171" t="s">
        <v>3063</v>
      </c>
      <c r="J3421" s="171" t="s">
        <v>364</v>
      </c>
      <c r="K3421" s="176"/>
      <c r="L3421" s="177" t="s">
        <v>730</v>
      </c>
      <c r="M3421" s="177" t="s">
        <v>365</v>
      </c>
    </row>
    <row r="3422" spans="1:13" s="178" customFormat="1">
      <c r="A3422" s="171" t="s">
        <v>2038</v>
      </c>
      <c r="B3422" s="171"/>
      <c r="C3422" s="179" t="s">
        <v>5070</v>
      </c>
      <c r="D3422" s="172">
        <v>46086</v>
      </c>
      <c r="E3422" s="173">
        <v>46132</v>
      </c>
      <c r="F3422" s="174">
        <v>289.54000000000002</v>
      </c>
      <c r="G3422" s="175" t="s">
        <v>2040</v>
      </c>
      <c r="H3422" s="171" t="s">
        <v>2055</v>
      </c>
      <c r="I3422" s="171" t="s">
        <v>2970</v>
      </c>
      <c r="J3422" s="171" t="s">
        <v>366</v>
      </c>
      <c r="K3422" s="176"/>
      <c r="L3422" s="177" t="s">
        <v>730</v>
      </c>
      <c r="M3422" s="177" t="s">
        <v>367</v>
      </c>
    </row>
    <row r="3423" spans="1:13" s="178" customFormat="1">
      <c r="A3423" s="171" t="s">
        <v>2038</v>
      </c>
      <c r="B3423" s="171"/>
      <c r="C3423" s="179" t="s">
        <v>5071</v>
      </c>
      <c r="D3423" s="172">
        <v>46086</v>
      </c>
      <c r="E3423" s="173">
        <v>46132</v>
      </c>
      <c r="F3423" s="174">
        <v>1156.6300000000001</v>
      </c>
      <c r="G3423" s="175" t="s">
        <v>2040</v>
      </c>
      <c r="H3423" s="171" t="s">
        <v>2055</v>
      </c>
      <c r="I3423" s="171" t="s">
        <v>3064</v>
      </c>
      <c r="J3423" s="171" t="s">
        <v>368</v>
      </c>
      <c r="K3423" s="176"/>
      <c r="L3423" s="177" t="s">
        <v>730</v>
      </c>
      <c r="M3423" s="177" t="s">
        <v>369</v>
      </c>
    </row>
    <row r="3424" spans="1:13" s="178" customFormat="1">
      <c r="A3424" s="171" t="s">
        <v>2038</v>
      </c>
      <c r="B3424" s="171"/>
      <c r="C3424" s="179" t="s">
        <v>5072</v>
      </c>
      <c r="D3424" s="172">
        <v>46086</v>
      </c>
      <c r="E3424" s="173">
        <v>46132</v>
      </c>
      <c r="F3424" s="174">
        <v>289.54000000000002</v>
      </c>
      <c r="G3424" s="175" t="s">
        <v>2040</v>
      </c>
      <c r="H3424" s="171" t="s">
        <v>2055</v>
      </c>
      <c r="I3424" s="171" t="s">
        <v>2967</v>
      </c>
      <c r="J3424" s="171" t="s">
        <v>8</v>
      </c>
      <c r="K3424" s="176"/>
      <c r="L3424" s="177" t="s">
        <v>730</v>
      </c>
      <c r="M3424" s="177" t="s">
        <v>9</v>
      </c>
    </row>
    <row r="3425" spans="1:13" s="178" customFormat="1">
      <c r="A3425" s="171" t="s">
        <v>2038</v>
      </c>
      <c r="B3425" s="171"/>
      <c r="C3425" s="179" t="s">
        <v>5073</v>
      </c>
      <c r="D3425" s="172">
        <v>46086</v>
      </c>
      <c r="E3425" s="173">
        <v>46132</v>
      </c>
      <c r="F3425" s="174">
        <v>325.83999999999997</v>
      </c>
      <c r="G3425" s="175" t="s">
        <v>2040</v>
      </c>
      <c r="H3425" s="171" t="s">
        <v>2055</v>
      </c>
      <c r="I3425" s="171" t="s">
        <v>2831</v>
      </c>
      <c r="J3425" s="171" t="s">
        <v>372</v>
      </c>
      <c r="K3425" s="176"/>
      <c r="L3425" s="177" t="s">
        <v>730</v>
      </c>
      <c r="M3425" s="177" t="s">
        <v>373</v>
      </c>
    </row>
    <row r="3426" spans="1:13" s="178" customFormat="1">
      <c r="A3426" s="171" t="s">
        <v>2038</v>
      </c>
      <c r="B3426" s="171"/>
      <c r="C3426" s="179" t="s">
        <v>5074</v>
      </c>
      <c r="D3426" s="172">
        <v>46086</v>
      </c>
      <c r="E3426" s="173">
        <v>46132</v>
      </c>
      <c r="F3426" s="174">
        <v>1073.32</v>
      </c>
      <c r="G3426" s="175" t="s">
        <v>2040</v>
      </c>
      <c r="H3426" s="171" t="s">
        <v>2055</v>
      </c>
      <c r="I3426" s="171" t="s">
        <v>3065</v>
      </c>
      <c r="J3426" s="171" t="s">
        <v>374</v>
      </c>
      <c r="K3426" s="176"/>
      <c r="L3426" s="177" t="s">
        <v>730</v>
      </c>
      <c r="M3426" s="177" t="s">
        <v>375</v>
      </c>
    </row>
    <row r="3427" spans="1:13" s="178" customFormat="1">
      <c r="A3427" s="171" t="s">
        <v>2038</v>
      </c>
      <c r="B3427" s="171"/>
      <c r="C3427" s="179" t="s">
        <v>5075</v>
      </c>
      <c r="D3427" s="172">
        <v>46086</v>
      </c>
      <c r="E3427" s="173">
        <v>46132</v>
      </c>
      <c r="F3427" s="174">
        <v>718.89</v>
      </c>
      <c r="G3427" s="175" t="s">
        <v>2040</v>
      </c>
      <c r="H3427" s="171" t="s">
        <v>2055</v>
      </c>
      <c r="I3427" s="171" t="s">
        <v>2893</v>
      </c>
      <c r="J3427" s="171" t="s">
        <v>376</v>
      </c>
      <c r="K3427" s="176"/>
      <c r="L3427" s="177" t="s">
        <v>730</v>
      </c>
      <c r="M3427" s="177" t="s">
        <v>377</v>
      </c>
    </row>
    <row r="3428" spans="1:13" s="178" customFormat="1">
      <c r="A3428" s="171" t="s">
        <v>2038</v>
      </c>
      <c r="B3428" s="171"/>
      <c r="C3428" s="179" t="s">
        <v>5076</v>
      </c>
      <c r="D3428" s="172">
        <v>46086</v>
      </c>
      <c r="E3428" s="173">
        <v>46132</v>
      </c>
      <c r="F3428" s="174">
        <v>289.49</v>
      </c>
      <c r="G3428" s="175" t="s">
        <v>2040</v>
      </c>
      <c r="H3428" s="171" t="s">
        <v>2055</v>
      </c>
      <c r="I3428" s="171" t="s">
        <v>2880</v>
      </c>
      <c r="J3428" s="171" t="s">
        <v>378</v>
      </c>
      <c r="K3428" s="176"/>
      <c r="L3428" s="177" t="s">
        <v>730</v>
      </c>
      <c r="M3428" s="177" t="s">
        <v>379</v>
      </c>
    </row>
    <row r="3429" spans="1:13" s="178" customFormat="1">
      <c r="A3429" s="171" t="s">
        <v>2038</v>
      </c>
      <c r="B3429" s="171"/>
      <c r="C3429" s="179" t="s">
        <v>5077</v>
      </c>
      <c r="D3429" s="172">
        <v>46086</v>
      </c>
      <c r="E3429" s="173">
        <v>46132</v>
      </c>
      <c r="F3429" s="174">
        <v>272.58999999999997</v>
      </c>
      <c r="G3429" s="175" t="s">
        <v>2040</v>
      </c>
      <c r="H3429" s="171" t="s">
        <v>2055</v>
      </c>
      <c r="I3429" s="171" t="s">
        <v>2894</v>
      </c>
      <c r="J3429" s="171" t="s">
        <v>380</v>
      </c>
      <c r="K3429" s="176"/>
      <c r="L3429" s="177" t="s">
        <v>730</v>
      </c>
      <c r="M3429" s="177" t="s">
        <v>381</v>
      </c>
    </row>
    <row r="3430" spans="1:13" s="178" customFormat="1">
      <c r="A3430" s="171" t="s">
        <v>2038</v>
      </c>
      <c r="B3430" s="171"/>
      <c r="C3430" s="179" t="s">
        <v>5078</v>
      </c>
      <c r="D3430" s="172">
        <v>46086</v>
      </c>
      <c r="E3430" s="173">
        <v>46132</v>
      </c>
      <c r="F3430" s="174">
        <v>4046.79</v>
      </c>
      <c r="G3430" s="175" t="s">
        <v>2040</v>
      </c>
      <c r="H3430" s="171" t="s">
        <v>2055</v>
      </c>
      <c r="I3430" s="171" t="s">
        <v>2881</v>
      </c>
      <c r="J3430" s="171" t="s">
        <v>382</v>
      </c>
      <c r="K3430" s="176"/>
      <c r="L3430" s="177" t="s">
        <v>730</v>
      </c>
      <c r="M3430" s="177" t="s">
        <v>383</v>
      </c>
    </row>
    <row r="3431" spans="1:13" s="178" customFormat="1">
      <c r="A3431" s="171" t="s">
        <v>2038</v>
      </c>
      <c r="B3431" s="171"/>
      <c r="C3431" s="179" t="s">
        <v>5079</v>
      </c>
      <c r="D3431" s="172">
        <v>46086</v>
      </c>
      <c r="E3431" s="173">
        <v>46132</v>
      </c>
      <c r="F3431" s="174">
        <v>1343.62</v>
      </c>
      <c r="G3431" s="175" t="s">
        <v>2040</v>
      </c>
      <c r="H3431" s="171" t="s">
        <v>2055</v>
      </c>
      <c r="I3431" s="171" t="s">
        <v>3066</v>
      </c>
      <c r="J3431" s="171" t="s">
        <v>384</v>
      </c>
      <c r="K3431" s="176"/>
      <c r="L3431" s="177" t="s">
        <v>730</v>
      </c>
      <c r="M3431" s="177" t="s">
        <v>385</v>
      </c>
    </row>
    <row r="3432" spans="1:13" s="178" customFormat="1">
      <c r="A3432" s="171" t="s">
        <v>2038</v>
      </c>
      <c r="B3432" s="171"/>
      <c r="C3432" s="179" t="s">
        <v>5080</v>
      </c>
      <c r="D3432" s="172">
        <v>46086</v>
      </c>
      <c r="E3432" s="173">
        <v>46132</v>
      </c>
      <c r="F3432" s="174">
        <v>420.31</v>
      </c>
      <c r="G3432" s="175" t="s">
        <v>2040</v>
      </c>
      <c r="H3432" s="171" t="s">
        <v>2055</v>
      </c>
      <c r="I3432" s="171" t="s">
        <v>3067</v>
      </c>
      <c r="J3432" s="171" t="s">
        <v>484</v>
      </c>
      <c r="K3432" s="176"/>
      <c r="L3432" s="177" t="s">
        <v>730</v>
      </c>
      <c r="M3432" s="177" t="s">
        <v>485</v>
      </c>
    </row>
    <row r="3433" spans="1:13" s="178" customFormat="1">
      <c r="A3433" s="171" t="s">
        <v>2038</v>
      </c>
      <c r="B3433" s="171"/>
      <c r="C3433" s="179" t="s">
        <v>5081</v>
      </c>
      <c r="D3433" s="172">
        <v>46086</v>
      </c>
      <c r="E3433" s="173">
        <v>46132</v>
      </c>
      <c r="F3433" s="174">
        <v>1343.52</v>
      </c>
      <c r="G3433" s="175" t="s">
        <v>2040</v>
      </c>
      <c r="H3433" s="171" t="s">
        <v>2055</v>
      </c>
      <c r="I3433" s="171" t="s">
        <v>2836</v>
      </c>
      <c r="J3433" s="171" t="s">
        <v>358</v>
      </c>
      <c r="K3433" s="176"/>
      <c r="L3433" s="177" t="s">
        <v>730</v>
      </c>
      <c r="M3433" s="177" t="s">
        <v>359</v>
      </c>
    </row>
    <row r="3434" spans="1:13" s="178" customFormat="1">
      <c r="A3434" s="171" t="s">
        <v>2038</v>
      </c>
      <c r="B3434" s="171"/>
      <c r="C3434" s="179" t="s">
        <v>5082</v>
      </c>
      <c r="D3434" s="172">
        <v>46086</v>
      </c>
      <c r="E3434" s="173">
        <v>46132</v>
      </c>
      <c r="F3434" s="174">
        <v>289.54000000000002</v>
      </c>
      <c r="G3434" s="175" t="s">
        <v>2040</v>
      </c>
      <c r="H3434" s="171" t="s">
        <v>2055</v>
      </c>
      <c r="I3434" s="171" t="s">
        <v>3083</v>
      </c>
      <c r="J3434" s="171" t="s">
        <v>386</v>
      </c>
      <c r="K3434" s="176"/>
      <c r="L3434" s="177" t="s">
        <v>730</v>
      </c>
      <c r="M3434" s="177" t="s">
        <v>387</v>
      </c>
    </row>
    <row r="3435" spans="1:13" s="178" customFormat="1">
      <c r="A3435" s="171" t="s">
        <v>2038</v>
      </c>
      <c r="B3435" s="171"/>
      <c r="C3435" s="179" t="s">
        <v>5083</v>
      </c>
      <c r="D3435" s="172">
        <v>46086</v>
      </c>
      <c r="E3435" s="173">
        <v>46132</v>
      </c>
      <c r="F3435" s="174">
        <v>289.38</v>
      </c>
      <c r="G3435" s="175" t="s">
        <v>2040</v>
      </c>
      <c r="H3435" s="171" t="s">
        <v>2055</v>
      </c>
      <c r="I3435" s="171" t="s">
        <v>2802</v>
      </c>
      <c r="J3435" s="171" t="s">
        <v>6</v>
      </c>
      <c r="K3435" s="176"/>
      <c r="L3435" s="177" t="s">
        <v>730</v>
      </c>
      <c r="M3435" s="177" t="s">
        <v>7</v>
      </c>
    </row>
    <row r="3436" spans="1:13" s="178" customFormat="1">
      <c r="A3436" s="171" t="s">
        <v>2038</v>
      </c>
      <c r="B3436" s="171"/>
      <c r="C3436" s="179" t="s">
        <v>5084</v>
      </c>
      <c r="D3436" s="172">
        <v>46086</v>
      </c>
      <c r="E3436" s="173">
        <v>46132</v>
      </c>
      <c r="F3436" s="174">
        <v>289.54000000000002</v>
      </c>
      <c r="G3436" s="175" t="s">
        <v>2040</v>
      </c>
      <c r="H3436" s="171" t="s">
        <v>2055</v>
      </c>
      <c r="I3436" s="171" t="s">
        <v>3068</v>
      </c>
      <c r="J3436" s="171" t="s">
        <v>388</v>
      </c>
      <c r="K3436" s="176"/>
      <c r="L3436" s="177" t="s">
        <v>730</v>
      </c>
      <c r="M3436" s="177" t="s">
        <v>389</v>
      </c>
    </row>
    <row r="3437" spans="1:13" s="178" customFormat="1">
      <c r="A3437" s="171" t="s">
        <v>2038</v>
      </c>
      <c r="B3437" s="171"/>
      <c r="C3437" s="179" t="s">
        <v>5085</v>
      </c>
      <c r="D3437" s="172">
        <v>46086</v>
      </c>
      <c r="E3437" s="173">
        <v>46132</v>
      </c>
      <c r="F3437" s="174">
        <v>289.54000000000002</v>
      </c>
      <c r="G3437" s="175" t="s">
        <v>2040</v>
      </c>
      <c r="H3437" s="171" t="s">
        <v>2055</v>
      </c>
      <c r="I3437" s="171" t="s">
        <v>2871</v>
      </c>
      <c r="J3437" s="171" t="s">
        <v>390</v>
      </c>
      <c r="K3437" s="176"/>
      <c r="L3437" s="177" t="s">
        <v>730</v>
      </c>
      <c r="M3437" s="177" t="s">
        <v>391</v>
      </c>
    </row>
    <row r="3438" spans="1:13" s="178" customFormat="1">
      <c r="A3438" s="171" t="s">
        <v>2038</v>
      </c>
      <c r="B3438" s="171"/>
      <c r="C3438" s="179" t="s">
        <v>5086</v>
      </c>
      <c r="D3438" s="172">
        <v>46086</v>
      </c>
      <c r="E3438" s="173">
        <v>46132</v>
      </c>
      <c r="F3438" s="174">
        <v>817.01</v>
      </c>
      <c r="G3438" s="175" t="s">
        <v>2040</v>
      </c>
      <c r="H3438" s="171" t="s">
        <v>2055</v>
      </c>
      <c r="I3438" s="171" t="s">
        <v>2842</v>
      </c>
      <c r="J3438" s="171" t="s">
        <v>392</v>
      </c>
      <c r="K3438" s="176"/>
      <c r="L3438" s="177" t="s">
        <v>730</v>
      </c>
      <c r="M3438" s="177" t="s">
        <v>393</v>
      </c>
    </row>
    <row r="3439" spans="1:13" s="178" customFormat="1">
      <c r="A3439" s="171" t="s">
        <v>2038</v>
      </c>
      <c r="B3439" s="171"/>
      <c r="C3439" s="179" t="s">
        <v>5087</v>
      </c>
      <c r="D3439" s="172">
        <v>46086</v>
      </c>
      <c r="E3439" s="173">
        <v>46132</v>
      </c>
      <c r="F3439" s="174">
        <v>319.57</v>
      </c>
      <c r="G3439" s="175" t="s">
        <v>2040</v>
      </c>
      <c r="H3439" s="171" t="s">
        <v>2055</v>
      </c>
      <c r="I3439" s="171" t="s">
        <v>3069</v>
      </c>
      <c r="J3439" s="171" t="s">
        <v>394</v>
      </c>
      <c r="K3439" s="176"/>
      <c r="L3439" s="177" t="s">
        <v>730</v>
      </c>
      <c r="M3439" s="177" t="s">
        <v>395</v>
      </c>
    </row>
    <row r="3440" spans="1:13" s="178" customFormat="1">
      <c r="A3440" s="171" t="s">
        <v>2038</v>
      </c>
      <c r="B3440" s="171"/>
      <c r="C3440" s="179" t="s">
        <v>5088</v>
      </c>
      <c r="D3440" s="172">
        <v>46086</v>
      </c>
      <c r="E3440" s="173">
        <v>46132</v>
      </c>
      <c r="F3440" s="174">
        <v>289.54000000000002</v>
      </c>
      <c r="G3440" s="175" t="s">
        <v>2040</v>
      </c>
      <c r="H3440" s="171" t="s">
        <v>2055</v>
      </c>
      <c r="I3440" s="171" t="s">
        <v>2915</v>
      </c>
      <c r="J3440" s="171" t="s">
        <v>396</v>
      </c>
      <c r="K3440" s="176"/>
      <c r="L3440" s="177" t="s">
        <v>730</v>
      </c>
      <c r="M3440" s="177" t="s">
        <v>397</v>
      </c>
    </row>
    <row r="3441" spans="1:13" s="178" customFormat="1">
      <c r="A3441" s="171" t="s">
        <v>2038</v>
      </c>
      <c r="B3441" s="171"/>
      <c r="C3441" s="179" t="s">
        <v>5089</v>
      </c>
      <c r="D3441" s="172">
        <v>46086</v>
      </c>
      <c r="E3441" s="173">
        <v>46132</v>
      </c>
      <c r="F3441" s="174">
        <v>289.42</v>
      </c>
      <c r="G3441" s="175" t="s">
        <v>2040</v>
      </c>
      <c r="H3441" s="171" t="s">
        <v>2055</v>
      </c>
      <c r="I3441" s="171" t="s">
        <v>2909</v>
      </c>
      <c r="J3441" s="171" t="s">
        <v>400</v>
      </c>
      <c r="K3441" s="176"/>
      <c r="L3441" s="177" t="s">
        <v>730</v>
      </c>
      <c r="M3441" s="177" t="s">
        <v>401</v>
      </c>
    </row>
    <row r="3442" spans="1:13" s="178" customFormat="1">
      <c r="A3442" s="171" t="s">
        <v>2038</v>
      </c>
      <c r="B3442" s="171"/>
      <c r="C3442" s="179" t="s">
        <v>5090</v>
      </c>
      <c r="D3442" s="172">
        <v>46086</v>
      </c>
      <c r="E3442" s="173">
        <v>46132</v>
      </c>
      <c r="F3442" s="174">
        <v>898.05</v>
      </c>
      <c r="G3442" s="175" t="s">
        <v>2040</v>
      </c>
      <c r="H3442" s="171" t="s">
        <v>2055</v>
      </c>
      <c r="I3442" s="171" t="s">
        <v>3070</v>
      </c>
      <c r="J3442" s="171" t="s">
        <v>402</v>
      </c>
      <c r="K3442" s="176"/>
      <c r="L3442" s="177" t="s">
        <v>730</v>
      </c>
      <c r="M3442" s="177" t="s">
        <v>403</v>
      </c>
    </row>
    <row r="3443" spans="1:13" s="178" customFormat="1">
      <c r="A3443" s="171" t="s">
        <v>2038</v>
      </c>
      <c r="B3443" s="171"/>
      <c r="C3443" s="179" t="s">
        <v>5091</v>
      </c>
      <c r="D3443" s="172">
        <v>46086</v>
      </c>
      <c r="E3443" s="173">
        <v>46132</v>
      </c>
      <c r="F3443" s="174">
        <v>311.01</v>
      </c>
      <c r="G3443" s="175" t="s">
        <v>2040</v>
      </c>
      <c r="H3443" s="171" t="s">
        <v>2055</v>
      </c>
      <c r="I3443" s="171" t="s">
        <v>2882</v>
      </c>
      <c r="J3443" s="171" t="s">
        <v>404</v>
      </c>
      <c r="K3443" s="176"/>
      <c r="L3443" s="177" t="s">
        <v>730</v>
      </c>
      <c r="M3443" s="177" t="s">
        <v>405</v>
      </c>
    </row>
    <row r="3444" spans="1:13" s="178" customFormat="1">
      <c r="A3444" s="171" t="s">
        <v>2038</v>
      </c>
      <c r="B3444" s="171"/>
      <c r="C3444" s="179" t="s">
        <v>5092</v>
      </c>
      <c r="D3444" s="172">
        <v>46086</v>
      </c>
      <c r="E3444" s="173">
        <v>46132</v>
      </c>
      <c r="F3444" s="174">
        <v>868.85</v>
      </c>
      <c r="G3444" s="175" t="s">
        <v>2040</v>
      </c>
      <c r="H3444" s="171" t="s">
        <v>2055</v>
      </c>
      <c r="I3444" s="171" t="s">
        <v>3071</v>
      </c>
      <c r="J3444" s="171" t="s">
        <v>408</v>
      </c>
      <c r="K3444" s="176"/>
      <c r="L3444" s="177" t="s">
        <v>730</v>
      </c>
      <c r="M3444" s="177" t="s">
        <v>409</v>
      </c>
    </row>
    <row r="3445" spans="1:13" s="178" customFormat="1">
      <c r="A3445" s="171" t="s">
        <v>2038</v>
      </c>
      <c r="B3445" s="171"/>
      <c r="C3445" s="179" t="s">
        <v>5093</v>
      </c>
      <c r="D3445" s="172">
        <v>46086</v>
      </c>
      <c r="E3445" s="173">
        <v>46132</v>
      </c>
      <c r="F3445" s="174">
        <v>289.54000000000002</v>
      </c>
      <c r="G3445" s="175" t="s">
        <v>2040</v>
      </c>
      <c r="H3445" s="171" t="s">
        <v>2055</v>
      </c>
      <c r="I3445" s="171" t="s">
        <v>3072</v>
      </c>
      <c r="J3445" s="171" t="s">
        <v>410</v>
      </c>
      <c r="K3445" s="176"/>
      <c r="L3445" s="177" t="s">
        <v>730</v>
      </c>
      <c r="M3445" s="177" t="s">
        <v>411</v>
      </c>
    </row>
    <row r="3446" spans="1:13" s="178" customFormat="1">
      <c r="A3446" s="171" t="s">
        <v>2038</v>
      </c>
      <c r="B3446" s="171"/>
      <c r="C3446" s="179" t="s">
        <v>5094</v>
      </c>
      <c r="D3446" s="172">
        <v>46086</v>
      </c>
      <c r="E3446" s="173">
        <v>46132</v>
      </c>
      <c r="F3446" s="174">
        <v>289.3</v>
      </c>
      <c r="G3446" s="175" t="s">
        <v>2040</v>
      </c>
      <c r="H3446" s="171" t="s">
        <v>2055</v>
      </c>
      <c r="I3446" s="171" t="s">
        <v>2925</v>
      </c>
      <c r="J3446" s="171" t="s">
        <v>412</v>
      </c>
      <c r="K3446" s="176"/>
      <c r="L3446" s="177" t="s">
        <v>730</v>
      </c>
      <c r="M3446" s="177" t="s">
        <v>413</v>
      </c>
    </row>
    <row r="3447" spans="1:13" s="178" customFormat="1">
      <c r="A3447" s="171" t="s">
        <v>2038</v>
      </c>
      <c r="B3447" s="171"/>
      <c r="C3447" s="179" t="s">
        <v>5095</v>
      </c>
      <c r="D3447" s="172">
        <v>46086</v>
      </c>
      <c r="E3447" s="173">
        <v>46132</v>
      </c>
      <c r="F3447" s="174">
        <v>483.33</v>
      </c>
      <c r="G3447" s="175" t="s">
        <v>2040</v>
      </c>
      <c r="H3447" s="171" t="s">
        <v>2055</v>
      </c>
      <c r="I3447" s="171" t="s">
        <v>2926</v>
      </c>
      <c r="J3447" s="171" t="s">
        <v>414</v>
      </c>
      <c r="K3447" s="176"/>
      <c r="L3447" s="177" t="s">
        <v>730</v>
      </c>
      <c r="M3447" s="177" t="s">
        <v>415</v>
      </c>
    </row>
    <row r="3448" spans="1:13" s="178" customFormat="1">
      <c r="A3448" s="171" t="s">
        <v>2038</v>
      </c>
      <c r="B3448" s="171"/>
      <c r="C3448" s="179" t="s">
        <v>5096</v>
      </c>
      <c r="D3448" s="172">
        <v>46086</v>
      </c>
      <c r="E3448" s="173">
        <v>46132</v>
      </c>
      <c r="F3448" s="174">
        <v>289.42</v>
      </c>
      <c r="G3448" s="175" t="s">
        <v>2040</v>
      </c>
      <c r="H3448" s="171" t="s">
        <v>2055</v>
      </c>
      <c r="I3448" s="171" t="s">
        <v>3073</v>
      </c>
      <c r="J3448" s="171" t="s">
        <v>418</v>
      </c>
      <c r="K3448" s="176"/>
      <c r="L3448" s="177" t="s">
        <v>730</v>
      </c>
      <c r="M3448" s="177" t="s">
        <v>419</v>
      </c>
    </row>
    <row r="3449" spans="1:13" s="178" customFormat="1">
      <c r="A3449" s="171" t="s">
        <v>2038</v>
      </c>
      <c r="B3449" s="171"/>
      <c r="C3449" s="179" t="s">
        <v>5097</v>
      </c>
      <c r="D3449" s="172">
        <v>46086</v>
      </c>
      <c r="E3449" s="173">
        <v>46132</v>
      </c>
      <c r="F3449" s="174">
        <v>830.2</v>
      </c>
      <c r="G3449" s="175" t="s">
        <v>2040</v>
      </c>
      <c r="H3449" s="171" t="s">
        <v>2055</v>
      </c>
      <c r="I3449" s="171" t="s">
        <v>2922</v>
      </c>
      <c r="J3449" s="171" t="s">
        <v>406</v>
      </c>
      <c r="K3449" s="176"/>
      <c r="L3449" s="177" t="s">
        <v>730</v>
      </c>
      <c r="M3449" s="177" t="s">
        <v>407</v>
      </c>
    </row>
    <row r="3450" spans="1:13" s="178" customFormat="1">
      <c r="A3450" s="171" t="s">
        <v>2038</v>
      </c>
      <c r="B3450" s="171"/>
      <c r="C3450" s="179" t="s">
        <v>5098</v>
      </c>
      <c r="D3450" s="172">
        <v>46090</v>
      </c>
      <c r="E3450" s="173">
        <v>46132</v>
      </c>
      <c r="F3450" s="174">
        <v>388.31</v>
      </c>
      <c r="G3450" s="175" t="s">
        <v>2040</v>
      </c>
      <c r="H3450" s="171" t="s">
        <v>2055</v>
      </c>
      <c r="I3450" s="171" t="s">
        <v>2829</v>
      </c>
      <c r="J3450" s="171" t="s">
        <v>362</v>
      </c>
      <c r="K3450" s="176"/>
      <c r="L3450" s="177" t="s">
        <v>730</v>
      </c>
      <c r="M3450" s="177" t="s">
        <v>363</v>
      </c>
    </row>
    <row r="3451" spans="1:13" s="178" customFormat="1">
      <c r="A3451" s="171" t="s">
        <v>2038</v>
      </c>
      <c r="B3451" s="171"/>
      <c r="C3451" s="179" t="s">
        <v>5099</v>
      </c>
      <c r="D3451" s="172">
        <v>46085</v>
      </c>
      <c r="E3451" s="173">
        <v>46132</v>
      </c>
      <c r="F3451" s="174">
        <v>1404.87</v>
      </c>
      <c r="G3451" s="175" t="s">
        <v>2040</v>
      </c>
      <c r="H3451" s="171" t="s">
        <v>2055</v>
      </c>
      <c r="I3451" s="171" t="s">
        <v>5597</v>
      </c>
      <c r="J3451" s="171" t="s">
        <v>188</v>
      </c>
      <c r="K3451" s="176"/>
      <c r="L3451" s="177" t="s">
        <v>730</v>
      </c>
      <c r="M3451" s="177" t="s">
        <v>189</v>
      </c>
    </row>
    <row r="3452" spans="1:13" s="178" customFormat="1">
      <c r="A3452" s="171" t="s">
        <v>2038</v>
      </c>
      <c r="B3452" s="171"/>
      <c r="C3452" s="179" t="s">
        <v>5100</v>
      </c>
      <c r="D3452" s="172">
        <v>46085</v>
      </c>
      <c r="E3452" s="173">
        <v>46132</v>
      </c>
      <c r="F3452" s="174">
        <v>523.89</v>
      </c>
      <c r="G3452" s="175" t="s">
        <v>2040</v>
      </c>
      <c r="H3452" s="171" t="s">
        <v>2055</v>
      </c>
      <c r="I3452" s="171" t="s">
        <v>2854</v>
      </c>
      <c r="J3452" s="171" t="s">
        <v>250</v>
      </c>
      <c r="K3452" s="176"/>
      <c r="L3452" s="177" t="s">
        <v>730</v>
      </c>
      <c r="M3452" s="177" t="s">
        <v>251</v>
      </c>
    </row>
    <row r="3453" spans="1:13" s="178" customFormat="1">
      <c r="A3453" s="171" t="s">
        <v>2038</v>
      </c>
      <c r="B3453" s="171"/>
      <c r="C3453" s="179" t="s">
        <v>5101</v>
      </c>
      <c r="D3453" s="172">
        <v>46085</v>
      </c>
      <c r="E3453" s="173">
        <v>46132</v>
      </c>
      <c r="F3453" s="174">
        <v>4728.04</v>
      </c>
      <c r="G3453" s="175" t="s">
        <v>2040</v>
      </c>
      <c r="H3453" s="171" t="s">
        <v>2055</v>
      </c>
      <c r="I3453" s="171" t="s">
        <v>2903</v>
      </c>
      <c r="J3453" s="171" t="s">
        <v>176</v>
      </c>
      <c r="K3453" s="176"/>
      <c r="L3453" s="177" t="s">
        <v>730</v>
      </c>
      <c r="M3453" s="177" t="s">
        <v>177</v>
      </c>
    </row>
    <row r="3454" spans="1:13" s="178" customFormat="1">
      <c r="A3454" s="171" t="s">
        <v>2038</v>
      </c>
      <c r="B3454" s="171"/>
      <c r="C3454" s="179" t="s">
        <v>5102</v>
      </c>
      <c r="D3454" s="172">
        <v>46085</v>
      </c>
      <c r="E3454" s="173">
        <v>46132</v>
      </c>
      <c r="F3454" s="174">
        <v>526.01</v>
      </c>
      <c r="G3454" s="175" t="s">
        <v>2040</v>
      </c>
      <c r="H3454" s="171" t="s">
        <v>2055</v>
      </c>
      <c r="I3454" s="171" t="s">
        <v>2856</v>
      </c>
      <c r="J3454" s="171" t="s">
        <v>212</v>
      </c>
      <c r="K3454" s="176"/>
      <c r="L3454" s="177" t="s">
        <v>730</v>
      </c>
      <c r="M3454" s="177" t="s">
        <v>213</v>
      </c>
    </row>
    <row r="3455" spans="1:13" s="178" customFormat="1">
      <c r="A3455" s="171" t="s">
        <v>2038</v>
      </c>
      <c r="B3455" s="171"/>
      <c r="C3455" s="179" t="s">
        <v>5103</v>
      </c>
      <c r="D3455" s="172">
        <v>46085</v>
      </c>
      <c r="E3455" s="173">
        <v>46132</v>
      </c>
      <c r="F3455" s="174">
        <v>531.54</v>
      </c>
      <c r="G3455" s="175" t="s">
        <v>2040</v>
      </c>
      <c r="H3455" s="171" t="s">
        <v>2055</v>
      </c>
      <c r="I3455" s="171" t="s">
        <v>3086</v>
      </c>
      <c r="J3455" s="171" t="s">
        <v>440</v>
      </c>
      <c r="K3455" s="176"/>
      <c r="L3455" s="177" t="s">
        <v>730</v>
      </c>
      <c r="M3455" s="177" t="s">
        <v>441</v>
      </c>
    </row>
    <row r="3456" spans="1:13" s="178" customFormat="1">
      <c r="A3456" s="171" t="s">
        <v>2038</v>
      </c>
      <c r="B3456" s="171"/>
      <c r="C3456" s="179" t="s">
        <v>5104</v>
      </c>
      <c r="D3456" s="172">
        <v>46085</v>
      </c>
      <c r="E3456" s="173">
        <v>46132</v>
      </c>
      <c r="F3456" s="174">
        <v>710.19</v>
      </c>
      <c r="G3456" s="175" t="s">
        <v>2040</v>
      </c>
      <c r="H3456" s="171" t="s">
        <v>2055</v>
      </c>
      <c r="I3456" s="171" t="s">
        <v>2838</v>
      </c>
      <c r="J3456" s="171" t="s">
        <v>46</v>
      </c>
      <c r="K3456" s="176"/>
      <c r="L3456" s="177" t="s">
        <v>730</v>
      </c>
      <c r="M3456" s="177" t="s">
        <v>47</v>
      </c>
    </row>
    <row r="3457" spans="1:13" s="178" customFormat="1">
      <c r="A3457" s="171" t="s">
        <v>2038</v>
      </c>
      <c r="B3457" s="171"/>
      <c r="C3457" s="179" t="s">
        <v>5105</v>
      </c>
      <c r="D3457" s="172">
        <v>46085</v>
      </c>
      <c r="E3457" s="173">
        <v>46132</v>
      </c>
      <c r="F3457" s="174">
        <v>713.34</v>
      </c>
      <c r="G3457" s="175" t="s">
        <v>2040</v>
      </c>
      <c r="H3457" s="171" t="s">
        <v>2055</v>
      </c>
      <c r="I3457" s="171" t="s">
        <v>2886</v>
      </c>
      <c r="J3457" s="171" t="s">
        <v>466</v>
      </c>
      <c r="K3457" s="176"/>
      <c r="L3457" s="177" t="s">
        <v>730</v>
      </c>
      <c r="M3457" s="177" t="s">
        <v>467</v>
      </c>
    </row>
    <row r="3458" spans="1:13" s="178" customFormat="1">
      <c r="A3458" s="171" t="s">
        <v>2038</v>
      </c>
      <c r="B3458" s="171"/>
      <c r="C3458" s="179" t="s">
        <v>5106</v>
      </c>
      <c r="D3458" s="172">
        <v>46085</v>
      </c>
      <c r="E3458" s="173">
        <v>46132</v>
      </c>
      <c r="F3458" s="174">
        <v>813.52</v>
      </c>
      <c r="G3458" s="175" t="s">
        <v>2040</v>
      </c>
      <c r="H3458" s="171" t="s">
        <v>2055</v>
      </c>
      <c r="I3458" s="171" t="s">
        <v>2930</v>
      </c>
      <c r="J3458" s="171" t="s">
        <v>40</v>
      </c>
      <c r="K3458" s="176"/>
      <c r="L3458" s="177" t="s">
        <v>730</v>
      </c>
      <c r="M3458" s="177" t="s">
        <v>41</v>
      </c>
    </row>
    <row r="3459" spans="1:13" s="178" customFormat="1">
      <c r="A3459" s="171" t="s">
        <v>2038</v>
      </c>
      <c r="B3459" s="171"/>
      <c r="C3459" s="179" t="s">
        <v>5107</v>
      </c>
      <c r="D3459" s="172">
        <v>46085</v>
      </c>
      <c r="E3459" s="173">
        <v>46132</v>
      </c>
      <c r="F3459" s="174">
        <v>1865.61</v>
      </c>
      <c r="G3459" s="175" t="s">
        <v>2040</v>
      </c>
      <c r="H3459" s="171" t="s">
        <v>2055</v>
      </c>
      <c r="I3459" s="171" t="s">
        <v>2899</v>
      </c>
      <c r="J3459" s="171" t="s">
        <v>42</v>
      </c>
      <c r="K3459" s="176"/>
      <c r="L3459" s="177" t="s">
        <v>730</v>
      </c>
      <c r="M3459" s="177" t="s">
        <v>43</v>
      </c>
    </row>
    <row r="3460" spans="1:13" s="178" customFormat="1">
      <c r="A3460" s="171" t="s">
        <v>2038</v>
      </c>
      <c r="B3460" s="171"/>
      <c r="C3460" s="179" t="s">
        <v>5108</v>
      </c>
      <c r="D3460" s="172">
        <v>46085</v>
      </c>
      <c r="E3460" s="173">
        <v>46132</v>
      </c>
      <c r="F3460" s="174">
        <v>337.97</v>
      </c>
      <c r="G3460" s="175" t="s">
        <v>2040</v>
      </c>
      <c r="H3460" s="171" t="s">
        <v>2055</v>
      </c>
      <c r="I3460" s="171" t="s">
        <v>2827</v>
      </c>
      <c r="J3460" s="171" t="s">
        <v>1954</v>
      </c>
      <c r="K3460" s="176"/>
      <c r="L3460" s="177" t="s">
        <v>730</v>
      </c>
      <c r="M3460" s="177" t="s">
        <v>1957</v>
      </c>
    </row>
    <row r="3461" spans="1:13" s="178" customFormat="1">
      <c r="A3461" s="171" t="s">
        <v>2038</v>
      </c>
      <c r="B3461" s="171"/>
      <c r="C3461" s="179" t="s">
        <v>5109</v>
      </c>
      <c r="D3461" s="172">
        <v>46086</v>
      </c>
      <c r="E3461" s="173">
        <v>46132</v>
      </c>
      <c r="F3461" s="174">
        <v>9145.7099999999991</v>
      </c>
      <c r="G3461" s="175" t="s">
        <v>2043</v>
      </c>
      <c r="H3461" s="171" t="s">
        <v>2058</v>
      </c>
      <c r="I3461" s="171" t="s">
        <v>5667</v>
      </c>
      <c r="J3461" s="171" t="s">
        <v>740</v>
      </c>
      <c r="K3461" s="176"/>
      <c r="L3461" s="177" t="s">
        <v>730</v>
      </c>
      <c r="M3461" s="177" t="s">
        <v>739</v>
      </c>
    </row>
    <row r="3462" spans="1:13" s="178" customFormat="1">
      <c r="A3462" s="171" t="s">
        <v>2038</v>
      </c>
      <c r="B3462" s="171"/>
      <c r="C3462" s="179" t="s">
        <v>5110</v>
      </c>
      <c r="D3462" s="172">
        <v>46086</v>
      </c>
      <c r="E3462" s="173">
        <v>46132</v>
      </c>
      <c r="F3462" s="174">
        <v>-9145.7099999999991</v>
      </c>
      <c r="G3462" s="175" t="s">
        <v>2043</v>
      </c>
      <c r="H3462" s="171" t="s">
        <v>2058</v>
      </c>
      <c r="I3462" s="171" t="s">
        <v>5667</v>
      </c>
      <c r="J3462" s="171" t="s">
        <v>740</v>
      </c>
      <c r="K3462" s="176"/>
      <c r="L3462" s="177" t="s">
        <v>730</v>
      </c>
      <c r="M3462" s="177" t="s">
        <v>739</v>
      </c>
    </row>
    <row r="3463" spans="1:13" s="178" customFormat="1">
      <c r="A3463" s="171" t="s">
        <v>2038</v>
      </c>
      <c r="B3463" s="171"/>
      <c r="C3463" s="179" t="s">
        <v>5111</v>
      </c>
      <c r="D3463" s="172">
        <v>46086</v>
      </c>
      <c r="E3463" s="173">
        <v>46132</v>
      </c>
      <c r="F3463" s="174">
        <v>2065.3000000000002</v>
      </c>
      <c r="G3463" s="175" t="s">
        <v>2040</v>
      </c>
      <c r="H3463" s="171" t="s">
        <v>2055</v>
      </c>
      <c r="I3463" s="171" t="s">
        <v>2883</v>
      </c>
      <c r="J3463" s="171" t="s">
        <v>22</v>
      </c>
      <c r="K3463" s="176"/>
      <c r="L3463" s="177" t="s">
        <v>730</v>
      </c>
      <c r="M3463" s="177" t="s">
        <v>23</v>
      </c>
    </row>
    <row r="3464" spans="1:13" s="178" customFormat="1">
      <c r="A3464" s="171" t="s">
        <v>2038</v>
      </c>
      <c r="B3464" s="171"/>
      <c r="C3464" s="179" t="s">
        <v>5112</v>
      </c>
      <c r="D3464" s="172">
        <v>46086</v>
      </c>
      <c r="E3464" s="173">
        <v>46132</v>
      </c>
      <c r="F3464" s="174">
        <v>24563.86</v>
      </c>
      <c r="G3464" s="175" t="s">
        <v>2040</v>
      </c>
      <c r="H3464" s="171" t="s">
        <v>2055</v>
      </c>
      <c r="I3464" s="171" t="s">
        <v>2957</v>
      </c>
      <c r="J3464" s="171" t="s">
        <v>162</v>
      </c>
      <c r="K3464" s="176"/>
      <c r="L3464" s="177" t="s">
        <v>730</v>
      </c>
      <c r="M3464" s="177" t="s">
        <v>163</v>
      </c>
    </row>
    <row r="3465" spans="1:13" s="178" customFormat="1">
      <c r="A3465" s="171" t="s">
        <v>2038</v>
      </c>
      <c r="B3465" s="171"/>
      <c r="C3465" s="179" t="s">
        <v>5113</v>
      </c>
      <c r="D3465" s="172">
        <v>46086</v>
      </c>
      <c r="E3465" s="173">
        <v>46132</v>
      </c>
      <c r="F3465" s="174">
        <v>2726.19</v>
      </c>
      <c r="G3465" s="175" t="s">
        <v>2040</v>
      </c>
      <c r="H3465" s="171" t="s">
        <v>2055</v>
      </c>
      <c r="I3465" s="171" t="s">
        <v>3025</v>
      </c>
      <c r="J3465" s="171" t="s">
        <v>499</v>
      </c>
      <c r="K3465" s="176"/>
      <c r="L3465" s="177" t="s">
        <v>730</v>
      </c>
      <c r="M3465" s="177" t="s">
        <v>500</v>
      </c>
    </row>
    <row r="3466" spans="1:13" s="178" customFormat="1">
      <c r="A3466" s="171" t="s">
        <v>2038</v>
      </c>
      <c r="B3466" s="171"/>
      <c r="C3466" s="179" t="s">
        <v>5114</v>
      </c>
      <c r="D3466" s="172">
        <v>46086</v>
      </c>
      <c r="E3466" s="173">
        <v>46132</v>
      </c>
      <c r="F3466" s="174">
        <v>16062.26</v>
      </c>
      <c r="G3466" s="175" t="s">
        <v>2040</v>
      </c>
      <c r="H3466" s="171" t="s">
        <v>2055</v>
      </c>
      <c r="I3466" s="171" t="s">
        <v>3026</v>
      </c>
      <c r="J3466" s="171" t="s">
        <v>28</v>
      </c>
      <c r="K3466" s="176"/>
      <c r="L3466" s="177" t="s">
        <v>730</v>
      </c>
      <c r="M3466" s="177" t="s">
        <v>29</v>
      </c>
    </row>
    <row r="3467" spans="1:13" s="178" customFormat="1">
      <c r="A3467" s="171" t="s">
        <v>2038</v>
      </c>
      <c r="B3467" s="171"/>
      <c r="C3467" s="179" t="s">
        <v>5115</v>
      </c>
      <c r="D3467" s="172">
        <v>46086</v>
      </c>
      <c r="E3467" s="173">
        <v>46132</v>
      </c>
      <c r="F3467" s="174">
        <v>8755.3700000000008</v>
      </c>
      <c r="G3467" s="175" t="s">
        <v>2040</v>
      </c>
      <c r="H3467" s="171" t="s">
        <v>2055</v>
      </c>
      <c r="I3467" s="171" t="s">
        <v>2810</v>
      </c>
      <c r="J3467" s="171" t="s">
        <v>164</v>
      </c>
      <c r="K3467" s="176"/>
      <c r="L3467" s="177" t="s">
        <v>730</v>
      </c>
      <c r="M3467" s="177" t="s">
        <v>165</v>
      </c>
    </row>
    <row r="3468" spans="1:13" s="178" customFormat="1">
      <c r="A3468" s="171" t="s">
        <v>2038</v>
      </c>
      <c r="B3468" s="171"/>
      <c r="C3468" s="179" t="s">
        <v>5116</v>
      </c>
      <c r="D3468" s="172">
        <v>46086</v>
      </c>
      <c r="E3468" s="173">
        <v>46132</v>
      </c>
      <c r="F3468" s="174">
        <v>36446.379999999997</v>
      </c>
      <c r="G3468" s="175" t="s">
        <v>2040</v>
      </c>
      <c r="H3468" s="171" t="s">
        <v>2055</v>
      </c>
      <c r="I3468" s="171" t="s">
        <v>2820</v>
      </c>
      <c r="J3468" s="171" t="s">
        <v>1955</v>
      </c>
      <c r="K3468" s="176"/>
      <c r="L3468" s="177" t="s">
        <v>730</v>
      </c>
      <c r="M3468" s="177" t="s">
        <v>1848</v>
      </c>
    </row>
    <row r="3469" spans="1:13" s="178" customFormat="1">
      <c r="A3469" s="171" t="s">
        <v>2038</v>
      </c>
      <c r="B3469" s="171"/>
      <c r="C3469" s="179" t="s">
        <v>5117</v>
      </c>
      <c r="D3469" s="172">
        <v>46086</v>
      </c>
      <c r="E3469" s="173">
        <v>46132</v>
      </c>
      <c r="F3469" s="174">
        <v>10801</v>
      </c>
      <c r="G3469" s="175" t="s">
        <v>2040</v>
      </c>
      <c r="H3469" s="171" t="s">
        <v>2055</v>
      </c>
      <c r="I3469" s="171" t="s">
        <v>3024</v>
      </c>
      <c r="J3469" s="171" t="s">
        <v>170</v>
      </c>
      <c r="K3469" s="176"/>
      <c r="L3469" s="177" t="s">
        <v>730</v>
      </c>
      <c r="M3469" s="177" t="s">
        <v>171</v>
      </c>
    </row>
    <row r="3470" spans="1:13" s="178" customFormat="1">
      <c r="A3470" s="171" t="s">
        <v>2038</v>
      </c>
      <c r="B3470" s="171"/>
      <c r="C3470" s="179" t="s">
        <v>5118</v>
      </c>
      <c r="D3470" s="172">
        <v>46086</v>
      </c>
      <c r="E3470" s="173">
        <v>46132</v>
      </c>
      <c r="F3470" s="174">
        <v>3241.84</v>
      </c>
      <c r="G3470" s="175" t="s">
        <v>2040</v>
      </c>
      <c r="H3470" s="171" t="s">
        <v>2055</v>
      </c>
      <c r="I3470" s="171" t="s">
        <v>2913</v>
      </c>
      <c r="J3470" s="171" t="s">
        <v>20</v>
      </c>
      <c r="K3470" s="176"/>
      <c r="L3470" s="177" t="s">
        <v>730</v>
      </c>
      <c r="M3470" s="177" t="s">
        <v>21</v>
      </c>
    </row>
    <row r="3471" spans="1:13" s="178" customFormat="1">
      <c r="A3471" s="171" t="s">
        <v>2038</v>
      </c>
      <c r="B3471" s="171"/>
      <c r="C3471" s="179" t="s">
        <v>5119</v>
      </c>
      <c r="D3471" s="172">
        <v>46086</v>
      </c>
      <c r="E3471" s="173">
        <v>46132</v>
      </c>
      <c r="F3471" s="174">
        <v>10095.450000000001</v>
      </c>
      <c r="G3471" s="175" t="s">
        <v>2040</v>
      </c>
      <c r="H3471" s="171" t="s">
        <v>2055</v>
      </c>
      <c r="I3471" s="171" t="s">
        <v>3023</v>
      </c>
      <c r="J3471" s="171" t="s">
        <v>168</v>
      </c>
      <c r="K3471" s="176"/>
      <c r="L3471" s="177" t="s">
        <v>730</v>
      </c>
      <c r="M3471" s="177" t="s">
        <v>169</v>
      </c>
    </row>
    <row r="3472" spans="1:13" s="178" customFormat="1">
      <c r="A3472" s="171" t="s">
        <v>2038</v>
      </c>
      <c r="B3472" s="171"/>
      <c r="C3472" s="179" t="s">
        <v>5120</v>
      </c>
      <c r="D3472" s="172">
        <v>46086</v>
      </c>
      <c r="E3472" s="173">
        <v>46132</v>
      </c>
      <c r="F3472" s="174">
        <v>15988.22</v>
      </c>
      <c r="G3472" s="175" t="s">
        <v>2040</v>
      </c>
      <c r="H3472" s="171" t="s">
        <v>2055</v>
      </c>
      <c r="I3472" s="171" t="s">
        <v>2819</v>
      </c>
      <c r="J3472" s="171" t="s">
        <v>166</v>
      </c>
      <c r="K3472" s="176"/>
      <c r="L3472" s="177" t="s">
        <v>730</v>
      </c>
      <c r="M3472" s="177" t="s">
        <v>167</v>
      </c>
    </row>
    <row r="3473" spans="1:13" s="178" customFormat="1">
      <c r="A3473" s="171" t="s">
        <v>2038</v>
      </c>
      <c r="B3473" s="171"/>
      <c r="C3473" s="179" t="s">
        <v>5121</v>
      </c>
      <c r="D3473" s="172">
        <v>46086</v>
      </c>
      <c r="E3473" s="173">
        <v>46132</v>
      </c>
      <c r="F3473" s="174">
        <v>15361.23</v>
      </c>
      <c r="G3473" s="175" t="s">
        <v>2040</v>
      </c>
      <c r="H3473" s="171" t="s">
        <v>2055</v>
      </c>
      <c r="I3473" s="171" t="s">
        <v>2819</v>
      </c>
      <c r="J3473" s="171" t="s">
        <v>166</v>
      </c>
      <c r="K3473" s="176"/>
      <c r="L3473" s="177" t="s">
        <v>730</v>
      </c>
      <c r="M3473" s="177" t="s">
        <v>167</v>
      </c>
    </row>
    <row r="3474" spans="1:13" s="178" customFormat="1">
      <c r="A3474" s="171" t="s">
        <v>2038</v>
      </c>
      <c r="B3474" s="171"/>
      <c r="C3474" s="179" t="s">
        <v>5122</v>
      </c>
      <c r="D3474" s="172">
        <v>46086</v>
      </c>
      <c r="E3474" s="173">
        <v>46132</v>
      </c>
      <c r="F3474" s="174">
        <v>9699.5499999999993</v>
      </c>
      <c r="G3474" s="175" t="s">
        <v>2040</v>
      </c>
      <c r="H3474" s="171" t="s">
        <v>2055</v>
      </c>
      <c r="I3474" s="171" t="s">
        <v>3023</v>
      </c>
      <c r="J3474" s="171" t="s">
        <v>168</v>
      </c>
      <c r="K3474" s="176"/>
      <c r="L3474" s="177" t="s">
        <v>730</v>
      </c>
      <c r="M3474" s="177" t="s">
        <v>169</v>
      </c>
    </row>
    <row r="3475" spans="1:13" s="178" customFormat="1">
      <c r="A3475" s="171" t="s">
        <v>2038</v>
      </c>
      <c r="B3475" s="171"/>
      <c r="C3475" s="179" t="s">
        <v>5123</v>
      </c>
      <c r="D3475" s="172">
        <v>46086</v>
      </c>
      <c r="E3475" s="173">
        <v>46132</v>
      </c>
      <c r="F3475" s="174">
        <v>3114.71</v>
      </c>
      <c r="G3475" s="175" t="s">
        <v>2040</v>
      </c>
      <c r="H3475" s="171" t="s">
        <v>2055</v>
      </c>
      <c r="I3475" s="171" t="s">
        <v>2913</v>
      </c>
      <c r="J3475" s="171" t="s">
        <v>20</v>
      </c>
      <c r="K3475" s="176"/>
      <c r="L3475" s="177" t="s">
        <v>730</v>
      </c>
      <c r="M3475" s="177" t="s">
        <v>21</v>
      </c>
    </row>
    <row r="3476" spans="1:13" s="178" customFormat="1">
      <c r="A3476" s="171" t="s">
        <v>2038</v>
      </c>
      <c r="B3476" s="171"/>
      <c r="C3476" s="179" t="s">
        <v>5124</v>
      </c>
      <c r="D3476" s="172">
        <v>46086</v>
      </c>
      <c r="E3476" s="173">
        <v>46132</v>
      </c>
      <c r="F3476" s="174">
        <v>10377.43</v>
      </c>
      <c r="G3476" s="175" t="s">
        <v>2040</v>
      </c>
      <c r="H3476" s="171" t="s">
        <v>2055</v>
      </c>
      <c r="I3476" s="171" t="s">
        <v>3024</v>
      </c>
      <c r="J3476" s="171" t="s">
        <v>170</v>
      </c>
      <c r="K3476" s="176"/>
      <c r="L3476" s="177" t="s">
        <v>730</v>
      </c>
      <c r="M3476" s="177" t="s">
        <v>171</v>
      </c>
    </row>
    <row r="3477" spans="1:13" s="178" customFormat="1">
      <c r="A3477" s="171" t="s">
        <v>2038</v>
      </c>
      <c r="B3477" s="171"/>
      <c r="C3477" s="179" t="s">
        <v>5125</v>
      </c>
      <c r="D3477" s="172">
        <v>46086</v>
      </c>
      <c r="E3477" s="173">
        <v>46132</v>
      </c>
      <c r="F3477" s="174">
        <v>1984.3</v>
      </c>
      <c r="G3477" s="175" t="s">
        <v>2040</v>
      </c>
      <c r="H3477" s="171" t="s">
        <v>2055</v>
      </c>
      <c r="I3477" s="171" t="s">
        <v>2883</v>
      </c>
      <c r="J3477" s="171" t="s">
        <v>22</v>
      </c>
      <c r="K3477" s="176"/>
      <c r="L3477" s="177" t="s">
        <v>730</v>
      </c>
      <c r="M3477" s="177" t="s">
        <v>23</v>
      </c>
    </row>
    <row r="3478" spans="1:13" s="178" customFormat="1">
      <c r="A3478" s="171" t="s">
        <v>2038</v>
      </c>
      <c r="B3478" s="171"/>
      <c r="C3478" s="179" t="s">
        <v>5126</v>
      </c>
      <c r="D3478" s="172">
        <v>46086</v>
      </c>
      <c r="E3478" s="173">
        <v>46132</v>
      </c>
      <c r="F3478" s="174">
        <v>15432.37</v>
      </c>
      <c r="G3478" s="175" t="s">
        <v>2040</v>
      </c>
      <c r="H3478" s="171" t="s">
        <v>2055</v>
      </c>
      <c r="I3478" s="171" t="s">
        <v>3026</v>
      </c>
      <c r="J3478" s="171" t="s">
        <v>28</v>
      </c>
      <c r="K3478" s="176"/>
      <c r="L3478" s="177" t="s">
        <v>730</v>
      </c>
      <c r="M3478" s="177" t="s">
        <v>29</v>
      </c>
    </row>
    <row r="3479" spans="1:13" s="178" customFormat="1">
      <c r="A3479" s="171" t="s">
        <v>2038</v>
      </c>
      <c r="B3479" s="171"/>
      <c r="C3479" s="179" t="s">
        <v>5127</v>
      </c>
      <c r="D3479" s="172">
        <v>46086</v>
      </c>
      <c r="E3479" s="173">
        <v>46132</v>
      </c>
      <c r="F3479" s="174">
        <v>23600.57</v>
      </c>
      <c r="G3479" s="175" t="s">
        <v>2040</v>
      </c>
      <c r="H3479" s="171" t="s">
        <v>2055</v>
      </c>
      <c r="I3479" s="171" t="s">
        <v>2957</v>
      </c>
      <c r="J3479" s="171" t="s">
        <v>162</v>
      </c>
      <c r="K3479" s="176"/>
      <c r="L3479" s="177" t="s">
        <v>730</v>
      </c>
      <c r="M3479" s="177" t="s">
        <v>163</v>
      </c>
    </row>
    <row r="3480" spans="1:13" s="178" customFormat="1">
      <c r="A3480" s="171" t="s">
        <v>2038</v>
      </c>
      <c r="B3480" s="171"/>
      <c r="C3480" s="179" t="s">
        <v>5128</v>
      </c>
      <c r="D3480" s="172">
        <v>46086</v>
      </c>
      <c r="E3480" s="173">
        <v>46132</v>
      </c>
      <c r="F3480" s="174">
        <v>35017.120000000003</v>
      </c>
      <c r="G3480" s="175" t="s">
        <v>2040</v>
      </c>
      <c r="H3480" s="171" t="s">
        <v>2055</v>
      </c>
      <c r="I3480" s="171" t="s">
        <v>2820</v>
      </c>
      <c r="J3480" s="171" t="s">
        <v>1955</v>
      </c>
      <c r="K3480" s="176"/>
      <c r="L3480" s="177" t="s">
        <v>730</v>
      </c>
      <c r="M3480" s="177" t="s">
        <v>1848</v>
      </c>
    </row>
    <row r="3481" spans="1:13" s="178" customFormat="1">
      <c r="A3481" s="171" t="s">
        <v>2038</v>
      </c>
      <c r="B3481" s="171"/>
      <c r="C3481" s="179" t="s">
        <v>5129</v>
      </c>
      <c r="D3481" s="172">
        <v>46086</v>
      </c>
      <c r="E3481" s="173">
        <v>46132</v>
      </c>
      <c r="F3481" s="174">
        <v>2619.2800000000002</v>
      </c>
      <c r="G3481" s="175" t="s">
        <v>2040</v>
      </c>
      <c r="H3481" s="171" t="s">
        <v>2055</v>
      </c>
      <c r="I3481" s="171" t="s">
        <v>3025</v>
      </c>
      <c r="J3481" s="171" t="s">
        <v>499</v>
      </c>
      <c r="K3481" s="176"/>
      <c r="L3481" s="177" t="s">
        <v>730</v>
      </c>
      <c r="M3481" s="177" t="s">
        <v>500</v>
      </c>
    </row>
    <row r="3482" spans="1:13" s="178" customFormat="1">
      <c r="A3482" s="171" t="s">
        <v>2038</v>
      </c>
      <c r="B3482" s="171"/>
      <c r="C3482" s="179" t="s">
        <v>5130</v>
      </c>
      <c r="D3482" s="172">
        <v>46086</v>
      </c>
      <c r="E3482" s="173">
        <v>46132</v>
      </c>
      <c r="F3482" s="174">
        <v>8412.02</v>
      </c>
      <c r="G3482" s="175" t="s">
        <v>2040</v>
      </c>
      <c r="H3482" s="171" t="s">
        <v>2055</v>
      </c>
      <c r="I3482" s="171" t="s">
        <v>2810</v>
      </c>
      <c r="J3482" s="171" t="s">
        <v>164</v>
      </c>
      <c r="K3482" s="176"/>
      <c r="L3482" s="177" t="s">
        <v>730</v>
      </c>
      <c r="M3482" s="177" t="s">
        <v>165</v>
      </c>
    </row>
    <row r="3483" spans="1:13" s="178" customFormat="1">
      <c r="A3483" s="171" t="s">
        <v>2038</v>
      </c>
      <c r="B3483" s="171"/>
      <c r="C3483" s="179" t="s">
        <v>5131</v>
      </c>
      <c r="D3483" s="172">
        <v>46086</v>
      </c>
      <c r="E3483" s="173">
        <v>46132</v>
      </c>
      <c r="F3483" s="174">
        <v>2331.8200000000002</v>
      </c>
      <c r="G3483" s="175" t="s">
        <v>2040</v>
      </c>
      <c r="H3483" s="171" t="s">
        <v>2055</v>
      </c>
      <c r="I3483" s="171" t="s">
        <v>2878</v>
      </c>
      <c r="J3483" s="171" t="s">
        <v>354</v>
      </c>
      <c r="K3483" s="176"/>
      <c r="L3483" s="177" t="s">
        <v>730</v>
      </c>
      <c r="M3483" s="177" t="s">
        <v>355</v>
      </c>
    </row>
    <row r="3484" spans="1:13" s="178" customFormat="1">
      <c r="A3484" s="171" t="s">
        <v>2038</v>
      </c>
      <c r="B3484" s="171"/>
      <c r="C3484" s="179" t="s">
        <v>5132</v>
      </c>
      <c r="D3484" s="172">
        <v>46086</v>
      </c>
      <c r="E3484" s="173">
        <v>46132</v>
      </c>
      <c r="F3484" s="174">
        <v>2218.8200000000002</v>
      </c>
      <c r="G3484" s="175" t="s">
        <v>2040</v>
      </c>
      <c r="H3484" s="171" t="s">
        <v>2055</v>
      </c>
      <c r="I3484" s="171" t="s">
        <v>2828</v>
      </c>
      <c r="J3484" s="171" t="s">
        <v>340</v>
      </c>
      <c r="K3484" s="176"/>
      <c r="L3484" s="177" t="s">
        <v>730</v>
      </c>
      <c r="M3484" s="177" t="s">
        <v>341</v>
      </c>
    </row>
    <row r="3485" spans="1:13" s="178" customFormat="1">
      <c r="A3485" s="171" t="s">
        <v>2038</v>
      </c>
      <c r="B3485" s="171"/>
      <c r="C3485" s="179" t="s">
        <v>5133</v>
      </c>
      <c r="D3485" s="172">
        <v>46086</v>
      </c>
      <c r="E3485" s="173">
        <v>46132</v>
      </c>
      <c r="F3485" s="174">
        <v>2119.84</v>
      </c>
      <c r="G3485" s="175" t="s">
        <v>2040</v>
      </c>
      <c r="H3485" s="171" t="s">
        <v>2055</v>
      </c>
      <c r="I3485" s="171" t="s">
        <v>2890</v>
      </c>
      <c r="J3485" s="171" t="s">
        <v>338</v>
      </c>
      <c r="K3485" s="176"/>
      <c r="L3485" s="177" t="s">
        <v>730</v>
      </c>
      <c r="M3485" s="177" t="s">
        <v>339</v>
      </c>
    </row>
    <row r="3486" spans="1:13" s="178" customFormat="1">
      <c r="A3486" s="171" t="s">
        <v>2038</v>
      </c>
      <c r="B3486" s="171"/>
      <c r="C3486" s="179" t="s">
        <v>5134</v>
      </c>
      <c r="D3486" s="172">
        <v>46086</v>
      </c>
      <c r="E3486" s="173">
        <v>46132</v>
      </c>
      <c r="F3486" s="174">
        <v>4091.66</v>
      </c>
      <c r="G3486" s="175" t="s">
        <v>2040</v>
      </c>
      <c r="H3486" s="171" t="s">
        <v>2055</v>
      </c>
      <c r="I3486" s="171" t="s">
        <v>2914</v>
      </c>
      <c r="J3486" s="171" t="s">
        <v>44</v>
      </c>
      <c r="K3486" s="176"/>
      <c r="L3486" s="177" t="s">
        <v>730</v>
      </c>
      <c r="M3486" s="177" t="s">
        <v>45</v>
      </c>
    </row>
    <row r="3487" spans="1:13" s="178" customFormat="1">
      <c r="A3487" s="171" t="s">
        <v>2038</v>
      </c>
      <c r="B3487" s="171"/>
      <c r="C3487" s="179" t="s">
        <v>5135</v>
      </c>
      <c r="D3487" s="172">
        <v>46086</v>
      </c>
      <c r="E3487" s="173">
        <v>46132</v>
      </c>
      <c r="F3487" s="174">
        <v>2931.43</v>
      </c>
      <c r="G3487" s="175" t="s">
        <v>2040</v>
      </c>
      <c r="H3487" s="171" t="s">
        <v>2055</v>
      </c>
      <c r="I3487" s="171" t="s">
        <v>2843</v>
      </c>
      <c r="J3487" s="171" t="s">
        <v>50</v>
      </c>
      <c r="K3487" s="176"/>
      <c r="L3487" s="177" t="s">
        <v>730</v>
      </c>
      <c r="M3487" s="177" t="s">
        <v>51</v>
      </c>
    </row>
    <row r="3488" spans="1:13" s="178" customFormat="1">
      <c r="A3488" s="171" t="s">
        <v>2038</v>
      </c>
      <c r="B3488" s="171"/>
      <c r="C3488" s="179" t="s">
        <v>5136</v>
      </c>
      <c r="D3488" s="172">
        <v>46086</v>
      </c>
      <c r="E3488" s="173">
        <v>46132</v>
      </c>
      <c r="F3488" s="174">
        <v>3115.75</v>
      </c>
      <c r="G3488" s="175" t="s">
        <v>2040</v>
      </c>
      <c r="H3488" s="171" t="s">
        <v>2055</v>
      </c>
      <c r="I3488" s="171" t="s">
        <v>2832</v>
      </c>
      <c r="J3488" s="171" t="s">
        <v>326</v>
      </c>
      <c r="K3488" s="176"/>
      <c r="L3488" s="177" t="s">
        <v>730</v>
      </c>
      <c r="M3488" s="177" t="s">
        <v>327</v>
      </c>
    </row>
    <row r="3489" spans="1:13" s="178" customFormat="1">
      <c r="A3489" s="171" t="s">
        <v>2038</v>
      </c>
      <c r="B3489" s="171"/>
      <c r="C3489" s="179" t="s">
        <v>5137</v>
      </c>
      <c r="D3489" s="172">
        <v>46086</v>
      </c>
      <c r="E3489" s="173">
        <v>46132</v>
      </c>
      <c r="F3489" s="174">
        <v>3115.75</v>
      </c>
      <c r="G3489" s="175" t="s">
        <v>2040</v>
      </c>
      <c r="H3489" s="171" t="s">
        <v>2055</v>
      </c>
      <c r="I3489" s="171" t="s">
        <v>2832</v>
      </c>
      <c r="J3489" s="171" t="s">
        <v>326</v>
      </c>
      <c r="K3489" s="176"/>
      <c r="L3489" s="177" t="s">
        <v>730</v>
      </c>
      <c r="M3489" s="177" t="s">
        <v>327</v>
      </c>
    </row>
    <row r="3490" spans="1:13" s="178" customFormat="1">
      <c r="A3490" s="171" t="s">
        <v>2038</v>
      </c>
      <c r="B3490" s="171"/>
      <c r="C3490" s="179" t="s">
        <v>5138</v>
      </c>
      <c r="D3490" s="172">
        <v>46086</v>
      </c>
      <c r="E3490" s="173">
        <v>46132</v>
      </c>
      <c r="F3490" s="174">
        <v>-3115.75</v>
      </c>
      <c r="G3490" s="175" t="s">
        <v>2040</v>
      </c>
      <c r="H3490" s="171" t="s">
        <v>2055</v>
      </c>
      <c r="I3490" s="171" t="s">
        <v>2832</v>
      </c>
      <c r="J3490" s="171" t="s">
        <v>326</v>
      </c>
      <c r="K3490" s="176"/>
      <c r="L3490" s="177" t="s">
        <v>730</v>
      </c>
      <c r="M3490" s="177" t="s">
        <v>327</v>
      </c>
    </row>
    <row r="3491" spans="1:13" s="178" customFormat="1">
      <c r="A3491" s="171" t="s">
        <v>2038</v>
      </c>
      <c r="B3491" s="171"/>
      <c r="C3491" s="179" t="s">
        <v>5139</v>
      </c>
      <c r="D3491" s="172">
        <v>46086</v>
      </c>
      <c r="E3491" s="173">
        <v>46132</v>
      </c>
      <c r="F3491" s="174">
        <v>953.08</v>
      </c>
      <c r="G3491" s="175" t="s">
        <v>2040</v>
      </c>
      <c r="H3491" s="171" t="s">
        <v>2055</v>
      </c>
      <c r="I3491" s="171" t="s">
        <v>2824</v>
      </c>
      <c r="J3491" s="171" t="s">
        <v>1953</v>
      </c>
      <c r="K3491" s="176"/>
      <c r="L3491" s="177" t="s">
        <v>730</v>
      </c>
      <c r="M3491" s="177" t="s">
        <v>1958</v>
      </c>
    </row>
    <row r="3492" spans="1:13" s="178" customFormat="1">
      <c r="A3492" s="171" t="s">
        <v>2038</v>
      </c>
      <c r="B3492" s="171"/>
      <c r="C3492" s="179" t="s">
        <v>5140</v>
      </c>
      <c r="D3492" s="172">
        <v>46086</v>
      </c>
      <c r="E3492" s="173">
        <v>46132</v>
      </c>
      <c r="F3492" s="174">
        <v>8415.85</v>
      </c>
      <c r="G3492" s="175" t="s">
        <v>2040</v>
      </c>
      <c r="H3492" s="171" t="s">
        <v>2055</v>
      </c>
      <c r="I3492" s="171" t="s">
        <v>2823</v>
      </c>
      <c r="J3492" s="171" t="s">
        <v>18</v>
      </c>
      <c r="K3492" s="176"/>
      <c r="L3492" s="177" t="s">
        <v>730</v>
      </c>
      <c r="M3492" s="177" t="s">
        <v>19</v>
      </c>
    </row>
    <row r="3493" spans="1:13" s="178" customFormat="1">
      <c r="A3493" s="171" t="s">
        <v>2038</v>
      </c>
      <c r="B3493" s="171"/>
      <c r="C3493" s="179" t="s">
        <v>5141</v>
      </c>
      <c r="D3493" s="172">
        <v>46086</v>
      </c>
      <c r="E3493" s="173">
        <v>46132</v>
      </c>
      <c r="F3493" s="174">
        <v>1988.2</v>
      </c>
      <c r="G3493" s="175" t="s">
        <v>2040</v>
      </c>
      <c r="H3493" s="171" t="s">
        <v>2055</v>
      </c>
      <c r="I3493" s="171" t="s">
        <v>2838</v>
      </c>
      <c r="J3493" s="171" t="s">
        <v>46</v>
      </c>
      <c r="K3493" s="176"/>
      <c r="L3493" s="177" t="s">
        <v>730</v>
      </c>
      <c r="M3493" s="177" t="s">
        <v>47</v>
      </c>
    </row>
    <row r="3494" spans="1:13" s="178" customFormat="1">
      <c r="A3494" s="171" t="s">
        <v>2038</v>
      </c>
      <c r="B3494" s="171"/>
      <c r="C3494" s="179" t="s">
        <v>5142</v>
      </c>
      <c r="D3494" s="172">
        <v>46086</v>
      </c>
      <c r="E3494" s="173">
        <v>46132</v>
      </c>
      <c r="F3494" s="174">
        <v>2547.7800000000002</v>
      </c>
      <c r="G3494" s="175" t="s">
        <v>2040</v>
      </c>
      <c r="H3494" s="171" t="s">
        <v>2055</v>
      </c>
      <c r="I3494" s="171" t="s">
        <v>2835</v>
      </c>
      <c r="J3494" s="171" t="s">
        <v>282</v>
      </c>
      <c r="K3494" s="176"/>
      <c r="L3494" s="177" t="s">
        <v>730</v>
      </c>
      <c r="M3494" s="177" t="s">
        <v>283</v>
      </c>
    </row>
    <row r="3495" spans="1:13" s="178" customFormat="1">
      <c r="A3495" s="171" t="s">
        <v>2038</v>
      </c>
      <c r="B3495" s="171"/>
      <c r="C3495" s="179" t="s">
        <v>5143</v>
      </c>
      <c r="D3495" s="172">
        <v>46086</v>
      </c>
      <c r="E3495" s="173">
        <v>46132</v>
      </c>
      <c r="F3495" s="174">
        <v>5216.54</v>
      </c>
      <c r="G3495" s="175" t="s">
        <v>2040</v>
      </c>
      <c r="H3495" s="171" t="s">
        <v>2055</v>
      </c>
      <c r="I3495" s="171" t="s">
        <v>2899</v>
      </c>
      <c r="J3495" s="171" t="s">
        <v>42</v>
      </c>
      <c r="K3495" s="176"/>
      <c r="L3495" s="177" t="s">
        <v>730</v>
      </c>
      <c r="M3495" s="177" t="s">
        <v>43</v>
      </c>
    </row>
    <row r="3496" spans="1:13" s="178" customFormat="1">
      <c r="A3496" s="171" t="s">
        <v>2038</v>
      </c>
      <c r="B3496" s="171"/>
      <c r="C3496" s="179" t="s">
        <v>5144</v>
      </c>
      <c r="D3496" s="172">
        <v>46086</v>
      </c>
      <c r="E3496" s="173">
        <v>46132</v>
      </c>
      <c r="F3496" s="174">
        <v>2273.84</v>
      </c>
      <c r="G3496" s="175" t="s">
        <v>2040</v>
      </c>
      <c r="H3496" s="171" t="s">
        <v>2055</v>
      </c>
      <c r="I3496" s="171" t="s">
        <v>2895</v>
      </c>
      <c r="J3496" s="171" t="s">
        <v>284</v>
      </c>
      <c r="K3496" s="176"/>
      <c r="L3496" s="177" t="s">
        <v>730</v>
      </c>
      <c r="M3496" s="177" t="s">
        <v>285</v>
      </c>
    </row>
    <row r="3497" spans="1:13" s="178" customFormat="1">
      <c r="A3497" s="171" t="s">
        <v>2038</v>
      </c>
      <c r="B3497" s="171"/>
      <c r="C3497" s="179" t="s">
        <v>5145</v>
      </c>
      <c r="D3497" s="172">
        <v>46086</v>
      </c>
      <c r="E3497" s="173">
        <v>46132</v>
      </c>
      <c r="F3497" s="174">
        <v>2005.89</v>
      </c>
      <c r="G3497" s="175" t="s">
        <v>2040</v>
      </c>
      <c r="H3497" s="171" t="s">
        <v>2055</v>
      </c>
      <c r="I3497" s="171" t="s">
        <v>2886</v>
      </c>
      <c r="J3497" s="171" t="s">
        <v>466</v>
      </c>
      <c r="K3497" s="176"/>
      <c r="L3497" s="177" t="s">
        <v>730</v>
      </c>
      <c r="M3497" s="177" t="s">
        <v>467</v>
      </c>
    </row>
    <row r="3498" spans="1:13" s="178" customFormat="1">
      <c r="A3498" s="171" t="s">
        <v>2038</v>
      </c>
      <c r="B3498" s="171"/>
      <c r="C3498" s="179" t="s">
        <v>5146</v>
      </c>
      <c r="D3498" s="172">
        <v>46086</v>
      </c>
      <c r="E3498" s="173">
        <v>46132</v>
      </c>
      <c r="F3498" s="174">
        <v>942.94</v>
      </c>
      <c r="G3498" s="175" t="s">
        <v>2040</v>
      </c>
      <c r="H3498" s="171" t="s">
        <v>2055</v>
      </c>
      <c r="I3498" s="171" t="s">
        <v>2827</v>
      </c>
      <c r="J3498" s="171" t="s">
        <v>1954</v>
      </c>
      <c r="K3498" s="176"/>
      <c r="L3498" s="177" t="s">
        <v>730</v>
      </c>
      <c r="M3498" s="177" t="s">
        <v>1957</v>
      </c>
    </row>
    <row r="3499" spans="1:13" s="178" customFormat="1">
      <c r="A3499" s="171" t="s">
        <v>2038</v>
      </c>
      <c r="B3499" s="171"/>
      <c r="C3499" s="179" t="s">
        <v>5147</v>
      </c>
      <c r="D3499" s="172">
        <v>46086</v>
      </c>
      <c r="E3499" s="173">
        <v>46132</v>
      </c>
      <c r="F3499" s="174">
        <v>1487.42</v>
      </c>
      <c r="G3499" s="175" t="s">
        <v>2040</v>
      </c>
      <c r="H3499" s="171" t="s">
        <v>2055</v>
      </c>
      <c r="I3499" s="171" t="s">
        <v>3086</v>
      </c>
      <c r="J3499" s="171" t="s">
        <v>440</v>
      </c>
      <c r="K3499" s="176"/>
      <c r="L3499" s="177" t="s">
        <v>730</v>
      </c>
      <c r="M3499" s="177" t="s">
        <v>441</v>
      </c>
    </row>
    <row r="3500" spans="1:13" s="178" customFormat="1">
      <c r="A3500" s="171" t="s">
        <v>2038</v>
      </c>
      <c r="B3500" s="171"/>
      <c r="C3500" s="179" t="s">
        <v>5148</v>
      </c>
      <c r="D3500" s="172">
        <v>46086</v>
      </c>
      <c r="E3500" s="173">
        <v>46132</v>
      </c>
      <c r="F3500" s="174">
        <v>2271.13</v>
      </c>
      <c r="G3500" s="175" t="s">
        <v>2040</v>
      </c>
      <c r="H3500" s="171" t="s">
        <v>2055</v>
      </c>
      <c r="I3500" s="171" t="s">
        <v>2930</v>
      </c>
      <c r="J3500" s="171" t="s">
        <v>40</v>
      </c>
      <c r="K3500" s="176"/>
      <c r="L3500" s="177" t="s">
        <v>730</v>
      </c>
      <c r="M3500" s="177" t="s">
        <v>41</v>
      </c>
    </row>
    <row r="3501" spans="1:13" s="178" customFormat="1">
      <c r="A3501" s="171" t="s">
        <v>2038</v>
      </c>
      <c r="B3501" s="171"/>
      <c r="C3501" s="179" t="s">
        <v>5149</v>
      </c>
      <c r="D3501" s="172">
        <v>46086</v>
      </c>
      <c r="E3501" s="173">
        <v>46132</v>
      </c>
      <c r="F3501" s="174">
        <v>34461.230000000003</v>
      </c>
      <c r="G3501" s="175" t="s">
        <v>2040</v>
      </c>
      <c r="H3501" s="171" t="s">
        <v>2055</v>
      </c>
      <c r="I3501" s="171" t="s">
        <v>2826</v>
      </c>
      <c r="J3501" s="171" t="s">
        <v>36</v>
      </c>
      <c r="K3501" s="176"/>
      <c r="L3501" s="177" t="s">
        <v>730</v>
      </c>
      <c r="M3501" s="177" t="s">
        <v>37</v>
      </c>
    </row>
    <row r="3502" spans="1:13" s="178" customFormat="1">
      <c r="A3502" s="171" t="s">
        <v>2038</v>
      </c>
      <c r="B3502" s="171"/>
      <c r="C3502" s="179" t="s">
        <v>5150</v>
      </c>
      <c r="D3502" s="172">
        <v>46086</v>
      </c>
      <c r="E3502" s="173">
        <v>46132</v>
      </c>
      <c r="F3502" s="174">
        <v>1742.52</v>
      </c>
      <c r="G3502" s="175" t="s">
        <v>2040</v>
      </c>
      <c r="H3502" s="171" t="s">
        <v>2055</v>
      </c>
      <c r="I3502" s="171" t="s">
        <v>2918</v>
      </c>
      <c r="J3502" s="171" t="s">
        <v>398</v>
      </c>
      <c r="K3502" s="176"/>
      <c r="L3502" s="177" t="s">
        <v>730</v>
      </c>
      <c r="M3502" s="177" t="s">
        <v>399</v>
      </c>
    </row>
    <row r="3503" spans="1:13" s="178" customFormat="1">
      <c r="A3503" s="171" t="s">
        <v>2038</v>
      </c>
      <c r="B3503" s="171"/>
      <c r="C3503" s="179" t="s">
        <v>5151</v>
      </c>
      <c r="D3503" s="172">
        <v>46086</v>
      </c>
      <c r="E3503" s="173">
        <v>46132</v>
      </c>
      <c r="F3503" s="174">
        <v>2196.64</v>
      </c>
      <c r="G3503" s="175" t="s">
        <v>2040</v>
      </c>
      <c r="H3503" s="171" t="s">
        <v>2055</v>
      </c>
      <c r="I3503" s="171" t="s">
        <v>3054</v>
      </c>
      <c r="J3503" s="171" t="s">
        <v>286</v>
      </c>
      <c r="K3503" s="176"/>
      <c r="L3503" s="177" t="s">
        <v>730</v>
      </c>
      <c r="M3503" s="177" t="s">
        <v>287</v>
      </c>
    </row>
    <row r="3504" spans="1:13" s="178" customFormat="1">
      <c r="A3504" s="171" t="s">
        <v>2038</v>
      </c>
      <c r="B3504" s="171"/>
      <c r="C3504" s="179" t="s">
        <v>5152</v>
      </c>
      <c r="D3504" s="172">
        <v>46086</v>
      </c>
      <c r="E3504" s="173">
        <v>46132</v>
      </c>
      <c r="F3504" s="174">
        <v>3374.41</v>
      </c>
      <c r="G3504" s="175" t="s">
        <v>2040</v>
      </c>
      <c r="H3504" s="171" t="s">
        <v>2055</v>
      </c>
      <c r="I3504" s="171" t="s">
        <v>2898</v>
      </c>
      <c r="J3504" s="171" t="s">
        <v>328</v>
      </c>
      <c r="K3504" s="176"/>
      <c r="L3504" s="177" t="s">
        <v>730</v>
      </c>
      <c r="M3504" s="177" t="s">
        <v>329</v>
      </c>
    </row>
    <row r="3505" spans="1:13" s="178" customFormat="1">
      <c r="A3505" s="171" t="s">
        <v>2038</v>
      </c>
      <c r="B3505" s="171"/>
      <c r="C3505" s="179" t="s">
        <v>5153</v>
      </c>
      <c r="D3505" s="172">
        <v>46086</v>
      </c>
      <c r="E3505" s="173">
        <v>46132</v>
      </c>
      <c r="F3505" s="174">
        <v>2227.7800000000002</v>
      </c>
      <c r="G3505" s="175" t="s">
        <v>2040</v>
      </c>
      <c r="H3505" s="171" t="s">
        <v>2055</v>
      </c>
      <c r="I3505" s="171" t="s">
        <v>2837</v>
      </c>
      <c r="J3505" s="171" t="s">
        <v>344</v>
      </c>
      <c r="K3505" s="176"/>
      <c r="L3505" s="177" t="s">
        <v>730</v>
      </c>
      <c r="M3505" s="177" t="s">
        <v>345</v>
      </c>
    </row>
    <row r="3506" spans="1:13" s="178" customFormat="1">
      <c r="A3506" s="171" t="s">
        <v>2038</v>
      </c>
      <c r="B3506" s="171"/>
      <c r="C3506" s="179" t="s">
        <v>5154</v>
      </c>
      <c r="D3506" s="172">
        <v>46086</v>
      </c>
      <c r="E3506" s="173">
        <v>46132</v>
      </c>
      <c r="F3506" s="174">
        <v>2214.69</v>
      </c>
      <c r="G3506" s="175" t="s">
        <v>2040</v>
      </c>
      <c r="H3506" s="171" t="s">
        <v>2055</v>
      </c>
      <c r="I3506" s="171" t="s">
        <v>3055</v>
      </c>
      <c r="J3506" s="171" t="s">
        <v>288</v>
      </c>
      <c r="K3506" s="176"/>
      <c r="L3506" s="177" t="s">
        <v>730</v>
      </c>
      <c r="M3506" s="177" t="s">
        <v>289</v>
      </c>
    </row>
    <row r="3507" spans="1:13" s="178" customFormat="1">
      <c r="A3507" s="171" t="s">
        <v>2038</v>
      </c>
      <c r="B3507" s="171"/>
      <c r="C3507" s="179" t="s">
        <v>5155</v>
      </c>
      <c r="D3507" s="172">
        <v>46086</v>
      </c>
      <c r="E3507" s="173">
        <v>46132</v>
      </c>
      <c r="F3507" s="174">
        <v>2214.69</v>
      </c>
      <c r="G3507" s="175" t="s">
        <v>2040</v>
      </c>
      <c r="H3507" s="171" t="s">
        <v>2055</v>
      </c>
      <c r="I3507" s="171" t="s">
        <v>3055</v>
      </c>
      <c r="J3507" s="171" t="s">
        <v>288</v>
      </c>
      <c r="K3507" s="176"/>
      <c r="L3507" s="177" t="s">
        <v>730</v>
      </c>
      <c r="M3507" s="177" t="s">
        <v>289</v>
      </c>
    </row>
    <row r="3508" spans="1:13" s="178" customFormat="1">
      <c r="A3508" s="171" t="s">
        <v>2038</v>
      </c>
      <c r="B3508" s="171"/>
      <c r="C3508" s="179" t="s">
        <v>5156</v>
      </c>
      <c r="D3508" s="172">
        <v>46086</v>
      </c>
      <c r="E3508" s="173">
        <v>46132</v>
      </c>
      <c r="F3508" s="174">
        <v>-2214.69</v>
      </c>
      <c r="G3508" s="175" t="s">
        <v>2040</v>
      </c>
      <c r="H3508" s="171" t="s">
        <v>2055</v>
      </c>
      <c r="I3508" s="171" t="s">
        <v>3055</v>
      </c>
      <c r="J3508" s="171" t="s">
        <v>288</v>
      </c>
      <c r="K3508" s="176"/>
      <c r="L3508" s="177" t="s">
        <v>730</v>
      </c>
      <c r="M3508" s="177" t="s">
        <v>289</v>
      </c>
    </row>
    <row r="3509" spans="1:13" s="178" customFormat="1">
      <c r="A3509" s="171" t="s">
        <v>2038</v>
      </c>
      <c r="B3509" s="171"/>
      <c r="C3509" s="179" t="s">
        <v>5157</v>
      </c>
      <c r="D3509" s="172">
        <v>46086</v>
      </c>
      <c r="E3509" s="173">
        <v>46132</v>
      </c>
      <c r="F3509" s="174">
        <v>2402.86</v>
      </c>
      <c r="G3509" s="175" t="s">
        <v>2040</v>
      </c>
      <c r="H3509" s="171" t="s">
        <v>2055</v>
      </c>
      <c r="I3509" s="171" t="s">
        <v>3056</v>
      </c>
      <c r="J3509" s="171" t="s">
        <v>290</v>
      </c>
      <c r="K3509" s="176"/>
      <c r="L3509" s="177" t="s">
        <v>730</v>
      </c>
      <c r="M3509" s="177" t="s">
        <v>291</v>
      </c>
    </row>
    <row r="3510" spans="1:13" s="178" customFormat="1">
      <c r="A3510" s="171" t="s">
        <v>2038</v>
      </c>
      <c r="B3510" s="171"/>
      <c r="C3510" s="179" t="s">
        <v>5158</v>
      </c>
      <c r="D3510" s="172">
        <v>46086</v>
      </c>
      <c r="E3510" s="173">
        <v>46132</v>
      </c>
      <c r="F3510" s="174">
        <v>13004.82</v>
      </c>
      <c r="G3510" s="175" t="s">
        <v>2040</v>
      </c>
      <c r="H3510" s="171" t="s">
        <v>2055</v>
      </c>
      <c r="I3510" s="171" t="s">
        <v>2902</v>
      </c>
      <c r="J3510" s="171" t="s">
        <v>300</v>
      </c>
      <c r="K3510" s="176"/>
      <c r="L3510" s="177" t="s">
        <v>730</v>
      </c>
      <c r="M3510" s="177" t="s">
        <v>301</v>
      </c>
    </row>
    <row r="3511" spans="1:13" s="178" customFormat="1">
      <c r="A3511" s="171" t="s">
        <v>2038</v>
      </c>
      <c r="B3511" s="171"/>
      <c r="C3511" s="179" t="s">
        <v>5159</v>
      </c>
      <c r="D3511" s="172">
        <v>46086</v>
      </c>
      <c r="E3511" s="173">
        <v>46132</v>
      </c>
      <c r="F3511" s="174">
        <v>9328.7199999999993</v>
      </c>
      <c r="G3511" s="175" t="s">
        <v>2040</v>
      </c>
      <c r="H3511" s="171" t="s">
        <v>2055</v>
      </c>
      <c r="I3511" s="171" t="s">
        <v>2822</v>
      </c>
      <c r="J3511" s="171" t="s">
        <v>318</v>
      </c>
      <c r="K3511" s="176"/>
      <c r="L3511" s="177" t="s">
        <v>730</v>
      </c>
      <c r="M3511" s="177" t="s">
        <v>319</v>
      </c>
    </row>
    <row r="3512" spans="1:13" s="178" customFormat="1">
      <c r="A3512" s="171" t="s">
        <v>2038</v>
      </c>
      <c r="B3512" s="171"/>
      <c r="C3512" s="179" t="s">
        <v>5160</v>
      </c>
      <c r="D3512" s="172">
        <v>46086</v>
      </c>
      <c r="E3512" s="173">
        <v>46132</v>
      </c>
      <c r="F3512" s="174">
        <v>9328.7199999999993</v>
      </c>
      <c r="G3512" s="175" t="s">
        <v>2040</v>
      </c>
      <c r="H3512" s="171" t="s">
        <v>2055</v>
      </c>
      <c r="I3512" s="171" t="s">
        <v>2822</v>
      </c>
      <c r="J3512" s="171" t="s">
        <v>318</v>
      </c>
      <c r="K3512" s="176"/>
      <c r="L3512" s="177" t="s">
        <v>730</v>
      </c>
      <c r="M3512" s="177" t="s">
        <v>319</v>
      </c>
    </row>
    <row r="3513" spans="1:13" s="178" customFormat="1">
      <c r="A3513" s="171" t="s">
        <v>2038</v>
      </c>
      <c r="B3513" s="171"/>
      <c r="C3513" s="179" t="s">
        <v>5161</v>
      </c>
      <c r="D3513" s="172">
        <v>46086</v>
      </c>
      <c r="E3513" s="173">
        <v>46132</v>
      </c>
      <c r="F3513" s="174">
        <v>-9328.7199999999993</v>
      </c>
      <c r="G3513" s="175" t="s">
        <v>2040</v>
      </c>
      <c r="H3513" s="171" t="s">
        <v>2055</v>
      </c>
      <c r="I3513" s="171" t="s">
        <v>2822</v>
      </c>
      <c r="J3513" s="171" t="s">
        <v>318</v>
      </c>
      <c r="K3513" s="176"/>
      <c r="L3513" s="177" t="s">
        <v>730</v>
      </c>
      <c r="M3513" s="177" t="s">
        <v>319</v>
      </c>
    </row>
    <row r="3514" spans="1:13" s="178" customFormat="1">
      <c r="A3514" s="171" t="s">
        <v>2038</v>
      </c>
      <c r="B3514" s="171"/>
      <c r="C3514" s="179" t="s">
        <v>5162</v>
      </c>
      <c r="D3514" s="172">
        <v>46086</v>
      </c>
      <c r="E3514" s="173">
        <v>46132</v>
      </c>
      <c r="F3514" s="174">
        <v>2838.84</v>
      </c>
      <c r="G3514" s="175" t="s">
        <v>2040</v>
      </c>
      <c r="H3514" s="171" t="s">
        <v>2055</v>
      </c>
      <c r="I3514" s="171" t="s">
        <v>2797</v>
      </c>
      <c r="J3514" s="171" t="s">
        <v>58</v>
      </c>
      <c r="K3514" s="176"/>
      <c r="L3514" s="177" t="s">
        <v>730</v>
      </c>
      <c r="M3514" s="177" t="s">
        <v>59</v>
      </c>
    </row>
    <row r="3515" spans="1:13" s="178" customFormat="1">
      <c r="A3515" s="171" t="s">
        <v>2038</v>
      </c>
      <c r="B3515" s="171"/>
      <c r="C3515" s="179" t="s">
        <v>5163</v>
      </c>
      <c r="D3515" s="172">
        <v>46086</v>
      </c>
      <c r="E3515" s="173">
        <v>46132</v>
      </c>
      <c r="F3515" s="174">
        <v>4096.5200000000004</v>
      </c>
      <c r="G3515" s="175" t="s">
        <v>2040</v>
      </c>
      <c r="H3515" s="171" t="s">
        <v>2055</v>
      </c>
      <c r="I3515" s="171" t="s">
        <v>2841</v>
      </c>
      <c r="J3515" s="171" t="s">
        <v>320</v>
      </c>
      <c r="K3515" s="176"/>
      <c r="L3515" s="177" t="s">
        <v>730</v>
      </c>
      <c r="M3515" s="177" t="s">
        <v>321</v>
      </c>
    </row>
    <row r="3516" spans="1:13" s="178" customFormat="1">
      <c r="A3516" s="171" t="s">
        <v>2038</v>
      </c>
      <c r="B3516" s="171"/>
      <c r="C3516" s="179" t="s">
        <v>5164</v>
      </c>
      <c r="D3516" s="172">
        <v>46086</v>
      </c>
      <c r="E3516" s="173">
        <v>46132</v>
      </c>
      <c r="F3516" s="174">
        <v>4096.5200000000004</v>
      </c>
      <c r="G3516" s="175" t="s">
        <v>2040</v>
      </c>
      <c r="H3516" s="171" t="s">
        <v>2055</v>
      </c>
      <c r="I3516" s="171" t="s">
        <v>2841</v>
      </c>
      <c r="J3516" s="171" t="s">
        <v>320</v>
      </c>
      <c r="K3516" s="176"/>
      <c r="L3516" s="177" t="s">
        <v>730</v>
      </c>
      <c r="M3516" s="177" t="s">
        <v>321</v>
      </c>
    </row>
    <row r="3517" spans="1:13" s="178" customFormat="1">
      <c r="A3517" s="171" t="s">
        <v>2038</v>
      </c>
      <c r="B3517" s="171"/>
      <c r="C3517" s="179" t="s">
        <v>5165</v>
      </c>
      <c r="D3517" s="172">
        <v>46086</v>
      </c>
      <c r="E3517" s="173">
        <v>46132</v>
      </c>
      <c r="F3517" s="174">
        <v>-4096.5200000000004</v>
      </c>
      <c r="G3517" s="175" t="s">
        <v>2040</v>
      </c>
      <c r="H3517" s="171" t="s">
        <v>2055</v>
      </c>
      <c r="I3517" s="171" t="s">
        <v>2841</v>
      </c>
      <c r="J3517" s="171" t="s">
        <v>320</v>
      </c>
      <c r="K3517" s="176"/>
      <c r="L3517" s="177" t="s">
        <v>730</v>
      </c>
      <c r="M3517" s="177" t="s">
        <v>321</v>
      </c>
    </row>
    <row r="3518" spans="1:13" s="178" customFormat="1">
      <c r="A3518" s="171" t="s">
        <v>2038</v>
      </c>
      <c r="B3518" s="171"/>
      <c r="C3518" s="179" t="s">
        <v>5166</v>
      </c>
      <c r="D3518" s="172">
        <v>46086</v>
      </c>
      <c r="E3518" s="173">
        <v>46132</v>
      </c>
      <c r="F3518" s="174">
        <v>2175.66</v>
      </c>
      <c r="G3518" s="175" t="s">
        <v>2040</v>
      </c>
      <c r="H3518" s="171" t="s">
        <v>2055</v>
      </c>
      <c r="I3518" s="171" t="s">
        <v>2804</v>
      </c>
      <c r="J3518" s="171" t="s">
        <v>342</v>
      </c>
      <c r="K3518" s="176"/>
      <c r="L3518" s="177" t="s">
        <v>730</v>
      </c>
      <c r="M3518" s="177" t="s">
        <v>343</v>
      </c>
    </row>
    <row r="3519" spans="1:13" s="178" customFormat="1">
      <c r="A3519" s="171" t="s">
        <v>2038</v>
      </c>
      <c r="B3519" s="171"/>
      <c r="C3519" s="179" t="s">
        <v>5167</v>
      </c>
      <c r="D3519" s="172">
        <v>46086</v>
      </c>
      <c r="E3519" s="173">
        <v>46132</v>
      </c>
      <c r="F3519" s="174">
        <v>2247.9699999999998</v>
      </c>
      <c r="G3519" s="175" t="s">
        <v>2040</v>
      </c>
      <c r="H3519" s="171" t="s">
        <v>2055</v>
      </c>
      <c r="I3519" s="171" t="s">
        <v>2916</v>
      </c>
      <c r="J3519" s="171" t="s">
        <v>348</v>
      </c>
      <c r="K3519" s="176"/>
      <c r="L3519" s="177" t="s">
        <v>730</v>
      </c>
      <c r="M3519" s="177" t="s">
        <v>349</v>
      </c>
    </row>
    <row r="3520" spans="1:13" s="178" customFormat="1">
      <c r="A3520" s="171" t="s">
        <v>2038</v>
      </c>
      <c r="B3520" s="171"/>
      <c r="C3520" s="179" t="s">
        <v>5168</v>
      </c>
      <c r="D3520" s="172">
        <v>46086</v>
      </c>
      <c r="E3520" s="173">
        <v>46132</v>
      </c>
      <c r="F3520" s="174">
        <v>8163.78</v>
      </c>
      <c r="G3520" s="175" t="s">
        <v>2040</v>
      </c>
      <c r="H3520" s="171" t="s">
        <v>2055</v>
      </c>
      <c r="I3520" s="171" t="s">
        <v>2844</v>
      </c>
      <c r="J3520" s="171" t="s">
        <v>324</v>
      </c>
      <c r="K3520" s="176"/>
      <c r="L3520" s="177" t="s">
        <v>730</v>
      </c>
      <c r="M3520" s="177" t="s">
        <v>325</v>
      </c>
    </row>
    <row r="3521" spans="1:13" s="178" customFormat="1">
      <c r="A3521" s="171" t="s">
        <v>2038</v>
      </c>
      <c r="B3521" s="171"/>
      <c r="C3521" s="179" t="s">
        <v>5169</v>
      </c>
      <c r="D3521" s="172">
        <v>46086</v>
      </c>
      <c r="E3521" s="173">
        <v>46132</v>
      </c>
      <c r="F3521" s="174">
        <v>11919.33</v>
      </c>
      <c r="G3521" s="175" t="s">
        <v>2040</v>
      </c>
      <c r="H3521" s="171" t="s">
        <v>2055</v>
      </c>
      <c r="I3521" s="171" t="s">
        <v>2805</v>
      </c>
      <c r="J3521" s="171" t="s">
        <v>298</v>
      </c>
      <c r="K3521" s="176"/>
      <c r="L3521" s="177" t="s">
        <v>730</v>
      </c>
      <c r="M3521" s="177" t="s">
        <v>299</v>
      </c>
    </row>
    <row r="3522" spans="1:13" s="178" customFormat="1">
      <c r="A3522" s="171" t="s">
        <v>2038</v>
      </c>
      <c r="B3522" s="171"/>
      <c r="C3522" s="179" t="s">
        <v>5170</v>
      </c>
      <c r="D3522" s="172">
        <v>46086</v>
      </c>
      <c r="E3522" s="173">
        <v>46132</v>
      </c>
      <c r="F3522" s="174">
        <v>2458.84</v>
      </c>
      <c r="G3522" s="175" t="s">
        <v>2040</v>
      </c>
      <c r="H3522" s="171" t="s">
        <v>2055</v>
      </c>
      <c r="I3522" s="171" t="s">
        <v>3057</v>
      </c>
      <c r="J3522" s="171" t="s">
        <v>350</v>
      </c>
      <c r="K3522" s="176"/>
      <c r="L3522" s="177" t="s">
        <v>730</v>
      </c>
      <c r="M3522" s="177" t="s">
        <v>351</v>
      </c>
    </row>
    <row r="3523" spans="1:13" s="178" customFormat="1">
      <c r="A3523" s="171" t="s">
        <v>2038</v>
      </c>
      <c r="B3523" s="171"/>
      <c r="C3523" s="179" t="s">
        <v>5171</v>
      </c>
      <c r="D3523" s="172">
        <v>46086</v>
      </c>
      <c r="E3523" s="173">
        <v>46132</v>
      </c>
      <c r="F3523" s="174">
        <v>3676.49</v>
      </c>
      <c r="G3523" s="175" t="s">
        <v>2040</v>
      </c>
      <c r="H3523" s="171" t="s">
        <v>2055</v>
      </c>
      <c r="I3523" s="171" t="s">
        <v>2845</v>
      </c>
      <c r="J3523" s="171" t="s">
        <v>352</v>
      </c>
      <c r="K3523" s="176"/>
      <c r="L3523" s="177" t="s">
        <v>730</v>
      </c>
      <c r="M3523" s="177" t="s">
        <v>353</v>
      </c>
    </row>
    <row r="3524" spans="1:13" s="178" customFormat="1">
      <c r="A3524" s="171" t="s">
        <v>2038</v>
      </c>
      <c r="B3524" s="171"/>
      <c r="C3524" s="179" t="s">
        <v>5172</v>
      </c>
      <c r="D3524" s="172">
        <v>46086</v>
      </c>
      <c r="E3524" s="173">
        <v>46132</v>
      </c>
      <c r="F3524" s="174">
        <v>6481.55</v>
      </c>
      <c r="G3524" s="175" t="s">
        <v>2040</v>
      </c>
      <c r="H3524" s="171" t="s">
        <v>2055</v>
      </c>
      <c r="I3524" s="171" t="s">
        <v>2783</v>
      </c>
      <c r="J3524" s="171" t="s">
        <v>302</v>
      </c>
      <c r="K3524" s="176"/>
      <c r="L3524" s="177" t="s">
        <v>730</v>
      </c>
      <c r="M3524" s="177" t="s">
        <v>303</v>
      </c>
    </row>
    <row r="3525" spans="1:13" s="178" customFormat="1">
      <c r="A3525" s="171" t="s">
        <v>2038</v>
      </c>
      <c r="B3525" s="171"/>
      <c r="C3525" s="179" t="s">
        <v>5173</v>
      </c>
      <c r="D3525" s="172">
        <v>46086</v>
      </c>
      <c r="E3525" s="173">
        <v>46132</v>
      </c>
      <c r="F3525" s="174">
        <v>15470.31</v>
      </c>
      <c r="G3525" s="175" t="s">
        <v>2040</v>
      </c>
      <c r="H3525" s="171" t="s">
        <v>2055</v>
      </c>
      <c r="I3525" s="171" t="s">
        <v>2921</v>
      </c>
      <c r="J3525" s="171" t="s">
        <v>304</v>
      </c>
      <c r="K3525" s="176"/>
      <c r="L3525" s="177" t="s">
        <v>730</v>
      </c>
      <c r="M3525" s="177" t="s">
        <v>305</v>
      </c>
    </row>
    <row r="3526" spans="1:13" s="178" customFormat="1">
      <c r="A3526" s="171" t="s">
        <v>2038</v>
      </c>
      <c r="B3526" s="171"/>
      <c r="C3526" s="179" t="s">
        <v>5174</v>
      </c>
      <c r="D3526" s="172">
        <v>46086</v>
      </c>
      <c r="E3526" s="173">
        <v>46132</v>
      </c>
      <c r="F3526" s="174">
        <v>2622.33</v>
      </c>
      <c r="G3526" s="175" t="s">
        <v>2040</v>
      </c>
      <c r="H3526" s="171" t="s">
        <v>2055</v>
      </c>
      <c r="I3526" s="171" t="s">
        <v>2872</v>
      </c>
      <c r="J3526" s="171" t="s">
        <v>330</v>
      </c>
      <c r="K3526" s="176"/>
      <c r="L3526" s="177" t="s">
        <v>730</v>
      </c>
      <c r="M3526" s="177" t="s">
        <v>331</v>
      </c>
    </row>
    <row r="3527" spans="1:13" s="178" customFormat="1">
      <c r="A3527" s="171" t="s">
        <v>2038</v>
      </c>
      <c r="B3527" s="171"/>
      <c r="C3527" s="179" t="s">
        <v>5175</v>
      </c>
      <c r="D3527" s="172">
        <v>46086</v>
      </c>
      <c r="E3527" s="173">
        <v>46132</v>
      </c>
      <c r="F3527" s="174">
        <v>8102.8</v>
      </c>
      <c r="G3527" s="175" t="s">
        <v>2040</v>
      </c>
      <c r="H3527" s="171" t="s">
        <v>2055</v>
      </c>
      <c r="I3527" s="171" t="s">
        <v>3058</v>
      </c>
      <c r="J3527" s="171" t="s">
        <v>306</v>
      </c>
      <c r="K3527" s="176"/>
      <c r="L3527" s="177" t="s">
        <v>730</v>
      </c>
      <c r="M3527" s="177" t="s">
        <v>307</v>
      </c>
    </row>
    <row r="3528" spans="1:13" s="178" customFormat="1">
      <c r="A3528" s="171" t="s">
        <v>2038</v>
      </c>
      <c r="B3528" s="171"/>
      <c r="C3528" s="179" t="s">
        <v>5176</v>
      </c>
      <c r="D3528" s="172">
        <v>46086</v>
      </c>
      <c r="E3528" s="173">
        <v>46132</v>
      </c>
      <c r="F3528" s="174">
        <v>2857.92</v>
      </c>
      <c r="G3528" s="175" t="s">
        <v>2040</v>
      </c>
      <c r="H3528" s="171" t="s">
        <v>2055</v>
      </c>
      <c r="I3528" s="171" t="s">
        <v>3059</v>
      </c>
      <c r="J3528" s="171" t="s">
        <v>332</v>
      </c>
      <c r="K3528" s="176"/>
      <c r="L3528" s="177" t="s">
        <v>730</v>
      </c>
      <c r="M3528" s="177" t="s">
        <v>333</v>
      </c>
    </row>
    <row r="3529" spans="1:13" s="178" customFormat="1">
      <c r="A3529" s="171" t="s">
        <v>2038</v>
      </c>
      <c r="B3529" s="171"/>
      <c r="C3529" s="179" t="s">
        <v>5177</v>
      </c>
      <c r="D3529" s="172">
        <v>46086</v>
      </c>
      <c r="E3529" s="173">
        <v>46132</v>
      </c>
      <c r="F3529" s="174">
        <v>2360.1999999999998</v>
      </c>
      <c r="G3529" s="175" t="s">
        <v>2040</v>
      </c>
      <c r="H3529" s="171" t="s">
        <v>2055</v>
      </c>
      <c r="I3529" s="171" t="s">
        <v>2800</v>
      </c>
      <c r="J3529" s="171" t="s">
        <v>356</v>
      </c>
      <c r="K3529" s="176"/>
      <c r="L3529" s="177" t="s">
        <v>730</v>
      </c>
      <c r="M3529" s="177" t="s">
        <v>357</v>
      </c>
    </row>
    <row r="3530" spans="1:13" s="178" customFormat="1">
      <c r="A3530" s="171" t="s">
        <v>2038</v>
      </c>
      <c r="B3530" s="171"/>
      <c r="C3530" s="179" t="s">
        <v>5178</v>
      </c>
      <c r="D3530" s="172">
        <v>46086</v>
      </c>
      <c r="E3530" s="173">
        <v>46132</v>
      </c>
      <c r="F3530" s="174">
        <v>2282.56</v>
      </c>
      <c r="G3530" s="175" t="s">
        <v>2040</v>
      </c>
      <c r="H3530" s="171" t="s">
        <v>2055</v>
      </c>
      <c r="I3530" s="171" t="s">
        <v>2936</v>
      </c>
      <c r="J3530" s="171" t="s">
        <v>503</v>
      </c>
      <c r="K3530" s="176"/>
      <c r="L3530" s="177" t="s">
        <v>730</v>
      </c>
      <c r="M3530" s="177" t="s">
        <v>504</v>
      </c>
    </row>
    <row r="3531" spans="1:13" s="178" customFormat="1">
      <c r="A3531" s="171" t="s">
        <v>2038</v>
      </c>
      <c r="B3531" s="171"/>
      <c r="C3531" s="179" t="s">
        <v>5179</v>
      </c>
      <c r="D3531" s="172">
        <v>46086</v>
      </c>
      <c r="E3531" s="173">
        <v>46132</v>
      </c>
      <c r="F3531" s="174">
        <v>22532.93</v>
      </c>
      <c r="G3531" s="175" t="s">
        <v>2040</v>
      </c>
      <c r="H3531" s="171" t="s">
        <v>2055</v>
      </c>
      <c r="I3531" s="171" t="s">
        <v>2849</v>
      </c>
      <c r="J3531" s="171" t="s">
        <v>308</v>
      </c>
      <c r="K3531" s="176"/>
      <c r="L3531" s="177" t="s">
        <v>730</v>
      </c>
      <c r="M3531" s="177" t="s">
        <v>309</v>
      </c>
    </row>
    <row r="3532" spans="1:13" s="178" customFormat="1">
      <c r="A3532" s="171" t="s">
        <v>2038</v>
      </c>
      <c r="B3532" s="171"/>
      <c r="C3532" s="179" t="s">
        <v>5180</v>
      </c>
      <c r="D3532" s="172">
        <v>46086</v>
      </c>
      <c r="E3532" s="173">
        <v>46132</v>
      </c>
      <c r="F3532" s="174">
        <v>22532.93</v>
      </c>
      <c r="G3532" s="175" t="s">
        <v>2040</v>
      </c>
      <c r="H3532" s="171" t="s">
        <v>2055</v>
      </c>
      <c r="I3532" s="171" t="s">
        <v>2849</v>
      </c>
      <c r="J3532" s="171" t="s">
        <v>308</v>
      </c>
      <c r="K3532" s="176"/>
      <c r="L3532" s="177" t="s">
        <v>730</v>
      </c>
      <c r="M3532" s="177" t="s">
        <v>309</v>
      </c>
    </row>
    <row r="3533" spans="1:13" s="178" customFormat="1">
      <c r="A3533" s="171" t="s">
        <v>2038</v>
      </c>
      <c r="B3533" s="171"/>
      <c r="C3533" s="179" t="s">
        <v>5181</v>
      </c>
      <c r="D3533" s="172">
        <v>46086</v>
      </c>
      <c r="E3533" s="173">
        <v>46132</v>
      </c>
      <c r="F3533" s="174">
        <v>-22532.93</v>
      </c>
      <c r="G3533" s="175" t="s">
        <v>2040</v>
      </c>
      <c r="H3533" s="171" t="s">
        <v>2055</v>
      </c>
      <c r="I3533" s="171" t="s">
        <v>2849</v>
      </c>
      <c r="J3533" s="171" t="s">
        <v>308</v>
      </c>
      <c r="K3533" s="176"/>
      <c r="L3533" s="177" t="s">
        <v>730</v>
      </c>
      <c r="M3533" s="177" t="s">
        <v>309</v>
      </c>
    </row>
    <row r="3534" spans="1:13" s="178" customFormat="1">
      <c r="A3534" s="171" t="s">
        <v>2038</v>
      </c>
      <c r="B3534" s="171"/>
      <c r="C3534" s="179" t="s">
        <v>5182</v>
      </c>
      <c r="D3534" s="172">
        <v>46086</v>
      </c>
      <c r="E3534" s="173">
        <v>46132</v>
      </c>
      <c r="F3534" s="174">
        <v>5796.43</v>
      </c>
      <c r="G3534" s="175" t="s">
        <v>2040</v>
      </c>
      <c r="H3534" s="171" t="s">
        <v>2055</v>
      </c>
      <c r="I3534" s="171" t="s">
        <v>2855</v>
      </c>
      <c r="J3534" s="171" t="s">
        <v>322</v>
      </c>
      <c r="K3534" s="176"/>
      <c r="L3534" s="177" t="s">
        <v>730</v>
      </c>
      <c r="M3534" s="177" t="s">
        <v>323</v>
      </c>
    </row>
    <row r="3535" spans="1:13" s="178" customFormat="1">
      <c r="A3535" s="171" t="s">
        <v>2038</v>
      </c>
      <c r="B3535" s="171"/>
      <c r="C3535" s="179" t="s">
        <v>5183</v>
      </c>
      <c r="D3535" s="172">
        <v>46086</v>
      </c>
      <c r="E3535" s="173">
        <v>46132</v>
      </c>
      <c r="F3535" s="174">
        <v>2235.6</v>
      </c>
      <c r="G3535" s="175" t="s">
        <v>2040</v>
      </c>
      <c r="H3535" s="171" t="s">
        <v>2055</v>
      </c>
      <c r="I3535" s="171" t="s">
        <v>2784</v>
      </c>
      <c r="J3535" s="171" t="s">
        <v>316</v>
      </c>
      <c r="K3535" s="176"/>
      <c r="L3535" s="177" t="s">
        <v>730</v>
      </c>
      <c r="M3535" s="177" t="s">
        <v>317</v>
      </c>
    </row>
    <row r="3536" spans="1:13" s="178" customFormat="1">
      <c r="A3536" s="171" t="s">
        <v>2038</v>
      </c>
      <c r="B3536" s="171"/>
      <c r="C3536" s="179" t="s">
        <v>5184</v>
      </c>
      <c r="D3536" s="172">
        <v>46086</v>
      </c>
      <c r="E3536" s="173">
        <v>46132</v>
      </c>
      <c r="F3536" s="174">
        <v>2259.62</v>
      </c>
      <c r="G3536" s="175" t="s">
        <v>2040</v>
      </c>
      <c r="H3536" s="171" t="s">
        <v>2055</v>
      </c>
      <c r="I3536" s="171" t="s">
        <v>2910</v>
      </c>
      <c r="J3536" s="171" t="s">
        <v>346</v>
      </c>
      <c r="K3536" s="176"/>
      <c r="L3536" s="177" t="s">
        <v>730</v>
      </c>
      <c r="M3536" s="177" t="s">
        <v>347</v>
      </c>
    </row>
    <row r="3537" spans="1:13" s="178" customFormat="1">
      <c r="A3537" s="171" t="s">
        <v>2038</v>
      </c>
      <c r="B3537" s="171"/>
      <c r="C3537" s="179" t="s">
        <v>5185</v>
      </c>
      <c r="D3537" s="172">
        <v>46086</v>
      </c>
      <c r="E3537" s="173">
        <v>46132</v>
      </c>
      <c r="F3537" s="174">
        <v>7825.75</v>
      </c>
      <c r="G3537" s="175" t="s">
        <v>2040</v>
      </c>
      <c r="H3537" s="171" t="s">
        <v>2055</v>
      </c>
      <c r="I3537" s="171" t="s">
        <v>2859</v>
      </c>
      <c r="J3537" s="171" t="s">
        <v>310</v>
      </c>
      <c r="K3537" s="176"/>
      <c r="L3537" s="177" t="s">
        <v>730</v>
      </c>
      <c r="M3537" s="177" t="s">
        <v>311</v>
      </c>
    </row>
    <row r="3538" spans="1:13" s="178" customFormat="1">
      <c r="A3538" s="171" t="s">
        <v>2038</v>
      </c>
      <c r="B3538" s="171"/>
      <c r="C3538" s="179" t="s">
        <v>5186</v>
      </c>
      <c r="D3538" s="172">
        <v>46086</v>
      </c>
      <c r="E3538" s="173">
        <v>46132</v>
      </c>
      <c r="F3538" s="174">
        <v>7825.75</v>
      </c>
      <c r="G3538" s="175" t="s">
        <v>2040</v>
      </c>
      <c r="H3538" s="171" t="s">
        <v>2055</v>
      </c>
      <c r="I3538" s="171" t="s">
        <v>2859</v>
      </c>
      <c r="J3538" s="171" t="s">
        <v>310</v>
      </c>
      <c r="K3538" s="176"/>
      <c r="L3538" s="177" t="s">
        <v>730</v>
      </c>
      <c r="M3538" s="177" t="s">
        <v>311</v>
      </c>
    </row>
    <row r="3539" spans="1:13" s="178" customFormat="1">
      <c r="A3539" s="171" t="s">
        <v>2038</v>
      </c>
      <c r="B3539" s="171"/>
      <c r="C3539" s="179" t="s">
        <v>5187</v>
      </c>
      <c r="D3539" s="172">
        <v>46086</v>
      </c>
      <c r="E3539" s="173">
        <v>46132</v>
      </c>
      <c r="F3539" s="174">
        <v>-7825.75</v>
      </c>
      <c r="G3539" s="175" t="s">
        <v>2040</v>
      </c>
      <c r="H3539" s="171" t="s">
        <v>2055</v>
      </c>
      <c r="I3539" s="171" t="s">
        <v>2859</v>
      </c>
      <c r="J3539" s="171" t="s">
        <v>310</v>
      </c>
      <c r="K3539" s="176"/>
      <c r="L3539" s="177" t="s">
        <v>730</v>
      </c>
      <c r="M3539" s="177" t="s">
        <v>311</v>
      </c>
    </row>
    <row r="3540" spans="1:13" s="178" customFormat="1">
      <c r="A3540" s="171" t="s">
        <v>2038</v>
      </c>
      <c r="B3540" s="171"/>
      <c r="C3540" s="179" t="s">
        <v>5188</v>
      </c>
      <c r="D3540" s="172">
        <v>46086</v>
      </c>
      <c r="E3540" s="173">
        <v>46132</v>
      </c>
      <c r="F3540" s="174">
        <v>2564.66</v>
      </c>
      <c r="G3540" s="175" t="s">
        <v>2040</v>
      </c>
      <c r="H3540" s="171" t="s">
        <v>2055</v>
      </c>
      <c r="I3540" s="171" t="s">
        <v>2861</v>
      </c>
      <c r="J3540" s="171" t="s">
        <v>334</v>
      </c>
      <c r="K3540" s="176"/>
      <c r="L3540" s="177" t="s">
        <v>730</v>
      </c>
      <c r="M3540" s="177" t="s">
        <v>335</v>
      </c>
    </row>
    <row r="3541" spans="1:13" s="178" customFormat="1">
      <c r="A3541" s="171" t="s">
        <v>2038</v>
      </c>
      <c r="B3541" s="171"/>
      <c r="C3541" s="179" t="s">
        <v>5189</v>
      </c>
      <c r="D3541" s="172">
        <v>46086</v>
      </c>
      <c r="E3541" s="173">
        <v>46132</v>
      </c>
      <c r="F3541" s="174">
        <v>26097.95</v>
      </c>
      <c r="G3541" s="175" t="s">
        <v>2040</v>
      </c>
      <c r="H3541" s="171" t="s">
        <v>2055</v>
      </c>
      <c r="I3541" s="171" t="s">
        <v>2873</v>
      </c>
      <c r="J3541" s="171" t="s">
        <v>296</v>
      </c>
      <c r="K3541" s="176"/>
      <c r="L3541" s="177" t="s">
        <v>730</v>
      </c>
      <c r="M3541" s="177" t="s">
        <v>297</v>
      </c>
    </row>
    <row r="3542" spans="1:13" s="178" customFormat="1">
      <c r="A3542" s="171" t="s">
        <v>2038</v>
      </c>
      <c r="B3542" s="171"/>
      <c r="C3542" s="179" t="s">
        <v>5190</v>
      </c>
      <c r="D3542" s="172">
        <v>46086</v>
      </c>
      <c r="E3542" s="173">
        <v>46132</v>
      </c>
      <c r="F3542" s="174">
        <v>26097.95</v>
      </c>
      <c r="G3542" s="175" t="s">
        <v>2040</v>
      </c>
      <c r="H3542" s="171" t="s">
        <v>2055</v>
      </c>
      <c r="I3542" s="171" t="s">
        <v>2873</v>
      </c>
      <c r="J3542" s="171" t="s">
        <v>296</v>
      </c>
      <c r="K3542" s="176"/>
      <c r="L3542" s="177" t="s">
        <v>730</v>
      </c>
      <c r="M3542" s="177" t="s">
        <v>297</v>
      </c>
    </row>
    <row r="3543" spans="1:13" s="178" customFormat="1">
      <c r="A3543" s="171" t="s">
        <v>2038</v>
      </c>
      <c r="B3543" s="171"/>
      <c r="C3543" s="179" t="s">
        <v>5191</v>
      </c>
      <c r="D3543" s="172">
        <v>46086</v>
      </c>
      <c r="E3543" s="173">
        <v>46132</v>
      </c>
      <c r="F3543" s="174">
        <v>-26097.95</v>
      </c>
      <c r="G3543" s="175" t="s">
        <v>2040</v>
      </c>
      <c r="H3543" s="171" t="s">
        <v>2055</v>
      </c>
      <c r="I3543" s="171" t="s">
        <v>2873</v>
      </c>
      <c r="J3543" s="171" t="s">
        <v>296</v>
      </c>
      <c r="K3543" s="176"/>
      <c r="L3543" s="177" t="s">
        <v>730</v>
      </c>
      <c r="M3543" s="177" t="s">
        <v>297</v>
      </c>
    </row>
    <row r="3544" spans="1:13" s="178" customFormat="1">
      <c r="A3544" s="171" t="s">
        <v>2038</v>
      </c>
      <c r="B3544" s="171"/>
      <c r="C3544" s="179" t="s">
        <v>5192</v>
      </c>
      <c r="D3544" s="172">
        <v>46086</v>
      </c>
      <c r="E3544" s="173">
        <v>46132</v>
      </c>
      <c r="F3544" s="174">
        <v>30361.83</v>
      </c>
      <c r="G3544" s="175" t="s">
        <v>2040</v>
      </c>
      <c r="H3544" s="171" t="s">
        <v>2055</v>
      </c>
      <c r="I3544" s="171" t="s">
        <v>3060</v>
      </c>
      <c r="J3544" s="171" t="s">
        <v>38</v>
      </c>
      <c r="K3544" s="176"/>
      <c r="L3544" s="177" t="s">
        <v>730</v>
      </c>
      <c r="M3544" s="177" t="s">
        <v>39</v>
      </c>
    </row>
    <row r="3545" spans="1:13" s="178" customFormat="1">
      <c r="A3545" s="171" t="s">
        <v>2038</v>
      </c>
      <c r="B3545" s="171"/>
      <c r="C3545" s="179" t="s">
        <v>5193</v>
      </c>
      <c r="D3545" s="172">
        <v>46086</v>
      </c>
      <c r="E3545" s="173">
        <v>46132</v>
      </c>
      <c r="F3545" s="174">
        <v>10171.68</v>
      </c>
      <c r="G3545" s="175" t="s">
        <v>2040</v>
      </c>
      <c r="H3545" s="171" t="s">
        <v>2055</v>
      </c>
      <c r="I3545" s="171" t="s">
        <v>2817</v>
      </c>
      <c r="J3545" s="171" t="s">
        <v>312</v>
      </c>
      <c r="K3545" s="176"/>
      <c r="L3545" s="177" t="s">
        <v>730</v>
      </c>
      <c r="M3545" s="177" t="s">
        <v>313</v>
      </c>
    </row>
    <row r="3546" spans="1:13" s="178" customFormat="1">
      <c r="A3546" s="171" t="s">
        <v>2038</v>
      </c>
      <c r="B3546" s="171"/>
      <c r="C3546" s="179" t="s">
        <v>5194</v>
      </c>
      <c r="D3546" s="172">
        <v>46086</v>
      </c>
      <c r="E3546" s="173">
        <v>46132</v>
      </c>
      <c r="F3546" s="174">
        <v>23727.77</v>
      </c>
      <c r="G3546" s="175" t="s">
        <v>2040</v>
      </c>
      <c r="H3546" s="171" t="s">
        <v>2055</v>
      </c>
      <c r="I3546" s="171" t="s">
        <v>2864</v>
      </c>
      <c r="J3546" s="171" t="s">
        <v>468</v>
      </c>
      <c r="K3546" s="176"/>
      <c r="L3546" s="177" t="s">
        <v>730</v>
      </c>
      <c r="M3546" s="177" t="s">
        <v>469</v>
      </c>
    </row>
    <row r="3547" spans="1:13" s="178" customFormat="1">
      <c r="A3547" s="171" t="s">
        <v>2038</v>
      </c>
      <c r="B3547" s="171"/>
      <c r="C3547" s="179" t="s">
        <v>5195</v>
      </c>
      <c r="D3547" s="172">
        <v>46086</v>
      </c>
      <c r="E3547" s="173">
        <v>46132</v>
      </c>
      <c r="F3547" s="174">
        <v>23727.77</v>
      </c>
      <c r="G3547" s="175" t="s">
        <v>2040</v>
      </c>
      <c r="H3547" s="171" t="s">
        <v>2055</v>
      </c>
      <c r="I3547" s="171" t="s">
        <v>2864</v>
      </c>
      <c r="J3547" s="171" t="s">
        <v>468</v>
      </c>
      <c r="K3547" s="176"/>
      <c r="L3547" s="177" t="s">
        <v>730</v>
      </c>
      <c r="M3547" s="177" t="s">
        <v>469</v>
      </c>
    </row>
    <row r="3548" spans="1:13" s="178" customFormat="1">
      <c r="A3548" s="171" t="s">
        <v>2038</v>
      </c>
      <c r="B3548" s="171"/>
      <c r="C3548" s="179" t="s">
        <v>5196</v>
      </c>
      <c r="D3548" s="172">
        <v>46086</v>
      </c>
      <c r="E3548" s="173">
        <v>46132</v>
      </c>
      <c r="F3548" s="174">
        <v>-23727.77</v>
      </c>
      <c r="G3548" s="175" t="s">
        <v>2040</v>
      </c>
      <c r="H3548" s="171" t="s">
        <v>2055</v>
      </c>
      <c r="I3548" s="171" t="s">
        <v>2864</v>
      </c>
      <c r="J3548" s="171" t="s">
        <v>468</v>
      </c>
      <c r="K3548" s="176"/>
      <c r="L3548" s="177" t="s">
        <v>730</v>
      </c>
      <c r="M3548" s="177" t="s">
        <v>469</v>
      </c>
    </row>
    <row r="3549" spans="1:13" s="178" customFormat="1">
      <c r="A3549" s="171" t="s">
        <v>2038</v>
      </c>
      <c r="B3549" s="171"/>
      <c r="C3549" s="179" t="s">
        <v>5197</v>
      </c>
      <c r="D3549" s="172">
        <v>46086</v>
      </c>
      <c r="E3549" s="173">
        <v>46132</v>
      </c>
      <c r="F3549" s="174">
        <v>4245.17</v>
      </c>
      <c r="G3549" s="175" t="s">
        <v>2040</v>
      </c>
      <c r="H3549" s="171" t="s">
        <v>2055</v>
      </c>
      <c r="I3549" s="171" t="s">
        <v>2888</v>
      </c>
      <c r="J3549" s="171" t="s">
        <v>292</v>
      </c>
      <c r="K3549" s="176"/>
      <c r="L3549" s="177" t="s">
        <v>730</v>
      </c>
      <c r="M3549" s="177" t="s">
        <v>293</v>
      </c>
    </row>
    <row r="3550" spans="1:13" s="178" customFormat="1">
      <c r="A3550" s="171" t="s">
        <v>2038</v>
      </c>
      <c r="B3550" s="171"/>
      <c r="C3550" s="179" t="s">
        <v>5198</v>
      </c>
      <c r="D3550" s="172">
        <v>46086</v>
      </c>
      <c r="E3550" s="173">
        <v>46132</v>
      </c>
      <c r="F3550" s="174">
        <v>13280.41</v>
      </c>
      <c r="G3550" s="175" t="s">
        <v>2040</v>
      </c>
      <c r="H3550" s="171" t="s">
        <v>2055</v>
      </c>
      <c r="I3550" s="171" t="s">
        <v>3062</v>
      </c>
      <c r="J3550" s="171" t="s">
        <v>314</v>
      </c>
      <c r="K3550" s="176"/>
      <c r="L3550" s="177" t="s">
        <v>730</v>
      </c>
      <c r="M3550" s="177" t="s">
        <v>315</v>
      </c>
    </row>
    <row r="3551" spans="1:13" s="178" customFormat="1">
      <c r="A3551" s="171" t="s">
        <v>2038</v>
      </c>
      <c r="B3551" s="171"/>
      <c r="C3551" s="179" t="s">
        <v>5199</v>
      </c>
      <c r="D3551" s="172">
        <v>46086</v>
      </c>
      <c r="E3551" s="173">
        <v>46132</v>
      </c>
      <c r="F3551" s="174">
        <v>4270.93</v>
      </c>
      <c r="G3551" s="175" t="s">
        <v>2040</v>
      </c>
      <c r="H3551" s="171" t="s">
        <v>2055</v>
      </c>
      <c r="I3551" s="171" t="s">
        <v>2867</v>
      </c>
      <c r="J3551" s="171" t="s">
        <v>482</v>
      </c>
      <c r="K3551" s="176"/>
      <c r="L3551" s="177" t="s">
        <v>730</v>
      </c>
      <c r="M3551" s="177" t="s">
        <v>483</v>
      </c>
    </row>
    <row r="3552" spans="1:13" s="178" customFormat="1">
      <c r="A3552" s="171" t="s">
        <v>2038</v>
      </c>
      <c r="B3552" s="171"/>
      <c r="C3552" s="179" t="s">
        <v>5200</v>
      </c>
      <c r="D3552" s="172">
        <v>46086</v>
      </c>
      <c r="E3552" s="173">
        <v>46132</v>
      </c>
      <c r="F3552" s="174">
        <v>4307.84</v>
      </c>
      <c r="G3552" s="175" t="s">
        <v>2040</v>
      </c>
      <c r="H3552" s="171" t="s">
        <v>2055</v>
      </c>
      <c r="I3552" s="171" t="s">
        <v>2866</v>
      </c>
      <c r="J3552" s="171" t="s">
        <v>294</v>
      </c>
      <c r="K3552" s="176"/>
      <c r="L3552" s="177" t="s">
        <v>730</v>
      </c>
      <c r="M3552" s="177" t="s">
        <v>295</v>
      </c>
    </row>
    <row r="3553" spans="1:13" s="178" customFormat="1">
      <c r="A3553" s="171" t="s">
        <v>2038</v>
      </c>
      <c r="B3553" s="171"/>
      <c r="C3553" s="179" t="s">
        <v>5201</v>
      </c>
      <c r="D3553" s="172">
        <v>46086</v>
      </c>
      <c r="E3553" s="173">
        <v>46132</v>
      </c>
      <c r="F3553" s="174">
        <v>2992.46</v>
      </c>
      <c r="G3553" s="175" t="s">
        <v>2040</v>
      </c>
      <c r="H3553" s="171" t="s">
        <v>2055</v>
      </c>
      <c r="I3553" s="171" t="s">
        <v>2798</v>
      </c>
      <c r="J3553" s="171" t="s">
        <v>336</v>
      </c>
      <c r="K3553" s="176"/>
      <c r="L3553" s="177" t="s">
        <v>730</v>
      </c>
      <c r="M3553" s="177" t="s">
        <v>337</v>
      </c>
    </row>
    <row r="3554" spans="1:13" s="178" customFormat="1">
      <c r="A3554" s="171" t="s">
        <v>2038</v>
      </c>
      <c r="B3554" s="171"/>
      <c r="C3554" s="179" t="s">
        <v>5202</v>
      </c>
      <c r="D3554" s="172">
        <v>46086</v>
      </c>
      <c r="E3554" s="173">
        <v>46132</v>
      </c>
      <c r="F3554" s="174">
        <v>2992.46</v>
      </c>
      <c r="G3554" s="175" t="s">
        <v>2040</v>
      </c>
      <c r="H3554" s="171" t="s">
        <v>2055</v>
      </c>
      <c r="I3554" s="171" t="s">
        <v>2798</v>
      </c>
      <c r="J3554" s="171" t="s">
        <v>336</v>
      </c>
      <c r="K3554" s="176"/>
      <c r="L3554" s="177" t="s">
        <v>730</v>
      </c>
      <c r="M3554" s="177" t="s">
        <v>337</v>
      </c>
    </row>
    <row r="3555" spans="1:13" s="178" customFormat="1">
      <c r="A3555" s="171" t="s">
        <v>2038</v>
      </c>
      <c r="B3555" s="171"/>
      <c r="C3555" s="179" t="s">
        <v>5203</v>
      </c>
      <c r="D3555" s="172">
        <v>46086</v>
      </c>
      <c r="E3555" s="173">
        <v>46132</v>
      </c>
      <c r="F3555" s="174">
        <v>-2992.46</v>
      </c>
      <c r="G3555" s="175" t="s">
        <v>2040</v>
      </c>
      <c r="H3555" s="171" t="s">
        <v>2055</v>
      </c>
      <c r="I3555" s="171" t="s">
        <v>2798</v>
      </c>
      <c r="J3555" s="171" t="s">
        <v>336</v>
      </c>
      <c r="K3555" s="176"/>
      <c r="L3555" s="177" t="s">
        <v>730</v>
      </c>
      <c r="M3555" s="177" t="s">
        <v>337</v>
      </c>
    </row>
    <row r="3556" spans="1:13" s="178" customFormat="1">
      <c r="A3556" s="171" t="s">
        <v>2038</v>
      </c>
      <c r="B3556" s="171"/>
      <c r="C3556" s="179" t="s">
        <v>5204</v>
      </c>
      <c r="D3556" s="172">
        <v>46086</v>
      </c>
      <c r="E3556" s="173">
        <v>46132</v>
      </c>
      <c r="F3556" s="174">
        <v>32296.17</v>
      </c>
      <c r="G3556" s="175" t="s">
        <v>2040</v>
      </c>
      <c r="H3556" s="171" t="s">
        <v>2055</v>
      </c>
      <c r="I3556" s="171" t="s">
        <v>2070</v>
      </c>
      <c r="J3556" s="171" t="s">
        <v>48</v>
      </c>
      <c r="K3556" s="176"/>
      <c r="L3556" s="177" t="s">
        <v>730</v>
      </c>
      <c r="M3556" s="177" t="s">
        <v>49</v>
      </c>
    </row>
    <row r="3557" spans="1:13" s="178" customFormat="1">
      <c r="A3557" s="171" t="s">
        <v>2038</v>
      </c>
      <c r="B3557" s="171"/>
      <c r="C3557" s="179" t="s">
        <v>5205</v>
      </c>
      <c r="D3557" s="172">
        <v>46086</v>
      </c>
      <c r="E3557" s="173">
        <v>46132</v>
      </c>
      <c r="F3557" s="174">
        <v>2469.61</v>
      </c>
      <c r="G3557" s="175" t="s">
        <v>2040</v>
      </c>
      <c r="H3557" s="171" t="s">
        <v>2055</v>
      </c>
      <c r="I3557" s="171" t="s">
        <v>2877</v>
      </c>
      <c r="J3557" s="171" t="s">
        <v>226</v>
      </c>
      <c r="K3557" s="176"/>
      <c r="L3557" s="177" t="s">
        <v>730</v>
      </c>
      <c r="M3557" s="177" t="s">
        <v>227</v>
      </c>
    </row>
    <row r="3558" spans="1:13" s="178" customFormat="1">
      <c r="A3558" s="171" t="s">
        <v>2038</v>
      </c>
      <c r="B3558" s="171"/>
      <c r="C3558" s="179" t="s">
        <v>5206</v>
      </c>
      <c r="D3558" s="172">
        <v>46086</v>
      </c>
      <c r="E3558" s="173">
        <v>46132</v>
      </c>
      <c r="F3558" s="174">
        <v>14738.53</v>
      </c>
      <c r="G3558" s="175" t="s">
        <v>2040</v>
      </c>
      <c r="H3558" s="171" t="s">
        <v>2055</v>
      </c>
      <c r="I3558" s="171" t="s">
        <v>2830</v>
      </c>
      <c r="J3558" s="171" t="s">
        <v>370</v>
      </c>
      <c r="K3558" s="176"/>
      <c r="L3558" s="177" t="s">
        <v>730</v>
      </c>
      <c r="M3558" s="177" t="s">
        <v>371</v>
      </c>
    </row>
    <row r="3559" spans="1:13" s="178" customFormat="1">
      <c r="A3559" s="171" t="s">
        <v>2038</v>
      </c>
      <c r="B3559" s="171"/>
      <c r="C3559" s="179" t="s">
        <v>5207</v>
      </c>
      <c r="D3559" s="172">
        <v>46086</v>
      </c>
      <c r="E3559" s="173">
        <v>46132</v>
      </c>
      <c r="F3559" s="174">
        <v>18979.27</v>
      </c>
      <c r="G3559" s="175" t="s">
        <v>2040</v>
      </c>
      <c r="H3559" s="171" t="s">
        <v>2055</v>
      </c>
      <c r="I3559" s="171" t="s">
        <v>2879</v>
      </c>
      <c r="J3559" s="171" t="s">
        <v>198</v>
      </c>
      <c r="K3559" s="176"/>
      <c r="L3559" s="177" t="s">
        <v>730</v>
      </c>
      <c r="M3559" s="177" t="s">
        <v>199</v>
      </c>
    </row>
    <row r="3560" spans="1:13" s="178" customFormat="1">
      <c r="A3560" s="171" t="s">
        <v>2038</v>
      </c>
      <c r="B3560" s="171"/>
      <c r="C3560" s="179" t="s">
        <v>5208</v>
      </c>
      <c r="D3560" s="172">
        <v>46086</v>
      </c>
      <c r="E3560" s="173">
        <v>46132</v>
      </c>
      <c r="F3560" s="174">
        <v>11227.31</v>
      </c>
      <c r="G3560" s="175" t="s">
        <v>2040</v>
      </c>
      <c r="H3560" s="171" t="s">
        <v>2055</v>
      </c>
      <c r="I3560" s="171" t="s">
        <v>2833</v>
      </c>
      <c r="J3560" s="171" t="s">
        <v>228</v>
      </c>
      <c r="K3560" s="176"/>
      <c r="L3560" s="177" t="s">
        <v>730</v>
      </c>
      <c r="M3560" s="177" t="s">
        <v>229</v>
      </c>
    </row>
    <row r="3561" spans="1:13" s="178" customFormat="1">
      <c r="A3561" s="171" t="s">
        <v>2038</v>
      </c>
      <c r="B3561" s="171"/>
      <c r="C3561" s="179" t="s">
        <v>5209</v>
      </c>
      <c r="D3561" s="172">
        <v>46086</v>
      </c>
      <c r="E3561" s="173">
        <v>46132</v>
      </c>
      <c r="F3561" s="174">
        <v>2692.22</v>
      </c>
      <c r="G3561" s="175" t="s">
        <v>2040</v>
      </c>
      <c r="H3561" s="171" t="s">
        <v>2055</v>
      </c>
      <c r="I3561" s="171" t="s">
        <v>2834</v>
      </c>
      <c r="J3561" s="171" t="s">
        <v>274</v>
      </c>
      <c r="K3561" s="176"/>
      <c r="L3561" s="177" t="s">
        <v>730</v>
      </c>
      <c r="M3561" s="177" t="s">
        <v>275</v>
      </c>
    </row>
    <row r="3562" spans="1:13" s="178" customFormat="1">
      <c r="A3562" s="171" t="s">
        <v>2038</v>
      </c>
      <c r="B3562" s="171"/>
      <c r="C3562" s="179" t="s">
        <v>5210</v>
      </c>
      <c r="D3562" s="172">
        <v>46086</v>
      </c>
      <c r="E3562" s="173">
        <v>46132</v>
      </c>
      <c r="F3562" s="174">
        <v>8959.5300000000007</v>
      </c>
      <c r="G3562" s="175" t="s">
        <v>2040</v>
      </c>
      <c r="H3562" s="171" t="s">
        <v>2055</v>
      </c>
      <c r="I3562" s="171" t="s">
        <v>3027</v>
      </c>
      <c r="J3562" s="171" t="s">
        <v>230</v>
      </c>
      <c r="K3562" s="176"/>
      <c r="L3562" s="177" t="s">
        <v>730</v>
      </c>
      <c r="M3562" s="177" t="s">
        <v>231</v>
      </c>
    </row>
    <row r="3563" spans="1:13" s="178" customFormat="1">
      <c r="A3563" s="171" t="s">
        <v>2038</v>
      </c>
      <c r="B3563" s="171"/>
      <c r="C3563" s="179" t="s">
        <v>5211</v>
      </c>
      <c r="D3563" s="172">
        <v>46086</v>
      </c>
      <c r="E3563" s="173">
        <v>46132</v>
      </c>
      <c r="F3563" s="174">
        <v>9188.3799999999992</v>
      </c>
      <c r="G3563" s="175" t="s">
        <v>2040</v>
      </c>
      <c r="H3563" s="171" t="s">
        <v>2055</v>
      </c>
      <c r="I3563" s="171" t="s">
        <v>3045</v>
      </c>
      <c r="J3563" s="171" t="s">
        <v>0</v>
      </c>
      <c r="K3563" s="176"/>
      <c r="L3563" s="177" t="s">
        <v>730</v>
      </c>
      <c r="M3563" s="177" t="s">
        <v>1</v>
      </c>
    </row>
    <row r="3564" spans="1:13" s="178" customFormat="1">
      <c r="A3564" s="171" t="s">
        <v>2038</v>
      </c>
      <c r="B3564" s="171"/>
      <c r="C3564" s="179" t="s">
        <v>5212</v>
      </c>
      <c r="D3564" s="172">
        <v>46086</v>
      </c>
      <c r="E3564" s="173">
        <v>46132</v>
      </c>
      <c r="F3564" s="174">
        <v>2669.14</v>
      </c>
      <c r="G3564" s="175" t="s">
        <v>2040</v>
      </c>
      <c r="H3564" s="171" t="s">
        <v>2055</v>
      </c>
      <c r="I3564" s="171" t="s">
        <v>3041</v>
      </c>
      <c r="J3564" s="171" t="s">
        <v>126</v>
      </c>
      <c r="K3564" s="176"/>
      <c r="L3564" s="177" t="s">
        <v>730</v>
      </c>
      <c r="M3564" s="177" t="s">
        <v>127</v>
      </c>
    </row>
    <row r="3565" spans="1:13" s="178" customFormat="1">
      <c r="A3565" s="171" t="s">
        <v>2038</v>
      </c>
      <c r="B3565" s="171"/>
      <c r="C3565" s="179" t="s">
        <v>5213</v>
      </c>
      <c r="D3565" s="172">
        <v>46086</v>
      </c>
      <c r="E3565" s="173">
        <v>46132</v>
      </c>
      <c r="F3565" s="174">
        <v>2911.02</v>
      </c>
      <c r="G3565" s="175" t="s">
        <v>2040</v>
      </c>
      <c r="H3565" s="171" t="s">
        <v>2055</v>
      </c>
      <c r="I3565" s="171" t="s">
        <v>2897</v>
      </c>
      <c r="J3565" s="171" t="s">
        <v>762</v>
      </c>
      <c r="K3565" s="176"/>
      <c r="L3565" s="177" t="s">
        <v>730</v>
      </c>
      <c r="M3565" s="177" t="s">
        <v>761</v>
      </c>
    </row>
    <row r="3566" spans="1:13" s="178" customFormat="1">
      <c r="A3566" s="171" t="s">
        <v>2038</v>
      </c>
      <c r="B3566" s="171"/>
      <c r="C3566" s="179" t="s">
        <v>5214</v>
      </c>
      <c r="D3566" s="172">
        <v>46086</v>
      </c>
      <c r="E3566" s="173">
        <v>46132</v>
      </c>
      <c r="F3566" s="174">
        <v>11076.98</v>
      </c>
      <c r="G3566" s="175" t="s">
        <v>2040</v>
      </c>
      <c r="H3566" s="171" t="s">
        <v>2055</v>
      </c>
      <c r="I3566" s="171" t="s">
        <v>2896</v>
      </c>
      <c r="J3566" s="171" t="s">
        <v>112</v>
      </c>
      <c r="K3566" s="176"/>
      <c r="L3566" s="177" t="s">
        <v>730</v>
      </c>
      <c r="M3566" s="177" t="s">
        <v>113</v>
      </c>
    </row>
    <row r="3567" spans="1:13" s="178" customFormat="1">
      <c r="A3567" s="171" t="s">
        <v>2038</v>
      </c>
      <c r="B3567" s="171"/>
      <c r="C3567" s="179" t="s">
        <v>5215</v>
      </c>
      <c r="D3567" s="172">
        <v>46086</v>
      </c>
      <c r="E3567" s="173">
        <v>46132</v>
      </c>
      <c r="F3567" s="174">
        <v>2643.82</v>
      </c>
      <c r="G3567" s="175" t="s">
        <v>2040</v>
      </c>
      <c r="H3567" s="171" t="s">
        <v>2055</v>
      </c>
      <c r="I3567" s="171" t="s">
        <v>2870</v>
      </c>
      <c r="J3567" s="171" t="s">
        <v>140</v>
      </c>
      <c r="K3567" s="176"/>
      <c r="L3567" s="177" t="s">
        <v>730</v>
      </c>
      <c r="M3567" s="177" t="s">
        <v>141</v>
      </c>
    </row>
    <row r="3568" spans="1:13" s="178" customFormat="1">
      <c r="A3568" s="171" t="s">
        <v>2038</v>
      </c>
      <c r="B3568" s="171"/>
      <c r="C3568" s="179" t="s">
        <v>5216</v>
      </c>
      <c r="D3568" s="172">
        <v>46086</v>
      </c>
      <c r="E3568" s="173">
        <v>46132</v>
      </c>
      <c r="F3568" s="174">
        <v>2909.5</v>
      </c>
      <c r="G3568" s="175" t="s">
        <v>2040</v>
      </c>
      <c r="H3568" s="171" t="s">
        <v>2055</v>
      </c>
      <c r="I3568" s="171" t="s">
        <v>2813</v>
      </c>
      <c r="J3568" s="171" t="s">
        <v>124</v>
      </c>
      <c r="K3568" s="176"/>
      <c r="L3568" s="177" t="s">
        <v>730</v>
      </c>
      <c r="M3568" s="177" t="s">
        <v>125</v>
      </c>
    </row>
    <row r="3569" spans="1:13" s="178" customFormat="1">
      <c r="A3569" s="171" t="s">
        <v>2038</v>
      </c>
      <c r="B3569" s="171"/>
      <c r="C3569" s="179" t="s">
        <v>5217</v>
      </c>
      <c r="D3569" s="172">
        <v>46086</v>
      </c>
      <c r="E3569" s="173">
        <v>46132</v>
      </c>
      <c r="F3569" s="174">
        <v>4543.12</v>
      </c>
      <c r="G3569" s="175" t="s">
        <v>2040</v>
      </c>
      <c r="H3569" s="171" t="s">
        <v>2055</v>
      </c>
      <c r="I3569" s="171" t="s">
        <v>2892</v>
      </c>
      <c r="J3569" s="171" t="s">
        <v>72</v>
      </c>
      <c r="K3569" s="176"/>
      <c r="L3569" s="177" t="s">
        <v>730</v>
      </c>
      <c r="M3569" s="177" t="s">
        <v>73</v>
      </c>
    </row>
    <row r="3570" spans="1:13" s="178" customFormat="1">
      <c r="A3570" s="171" t="s">
        <v>2038</v>
      </c>
      <c r="B3570" s="171"/>
      <c r="C3570" s="179" t="s">
        <v>5218</v>
      </c>
      <c r="D3570" s="172">
        <v>46086</v>
      </c>
      <c r="E3570" s="173">
        <v>46132</v>
      </c>
      <c r="F3570" s="174">
        <v>2901.05</v>
      </c>
      <c r="G3570" s="175" t="s">
        <v>2040</v>
      </c>
      <c r="H3570" s="171" t="s">
        <v>2055</v>
      </c>
      <c r="I3570" s="171" t="s">
        <v>2906</v>
      </c>
      <c r="J3570" s="171" t="s">
        <v>102</v>
      </c>
      <c r="K3570" s="176"/>
      <c r="L3570" s="177" t="s">
        <v>730</v>
      </c>
      <c r="M3570" s="177" t="s">
        <v>103</v>
      </c>
    </row>
    <row r="3571" spans="1:13" s="178" customFormat="1">
      <c r="A3571" s="171" t="s">
        <v>2038</v>
      </c>
      <c r="B3571" s="171"/>
      <c r="C3571" s="179" t="s">
        <v>5219</v>
      </c>
      <c r="D3571" s="172">
        <v>46086</v>
      </c>
      <c r="E3571" s="173">
        <v>46132</v>
      </c>
      <c r="F3571" s="174">
        <v>9360.08</v>
      </c>
      <c r="G3571" s="175" t="s">
        <v>2040</v>
      </c>
      <c r="H3571" s="171" t="s">
        <v>2055</v>
      </c>
      <c r="I3571" s="171" t="s">
        <v>2891</v>
      </c>
      <c r="J3571" s="171" t="s">
        <v>100</v>
      </c>
      <c r="K3571" s="176"/>
      <c r="L3571" s="177" t="s">
        <v>730</v>
      </c>
      <c r="M3571" s="177" t="s">
        <v>101</v>
      </c>
    </row>
    <row r="3572" spans="1:13" s="178" customFormat="1">
      <c r="A3572" s="171" t="s">
        <v>2038</v>
      </c>
      <c r="B3572" s="171"/>
      <c r="C3572" s="179" t="s">
        <v>5220</v>
      </c>
      <c r="D3572" s="172">
        <v>46086</v>
      </c>
      <c r="E3572" s="173">
        <v>46132</v>
      </c>
      <c r="F3572" s="174">
        <v>3894.81</v>
      </c>
      <c r="G3572" s="175" t="s">
        <v>2040</v>
      </c>
      <c r="H3572" s="171" t="s">
        <v>2055</v>
      </c>
      <c r="I3572" s="171" t="s">
        <v>2964</v>
      </c>
      <c r="J3572" s="171" t="s">
        <v>146</v>
      </c>
      <c r="K3572" s="176"/>
      <c r="L3572" s="177" t="s">
        <v>730</v>
      </c>
      <c r="M3572" s="177" t="s">
        <v>147</v>
      </c>
    </row>
    <row r="3573" spans="1:13" s="178" customFormat="1">
      <c r="A3573" s="171" t="s">
        <v>2038</v>
      </c>
      <c r="B3573" s="171"/>
      <c r="C3573" s="179" t="s">
        <v>5221</v>
      </c>
      <c r="D3573" s="172">
        <v>46086</v>
      </c>
      <c r="E3573" s="173">
        <v>46132</v>
      </c>
      <c r="F3573" s="174">
        <v>4587.9399999999996</v>
      </c>
      <c r="G3573" s="175" t="s">
        <v>2040</v>
      </c>
      <c r="H3573" s="171" t="s">
        <v>2055</v>
      </c>
      <c r="I3573" s="171" t="s">
        <v>2905</v>
      </c>
      <c r="J3573" s="171" t="s">
        <v>116</v>
      </c>
      <c r="K3573" s="176"/>
      <c r="L3573" s="177" t="s">
        <v>730</v>
      </c>
      <c r="M3573" s="177" t="s">
        <v>117</v>
      </c>
    </row>
    <row r="3574" spans="1:13" s="178" customFormat="1">
      <c r="A3574" s="171" t="s">
        <v>2038</v>
      </c>
      <c r="B3574" s="171"/>
      <c r="C3574" s="179" t="s">
        <v>5222</v>
      </c>
      <c r="D3574" s="172">
        <v>46086</v>
      </c>
      <c r="E3574" s="173">
        <v>46132</v>
      </c>
      <c r="F3574" s="174">
        <v>9562.89</v>
      </c>
      <c r="G3574" s="175" t="s">
        <v>2040</v>
      </c>
      <c r="H3574" s="171" t="s">
        <v>2055</v>
      </c>
      <c r="I3574" s="171" t="s">
        <v>2919</v>
      </c>
      <c r="J3574" s="171" t="s">
        <v>76</v>
      </c>
      <c r="K3574" s="176"/>
      <c r="L3574" s="177" t="s">
        <v>730</v>
      </c>
      <c r="M3574" s="177" t="s">
        <v>77</v>
      </c>
    </row>
    <row r="3575" spans="1:13" s="178" customFormat="1">
      <c r="A3575" s="171" t="s">
        <v>2038</v>
      </c>
      <c r="B3575" s="171"/>
      <c r="C3575" s="179" t="s">
        <v>5223</v>
      </c>
      <c r="D3575" s="172">
        <v>46086</v>
      </c>
      <c r="E3575" s="173">
        <v>46132</v>
      </c>
      <c r="F3575" s="174">
        <v>6408.1</v>
      </c>
      <c r="G3575" s="175" t="s">
        <v>2040</v>
      </c>
      <c r="H3575" s="171" t="s">
        <v>2055</v>
      </c>
      <c r="I3575" s="171" t="s">
        <v>2917</v>
      </c>
      <c r="J3575" s="171" t="s">
        <v>120</v>
      </c>
      <c r="K3575" s="176"/>
      <c r="L3575" s="177" t="s">
        <v>730</v>
      </c>
      <c r="M3575" s="177" t="s">
        <v>121</v>
      </c>
    </row>
    <row r="3576" spans="1:13" s="178" customFormat="1">
      <c r="A3576" s="171" t="s">
        <v>2038</v>
      </c>
      <c r="B3576" s="171"/>
      <c r="C3576" s="179" t="s">
        <v>5224</v>
      </c>
      <c r="D3576" s="172">
        <v>46086</v>
      </c>
      <c r="E3576" s="173">
        <v>46132</v>
      </c>
      <c r="F3576" s="174">
        <v>2618.89</v>
      </c>
      <c r="G3576" s="175" t="s">
        <v>2040</v>
      </c>
      <c r="H3576" s="171" t="s">
        <v>2055</v>
      </c>
      <c r="I3576" s="171" t="s">
        <v>2814</v>
      </c>
      <c r="J3576" s="171" t="s">
        <v>132</v>
      </c>
      <c r="K3576" s="176"/>
      <c r="L3576" s="177" t="s">
        <v>730</v>
      </c>
      <c r="M3576" s="177" t="s">
        <v>133</v>
      </c>
    </row>
    <row r="3577" spans="1:13" s="178" customFormat="1">
      <c r="A3577" s="171" t="s">
        <v>2038</v>
      </c>
      <c r="B3577" s="171"/>
      <c r="C3577" s="179" t="s">
        <v>5225</v>
      </c>
      <c r="D3577" s="172">
        <v>46086</v>
      </c>
      <c r="E3577" s="173">
        <v>46132</v>
      </c>
      <c r="F3577" s="174">
        <v>2909.86</v>
      </c>
      <c r="G3577" s="175" t="s">
        <v>2040</v>
      </c>
      <c r="H3577" s="171" t="s">
        <v>2055</v>
      </c>
      <c r="I3577" s="171" t="s">
        <v>3042</v>
      </c>
      <c r="J3577" s="171" t="s">
        <v>148</v>
      </c>
      <c r="K3577" s="176"/>
      <c r="L3577" s="177" t="s">
        <v>730</v>
      </c>
      <c r="M3577" s="177" t="s">
        <v>149</v>
      </c>
    </row>
    <row r="3578" spans="1:13" s="178" customFormat="1">
      <c r="A3578" s="171" t="s">
        <v>2038</v>
      </c>
      <c r="B3578" s="171"/>
      <c r="C3578" s="179" t="s">
        <v>5226</v>
      </c>
      <c r="D3578" s="172">
        <v>46086</v>
      </c>
      <c r="E3578" s="173">
        <v>46132</v>
      </c>
      <c r="F3578" s="174">
        <v>2667.53</v>
      </c>
      <c r="G3578" s="175" t="s">
        <v>2040</v>
      </c>
      <c r="H3578" s="171" t="s">
        <v>2055</v>
      </c>
      <c r="I3578" s="171" t="s">
        <v>2908</v>
      </c>
      <c r="J3578" s="171" t="s">
        <v>74</v>
      </c>
      <c r="K3578" s="176"/>
      <c r="L3578" s="177" t="s">
        <v>730</v>
      </c>
      <c r="M3578" s="177" t="s">
        <v>75</v>
      </c>
    </row>
    <row r="3579" spans="1:13" s="178" customFormat="1">
      <c r="A3579" s="171" t="s">
        <v>2038</v>
      </c>
      <c r="B3579" s="171"/>
      <c r="C3579" s="179" t="s">
        <v>5227</v>
      </c>
      <c r="D3579" s="172">
        <v>46086</v>
      </c>
      <c r="E3579" s="173">
        <v>46132</v>
      </c>
      <c r="F3579" s="174">
        <v>63512.59</v>
      </c>
      <c r="G3579" s="175" t="s">
        <v>2040</v>
      </c>
      <c r="H3579" s="171" t="s">
        <v>2055</v>
      </c>
      <c r="I3579" s="171" t="s">
        <v>2840</v>
      </c>
      <c r="J3579" s="171" t="s">
        <v>34</v>
      </c>
      <c r="K3579" s="176"/>
      <c r="L3579" s="177" t="s">
        <v>730</v>
      </c>
      <c r="M3579" s="177" t="s">
        <v>35</v>
      </c>
    </row>
    <row r="3580" spans="1:13" s="178" customFormat="1">
      <c r="A3580" s="171" t="s">
        <v>2038</v>
      </c>
      <c r="B3580" s="171"/>
      <c r="C3580" s="179" t="s">
        <v>5228</v>
      </c>
      <c r="D3580" s="172">
        <v>46086</v>
      </c>
      <c r="E3580" s="173">
        <v>46132</v>
      </c>
      <c r="F3580" s="174">
        <v>2961.9</v>
      </c>
      <c r="G3580" s="175" t="s">
        <v>2040</v>
      </c>
      <c r="H3580" s="171" t="s">
        <v>2055</v>
      </c>
      <c r="I3580" s="171" t="s">
        <v>2900</v>
      </c>
      <c r="J3580" s="171" t="s">
        <v>160</v>
      </c>
      <c r="K3580" s="176"/>
      <c r="L3580" s="177" t="s">
        <v>730</v>
      </c>
      <c r="M3580" s="177" t="s">
        <v>161</v>
      </c>
    </row>
    <row r="3581" spans="1:13" s="178" customFormat="1">
      <c r="A3581" s="171" t="s">
        <v>2038</v>
      </c>
      <c r="B3581" s="171"/>
      <c r="C3581" s="179" t="s">
        <v>5229</v>
      </c>
      <c r="D3581" s="172">
        <v>46086</v>
      </c>
      <c r="E3581" s="173">
        <v>46132</v>
      </c>
      <c r="F3581" s="174">
        <v>3667.95</v>
      </c>
      <c r="G3581" s="175" t="s">
        <v>2040</v>
      </c>
      <c r="H3581" s="171" t="s">
        <v>2055</v>
      </c>
      <c r="I3581" s="171" t="s">
        <v>3053</v>
      </c>
      <c r="J3581" s="171" t="s">
        <v>501</v>
      </c>
      <c r="K3581" s="176"/>
      <c r="L3581" s="177" t="s">
        <v>730</v>
      </c>
      <c r="M3581" s="177" t="s">
        <v>502</v>
      </c>
    </row>
    <row r="3582" spans="1:13" s="178" customFormat="1">
      <c r="A3582" s="171" t="s">
        <v>2038</v>
      </c>
      <c r="B3582" s="171"/>
      <c r="C3582" s="179" t="s">
        <v>5230</v>
      </c>
      <c r="D3582" s="172">
        <v>46086</v>
      </c>
      <c r="E3582" s="173">
        <v>46132</v>
      </c>
      <c r="F3582" s="174">
        <v>2908.42</v>
      </c>
      <c r="G3582" s="175" t="s">
        <v>2040</v>
      </c>
      <c r="H3582" s="171" t="s">
        <v>2055</v>
      </c>
      <c r="I3582" s="171" t="s">
        <v>2901</v>
      </c>
      <c r="J3582" s="171" t="s">
        <v>130</v>
      </c>
      <c r="K3582" s="176"/>
      <c r="L3582" s="177" t="s">
        <v>730</v>
      </c>
      <c r="M3582" s="177" t="s">
        <v>131</v>
      </c>
    </row>
    <row r="3583" spans="1:13" s="178" customFormat="1">
      <c r="A3583" s="171" t="s">
        <v>2038</v>
      </c>
      <c r="B3583" s="171"/>
      <c r="C3583" s="179" t="s">
        <v>5231</v>
      </c>
      <c r="D3583" s="172">
        <v>46086</v>
      </c>
      <c r="E3583" s="173">
        <v>46132</v>
      </c>
      <c r="F3583" s="174">
        <v>14102.1</v>
      </c>
      <c r="G3583" s="175" t="s">
        <v>2040</v>
      </c>
      <c r="H3583" s="171" t="s">
        <v>2055</v>
      </c>
      <c r="I3583" s="171" t="s">
        <v>3038</v>
      </c>
      <c r="J3583" s="171" t="s">
        <v>104</v>
      </c>
      <c r="K3583" s="176"/>
      <c r="L3583" s="177" t="s">
        <v>730</v>
      </c>
      <c r="M3583" s="177" t="s">
        <v>105</v>
      </c>
    </row>
    <row r="3584" spans="1:13" s="178" customFormat="1">
      <c r="A3584" s="171" t="s">
        <v>2038</v>
      </c>
      <c r="B3584" s="171"/>
      <c r="C3584" s="179" t="s">
        <v>5232</v>
      </c>
      <c r="D3584" s="172">
        <v>46086</v>
      </c>
      <c r="E3584" s="173">
        <v>46132</v>
      </c>
      <c r="F3584" s="174">
        <v>2692.95</v>
      </c>
      <c r="G3584" s="175" t="s">
        <v>2040</v>
      </c>
      <c r="H3584" s="171" t="s">
        <v>2055</v>
      </c>
      <c r="I3584" s="171" t="s">
        <v>2929</v>
      </c>
      <c r="J3584" s="171" t="s">
        <v>136</v>
      </c>
      <c r="K3584" s="176"/>
      <c r="L3584" s="177" t="s">
        <v>730</v>
      </c>
      <c r="M3584" s="177" t="s">
        <v>137</v>
      </c>
    </row>
    <row r="3585" spans="1:13" s="178" customFormat="1">
      <c r="A3585" s="171" t="s">
        <v>2038</v>
      </c>
      <c r="B3585" s="171"/>
      <c r="C3585" s="179" t="s">
        <v>5233</v>
      </c>
      <c r="D3585" s="172">
        <v>46086</v>
      </c>
      <c r="E3585" s="173">
        <v>46132</v>
      </c>
      <c r="F3585" s="174">
        <v>8871.34</v>
      </c>
      <c r="G3585" s="175" t="s">
        <v>2040</v>
      </c>
      <c r="H3585" s="171" t="s">
        <v>2055</v>
      </c>
      <c r="I3585" s="171" t="s">
        <v>2927</v>
      </c>
      <c r="J3585" s="171" t="s">
        <v>114</v>
      </c>
      <c r="K3585" s="176"/>
      <c r="L3585" s="177" t="s">
        <v>730</v>
      </c>
      <c r="M3585" s="177" t="s">
        <v>115</v>
      </c>
    </row>
    <row r="3586" spans="1:13" s="178" customFormat="1">
      <c r="A3586" s="171" t="s">
        <v>2038</v>
      </c>
      <c r="B3586" s="171"/>
      <c r="C3586" s="179" t="s">
        <v>5234</v>
      </c>
      <c r="D3586" s="172">
        <v>46086</v>
      </c>
      <c r="E3586" s="173">
        <v>46132</v>
      </c>
      <c r="F3586" s="174">
        <v>25552.57</v>
      </c>
      <c r="G3586" s="175" t="s">
        <v>2040</v>
      </c>
      <c r="H3586" s="171" t="s">
        <v>2055</v>
      </c>
      <c r="I3586" s="171" t="s">
        <v>3048</v>
      </c>
      <c r="J3586" s="171" t="s">
        <v>82</v>
      </c>
      <c r="K3586" s="176"/>
      <c r="L3586" s="177" t="s">
        <v>730</v>
      </c>
      <c r="M3586" s="177" t="s">
        <v>83</v>
      </c>
    </row>
    <row r="3587" spans="1:13" s="178" customFormat="1">
      <c r="A3587" s="171" t="s">
        <v>2038</v>
      </c>
      <c r="B3587" s="171"/>
      <c r="C3587" s="179" t="s">
        <v>5235</v>
      </c>
      <c r="D3587" s="172">
        <v>46086</v>
      </c>
      <c r="E3587" s="173">
        <v>46132</v>
      </c>
      <c r="F3587" s="174">
        <v>2645.34</v>
      </c>
      <c r="G3587" s="175" t="s">
        <v>2040</v>
      </c>
      <c r="H3587" s="171" t="s">
        <v>2055</v>
      </c>
      <c r="I3587" s="171" t="s">
        <v>2848</v>
      </c>
      <c r="J3587" s="171" t="s">
        <v>154</v>
      </c>
      <c r="K3587" s="176"/>
      <c r="L3587" s="177" t="s">
        <v>730</v>
      </c>
      <c r="M3587" s="177" t="s">
        <v>155</v>
      </c>
    </row>
    <row r="3588" spans="1:13" s="178" customFormat="1">
      <c r="A3588" s="171" t="s">
        <v>2038</v>
      </c>
      <c r="B3588" s="171"/>
      <c r="C3588" s="179" t="s">
        <v>5236</v>
      </c>
      <c r="D3588" s="172">
        <v>46086</v>
      </c>
      <c r="E3588" s="173">
        <v>46132</v>
      </c>
      <c r="F3588" s="174">
        <v>2911.02</v>
      </c>
      <c r="G3588" s="175" t="s">
        <v>2040</v>
      </c>
      <c r="H3588" s="171" t="s">
        <v>2055</v>
      </c>
      <c r="I3588" s="171" t="s">
        <v>3036</v>
      </c>
      <c r="J3588" s="171" t="s">
        <v>80</v>
      </c>
      <c r="K3588" s="176"/>
      <c r="L3588" s="177" t="s">
        <v>730</v>
      </c>
      <c r="M3588" s="177" t="s">
        <v>81</v>
      </c>
    </row>
    <row r="3589" spans="1:13" s="178" customFormat="1">
      <c r="A3589" s="171" t="s">
        <v>2038</v>
      </c>
      <c r="B3589" s="171"/>
      <c r="C3589" s="179" t="s">
        <v>5237</v>
      </c>
      <c r="D3589" s="172">
        <v>46086</v>
      </c>
      <c r="E3589" s="173">
        <v>46132</v>
      </c>
      <c r="F3589" s="174">
        <v>2326.9</v>
      </c>
      <c r="G3589" s="175" t="s">
        <v>2040</v>
      </c>
      <c r="H3589" s="171" t="s">
        <v>2055</v>
      </c>
      <c r="I3589" s="171" t="s">
        <v>2847</v>
      </c>
      <c r="J3589" s="171" t="s">
        <v>98</v>
      </c>
      <c r="K3589" s="176"/>
      <c r="L3589" s="177" t="s">
        <v>730</v>
      </c>
      <c r="M3589" s="177" t="s">
        <v>99</v>
      </c>
    </row>
    <row r="3590" spans="1:13" s="178" customFormat="1">
      <c r="A3590" s="171" t="s">
        <v>2038</v>
      </c>
      <c r="B3590" s="171"/>
      <c r="C3590" s="179" t="s">
        <v>5238</v>
      </c>
      <c r="D3590" s="172">
        <v>46086</v>
      </c>
      <c r="E3590" s="173">
        <v>46132</v>
      </c>
      <c r="F3590" s="174">
        <v>3909.71</v>
      </c>
      <c r="G3590" s="175" t="s">
        <v>2040</v>
      </c>
      <c r="H3590" s="171" t="s">
        <v>2055</v>
      </c>
      <c r="I3590" s="171" t="s">
        <v>2968</v>
      </c>
      <c r="J3590" s="171" t="s">
        <v>78</v>
      </c>
      <c r="K3590" s="176"/>
      <c r="L3590" s="177" t="s">
        <v>730</v>
      </c>
      <c r="M3590" s="177" t="s">
        <v>79</v>
      </c>
    </row>
    <row r="3591" spans="1:13" s="178" customFormat="1">
      <c r="A3591" s="171" t="s">
        <v>2038</v>
      </c>
      <c r="B3591" s="171"/>
      <c r="C3591" s="179" t="s">
        <v>5239</v>
      </c>
      <c r="D3591" s="172">
        <v>46086</v>
      </c>
      <c r="E3591" s="173">
        <v>46132</v>
      </c>
      <c r="F3591" s="174">
        <v>3417.64</v>
      </c>
      <c r="G3591" s="175" t="s">
        <v>2040</v>
      </c>
      <c r="H3591" s="171" t="s">
        <v>2055</v>
      </c>
      <c r="I3591" s="171" t="s">
        <v>2920</v>
      </c>
      <c r="J3591" s="171" t="s">
        <v>66</v>
      </c>
      <c r="K3591" s="176"/>
      <c r="L3591" s="177" t="s">
        <v>730</v>
      </c>
      <c r="M3591" s="177" t="s">
        <v>67</v>
      </c>
    </row>
    <row r="3592" spans="1:13" s="178" customFormat="1">
      <c r="A3592" s="171" t="s">
        <v>2038</v>
      </c>
      <c r="B3592" s="171"/>
      <c r="C3592" s="179" t="s">
        <v>5240</v>
      </c>
      <c r="D3592" s="172">
        <v>46086</v>
      </c>
      <c r="E3592" s="173">
        <v>46132</v>
      </c>
      <c r="F3592" s="174">
        <v>3151.97</v>
      </c>
      <c r="G3592" s="175" t="s">
        <v>2040</v>
      </c>
      <c r="H3592" s="171" t="s">
        <v>2055</v>
      </c>
      <c r="I3592" s="171" t="s">
        <v>2889</v>
      </c>
      <c r="J3592" s="171" t="s">
        <v>122</v>
      </c>
      <c r="K3592" s="176"/>
      <c r="L3592" s="177" t="s">
        <v>730</v>
      </c>
      <c r="M3592" s="177" t="s">
        <v>123</v>
      </c>
    </row>
    <row r="3593" spans="1:13" s="178" customFormat="1">
      <c r="A3593" s="171" t="s">
        <v>2038</v>
      </c>
      <c r="B3593" s="171"/>
      <c r="C3593" s="179" t="s">
        <v>5241</v>
      </c>
      <c r="D3593" s="172">
        <v>46086</v>
      </c>
      <c r="E3593" s="173">
        <v>46132</v>
      </c>
      <c r="F3593" s="174">
        <v>1811.25</v>
      </c>
      <c r="G3593" s="175" t="s">
        <v>2040</v>
      </c>
      <c r="H3593" s="171" t="s">
        <v>2055</v>
      </c>
      <c r="I3593" s="171" t="s">
        <v>2839</v>
      </c>
      <c r="J3593" s="171" t="s">
        <v>128</v>
      </c>
      <c r="K3593" s="176"/>
      <c r="L3593" s="177" t="s">
        <v>730</v>
      </c>
      <c r="M3593" s="177" t="s">
        <v>129</v>
      </c>
    </row>
    <row r="3594" spans="1:13" s="178" customFormat="1">
      <c r="A3594" s="171" t="s">
        <v>2038</v>
      </c>
      <c r="B3594" s="171"/>
      <c r="C3594" s="179" t="s">
        <v>5242</v>
      </c>
      <c r="D3594" s="172">
        <v>46086</v>
      </c>
      <c r="E3594" s="173">
        <v>46132</v>
      </c>
      <c r="F3594" s="174">
        <v>24301.68</v>
      </c>
      <c r="G3594" s="175" t="s">
        <v>2040</v>
      </c>
      <c r="H3594" s="171" t="s">
        <v>2055</v>
      </c>
      <c r="I3594" s="171" t="s">
        <v>3051</v>
      </c>
      <c r="J3594" s="171" t="s">
        <v>86</v>
      </c>
      <c r="K3594" s="176"/>
      <c r="L3594" s="177" t="s">
        <v>730</v>
      </c>
      <c r="M3594" s="177" t="s">
        <v>87</v>
      </c>
    </row>
    <row r="3595" spans="1:13" s="178" customFormat="1">
      <c r="A3595" s="171" t="s">
        <v>2038</v>
      </c>
      <c r="B3595" s="171"/>
      <c r="C3595" s="179" t="s">
        <v>5243</v>
      </c>
      <c r="D3595" s="172">
        <v>46086</v>
      </c>
      <c r="E3595" s="173">
        <v>46132</v>
      </c>
      <c r="F3595" s="174">
        <v>4114.8999999999996</v>
      </c>
      <c r="G3595" s="175" t="s">
        <v>2040</v>
      </c>
      <c r="H3595" s="171" t="s">
        <v>2055</v>
      </c>
      <c r="I3595" s="171" t="s">
        <v>3050</v>
      </c>
      <c r="J3595" s="171" t="s">
        <v>30</v>
      </c>
      <c r="K3595" s="176"/>
      <c r="L3595" s="177" t="s">
        <v>730</v>
      </c>
      <c r="M3595" s="177" t="s">
        <v>31</v>
      </c>
    </row>
    <row r="3596" spans="1:13" s="178" customFormat="1">
      <c r="A3596" s="171" t="s">
        <v>2038</v>
      </c>
      <c r="B3596" s="171"/>
      <c r="C3596" s="179" t="s">
        <v>5244</v>
      </c>
      <c r="D3596" s="172">
        <v>46086</v>
      </c>
      <c r="E3596" s="173">
        <v>46132</v>
      </c>
      <c r="F3596" s="174">
        <v>2911.02</v>
      </c>
      <c r="G3596" s="175" t="s">
        <v>2040</v>
      </c>
      <c r="H3596" s="171" t="s">
        <v>2055</v>
      </c>
      <c r="I3596" s="171" t="s">
        <v>2852</v>
      </c>
      <c r="J3596" s="171" t="s">
        <v>108</v>
      </c>
      <c r="K3596" s="176"/>
      <c r="L3596" s="177" t="s">
        <v>730</v>
      </c>
      <c r="M3596" s="177" t="s">
        <v>109</v>
      </c>
    </row>
    <row r="3597" spans="1:13" s="178" customFormat="1">
      <c r="A3597" s="171" t="s">
        <v>2038</v>
      </c>
      <c r="B3597" s="171"/>
      <c r="C3597" s="179" t="s">
        <v>5245</v>
      </c>
      <c r="D3597" s="172">
        <v>46086</v>
      </c>
      <c r="E3597" s="173">
        <v>46132</v>
      </c>
      <c r="F3597" s="174">
        <v>2645.34</v>
      </c>
      <c r="G3597" s="175" t="s">
        <v>2040</v>
      </c>
      <c r="H3597" s="171" t="s">
        <v>2055</v>
      </c>
      <c r="I3597" s="171" t="s">
        <v>2851</v>
      </c>
      <c r="J3597" s="171" t="s">
        <v>144</v>
      </c>
      <c r="K3597" s="176"/>
      <c r="L3597" s="177" t="s">
        <v>730</v>
      </c>
      <c r="M3597" s="177" t="s">
        <v>145</v>
      </c>
    </row>
    <row r="3598" spans="1:13" s="178" customFormat="1">
      <c r="A3598" s="171" t="s">
        <v>2038</v>
      </c>
      <c r="B3598" s="171"/>
      <c r="C3598" s="179" t="s">
        <v>5246</v>
      </c>
      <c r="D3598" s="172">
        <v>46086</v>
      </c>
      <c r="E3598" s="173">
        <v>46132</v>
      </c>
      <c r="F3598" s="174">
        <v>3176.69</v>
      </c>
      <c r="G3598" s="175" t="s">
        <v>2040</v>
      </c>
      <c r="H3598" s="171" t="s">
        <v>2055</v>
      </c>
      <c r="I3598" s="171" t="s">
        <v>2850</v>
      </c>
      <c r="J3598" s="171" t="s">
        <v>142</v>
      </c>
      <c r="K3598" s="176"/>
      <c r="L3598" s="177" t="s">
        <v>730</v>
      </c>
      <c r="M3598" s="177" t="s">
        <v>143</v>
      </c>
    </row>
    <row r="3599" spans="1:13" s="178" customFormat="1">
      <c r="A3599" s="171" t="s">
        <v>2038</v>
      </c>
      <c r="B3599" s="171"/>
      <c r="C3599" s="179" t="s">
        <v>5247</v>
      </c>
      <c r="D3599" s="172">
        <v>46086</v>
      </c>
      <c r="E3599" s="173">
        <v>46132</v>
      </c>
      <c r="F3599" s="174">
        <v>8187.87</v>
      </c>
      <c r="G3599" s="175" t="s">
        <v>2040</v>
      </c>
      <c r="H3599" s="171" t="s">
        <v>2055</v>
      </c>
      <c r="I3599" s="171" t="s">
        <v>3049</v>
      </c>
      <c r="J3599" s="171" t="s">
        <v>110</v>
      </c>
      <c r="K3599" s="176"/>
      <c r="L3599" s="177" t="s">
        <v>730</v>
      </c>
      <c r="M3599" s="177" t="s">
        <v>111</v>
      </c>
    </row>
    <row r="3600" spans="1:13" s="178" customFormat="1">
      <c r="A3600" s="171" t="s">
        <v>2038</v>
      </c>
      <c r="B3600" s="171"/>
      <c r="C3600" s="179" t="s">
        <v>5248</v>
      </c>
      <c r="D3600" s="172">
        <v>46086</v>
      </c>
      <c r="E3600" s="173">
        <v>46132</v>
      </c>
      <c r="F3600" s="174">
        <v>4670.6000000000004</v>
      </c>
      <c r="G3600" s="175" t="s">
        <v>2040</v>
      </c>
      <c r="H3600" s="171" t="s">
        <v>2055</v>
      </c>
      <c r="I3600" s="171" t="s">
        <v>2963</v>
      </c>
      <c r="J3600" s="171" t="s">
        <v>96</v>
      </c>
      <c r="K3600" s="176"/>
      <c r="L3600" s="177" t="s">
        <v>730</v>
      </c>
      <c r="M3600" s="177" t="s">
        <v>97</v>
      </c>
    </row>
    <row r="3601" spans="1:13" s="178" customFormat="1">
      <c r="A3601" s="171" t="s">
        <v>2038</v>
      </c>
      <c r="B3601" s="171"/>
      <c r="C3601" s="179" t="s">
        <v>5249</v>
      </c>
      <c r="D3601" s="172">
        <v>46086</v>
      </c>
      <c r="E3601" s="173">
        <v>46132</v>
      </c>
      <c r="F3601" s="174">
        <v>2645.34</v>
      </c>
      <c r="G3601" s="175" t="s">
        <v>2040</v>
      </c>
      <c r="H3601" s="171" t="s">
        <v>2055</v>
      </c>
      <c r="I3601" s="171" t="s">
        <v>3044</v>
      </c>
      <c r="J3601" s="171" t="s">
        <v>150</v>
      </c>
      <c r="K3601" s="176"/>
      <c r="L3601" s="177" t="s">
        <v>730</v>
      </c>
      <c r="M3601" s="177" t="s">
        <v>151</v>
      </c>
    </row>
    <row r="3602" spans="1:13" s="178" customFormat="1">
      <c r="A3602" s="171" t="s">
        <v>2038</v>
      </c>
      <c r="B3602" s="171"/>
      <c r="C3602" s="179" t="s">
        <v>5250</v>
      </c>
      <c r="D3602" s="172">
        <v>46086</v>
      </c>
      <c r="E3602" s="173">
        <v>46132</v>
      </c>
      <c r="F3602" s="174">
        <v>3585.98</v>
      </c>
      <c r="G3602" s="175" t="s">
        <v>2040</v>
      </c>
      <c r="H3602" s="171" t="s">
        <v>2055</v>
      </c>
      <c r="I3602" s="171" t="s">
        <v>2885</v>
      </c>
      <c r="J3602" s="171" t="s">
        <v>16</v>
      </c>
      <c r="K3602" s="176"/>
      <c r="L3602" s="177" t="s">
        <v>730</v>
      </c>
      <c r="M3602" s="177" t="s">
        <v>17</v>
      </c>
    </row>
    <row r="3603" spans="1:13" s="178" customFormat="1">
      <c r="A3603" s="171" t="s">
        <v>2038</v>
      </c>
      <c r="B3603" s="171"/>
      <c r="C3603" s="179" t="s">
        <v>5251</v>
      </c>
      <c r="D3603" s="172">
        <v>46086</v>
      </c>
      <c r="E3603" s="173">
        <v>46132</v>
      </c>
      <c r="F3603" s="174">
        <v>2634.73</v>
      </c>
      <c r="G3603" s="175" t="s">
        <v>2040</v>
      </c>
      <c r="H3603" s="171" t="s">
        <v>2055</v>
      </c>
      <c r="I3603" s="171" t="s">
        <v>2956</v>
      </c>
      <c r="J3603" s="171" t="s">
        <v>14</v>
      </c>
      <c r="K3603" s="176"/>
      <c r="L3603" s="177" t="s">
        <v>730</v>
      </c>
      <c r="M3603" s="177" t="s">
        <v>15</v>
      </c>
    </row>
    <row r="3604" spans="1:13" s="178" customFormat="1">
      <c r="A3604" s="171" t="s">
        <v>2038</v>
      </c>
      <c r="B3604" s="171"/>
      <c r="C3604" s="179" t="s">
        <v>5252</v>
      </c>
      <c r="D3604" s="172">
        <v>46086</v>
      </c>
      <c r="E3604" s="173">
        <v>46132</v>
      </c>
      <c r="F3604" s="174">
        <v>2645.34</v>
      </c>
      <c r="G3604" s="175" t="s">
        <v>2040</v>
      </c>
      <c r="H3604" s="171" t="s">
        <v>2055</v>
      </c>
      <c r="I3604" s="171" t="s">
        <v>2860</v>
      </c>
      <c r="J3604" s="171" t="s">
        <v>12</v>
      </c>
      <c r="K3604" s="176"/>
      <c r="L3604" s="177" t="s">
        <v>730</v>
      </c>
      <c r="M3604" s="177" t="s">
        <v>13</v>
      </c>
    </row>
    <row r="3605" spans="1:13" s="178" customFormat="1">
      <c r="A3605" s="171" t="s">
        <v>2038</v>
      </c>
      <c r="B3605" s="171"/>
      <c r="C3605" s="179" t="s">
        <v>5253</v>
      </c>
      <c r="D3605" s="172">
        <v>46086</v>
      </c>
      <c r="E3605" s="173">
        <v>46132</v>
      </c>
      <c r="F3605" s="174">
        <v>2645.34</v>
      </c>
      <c r="G3605" s="175" t="s">
        <v>2040</v>
      </c>
      <c r="H3605" s="171" t="s">
        <v>2055</v>
      </c>
      <c r="I3605" s="171" t="s">
        <v>2952</v>
      </c>
      <c r="J3605" s="171" t="s">
        <v>156</v>
      </c>
      <c r="K3605" s="176"/>
      <c r="L3605" s="177" t="s">
        <v>730</v>
      </c>
      <c r="M3605" s="177" t="s">
        <v>157</v>
      </c>
    </row>
    <row r="3606" spans="1:13" s="178" customFormat="1">
      <c r="A3606" s="171" t="s">
        <v>2038</v>
      </c>
      <c r="B3606" s="171"/>
      <c r="C3606" s="179" t="s">
        <v>5254</v>
      </c>
      <c r="D3606" s="172">
        <v>46086</v>
      </c>
      <c r="E3606" s="173">
        <v>46132</v>
      </c>
      <c r="F3606" s="174">
        <v>5135.3599999999997</v>
      </c>
      <c r="G3606" s="175" t="s">
        <v>2040</v>
      </c>
      <c r="H3606" s="171" t="s">
        <v>2055</v>
      </c>
      <c r="I3606" s="171" t="s">
        <v>2884</v>
      </c>
      <c r="J3606" s="171" t="s">
        <v>456</v>
      </c>
      <c r="K3606" s="176"/>
      <c r="L3606" s="177" t="s">
        <v>730</v>
      </c>
      <c r="M3606" s="177" t="s">
        <v>457</v>
      </c>
    </row>
    <row r="3607" spans="1:13" s="178" customFormat="1">
      <c r="A3607" s="171" t="s">
        <v>2038</v>
      </c>
      <c r="B3607" s="171"/>
      <c r="C3607" s="179" t="s">
        <v>5255</v>
      </c>
      <c r="D3607" s="172">
        <v>46086</v>
      </c>
      <c r="E3607" s="173">
        <v>46132</v>
      </c>
      <c r="F3607" s="174">
        <v>2677.48</v>
      </c>
      <c r="G3607" s="175" t="s">
        <v>2040</v>
      </c>
      <c r="H3607" s="171" t="s">
        <v>2055</v>
      </c>
      <c r="I3607" s="171" t="s">
        <v>2950</v>
      </c>
      <c r="J3607" s="171" t="s">
        <v>134</v>
      </c>
      <c r="K3607" s="176"/>
      <c r="L3607" s="177" t="s">
        <v>730</v>
      </c>
      <c r="M3607" s="177" t="s">
        <v>135</v>
      </c>
    </row>
    <row r="3608" spans="1:13" s="178" customFormat="1">
      <c r="A3608" s="171" t="s">
        <v>2038</v>
      </c>
      <c r="B3608" s="171"/>
      <c r="C3608" s="179" t="s">
        <v>5256</v>
      </c>
      <c r="D3608" s="172">
        <v>46086</v>
      </c>
      <c r="E3608" s="173">
        <v>46132</v>
      </c>
      <c r="F3608" s="174">
        <v>12733.23</v>
      </c>
      <c r="G3608" s="175" t="s">
        <v>2040</v>
      </c>
      <c r="H3608" s="171" t="s">
        <v>2055</v>
      </c>
      <c r="I3608" s="171" t="s">
        <v>3052</v>
      </c>
      <c r="J3608" s="171" t="s">
        <v>90</v>
      </c>
      <c r="K3608" s="176"/>
      <c r="L3608" s="177" t="s">
        <v>730</v>
      </c>
      <c r="M3608" s="177" t="s">
        <v>91</v>
      </c>
    </row>
    <row r="3609" spans="1:13" s="178" customFormat="1">
      <c r="A3609" s="171" t="s">
        <v>2038</v>
      </c>
      <c r="B3609" s="171"/>
      <c r="C3609" s="179" t="s">
        <v>5257</v>
      </c>
      <c r="D3609" s="172">
        <v>46086</v>
      </c>
      <c r="E3609" s="173">
        <v>46132</v>
      </c>
      <c r="F3609" s="174">
        <v>2634.72</v>
      </c>
      <c r="G3609" s="175" t="s">
        <v>2040</v>
      </c>
      <c r="H3609" s="171" t="s">
        <v>2055</v>
      </c>
      <c r="I3609" s="171" t="s">
        <v>2811</v>
      </c>
      <c r="J3609" s="171" t="s">
        <v>152</v>
      </c>
      <c r="K3609" s="176"/>
      <c r="L3609" s="177" t="s">
        <v>730</v>
      </c>
      <c r="M3609" s="177" t="s">
        <v>153</v>
      </c>
    </row>
    <row r="3610" spans="1:13" s="178" customFormat="1">
      <c r="A3610" s="171" t="s">
        <v>2038</v>
      </c>
      <c r="B3610" s="171"/>
      <c r="C3610" s="179" t="s">
        <v>5258</v>
      </c>
      <c r="D3610" s="172">
        <v>46086</v>
      </c>
      <c r="E3610" s="173">
        <v>46132</v>
      </c>
      <c r="F3610" s="174">
        <v>2911.02</v>
      </c>
      <c r="G3610" s="175" t="s">
        <v>2040</v>
      </c>
      <c r="H3610" s="171" t="s">
        <v>2055</v>
      </c>
      <c r="I3610" s="171" t="s">
        <v>2934</v>
      </c>
      <c r="J3610" s="171" t="s">
        <v>68</v>
      </c>
      <c r="K3610" s="176"/>
      <c r="L3610" s="177" t="s">
        <v>730</v>
      </c>
      <c r="M3610" s="177" t="s">
        <v>69</v>
      </c>
    </row>
    <row r="3611" spans="1:13" s="178" customFormat="1">
      <c r="A3611" s="171" t="s">
        <v>2038</v>
      </c>
      <c r="B3611" s="171"/>
      <c r="C3611" s="179" t="s">
        <v>5259</v>
      </c>
      <c r="D3611" s="172">
        <v>46086</v>
      </c>
      <c r="E3611" s="173">
        <v>46132</v>
      </c>
      <c r="F3611" s="174">
        <v>2911.02</v>
      </c>
      <c r="G3611" s="175" t="s">
        <v>2040</v>
      </c>
      <c r="H3611" s="171" t="s">
        <v>2055</v>
      </c>
      <c r="I3611" s="171" t="s">
        <v>2863</v>
      </c>
      <c r="J3611" s="171" t="s">
        <v>70</v>
      </c>
      <c r="K3611" s="176"/>
      <c r="L3611" s="177" t="s">
        <v>730</v>
      </c>
      <c r="M3611" s="177" t="s">
        <v>71</v>
      </c>
    </row>
    <row r="3612" spans="1:13" s="178" customFormat="1">
      <c r="A3612" s="171" t="s">
        <v>2038</v>
      </c>
      <c r="B3612" s="171"/>
      <c r="C3612" s="179" t="s">
        <v>5260</v>
      </c>
      <c r="D3612" s="172">
        <v>46086</v>
      </c>
      <c r="E3612" s="173">
        <v>46132</v>
      </c>
      <c r="F3612" s="174">
        <v>2654.86</v>
      </c>
      <c r="G3612" s="175" t="s">
        <v>2040</v>
      </c>
      <c r="H3612" s="171" t="s">
        <v>2055</v>
      </c>
      <c r="I3612" s="171" t="s">
        <v>2961</v>
      </c>
      <c r="J3612" s="171" t="s">
        <v>158</v>
      </c>
      <c r="K3612" s="176"/>
      <c r="L3612" s="177" t="s">
        <v>730</v>
      </c>
      <c r="M3612" s="177" t="s">
        <v>159</v>
      </c>
    </row>
    <row r="3613" spans="1:13" s="178" customFormat="1">
      <c r="A3613" s="171" t="s">
        <v>2038</v>
      </c>
      <c r="B3613" s="171"/>
      <c r="C3613" s="179" t="s">
        <v>5261</v>
      </c>
      <c r="D3613" s="172">
        <v>46086</v>
      </c>
      <c r="E3613" s="173">
        <v>46132</v>
      </c>
      <c r="F3613" s="174">
        <v>2886.29</v>
      </c>
      <c r="G3613" s="175" t="s">
        <v>2040</v>
      </c>
      <c r="H3613" s="171" t="s">
        <v>2055</v>
      </c>
      <c r="I3613" s="171" t="s">
        <v>2969</v>
      </c>
      <c r="J3613" s="171" t="s">
        <v>92</v>
      </c>
      <c r="K3613" s="176"/>
      <c r="L3613" s="177" t="s">
        <v>730</v>
      </c>
      <c r="M3613" s="177" t="s">
        <v>93</v>
      </c>
    </row>
    <row r="3614" spans="1:13" s="178" customFormat="1">
      <c r="A3614" s="171" t="s">
        <v>2038</v>
      </c>
      <c r="B3614" s="171"/>
      <c r="C3614" s="179" t="s">
        <v>5262</v>
      </c>
      <c r="D3614" s="172">
        <v>46086</v>
      </c>
      <c r="E3614" s="173">
        <v>46132</v>
      </c>
      <c r="F3614" s="174">
        <v>6711.72</v>
      </c>
      <c r="G3614" s="175" t="s">
        <v>2040</v>
      </c>
      <c r="H3614" s="171" t="s">
        <v>2055</v>
      </c>
      <c r="I3614" s="171" t="s">
        <v>2801</v>
      </c>
      <c r="J3614" s="171" t="s">
        <v>94</v>
      </c>
      <c r="K3614" s="176"/>
      <c r="L3614" s="177" t="s">
        <v>730</v>
      </c>
      <c r="M3614" s="177" t="s">
        <v>95</v>
      </c>
    </row>
    <row r="3615" spans="1:13" s="178" customFormat="1">
      <c r="A3615" s="171" t="s">
        <v>2038</v>
      </c>
      <c r="B3615" s="171"/>
      <c r="C3615" s="179" t="s">
        <v>5263</v>
      </c>
      <c r="D3615" s="172">
        <v>46086</v>
      </c>
      <c r="E3615" s="173">
        <v>46132</v>
      </c>
      <c r="F3615" s="174">
        <v>3442.38</v>
      </c>
      <c r="G3615" s="175" t="s">
        <v>2040</v>
      </c>
      <c r="H3615" s="171" t="s">
        <v>2055</v>
      </c>
      <c r="I3615" s="171" t="s">
        <v>2946</v>
      </c>
      <c r="J3615" s="171" t="s">
        <v>88</v>
      </c>
      <c r="K3615" s="176"/>
      <c r="L3615" s="177" t="s">
        <v>730</v>
      </c>
      <c r="M3615" s="177" t="s">
        <v>89</v>
      </c>
    </row>
    <row r="3616" spans="1:13" s="178" customFormat="1">
      <c r="A3616" s="171" t="s">
        <v>2038</v>
      </c>
      <c r="B3616" s="171"/>
      <c r="C3616" s="179" t="s">
        <v>5264</v>
      </c>
      <c r="D3616" s="172">
        <v>46086</v>
      </c>
      <c r="E3616" s="173">
        <v>46132</v>
      </c>
      <c r="F3616" s="174">
        <v>26774.17</v>
      </c>
      <c r="G3616" s="175" t="s">
        <v>2040</v>
      </c>
      <c r="H3616" s="171" t="s">
        <v>2055</v>
      </c>
      <c r="I3616" s="171" t="s">
        <v>2887</v>
      </c>
      <c r="J3616" s="171" t="s">
        <v>178</v>
      </c>
      <c r="K3616" s="176"/>
      <c r="L3616" s="177" t="s">
        <v>730</v>
      </c>
      <c r="M3616" s="177" t="s">
        <v>179</v>
      </c>
    </row>
    <row r="3617" spans="1:13" s="178" customFormat="1">
      <c r="A3617" s="171" t="s">
        <v>2038</v>
      </c>
      <c r="B3617" s="171"/>
      <c r="C3617" s="179" t="s">
        <v>5265</v>
      </c>
      <c r="D3617" s="172">
        <v>46086</v>
      </c>
      <c r="E3617" s="173">
        <v>46132</v>
      </c>
      <c r="F3617" s="174">
        <v>81420.66</v>
      </c>
      <c r="G3617" s="175" t="s">
        <v>2040</v>
      </c>
      <c r="H3617" s="171" t="s">
        <v>2055</v>
      </c>
      <c r="I3617" s="171" t="s">
        <v>2821</v>
      </c>
      <c r="J3617" s="171" t="s">
        <v>174</v>
      </c>
      <c r="K3617" s="176"/>
      <c r="L3617" s="177" t="s">
        <v>730</v>
      </c>
      <c r="M3617" s="177" t="s">
        <v>175</v>
      </c>
    </row>
    <row r="3618" spans="1:13" s="178" customFormat="1">
      <c r="A3618" s="171" t="s">
        <v>2038</v>
      </c>
      <c r="B3618" s="171"/>
      <c r="C3618" s="179" t="s">
        <v>5266</v>
      </c>
      <c r="D3618" s="172">
        <v>46086</v>
      </c>
      <c r="E3618" s="173">
        <v>46132</v>
      </c>
      <c r="F3618" s="174">
        <v>6495.94</v>
      </c>
      <c r="G3618" s="175" t="s">
        <v>2040</v>
      </c>
      <c r="H3618" s="171" t="s">
        <v>2055</v>
      </c>
      <c r="I3618" s="171" t="s">
        <v>3088</v>
      </c>
      <c r="J3618" s="171" t="s">
        <v>194</v>
      </c>
      <c r="K3618" s="176"/>
      <c r="L3618" s="177" t="s">
        <v>730</v>
      </c>
      <c r="M3618" s="177" t="s">
        <v>195</v>
      </c>
    </row>
    <row r="3619" spans="1:13" s="178" customFormat="1">
      <c r="A3619" s="171" t="s">
        <v>2038</v>
      </c>
      <c r="B3619" s="171"/>
      <c r="C3619" s="179" t="s">
        <v>5267</v>
      </c>
      <c r="D3619" s="172">
        <v>46086</v>
      </c>
      <c r="E3619" s="173">
        <v>46132</v>
      </c>
      <c r="F3619" s="174">
        <v>3293.3</v>
      </c>
      <c r="G3619" s="175" t="s">
        <v>2040</v>
      </c>
      <c r="H3619" s="171" t="s">
        <v>2055</v>
      </c>
      <c r="I3619" s="171" t="s">
        <v>3480</v>
      </c>
      <c r="J3619" s="171" t="s">
        <v>172</v>
      </c>
      <c r="K3619" s="176"/>
      <c r="L3619" s="177" t="s">
        <v>730</v>
      </c>
      <c r="M3619" s="177" t="s">
        <v>173</v>
      </c>
    </row>
    <row r="3620" spans="1:13" s="178" customFormat="1">
      <c r="A3620" s="171" t="s">
        <v>2038</v>
      </c>
      <c r="B3620" s="171"/>
      <c r="C3620" s="179" t="s">
        <v>5268</v>
      </c>
      <c r="D3620" s="172">
        <v>46086</v>
      </c>
      <c r="E3620" s="173">
        <v>46132</v>
      </c>
      <c r="F3620" s="174">
        <v>48317.67</v>
      </c>
      <c r="G3620" s="175" t="s">
        <v>2040</v>
      </c>
      <c r="H3620" s="171" t="s">
        <v>2055</v>
      </c>
      <c r="I3620" s="171" t="s">
        <v>3089</v>
      </c>
      <c r="J3620" s="171" t="s">
        <v>182</v>
      </c>
      <c r="K3620" s="176"/>
      <c r="L3620" s="177" t="s">
        <v>730</v>
      </c>
      <c r="M3620" s="177" t="s">
        <v>183</v>
      </c>
    </row>
    <row r="3621" spans="1:13" s="178" customFormat="1">
      <c r="A3621" s="171" t="s">
        <v>2038</v>
      </c>
      <c r="B3621" s="171"/>
      <c r="C3621" s="179" t="s">
        <v>5269</v>
      </c>
      <c r="D3621" s="172">
        <v>46086</v>
      </c>
      <c r="E3621" s="173">
        <v>46132</v>
      </c>
      <c r="F3621" s="174">
        <v>6058.51</v>
      </c>
      <c r="G3621" s="175" t="s">
        <v>2040</v>
      </c>
      <c r="H3621" s="171" t="s">
        <v>2055</v>
      </c>
      <c r="I3621" s="171" t="s">
        <v>3061</v>
      </c>
      <c r="J3621" s="171" t="s">
        <v>192</v>
      </c>
      <c r="K3621" s="176"/>
      <c r="L3621" s="177" t="s">
        <v>730</v>
      </c>
      <c r="M3621" s="177" t="s">
        <v>193</v>
      </c>
    </row>
    <row r="3622" spans="1:13" s="178" customFormat="1">
      <c r="A3622" s="171" t="s">
        <v>2038</v>
      </c>
      <c r="B3622" s="171"/>
      <c r="C3622" s="179" t="s">
        <v>5270</v>
      </c>
      <c r="D3622" s="172">
        <v>46086</v>
      </c>
      <c r="E3622" s="173">
        <v>46132</v>
      </c>
      <c r="F3622" s="174">
        <v>7293.7</v>
      </c>
      <c r="G3622" s="175" t="s">
        <v>2040</v>
      </c>
      <c r="H3622" s="171" t="s">
        <v>2055</v>
      </c>
      <c r="I3622" s="171" t="s">
        <v>2846</v>
      </c>
      <c r="J3622" s="171" t="s">
        <v>186</v>
      </c>
      <c r="K3622" s="176"/>
      <c r="L3622" s="177" t="s">
        <v>730</v>
      </c>
      <c r="M3622" s="177" t="s">
        <v>187</v>
      </c>
    </row>
    <row r="3623" spans="1:13" s="178" customFormat="1">
      <c r="A3623" s="171" t="s">
        <v>2038</v>
      </c>
      <c r="B3623" s="171"/>
      <c r="C3623" s="179" t="s">
        <v>5271</v>
      </c>
      <c r="D3623" s="172">
        <v>46086</v>
      </c>
      <c r="E3623" s="173">
        <v>46132</v>
      </c>
      <c r="F3623" s="174">
        <v>7319.71</v>
      </c>
      <c r="G3623" s="175" t="s">
        <v>2040</v>
      </c>
      <c r="H3623" s="171" t="s">
        <v>2055</v>
      </c>
      <c r="I3623" s="171" t="s">
        <v>2911</v>
      </c>
      <c r="J3623" s="171" t="s">
        <v>184</v>
      </c>
      <c r="K3623" s="176"/>
      <c r="L3623" s="177" t="s">
        <v>730</v>
      </c>
      <c r="M3623" s="177" t="s">
        <v>185</v>
      </c>
    </row>
    <row r="3624" spans="1:13" s="178" customFormat="1">
      <c r="A3624" s="171" t="s">
        <v>2038</v>
      </c>
      <c r="B3624" s="171"/>
      <c r="C3624" s="179" t="s">
        <v>5272</v>
      </c>
      <c r="D3624" s="172">
        <v>46086</v>
      </c>
      <c r="E3624" s="173">
        <v>46132</v>
      </c>
      <c r="F3624" s="174">
        <v>13768.58</v>
      </c>
      <c r="G3624" s="175" t="s">
        <v>2040</v>
      </c>
      <c r="H3624" s="171" t="s">
        <v>2055</v>
      </c>
      <c r="I3624" s="171" t="s">
        <v>2803</v>
      </c>
      <c r="J3624" s="171" t="s">
        <v>180</v>
      </c>
      <c r="K3624" s="176"/>
      <c r="L3624" s="177" t="s">
        <v>730</v>
      </c>
      <c r="M3624" s="177" t="s">
        <v>181</v>
      </c>
    </row>
    <row r="3625" spans="1:13" s="178" customFormat="1">
      <c r="A3625" s="171" t="s">
        <v>2038</v>
      </c>
      <c r="B3625" s="171"/>
      <c r="C3625" s="179" t="s">
        <v>5273</v>
      </c>
      <c r="D3625" s="172">
        <v>46086</v>
      </c>
      <c r="E3625" s="173">
        <v>46132</v>
      </c>
      <c r="F3625" s="174">
        <v>6532.12</v>
      </c>
      <c r="G3625" s="175" t="s">
        <v>2040</v>
      </c>
      <c r="H3625" s="171" t="s">
        <v>2055</v>
      </c>
      <c r="I3625" s="171" t="s">
        <v>5597</v>
      </c>
      <c r="J3625" s="171" t="s">
        <v>188</v>
      </c>
      <c r="K3625" s="176"/>
      <c r="L3625" s="177" t="s">
        <v>730</v>
      </c>
      <c r="M3625" s="177" t="s">
        <v>189</v>
      </c>
    </row>
    <row r="3626" spans="1:13" s="178" customFormat="1">
      <c r="A3626" s="171" t="s">
        <v>2038</v>
      </c>
      <c r="B3626" s="171"/>
      <c r="C3626" s="179" t="s">
        <v>5274</v>
      </c>
      <c r="D3626" s="172">
        <v>46086</v>
      </c>
      <c r="E3626" s="173">
        <v>46132</v>
      </c>
      <c r="F3626" s="174">
        <v>21983.63</v>
      </c>
      <c r="G3626" s="175" t="s">
        <v>2040</v>
      </c>
      <c r="H3626" s="171" t="s">
        <v>2055</v>
      </c>
      <c r="I3626" s="171" t="s">
        <v>2903</v>
      </c>
      <c r="J3626" s="171" t="s">
        <v>176</v>
      </c>
      <c r="K3626" s="176"/>
      <c r="L3626" s="177" t="s">
        <v>730</v>
      </c>
      <c r="M3626" s="177" t="s">
        <v>177</v>
      </c>
    </row>
    <row r="3627" spans="1:13" s="178" customFormat="1">
      <c r="A3627" s="171" t="s">
        <v>2038</v>
      </c>
      <c r="B3627" s="171"/>
      <c r="C3627" s="179" t="s">
        <v>5275</v>
      </c>
      <c r="D3627" s="172">
        <v>46086</v>
      </c>
      <c r="E3627" s="173">
        <v>46132</v>
      </c>
      <c r="F3627" s="174">
        <v>10988.63</v>
      </c>
      <c r="G3627" s="175" t="s">
        <v>2040</v>
      </c>
      <c r="H3627" s="171" t="s">
        <v>2055</v>
      </c>
      <c r="I3627" s="171" t="s">
        <v>3029</v>
      </c>
      <c r="J3627" s="171" t="s">
        <v>200</v>
      </c>
      <c r="K3627" s="176"/>
      <c r="L3627" s="177" t="s">
        <v>730</v>
      </c>
      <c r="M3627" s="177" t="s">
        <v>201</v>
      </c>
    </row>
    <row r="3628" spans="1:13" s="178" customFormat="1">
      <c r="A3628" s="171" t="s">
        <v>2038</v>
      </c>
      <c r="B3628" s="171"/>
      <c r="C3628" s="179" t="s">
        <v>5276</v>
      </c>
      <c r="D3628" s="172">
        <v>46086</v>
      </c>
      <c r="E3628" s="173">
        <v>46132</v>
      </c>
      <c r="F3628" s="174">
        <v>2455.9899999999998</v>
      </c>
      <c r="G3628" s="175" t="s">
        <v>2040</v>
      </c>
      <c r="H3628" s="171" t="s">
        <v>2055</v>
      </c>
      <c r="I3628" s="171" t="s">
        <v>3028</v>
      </c>
      <c r="J3628" s="171" t="s">
        <v>236</v>
      </c>
      <c r="K3628" s="176"/>
      <c r="L3628" s="177" t="s">
        <v>730</v>
      </c>
      <c r="M3628" s="177" t="s">
        <v>237</v>
      </c>
    </row>
    <row r="3629" spans="1:13" s="178" customFormat="1">
      <c r="A3629" s="171" t="s">
        <v>2038</v>
      </c>
      <c r="B3629" s="171"/>
      <c r="C3629" s="179" t="s">
        <v>5277</v>
      </c>
      <c r="D3629" s="172">
        <v>46086</v>
      </c>
      <c r="E3629" s="173">
        <v>46132</v>
      </c>
      <c r="F3629" s="174">
        <v>2455.9899999999998</v>
      </c>
      <c r="G3629" s="175" t="s">
        <v>2040</v>
      </c>
      <c r="H3629" s="171" t="s">
        <v>2055</v>
      </c>
      <c r="I3629" s="171" t="s">
        <v>2965</v>
      </c>
      <c r="J3629" s="171" t="s">
        <v>234</v>
      </c>
      <c r="K3629" s="176"/>
      <c r="L3629" s="177" t="s">
        <v>730</v>
      </c>
      <c r="M3629" s="177" t="s">
        <v>235</v>
      </c>
    </row>
    <row r="3630" spans="1:13" s="178" customFormat="1">
      <c r="A3630" s="171" t="s">
        <v>2038</v>
      </c>
      <c r="B3630" s="171"/>
      <c r="C3630" s="179" t="s">
        <v>5278</v>
      </c>
      <c r="D3630" s="172">
        <v>46086</v>
      </c>
      <c r="E3630" s="173">
        <v>46132</v>
      </c>
      <c r="F3630" s="174">
        <v>10659.76</v>
      </c>
      <c r="G3630" s="175" t="s">
        <v>2040</v>
      </c>
      <c r="H3630" s="171" t="s">
        <v>2055</v>
      </c>
      <c r="I3630" s="171" t="s">
        <v>2904</v>
      </c>
      <c r="J3630" s="171" t="s">
        <v>232</v>
      </c>
      <c r="K3630" s="176"/>
      <c r="L3630" s="177" t="s">
        <v>730</v>
      </c>
      <c r="M3630" s="177" t="s">
        <v>233</v>
      </c>
    </row>
    <row r="3631" spans="1:13" s="178" customFormat="1">
      <c r="A3631" s="171" t="s">
        <v>2038</v>
      </c>
      <c r="B3631" s="171"/>
      <c r="C3631" s="179" t="s">
        <v>5279</v>
      </c>
      <c r="D3631" s="172">
        <v>46086</v>
      </c>
      <c r="E3631" s="173">
        <v>46132</v>
      </c>
      <c r="F3631" s="174">
        <v>2455.7199999999998</v>
      </c>
      <c r="G3631" s="175" t="s">
        <v>2040</v>
      </c>
      <c r="H3631" s="171" t="s">
        <v>2055</v>
      </c>
      <c r="I3631" s="171" t="s">
        <v>3031</v>
      </c>
      <c r="J3631" s="171" t="s">
        <v>278</v>
      </c>
      <c r="K3631" s="176"/>
      <c r="L3631" s="177" t="s">
        <v>730</v>
      </c>
      <c r="M3631" s="177" t="s">
        <v>279</v>
      </c>
    </row>
    <row r="3632" spans="1:13" s="178" customFormat="1">
      <c r="A3632" s="171" t="s">
        <v>2038</v>
      </c>
      <c r="B3632" s="171"/>
      <c r="C3632" s="179" t="s">
        <v>5280</v>
      </c>
      <c r="D3632" s="172">
        <v>46086</v>
      </c>
      <c r="E3632" s="173">
        <v>46132</v>
      </c>
      <c r="F3632" s="174">
        <v>20695.63</v>
      </c>
      <c r="G3632" s="175" t="s">
        <v>2040</v>
      </c>
      <c r="H3632" s="171" t="s">
        <v>2055</v>
      </c>
      <c r="I3632" s="171" t="s">
        <v>3030</v>
      </c>
      <c r="J3632" s="171" t="s">
        <v>202</v>
      </c>
      <c r="K3632" s="176"/>
      <c r="L3632" s="177" t="s">
        <v>730</v>
      </c>
      <c r="M3632" s="177" t="s">
        <v>203</v>
      </c>
    </row>
    <row r="3633" spans="1:13" s="178" customFormat="1">
      <c r="A3633" s="171" t="s">
        <v>2038</v>
      </c>
      <c r="B3633" s="171"/>
      <c r="C3633" s="179" t="s">
        <v>5281</v>
      </c>
      <c r="D3633" s="172">
        <v>46086</v>
      </c>
      <c r="E3633" s="173">
        <v>46132</v>
      </c>
      <c r="F3633" s="174">
        <v>2386.9</v>
      </c>
      <c r="G3633" s="175" t="s">
        <v>2040</v>
      </c>
      <c r="H3633" s="171" t="s">
        <v>2055</v>
      </c>
      <c r="I3633" s="171" t="s">
        <v>3033</v>
      </c>
      <c r="J3633" s="171" t="s">
        <v>224</v>
      </c>
      <c r="K3633" s="176"/>
      <c r="L3633" s="177" t="s">
        <v>730</v>
      </c>
      <c r="M3633" s="177" t="s">
        <v>225</v>
      </c>
    </row>
    <row r="3634" spans="1:13" s="178" customFormat="1">
      <c r="A3634" s="171" t="s">
        <v>2038</v>
      </c>
      <c r="B3634" s="171"/>
      <c r="C3634" s="179" t="s">
        <v>5282</v>
      </c>
      <c r="D3634" s="172">
        <v>46086</v>
      </c>
      <c r="E3634" s="173">
        <v>46132</v>
      </c>
      <c r="F3634" s="174">
        <v>2948.74</v>
      </c>
      <c r="G3634" s="175" t="s">
        <v>2040</v>
      </c>
      <c r="H3634" s="171" t="s">
        <v>2055</v>
      </c>
      <c r="I3634" s="171" t="s">
        <v>2876</v>
      </c>
      <c r="J3634" s="171" t="s">
        <v>262</v>
      </c>
      <c r="K3634" s="176"/>
      <c r="L3634" s="177" t="s">
        <v>730</v>
      </c>
      <c r="M3634" s="177" t="s">
        <v>263</v>
      </c>
    </row>
    <row r="3635" spans="1:13" s="178" customFormat="1">
      <c r="A3635" s="171" t="s">
        <v>2038</v>
      </c>
      <c r="B3635" s="171"/>
      <c r="C3635" s="179" t="s">
        <v>5283</v>
      </c>
      <c r="D3635" s="172">
        <v>46086</v>
      </c>
      <c r="E3635" s="173">
        <v>46132</v>
      </c>
      <c r="F3635" s="174">
        <v>2702.92</v>
      </c>
      <c r="G3635" s="175" t="s">
        <v>2040</v>
      </c>
      <c r="H3635" s="171" t="s">
        <v>2055</v>
      </c>
      <c r="I3635" s="171" t="s">
        <v>2875</v>
      </c>
      <c r="J3635" s="171" t="s">
        <v>240</v>
      </c>
      <c r="K3635" s="176"/>
      <c r="L3635" s="177" t="s">
        <v>730</v>
      </c>
      <c r="M3635" s="177" t="s">
        <v>241</v>
      </c>
    </row>
    <row r="3636" spans="1:13" s="178" customFormat="1">
      <c r="A3636" s="171" t="s">
        <v>2038</v>
      </c>
      <c r="B3636" s="171"/>
      <c r="C3636" s="179" t="s">
        <v>5284</v>
      </c>
      <c r="D3636" s="172">
        <v>46086</v>
      </c>
      <c r="E3636" s="173">
        <v>46132</v>
      </c>
      <c r="F3636" s="174">
        <v>2455.7199999999998</v>
      </c>
      <c r="G3636" s="175" t="s">
        <v>2040</v>
      </c>
      <c r="H3636" s="171" t="s">
        <v>2055</v>
      </c>
      <c r="I3636" s="171" t="s">
        <v>3032</v>
      </c>
      <c r="J3636" s="171" t="s">
        <v>238</v>
      </c>
      <c r="K3636" s="176"/>
      <c r="L3636" s="177" t="s">
        <v>730</v>
      </c>
      <c r="M3636" s="177" t="s">
        <v>239</v>
      </c>
    </row>
    <row r="3637" spans="1:13" s="178" customFormat="1">
      <c r="A3637" s="171" t="s">
        <v>2038</v>
      </c>
      <c r="B3637" s="171"/>
      <c r="C3637" s="179" t="s">
        <v>5285</v>
      </c>
      <c r="D3637" s="172">
        <v>46086</v>
      </c>
      <c r="E3637" s="173">
        <v>46132</v>
      </c>
      <c r="F3637" s="174">
        <v>2455.7199999999998</v>
      </c>
      <c r="G3637" s="175" t="s">
        <v>2040</v>
      </c>
      <c r="H3637" s="171" t="s">
        <v>2055</v>
      </c>
      <c r="I3637" s="171" t="s">
        <v>2874</v>
      </c>
      <c r="J3637" s="171" t="s">
        <v>204</v>
      </c>
      <c r="K3637" s="176"/>
      <c r="L3637" s="177" t="s">
        <v>730</v>
      </c>
      <c r="M3637" s="177" t="s">
        <v>205</v>
      </c>
    </row>
    <row r="3638" spans="1:13" s="178" customFormat="1">
      <c r="A3638" s="171" t="s">
        <v>2038</v>
      </c>
      <c r="B3638" s="171"/>
      <c r="C3638" s="179" t="s">
        <v>5286</v>
      </c>
      <c r="D3638" s="172">
        <v>46086</v>
      </c>
      <c r="E3638" s="173">
        <v>46132</v>
      </c>
      <c r="F3638" s="174">
        <v>3269.63</v>
      </c>
      <c r="G3638" s="175" t="s">
        <v>2040</v>
      </c>
      <c r="H3638" s="171" t="s">
        <v>2055</v>
      </c>
      <c r="I3638" s="171" t="s">
        <v>2939</v>
      </c>
      <c r="J3638" s="171" t="s">
        <v>206</v>
      </c>
      <c r="K3638" s="176"/>
      <c r="L3638" s="177" t="s">
        <v>730</v>
      </c>
      <c r="M3638" s="177" t="s">
        <v>207</v>
      </c>
    </row>
    <row r="3639" spans="1:13" s="178" customFormat="1">
      <c r="A3639" s="171" t="s">
        <v>2038</v>
      </c>
      <c r="B3639" s="171"/>
      <c r="C3639" s="179" t="s">
        <v>5287</v>
      </c>
      <c r="D3639" s="172">
        <v>46086</v>
      </c>
      <c r="E3639" s="173">
        <v>46132</v>
      </c>
      <c r="F3639" s="174">
        <v>7827.51</v>
      </c>
      <c r="G3639" s="175" t="s">
        <v>2040</v>
      </c>
      <c r="H3639" s="171" t="s">
        <v>2055</v>
      </c>
      <c r="I3639" s="171" t="s">
        <v>2928</v>
      </c>
      <c r="J3639" s="171" t="s">
        <v>416</v>
      </c>
      <c r="K3639" s="176"/>
      <c r="L3639" s="177" t="s">
        <v>730</v>
      </c>
      <c r="M3639" s="177" t="s">
        <v>417</v>
      </c>
    </row>
    <row r="3640" spans="1:13" s="178" customFormat="1">
      <c r="A3640" s="171" t="s">
        <v>2038</v>
      </c>
      <c r="B3640" s="171"/>
      <c r="C3640" s="179" t="s">
        <v>5288</v>
      </c>
      <c r="D3640" s="172">
        <v>46086</v>
      </c>
      <c r="E3640" s="173">
        <v>46132</v>
      </c>
      <c r="F3640" s="174">
        <v>2701.55</v>
      </c>
      <c r="G3640" s="175" t="s">
        <v>2040</v>
      </c>
      <c r="H3640" s="171" t="s">
        <v>2055</v>
      </c>
      <c r="I3640" s="171" t="s">
        <v>3035</v>
      </c>
      <c r="J3640" s="171" t="s">
        <v>244</v>
      </c>
      <c r="K3640" s="176"/>
      <c r="L3640" s="177" t="s">
        <v>730</v>
      </c>
      <c r="M3640" s="177" t="s">
        <v>245</v>
      </c>
    </row>
    <row r="3641" spans="1:13" s="178" customFormat="1">
      <c r="A3641" s="171" t="s">
        <v>2038</v>
      </c>
      <c r="B3641" s="171"/>
      <c r="C3641" s="179" t="s">
        <v>5289</v>
      </c>
      <c r="D3641" s="172">
        <v>46086</v>
      </c>
      <c r="E3641" s="173">
        <v>46132</v>
      </c>
      <c r="F3641" s="174">
        <v>5578.44</v>
      </c>
      <c r="G3641" s="175" t="s">
        <v>2040</v>
      </c>
      <c r="H3641" s="171" t="s">
        <v>2055</v>
      </c>
      <c r="I3641" s="171" t="s">
        <v>2924</v>
      </c>
      <c r="J3641" s="171" t="s">
        <v>258</v>
      </c>
      <c r="K3641" s="176"/>
      <c r="L3641" s="177" t="s">
        <v>730</v>
      </c>
      <c r="M3641" s="177" t="s">
        <v>259</v>
      </c>
    </row>
    <row r="3642" spans="1:13" s="178" customFormat="1">
      <c r="A3642" s="171" t="s">
        <v>2038</v>
      </c>
      <c r="B3642" s="171"/>
      <c r="C3642" s="179" t="s">
        <v>5290</v>
      </c>
      <c r="D3642" s="172">
        <v>46086</v>
      </c>
      <c r="E3642" s="173">
        <v>46132</v>
      </c>
      <c r="F3642" s="174">
        <v>2932.9</v>
      </c>
      <c r="G3642" s="175" t="s">
        <v>2040</v>
      </c>
      <c r="H3642" s="171" t="s">
        <v>2055</v>
      </c>
      <c r="I3642" s="171" t="s">
        <v>2935</v>
      </c>
      <c r="J3642" s="171" t="s">
        <v>84</v>
      </c>
      <c r="K3642" s="176"/>
      <c r="L3642" s="177" t="s">
        <v>730</v>
      </c>
      <c r="M3642" s="177" t="s">
        <v>85</v>
      </c>
    </row>
    <row r="3643" spans="1:13" s="178" customFormat="1">
      <c r="A3643" s="171" t="s">
        <v>2038</v>
      </c>
      <c r="B3643" s="171"/>
      <c r="C3643" s="179" t="s">
        <v>5291</v>
      </c>
      <c r="D3643" s="172">
        <v>46086</v>
      </c>
      <c r="E3643" s="173">
        <v>46132</v>
      </c>
      <c r="F3643" s="174">
        <v>5016.63</v>
      </c>
      <c r="G3643" s="175" t="s">
        <v>2040</v>
      </c>
      <c r="H3643" s="171" t="s">
        <v>2055</v>
      </c>
      <c r="I3643" s="171" t="s">
        <v>2951</v>
      </c>
      <c r="J3643" s="171" t="s">
        <v>118</v>
      </c>
      <c r="K3643" s="176"/>
      <c r="L3643" s="177" t="s">
        <v>730</v>
      </c>
      <c r="M3643" s="177" t="s">
        <v>119</v>
      </c>
    </row>
    <row r="3644" spans="1:13" s="178" customFormat="1">
      <c r="A3644" s="171" t="s">
        <v>2038</v>
      </c>
      <c r="B3644" s="171"/>
      <c r="C3644" s="179" t="s">
        <v>5292</v>
      </c>
      <c r="D3644" s="172">
        <v>46086</v>
      </c>
      <c r="E3644" s="173">
        <v>46132</v>
      </c>
      <c r="F3644" s="174">
        <v>2886.29</v>
      </c>
      <c r="G3644" s="175" t="s">
        <v>2040</v>
      </c>
      <c r="H3644" s="171" t="s">
        <v>2055</v>
      </c>
      <c r="I3644" s="171" t="s">
        <v>2907</v>
      </c>
      <c r="J3644" s="171" t="s">
        <v>10</v>
      </c>
      <c r="K3644" s="176"/>
      <c r="L3644" s="177" t="s">
        <v>730</v>
      </c>
      <c r="M3644" s="177" t="s">
        <v>11</v>
      </c>
    </row>
    <row r="3645" spans="1:13" s="178" customFormat="1">
      <c r="A3645" s="171" t="s">
        <v>2038</v>
      </c>
      <c r="B3645" s="171"/>
      <c r="C3645" s="179" t="s">
        <v>5293</v>
      </c>
      <c r="D3645" s="172">
        <v>46086</v>
      </c>
      <c r="E3645" s="173">
        <v>46132</v>
      </c>
      <c r="F3645" s="174">
        <v>2948.75</v>
      </c>
      <c r="G3645" s="175" t="s">
        <v>2040</v>
      </c>
      <c r="H3645" s="171" t="s">
        <v>2055</v>
      </c>
      <c r="I3645" s="171" t="s">
        <v>2923</v>
      </c>
      <c r="J3645" s="171" t="s">
        <v>242</v>
      </c>
      <c r="K3645" s="176"/>
      <c r="L3645" s="177" t="s">
        <v>730</v>
      </c>
      <c r="M3645" s="177" t="s">
        <v>243</v>
      </c>
    </row>
    <row r="3646" spans="1:13" s="178" customFormat="1">
      <c r="A3646" s="171" t="s">
        <v>2038</v>
      </c>
      <c r="B3646" s="171"/>
      <c r="C3646" s="179" t="s">
        <v>5294</v>
      </c>
      <c r="D3646" s="172">
        <v>46086</v>
      </c>
      <c r="E3646" s="173">
        <v>46132</v>
      </c>
      <c r="F3646" s="174">
        <v>2693.05</v>
      </c>
      <c r="G3646" s="175" t="s">
        <v>2040</v>
      </c>
      <c r="H3646" s="171" t="s">
        <v>2055</v>
      </c>
      <c r="I3646" s="171" t="s">
        <v>3034</v>
      </c>
      <c r="J3646" s="171" t="s">
        <v>270</v>
      </c>
      <c r="K3646" s="176"/>
      <c r="L3646" s="177" t="s">
        <v>730</v>
      </c>
      <c r="M3646" s="177" t="s">
        <v>271</v>
      </c>
    </row>
    <row r="3647" spans="1:13" s="178" customFormat="1">
      <c r="A3647" s="171" t="s">
        <v>2038</v>
      </c>
      <c r="B3647" s="171"/>
      <c r="C3647" s="179" t="s">
        <v>5295</v>
      </c>
      <c r="D3647" s="172">
        <v>46086</v>
      </c>
      <c r="E3647" s="173">
        <v>46132</v>
      </c>
      <c r="F3647" s="174">
        <v>31337.53</v>
      </c>
      <c r="G3647" s="175" t="s">
        <v>2040</v>
      </c>
      <c r="H3647" s="171" t="s">
        <v>2055</v>
      </c>
      <c r="I3647" s="171" t="s">
        <v>2949</v>
      </c>
      <c r="J3647" s="171" t="s">
        <v>62</v>
      </c>
      <c r="K3647" s="176"/>
      <c r="L3647" s="177" t="s">
        <v>730</v>
      </c>
      <c r="M3647" s="177" t="s">
        <v>63</v>
      </c>
    </row>
    <row r="3648" spans="1:13" s="178" customFormat="1">
      <c r="A3648" s="171" t="s">
        <v>2038</v>
      </c>
      <c r="B3648" s="171"/>
      <c r="C3648" s="179" t="s">
        <v>5296</v>
      </c>
      <c r="D3648" s="172">
        <v>46086</v>
      </c>
      <c r="E3648" s="173">
        <v>46132</v>
      </c>
      <c r="F3648" s="174">
        <v>2455.7199999999998</v>
      </c>
      <c r="G3648" s="175" t="s">
        <v>2040</v>
      </c>
      <c r="H3648" s="171" t="s">
        <v>2055</v>
      </c>
      <c r="I3648" s="171" t="s">
        <v>2858</v>
      </c>
      <c r="J3648" s="171" t="s">
        <v>216</v>
      </c>
      <c r="K3648" s="176"/>
      <c r="L3648" s="177" t="s">
        <v>730</v>
      </c>
      <c r="M3648" s="177" t="s">
        <v>217</v>
      </c>
    </row>
    <row r="3649" spans="1:13" s="178" customFormat="1">
      <c r="A3649" s="171" t="s">
        <v>2038</v>
      </c>
      <c r="B3649" s="171"/>
      <c r="C3649" s="179" t="s">
        <v>5297</v>
      </c>
      <c r="D3649" s="172">
        <v>46086</v>
      </c>
      <c r="E3649" s="173">
        <v>46132</v>
      </c>
      <c r="F3649" s="174">
        <v>2771</v>
      </c>
      <c r="G3649" s="175" t="s">
        <v>2040</v>
      </c>
      <c r="H3649" s="171" t="s">
        <v>2055</v>
      </c>
      <c r="I3649" s="171" t="s">
        <v>2947</v>
      </c>
      <c r="J3649" s="171" t="s">
        <v>260</v>
      </c>
      <c r="K3649" s="176"/>
      <c r="L3649" s="177" t="s">
        <v>730</v>
      </c>
      <c r="M3649" s="177" t="s">
        <v>261</v>
      </c>
    </row>
    <row r="3650" spans="1:13" s="178" customFormat="1">
      <c r="A3650" s="171" t="s">
        <v>2038</v>
      </c>
      <c r="B3650" s="171"/>
      <c r="C3650" s="179" t="s">
        <v>5298</v>
      </c>
      <c r="D3650" s="172">
        <v>46086</v>
      </c>
      <c r="E3650" s="173">
        <v>46132</v>
      </c>
      <c r="F3650" s="174">
        <v>2455.7199999999998</v>
      </c>
      <c r="G3650" s="175" t="s">
        <v>2040</v>
      </c>
      <c r="H3650" s="171" t="s">
        <v>2055</v>
      </c>
      <c r="I3650" s="171" t="s">
        <v>2857</v>
      </c>
      <c r="J3650" s="171" t="s">
        <v>214</v>
      </c>
      <c r="K3650" s="176"/>
      <c r="L3650" s="177" t="s">
        <v>730</v>
      </c>
      <c r="M3650" s="177" t="s">
        <v>215</v>
      </c>
    </row>
    <row r="3651" spans="1:13" s="178" customFormat="1">
      <c r="A3651" s="171" t="s">
        <v>2038</v>
      </c>
      <c r="B3651" s="171"/>
      <c r="C3651" s="179" t="s">
        <v>5299</v>
      </c>
      <c r="D3651" s="172">
        <v>46086</v>
      </c>
      <c r="E3651" s="173">
        <v>46132</v>
      </c>
      <c r="F3651" s="174">
        <v>2429.59</v>
      </c>
      <c r="G3651" s="175" t="s">
        <v>2040</v>
      </c>
      <c r="H3651" s="171" t="s">
        <v>2055</v>
      </c>
      <c r="I3651" s="171" t="s">
        <v>2856</v>
      </c>
      <c r="J3651" s="171" t="s">
        <v>212</v>
      </c>
      <c r="K3651" s="176"/>
      <c r="L3651" s="177" t="s">
        <v>730</v>
      </c>
      <c r="M3651" s="177" t="s">
        <v>213</v>
      </c>
    </row>
    <row r="3652" spans="1:13" s="178" customFormat="1">
      <c r="A3652" s="171" t="s">
        <v>2038</v>
      </c>
      <c r="B3652" s="171"/>
      <c r="C3652" s="179" t="s">
        <v>5300</v>
      </c>
      <c r="D3652" s="172">
        <v>46086</v>
      </c>
      <c r="E3652" s="173">
        <v>46132</v>
      </c>
      <c r="F3652" s="174">
        <v>2455.7199999999998</v>
      </c>
      <c r="G3652" s="175" t="s">
        <v>2040</v>
      </c>
      <c r="H3652" s="171" t="s">
        <v>2055</v>
      </c>
      <c r="I3652" s="171" t="s">
        <v>2854</v>
      </c>
      <c r="J3652" s="171" t="s">
        <v>250</v>
      </c>
      <c r="K3652" s="176"/>
      <c r="L3652" s="177" t="s">
        <v>730</v>
      </c>
      <c r="M3652" s="177" t="s">
        <v>251</v>
      </c>
    </row>
    <row r="3653" spans="1:13" s="178" customFormat="1">
      <c r="A3653" s="171" t="s">
        <v>2038</v>
      </c>
      <c r="B3653" s="171"/>
      <c r="C3653" s="179" t="s">
        <v>5301</v>
      </c>
      <c r="D3653" s="172">
        <v>46086</v>
      </c>
      <c r="E3653" s="173">
        <v>46132</v>
      </c>
      <c r="F3653" s="174">
        <v>2751.78</v>
      </c>
      <c r="G3653" s="175" t="s">
        <v>2040</v>
      </c>
      <c r="H3653" s="171" t="s">
        <v>2055</v>
      </c>
      <c r="I3653" s="171" t="s">
        <v>2853</v>
      </c>
      <c r="J3653" s="171" t="s">
        <v>264</v>
      </c>
      <c r="K3653" s="176"/>
      <c r="L3653" s="177" t="s">
        <v>730</v>
      </c>
      <c r="M3653" s="177" t="s">
        <v>265</v>
      </c>
    </row>
    <row r="3654" spans="1:13" s="178" customFormat="1">
      <c r="A3654" s="171" t="s">
        <v>2038</v>
      </c>
      <c r="B3654" s="171"/>
      <c r="C3654" s="179" t="s">
        <v>5302</v>
      </c>
      <c r="D3654" s="172">
        <v>46086</v>
      </c>
      <c r="E3654" s="173">
        <v>46132</v>
      </c>
      <c r="F3654" s="174">
        <v>2771</v>
      </c>
      <c r="G3654" s="175" t="s">
        <v>2040</v>
      </c>
      <c r="H3654" s="171" t="s">
        <v>2055</v>
      </c>
      <c r="I3654" s="171" t="s">
        <v>2807</v>
      </c>
      <c r="J3654" s="171" t="s">
        <v>196</v>
      </c>
      <c r="K3654" s="176"/>
      <c r="L3654" s="177" t="s">
        <v>730</v>
      </c>
      <c r="M3654" s="177" t="s">
        <v>197</v>
      </c>
    </row>
    <row r="3655" spans="1:13" s="178" customFormat="1">
      <c r="A3655" s="171" t="s">
        <v>2038</v>
      </c>
      <c r="B3655" s="171"/>
      <c r="C3655" s="179" t="s">
        <v>5303</v>
      </c>
      <c r="D3655" s="172">
        <v>46086</v>
      </c>
      <c r="E3655" s="173">
        <v>46132</v>
      </c>
      <c r="F3655" s="174">
        <v>2455.7199999999998</v>
      </c>
      <c r="G3655" s="175" t="s">
        <v>2040</v>
      </c>
      <c r="H3655" s="171" t="s">
        <v>2055</v>
      </c>
      <c r="I3655" s="171" t="s">
        <v>3040</v>
      </c>
      <c r="J3655" s="171" t="s">
        <v>248</v>
      </c>
      <c r="K3655" s="176"/>
      <c r="L3655" s="177" t="s">
        <v>730</v>
      </c>
      <c r="M3655" s="177" t="s">
        <v>249</v>
      </c>
    </row>
    <row r="3656" spans="1:13" s="178" customFormat="1">
      <c r="A3656" s="171" t="s">
        <v>2038</v>
      </c>
      <c r="B3656" s="171"/>
      <c r="C3656" s="179" t="s">
        <v>5304</v>
      </c>
      <c r="D3656" s="172">
        <v>46086</v>
      </c>
      <c r="E3656" s="173">
        <v>46132</v>
      </c>
      <c r="F3656" s="174">
        <v>2771</v>
      </c>
      <c r="G3656" s="175" t="s">
        <v>2040</v>
      </c>
      <c r="H3656" s="171" t="s">
        <v>2055</v>
      </c>
      <c r="I3656" s="171" t="s">
        <v>3039</v>
      </c>
      <c r="J3656" s="171" t="s">
        <v>210</v>
      </c>
      <c r="K3656" s="176"/>
      <c r="L3656" s="177" t="s">
        <v>730</v>
      </c>
      <c r="M3656" s="177" t="s">
        <v>211</v>
      </c>
    </row>
    <row r="3657" spans="1:13" s="178" customFormat="1">
      <c r="A3657" s="171" t="s">
        <v>2038</v>
      </c>
      <c r="B3657" s="171"/>
      <c r="C3657" s="179" t="s">
        <v>5305</v>
      </c>
      <c r="D3657" s="172">
        <v>46086</v>
      </c>
      <c r="E3657" s="173">
        <v>46132</v>
      </c>
      <c r="F3657" s="174">
        <v>2455.7199999999998</v>
      </c>
      <c r="G3657" s="175" t="s">
        <v>2040</v>
      </c>
      <c r="H3657" s="171" t="s">
        <v>2055</v>
      </c>
      <c r="I3657" s="171" t="s">
        <v>2938</v>
      </c>
      <c r="J3657" s="171" t="s">
        <v>4</v>
      </c>
      <c r="K3657" s="176"/>
      <c r="L3657" s="177" t="s">
        <v>730</v>
      </c>
      <c r="M3657" s="177" t="s">
        <v>5</v>
      </c>
    </row>
    <row r="3658" spans="1:13" s="178" customFormat="1">
      <c r="A3658" s="171" t="s">
        <v>2038</v>
      </c>
      <c r="B3658" s="171"/>
      <c r="C3658" s="179" t="s">
        <v>5306</v>
      </c>
      <c r="D3658" s="172">
        <v>46086</v>
      </c>
      <c r="E3658" s="173">
        <v>46132</v>
      </c>
      <c r="F3658" s="174">
        <v>2455.7199999999998</v>
      </c>
      <c r="G3658" s="175" t="s">
        <v>2040</v>
      </c>
      <c r="H3658" s="171" t="s">
        <v>2055</v>
      </c>
      <c r="I3658" s="171" t="s">
        <v>2937</v>
      </c>
      <c r="J3658" s="171" t="s">
        <v>208</v>
      </c>
      <c r="K3658" s="176"/>
      <c r="L3658" s="177" t="s">
        <v>730</v>
      </c>
      <c r="M3658" s="177" t="s">
        <v>209</v>
      </c>
    </row>
    <row r="3659" spans="1:13" s="178" customFormat="1">
      <c r="A3659" s="171" t="s">
        <v>2038</v>
      </c>
      <c r="B3659" s="171"/>
      <c r="C3659" s="179" t="s">
        <v>5307</v>
      </c>
      <c r="D3659" s="172">
        <v>46086</v>
      </c>
      <c r="E3659" s="173">
        <v>46132</v>
      </c>
      <c r="F3659" s="174">
        <v>2701.55</v>
      </c>
      <c r="G3659" s="175" t="s">
        <v>2040</v>
      </c>
      <c r="H3659" s="171" t="s">
        <v>2055</v>
      </c>
      <c r="I3659" s="171" t="s">
        <v>2933</v>
      </c>
      <c r="J3659" s="171" t="s">
        <v>2</v>
      </c>
      <c r="K3659" s="176"/>
      <c r="L3659" s="177" t="s">
        <v>730</v>
      </c>
      <c r="M3659" s="177" t="s">
        <v>3</v>
      </c>
    </row>
    <row r="3660" spans="1:13" s="178" customFormat="1">
      <c r="A3660" s="171" t="s">
        <v>2038</v>
      </c>
      <c r="B3660" s="171"/>
      <c r="C3660" s="179" t="s">
        <v>5308</v>
      </c>
      <c r="D3660" s="172">
        <v>46086</v>
      </c>
      <c r="E3660" s="173">
        <v>46132</v>
      </c>
      <c r="F3660" s="174">
        <v>2445.85</v>
      </c>
      <c r="G3660" s="175" t="s">
        <v>2040</v>
      </c>
      <c r="H3660" s="171" t="s">
        <v>2055</v>
      </c>
      <c r="I3660" s="171" t="s">
        <v>3037</v>
      </c>
      <c r="J3660" s="171" t="s">
        <v>246</v>
      </c>
      <c r="K3660" s="176"/>
      <c r="L3660" s="177" t="s">
        <v>730</v>
      </c>
      <c r="M3660" s="177" t="s">
        <v>247</v>
      </c>
    </row>
    <row r="3661" spans="1:13" s="178" customFormat="1">
      <c r="A3661" s="171" t="s">
        <v>2038</v>
      </c>
      <c r="B3661" s="171"/>
      <c r="C3661" s="179" t="s">
        <v>5309</v>
      </c>
      <c r="D3661" s="172">
        <v>46086</v>
      </c>
      <c r="E3661" s="173">
        <v>46132</v>
      </c>
      <c r="F3661" s="174">
        <v>13711.47</v>
      </c>
      <c r="G3661" s="175" t="s">
        <v>2040</v>
      </c>
      <c r="H3661" s="171" t="s">
        <v>2055</v>
      </c>
      <c r="I3661" s="171" t="s">
        <v>3043</v>
      </c>
      <c r="J3661" s="171" t="s">
        <v>254</v>
      </c>
      <c r="K3661" s="176"/>
      <c r="L3661" s="177" t="s">
        <v>730</v>
      </c>
      <c r="M3661" s="177" t="s">
        <v>255</v>
      </c>
    </row>
    <row r="3662" spans="1:13" s="178" customFormat="1">
      <c r="A3662" s="171" t="s">
        <v>2038</v>
      </c>
      <c r="B3662" s="171"/>
      <c r="C3662" s="179" t="s">
        <v>5310</v>
      </c>
      <c r="D3662" s="172">
        <v>46086</v>
      </c>
      <c r="E3662" s="173">
        <v>46132</v>
      </c>
      <c r="F3662" s="174">
        <v>2455.7199999999998</v>
      </c>
      <c r="G3662" s="175" t="s">
        <v>2040</v>
      </c>
      <c r="H3662" s="171" t="s">
        <v>2055</v>
      </c>
      <c r="I3662" s="171" t="s">
        <v>2955</v>
      </c>
      <c r="J3662" s="171" t="s">
        <v>252</v>
      </c>
      <c r="K3662" s="176"/>
      <c r="L3662" s="177" t="s">
        <v>730</v>
      </c>
      <c r="M3662" s="177" t="s">
        <v>253</v>
      </c>
    </row>
    <row r="3663" spans="1:13" s="178" customFormat="1">
      <c r="A3663" s="171" t="s">
        <v>2038</v>
      </c>
      <c r="B3663" s="171"/>
      <c r="C3663" s="179" t="s">
        <v>5311</v>
      </c>
      <c r="D3663" s="172">
        <v>46086</v>
      </c>
      <c r="E3663" s="173">
        <v>46132</v>
      </c>
      <c r="F3663" s="174">
        <v>2422.79</v>
      </c>
      <c r="G3663" s="175" t="s">
        <v>2040</v>
      </c>
      <c r="H3663" s="171" t="s">
        <v>2055</v>
      </c>
      <c r="I3663" s="171" t="s">
        <v>2954</v>
      </c>
      <c r="J3663" s="171" t="s">
        <v>220</v>
      </c>
      <c r="K3663" s="176"/>
      <c r="L3663" s="177" t="s">
        <v>730</v>
      </c>
      <c r="M3663" s="177" t="s">
        <v>221</v>
      </c>
    </row>
    <row r="3664" spans="1:13" s="178" customFormat="1">
      <c r="A3664" s="171" t="s">
        <v>2038</v>
      </c>
      <c r="B3664" s="171"/>
      <c r="C3664" s="179" t="s">
        <v>5312</v>
      </c>
      <c r="D3664" s="172">
        <v>46086</v>
      </c>
      <c r="E3664" s="173">
        <v>46132</v>
      </c>
      <c r="F3664" s="174">
        <v>2523.44</v>
      </c>
      <c r="G3664" s="175" t="s">
        <v>2040</v>
      </c>
      <c r="H3664" s="171" t="s">
        <v>2055</v>
      </c>
      <c r="I3664" s="171" t="s">
        <v>2966</v>
      </c>
      <c r="J3664" s="171" t="s">
        <v>280</v>
      </c>
      <c r="K3664" s="176"/>
      <c r="L3664" s="177" t="s">
        <v>730</v>
      </c>
      <c r="M3664" s="177" t="s">
        <v>281</v>
      </c>
    </row>
    <row r="3665" spans="1:13" s="178" customFormat="1">
      <c r="A3665" s="171" t="s">
        <v>2038</v>
      </c>
      <c r="B3665" s="171"/>
      <c r="C3665" s="179" t="s">
        <v>5313</v>
      </c>
      <c r="D3665" s="172">
        <v>46086</v>
      </c>
      <c r="E3665" s="173">
        <v>46132</v>
      </c>
      <c r="F3665" s="174">
        <v>2805.36</v>
      </c>
      <c r="G3665" s="175" t="s">
        <v>2040</v>
      </c>
      <c r="H3665" s="171" t="s">
        <v>2055</v>
      </c>
      <c r="I3665" s="171" t="s">
        <v>2958</v>
      </c>
      <c r="J3665" s="171" t="s">
        <v>276</v>
      </c>
      <c r="K3665" s="176"/>
      <c r="L3665" s="177" t="s">
        <v>730</v>
      </c>
      <c r="M3665" s="177" t="s">
        <v>277</v>
      </c>
    </row>
    <row r="3666" spans="1:13" s="178" customFormat="1">
      <c r="A3666" s="171" t="s">
        <v>2038</v>
      </c>
      <c r="B3666" s="171"/>
      <c r="C3666" s="179" t="s">
        <v>5314</v>
      </c>
      <c r="D3666" s="172">
        <v>46086</v>
      </c>
      <c r="E3666" s="173">
        <v>46132</v>
      </c>
      <c r="F3666" s="174">
        <v>37619.89</v>
      </c>
      <c r="G3666" s="175" t="s">
        <v>2040</v>
      </c>
      <c r="H3666" s="171" t="s">
        <v>2055</v>
      </c>
      <c r="I3666" s="171" t="s">
        <v>2959</v>
      </c>
      <c r="J3666" s="171" t="s">
        <v>218</v>
      </c>
      <c r="K3666" s="176"/>
      <c r="L3666" s="177" t="s">
        <v>730</v>
      </c>
      <c r="M3666" s="177" t="s">
        <v>219</v>
      </c>
    </row>
    <row r="3667" spans="1:13" s="178" customFormat="1">
      <c r="A3667" s="171" t="s">
        <v>2038</v>
      </c>
      <c r="B3667" s="171"/>
      <c r="C3667" s="179" t="s">
        <v>5315</v>
      </c>
      <c r="D3667" s="172">
        <v>46086</v>
      </c>
      <c r="E3667" s="173">
        <v>46132</v>
      </c>
      <c r="F3667" s="174">
        <v>9802.4699999999993</v>
      </c>
      <c r="G3667" s="175" t="s">
        <v>2040</v>
      </c>
      <c r="H3667" s="171" t="s">
        <v>2055</v>
      </c>
      <c r="I3667" s="171" t="s">
        <v>3047</v>
      </c>
      <c r="J3667" s="171" t="s">
        <v>222</v>
      </c>
      <c r="K3667" s="176"/>
      <c r="L3667" s="177" t="s">
        <v>730</v>
      </c>
      <c r="M3667" s="177" t="s">
        <v>223</v>
      </c>
    </row>
    <row r="3668" spans="1:13" s="178" customFormat="1">
      <c r="A3668" s="171" t="s">
        <v>2038</v>
      </c>
      <c r="B3668" s="171"/>
      <c r="C3668" s="179" t="s">
        <v>5316</v>
      </c>
      <c r="D3668" s="172">
        <v>46086</v>
      </c>
      <c r="E3668" s="173">
        <v>46132</v>
      </c>
      <c r="F3668" s="174">
        <v>2523.4499999999998</v>
      </c>
      <c r="G3668" s="175" t="s">
        <v>2040</v>
      </c>
      <c r="H3668" s="171" t="s">
        <v>2055</v>
      </c>
      <c r="I3668" s="171" t="s">
        <v>2865</v>
      </c>
      <c r="J3668" s="171" t="s">
        <v>268</v>
      </c>
      <c r="K3668" s="176"/>
      <c r="L3668" s="177" t="s">
        <v>730</v>
      </c>
      <c r="M3668" s="177" t="s">
        <v>269</v>
      </c>
    </row>
    <row r="3669" spans="1:13" s="178" customFormat="1">
      <c r="A3669" s="171" t="s">
        <v>2038</v>
      </c>
      <c r="B3669" s="171"/>
      <c r="C3669" s="179" t="s">
        <v>5317</v>
      </c>
      <c r="D3669" s="172">
        <v>46086</v>
      </c>
      <c r="E3669" s="173">
        <v>46132</v>
      </c>
      <c r="F3669" s="174">
        <v>8120.26</v>
      </c>
      <c r="G3669" s="175" t="s">
        <v>2040</v>
      </c>
      <c r="H3669" s="171" t="s">
        <v>2055</v>
      </c>
      <c r="I3669" s="171" t="s">
        <v>2862</v>
      </c>
      <c r="J3669" s="171" t="s">
        <v>106</v>
      </c>
      <c r="K3669" s="176"/>
      <c r="L3669" s="177" t="s">
        <v>730</v>
      </c>
      <c r="M3669" s="177" t="s">
        <v>107</v>
      </c>
    </row>
    <row r="3670" spans="1:13" s="178" customFormat="1">
      <c r="A3670" s="171" t="s">
        <v>2038</v>
      </c>
      <c r="B3670" s="171"/>
      <c r="C3670" s="179" t="s">
        <v>5318</v>
      </c>
      <c r="D3670" s="172">
        <v>46086</v>
      </c>
      <c r="E3670" s="173">
        <v>46132</v>
      </c>
      <c r="F3670" s="174">
        <v>2455.7199999999998</v>
      </c>
      <c r="G3670" s="175" t="s">
        <v>2040</v>
      </c>
      <c r="H3670" s="171" t="s">
        <v>2055</v>
      </c>
      <c r="I3670" s="171" t="s">
        <v>2809</v>
      </c>
      <c r="J3670" s="171" t="s">
        <v>492</v>
      </c>
      <c r="K3670" s="176"/>
      <c r="L3670" s="177" t="s">
        <v>730</v>
      </c>
      <c r="M3670" s="177" t="s">
        <v>493</v>
      </c>
    </row>
    <row r="3671" spans="1:13" s="178" customFormat="1">
      <c r="A3671" s="171" t="s">
        <v>2038</v>
      </c>
      <c r="B3671" s="171"/>
      <c r="C3671" s="179" t="s">
        <v>5319</v>
      </c>
      <c r="D3671" s="172">
        <v>46086</v>
      </c>
      <c r="E3671" s="173">
        <v>46132</v>
      </c>
      <c r="F3671" s="174">
        <v>2723.95</v>
      </c>
      <c r="G3671" s="175" t="s">
        <v>2040</v>
      </c>
      <c r="H3671" s="171" t="s">
        <v>2055</v>
      </c>
      <c r="I3671" s="171" t="s">
        <v>2941</v>
      </c>
      <c r="J3671" s="171" t="s">
        <v>266</v>
      </c>
      <c r="K3671" s="176"/>
      <c r="L3671" s="177" t="s">
        <v>730</v>
      </c>
      <c r="M3671" s="177" t="s">
        <v>267</v>
      </c>
    </row>
    <row r="3672" spans="1:13" s="178" customFormat="1">
      <c r="A3672" s="171" t="s">
        <v>2038</v>
      </c>
      <c r="B3672" s="171"/>
      <c r="C3672" s="179" t="s">
        <v>5320</v>
      </c>
      <c r="D3672" s="172">
        <v>46086</v>
      </c>
      <c r="E3672" s="173">
        <v>46132</v>
      </c>
      <c r="F3672" s="174">
        <v>2523.44</v>
      </c>
      <c r="G3672" s="175" t="s">
        <v>2040</v>
      </c>
      <c r="H3672" s="171" t="s">
        <v>2055</v>
      </c>
      <c r="I3672" s="171" t="s">
        <v>3046</v>
      </c>
      <c r="J3672" s="171" t="s">
        <v>256</v>
      </c>
      <c r="K3672" s="176"/>
      <c r="L3672" s="177" t="s">
        <v>730</v>
      </c>
      <c r="M3672" s="177" t="s">
        <v>257</v>
      </c>
    </row>
    <row r="3673" spans="1:13" s="178" customFormat="1">
      <c r="A3673" s="171" t="s">
        <v>2038</v>
      </c>
      <c r="B3673" s="171"/>
      <c r="C3673" s="179" t="s">
        <v>5321</v>
      </c>
      <c r="D3673" s="172">
        <v>46086</v>
      </c>
      <c r="E3673" s="173">
        <v>46132</v>
      </c>
      <c r="F3673" s="174">
        <v>2523.44</v>
      </c>
      <c r="G3673" s="175" t="s">
        <v>2040</v>
      </c>
      <c r="H3673" s="171" t="s">
        <v>2055</v>
      </c>
      <c r="I3673" s="171" t="s">
        <v>3046</v>
      </c>
      <c r="J3673" s="171" t="s">
        <v>256</v>
      </c>
      <c r="K3673" s="176"/>
      <c r="L3673" s="177" t="s">
        <v>730</v>
      </c>
      <c r="M3673" s="177" t="s">
        <v>257</v>
      </c>
    </row>
    <row r="3674" spans="1:13" s="178" customFormat="1">
      <c r="A3674" s="171" t="s">
        <v>2038</v>
      </c>
      <c r="B3674" s="171"/>
      <c r="C3674" s="179" t="s">
        <v>5322</v>
      </c>
      <c r="D3674" s="172">
        <v>46086</v>
      </c>
      <c r="E3674" s="173">
        <v>46132</v>
      </c>
      <c r="F3674" s="174">
        <v>-2523.44</v>
      </c>
      <c r="G3674" s="175" t="s">
        <v>2040</v>
      </c>
      <c r="H3674" s="171" t="s">
        <v>2055</v>
      </c>
      <c r="I3674" s="171" t="s">
        <v>3046</v>
      </c>
      <c r="J3674" s="171" t="s">
        <v>256</v>
      </c>
      <c r="K3674" s="176"/>
      <c r="L3674" s="177" t="s">
        <v>730</v>
      </c>
      <c r="M3674" s="177" t="s">
        <v>257</v>
      </c>
    </row>
    <row r="3675" spans="1:13" s="178" customFormat="1">
      <c r="A3675" s="171" t="s">
        <v>2038</v>
      </c>
      <c r="B3675" s="171"/>
      <c r="C3675" s="179" t="s">
        <v>5323</v>
      </c>
      <c r="D3675" s="172">
        <v>46086</v>
      </c>
      <c r="E3675" s="173">
        <v>46132</v>
      </c>
      <c r="F3675" s="174">
        <v>5627.07</v>
      </c>
      <c r="G3675" s="175" t="s">
        <v>2046</v>
      </c>
      <c r="H3675" s="171" t="s">
        <v>2060</v>
      </c>
      <c r="I3675" s="171" t="s">
        <v>2782</v>
      </c>
      <c r="J3675" s="171" t="s">
        <v>24</v>
      </c>
      <c r="K3675" s="176"/>
      <c r="L3675" s="177" t="s">
        <v>730</v>
      </c>
      <c r="M3675" s="177" t="s">
        <v>25</v>
      </c>
    </row>
    <row r="3676" spans="1:13" s="178" customFormat="1">
      <c r="A3676" s="171" t="s">
        <v>2038</v>
      </c>
      <c r="B3676" s="171"/>
      <c r="C3676" s="179" t="s">
        <v>5324</v>
      </c>
      <c r="D3676" s="172">
        <v>46086</v>
      </c>
      <c r="E3676" s="173">
        <v>46132</v>
      </c>
      <c r="F3676" s="174">
        <v>5627.07</v>
      </c>
      <c r="G3676" s="175" t="s">
        <v>2046</v>
      </c>
      <c r="H3676" s="171" t="s">
        <v>2060</v>
      </c>
      <c r="I3676" s="171" t="s">
        <v>2782</v>
      </c>
      <c r="J3676" s="171" t="s">
        <v>24</v>
      </c>
      <c r="K3676" s="176"/>
      <c r="L3676" s="177" t="s">
        <v>730</v>
      </c>
      <c r="M3676" s="177" t="s">
        <v>25</v>
      </c>
    </row>
    <row r="3677" spans="1:13" s="178" customFormat="1">
      <c r="A3677" s="171" t="s">
        <v>2038</v>
      </c>
      <c r="B3677" s="171"/>
      <c r="C3677" s="179" t="s">
        <v>5325</v>
      </c>
      <c r="D3677" s="172">
        <v>46086</v>
      </c>
      <c r="E3677" s="173">
        <v>46132</v>
      </c>
      <c r="F3677" s="174">
        <v>-5627.07</v>
      </c>
      <c r="G3677" s="175" t="s">
        <v>2046</v>
      </c>
      <c r="H3677" s="171" t="s">
        <v>2060</v>
      </c>
      <c r="I3677" s="171" t="s">
        <v>2782</v>
      </c>
      <c r="J3677" s="171" t="s">
        <v>24</v>
      </c>
      <c r="K3677" s="176"/>
      <c r="L3677" s="177" t="s">
        <v>730</v>
      </c>
      <c r="M3677" s="177" t="s">
        <v>25</v>
      </c>
    </row>
    <row r="3678" spans="1:13" s="178" customFormat="1">
      <c r="A3678" s="171" t="s">
        <v>2038</v>
      </c>
      <c r="B3678" s="171"/>
      <c r="C3678" s="179" t="s">
        <v>5326</v>
      </c>
      <c r="D3678" s="172">
        <v>46086</v>
      </c>
      <c r="E3678" s="173">
        <v>46132</v>
      </c>
      <c r="F3678" s="174">
        <v>5954.09</v>
      </c>
      <c r="G3678" s="175" t="s">
        <v>2040</v>
      </c>
      <c r="H3678" s="171" t="s">
        <v>2055</v>
      </c>
      <c r="I3678" s="171" t="s">
        <v>2912</v>
      </c>
      <c r="J3678" s="171" t="s">
        <v>497</v>
      </c>
      <c r="K3678" s="176"/>
      <c r="L3678" s="177" t="s">
        <v>730</v>
      </c>
      <c r="M3678" s="177" t="s">
        <v>498</v>
      </c>
    </row>
    <row r="3679" spans="1:13" s="178" customFormat="1">
      <c r="A3679" s="171" t="s">
        <v>2038</v>
      </c>
      <c r="B3679" s="171"/>
      <c r="C3679" s="179" t="s">
        <v>5327</v>
      </c>
      <c r="D3679" s="172">
        <v>46086</v>
      </c>
      <c r="E3679" s="173">
        <v>46132</v>
      </c>
      <c r="F3679" s="174">
        <v>61624.54</v>
      </c>
      <c r="G3679" s="175" t="s">
        <v>2040</v>
      </c>
      <c r="H3679" s="171" t="s">
        <v>2055</v>
      </c>
      <c r="I3679" s="171" t="s">
        <v>2825</v>
      </c>
      <c r="J3679" s="171" t="s">
        <v>32</v>
      </c>
      <c r="K3679" s="176"/>
      <c r="L3679" s="177" t="s">
        <v>730</v>
      </c>
      <c r="M3679" s="177" t="s">
        <v>33</v>
      </c>
    </row>
    <row r="3680" spans="1:13" s="178" customFormat="1">
      <c r="A3680" s="171" t="s">
        <v>2038</v>
      </c>
      <c r="B3680" s="171"/>
      <c r="C3680" s="179" t="s">
        <v>5328</v>
      </c>
      <c r="D3680" s="172">
        <v>46086</v>
      </c>
      <c r="E3680" s="173">
        <v>46132</v>
      </c>
      <c r="F3680" s="174">
        <v>13332.73</v>
      </c>
      <c r="G3680" s="175" t="s">
        <v>2040</v>
      </c>
      <c r="H3680" s="171" t="s">
        <v>2055</v>
      </c>
      <c r="I3680" s="171" t="s">
        <v>2948</v>
      </c>
      <c r="J3680" s="171" t="s">
        <v>26</v>
      </c>
      <c r="K3680" s="176"/>
      <c r="L3680" s="177" t="s">
        <v>730</v>
      </c>
      <c r="M3680" s="177" t="s">
        <v>27</v>
      </c>
    </row>
    <row r="3681" spans="1:13" s="178" customFormat="1">
      <c r="A3681" s="171" t="s">
        <v>2038</v>
      </c>
      <c r="B3681" s="171"/>
      <c r="C3681" s="179" t="s">
        <v>5329</v>
      </c>
      <c r="D3681" s="172">
        <v>46086</v>
      </c>
      <c r="E3681" s="173">
        <v>46132</v>
      </c>
      <c r="F3681" s="174">
        <v>1515.16</v>
      </c>
      <c r="G3681" s="175" t="s">
        <v>2040</v>
      </c>
      <c r="H3681" s="171" t="s">
        <v>2055</v>
      </c>
      <c r="I3681" s="171" t="s">
        <v>2831</v>
      </c>
      <c r="J3681" s="171" t="s">
        <v>372</v>
      </c>
      <c r="K3681" s="176"/>
      <c r="L3681" s="177" t="s">
        <v>730</v>
      </c>
      <c r="M3681" s="177" t="s">
        <v>373</v>
      </c>
    </row>
    <row r="3682" spans="1:13" s="178" customFormat="1">
      <c r="A3682" s="171" t="s">
        <v>2038</v>
      </c>
      <c r="B3682" s="171"/>
      <c r="C3682" s="179" t="s">
        <v>5330</v>
      </c>
      <c r="D3682" s="172">
        <v>46086</v>
      </c>
      <c r="E3682" s="173">
        <v>46132</v>
      </c>
      <c r="F3682" s="174">
        <v>1346.34</v>
      </c>
      <c r="G3682" s="175" t="s">
        <v>2040</v>
      </c>
      <c r="H3682" s="171" t="s">
        <v>2055</v>
      </c>
      <c r="I3682" s="171" t="s">
        <v>2967</v>
      </c>
      <c r="J3682" s="171" t="s">
        <v>8</v>
      </c>
      <c r="K3682" s="176"/>
      <c r="L3682" s="177" t="s">
        <v>730</v>
      </c>
      <c r="M3682" s="177" t="s">
        <v>9</v>
      </c>
    </row>
    <row r="3683" spans="1:13" s="178" customFormat="1">
      <c r="A3683" s="171" t="s">
        <v>2038</v>
      </c>
      <c r="B3683" s="171"/>
      <c r="C3683" s="179" t="s">
        <v>5331</v>
      </c>
      <c r="D3683" s="172">
        <v>46086</v>
      </c>
      <c r="E3683" s="173">
        <v>46132</v>
      </c>
      <c r="F3683" s="174">
        <v>5317.45</v>
      </c>
      <c r="G3683" s="175" t="s">
        <v>2040</v>
      </c>
      <c r="H3683" s="171" t="s">
        <v>2055</v>
      </c>
      <c r="I3683" s="171" t="s">
        <v>3064</v>
      </c>
      <c r="J3683" s="171" t="s">
        <v>368</v>
      </c>
      <c r="K3683" s="176"/>
      <c r="L3683" s="177" t="s">
        <v>730</v>
      </c>
      <c r="M3683" s="177" t="s">
        <v>369</v>
      </c>
    </row>
    <row r="3684" spans="1:13" s="178" customFormat="1">
      <c r="A3684" s="171" t="s">
        <v>2038</v>
      </c>
      <c r="B3684" s="171"/>
      <c r="C3684" s="179" t="s">
        <v>5332</v>
      </c>
      <c r="D3684" s="172">
        <v>46086</v>
      </c>
      <c r="E3684" s="173">
        <v>46132</v>
      </c>
      <c r="F3684" s="174">
        <v>1346.34</v>
      </c>
      <c r="G3684" s="175" t="s">
        <v>2040</v>
      </c>
      <c r="H3684" s="171" t="s">
        <v>2055</v>
      </c>
      <c r="I3684" s="171" t="s">
        <v>2970</v>
      </c>
      <c r="J3684" s="171" t="s">
        <v>366</v>
      </c>
      <c r="K3684" s="176"/>
      <c r="L3684" s="177" t="s">
        <v>730</v>
      </c>
      <c r="M3684" s="177" t="s">
        <v>367</v>
      </c>
    </row>
    <row r="3685" spans="1:13" s="178" customFormat="1">
      <c r="A3685" s="171" t="s">
        <v>2038</v>
      </c>
      <c r="B3685" s="171"/>
      <c r="C3685" s="179" t="s">
        <v>5333</v>
      </c>
      <c r="D3685" s="172">
        <v>46086</v>
      </c>
      <c r="E3685" s="173">
        <v>46132</v>
      </c>
      <c r="F3685" s="174">
        <v>1323.45</v>
      </c>
      <c r="G3685" s="175" t="s">
        <v>2040</v>
      </c>
      <c r="H3685" s="171" t="s">
        <v>2055</v>
      </c>
      <c r="I3685" s="171" t="s">
        <v>3063</v>
      </c>
      <c r="J3685" s="171" t="s">
        <v>364</v>
      </c>
      <c r="K3685" s="176"/>
      <c r="L3685" s="177" t="s">
        <v>730</v>
      </c>
      <c r="M3685" s="177" t="s">
        <v>365</v>
      </c>
    </row>
    <row r="3686" spans="1:13" s="178" customFormat="1">
      <c r="A3686" s="171" t="s">
        <v>2038</v>
      </c>
      <c r="B3686" s="171"/>
      <c r="C3686" s="179" t="s">
        <v>5334</v>
      </c>
      <c r="D3686" s="172">
        <v>46086</v>
      </c>
      <c r="E3686" s="173">
        <v>46132</v>
      </c>
      <c r="F3686" s="174">
        <v>1805.63</v>
      </c>
      <c r="G3686" s="175" t="s">
        <v>2040</v>
      </c>
      <c r="H3686" s="171" t="s">
        <v>2055</v>
      </c>
      <c r="I3686" s="171" t="s">
        <v>2829</v>
      </c>
      <c r="J3686" s="171" t="s">
        <v>362</v>
      </c>
      <c r="K3686" s="176"/>
      <c r="L3686" s="177" t="s">
        <v>730</v>
      </c>
      <c r="M3686" s="177" t="s">
        <v>363</v>
      </c>
    </row>
    <row r="3687" spans="1:13" s="178" customFormat="1">
      <c r="A3687" s="171" t="s">
        <v>2038</v>
      </c>
      <c r="B3687" s="171"/>
      <c r="C3687" s="179" t="s">
        <v>5335</v>
      </c>
      <c r="D3687" s="172">
        <v>46086</v>
      </c>
      <c r="E3687" s="173">
        <v>46132</v>
      </c>
      <c r="F3687" s="174">
        <v>6160.43</v>
      </c>
      <c r="G3687" s="175" t="s">
        <v>2040</v>
      </c>
      <c r="H3687" s="171" t="s">
        <v>2055</v>
      </c>
      <c r="I3687" s="171" t="s">
        <v>2836</v>
      </c>
      <c r="J3687" s="171" t="s">
        <v>358</v>
      </c>
      <c r="K3687" s="176"/>
      <c r="L3687" s="177" t="s">
        <v>730</v>
      </c>
      <c r="M3687" s="177" t="s">
        <v>359</v>
      </c>
    </row>
    <row r="3688" spans="1:13" s="178" customFormat="1">
      <c r="A3688" s="171" t="s">
        <v>2038</v>
      </c>
      <c r="B3688" s="171"/>
      <c r="C3688" s="179" t="s">
        <v>5336</v>
      </c>
      <c r="D3688" s="172">
        <v>46086</v>
      </c>
      <c r="E3688" s="173">
        <v>46132</v>
      </c>
      <c r="F3688" s="174">
        <v>1954.43</v>
      </c>
      <c r="G3688" s="175" t="s">
        <v>2040</v>
      </c>
      <c r="H3688" s="171" t="s">
        <v>2055</v>
      </c>
      <c r="I3688" s="171" t="s">
        <v>3067</v>
      </c>
      <c r="J3688" s="171" t="s">
        <v>484</v>
      </c>
      <c r="K3688" s="176"/>
      <c r="L3688" s="177" t="s">
        <v>730</v>
      </c>
      <c r="M3688" s="177" t="s">
        <v>485</v>
      </c>
    </row>
    <row r="3689" spans="1:13" s="178" customFormat="1">
      <c r="A3689" s="171" t="s">
        <v>2038</v>
      </c>
      <c r="B3689" s="171"/>
      <c r="C3689" s="179" t="s">
        <v>5337</v>
      </c>
      <c r="D3689" s="172">
        <v>46086</v>
      </c>
      <c r="E3689" s="173">
        <v>46132</v>
      </c>
      <c r="F3689" s="174">
        <v>6209.48</v>
      </c>
      <c r="G3689" s="175" t="s">
        <v>2040</v>
      </c>
      <c r="H3689" s="171" t="s">
        <v>2055</v>
      </c>
      <c r="I3689" s="171" t="s">
        <v>3066</v>
      </c>
      <c r="J3689" s="171" t="s">
        <v>384</v>
      </c>
      <c r="K3689" s="176"/>
      <c r="L3689" s="177" t="s">
        <v>730</v>
      </c>
      <c r="M3689" s="177" t="s">
        <v>385</v>
      </c>
    </row>
    <row r="3690" spans="1:13" s="178" customFormat="1">
      <c r="A3690" s="171" t="s">
        <v>2038</v>
      </c>
      <c r="B3690" s="171"/>
      <c r="C3690" s="179" t="s">
        <v>5338</v>
      </c>
      <c r="D3690" s="172">
        <v>46086</v>
      </c>
      <c r="E3690" s="173">
        <v>46132</v>
      </c>
      <c r="F3690" s="174">
        <v>18603.07</v>
      </c>
      <c r="G3690" s="175" t="s">
        <v>2040</v>
      </c>
      <c r="H3690" s="171" t="s">
        <v>2055</v>
      </c>
      <c r="I3690" s="171" t="s">
        <v>2881</v>
      </c>
      <c r="J3690" s="171" t="s">
        <v>382</v>
      </c>
      <c r="K3690" s="176"/>
      <c r="L3690" s="177" t="s">
        <v>730</v>
      </c>
      <c r="M3690" s="177" t="s">
        <v>383</v>
      </c>
    </row>
    <row r="3691" spans="1:13" s="178" customFormat="1">
      <c r="A3691" s="171" t="s">
        <v>2038</v>
      </c>
      <c r="B3691" s="171"/>
      <c r="C3691" s="179" t="s">
        <v>5339</v>
      </c>
      <c r="D3691" s="172">
        <v>46086</v>
      </c>
      <c r="E3691" s="173">
        <v>46132</v>
      </c>
      <c r="F3691" s="174">
        <v>1344.27</v>
      </c>
      <c r="G3691" s="175" t="s">
        <v>2040</v>
      </c>
      <c r="H3691" s="171" t="s">
        <v>2055</v>
      </c>
      <c r="I3691" s="171" t="s">
        <v>2894</v>
      </c>
      <c r="J3691" s="171" t="s">
        <v>380</v>
      </c>
      <c r="K3691" s="176"/>
      <c r="L3691" s="177" t="s">
        <v>730</v>
      </c>
      <c r="M3691" s="177" t="s">
        <v>381</v>
      </c>
    </row>
    <row r="3692" spans="1:13" s="178" customFormat="1">
      <c r="A3692" s="171" t="s">
        <v>2038</v>
      </c>
      <c r="B3692" s="171"/>
      <c r="C3692" s="179" t="s">
        <v>5340</v>
      </c>
      <c r="D3692" s="172">
        <v>46086</v>
      </c>
      <c r="E3692" s="173">
        <v>46132</v>
      </c>
      <c r="F3692" s="174">
        <v>1325.94</v>
      </c>
      <c r="G3692" s="175" t="s">
        <v>2040</v>
      </c>
      <c r="H3692" s="171" t="s">
        <v>2055</v>
      </c>
      <c r="I3692" s="171" t="s">
        <v>2880</v>
      </c>
      <c r="J3692" s="171" t="s">
        <v>378</v>
      </c>
      <c r="K3692" s="176"/>
      <c r="L3692" s="177" t="s">
        <v>730</v>
      </c>
      <c r="M3692" s="177" t="s">
        <v>379</v>
      </c>
    </row>
    <row r="3693" spans="1:13" s="178" customFormat="1">
      <c r="A3693" s="171" t="s">
        <v>2038</v>
      </c>
      <c r="B3693" s="171"/>
      <c r="C3693" s="179" t="s">
        <v>5341</v>
      </c>
      <c r="D3693" s="172">
        <v>46086</v>
      </c>
      <c r="E3693" s="173">
        <v>46132</v>
      </c>
      <c r="F3693" s="174">
        <v>3319.81</v>
      </c>
      <c r="G3693" s="175" t="s">
        <v>2040</v>
      </c>
      <c r="H3693" s="171" t="s">
        <v>2055</v>
      </c>
      <c r="I3693" s="171" t="s">
        <v>2893</v>
      </c>
      <c r="J3693" s="171" t="s">
        <v>376</v>
      </c>
      <c r="K3693" s="176"/>
      <c r="L3693" s="177" t="s">
        <v>730</v>
      </c>
      <c r="M3693" s="177" t="s">
        <v>377</v>
      </c>
    </row>
    <row r="3694" spans="1:13" s="178" customFormat="1">
      <c r="A3694" s="171" t="s">
        <v>2038</v>
      </c>
      <c r="B3694" s="171"/>
      <c r="C3694" s="179" t="s">
        <v>5342</v>
      </c>
      <c r="D3694" s="172">
        <v>46086</v>
      </c>
      <c r="E3694" s="173">
        <v>46132</v>
      </c>
      <c r="F3694" s="174">
        <v>4933.76</v>
      </c>
      <c r="G3694" s="175" t="s">
        <v>2040</v>
      </c>
      <c r="H3694" s="171" t="s">
        <v>2055</v>
      </c>
      <c r="I3694" s="171" t="s">
        <v>3065</v>
      </c>
      <c r="J3694" s="171" t="s">
        <v>374</v>
      </c>
      <c r="K3694" s="176"/>
      <c r="L3694" s="177" t="s">
        <v>730</v>
      </c>
      <c r="M3694" s="177" t="s">
        <v>375</v>
      </c>
    </row>
    <row r="3695" spans="1:13" s="178" customFormat="1">
      <c r="A3695" s="171" t="s">
        <v>2038</v>
      </c>
      <c r="B3695" s="171"/>
      <c r="C3695" s="179" t="s">
        <v>5343</v>
      </c>
      <c r="D3695" s="172">
        <v>46086</v>
      </c>
      <c r="E3695" s="173">
        <v>46132</v>
      </c>
      <c r="F3695" s="174">
        <v>1446.19</v>
      </c>
      <c r="G3695" s="175" t="s">
        <v>2040</v>
      </c>
      <c r="H3695" s="171" t="s">
        <v>2055</v>
      </c>
      <c r="I3695" s="171" t="s">
        <v>2882</v>
      </c>
      <c r="J3695" s="171" t="s">
        <v>404</v>
      </c>
      <c r="K3695" s="176"/>
      <c r="L3695" s="177" t="s">
        <v>730</v>
      </c>
      <c r="M3695" s="177" t="s">
        <v>405</v>
      </c>
    </row>
    <row r="3696" spans="1:13" s="178" customFormat="1">
      <c r="A3696" s="171" t="s">
        <v>2038</v>
      </c>
      <c r="B3696" s="171"/>
      <c r="C3696" s="179" t="s">
        <v>5344</v>
      </c>
      <c r="D3696" s="172">
        <v>46086</v>
      </c>
      <c r="E3696" s="173">
        <v>46132</v>
      </c>
      <c r="F3696" s="174">
        <v>4290.2700000000004</v>
      </c>
      <c r="G3696" s="175" t="s">
        <v>2040</v>
      </c>
      <c r="H3696" s="171" t="s">
        <v>2055</v>
      </c>
      <c r="I3696" s="171" t="s">
        <v>3070</v>
      </c>
      <c r="J3696" s="171" t="s">
        <v>402</v>
      </c>
      <c r="K3696" s="176"/>
      <c r="L3696" s="177" t="s">
        <v>730</v>
      </c>
      <c r="M3696" s="177" t="s">
        <v>403</v>
      </c>
    </row>
    <row r="3697" spans="1:13" s="178" customFormat="1">
      <c r="A3697" s="171" t="s">
        <v>2038</v>
      </c>
      <c r="B3697" s="171"/>
      <c r="C3697" s="179" t="s">
        <v>5345</v>
      </c>
      <c r="D3697" s="172">
        <v>46086</v>
      </c>
      <c r="E3697" s="173">
        <v>46132</v>
      </c>
      <c r="F3697" s="174">
        <v>1345.8</v>
      </c>
      <c r="G3697" s="175" t="s">
        <v>2040</v>
      </c>
      <c r="H3697" s="171" t="s">
        <v>2055</v>
      </c>
      <c r="I3697" s="171" t="s">
        <v>2909</v>
      </c>
      <c r="J3697" s="171" t="s">
        <v>400</v>
      </c>
      <c r="K3697" s="176"/>
      <c r="L3697" s="177" t="s">
        <v>730</v>
      </c>
      <c r="M3697" s="177" t="s">
        <v>401</v>
      </c>
    </row>
    <row r="3698" spans="1:13" s="178" customFormat="1">
      <c r="A3698" s="171" t="s">
        <v>2038</v>
      </c>
      <c r="B3698" s="171"/>
      <c r="C3698" s="179" t="s">
        <v>5346</v>
      </c>
      <c r="D3698" s="172">
        <v>46086</v>
      </c>
      <c r="E3698" s="173">
        <v>46132</v>
      </c>
      <c r="F3698" s="174">
        <v>1346.34</v>
      </c>
      <c r="G3698" s="175" t="s">
        <v>2040</v>
      </c>
      <c r="H3698" s="171" t="s">
        <v>2055</v>
      </c>
      <c r="I3698" s="171" t="s">
        <v>2915</v>
      </c>
      <c r="J3698" s="171" t="s">
        <v>396</v>
      </c>
      <c r="K3698" s="176"/>
      <c r="L3698" s="177" t="s">
        <v>730</v>
      </c>
      <c r="M3698" s="177" t="s">
        <v>397</v>
      </c>
    </row>
    <row r="3699" spans="1:13" s="178" customFormat="1">
      <c r="A3699" s="171" t="s">
        <v>2038</v>
      </c>
      <c r="B3699" s="171"/>
      <c r="C3699" s="179" t="s">
        <v>5347</v>
      </c>
      <c r="D3699" s="172">
        <v>46086</v>
      </c>
      <c r="E3699" s="173">
        <v>46132</v>
      </c>
      <c r="F3699" s="174">
        <v>1459.07</v>
      </c>
      <c r="G3699" s="175" t="s">
        <v>2040</v>
      </c>
      <c r="H3699" s="171" t="s">
        <v>2055</v>
      </c>
      <c r="I3699" s="171" t="s">
        <v>3069</v>
      </c>
      <c r="J3699" s="171" t="s">
        <v>394</v>
      </c>
      <c r="K3699" s="176"/>
      <c r="L3699" s="177" t="s">
        <v>730</v>
      </c>
      <c r="M3699" s="177" t="s">
        <v>395</v>
      </c>
    </row>
    <row r="3700" spans="1:13" s="178" customFormat="1">
      <c r="A3700" s="171" t="s">
        <v>2038</v>
      </c>
      <c r="B3700" s="171"/>
      <c r="C3700" s="179" t="s">
        <v>5348</v>
      </c>
      <c r="D3700" s="172">
        <v>46086</v>
      </c>
      <c r="E3700" s="173">
        <v>46132</v>
      </c>
      <c r="F3700" s="174">
        <v>3722.35</v>
      </c>
      <c r="G3700" s="175" t="s">
        <v>2040</v>
      </c>
      <c r="H3700" s="171" t="s">
        <v>2055</v>
      </c>
      <c r="I3700" s="171" t="s">
        <v>2842</v>
      </c>
      <c r="J3700" s="171" t="s">
        <v>392</v>
      </c>
      <c r="K3700" s="176"/>
      <c r="L3700" s="177" t="s">
        <v>730</v>
      </c>
      <c r="M3700" s="177" t="s">
        <v>393</v>
      </c>
    </row>
    <row r="3701" spans="1:13" s="178" customFormat="1">
      <c r="A3701" s="171" t="s">
        <v>2038</v>
      </c>
      <c r="B3701" s="171"/>
      <c r="C3701" s="179" t="s">
        <v>5349</v>
      </c>
      <c r="D3701" s="172">
        <v>46086</v>
      </c>
      <c r="E3701" s="173">
        <v>46132</v>
      </c>
      <c r="F3701" s="174">
        <v>1346.34</v>
      </c>
      <c r="G3701" s="175" t="s">
        <v>2040</v>
      </c>
      <c r="H3701" s="171" t="s">
        <v>2055</v>
      </c>
      <c r="I3701" s="171" t="s">
        <v>2871</v>
      </c>
      <c r="J3701" s="171" t="s">
        <v>390</v>
      </c>
      <c r="K3701" s="176"/>
      <c r="L3701" s="177" t="s">
        <v>730</v>
      </c>
      <c r="M3701" s="177" t="s">
        <v>391</v>
      </c>
    </row>
    <row r="3702" spans="1:13" s="178" customFormat="1">
      <c r="A3702" s="171" t="s">
        <v>2038</v>
      </c>
      <c r="B3702" s="171"/>
      <c r="C3702" s="179" t="s">
        <v>5350</v>
      </c>
      <c r="D3702" s="172">
        <v>46086</v>
      </c>
      <c r="E3702" s="173">
        <v>46132</v>
      </c>
      <c r="F3702" s="174">
        <v>1346.33</v>
      </c>
      <c r="G3702" s="175" t="s">
        <v>2040</v>
      </c>
      <c r="H3702" s="171" t="s">
        <v>2055</v>
      </c>
      <c r="I3702" s="171" t="s">
        <v>3068</v>
      </c>
      <c r="J3702" s="171" t="s">
        <v>388</v>
      </c>
      <c r="K3702" s="176"/>
      <c r="L3702" s="177" t="s">
        <v>730</v>
      </c>
      <c r="M3702" s="177" t="s">
        <v>389</v>
      </c>
    </row>
    <row r="3703" spans="1:13" s="178" customFormat="1">
      <c r="A3703" s="171" t="s">
        <v>2038</v>
      </c>
      <c r="B3703" s="171"/>
      <c r="C3703" s="179" t="s">
        <v>5351</v>
      </c>
      <c r="D3703" s="172">
        <v>46086</v>
      </c>
      <c r="E3703" s="173">
        <v>46132</v>
      </c>
      <c r="F3703" s="174">
        <v>1318.23</v>
      </c>
      <c r="G3703" s="175" t="s">
        <v>2040</v>
      </c>
      <c r="H3703" s="171" t="s">
        <v>2055</v>
      </c>
      <c r="I3703" s="171" t="s">
        <v>2802</v>
      </c>
      <c r="J3703" s="171" t="s">
        <v>6</v>
      </c>
      <c r="K3703" s="176"/>
      <c r="L3703" s="177" t="s">
        <v>730</v>
      </c>
      <c r="M3703" s="177" t="s">
        <v>7</v>
      </c>
    </row>
    <row r="3704" spans="1:13" s="178" customFormat="1">
      <c r="A3704" s="171" t="s">
        <v>2038</v>
      </c>
      <c r="B3704" s="171"/>
      <c r="C3704" s="179" t="s">
        <v>5352</v>
      </c>
      <c r="D3704" s="172">
        <v>46086</v>
      </c>
      <c r="E3704" s="173">
        <v>46132</v>
      </c>
      <c r="F3704" s="174">
        <v>1319.4</v>
      </c>
      <c r="G3704" s="175" t="s">
        <v>2040</v>
      </c>
      <c r="H3704" s="171" t="s">
        <v>2055</v>
      </c>
      <c r="I3704" s="171" t="s">
        <v>3083</v>
      </c>
      <c r="J3704" s="171" t="s">
        <v>386</v>
      </c>
      <c r="K3704" s="176"/>
      <c r="L3704" s="177" t="s">
        <v>730</v>
      </c>
      <c r="M3704" s="177" t="s">
        <v>387</v>
      </c>
    </row>
    <row r="3705" spans="1:13" s="178" customFormat="1">
      <c r="A3705" s="171" t="s">
        <v>2038</v>
      </c>
      <c r="B3705" s="171"/>
      <c r="C3705" s="179" t="s">
        <v>5353</v>
      </c>
      <c r="D3705" s="172">
        <v>46086</v>
      </c>
      <c r="E3705" s="173">
        <v>46132</v>
      </c>
      <c r="F3705" s="174">
        <v>1486.55</v>
      </c>
      <c r="G3705" s="175" t="s">
        <v>2040</v>
      </c>
      <c r="H3705" s="171" t="s">
        <v>2055</v>
      </c>
      <c r="I3705" s="171" t="s">
        <v>2799</v>
      </c>
      <c r="J3705" s="171" t="s">
        <v>426</v>
      </c>
      <c r="K3705" s="176"/>
      <c r="L3705" s="177" t="s">
        <v>730</v>
      </c>
      <c r="M3705" s="177" t="s">
        <v>427</v>
      </c>
    </row>
    <row r="3706" spans="1:13" s="178" customFormat="1">
      <c r="A3706" s="171" t="s">
        <v>2038</v>
      </c>
      <c r="B3706" s="171"/>
      <c r="C3706" s="179" t="s">
        <v>5354</v>
      </c>
      <c r="D3706" s="172">
        <v>46086</v>
      </c>
      <c r="E3706" s="173">
        <v>46132</v>
      </c>
      <c r="F3706" s="174">
        <v>1346.34</v>
      </c>
      <c r="G3706" s="175" t="s">
        <v>2040</v>
      </c>
      <c r="H3706" s="171" t="s">
        <v>2055</v>
      </c>
      <c r="I3706" s="171" t="s">
        <v>2932</v>
      </c>
      <c r="J3706" s="171" t="s">
        <v>424</v>
      </c>
      <c r="K3706" s="176"/>
      <c r="L3706" s="177" t="s">
        <v>730</v>
      </c>
      <c r="M3706" s="177" t="s">
        <v>425</v>
      </c>
    </row>
    <row r="3707" spans="1:13" s="178" customFormat="1">
      <c r="A3707" s="171" t="s">
        <v>2038</v>
      </c>
      <c r="B3707" s="171"/>
      <c r="C3707" s="179" t="s">
        <v>5355</v>
      </c>
      <c r="D3707" s="172">
        <v>46086</v>
      </c>
      <c r="E3707" s="173">
        <v>46132</v>
      </c>
      <c r="F3707" s="174">
        <v>1306.47</v>
      </c>
      <c r="G3707" s="175" t="s">
        <v>2040</v>
      </c>
      <c r="H3707" s="171" t="s">
        <v>2055</v>
      </c>
      <c r="I3707" s="171" t="s">
        <v>2931</v>
      </c>
      <c r="J3707" s="171" t="s">
        <v>422</v>
      </c>
      <c r="K3707" s="176"/>
      <c r="L3707" s="177" t="s">
        <v>730</v>
      </c>
      <c r="M3707" s="177" t="s">
        <v>423</v>
      </c>
    </row>
    <row r="3708" spans="1:13" s="178" customFormat="1">
      <c r="A3708" s="171" t="s">
        <v>2038</v>
      </c>
      <c r="B3708" s="171"/>
      <c r="C3708" s="179" t="s">
        <v>5356</v>
      </c>
      <c r="D3708" s="172">
        <v>46086</v>
      </c>
      <c r="E3708" s="173">
        <v>46132</v>
      </c>
      <c r="F3708" s="174">
        <v>10508.64</v>
      </c>
      <c r="G3708" s="175" t="s">
        <v>2040</v>
      </c>
      <c r="H3708" s="171" t="s">
        <v>2055</v>
      </c>
      <c r="I3708" s="171" t="s">
        <v>2815</v>
      </c>
      <c r="J3708" s="171" t="s">
        <v>420</v>
      </c>
      <c r="K3708" s="176"/>
      <c r="L3708" s="177" t="s">
        <v>730</v>
      </c>
      <c r="M3708" s="177" t="s">
        <v>421</v>
      </c>
    </row>
    <row r="3709" spans="1:13" s="178" customFormat="1">
      <c r="A3709" s="171" t="s">
        <v>2038</v>
      </c>
      <c r="B3709" s="171"/>
      <c r="C3709" s="179" t="s">
        <v>5357</v>
      </c>
      <c r="D3709" s="172">
        <v>46086</v>
      </c>
      <c r="E3709" s="173">
        <v>46132</v>
      </c>
      <c r="F3709" s="174">
        <v>1345.8</v>
      </c>
      <c r="G3709" s="175" t="s">
        <v>2040</v>
      </c>
      <c r="H3709" s="171" t="s">
        <v>2055</v>
      </c>
      <c r="I3709" s="171" t="s">
        <v>3073</v>
      </c>
      <c r="J3709" s="171" t="s">
        <v>418</v>
      </c>
      <c r="K3709" s="176"/>
      <c r="L3709" s="177" t="s">
        <v>730</v>
      </c>
      <c r="M3709" s="177" t="s">
        <v>419</v>
      </c>
    </row>
    <row r="3710" spans="1:13" s="178" customFormat="1">
      <c r="A3710" s="171" t="s">
        <v>2038</v>
      </c>
      <c r="B3710" s="171"/>
      <c r="C3710" s="179" t="s">
        <v>5358</v>
      </c>
      <c r="D3710" s="172">
        <v>46086</v>
      </c>
      <c r="E3710" s="173">
        <v>46132</v>
      </c>
      <c r="F3710" s="174">
        <v>2247.4899999999998</v>
      </c>
      <c r="G3710" s="175" t="s">
        <v>2040</v>
      </c>
      <c r="H3710" s="171" t="s">
        <v>2055</v>
      </c>
      <c r="I3710" s="171" t="s">
        <v>2926</v>
      </c>
      <c r="J3710" s="171" t="s">
        <v>414</v>
      </c>
      <c r="K3710" s="176"/>
      <c r="L3710" s="177" t="s">
        <v>730</v>
      </c>
      <c r="M3710" s="177" t="s">
        <v>415</v>
      </c>
    </row>
    <row r="3711" spans="1:13" s="178" customFormat="1">
      <c r="A3711" s="171" t="s">
        <v>2038</v>
      </c>
      <c r="B3711" s="171"/>
      <c r="C3711" s="179" t="s">
        <v>5359</v>
      </c>
      <c r="D3711" s="172">
        <v>46086</v>
      </c>
      <c r="E3711" s="173">
        <v>46132</v>
      </c>
      <c r="F3711" s="174">
        <v>1346.34</v>
      </c>
      <c r="G3711" s="175" t="s">
        <v>2040</v>
      </c>
      <c r="H3711" s="171" t="s">
        <v>2055</v>
      </c>
      <c r="I3711" s="171" t="s">
        <v>3072</v>
      </c>
      <c r="J3711" s="171" t="s">
        <v>410</v>
      </c>
      <c r="K3711" s="176"/>
      <c r="L3711" s="177" t="s">
        <v>730</v>
      </c>
      <c r="M3711" s="177" t="s">
        <v>411</v>
      </c>
    </row>
    <row r="3712" spans="1:13" s="178" customFormat="1">
      <c r="A3712" s="171" t="s">
        <v>2038</v>
      </c>
      <c r="B3712" s="171"/>
      <c r="C3712" s="179" t="s">
        <v>5360</v>
      </c>
      <c r="D3712" s="172">
        <v>46086</v>
      </c>
      <c r="E3712" s="173">
        <v>46132</v>
      </c>
      <c r="F3712" s="174">
        <v>4001.78</v>
      </c>
      <c r="G3712" s="175" t="s">
        <v>2040</v>
      </c>
      <c r="H3712" s="171" t="s">
        <v>2055</v>
      </c>
      <c r="I3712" s="171" t="s">
        <v>3071</v>
      </c>
      <c r="J3712" s="171" t="s">
        <v>408</v>
      </c>
      <c r="K3712" s="176"/>
      <c r="L3712" s="177" t="s">
        <v>730</v>
      </c>
      <c r="M3712" s="177" t="s">
        <v>409</v>
      </c>
    </row>
    <row r="3713" spans="1:13" s="178" customFormat="1">
      <c r="A3713" s="171" t="s">
        <v>2038</v>
      </c>
      <c r="B3713" s="171"/>
      <c r="C3713" s="179" t="s">
        <v>5361</v>
      </c>
      <c r="D3713" s="172">
        <v>46086</v>
      </c>
      <c r="E3713" s="173">
        <v>46132</v>
      </c>
      <c r="F3713" s="174">
        <v>3837.41</v>
      </c>
      <c r="G3713" s="175" t="s">
        <v>2040</v>
      </c>
      <c r="H3713" s="171" t="s">
        <v>2055</v>
      </c>
      <c r="I3713" s="171" t="s">
        <v>2922</v>
      </c>
      <c r="J3713" s="171" t="s">
        <v>406</v>
      </c>
      <c r="K3713" s="176"/>
      <c r="L3713" s="177" t="s">
        <v>730</v>
      </c>
      <c r="M3713" s="177" t="s">
        <v>407</v>
      </c>
    </row>
    <row r="3714" spans="1:13" s="178" customFormat="1">
      <c r="A3714" s="171" t="s">
        <v>2038</v>
      </c>
      <c r="B3714" s="171"/>
      <c r="C3714" s="179" t="s">
        <v>5362</v>
      </c>
      <c r="D3714" s="172">
        <v>46086</v>
      </c>
      <c r="E3714" s="173">
        <v>46132</v>
      </c>
      <c r="F3714" s="174">
        <v>1474.31</v>
      </c>
      <c r="G3714" s="175" t="s">
        <v>2040</v>
      </c>
      <c r="H3714" s="171" t="s">
        <v>2055</v>
      </c>
      <c r="I3714" s="171" t="s">
        <v>3076</v>
      </c>
      <c r="J3714" s="171" t="s">
        <v>360</v>
      </c>
      <c r="K3714" s="176"/>
      <c r="L3714" s="177" t="s">
        <v>730</v>
      </c>
      <c r="M3714" s="177" t="s">
        <v>361</v>
      </c>
    </row>
    <row r="3715" spans="1:13" s="178" customFormat="1">
      <c r="A3715" s="171" t="s">
        <v>2038</v>
      </c>
      <c r="B3715" s="171"/>
      <c r="C3715" s="179" t="s">
        <v>5363</v>
      </c>
      <c r="D3715" s="172">
        <v>46086</v>
      </c>
      <c r="E3715" s="173">
        <v>46132</v>
      </c>
      <c r="F3715" s="174">
        <v>1346.34</v>
      </c>
      <c r="G3715" s="175" t="s">
        <v>2040</v>
      </c>
      <c r="H3715" s="171" t="s">
        <v>2055</v>
      </c>
      <c r="I3715" s="171" t="s">
        <v>2945</v>
      </c>
      <c r="J3715" s="171" t="s">
        <v>444</v>
      </c>
      <c r="K3715" s="176"/>
      <c r="L3715" s="177" t="s">
        <v>730</v>
      </c>
      <c r="M3715" s="177" t="s">
        <v>445</v>
      </c>
    </row>
    <row r="3716" spans="1:13" s="178" customFormat="1">
      <c r="A3716" s="171" t="s">
        <v>2038</v>
      </c>
      <c r="B3716" s="171"/>
      <c r="C3716" s="179" t="s">
        <v>5364</v>
      </c>
      <c r="D3716" s="172">
        <v>46086</v>
      </c>
      <c r="E3716" s="173">
        <v>46132</v>
      </c>
      <c r="F3716" s="174">
        <v>1346.34</v>
      </c>
      <c r="G3716" s="175" t="s">
        <v>2040</v>
      </c>
      <c r="H3716" s="171" t="s">
        <v>2055</v>
      </c>
      <c r="I3716" s="171" t="s">
        <v>3075</v>
      </c>
      <c r="J3716" s="171" t="s">
        <v>442</v>
      </c>
      <c r="K3716" s="176"/>
      <c r="L3716" s="177" t="s">
        <v>730</v>
      </c>
      <c r="M3716" s="177" t="s">
        <v>443</v>
      </c>
    </row>
    <row r="3717" spans="1:13" s="178" customFormat="1">
      <c r="A3717" s="171" t="s">
        <v>2038</v>
      </c>
      <c r="B3717" s="171"/>
      <c r="C3717" s="179" t="s">
        <v>5365</v>
      </c>
      <c r="D3717" s="172">
        <v>46086</v>
      </c>
      <c r="E3717" s="173">
        <v>46132</v>
      </c>
      <c r="F3717" s="174">
        <v>2455.7199999999998</v>
      </c>
      <c r="G3717" s="175" t="s">
        <v>2040</v>
      </c>
      <c r="H3717" s="171" t="s">
        <v>2055</v>
      </c>
      <c r="I3717" s="171" t="s">
        <v>2806</v>
      </c>
      <c r="J3717" s="171" t="s">
        <v>272</v>
      </c>
      <c r="K3717" s="176"/>
      <c r="L3717" s="177" t="s">
        <v>730</v>
      </c>
      <c r="M3717" s="177" t="s">
        <v>273</v>
      </c>
    </row>
    <row r="3718" spans="1:13" s="178" customFormat="1">
      <c r="A3718" s="171" t="s">
        <v>2038</v>
      </c>
      <c r="B3718" s="171"/>
      <c r="C3718" s="179" t="s">
        <v>5366</v>
      </c>
      <c r="D3718" s="172">
        <v>46086</v>
      </c>
      <c r="E3718" s="173">
        <v>46132</v>
      </c>
      <c r="F3718" s="174">
        <v>1423.48</v>
      </c>
      <c r="G3718" s="175" t="s">
        <v>2040</v>
      </c>
      <c r="H3718" s="171" t="s">
        <v>2055</v>
      </c>
      <c r="I3718" s="171" t="s">
        <v>3085</v>
      </c>
      <c r="J3718" s="171" t="s">
        <v>438</v>
      </c>
      <c r="K3718" s="176"/>
      <c r="L3718" s="177" t="s">
        <v>730</v>
      </c>
      <c r="M3718" s="177" t="s">
        <v>439</v>
      </c>
    </row>
    <row r="3719" spans="1:13" s="178" customFormat="1">
      <c r="A3719" s="171" t="s">
        <v>2038</v>
      </c>
      <c r="B3719" s="171"/>
      <c r="C3719" s="179" t="s">
        <v>5367</v>
      </c>
      <c r="D3719" s="172">
        <v>46086</v>
      </c>
      <c r="E3719" s="173">
        <v>46132</v>
      </c>
      <c r="F3719" s="174">
        <v>4864.74</v>
      </c>
      <c r="G3719" s="175" t="s">
        <v>2040</v>
      </c>
      <c r="H3719" s="171" t="s">
        <v>2055</v>
      </c>
      <c r="I3719" s="171" t="s">
        <v>2944</v>
      </c>
      <c r="J3719" s="171" t="s">
        <v>436</v>
      </c>
      <c r="K3719" s="176"/>
      <c r="L3719" s="177" t="s">
        <v>730</v>
      </c>
      <c r="M3719" s="177" t="s">
        <v>437</v>
      </c>
    </row>
    <row r="3720" spans="1:13" s="178" customFormat="1">
      <c r="A3720" s="171" t="s">
        <v>2038</v>
      </c>
      <c r="B3720" s="171"/>
      <c r="C3720" s="179" t="s">
        <v>5368</v>
      </c>
      <c r="D3720" s="172">
        <v>46086</v>
      </c>
      <c r="E3720" s="173">
        <v>46132</v>
      </c>
      <c r="F3720" s="174">
        <v>1649.66</v>
      </c>
      <c r="G3720" s="175" t="s">
        <v>2040</v>
      </c>
      <c r="H3720" s="171" t="s">
        <v>2055</v>
      </c>
      <c r="I3720" s="171" t="s">
        <v>3074</v>
      </c>
      <c r="J3720" s="171" t="s">
        <v>434</v>
      </c>
      <c r="K3720" s="176"/>
      <c r="L3720" s="177" t="s">
        <v>730</v>
      </c>
      <c r="M3720" s="177" t="s">
        <v>435</v>
      </c>
    </row>
    <row r="3721" spans="1:13" s="178" customFormat="1">
      <c r="A3721" s="171" t="s">
        <v>2038</v>
      </c>
      <c r="B3721" s="171"/>
      <c r="C3721" s="179" t="s">
        <v>5369</v>
      </c>
      <c r="D3721" s="172">
        <v>46086</v>
      </c>
      <c r="E3721" s="173">
        <v>46132</v>
      </c>
      <c r="F3721" s="174">
        <v>1515.15</v>
      </c>
      <c r="G3721" s="175" t="s">
        <v>2040</v>
      </c>
      <c r="H3721" s="171" t="s">
        <v>2055</v>
      </c>
      <c r="I3721" s="171" t="s">
        <v>2942</v>
      </c>
      <c r="J3721" s="171" t="s">
        <v>432</v>
      </c>
      <c r="K3721" s="176"/>
      <c r="L3721" s="177" t="s">
        <v>730</v>
      </c>
      <c r="M3721" s="177" t="s">
        <v>433</v>
      </c>
    </row>
    <row r="3722" spans="1:13" s="178" customFormat="1">
      <c r="A3722" s="171" t="s">
        <v>2038</v>
      </c>
      <c r="B3722" s="171"/>
      <c r="C3722" s="179" t="s">
        <v>5370</v>
      </c>
      <c r="D3722" s="172">
        <v>46086</v>
      </c>
      <c r="E3722" s="173">
        <v>46132</v>
      </c>
      <c r="F3722" s="174">
        <v>5369.2</v>
      </c>
      <c r="G3722" s="175" t="s">
        <v>2040</v>
      </c>
      <c r="H3722" s="171" t="s">
        <v>2055</v>
      </c>
      <c r="I3722" s="171" t="s">
        <v>2816</v>
      </c>
      <c r="J3722" s="171" t="s">
        <v>428</v>
      </c>
      <c r="K3722" s="176"/>
      <c r="L3722" s="177" t="s">
        <v>730</v>
      </c>
      <c r="M3722" s="177" t="s">
        <v>429</v>
      </c>
    </row>
    <row r="3723" spans="1:13" s="178" customFormat="1">
      <c r="A3723" s="171" t="s">
        <v>2038</v>
      </c>
      <c r="B3723" s="171"/>
      <c r="C3723" s="179" t="s">
        <v>5371</v>
      </c>
      <c r="D3723" s="172">
        <v>46086</v>
      </c>
      <c r="E3723" s="173">
        <v>46132</v>
      </c>
      <c r="F3723" s="174">
        <v>1346.34</v>
      </c>
      <c r="G3723" s="175" t="s">
        <v>2040</v>
      </c>
      <c r="H3723" s="171" t="s">
        <v>2055</v>
      </c>
      <c r="I3723" s="171" t="s">
        <v>2960</v>
      </c>
      <c r="J3723" s="171" t="s">
        <v>462</v>
      </c>
      <c r="K3723" s="176"/>
      <c r="L3723" s="177" t="s">
        <v>730</v>
      </c>
      <c r="M3723" s="177" t="s">
        <v>463</v>
      </c>
    </row>
    <row r="3724" spans="1:13" s="178" customFormat="1">
      <c r="A3724" s="171" t="s">
        <v>2038</v>
      </c>
      <c r="B3724" s="171"/>
      <c r="C3724" s="179" t="s">
        <v>5372</v>
      </c>
      <c r="D3724" s="172">
        <v>46086</v>
      </c>
      <c r="E3724" s="173">
        <v>46132</v>
      </c>
      <c r="F3724" s="174">
        <v>1346.34</v>
      </c>
      <c r="G3724" s="175" t="s">
        <v>2040</v>
      </c>
      <c r="H3724" s="171" t="s">
        <v>2055</v>
      </c>
      <c r="I3724" s="171" t="s">
        <v>2868</v>
      </c>
      <c r="J3724" s="171" t="s">
        <v>460</v>
      </c>
      <c r="K3724" s="176"/>
      <c r="L3724" s="177" t="s">
        <v>730</v>
      </c>
      <c r="M3724" s="177" t="s">
        <v>461</v>
      </c>
    </row>
    <row r="3725" spans="1:13" s="178" customFormat="1">
      <c r="A3725" s="171" t="s">
        <v>2038</v>
      </c>
      <c r="B3725" s="171"/>
      <c r="C3725" s="179" t="s">
        <v>5373</v>
      </c>
      <c r="D3725" s="172">
        <v>46086</v>
      </c>
      <c r="E3725" s="173">
        <v>46132</v>
      </c>
      <c r="F3725" s="174">
        <v>1515.15</v>
      </c>
      <c r="G3725" s="175" t="s">
        <v>2040</v>
      </c>
      <c r="H3725" s="171" t="s">
        <v>2055</v>
      </c>
      <c r="I3725" s="171" t="s">
        <v>2953</v>
      </c>
      <c r="J3725" s="171" t="s">
        <v>458</v>
      </c>
      <c r="K3725" s="176"/>
      <c r="L3725" s="177" t="s">
        <v>730</v>
      </c>
      <c r="M3725" s="177" t="s">
        <v>459</v>
      </c>
    </row>
    <row r="3726" spans="1:13" s="178" customFormat="1">
      <c r="A3726" s="171" t="s">
        <v>2038</v>
      </c>
      <c r="B3726" s="171"/>
      <c r="C3726" s="179" t="s">
        <v>5374</v>
      </c>
      <c r="D3726" s="172">
        <v>46086</v>
      </c>
      <c r="E3726" s="173">
        <v>46132</v>
      </c>
      <c r="F3726" s="174">
        <v>1346.34</v>
      </c>
      <c r="G3726" s="175" t="s">
        <v>2040</v>
      </c>
      <c r="H3726" s="171" t="s">
        <v>2055</v>
      </c>
      <c r="I3726" s="171" t="s">
        <v>2711</v>
      </c>
      <c r="J3726" s="171" t="s">
        <v>454</v>
      </c>
      <c r="K3726" s="176"/>
      <c r="L3726" s="177" t="s">
        <v>730</v>
      </c>
      <c r="M3726" s="177" t="s">
        <v>455</v>
      </c>
    </row>
    <row r="3727" spans="1:13" s="178" customFormat="1">
      <c r="A3727" s="171" t="s">
        <v>2038</v>
      </c>
      <c r="B3727" s="171"/>
      <c r="C3727" s="179" t="s">
        <v>5375</v>
      </c>
      <c r="D3727" s="172">
        <v>46086</v>
      </c>
      <c r="E3727" s="173">
        <v>46132</v>
      </c>
      <c r="F3727" s="174">
        <v>1515.16</v>
      </c>
      <c r="G3727" s="175" t="s">
        <v>2040</v>
      </c>
      <c r="H3727" s="171" t="s">
        <v>2055</v>
      </c>
      <c r="I3727" s="171" t="s">
        <v>2808</v>
      </c>
      <c r="J3727" s="171" t="s">
        <v>452</v>
      </c>
      <c r="K3727" s="176"/>
      <c r="L3727" s="177" t="s">
        <v>730</v>
      </c>
      <c r="M3727" s="177" t="s">
        <v>453</v>
      </c>
    </row>
    <row r="3728" spans="1:13" s="178" customFormat="1">
      <c r="A3728" s="171" t="s">
        <v>2038</v>
      </c>
      <c r="B3728" s="171"/>
      <c r="C3728" s="179" t="s">
        <v>5376</v>
      </c>
      <c r="D3728" s="172">
        <v>46086</v>
      </c>
      <c r="E3728" s="173">
        <v>46132</v>
      </c>
      <c r="F3728" s="174">
        <v>1641.04</v>
      </c>
      <c r="G3728" s="175" t="s">
        <v>2040</v>
      </c>
      <c r="H3728" s="171" t="s">
        <v>2055</v>
      </c>
      <c r="I3728" s="171" t="s">
        <v>2940</v>
      </c>
      <c r="J3728" s="171" t="s">
        <v>450</v>
      </c>
      <c r="K3728" s="176"/>
      <c r="L3728" s="177" t="s">
        <v>730</v>
      </c>
      <c r="M3728" s="177" t="s">
        <v>451</v>
      </c>
    </row>
    <row r="3729" spans="1:13" s="178" customFormat="1">
      <c r="A3729" s="171" t="s">
        <v>2038</v>
      </c>
      <c r="B3729" s="171"/>
      <c r="C3729" s="179" t="s">
        <v>5377</v>
      </c>
      <c r="D3729" s="172">
        <v>46086</v>
      </c>
      <c r="E3729" s="173">
        <v>46132</v>
      </c>
      <c r="F3729" s="174">
        <v>10046.67</v>
      </c>
      <c r="G3729" s="175" t="s">
        <v>2040</v>
      </c>
      <c r="H3729" s="171" t="s">
        <v>2055</v>
      </c>
      <c r="I3729" s="171" t="s">
        <v>3078</v>
      </c>
      <c r="J3729" s="171" t="s">
        <v>448</v>
      </c>
      <c r="K3729" s="176"/>
      <c r="L3729" s="177" t="s">
        <v>730</v>
      </c>
      <c r="M3729" s="177" t="s">
        <v>449</v>
      </c>
    </row>
    <row r="3730" spans="1:13" s="178" customFormat="1">
      <c r="A3730" s="171" t="s">
        <v>2038</v>
      </c>
      <c r="B3730" s="171"/>
      <c r="C3730" s="179" t="s">
        <v>5378</v>
      </c>
      <c r="D3730" s="172">
        <v>46086</v>
      </c>
      <c r="E3730" s="173">
        <v>46132</v>
      </c>
      <c r="F3730" s="174">
        <v>1486.56</v>
      </c>
      <c r="G3730" s="175" t="s">
        <v>2040</v>
      </c>
      <c r="H3730" s="171" t="s">
        <v>2055</v>
      </c>
      <c r="I3730" s="171" t="s">
        <v>3077</v>
      </c>
      <c r="J3730" s="171" t="s">
        <v>446</v>
      </c>
      <c r="K3730" s="176"/>
      <c r="L3730" s="177" t="s">
        <v>730</v>
      </c>
      <c r="M3730" s="177" t="s">
        <v>447</v>
      </c>
    </row>
    <row r="3731" spans="1:13" s="178" customFormat="1">
      <c r="A3731" s="171" t="s">
        <v>2038</v>
      </c>
      <c r="B3731" s="171"/>
      <c r="C3731" s="179" t="s">
        <v>5379</v>
      </c>
      <c r="D3731" s="172">
        <v>46086</v>
      </c>
      <c r="E3731" s="173">
        <v>46132</v>
      </c>
      <c r="F3731" s="174">
        <v>1346.34</v>
      </c>
      <c r="G3731" s="175" t="s">
        <v>2040</v>
      </c>
      <c r="H3731" s="171" t="s">
        <v>2055</v>
      </c>
      <c r="I3731" s="171" t="s">
        <v>2818</v>
      </c>
      <c r="J3731" s="171" t="s">
        <v>480</v>
      </c>
      <c r="K3731" s="176"/>
      <c r="L3731" s="177" t="s">
        <v>730</v>
      </c>
      <c r="M3731" s="177" t="s">
        <v>481</v>
      </c>
    </row>
    <row r="3732" spans="1:13" s="178" customFormat="1">
      <c r="A3732" s="171" t="s">
        <v>2038</v>
      </c>
      <c r="B3732" s="171"/>
      <c r="C3732" s="179" t="s">
        <v>5380</v>
      </c>
      <c r="D3732" s="172">
        <v>46086</v>
      </c>
      <c r="E3732" s="173">
        <v>46132</v>
      </c>
      <c r="F3732" s="174">
        <v>1346.34</v>
      </c>
      <c r="G3732" s="175" t="s">
        <v>2040</v>
      </c>
      <c r="H3732" s="171" t="s">
        <v>2055</v>
      </c>
      <c r="I3732" s="171" t="s">
        <v>3082</v>
      </c>
      <c r="J3732" s="171" t="s">
        <v>478</v>
      </c>
      <c r="K3732" s="176"/>
      <c r="L3732" s="177" t="s">
        <v>730</v>
      </c>
      <c r="M3732" s="177" t="s">
        <v>479</v>
      </c>
    </row>
    <row r="3733" spans="1:13" s="178" customFormat="1">
      <c r="A3733" s="171" t="s">
        <v>2038</v>
      </c>
      <c r="B3733" s="171"/>
      <c r="C3733" s="179" t="s">
        <v>5381</v>
      </c>
      <c r="D3733" s="172">
        <v>46086</v>
      </c>
      <c r="E3733" s="173">
        <v>46132</v>
      </c>
      <c r="F3733" s="174">
        <v>4455.58</v>
      </c>
      <c r="G3733" s="175" t="s">
        <v>2040</v>
      </c>
      <c r="H3733" s="171" t="s">
        <v>2055</v>
      </c>
      <c r="I3733" s="171" t="s">
        <v>2962</v>
      </c>
      <c r="J3733" s="171" t="s">
        <v>476</v>
      </c>
      <c r="K3733" s="176"/>
      <c r="L3733" s="177" t="s">
        <v>730</v>
      </c>
      <c r="M3733" s="177" t="s">
        <v>477</v>
      </c>
    </row>
    <row r="3734" spans="1:13" s="178" customFormat="1">
      <c r="A3734" s="171" t="s">
        <v>2038</v>
      </c>
      <c r="B3734" s="171"/>
      <c r="C3734" s="179" t="s">
        <v>5382</v>
      </c>
      <c r="D3734" s="172">
        <v>46086</v>
      </c>
      <c r="E3734" s="173">
        <v>46132</v>
      </c>
      <c r="F3734" s="174">
        <v>1320.85</v>
      </c>
      <c r="G3734" s="175" t="s">
        <v>2040</v>
      </c>
      <c r="H3734" s="171" t="s">
        <v>2055</v>
      </c>
      <c r="I3734" s="171" t="s">
        <v>2812</v>
      </c>
      <c r="J3734" s="171" t="s">
        <v>474</v>
      </c>
      <c r="K3734" s="176"/>
      <c r="L3734" s="177" t="s">
        <v>730</v>
      </c>
      <c r="M3734" s="177" t="s">
        <v>475</v>
      </c>
    </row>
    <row r="3735" spans="1:13" s="178" customFormat="1">
      <c r="A3735" s="171" t="s">
        <v>2038</v>
      </c>
      <c r="B3735" s="171"/>
      <c r="C3735" s="179" t="s">
        <v>5383</v>
      </c>
      <c r="D3735" s="172">
        <v>46086</v>
      </c>
      <c r="E3735" s="173">
        <v>46132</v>
      </c>
      <c r="F3735" s="174">
        <v>1345.79</v>
      </c>
      <c r="G3735" s="175" t="s">
        <v>2040</v>
      </c>
      <c r="H3735" s="171" t="s">
        <v>2055</v>
      </c>
      <c r="I3735" s="171" t="s">
        <v>3081</v>
      </c>
      <c r="J3735" s="171" t="s">
        <v>472</v>
      </c>
      <c r="K3735" s="176"/>
      <c r="L3735" s="177" t="s">
        <v>730</v>
      </c>
      <c r="M3735" s="177" t="s">
        <v>473</v>
      </c>
    </row>
    <row r="3736" spans="1:13" s="178" customFormat="1">
      <c r="A3736" s="171" t="s">
        <v>2038</v>
      </c>
      <c r="B3736" s="171"/>
      <c r="C3736" s="179" t="s">
        <v>5384</v>
      </c>
      <c r="D3736" s="172">
        <v>46086</v>
      </c>
      <c r="E3736" s="173">
        <v>46132</v>
      </c>
      <c r="F3736" s="174">
        <v>6321.12</v>
      </c>
      <c r="G3736" s="175" t="s">
        <v>2040</v>
      </c>
      <c r="H3736" s="171" t="s">
        <v>2055</v>
      </c>
      <c r="I3736" s="171" t="s">
        <v>3080</v>
      </c>
      <c r="J3736" s="171" t="s">
        <v>470</v>
      </c>
      <c r="K3736" s="176"/>
      <c r="L3736" s="177" t="s">
        <v>730</v>
      </c>
      <c r="M3736" s="177" t="s">
        <v>471</v>
      </c>
    </row>
    <row r="3737" spans="1:13" s="178" customFormat="1">
      <c r="A3737" s="171" t="s">
        <v>2038</v>
      </c>
      <c r="B3737" s="171"/>
      <c r="C3737" s="179" t="s">
        <v>5385</v>
      </c>
      <c r="D3737" s="172">
        <v>46086</v>
      </c>
      <c r="E3737" s="173">
        <v>46132</v>
      </c>
      <c r="F3737" s="174">
        <v>1486.55</v>
      </c>
      <c r="G3737" s="175" t="s">
        <v>2040</v>
      </c>
      <c r="H3737" s="171" t="s">
        <v>2055</v>
      </c>
      <c r="I3737" s="171" t="s">
        <v>3079</v>
      </c>
      <c r="J3737" s="171" t="s">
        <v>464</v>
      </c>
      <c r="K3737" s="176"/>
      <c r="L3737" s="177" t="s">
        <v>730</v>
      </c>
      <c r="M3737" s="177" t="s">
        <v>465</v>
      </c>
    </row>
    <row r="3738" spans="1:13" s="178" customFormat="1">
      <c r="A3738" s="171" t="s">
        <v>2038</v>
      </c>
      <c r="B3738" s="171"/>
      <c r="C3738" s="179" t="s">
        <v>5386</v>
      </c>
      <c r="D3738" s="172">
        <v>46086</v>
      </c>
      <c r="E3738" s="173">
        <v>46132</v>
      </c>
      <c r="F3738" s="174">
        <v>1346.34</v>
      </c>
      <c r="G3738" s="175" t="s">
        <v>2040</v>
      </c>
      <c r="H3738" s="171" t="s">
        <v>2055</v>
      </c>
      <c r="I3738" s="171" t="s">
        <v>2967</v>
      </c>
      <c r="J3738" s="171" t="s">
        <v>8</v>
      </c>
      <c r="K3738" s="176"/>
      <c r="L3738" s="177" t="s">
        <v>730</v>
      </c>
      <c r="M3738" s="177" t="s">
        <v>9</v>
      </c>
    </row>
    <row r="3739" spans="1:13" s="178" customFormat="1">
      <c r="A3739" s="171" t="s">
        <v>2038</v>
      </c>
      <c r="B3739" s="171"/>
      <c r="C3739" s="179" t="s">
        <v>5387</v>
      </c>
      <c r="D3739" s="172">
        <v>46086</v>
      </c>
      <c r="E3739" s="173">
        <v>46132</v>
      </c>
      <c r="F3739" s="174">
        <v>1423.47</v>
      </c>
      <c r="G3739" s="175" t="s">
        <v>2040</v>
      </c>
      <c r="H3739" s="171" t="s">
        <v>2055</v>
      </c>
      <c r="I3739" s="171" t="s">
        <v>3085</v>
      </c>
      <c r="J3739" s="171" t="s">
        <v>438</v>
      </c>
      <c r="K3739" s="176"/>
      <c r="L3739" s="177" t="s">
        <v>730</v>
      </c>
      <c r="M3739" s="177" t="s">
        <v>439</v>
      </c>
    </row>
    <row r="3740" spans="1:13" s="178" customFormat="1">
      <c r="A3740" s="171" t="s">
        <v>2038</v>
      </c>
      <c r="B3740" s="171"/>
      <c r="C3740" s="179" t="s">
        <v>5388</v>
      </c>
      <c r="D3740" s="172">
        <v>46086</v>
      </c>
      <c r="E3740" s="173">
        <v>46132</v>
      </c>
      <c r="F3740" s="174">
        <v>1486.56</v>
      </c>
      <c r="G3740" s="175" t="s">
        <v>2040</v>
      </c>
      <c r="H3740" s="171" t="s">
        <v>2055</v>
      </c>
      <c r="I3740" s="171" t="s">
        <v>2799</v>
      </c>
      <c r="J3740" s="171" t="s">
        <v>426</v>
      </c>
      <c r="K3740" s="176"/>
      <c r="L3740" s="177" t="s">
        <v>730</v>
      </c>
      <c r="M3740" s="177" t="s">
        <v>427</v>
      </c>
    </row>
    <row r="3741" spans="1:13" s="178" customFormat="1">
      <c r="A3741" s="171" t="s">
        <v>2038</v>
      </c>
      <c r="B3741" s="171"/>
      <c r="C3741" s="179" t="s">
        <v>5389</v>
      </c>
      <c r="D3741" s="172">
        <v>46086</v>
      </c>
      <c r="E3741" s="173">
        <v>46132</v>
      </c>
      <c r="F3741" s="174">
        <v>1318.22</v>
      </c>
      <c r="G3741" s="175" t="s">
        <v>2040</v>
      </c>
      <c r="H3741" s="171" t="s">
        <v>2055</v>
      </c>
      <c r="I3741" s="171" t="s">
        <v>2802</v>
      </c>
      <c r="J3741" s="171" t="s">
        <v>6</v>
      </c>
      <c r="K3741" s="176"/>
      <c r="L3741" s="177" t="s">
        <v>730</v>
      </c>
      <c r="M3741" s="177" t="s">
        <v>7</v>
      </c>
    </row>
    <row r="3742" spans="1:13" s="178" customFormat="1">
      <c r="A3742" s="171" t="s">
        <v>2038</v>
      </c>
      <c r="B3742" s="171"/>
      <c r="C3742" s="179" t="s">
        <v>5390</v>
      </c>
      <c r="D3742" s="172">
        <v>46086</v>
      </c>
      <c r="E3742" s="173">
        <v>46132</v>
      </c>
      <c r="F3742" s="174">
        <v>1319.4</v>
      </c>
      <c r="G3742" s="175" t="s">
        <v>2040</v>
      </c>
      <c r="H3742" s="171" t="s">
        <v>2055</v>
      </c>
      <c r="I3742" s="171" t="s">
        <v>3083</v>
      </c>
      <c r="J3742" s="171" t="s">
        <v>386</v>
      </c>
      <c r="K3742" s="176"/>
      <c r="L3742" s="177" t="s">
        <v>730</v>
      </c>
      <c r="M3742" s="177" t="s">
        <v>387</v>
      </c>
    </row>
    <row r="3743" spans="1:13" s="178" customFormat="1">
      <c r="A3743" s="171" t="s">
        <v>2038</v>
      </c>
      <c r="B3743" s="171"/>
      <c r="C3743" s="179" t="s">
        <v>5391</v>
      </c>
      <c r="D3743" s="172">
        <v>46086</v>
      </c>
      <c r="E3743" s="173">
        <v>46132</v>
      </c>
      <c r="F3743" s="174">
        <v>5317.45</v>
      </c>
      <c r="G3743" s="175" t="s">
        <v>2040</v>
      </c>
      <c r="H3743" s="171" t="s">
        <v>2055</v>
      </c>
      <c r="I3743" s="171" t="s">
        <v>3064</v>
      </c>
      <c r="J3743" s="171" t="s">
        <v>368</v>
      </c>
      <c r="K3743" s="176"/>
      <c r="L3743" s="177" t="s">
        <v>730</v>
      </c>
      <c r="M3743" s="177" t="s">
        <v>369</v>
      </c>
    </row>
    <row r="3744" spans="1:13" s="178" customFormat="1">
      <c r="A3744" s="171" t="s">
        <v>2038</v>
      </c>
      <c r="B3744" s="171"/>
      <c r="C3744" s="179" t="s">
        <v>5392</v>
      </c>
      <c r="D3744" s="172">
        <v>46086</v>
      </c>
      <c r="E3744" s="173">
        <v>46132</v>
      </c>
      <c r="F3744" s="174">
        <v>1346.34</v>
      </c>
      <c r="G3744" s="175" t="s">
        <v>2040</v>
      </c>
      <c r="H3744" s="171" t="s">
        <v>2055</v>
      </c>
      <c r="I3744" s="171" t="s">
        <v>2970</v>
      </c>
      <c r="J3744" s="171" t="s">
        <v>366</v>
      </c>
      <c r="K3744" s="176"/>
      <c r="L3744" s="177" t="s">
        <v>730</v>
      </c>
      <c r="M3744" s="177" t="s">
        <v>367</v>
      </c>
    </row>
    <row r="3745" spans="1:13" s="178" customFormat="1">
      <c r="A3745" s="171" t="s">
        <v>2038</v>
      </c>
      <c r="B3745" s="171"/>
      <c r="C3745" s="179" t="s">
        <v>5393</v>
      </c>
      <c r="D3745" s="172">
        <v>46086</v>
      </c>
      <c r="E3745" s="173">
        <v>46132</v>
      </c>
      <c r="F3745" s="174">
        <v>1323.46</v>
      </c>
      <c r="G3745" s="175" t="s">
        <v>2040</v>
      </c>
      <c r="H3745" s="171" t="s">
        <v>2055</v>
      </c>
      <c r="I3745" s="171" t="s">
        <v>3063</v>
      </c>
      <c r="J3745" s="171" t="s">
        <v>364</v>
      </c>
      <c r="K3745" s="176"/>
      <c r="L3745" s="177" t="s">
        <v>730</v>
      </c>
      <c r="M3745" s="177" t="s">
        <v>365</v>
      </c>
    </row>
    <row r="3746" spans="1:13" s="178" customFormat="1">
      <c r="A3746" s="171" t="s">
        <v>2038</v>
      </c>
      <c r="B3746" s="171"/>
      <c r="C3746" s="179" t="s">
        <v>5394</v>
      </c>
      <c r="D3746" s="172">
        <v>46086</v>
      </c>
      <c r="E3746" s="173">
        <v>46132</v>
      </c>
      <c r="F3746" s="174">
        <v>1805.62</v>
      </c>
      <c r="G3746" s="175" t="s">
        <v>2040</v>
      </c>
      <c r="H3746" s="171" t="s">
        <v>2055</v>
      </c>
      <c r="I3746" s="171" t="s">
        <v>2829</v>
      </c>
      <c r="J3746" s="171" t="s">
        <v>362</v>
      </c>
      <c r="K3746" s="176"/>
      <c r="L3746" s="177" t="s">
        <v>730</v>
      </c>
      <c r="M3746" s="177" t="s">
        <v>363</v>
      </c>
    </row>
    <row r="3747" spans="1:13" s="178" customFormat="1">
      <c r="A3747" s="171" t="s">
        <v>2038</v>
      </c>
      <c r="B3747" s="171"/>
      <c r="C3747" s="179" t="s">
        <v>5395</v>
      </c>
      <c r="D3747" s="172">
        <v>46086</v>
      </c>
      <c r="E3747" s="173">
        <v>46132</v>
      </c>
      <c r="F3747" s="174">
        <v>1344.28</v>
      </c>
      <c r="G3747" s="175" t="s">
        <v>2040</v>
      </c>
      <c r="H3747" s="171" t="s">
        <v>2055</v>
      </c>
      <c r="I3747" s="171" t="s">
        <v>2894</v>
      </c>
      <c r="J3747" s="171" t="s">
        <v>380</v>
      </c>
      <c r="K3747" s="176"/>
      <c r="L3747" s="177" t="s">
        <v>730</v>
      </c>
      <c r="M3747" s="177" t="s">
        <v>381</v>
      </c>
    </row>
    <row r="3748" spans="1:13" s="178" customFormat="1">
      <c r="A3748" s="171" t="s">
        <v>2038</v>
      </c>
      <c r="B3748" s="171"/>
      <c r="C3748" s="179" t="s">
        <v>5396</v>
      </c>
      <c r="D3748" s="172">
        <v>46086</v>
      </c>
      <c r="E3748" s="173">
        <v>46132</v>
      </c>
      <c r="F3748" s="174">
        <v>1325.94</v>
      </c>
      <c r="G3748" s="175" t="s">
        <v>2040</v>
      </c>
      <c r="H3748" s="171" t="s">
        <v>2055</v>
      </c>
      <c r="I3748" s="171" t="s">
        <v>2880</v>
      </c>
      <c r="J3748" s="171" t="s">
        <v>378</v>
      </c>
      <c r="K3748" s="176"/>
      <c r="L3748" s="177" t="s">
        <v>730</v>
      </c>
      <c r="M3748" s="177" t="s">
        <v>379</v>
      </c>
    </row>
    <row r="3749" spans="1:13" s="178" customFormat="1">
      <c r="A3749" s="171" t="s">
        <v>2038</v>
      </c>
      <c r="B3749" s="171"/>
      <c r="C3749" s="179" t="s">
        <v>5397</v>
      </c>
      <c r="D3749" s="172">
        <v>46086</v>
      </c>
      <c r="E3749" s="173">
        <v>46132</v>
      </c>
      <c r="F3749" s="174">
        <v>3319.81</v>
      </c>
      <c r="G3749" s="175" t="s">
        <v>2040</v>
      </c>
      <c r="H3749" s="171" t="s">
        <v>2055</v>
      </c>
      <c r="I3749" s="171" t="s">
        <v>2893</v>
      </c>
      <c r="J3749" s="171" t="s">
        <v>376</v>
      </c>
      <c r="K3749" s="176"/>
      <c r="L3749" s="177" t="s">
        <v>730</v>
      </c>
      <c r="M3749" s="177" t="s">
        <v>377</v>
      </c>
    </row>
    <row r="3750" spans="1:13" s="178" customFormat="1">
      <c r="A3750" s="171" t="s">
        <v>2038</v>
      </c>
      <c r="B3750" s="171"/>
      <c r="C3750" s="179" t="s">
        <v>5398</v>
      </c>
      <c r="D3750" s="172">
        <v>46086</v>
      </c>
      <c r="E3750" s="173">
        <v>46132</v>
      </c>
      <c r="F3750" s="174">
        <v>4933.75</v>
      </c>
      <c r="G3750" s="175" t="s">
        <v>2040</v>
      </c>
      <c r="H3750" s="171" t="s">
        <v>2055</v>
      </c>
      <c r="I3750" s="171" t="s">
        <v>3065</v>
      </c>
      <c r="J3750" s="171" t="s">
        <v>374</v>
      </c>
      <c r="K3750" s="176"/>
      <c r="L3750" s="177" t="s">
        <v>730</v>
      </c>
      <c r="M3750" s="177" t="s">
        <v>375</v>
      </c>
    </row>
    <row r="3751" spans="1:13" s="178" customFormat="1">
      <c r="A3751" s="171" t="s">
        <v>2038</v>
      </c>
      <c r="B3751" s="171"/>
      <c r="C3751" s="179" t="s">
        <v>5399</v>
      </c>
      <c r="D3751" s="172">
        <v>46086</v>
      </c>
      <c r="E3751" s="173">
        <v>46132</v>
      </c>
      <c r="F3751" s="174">
        <v>1515.16</v>
      </c>
      <c r="G3751" s="175" t="s">
        <v>2040</v>
      </c>
      <c r="H3751" s="171" t="s">
        <v>2055</v>
      </c>
      <c r="I3751" s="171" t="s">
        <v>2831</v>
      </c>
      <c r="J3751" s="171" t="s">
        <v>372</v>
      </c>
      <c r="K3751" s="176"/>
      <c r="L3751" s="177" t="s">
        <v>730</v>
      </c>
      <c r="M3751" s="177" t="s">
        <v>373</v>
      </c>
    </row>
    <row r="3752" spans="1:13" s="178" customFormat="1">
      <c r="A3752" s="171" t="s">
        <v>2038</v>
      </c>
      <c r="B3752" s="171"/>
      <c r="C3752" s="179" t="s">
        <v>5400</v>
      </c>
      <c r="D3752" s="172">
        <v>46086</v>
      </c>
      <c r="E3752" s="173">
        <v>46132</v>
      </c>
      <c r="F3752" s="174">
        <v>1954.43</v>
      </c>
      <c r="G3752" s="175" t="s">
        <v>2040</v>
      </c>
      <c r="H3752" s="171" t="s">
        <v>2055</v>
      </c>
      <c r="I3752" s="171" t="s">
        <v>3067</v>
      </c>
      <c r="J3752" s="171" t="s">
        <v>484</v>
      </c>
      <c r="K3752" s="176"/>
      <c r="L3752" s="177" t="s">
        <v>730</v>
      </c>
      <c r="M3752" s="177" t="s">
        <v>485</v>
      </c>
    </row>
    <row r="3753" spans="1:13" s="178" customFormat="1">
      <c r="A3753" s="171" t="s">
        <v>2038</v>
      </c>
      <c r="B3753" s="171"/>
      <c r="C3753" s="179" t="s">
        <v>5401</v>
      </c>
      <c r="D3753" s="172">
        <v>46086</v>
      </c>
      <c r="E3753" s="173">
        <v>46132</v>
      </c>
      <c r="F3753" s="174">
        <v>6209.48</v>
      </c>
      <c r="G3753" s="175" t="s">
        <v>2040</v>
      </c>
      <c r="H3753" s="171" t="s">
        <v>2055</v>
      </c>
      <c r="I3753" s="171" t="s">
        <v>3066</v>
      </c>
      <c r="J3753" s="171" t="s">
        <v>384</v>
      </c>
      <c r="K3753" s="176"/>
      <c r="L3753" s="177" t="s">
        <v>730</v>
      </c>
      <c r="M3753" s="177" t="s">
        <v>385</v>
      </c>
    </row>
    <row r="3754" spans="1:13" s="178" customFormat="1">
      <c r="A3754" s="171" t="s">
        <v>2038</v>
      </c>
      <c r="B3754" s="171"/>
      <c r="C3754" s="179" t="s">
        <v>5402</v>
      </c>
      <c r="D3754" s="172">
        <v>46086</v>
      </c>
      <c r="E3754" s="173">
        <v>46132</v>
      </c>
      <c r="F3754" s="174">
        <v>18603.07</v>
      </c>
      <c r="G3754" s="175" t="s">
        <v>2040</v>
      </c>
      <c r="H3754" s="171" t="s">
        <v>2055</v>
      </c>
      <c r="I3754" s="171" t="s">
        <v>2881</v>
      </c>
      <c r="J3754" s="171" t="s">
        <v>382</v>
      </c>
      <c r="K3754" s="176"/>
      <c r="L3754" s="177" t="s">
        <v>730</v>
      </c>
      <c r="M3754" s="177" t="s">
        <v>383</v>
      </c>
    </row>
    <row r="3755" spans="1:13" s="178" customFormat="1">
      <c r="A3755" s="171" t="s">
        <v>2038</v>
      </c>
      <c r="B3755" s="171"/>
      <c r="C3755" s="179" t="s">
        <v>5403</v>
      </c>
      <c r="D3755" s="172">
        <v>46086</v>
      </c>
      <c r="E3755" s="173">
        <v>46132</v>
      </c>
      <c r="F3755" s="174">
        <v>1345.8</v>
      </c>
      <c r="G3755" s="175" t="s">
        <v>2040</v>
      </c>
      <c r="H3755" s="171" t="s">
        <v>2055</v>
      </c>
      <c r="I3755" s="171" t="s">
        <v>2909</v>
      </c>
      <c r="J3755" s="171" t="s">
        <v>400</v>
      </c>
      <c r="K3755" s="176"/>
      <c r="L3755" s="177" t="s">
        <v>730</v>
      </c>
      <c r="M3755" s="177" t="s">
        <v>401</v>
      </c>
    </row>
    <row r="3756" spans="1:13" s="178" customFormat="1">
      <c r="A3756" s="171" t="s">
        <v>2038</v>
      </c>
      <c r="B3756" s="171"/>
      <c r="C3756" s="179" t="s">
        <v>5404</v>
      </c>
      <c r="D3756" s="172">
        <v>46086</v>
      </c>
      <c r="E3756" s="173">
        <v>46132</v>
      </c>
      <c r="F3756" s="174">
        <v>1346.34</v>
      </c>
      <c r="G3756" s="175" t="s">
        <v>2040</v>
      </c>
      <c r="H3756" s="171" t="s">
        <v>2055</v>
      </c>
      <c r="I3756" s="171" t="s">
        <v>2915</v>
      </c>
      <c r="J3756" s="171" t="s">
        <v>396</v>
      </c>
      <c r="K3756" s="176"/>
      <c r="L3756" s="177" t="s">
        <v>730</v>
      </c>
      <c r="M3756" s="177" t="s">
        <v>397</v>
      </c>
    </row>
    <row r="3757" spans="1:13" s="178" customFormat="1">
      <c r="A3757" s="171" t="s">
        <v>2038</v>
      </c>
      <c r="B3757" s="171"/>
      <c r="C3757" s="179" t="s">
        <v>5405</v>
      </c>
      <c r="D3757" s="172">
        <v>46086</v>
      </c>
      <c r="E3757" s="173">
        <v>46132</v>
      </c>
      <c r="F3757" s="174">
        <v>1459.07</v>
      </c>
      <c r="G3757" s="175" t="s">
        <v>2040</v>
      </c>
      <c r="H3757" s="171" t="s">
        <v>2055</v>
      </c>
      <c r="I3757" s="171" t="s">
        <v>3069</v>
      </c>
      <c r="J3757" s="171" t="s">
        <v>394</v>
      </c>
      <c r="K3757" s="176"/>
      <c r="L3757" s="177" t="s">
        <v>730</v>
      </c>
      <c r="M3757" s="177" t="s">
        <v>395</v>
      </c>
    </row>
    <row r="3758" spans="1:13" s="178" customFormat="1">
      <c r="A3758" s="171" t="s">
        <v>2038</v>
      </c>
      <c r="B3758" s="171"/>
      <c r="C3758" s="179" t="s">
        <v>5406</v>
      </c>
      <c r="D3758" s="172">
        <v>46086</v>
      </c>
      <c r="E3758" s="173">
        <v>46132</v>
      </c>
      <c r="F3758" s="174">
        <v>3722.35</v>
      </c>
      <c r="G3758" s="175" t="s">
        <v>2040</v>
      </c>
      <c r="H3758" s="171" t="s">
        <v>2055</v>
      </c>
      <c r="I3758" s="171" t="s">
        <v>2842</v>
      </c>
      <c r="J3758" s="171" t="s">
        <v>392</v>
      </c>
      <c r="K3758" s="176"/>
      <c r="L3758" s="177" t="s">
        <v>730</v>
      </c>
      <c r="M3758" s="177" t="s">
        <v>393</v>
      </c>
    </row>
    <row r="3759" spans="1:13" s="178" customFormat="1">
      <c r="A3759" s="171" t="s">
        <v>2038</v>
      </c>
      <c r="B3759" s="171"/>
      <c r="C3759" s="179" t="s">
        <v>5407</v>
      </c>
      <c r="D3759" s="172">
        <v>46086</v>
      </c>
      <c r="E3759" s="173">
        <v>46132</v>
      </c>
      <c r="F3759" s="174">
        <v>1346.33</v>
      </c>
      <c r="G3759" s="175" t="s">
        <v>2040</v>
      </c>
      <c r="H3759" s="171" t="s">
        <v>2055</v>
      </c>
      <c r="I3759" s="171" t="s">
        <v>2871</v>
      </c>
      <c r="J3759" s="171" t="s">
        <v>390</v>
      </c>
      <c r="K3759" s="176"/>
      <c r="L3759" s="177" t="s">
        <v>730</v>
      </c>
      <c r="M3759" s="177" t="s">
        <v>391</v>
      </c>
    </row>
    <row r="3760" spans="1:13" s="178" customFormat="1">
      <c r="A3760" s="171" t="s">
        <v>2038</v>
      </c>
      <c r="B3760" s="171"/>
      <c r="C3760" s="179" t="s">
        <v>5408</v>
      </c>
      <c r="D3760" s="172">
        <v>46086</v>
      </c>
      <c r="E3760" s="173">
        <v>46132</v>
      </c>
      <c r="F3760" s="174">
        <v>1346.34</v>
      </c>
      <c r="G3760" s="175" t="s">
        <v>2040</v>
      </c>
      <c r="H3760" s="171" t="s">
        <v>2055</v>
      </c>
      <c r="I3760" s="171" t="s">
        <v>3068</v>
      </c>
      <c r="J3760" s="171" t="s">
        <v>388</v>
      </c>
      <c r="K3760" s="176"/>
      <c r="L3760" s="177" t="s">
        <v>730</v>
      </c>
      <c r="M3760" s="177" t="s">
        <v>389</v>
      </c>
    </row>
    <row r="3761" spans="1:13" s="178" customFormat="1">
      <c r="A3761" s="171" t="s">
        <v>2038</v>
      </c>
      <c r="B3761" s="171"/>
      <c r="C3761" s="179" t="s">
        <v>5409</v>
      </c>
      <c r="D3761" s="172">
        <v>46086</v>
      </c>
      <c r="E3761" s="173">
        <v>46132</v>
      </c>
      <c r="F3761" s="174">
        <v>6160.43</v>
      </c>
      <c r="G3761" s="175" t="s">
        <v>2040</v>
      </c>
      <c r="H3761" s="171" t="s">
        <v>2055</v>
      </c>
      <c r="I3761" s="171" t="s">
        <v>2836</v>
      </c>
      <c r="J3761" s="171" t="s">
        <v>358</v>
      </c>
      <c r="K3761" s="176"/>
      <c r="L3761" s="177" t="s">
        <v>730</v>
      </c>
      <c r="M3761" s="177" t="s">
        <v>359</v>
      </c>
    </row>
    <row r="3762" spans="1:13" s="178" customFormat="1">
      <c r="A3762" s="171" t="s">
        <v>2038</v>
      </c>
      <c r="B3762" s="171"/>
      <c r="C3762" s="179" t="s">
        <v>5410</v>
      </c>
      <c r="D3762" s="172">
        <v>46086</v>
      </c>
      <c r="E3762" s="173">
        <v>46132</v>
      </c>
      <c r="F3762" s="174">
        <v>1346.34</v>
      </c>
      <c r="G3762" s="175" t="s">
        <v>2040</v>
      </c>
      <c r="H3762" s="171" t="s">
        <v>2055</v>
      </c>
      <c r="I3762" s="171" t="s">
        <v>2818</v>
      </c>
      <c r="J3762" s="171" t="s">
        <v>480</v>
      </c>
      <c r="K3762" s="176"/>
      <c r="L3762" s="177" t="s">
        <v>730</v>
      </c>
      <c r="M3762" s="177" t="s">
        <v>481</v>
      </c>
    </row>
    <row r="3763" spans="1:13" s="178" customFormat="1">
      <c r="A3763" s="171" t="s">
        <v>2038</v>
      </c>
      <c r="B3763" s="171"/>
      <c r="C3763" s="179" t="s">
        <v>5411</v>
      </c>
      <c r="D3763" s="172">
        <v>46086</v>
      </c>
      <c r="E3763" s="173">
        <v>46132</v>
      </c>
      <c r="F3763" s="174">
        <v>1346.34</v>
      </c>
      <c r="G3763" s="175" t="s">
        <v>2040</v>
      </c>
      <c r="H3763" s="171" t="s">
        <v>2055</v>
      </c>
      <c r="I3763" s="171" t="s">
        <v>3082</v>
      </c>
      <c r="J3763" s="171" t="s">
        <v>478</v>
      </c>
      <c r="K3763" s="176"/>
      <c r="L3763" s="177" t="s">
        <v>730</v>
      </c>
      <c r="M3763" s="177" t="s">
        <v>479</v>
      </c>
    </row>
    <row r="3764" spans="1:13" s="178" customFormat="1">
      <c r="A3764" s="171" t="s">
        <v>2038</v>
      </c>
      <c r="B3764" s="171"/>
      <c r="C3764" s="179" t="s">
        <v>5412</v>
      </c>
      <c r="D3764" s="172">
        <v>46086</v>
      </c>
      <c r="E3764" s="173">
        <v>46132</v>
      </c>
      <c r="F3764" s="174">
        <v>4455.59</v>
      </c>
      <c r="G3764" s="175" t="s">
        <v>2040</v>
      </c>
      <c r="H3764" s="171" t="s">
        <v>2055</v>
      </c>
      <c r="I3764" s="171" t="s">
        <v>2962</v>
      </c>
      <c r="J3764" s="171" t="s">
        <v>476</v>
      </c>
      <c r="K3764" s="176"/>
      <c r="L3764" s="177" t="s">
        <v>730</v>
      </c>
      <c r="M3764" s="177" t="s">
        <v>477</v>
      </c>
    </row>
    <row r="3765" spans="1:13" s="178" customFormat="1">
      <c r="A3765" s="171" t="s">
        <v>2038</v>
      </c>
      <c r="B3765" s="171"/>
      <c r="C3765" s="179" t="s">
        <v>5413</v>
      </c>
      <c r="D3765" s="172">
        <v>46086</v>
      </c>
      <c r="E3765" s="173">
        <v>46132</v>
      </c>
      <c r="F3765" s="174">
        <v>1320.85</v>
      </c>
      <c r="G3765" s="175" t="s">
        <v>2040</v>
      </c>
      <c r="H3765" s="171" t="s">
        <v>2055</v>
      </c>
      <c r="I3765" s="171" t="s">
        <v>2812</v>
      </c>
      <c r="J3765" s="171" t="s">
        <v>474</v>
      </c>
      <c r="K3765" s="176"/>
      <c r="L3765" s="177" t="s">
        <v>730</v>
      </c>
      <c r="M3765" s="177" t="s">
        <v>475</v>
      </c>
    </row>
    <row r="3766" spans="1:13" s="178" customFormat="1">
      <c r="A3766" s="171" t="s">
        <v>2038</v>
      </c>
      <c r="B3766" s="171"/>
      <c r="C3766" s="179" t="s">
        <v>5414</v>
      </c>
      <c r="D3766" s="172">
        <v>46086</v>
      </c>
      <c r="E3766" s="173">
        <v>46132</v>
      </c>
      <c r="F3766" s="174">
        <v>1345.79</v>
      </c>
      <c r="G3766" s="175" t="s">
        <v>2040</v>
      </c>
      <c r="H3766" s="171" t="s">
        <v>2055</v>
      </c>
      <c r="I3766" s="171" t="s">
        <v>3081</v>
      </c>
      <c r="J3766" s="171" t="s">
        <v>472</v>
      </c>
      <c r="K3766" s="176"/>
      <c r="L3766" s="177" t="s">
        <v>730</v>
      </c>
      <c r="M3766" s="177" t="s">
        <v>473</v>
      </c>
    </row>
    <row r="3767" spans="1:13" s="178" customFormat="1">
      <c r="A3767" s="171" t="s">
        <v>2038</v>
      </c>
      <c r="B3767" s="171"/>
      <c r="C3767" s="179" t="s">
        <v>5415</v>
      </c>
      <c r="D3767" s="172">
        <v>46086</v>
      </c>
      <c r="E3767" s="173">
        <v>46132</v>
      </c>
      <c r="F3767" s="174">
        <v>6321.12</v>
      </c>
      <c r="G3767" s="175" t="s">
        <v>2040</v>
      </c>
      <c r="H3767" s="171" t="s">
        <v>2055</v>
      </c>
      <c r="I3767" s="171" t="s">
        <v>3080</v>
      </c>
      <c r="J3767" s="171" t="s">
        <v>470</v>
      </c>
      <c r="K3767" s="176"/>
      <c r="L3767" s="177" t="s">
        <v>730</v>
      </c>
      <c r="M3767" s="177" t="s">
        <v>471</v>
      </c>
    </row>
    <row r="3768" spans="1:13" s="178" customFormat="1">
      <c r="A3768" s="171" t="s">
        <v>2038</v>
      </c>
      <c r="B3768" s="171"/>
      <c r="C3768" s="179" t="s">
        <v>5416</v>
      </c>
      <c r="D3768" s="172">
        <v>46086</v>
      </c>
      <c r="E3768" s="173">
        <v>46132</v>
      </c>
      <c r="F3768" s="174">
        <v>1486.55</v>
      </c>
      <c r="G3768" s="175" t="s">
        <v>2040</v>
      </c>
      <c r="H3768" s="171" t="s">
        <v>2055</v>
      </c>
      <c r="I3768" s="171" t="s">
        <v>3079</v>
      </c>
      <c r="J3768" s="171" t="s">
        <v>464</v>
      </c>
      <c r="K3768" s="176"/>
      <c r="L3768" s="177" t="s">
        <v>730</v>
      </c>
      <c r="M3768" s="177" t="s">
        <v>465</v>
      </c>
    </row>
    <row r="3769" spans="1:13" s="178" customFormat="1">
      <c r="A3769" s="171" t="s">
        <v>2038</v>
      </c>
      <c r="B3769" s="171"/>
      <c r="C3769" s="179" t="s">
        <v>5417</v>
      </c>
      <c r="D3769" s="172">
        <v>46086</v>
      </c>
      <c r="E3769" s="173">
        <v>46132</v>
      </c>
      <c r="F3769" s="174">
        <v>1346.34</v>
      </c>
      <c r="G3769" s="175" t="s">
        <v>2040</v>
      </c>
      <c r="H3769" s="171" t="s">
        <v>2055</v>
      </c>
      <c r="I3769" s="171" t="s">
        <v>2960</v>
      </c>
      <c r="J3769" s="171" t="s">
        <v>462</v>
      </c>
      <c r="K3769" s="176"/>
      <c r="L3769" s="177" t="s">
        <v>730</v>
      </c>
      <c r="M3769" s="177" t="s">
        <v>463</v>
      </c>
    </row>
    <row r="3770" spans="1:13" s="178" customFormat="1">
      <c r="A3770" s="171" t="s">
        <v>2038</v>
      </c>
      <c r="B3770" s="171"/>
      <c r="C3770" s="179" t="s">
        <v>5418</v>
      </c>
      <c r="D3770" s="172">
        <v>46086</v>
      </c>
      <c r="E3770" s="173">
        <v>46132</v>
      </c>
      <c r="F3770" s="174">
        <v>1346.34</v>
      </c>
      <c r="G3770" s="175" t="s">
        <v>2040</v>
      </c>
      <c r="H3770" s="171" t="s">
        <v>2055</v>
      </c>
      <c r="I3770" s="171" t="s">
        <v>2868</v>
      </c>
      <c r="J3770" s="171" t="s">
        <v>460</v>
      </c>
      <c r="K3770" s="176"/>
      <c r="L3770" s="177" t="s">
        <v>730</v>
      </c>
      <c r="M3770" s="177" t="s">
        <v>461</v>
      </c>
    </row>
    <row r="3771" spans="1:13" s="178" customFormat="1">
      <c r="A3771" s="171" t="s">
        <v>2038</v>
      </c>
      <c r="B3771" s="171"/>
      <c r="C3771" s="179" t="s">
        <v>5419</v>
      </c>
      <c r="D3771" s="172">
        <v>46086</v>
      </c>
      <c r="E3771" s="173">
        <v>46132</v>
      </c>
      <c r="F3771" s="174">
        <v>1515.16</v>
      </c>
      <c r="G3771" s="175" t="s">
        <v>2040</v>
      </c>
      <c r="H3771" s="171" t="s">
        <v>2055</v>
      </c>
      <c r="I3771" s="171" t="s">
        <v>2953</v>
      </c>
      <c r="J3771" s="171" t="s">
        <v>458</v>
      </c>
      <c r="K3771" s="176"/>
      <c r="L3771" s="177" t="s">
        <v>730</v>
      </c>
      <c r="M3771" s="177" t="s">
        <v>459</v>
      </c>
    </row>
    <row r="3772" spans="1:13" s="178" customFormat="1">
      <c r="A3772" s="171" t="s">
        <v>2038</v>
      </c>
      <c r="B3772" s="171"/>
      <c r="C3772" s="179" t="s">
        <v>5420</v>
      </c>
      <c r="D3772" s="172">
        <v>46086</v>
      </c>
      <c r="E3772" s="173">
        <v>46132</v>
      </c>
      <c r="F3772" s="174">
        <v>1346.34</v>
      </c>
      <c r="G3772" s="175" t="s">
        <v>2040</v>
      </c>
      <c r="H3772" s="171" t="s">
        <v>2055</v>
      </c>
      <c r="I3772" s="171" t="s">
        <v>2711</v>
      </c>
      <c r="J3772" s="171" t="s">
        <v>454</v>
      </c>
      <c r="K3772" s="176"/>
      <c r="L3772" s="177" t="s">
        <v>730</v>
      </c>
      <c r="M3772" s="177" t="s">
        <v>455</v>
      </c>
    </row>
    <row r="3773" spans="1:13" s="178" customFormat="1">
      <c r="A3773" s="171" t="s">
        <v>2038</v>
      </c>
      <c r="B3773" s="171"/>
      <c r="C3773" s="179" t="s">
        <v>5421</v>
      </c>
      <c r="D3773" s="172">
        <v>46086</v>
      </c>
      <c r="E3773" s="173">
        <v>46132</v>
      </c>
      <c r="F3773" s="174">
        <v>1515.16</v>
      </c>
      <c r="G3773" s="175" t="s">
        <v>2040</v>
      </c>
      <c r="H3773" s="171" t="s">
        <v>2055</v>
      </c>
      <c r="I3773" s="171" t="s">
        <v>2808</v>
      </c>
      <c r="J3773" s="171" t="s">
        <v>452</v>
      </c>
      <c r="K3773" s="176"/>
      <c r="L3773" s="177" t="s">
        <v>730</v>
      </c>
      <c r="M3773" s="177" t="s">
        <v>453</v>
      </c>
    </row>
    <row r="3774" spans="1:13" s="178" customFormat="1">
      <c r="A3774" s="171" t="s">
        <v>2038</v>
      </c>
      <c r="B3774" s="171"/>
      <c r="C3774" s="179" t="s">
        <v>5422</v>
      </c>
      <c r="D3774" s="172">
        <v>46086</v>
      </c>
      <c r="E3774" s="173">
        <v>46132</v>
      </c>
      <c r="F3774" s="174">
        <v>1641.04</v>
      </c>
      <c r="G3774" s="175" t="s">
        <v>2040</v>
      </c>
      <c r="H3774" s="171" t="s">
        <v>2055</v>
      </c>
      <c r="I3774" s="171" t="s">
        <v>2940</v>
      </c>
      <c r="J3774" s="171" t="s">
        <v>450</v>
      </c>
      <c r="K3774" s="176"/>
      <c r="L3774" s="177" t="s">
        <v>730</v>
      </c>
      <c r="M3774" s="177" t="s">
        <v>451</v>
      </c>
    </row>
    <row r="3775" spans="1:13" s="178" customFormat="1">
      <c r="A3775" s="171" t="s">
        <v>2038</v>
      </c>
      <c r="B3775" s="171"/>
      <c r="C3775" s="179" t="s">
        <v>5423</v>
      </c>
      <c r="D3775" s="172">
        <v>46086</v>
      </c>
      <c r="E3775" s="173">
        <v>46132</v>
      </c>
      <c r="F3775" s="174">
        <v>10046.67</v>
      </c>
      <c r="G3775" s="175" t="s">
        <v>2040</v>
      </c>
      <c r="H3775" s="171" t="s">
        <v>2055</v>
      </c>
      <c r="I3775" s="171" t="s">
        <v>3078</v>
      </c>
      <c r="J3775" s="171" t="s">
        <v>448</v>
      </c>
      <c r="K3775" s="176"/>
      <c r="L3775" s="177" t="s">
        <v>730</v>
      </c>
      <c r="M3775" s="177" t="s">
        <v>449</v>
      </c>
    </row>
    <row r="3776" spans="1:13" s="178" customFormat="1">
      <c r="A3776" s="171" t="s">
        <v>2038</v>
      </c>
      <c r="B3776" s="171"/>
      <c r="C3776" s="179" t="s">
        <v>5424</v>
      </c>
      <c r="D3776" s="172">
        <v>46086</v>
      </c>
      <c r="E3776" s="173">
        <v>46132</v>
      </c>
      <c r="F3776" s="174">
        <v>1486.55</v>
      </c>
      <c r="G3776" s="175" t="s">
        <v>2040</v>
      </c>
      <c r="H3776" s="171" t="s">
        <v>2055</v>
      </c>
      <c r="I3776" s="171" t="s">
        <v>3077</v>
      </c>
      <c r="J3776" s="171" t="s">
        <v>446</v>
      </c>
      <c r="K3776" s="176"/>
      <c r="L3776" s="177" t="s">
        <v>730</v>
      </c>
      <c r="M3776" s="177" t="s">
        <v>447</v>
      </c>
    </row>
    <row r="3777" spans="1:13" s="178" customFormat="1">
      <c r="A3777" s="171" t="s">
        <v>2038</v>
      </c>
      <c r="B3777" s="171"/>
      <c r="C3777" s="179" t="s">
        <v>5425</v>
      </c>
      <c r="D3777" s="172">
        <v>46086</v>
      </c>
      <c r="E3777" s="173">
        <v>46132</v>
      </c>
      <c r="F3777" s="174">
        <v>1474.31</v>
      </c>
      <c r="G3777" s="175" t="s">
        <v>2040</v>
      </c>
      <c r="H3777" s="171" t="s">
        <v>2055</v>
      </c>
      <c r="I3777" s="171" t="s">
        <v>3076</v>
      </c>
      <c r="J3777" s="171" t="s">
        <v>360</v>
      </c>
      <c r="K3777" s="176"/>
      <c r="L3777" s="177" t="s">
        <v>730</v>
      </c>
      <c r="M3777" s="177" t="s">
        <v>361</v>
      </c>
    </row>
    <row r="3778" spans="1:13" s="178" customFormat="1">
      <c r="A3778" s="171" t="s">
        <v>2038</v>
      </c>
      <c r="B3778" s="171"/>
      <c r="C3778" s="179" t="s">
        <v>5426</v>
      </c>
      <c r="D3778" s="172">
        <v>46086</v>
      </c>
      <c r="E3778" s="173">
        <v>46132</v>
      </c>
      <c r="F3778" s="174">
        <v>1346.34</v>
      </c>
      <c r="G3778" s="175" t="s">
        <v>2040</v>
      </c>
      <c r="H3778" s="171" t="s">
        <v>2055</v>
      </c>
      <c r="I3778" s="171" t="s">
        <v>2945</v>
      </c>
      <c r="J3778" s="171" t="s">
        <v>444</v>
      </c>
      <c r="K3778" s="176"/>
      <c r="L3778" s="177" t="s">
        <v>730</v>
      </c>
      <c r="M3778" s="177" t="s">
        <v>445</v>
      </c>
    </row>
    <row r="3779" spans="1:13" s="178" customFormat="1">
      <c r="A3779" s="171" t="s">
        <v>2038</v>
      </c>
      <c r="B3779" s="171"/>
      <c r="C3779" s="179" t="s">
        <v>5427</v>
      </c>
      <c r="D3779" s="172">
        <v>46086</v>
      </c>
      <c r="E3779" s="173">
        <v>46132</v>
      </c>
      <c r="F3779" s="174">
        <v>1346.34</v>
      </c>
      <c r="G3779" s="175" t="s">
        <v>2040</v>
      </c>
      <c r="H3779" s="171" t="s">
        <v>2055</v>
      </c>
      <c r="I3779" s="171" t="s">
        <v>3075</v>
      </c>
      <c r="J3779" s="171" t="s">
        <v>442</v>
      </c>
      <c r="K3779" s="176"/>
      <c r="L3779" s="177" t="s">
        <v>730</v>
      </c>
      <c r="M3779" s="177" t="s">
        <v>443</v>
      </c>
    </row>
    <row r="3780" spans="1:13" s="178" customFormat="1">
      <c r="A3780" s="171" t="s">
        <v>2038</v>
      </c>
      <c r="B3780" s="171"/>
      <c r="C3780" s="179" t="s">
        <v>5428</v>
      </c>
      <c r="D3780" s="172">
        <v>46086</v>
      </c>
      <c r="E3780" s="173">
        <v>46132</v>
      </c>
      <c r="F3780" s="174">
        <v>4864.75</v>
      </c>
      <c r="G3780" s="175" t="s">
        <v>2040</v>
      </c>
      <c r="H3780" s="171" t="s">
        <v>2055</v>
      </c>
      <c r="I3780" s="171" t="s">
        <v>2944</v>
      </c>
      <c r="J3780" s="171" t="s">
        <v>436</v>
      </c>
      <c r="K3780" s="176"/>
      <c r="L3780" s="177" t="s">
        <v>730</v>
      </c>
      <c r="M3780" s="177" t="s">
        <v>437</v>
      </c>
    </row>
    <row r="3781" spans="1:13" s="178" customFormat="1">
      <c r="A3781" s="171" t="s">
        <v>2038</v>
      </c>
      <c r="B3781" s="171"/>
      <c r="C3781" s="179" t="s">
        <v>5429</v>
      </c>
      <c r="D3781" s="172">
        <v>46086</v>
      </c>
      <c r="E3781" s="173">
        <v>46132</v>
      </c>
      <c r="F3781" s="174">
        <v>1649.65</v>
      </c>
      <c r="G3781" s="175" t="s">
        <v>2040</v>
      </c>
      <c r="H3781" s="171" t="s">
        <v>2055</v>
      </c>
      <c r="I3781" s="171" t="s">
        <v>3074</v>
      </c>
      <c r="J3781" s="171" t="s">
        <v>434</v>
      </c>
      <c r="K3781" s="176"/>
      <c r="L3781" s="177" t="s">
        <v>730</v>
      </c>
      <c r="M3781" s="177" t="s">
        <v>435</v>
      </c>
    </row>
    <row r="3782" spans="1:13" s="178" customFormat="1">
      <c r="A3782" s="171" t="s">
        <v>2038</v>
      </c>
      <c r="B3782" s="171"/>
      <c r="C3782" s="179" t="s">
        <v>5430</v>
      </c>
      <c r="D3782" s="172">
        <v>46086</v>
      </c>
      <c r="E3782" s="173">
        <v>46132</v>
      </c>
      <c r="F3782" s="174">
        <v>1515.16</v>
      </c>
      <c r="G3782" s="175" t="s">
        <v>2040</v>
      </c>
      <c r="H3782" s="171" t="s">
        <v>2055</v>
      </c>
      <c r="I3782" s="171" t="s">
        <v>2942</v>
      </c>
      <c r="J3782" s="171" t="s">
        <v>432</v>
      </c>
      <c r="K3782" s="176"/>
      <c r="L3782" s="177" t="s">
        <v>730</v>
      </c>
      <c r="M3782" s="177" t="s">
        <v>433</v>
      </c>
    </row>
    <row r="3783" spans="1:13" s="178" customFormat="1">
      <c r="A3783" s="171" t="s">
        <v>2038</v>
      </c>
      <c r="B3783" s="171"/>
      <c r="C3783" s="179" t="s">
        <v>5431</v>
      </c>
      <c r="D3783" s="172">
        <v>46086</v>
      </c>
      <c r="E3783" s="173">
        <v>46132</v>
      </c>
      <c r="F3783" s="174">
        <v>5369.19</v>
      </c>
      <c r="G3783" s="175" t="s">
        <v>2040</v>
      </c>
      <c r="H3783" s="171" t="s">
        <v>2055</v>
      </c>
      <c r="I3783" s="171" t="s">
        <v>2816</v>
      </c>
      <c r="J3783" s="171" t="s">
        <v>428</v>
      </c>
      <c r="K3783" s="176"/>
      <c r="L3783" s="177" t="s">
        <v>730</v>
      </c>
      <c r="M3783" s="177" t="s">
        <v>429</v>
      </c>
    </row>
    <row r="3784" spans="1:13" s="178" customFormat="1">
      <c r="A3784" s="171" t="s">
        <v>2038</v>
      </c>
      <c r="B3784" s="171"/>
      <c r="C3784" s="179" t="s">
        <v>5432</v>
      </c>
      <c r="D3784" s="172">
        <v>46086</v>
      </c>
      <c r="E3784" s="173">
        <v>46132</v>
      </c>
      <c r="F3784" s="174">
        <v>1346.34</v>
      </c>
      <c r="G3784" s="175" t="s">
        <v>2040</v>
      </c>
      <c r="H3784" s="171" t="s">
        <v>2055</v>
      </c>
      <c r="I3784" s="171" t="s">
        <v>2932</v>
      </c>
      <c r="J3784" s="171" t="s">
        <v>424</v>
      </c>
      <c r="K3784" s="176"/>
      <c r="L3784" s="177" t="s">
        <v>730</v>
      </c>
      <c r="M3784" s="177" t="s">
        <v>425</v>
      </c>
    </row>
    <row r="3785" spans="1:13" s="178" customFormat="1">
      <c r="A3785" s="171" t="s">
        <v>2038</v>
      </c>
      <c r="B3785" s="171"/>
      <c r="C3785" s="179" t="s">
        <v>5433</v>
      </c>
      <c r="D3785" s="172">
        <v>46086</v>
      </c>
      <c r="E3785" s="173">
        <v>46132</v>
      </c>
      <c r="F3785" s="174">
        <v>1306.47</v>
      </c>
      <c r="G3785" s="175" t="s">
        <v>2040</v>
      </c>
      <c r="H3785" s="171" t="s">
        <v>2055</v>
      </c>
      <c r="I3785" s="171" t="s">
        <v>2931</v>
      </c>
      <c r="J3785" s="171" t="s">
        <v>422</v>
      </c>
      <c r="K3785" s="176"/>
      <c r="L3785" s="177" t="s">
        <v>730</v>
      </c>
      <c r="M3785" s="177" t="s">
        <v>423</v>
      </c>
    </row>
    <row r="3786" spans="1:13" s="178" customFormat="1">
      <c r="A3786" s="171" t="s">
        <v>2038</v>
      </c>
      <c r="B3786" s="171"/>
      <c r="C3786" s="179" t="s">
        <v>5434</v>
      </c>
      <c r="D3786" s="172">
        <v>46086</v>
      </c>
      <c r="E3786" s="173">
        <v>46132</v>
      </c>
      <c r="F3786" s="174">
        <v>10508.64</v>
      </c>
      <c r="G3786" s="175" t="s">
        <v>2040</v>
      </c>
      <c r="H3786" s="171" t="s">
        <v>2055</v>
      </c>
      <c r="I3786" s="171" t="s">
        <v>2815</v>
      </c>
      <c r="J3786" s="171" t="s">
        <v>420</v>
      </c>
      <c r="K3786" s="176"/>
      <c r="L3786" s="177" t="s">
        <v>730</v>
      </c>
      <c r="M3786" s="177" t="s">
        <v>421</v>
      </c>
    </row>
    <row r="3787" spans="1:13" s="178" customFormat="1">
      <c r="A3787" s="171" t="s">
        <v>2038</v>
      </c>
      <c r="B3787" s="171"/>
      <c r="C3787" s="179" t="s">
        <v>5435</v>
      </c>
      <c r="D3787" s="172">
        <v>46086</v>
      </c>
      <c r="E3787" s="173">
        <v>46132</v>
      </c>
      <c r="F3787" s="174">
        <v>1345.79</v>
      </c>
      <c r="G3787" s="175" t="s">
        <v>2040</v>
      </c>
      <c r="H3787" s="171" t="s">
        <v>2055</v>
      </c>
      <c r="I3787" s="171" t="s">
        <v>3073</v>
      </c>
      <c r="J3787" s="171" t="s">
        <v>418</v>
      </c>
      <c r="K3787" s="176"/>
      <c r="L3787" s="177" t="s">
        <v>730</v>
      </c>
      <c r="M3787" s="177" t="s">
        <v>419</v>
      </c>
    </row>
    <row r="3788" spans="1:13" s="178" customFormat="1">
      <c r="A3788" s="171" t="s">
        <v>2038</v>
      </c>
      <c r="B3788" s="171"/>
      <c r="C3788" s="179" t="s">
        <v>5436</v>
      </c>
      <c r="D3788" s="172">
        <v>46086</v>
      </c>
      <c r="E3788" s="173">
        <v>46132</v>
      </c>
      <c r="F3788" s="174">
        <v>2247.4899999999998</v>
      </c>
      <c r="G3788" s="175" t="s">
        <v>2040</v>
      </c>
      <c r="H3788" s="171" t="s">
        <v>2055</v>
      </c>
      <c r="I3788" s="171" t="s">
        <v>2926</v>
      </c>
      <c r="J3788" s="171" t="s">
        <v>414</v>
      </c>
      <c r="K3788" s="176"/>
      <c r="L3788" s="177" t="s">
        <v>730</v>
      </c>
      <c r="M3788" s="177" t="s">
        <v>415</v>
      </c>
    </row>
    <row r="3789" spans="1:13" s="178" customFormat="1">
      <c r="A3789" s="171" t="s">
        <v>2038</v>
      </c>
      <c r="B3789" s="171"/>
      <c r="C3789" s="179" t="s">
        <v>5437</v>
      </c>
      <c r="D3789" s="172">
        <v>46086</v>
      </c>
      <c r="E3789" s="173">
        <v>46132</v>
      </c>
      <c r="F3789" s="174">
        <v>1346.34</v>
      </c>
      <c r="G3789" s="175" t="s">
        <v>2040</v>
      </c>
      <c r="H3789" s="171" t="s">
        <v>2055</v>
      </c>
      <c r="I3789" s="171" t="s">
        <v>3072</v>
      </c>
      <c r="J3789" s="171" t="s">
        <v>410</v>
      </c>
      <c r="K3789" s="176"/>
      <c r="L3789" s="177" t="s">
        <v>730</v>
      </c>
      <c r="M3789" s="177" t="s">
        <v>411</v>
      </c>
    </row>
    <row r="3790" spans="1:13" s="178" customFormat="1">
      <c r="A3790" s="171" t="s">
        <v>2038</v>
      </c>
      <c r="B3790" s="171"/>
      <c r="C3790" s="179" t="s">
        <v>5438</v>
      </c>
      <c r="D3790" s="172">
        <v>46086</v>
      </c>
      <c r="E3790" s="173">
        <v>46132</v>
      </c>
      <c r="F3790" s="174">
        <v>4001.79</v>
      </c>
      <c r="G3790" s="175" t="s">
        <v>2040</v>
      </c>
      <c r="H3790" s="171" t="s">
        <v>2055</v>
      </c>
      <c r="I3790" s="171" t="s">
        <v>3071</v>
      </c>
      <c r="J3790" s="171" t="s">
        <v>408</v>
      </c>
      <c r="K3790" s="176"/>
      <c r="L3790" s="177" t="s">
        <v>730</v>
      </c>
      <c r="M3790" s="177" t="s">
        <v>409</v>
      </c>
    </row>
    <row r="3791" spans="1:13" s="178" customFormat="1">
      <c r="A3791" s="171" t="s">
        <v>2038</v>
      </c>
      <c r="B3791" s="171"/>
      <c r="C3791" s="179" t="s">
        <v>5439</v>
      </c>
      <c r="D3791" s="172">
        <v>46086</v>
      </c>
      <c r="E3791" s="173">
        <v>46132</v>
      </c>
      <c r="F3791" s="174">
        <v>3837.41</v>
      </c>
      <c r="G3791" s="175" t="s">
        <v>2040</v>
      </c>
      <c r="H3791" s="171" t="s">
        <v>2055</v>
      </c>
      <c r="I3791" s="171" t="s">
        <v>2922</v>
      </c>
      <c r="J3791" s="171" t="s">
        <v>406</v>
      </c>
      <c r="K3791" s="176"/>
      <c r="L3791" s="177" t="s">
        <v>730</v>
      </c>
      <c r="M3791" s="177" t="s">
        <v>407</v>
      </c>
    </row>
    <row r="3792" spans="1:13" s="178" customFormat="1">
      <c r="A3792" s="171" t="s">
        <v>2038</v>
      </c>
      <c r="B3792" s="171"/>
      <c r="C3792" s="179" t="s">
        <v>5440</v>
      </c>
      <c r="D3792" s="172">
        <v>46086</v>
      </c>
      <c r="E3792" s="173">
        <v>46132</v>
      </c>
      <c r="F3792" s="174">
        <v>1446.19</v>
      </c>
      <c r="G3792" s="175" t="s">
        <v>2040</v>
      </c>
      <c r="H3792" s="171" t="s">
        <v>2055</v>
      </c>
      <c r="I3792" s="171" t="s">
        <v>2882</v>
      </c>
      <c r="J3792" s="171" t="s">
        <v>404</v>
      </c>
      <c r="K3792" s="176"/>
      <c r="L3792" s="177" t="s">
        <v>730</v>
      </c>
      <c r="M3792" s="177" t="s">
        <v>405</v>
      </c>
    </row>
    <row r="3793" spans="1:13" s="178" customFormat="1">
      <c r="A3793" s="171" t="s">
        <v>2038</v>
      </c>
      <c r="B3793" s="171"/>
      <c r="C3793" s="179" t="s">
        <v>5441</v>
      </c>
      <c r="D3793" s="172">
        <v>46086</v>
      </c>
      <c r="E3793" s="173">
        <v>46132</v>
      </c>
      <c r="F3793" s="174">
        <v>4290.2700000000004</v>
      </c>
      <c r="G3793" s="175" t="s">
        <v>2040</v>
      </c>
      <c r="H3793" s="171" t="s">
        <v>2055</v>
      </c>
      <c r="I3793" s="171" t="s">
        <v>3070</v>
      </c>
      <c r="J3793" s="171" t="s">
        <v>402</v>
      </c>
      <c r="K3793" s="176"/>
      <c r="L3793" s="177" t="s">
        <v>730</v>
      </c>
      <c r="M3793" s="177" t="s">
        <v>403</v>
      </c>
    </row>
    <row r="3794" spans="1:13" s="178" customFormat="1">
      <c r="A3794" s="171" t="s">
        <v>2038</v>
      </c>
      <c r="B3794" s="171"/>
      <c r="C3794" s="179" t="s">
        <v>5442</v>
      </c>
      <c r="D3794" s="172">
        <v>46086</v>
      </c>
      <c r="E3794" s="173">
        <v>46132</v>
      </c>
      <c r="F3794" s="174">
        <v>1298.1099999999999</v>
      </c>
      <c r="G3794" s="175" t="s">
        <v>2040</v>
      </c>
      <c r="H3794" s="171" t="s">
        <v>2055</v>
      </c>
      <c r="I3794" s="171" t="s">
        <v>3084</v>
      </c>
      <c r="J3794" s="171" t="s">
        <v>430</v>
      </c>
      <c r="K3794" s="176"/>
      <c r="L3794" s="177" t="s">
        <v>730</v>
      </c>
      <c r="M3794" s="177" t="s">
        <v>431</v>
      </c>
    </row>
    <row r="3795" spans="1:13" s="178" customFormat="1">
      <c r="A3795" s="171" t="s">
        <v>2038</v>
      </c>
      <c r="B3795" s="171"/>
      <c r="C3795" s="179" t="s">
        <v>5443</v>
      </c>
      <c r="D3795" s="172">
        <v>46086</v>
      </c>
      <c r="E3795" s="173">
        <v>46132</v>
      </c>
      <c r="F3795" s="174">
        <v>1345.25</v>
      </c>
      <c r="G3795" s="175" t="s">
        <v>2040</v>
      </c>
      <c r="H3795" s="171" t="s">
        <v>2055</v>
      </c>
      <c r="I3795" s="171" t="s">
        <v>2925</v>
      </c>
      <c r="J3795" s="171" t="s">
        <v>412</v>
      </c>
      <c r="K3795" s="176"/>
      <c r="L3795" s="177" t="s">
        <v>730</v>
      </c>
      <c r="M3795" s="177" t="s">
        <v>413</v>
      </c>
    </row>
    <row r="3796" spans="1:13" s="178" customFormat="1">
      <c r="A3796" s="171" t="s">
        <v>2038</v>
      </c>
      <c r="B3796" s="171"/>
      <c r="C3796" s="179" t="s">
        <v>5444</v>
      </c>
      <c r="D3796" s="172">
        <v>46086</v>
      </c>
      <c r="E3796" s="173">
        <v>46132</v>
      </c>
      <c r="F3796" s="174">
        <v>1298.1099999999999</v>
      </c>
      <c r="G3796" s="175" t="s">
        <v>2040</v>
      </c>
      <c r="H3796" s="171" t="s">
        <v>2055</v>
      </c>
      <c r="I3796" s="171" t="s">
        <v>3084</v>
      </c>
      <c r="J3796" s="171" t="s">
        <v>430</v>
      </c>
      <c r="K3796" s="176"/>
      <c r="L3796" s="177" t="s">
        <v>730</v>
      </c>
      <c r="M3796" s="177" t="s">
        <v>431</v>
      </c>
    </row>
    <row r="3797" spans="1:13" s="178" customFormat="1">
      <c r="A3797" s="171" t="s">
        <v>2038</v>
      </c>
      <c r="B3797" s="171"/>
      <c r="C3797" s="179" t="s">
        <v>5445</v>
      </c>
      <c r="D3797" s="172">
        <v>46086</v>
      </c>
      <c r="E3797" s="173">
        <v>46132</v>
      </c>
      <c r="F3797" s="174">
        <v>1345.25</v>
      </c>
      <c r="G3797" s="175" t="s">
        <v>2040</v>
      </c>
      <c r="H3797" s="171" t="s">
        <v>2055</v>
      </c>
      <c r="I3797" s="171" t="s">
        <v>2925</v>
      </c>
      <c r="J3797" s="171" t="s">
        <v>412</v>
      </c>
      <c r="K3797" s="176"/>
      <c r="L3797" s="177" t="s">
        <v>730</v>
      </c>
      <c r="M3797" s="177" t="s">
        <v>413</v>
      </c>
    </row>
    <row r="3798" spans="1:13" s="178" customFormat="1">
      <c r="A3798" s="171" t="s">
        <v>2039</v>
      </c>
      <c r="B3798" s="171"/>
      <c r="C3798" s="179">
        <v>2603497958</v>
      </c>
      <c r="D3798" s="172">
        <v>46082</v>
      </c>
      <c r="E3798" s="173">
        <v>46132</v>
      </c>
      <c r="F3798" s="174">
        <v>0.33</v>
      </c>
      <c r="G3798" s="175" t="s">
        <v>2047</v>
      </c>
      <c r="H3798" s="171" t="s">
        <v>2061</v>
      </c>
      <c r="I3798" s="171" t="s">
        <v>3144</v>
      </c>
      <c r="J3798" s="171" t="s">
        <v>326</v>
      </c>
      <c r="K3798" s="176"/>
      <c r="L3798" s="177" t="s">
        <v>730</v>
      </c>
      <c r="M3798" s="177" t="s">
        <v>327</v>
      </c>
    </row>
    <row r="3799" spans="1:13" s="178" customFormat="1">
      <c r="A3799" s="171" t="s">
        <v>2039</v>
      </c>
      <c r="B3799" s="171"/>
      <c r="C3799" s="179">
        <v>2603497958</v>
      </c>
      <c r="D3799" s="172">
        <v>46082</v>
      </c>
      <c r="E3799" s="173">
        <v>46132</v>
      </c>
      <c r="F3799" s="174">
        <v>1.48</v>
      </c>
      <c r="G3799" s="175" t="s">
        <v>2047</v>
      </c>
      <c r="H3799" s="171" t="s">
        <v>2061</v>
      </c>
      <c r="I3799" s="171" t="s">
        <v>2978</v>
      </c>
      <c r="J3799" s="171" t="s">
        <v>374</v>
      </c>
      <c r="K3799" s="176"/>
      <c r="L3799" s="177" t="s">
        <v>730</v>
      </c>
      <c r="M3799" s="177" t="s">
        <v>375</v>
      </c>
    </row>
    <row r="3800" spans="1:13" s="178" customFormat="1">
      <c r="A3800" s="171" t="s">
        <v>2039</v>
      </c>
      <c r="B3800" s="171"/>
      <c r="C3800" s="179">
        <v>2603497958</v>
      </c>
      <c r="D3800" s="172">
        <v>46082</v>
      </c>
      <c r="E3800" s="173">
        <v>46132</v>
      </c>
      <c r="F3800" s="174">
        <v>0.08</v>
      </c>
      <c r="G3800" s="175" t="s">
        <v>2047</v>
      </c>
      <c r="H3800" s="171" t="s">
        <v>2061</v>
      </c>
      <c r="I3800" s="171" t="s">
        <v>3385</v>
      </c>
      <c r="J3800" s="171" t="s">
        <v>72</v>
      </c>
      <c r="K3800" s="176"/>
      <c r="L3800" s="177" t="s">
        <v>730</v>
      </c>
      <c r="M3800" s="177" t="s">
        <v>73</v>
      </c>
    </row>
    <row r="3801" spans="1:13" s="178" customFormat="1">
      <c r="A3801" s="171" t="s">
        <v>2039</v>
      </c>
      <c r="B3801" s="171"/>
      <c r="C3801" s="179">
        <v>2603497958</v>
      </c>
      <c r="D3801" s="172">
        <v>46082</v>
      </c>
      <c r="E3801" s="173">
        <v>46132</v>
      </c>
      <c r="F3801" s="174">
        <v>0.53</v>
      </c>
      <c r="G3801" s="175" t="s">
        <v>2047</v>
      </c>
      <c r="H3801" s="171" t="s">
        <v>2061</v>
      </c>
      <c r="I3801" s="171" t="s">
        <v>3372</v>
      </c>
      <c r="J3801" s="171" t="s">
        <v>378</v>
      </c>
      <c r="K3801" s="176"/>
      <c r="L3801" s="177" t="s">
        <v>730</v>
      </c>
      <c r="M3801" s="177" t="s">
        <v>379</v>
      </c>
    </row>
    <row r="3802" spans="1:13" s="178" customFormat="1">
      <c r="A3802" s="171" t="s">
        <v>2039</v>
      </c>
      <c r="B3802" s="171"/>
      <c r="C3802" s="179">
        <v>2603497958</v>
      </c>
      <c r="D3802" s="172">
        <v>46082</v>
      </c>
      <c r="E3802" s="173">
        <v>46132</v>
      </c>
      <c r="F3802" s="174">
        <v>0.57999999999999996</v>
      </c>
      <c r="G3802" s="175" t="s">
        <v>2047</v>
      </c>
      <c r="H3802" s="171" t="s">
        <v>2061</v>
      </c>
      <c r="I3802" s="171" t="s">
        <v>2979</v>
      </c>
      <c r="J3802" s="171" t="s">
        <v>228</v>
      </c>
      <c r="K3802" s="176"/>
      <c r="L3802" s="177" t="s">
        <v>730</v>
      </c>
      <c r="M3802" s="177" t="s">
        <v>229</v>
      </c>
    </row>
    <row r="3803" spans="1:13" s="178" customFormat="1">
      <c r="A3803" s="171" t="s">
        <v>2039</v>
      </c>
      <c r="B3803" s="171"/>
      <c r="C3803" s="179">
        <v>2603497958</v>
      </c>
      <c r="D3803" s="172">
        <v>46082</v>
      </c>
      <c r="E3803" s="173">
        <v>46132</v>
      </c>
      <c r="F3803" s="174">
        <v>1.9</v>
      </c>
      <c r="G3803" s="175" t="s">
        <v>2047</v>
      </c>
      <c r="H3803" s="171" t="s">
        <v>2061</v>
      </c>
      <c r="I3803" s="171" t="s">
        <v>2979</v>
      </c>
      <c r="J3803" s="171" t="s">
        <v>228</v>
      </c>
      <c r="K3803" s="176"/>
      <c r="L3803" s="177" t="s">
        <v>730</v>
      </c>
      <c r="M3803" s="177" t="s">
        <v>229</v>
      </c>
    </row>
    <row r="3804" spans="1:13" s="178" customFormat="1">
      <c r="A3804" s="171" t="s">
        <v>2039</v>
      </c>
      <c r="B3804" s="171"/>
      <c r="C3804" s="179">
        <v>2603497958</v>
      </c>
      <c r="D3804" s="172">
        <v>46082</v>
      </c>
      <c r="E3804" s="173">
        <v>46132</v>
      </c>
      <c r="F3804" s="174">
        <v>11.29</v>
      </c>
      <c r="G3804" s="175" t="s">
        <v>2047</v>
      </c>
      <c r="H3804" s="171" t="s">
        <v>2061</v>
      </c>
      <c r="I3804" s="171" t="s">
        <v>3120</v>
      </c>
      <c r="J3804" s="171" t="s">
        <v>380</v>
      </c>
      <c r="K3804" s="176"/>
      <c r="L3804" s="177" t="s">
        <v>730</v>
      </c>
      <c r="M3804" s="177" t="s">
        <v>381</v>
      </c>
    </row>
    <row r="3805" spans="1:13" s="178" customFormat="1">
      <c r="A3805" s="171" t="s">
        <v>2039</v>
      </c>
      <c r="B3805" s="171"/>
      <c r="C3805" s="179">
        <v>2603497958</v>
      </c>
      <c r="D3805" s="172">
        <v>46082</v>
      </c>
      <c r="E3805" s="173">
        <v>46132</v>
      </c>
      <c r="F3805" s="174">
        <v>0.64</v>
      </c>
      <c r="G3805" s="175" t="s">
        <v>2047</v>
      </c>
      <c r="H3805" s="171" t="s">
        <v>2061</v>
      </c>
      <c r="I3805" s="171" t="s">
        <v>3120</v>
      </c>
      <c r="J3805" s="171" t="s">
        <v>380</v>
      </c>
      <c r="K3805" s="176"/>
      <c r="L3805" s="177" t="s">
        <v>730</v>
      </c>
      <c r="M3805" s="177" t="s">
        <v>381</v>
      </c>
    </row>
    <row r="3806" spans="1:13" s="178" customFormat="1">
      <c r="A3806" s="171" t="s">
        <v>2039</v>
      </c>
      <c r="B3806" s="171"/>
      <c r="C3806" s="179">
        <v>2603497958</v>
      </c>
      <c r="D3806" s="172">
        <v>46082</v>
      </c>
      <c r="E3806" s="173">
        <v>46132</v>
      </c>
      <c r="F3806" s="174">
        <v>20.81</v>
      </c>
      <c r="G3806" s="175" t="s">
        <v>2047</v>
      </c>
      <c r="H3806" s="171" t="s">
        <v>2061</v>
      </c>
      <c r="I3806" s="171" t="s">
        <v>3488</v>
      </c>
      <c r="J3806" s="171" t="s">
        <v>382</v>
      </c>
      <c r="K3806" s="176"/>
      <c r="L3806" s="177" t="s">
        <v>730</v>
      </c>
      <c r="M3806" s="177" t="s">
        <v>383</v>
      </c>
    </row>
    <row r="3807" spans="1:13" s="178" customFormat="1">
      <c r="A3807" s="171" t="s">
        <v>2039</v>
      </c>
      <c r="B3807" s="171"/>
      <c r="C3807" s="179">
        <v>2603497958</v>
      </c>
      <c r="D3807" s="172">
        <v>46082</v>
      </c>
      <c r="E3807" s="173">
        <v>46132</v>
      </c>
      <c r="F3807" s="174">
        <v>0.13</v>
      </c>
      <c r="G3807" s="175" t="s">
        <v>2047</v>
      </c>
      <c r="H3807" s="171" t="s">
        <v>2061</v>
      </c>
      <c r="I3807" s="171" t="s">
        <v>3129</v>
      </c>
      <c r="J3807" s="171" t="s">
        <v>58</v>
      </c>
      <c r="K3807" s="176"/>
      <c r="L3807" s="177" t="s">
        <v>730</v>
      </c>
      <c r="M3807" s="177" t="s">
        <v>59</v>
      </c>
    </row>
    <row r="3808" spans="1:13" s="178" customFormat="1">
      <c r="A3808" s="171" t="s">
        <v>2039</v>
      </c>
      <c r="B3808" s="171"/>
      <c r="C3808" s="179">
        <v>2603497958</v>
      </c>
      <c r="D3808" s="172">
        <v>46082</v>
      </c>
      <c r="E3808" s="173">
        <v>46132</v>
      </c>
      <c r="F3808" s="174">
        <v>0.3</v>
      </c>
      <c r="G3808" s="175" t="s">
        <v>2047</v>
      </c>
      <c r="H3808" s="171" t="s">
        <v>2061</v>
      </c>
      <c r="I3808" s="171" t="s">
        <v>2980</v>
      </c>
      <c r="J3808" s="171" t="s">
        <v>384</v>
      </c>
      <c r="K3808" s="176"/>
      <c r="L3808" s="177" t="s">
        <v>730</v>
      </c>
      <c r="M3808" s="177" t="s">
        <v>385</v>
      </c>
    </row>
    <row r="3809" spans="1:13" s="178" customFormat="1">
      <c r="A3809" s="171" t="s">
        <v>2039</v>
      </c>
      <c r="B3809" s="171"/>
      <c r="C3809" s="179">
        <v>2603497958</v>
      </c>
      <c r="D3809" s="172">
        <v>46082</v>
      </c>
      <c r="E3809" s="173">
        <v>46132</v>
      </c>
      <c r="F3809" s="174">
        <v>0.46</v>
      </c>
      <c r="G3809" s="175" t="s">
        <v>2047</v>
      </c>
      <c r="H3809" s="171" t="s">
        <v>2061</v>
      </c>
      <c r="I3809" s="171" t="s">
        <v>3486</v>
      </c>
      <c r="J3809" s="171" t="s">
        <v>484</v>
      </c>
      <c r="K3809" s="176"/>
      <c r="L3809" s="177" t="s">
        <v>730</v>
      </c>
      <c r="M3809" s="177" t="s">
        <v>485</v>
      </c>
    </row>
    <row r="3810" spans="1:13" s="178" customFormat="1">
      <c r="A3810" s="171" t="s">
        <v>2039</v>
      </c>
      <c r="B3810" s="171"/>
      <c r="C3810" s="179">
        <v>2603497958</v>
      </c>
      <c r="D3810" s="172">
        <v>46082</v>
      </c>
      <c r="E3810" s="173">
        <v>46132</v>
      </c>
      <c r="F3810" s="174">
        <v>2.62</v>
      </c>
      <c r="G3810" s="175" t="s">
        <v>2047</v>
      </c>
      <c r="H3810" s="171" t="s">
        <v>2061</v>
      </c>
      <c r="I3810" s="171" t="s">
        <v>2981</v>
      </c>
      <c r="J3810" s="171" t="s">
        <v>358</v>
      </c>
      <c r="K3810" s="176"/>
      <c r="L3810" s="177" t="s">
        <v>730</v>
      </c>
      <c r="M3810" s="177" t="s">
        <v>359</v>
      </c>
    </row>
    <row r="3811" spans="1:13" s="178" customFormat="1">
      <c r="A3811" s="171" t="s">
        <v>2039</v>
      </c>
      <c r="B3811" s="171"/>
      <c r="C3811" s="179">
        <v>2603497958</v>
      </c>
      <c r="D3811" s="172">
        <v>46082</v>
      </c>
      <c r="E3811" s="173">
        <v>46132</v>
      </c>
      <c r="F3811" s="174">
        <v>1.71</v>
      </c>
      <c r="G3811" s="175" t="s">
        <v>2047</v>
      </c>
      <c r="H3811" s="171" t="s">
        <v>2061</v>
      </c>
      <c r="I3811" s="171" t="s">
        <v>2982</v>
      </c>
      <c r="J3811" s="171" t="s">
        <v>112</v>
      </c>
      <c r="K3811" s="176"/>
      <c r="L3811" s="177" t="s">
        <v>730</v>
      </c>
      <c r="M3811" s="177" t="s">
        <v>113</v>
      </c>
    </row>
    <row r="3812" spans="1:13" s="178" customFormat="1">
      <c r="A3812" s="171" t="s">
        <v>2039</v>
      </c>
      <c r="B3812" s="171"/>
      <c r="C3812" s="179">
        <v>2603497958</v>
      </c>
      <c r="D3812" s="172">
        <v>46082</v>
      </c>
      <c r="E3812" s="173">
        <v>46132</v>
      </c>
      <c r="F3812" s="174">
        <v>0.18</v>
      </c>
      <c r="G3812" s="175" t="s">
        <v>2047</v>
      </c>
      <c r="H3812" s="171" t="s">
        <v>2061</v>
      </c>
      <c r="I3812" s="171" t="s">
        <v>2982</v>
      </c>
      <c r="J3812" s="171" t="s">
        <v>112</v>
      </c>
      <c r="K3812" s="176"/>
      <c r="L3812" s="177" t="s">
        <v>730</v>
      </c>
      <c r="M3812" s="177" t="s">
        <v>113</v>
      </c>
    </row>
    <row r="3813" spans="1:13" s="178" customFormat="1">
      <c r="A3813" s="171" t="s">
        <v>2039</v>
      </c>
      <c r="B3813" s="171"/>
      <c r="C3813" s="179">
        <v>2603497958</v>
      </c>
      <c r="D3813" s="172">
        <v>46082</v>
      </c>
      <c r="E3813" s="173">
        <v>46132</v>
      </c>
      <c r="F3813" s="174">
        <v>13.2</v>
      </c>
      <c r="G3813" s="175" t="s">
        <v>2047</v>
      </c>
      <c r="H3813" s="171" t="s">
        <v>2061</v>
      </c>
      <c r="I3813" s="171" t="s">
        <v>3384</v>
      </c>
      <c r="J3813" s="171" t="s">
        <v>286</v>
      </c>
      <c r="K3813" s="176"/>
      <c r="L3813" s="177" t="s">
        <v>730</v>
      </c>
      <c r="M3813" s="177" t="s">
        <v>287</v>
      </c>
    </row>
    <row r="3814" spans="1:13" s="178" customFormat="1">
      <c r="A3814" s="171" t="s">
        <v>2039</v>
      </c>
      <c r="B3814" s="171"/>
      <c r="C3814" s="179">
        <v>2603497958</v>
      </c>
      <c r="D3814" s="172">
        <v>46082</v>
      </c>
      <c r="E3814" s="173">
        <v>46132</v>
      </c>
      <c r="F3814" s="174">
        <v>0.42</v>
      </c>
      <c r="G3814" s="175" t="s">
        <v>2047</v>
      </c>
      <c r="H3814" s="171" t="s">
        <v>2061</v>
      </c>
      <c r="I3814" s="171" t="s">
        <v>3142</v>
      </c>
      <c r="J3814" s="171" t="s">
        <v>126</v>
      </c>
      <c r="K3814" s="176"/>
      <c r="L3814" s="177" t="s">
        <v>730</v>
      </c>
      <c r="M3814" s="177" t="s">
        <v>127</v>
      </c>
    </row>
    <row r="3815" spans="1:13" s="178" customFormat="1">
      <c r="A3815" s="171" t="s">
        <v>2039</v>
      </c>
      <c r="B3815" s="171"/>
      <c r="C3815" s="179">
        <v>2603497958</v>
      </c>
      <c r="D3815" s="172">
        <v>46082</v>
      </c>
      <c r="E3815" s="173">
        <v>46132</v>
      </c>
      <c r="F3815" s="174">
        <v>23.2</v>
      </c>
      <c r="G3815" s="175" t="s">
        <v>2047</v>
      </c>
      <c r="H3815" s="171" t="s">
        <v>2061</v>
      </c>
      <c r="I3815" s="171" t="s">
        <v>2788</v>
      </c>
      <c r="J3815" s="171" t="s">
        <v>344</v>
      </c>
      <c r="K3815" s="176"/>
      <c r="L3815" s="177" t="s">
        <v>730</v>
      </c>
      <c r="M3815" s="177" t="s">
        <v>345</v>
      </c>
    </row>
    <row r="3816" spans="1:13" s="178" customFormat="1">
      <c r="A3816" s="171" t="s">
        <v>2039</v>
      </c>
      <c r="B3816" s="171"/>
      <c r="C3816" s="179">
        <v>2603497958</v>
      </c>
      <c r="D3816" s="172">
        <v>46082</v>
      </c>
      <c r="E3816" s="173">
        <v>46132</v>
      </c>
      <c r="F3816" s="174">
        <v>0.77</v>
      </c>
      <c r="G3816" s="175" t="s">
        <v>2047</v>
      </c>
      <c r="H3816" s="171" t="s">
        <v>2061</v>
      </c>
      <c r="I3816" s="171" t="s">
        <v>2788</v>
      </c>
      <c r="J3816" s="171" t="s">
        <v>344</v>
      </c>
      <c r="K3816" s="176"/>
      <c r="L3816" s="177" t="s">
        <v>730</v>
      </c>
      <c r="M3816" s="177" t="s">
        <v>345</v>
      </c>
    </row>
    <row r="3817" spans="1:13" s="178" customFormat="1">
      <c r="A3817" s="171" t="s">
        <v>2039</v>
      </c>
      <c r="B3817" s="171"/>
      <c r="C3817" s="179">
        <v>2603497958</v>
      </c>
      <c r="D3817" s="172">
        <v>46082</v>
      </c>
      <c r="E3817" s="173">
        <v>46132</v>
      </c>
      <c r="F3817" s="174">
        <v>1.52</v>
      </c>
      <c r="G3817" s="175" t="s">
        <v>2047</v>
      </c>
      <c r="H3817" s="171" t="s">
        <v>2061</v>
      </c>
      <c r="I3817" s="171" t="s">
        <v>3019</v>
      </c>
      <c r="J3817" s="171" t="s">
        <v>42</v>
      </c>
      <c r="K3817" s="176"/>
      <c r="L3817" s="177" t="s">
        <v>730</v>
      </c>
      <c r="M3817" s="177" t="s">
        <v>43</v>
      </c>
    </row>
    <row r="3818" spans="1:13" s="178" customFormat="1">
      <c r="A3818" s="171" t="s">
        <v>2039</v>
      </c>
      <c r="B3818" s="171"/>
      <c r="C3818" s="179">
        <v>2603497958</v>
      </c>
      <c r="D3818" s="172">
        <v>46082</v>
      </c>
      <c r="E3818" s="173">
        <v>46132</v>
      </c>
      <c r="F3818" s="174">
        <v>0.56000000000000005</v>
      </c>
      <c r="G3818" s="175" t="s">
        <v>2047</v>
      </c>
      <c r="H3818" s="171" t="s">
        <v>2061</v>
      </c>
      <c r="I3818" s="171" t="s">
        <v>3133</v>
      </c>
      <c r="J3818" s="171" t="s">
        <v>46</v>
      </c>
      <c r="K3818" s="176"/>
      <c r="L3818" s="177" t="s">
        <v>730</v>
      </c>
      <c r="M3818" s="177" t="s">
        <v>47</v>
      </c>
    </row>
    <row r="3819" spans="1:13" s="178" customFormat="1">
      <c r="A3819" s="171" t="s">
        <v>2039</v>
      </c>
      <c r="B3819" s="171"/>
      <c r="C3819" s="179">
        <v>2603497958</v>
      </c>
      <c r="D3819" s="172">
        <v>46082</v>
      </c>
      <c r="E3819" s="173">
        <v>46132</v>
      </c>
      <c r="F3819" s="174">
        <v>0.31</v>
      </c>
      <c r="G3819" s="175" t="s">
        <v>2047</v>
      </c>
      <c r="H3819" s="171" t="s">
        <v>2061</v>
      </c>
      <c r="I3819" s="171" t="s">
        <v>3139</v>
      </c>
      <c r="J3819" s="171" t="s">
        <v>288</v>
      </c>
      <c r="K3819" s="176"/>
      <c r="L3819" s="177" t="s">
        <v>730</v>
      </c>
      <c r="M3819" s="177" t="s">
        <v>289</v>
      </c>
    </row>
    <row r="3820" spans="1:13" s="178" customFormat="1">
      <c r="A3820" s="171" t="s">
        <v>2039</v>
      </c>
      <c r="B3820" s="171"/>
      <c r="C3820" s="179">
        <v>2603497958</v>
      </c>
      <c r="D3820" s="172">
        <v>46082</v>
      </c>
      <c r="E3820" s="173">
        <v>46132</v>
      </c>
      <c r="F3820" s="174">
        <v>14</v>
      </c>
      <c r="G3820" s="175" t="s">
        <v>2047</v>
      </c>
      <c r="H3820" s="171" t="s">
        <v>2061</v>
      </c>
      <c r="I3820" s="171" t="s">
        <v>2984</v>
      </c>
      <c r="J3820" s="171" t="s">
        <v>34</v>
      </c>
      <c r="K3820" s="176"/>
      <c r="L3820" s="177" t="s">
        <v>730</v>
      </c>
      <c r="M3820" s="177" t="s">
        <v>35</v>
      </c>
    </row>
    <row r="3821" spans="1:13" s="178" customFormat="1">
      <c r="A3821" s="171" t="s">
        <v>2039</v>
      </c>
      <c r="B3821" s="171"/>
      <c r="C3821" s="179">
        <v>2603497958</v>
      </c>
      <c r="D3821" s="172">
        <v>46082</v>
      </c>
      <c r="E3821" s="173">
        <v>46132</v>
      </c>
      <c r="F3821" s="174">
        <v>0.61</v>
      </c>
      <c r="G3821" s="175" t="s">
        <v>2047</v>
      </c>
      <c r="H3821" s="171" t="s">
        <v>2061</v>
      </c>
      <c r="I3821" s="171" t="s">
        <v>2984</v>
      </c>
      <c r="J3821" s="171" t="s">
        <v>34</v>
      </c>
      <c r="K3821" s="176"/>
      <c r="L3821" s="177" t="s">
        <v>730</v>
      </c>
      <c r="M3821" s="177" t="s">
        <v>35</v>
      </c>
    </row>
    <row r="3822" spans="1:13" s="178" customFormat="1">
      <c r="A3822" s="171" t="s">
        <v>2039</v>
      </c>
      <c r="B3822" s="171"/>
      <c r="C3822" s="179">
        <v>2603497958</v>
      </c>
      <c r="D3822" s="172">
        <v>46082</v>
      </c>
      <c r="E3822" s="173">
        <v>46132</v>
      </c>
      <c r="F3822" s="174">
        <v>0.64</v>
      </c>
      <c r="G3822" s="175" t="s">
        <v>2047</v>
      </c>
      <c r="H3822" s="171" t="s">
        <v>2061</v>
      </c>
      <c r="I3822" s="171" t="s">
        <v>2984</v>
      </c>
      <c r="J3822" s="171" t="s">
        <v>34</v>
      </c>
      <c r="K3822" s="176"/>
      <c r="L3822" s="177" t="s">
        <v>730</v>
      </c>
      <c r="M3822" s="177" t="s">
        <v>35</v>
      </c>
    </row>
    <row r="3823" spans="1:13" s="178" customFormat="1">
      <c r="A3823" s="171" t="s">
        <v>2039</v>
      </c>
      <c r="B3823" s="171"/>
      <c r="C3823" s="179">
        <v>2603497958</v>
      </c>
      <c r="D3823" s="172">
        <v>46082</v>
      </c>
      <c r="E3823" s="173">
        <v>46132</v>
      </c>
      <c r="F3823" s="174">
        <v>0.41</v>
      </c>
      <c r="G3823" s="175" t="s">
        <v>2047</v>
      </c>
      <c r="H3823" s="171" t="s">
        <v>2061</v>
      </c>
      <c r="I3823" s="171" t="s">
        <v>3124</v>
      </c>
      <c r="J3823" s="171" t="s">
        <v>386</v>
      </c>
      <c r="K3823" s="176"/>
      <c r="L3823" s="177" t="s">
        <v>730</v>
      </c>
      <c r="M3823" s="177" t="s">
        <v>387</v>
      </c>
    </row>
    <row r="3824" spans="1:13" s="178" customFormat="1">
      <c r="A3824" s="171" t="s">
        <v>2039</v>
      </c>
      <c r="B3824" s="171"/>
      <c r="C3824" s="179">
        <v>2603497958</v>
      </c>
      <c r="D3824" s="172">
        <v>46082</v>
      </c>
      <c r="E3824" s="173">
        <v>46132</v>
      </c>
      <c r="F3824" s="174">
        <v>0.4</v>
      </c>
      <c r="G3824" s="175" t="s">
        <v>2047</v>
      </c>
      <c r="H3824" s="171" t="s">
        <v>2061</v>
      </c>
      <c r="I3824" s="171" t="s">
        <v>3095</v>
      </c>
      <c r="J3824" s="171" t="s">
        <v>130</v>
      </c>
      <c r="K3824" s="176"/>
      <c r="L3824" s="177" t="s">
        <v>730</v>
      </c>
      <c r="M3824" s="177" t="s">
        <v>131</v>
      </c>
    </row>
    <row r="3825" spans="1:13" s="178" customFormat="1">
      <c r="A3825" s="171" t="s">
        <v>2039</v>
      </c>
      <c r="B3825" s="171"/>
      <c r="C3825" s="179">
        <v>2603497958</v>
      </c>
      <c r="D3825" s="172">
        <v>46082</v>
      </c>
      <c r="E3825" s="173">
        <v>46132</v>
      </c>
      <c r="F3825" s="174">
        <v>3.7</v>
      </c>
      <c r="G3825" s="175" t="s">
        <v>2047</v>
      </c>
      <c r="H3825" s="171" t="s">
        <v>2061</v>
      </c>
      <c r="I3825" s="171" t="s">
        <v>2983</v>
      </c>
      <c r="J3825" s="171" t="s">
        <v>176</v>
      </c>
      <c r="K3825" s="176"/>
      <c r="L3825" s="177" t="s">
        <v>730</v>
      </c>
      <c r="M3825" s="177" t="s">
        <v>177</v>
      </c>
    </row>
    <row r="3826" spans="1:13" s="178" customFormat="1">
      <c r="A3826" s="171" t="s">
        <v>2039</v>
      </c>
      <c r="B3826" s="171"/>
      <c r="C3826" s="179">
        <v>2603497958</v>
      </c>
      <c r="D3826" s="172">
        <v>46082</v>
      </c>
      <c r="E3826" s="173">
        <v>46132</v>
      </c>
      <c r="F3826" s="174">
        <v>0.38</v>
      </c>
      <c r="G3826" s="175" t="s">
        <v>2047</v>
      </c>
      <c r="H3826" s="171" t="s">
        <v>2061</v>
      </c>
      <c r="I3826" s="171" t="s">
        <v>3485</v>
      </c>
      <c r="J3826" s="171" t="s">
        <v>388</v>
      </c>
      <c r="K3826" s="176"/>
      <c r="L3826" s="177" t="s">
        <v>730</v>
      </c>
      <c r="M3826" s="177" t="s">
        <v>389</v>
      </c>
    </row>
    <row r="3827" spans="1:13" s="178" customFormat="1">
      <c r="A3827" s="171" t="s">
        <v>2039</v>
      </c>
      <c r="B3827" s="171"/>
      <c r="C3827" s="179">
        <v>2603497958</v>
      </c>
      <c r="D3827" s="172">
        <v>46082</v>
      </c>
      <c r="E3827" s="173">
        <v>46132</v>
      </c>
      <c r="F3827" s="174">
        <v>0.36</v>
      </c>
      <c r="G3827" s="175" t="s">
        <v>2047</v>
      </c>
      <c r="H3827" s="171" t="s">
        <v>2061</v>
      </c>
      <c r="I3827" s="171" t="s">
        <v>3134</v>
      </c>
      <c r="J3827" s="171" t="s">
        <v>318</v>
      </c>
      <c r="K3827" s="176"/>
      <c r="L3827" s="177" t="s">
        <v>730</v>
      </c>
      <c r="M3827" s="177" t="s">
        <v>319</v>
      </c>
    </row>
    <row r="3828" spans="1:13" s="178" customFormat="1">
      <c r="A3828" s="171" t="s">
        <v>2039</v>
      </c>
      <c r="B3828" s="171"/>
      <c r="C3828" s="179">
        <v>2603497958</v>
      </c>
      <c r="D3828" s="172">
        <v>46082</v>
      </c>
      <c r="E3828" s="173">
        <v>46132</v>
      </c>
      <c r="F3828" s="174">
        <v>1.82</v>
      </c>
      <c r="G3828" s="175" t="s">
        <v>2047</v>
      </c>
      <c r="H3828" s="171" t="s">
        <v>2061</v>
      </c>
      <c r="I3828" s="171" t="s">
        <v>3015</v>
      </c>
      <c r="J3828" s="171" t="s">
        <v>180</v>
      </c>
      <c r="K3828" s="176"/>
      <c r="L3828" s="177" t="s">
        <v>730</v>
      </c>
      <c r="M3828" s="177" t="s">
        <v>181</v>
      </c>
    </row>
    <row r="3829" spans="1:13" s="178" customFormat="1">
      <c r="A3829" s="171" t="s">
        <v>2039</v>
      </c>
      <c r="B3829" s="171"/>
      <c r="C3829" s="179">
        <v>2603497958</v>
      </c>
      <c r="D3829" s="172">
        <v>46082</v>
      </c>
      <c r="E3829" s="173">
        <v>46132</v>
      </c>
      <c r="F3829" s="174">
        <v>0.3</v>
      </c>
      <c r="G3829" s="175" t="s">
        <v>2047</v>
      </c>
      <c r="H3829" s="171" t="s">
        <v>2061</v>
      </c>
      <c r="I3829" s="171" t="s">
        <v>3400</v>
      </c>
      <c r="J3829" s="171" t="s">
        <v>234</v>
      </c>
      <c r="K3829" s="176"/>
      <c r="L3829" s="177" t="s">
        <v>730</v>
      </c>
      <c r="M3829" s="177" t="s">
        <v>235</v>
      </c>
    </row>
    <row r="3830" spans="1:13" s="178" customFormat="1">
      <c r="A3830" s="171" t="s">
        <v>2039</v>
      </c>
      <c r="B3830" s="171"/>
      <c r="C3830" s="179">
        <v>2603497958</v>
      </c>
      <c r="D3830" s="172">
        <v>46082</v>
      </c>
      <c r="E3830" s="173">
        <v>46132</v>
      </c>
      <c r="F3830" s="174">
        <v>0.16</v>
      </c>
      <c r="G3830" s="175" t="s">
        <v>2047</v>
      </c>
      <c r="H3830" s="171" t="s">
        <v>2061</v>
      </c>
      <c r="I3830" s="171" t="s">
        <v>3129</v>
      </c>
      <c r="J3830" s="171" t="s">
        <v>58</v>
      </c>
      <c r="K3830" s="176"/>
      <c r="L3830" s="177" t="s">
        <v>730</v>
      </c>
      <c r="M3830" s="177" t="s">
        <v>59</v>
      </c>
    </row>
    <row r="3831" spans="1:13" s="178" customFormat="1">
      <c r="A3831" s="171" t="s">
        <v>2039</v>
      </c>
      <c r="B3831" s="171"/>
      <c r="C3831" s="179">
        <v>2603497958</v>
      </c>
      <c r="D3831" s="172">
        <v>46082</v>
      </c>
      <c r="E3831" s="173">
        <v>46132</v>
      </c>
      <c r="F3831" s="174">
        <v>1.1399999999999999</v>
      </c>
      <c r="G3831" s="175" t="s">
        <v>2047</v>
      </c>
      <c r="H3831" s="171" t="s">
        <v>2061</v>
      </c>
      <c r="I3831" s="171" t="s">
        <v>3484</v>
      </c>
      <c r="J3831" s="171" t="s">
        <v>320</v>
      </c>
      <c r="K3831" s="176"/>
      <c r="L3831" s="177" t="s">
        <v>730</v>
      </c>
      <c r="M3831" s="177" t="s">
        <v>321</v>
      </c>
    </row>
    <row r="3832" spans="1:13" s="178" customFormat="1">
      <c r="A3832" s="171" t="s">
        <v>2039</v>
      </c>
      <c r="B3832" s="171"/>
      <c r="C3832" s="179">
        <v>2603497958</v>
      </c>
      <c r="D3832" s="172">
        <v>46082</v>
      </c>
      <c r="E3832" s="173">
        <v>46132</v>
      </c>
      <c r="F3832" s="174">
        <v>0.27</v>
      </c>
      <c r="G3832" s="175" t="s">
        <v>2047</v>
      </c>
      <c r="H3832" s="171" t="s">
        <v>2061</v>
      </c>
      <c r="I3832" s="171" t="s">
        <v>3392</v>
      </c>
      <c r="J3832" s="171" t="s">
        <v>236</v>
      </c>
      <c r="K3832" s="176"/>
      <c r="L3832" s="177" t="s">
        <v>730</v>
      </c>
      <c r="M3832" s="177" t="s">
        <v>237</v>
      </c>
    </row>
    <row r="3833" spans="1:13" s="178" customFormat="1">
      <c r="A3833" s="171" t="s">
        <v>2039</v>
      </c>
      <c r="B3833" s="171"/>
      <c r="C3833" s="179">
        <v>2603497958</v>
      </c>
      <c r="D3833" s="172">
        <v>46082</v>
      </c>
      <c r="E3833" s="173">
        <v>46132</v>
      </c>
      <c r="F3833" s="174">
        <v>2.3199999999999998</v>
      </c>
      <c r="G3833" s="175" t="s">
        <v>2047</v>
      </c>
      <c r="H3833" s="171" t="s">
        <v>2061</v>
      </c>
      <c r="I3833" s="171" t="s">
        <v>2986</v>
      </c>
      <c r="J3833" s="171" t="s">
        <v>168</v>
      </c>
      <c r="K3833" s="176"/>
      <c r="L3833" s="177" t="s">
        <v>730</v>
      </c>
      <c r="M3833" s="177" t="s">
        <v>169</v>
      </c>
    </row>
    <row r="3834" spans="1:13" s="178" customFormat="1">
      <c r="A3834" s="171" t="s">
        <v>2039</v>
      </c>
      <c r="B3834" s="171"/>
      <c r="C3834" s="179">
        <v>2603497958</v>
      </c>
      <c r="D3834" s="172">
        <v>46082</v>
      </c>
      <c r="E3834" s="173">
        <v>46132</v>
      </c>
      <c r="F3834" s="174">
        <v>0.28999999999999998</v>
      </c>
      <c r="G3834" s="175" t="s">
        <v>2047</v>
      </c>
      <c r="H3834" s="171" t="s">
        <v>2061</v>
      </c>
      <c r="I3834" s="171" t="s">
        <v>3092</v>
      </c>
      <c r="J3834" s="171" t="s">
        <v>390</v>
      </c>
      <c r="K3834" s="176"/>
      <c r="L3834" s="177" t="s">
        <v>730</v>
      </c>
      <c r="M3834" s="177" t="s">
        <v>391</v>
      </c>
    </row>
    <row r="3835" spans="1:13" s="178" customFormat="1">
      <c r="A3835" s="171" t="s">
        <v>2039</v>
      </c>
      <c r="B3835" s="171"/>
      <c r="C3835" s="179">
        <v>2603497958</v>
      </c>
      <c r="D3835" s="172">
        <v>46082</v>
      </c>
      <c r="E3835" s="173">
        <v>46132</v>
      </c>
      <c r="F3835" s="174">
        <v>1.73</v>
      </c>
      <c r="G3835" s="175" t="s">
        <v>2047</v>
      </c>
      <c r="H3835" s="171" t="s">
        <v>2061</v>
      </c>
      <c r="I3835" s="171" t="s">
        <v>3014</v>
      </c>
      <c r="J3835" s="171" t="s">
        <v>392</v>
      </c>
      <c r="K3835" s="176"/>
      <c r="L3835" s="177" t="s">
        <v>730</v>
      </c>
      <c r="M3835" s="177" t="s">
        <v>393</v>
      </c>
    </row>
    <row r="3836" spans="1:13" s="178" customFormat="1">
      <c r="A3836" s="171" t="s">
        <v>2039</v>
      </c>
      <c r="B3836" s="171"/>
      <c r="C3836" s="179">
        <v>2603497958</v>
      </c>
      <c r="D3836" s="172">
        <v>46082</v>
      </c>
      <c r="E3836" s="173">
        <v>46132</v>
      </c>
      <c r="F3836" s="174">
        <v>0.96</v>
      </c>
      <c r="G3836" s="175" t="s">
        <v>2047</v>
      </c>
      <c r="H3836" s="171" t="s">
        <v>2061</v>
      </c>
      <c r="I3836" s="171" t="s">
        <v>3014</v>
      </c>
      <c r="J3836" s="171" t="s">
        <v>392</v>
      </c>
      <c r="K3836" s="176"/>
      <c r="L3836" s="177" t="s">
        <v>730</v>
      </c>
      <c r="M3836" s="177" t="s">
        <v>393</v>
      </c>
    </row>
    <row r="3837" spans="1:13" s="178" customFormat="1">
      <c r="A3837" s="171" t="s">
        <v>2039</v>
      </c>
      <c r="B3837" s="171"/>
      <c r="C3837" s="179">
        <v>2603497958</v>
      </c>
      <c r="D3837" s="172">
        <v>46082</v>
      </c>
      <c r="E3837" s="173">
        <v>46132</v>
      </c>
      <c r="F3837" s="174">
        <v>1.24</v>
      </c>
      <c r="G3837" s="175" t="s">
        <v>2047</v>
      </c>
      <c r="H3837" s="171" t="s">
        <v>2061</v>
      </c>
      <c r="I3837" s="171" t="s">
        <v>3374</v>
      </c>
      <c r="J3837" s="171" t="s">
        <v>497</v>
      </c>
      <c r="K3837" s="176"/>
      <c r="L3837" s="177" t="s">
        <v>730</v>
      </c>
      <c r="M3837" s="177" t="s">
        <v>498</v>
      </c>
    </row>
    <row r="3838" spans="1:13" s="178" customFormat="1">
      <c r="A3838" s="171" t="s">
        <v>2039</v>
      </c>
      <c r="B3838" s="171"/>
      <c r="C3838" s="179">
        <v>2603497958</v>
      </c>
      <c r="D3838" s="172">
        <v>46082</v>
      </c>
      <c r="E3838" s="173">
        <v>46132</v>
      </c>
      <c r="F3838" s="174">
        <v>0.69</v>
      </c>
      <c r="G3838" s="175" t="s">
        <v>2047</v>
      </c>
      <c r="H3838" s="171" t="s">
        <v>2061</v>
      </c>
      <c r="I3838" s="171" t="s">
        <v>3401</v>
      </c>
      <c r="J3838" s="171" t="s">
        <v>132</v>
      </c>
      <c r="K3838" s="176"/>
      <c r="L3838" s="177" t="s">
        <v>730</v>
      </c>
      <c r="M3838" s="177" t="s">
        <v>133</v>
      </c>
    </row>
    <row r="3839" spans="1:13" s="178" customFormat="1">
      <c r="A3839" s="171" t="s">
        <v>2039</v>
      </c>
      <c r="B3839" s="171"/>
      <c r="C3839" s="179">
        <v>2603497958</v>
      </c>
      <c r="D3839" s="172">
        <v>46082</v>
      </c>
      <c r="E3839" s="173">
        <v>46132</v>
      </c>
      <c r="F3839" s="174">
        <v>3.6</v>
      </c>
      <c r="G3839" s="175" t="s">
        <v>2047</v>
      </c>
      <c r="H3839" s="171" t="s">
        <v>2061</v>
      </c>
      <c r="I3839" s="171" t="s">
        <v>2987</v>
      </c>
      <c r="J3839" s="171" t="s">
        <v>200</v>
      </c>
      <c r="K3839" s="176"/>
      <c r="L3839" s="177" t="s">
        <v>730</v>
      </c>
      <c r="M3839" s="177" t="s">
        <v>201</v>
      </c>
    </row>
    <row r="3840" spans="1:13" s="178" customFormat="1">
      <c r="A3840" s="171" t="s">
        <v>2039</v>
      </c>
      <c r="B3840" s="171"/>
      <c r="C3840" s="179">
        <v>2603497958</v>
      </c>
      <c r="D3840" s="172">
        <v>46082</v>
      </c>
      <c r="E3840" s="173">
        <v>46132</v>
      </c>
      <c r="F3840" s="174">
        <v>0.59</v>
      </c>
      <c r="G3840" s="175" t="s">
        <v>2047</v>
      </c>
      <c r="H3840" s="171" t="s">
        <v>2061</v>
      </c>
      <c r="I3840" s="171" t="s">
        <v>2987</v>
      </c>
      <c r="J3840" s="171" t="s">
        <v>200</v>
      </c>
      <c r="K3840" s="176"/>
      <c r="L3840" s="177" t="s">
        <v>730</v>
      </c>
      <c r="M3840" s="177" t="s">
        <v>201</v>
      </c>
    </row>
    <row r="3841" spans="1:13" s="178" customFormat="1">
      <c r="A3841" s="171" t="s">
        <v>2039</v>
      </c>
      <c r="B3841" s="171"/>
      <c r="C3841" s="179">
        <v>2603497958</v>
      </c>
      <c r="D3841" s="172">
        <v>46082</v>
      </c>
      <c r="E3841" s="173">
        <v>46132</v>
      </c>
      <c r="F3841" s="174">
        <v>1.63</v>
      </c>
      <c r="G3841" s="175" t="s">
        <v>2047</v>
      </c>
      <c r="H3841" s="171" t="s">
        <v>2061</v>
      </c>
      <c r="I3841" s="171" t="s">
        <v>3487</v>
      </c>
      <c r="J3841" s="171" t="s">
        <v>202</v>
      </c>
      <c r="K3841" s="176"/>
      <c r="L3841" s="177" t="s">
        <v>730</v>
      </c>
      <c r="M3841" s="177" t="s">
        <v>203</v>
      </c>
    </row>
    <row r="3842" spans="1:13" s="178" customFormat="1">
      <c r="A3842" s="171" t="s">
        <v>2039</v>
      </c>
      <c r="B3842" s="171"/>
      <c r="C3842" s="179">
        <v>2603497958</v>
      </c>
      <c r="D3842" s="172">
        <v>46082</v>
      </c>
      <c r="E3842" s="173">
        <v>46132</v>
      </c>
      <c r="F3842" s="174">
        <v>0.22</v>
      </c>
      <c r="G3842" s="175" t="s">
        <v>2047</v>
      </c>
      <c r="H3842" s="171" t="s">
        <v>2061</v>
      </c>
      <c r="I3842" s="171" t="s">
        <v>3152</v>
      </c>
      <c r="J3842" s="171" t="s">
        <v>50</v>
      </c>
      <c r="K3842" s="176"/>
      <c r="L3842" s="177" t="s">
        <v>730</v>
      </c>
      <c r="M3842" s="177" t="s">
        <v>51</v>
      </c>
    </row>
    <row r="3843" spans="1:13" s="178" customFormat="1">
      <c r="A3843" s="171" t="s">
        <v>2039</v>
      </c>
      <c r="B3843" s="171"/>
      <c r="C3843" s="179">
        <v>2603497958</v>
      </c>
      <c r="D3843" s="172">
        <v>46082</v>
      </c>
      <c r="E3843" s="173">
        <v>46132</v>
      </c>
      <c r="F3843" s="174">
        <v>1.08</v>
      </c>
      <c r="G3843" s="175" t="s">
        <v>2047</v>
      </c>
      <c r="H3843" s="171" t="s">
        <v>2061</v>
      </c>
      <c r="I3843" s="171" t="s">
        <v>3152</v>
      </c>
      <c r="J3843" s="171" t="s">
        <v>50</v>
      </c>
      <c r="K3843" s="176"/>
      <c r="L3843" s="177" t="s">
        <v>730</v>
      </c>
      <c r="M3843" s="177" t="s">
        <v>51</v>
      </c>
    </row>
    <row r="3844" spans="1:13" s="178" customFormat="1">
      <c r="A3844" s="171" t="s">
        <v>2039</v>
      </c>
      <c r="B3844" s="171"/>
      <c r="C3844" s="179">
        <v>2603497958</v>
      </c>
      <c r="D3844" s="172">
        <v>46082</v>
      </c>
      <c r="E3844" s="173">
        <v>46132</v>
      </c>
      <c r="F3844" s="174">
        <v>0.4</v>
      </c>
      <c r="G3844" s="175" t="s">
        <v>2047</v>
      </c>
      <c r="H3844" s="171" t="s">
        <v>2061</v>
      </c>
      <c r="I3844" s="171" t="s">
        <v>3373</v>
      </c>
      <c r="J3844" s="171" t="s">
        <v>278</v>
      </c>
      <c r="K3844" s="176"/>
      <c r="L3844" s="177" t="s">
        <v>730</v>
      </c>
      <c r="M3844" s="177" t="s">
        <v>279</v>
      </c>
    </row>
    <row r="3845" spans="1:13" s="178" customFormat="1">
      <c r="A3845" s="171" t="s">
        <v>2039</v>
      </c>
      <c r="B3845" s="171"/>
      <c r="C3845" s="179">
        <v>2603497958</v>
      </c>
      <c r="D3845" s="172">
        <v>46082</v>
      </c>
      <c r="E3845" s="173">
        <v>46132</v>
      </c>
      <c r="F3845" s="174">
        <v>1.33</v>
      </c>
      <c r="G3845" s="175" t="s">
        <v>2047</v>
      </c>
      <c r="H3845" s="171" t="s">
        <v>2061</v>
      </c>
      <c r="I3845" s="171" t="s">
        <v>2990</v>
      </c>
      <c r="J3845" s="171" t="s">
        <v>324</v>
      </c>
      <c r="K3845" s="176"/>
      <c r="L3845" s="177" t="s">
        <v>730</v>
      </c>
      <c r="M3845" s="177" t="s">
        <v>325</v>
      </c>
    </row>
    <row r="3846" spans="1:13" s="178" customFormat="1">
      <c r="A3846" s="171" t="s">
        <v>2039</v>
      </c>
      <c r="B3846" s="171"/>
      <c r="C3846" s="179">
        <v>2603497958</v>
      </c>
      <c r="D3846" s="172">
        <v>46082</v>
      </c>
      <c r="E3846" s="173">
        <v>46132</v>
      </c>
      <c r="F3846" s="174">
        <v>0.31</v>
      </c>
      <c r="G3846" s="175" t="s">
        <v>2047</v>
      </c>
      <c r="H3846" s="171" t="s">
        <v>2061</v>
      </c>
      <c r="I3846" s="171" t="s">
        <v>2988</v>
      </c>
      <c r="J3846" s="171" t="s">
        <v>298</v>
      </c>
      <c r="K3846" s="176"/>
      <c r="L3846" s="177" t="s">
        <v>730</v>
      </c>
      <c r="M3846" s="177" t="s">
        <v>299</v>
      </c>
    </row>
    <row r="3847" spans="1:13" s="178" customFormat="1">
      <c r="A3847" s="171" t="s">
        <v>2039</v>
      </c>
      <c r="B3847" s="171"/>
      <c r="C3847" s="179">
        <v>2603497958</v>
      </c>
      <c r="D3847" s="172">
        <v>46082</v>
      </c>
      <c r="E3847" s="173">
        <v>46132</v>
      </c>
      <c r="F3847" s="174">
        <v>9.89</v>
      </c>
      <c r="G3847" s="175" t="s">
        <v>2047</v>
      </c>
      <c r="H3847" s="171" t="s">
        <v>2061</v>
      </c>
      <c r="I3847" s="171" t="s">
        <v>2991</v>
      </c>
      <c r="J3847" s="171" t="s">
        <v>48</v>
      </c>
      <c r="K3847" s="176"/>
      <c r="L3847" s="177" t="s">
        <v>730</v>
      </c>
      <c r="M3847" s="177" t="s">
        <v>49</v>
      </c>
    </row>
    <row r="3848" spans="1:13" s="178" customFormat="1">
      <c r="A3848" s="171" t="s">
        <v>2039</v>
      </c>
      <c r="B3848" s="171"/>
      <c r="C3848" s="179">
        <v>2603497958</v>
      </c>
      <c r="D3848" s="172">
        <v>46082</v>
      </c>
      <c r="E3848" s="173">
        <v>46132</v>
      </c>
      <c r="F3848" s="174">
        <v>13.51</v>
      </c>
      <c r="G3848" s="175" t="s">
        <v>2047</v>
      </c>
      <c r="H3848" s="171" t="s">
        <v>2061</v>
      </c>
      <c r="I3848" s="171" t="s">
        <v>2991</v>
      </c>
      <c r="J3848" s="171" t="s">
        <v>48</v>
      </c>
      <c r="K3848" s="176"/>
      <c r="L3848" s="177" t="s">
        <v>730</v>
      </c>
      <c r="M3848" s="177" t="s">
        <v>49</v>
      </c>
    </row>
    <row r="3849" spans="1:13" s="178" customFormat="1">
      <c r="A3849" s="171" t="s">
        <v>2039</v>
      </c>
      <c r="B3849" s="171"/>
      <c r="C3849" s="179">
        <v>2603497958</v>
      </c>
      <c r="D3849" s="172">
        <v>46082</v>
      </c>
      <c r="E3849" s="173">
        <v>46132</v>
      </c>
      <c r="F3849" s="174">
        <v>0.83</v>
      </c>
      <c r="G3849" s="175" t="s">
        <v>2047</v>
      </c>
      <c r="H3849" s="171" t="s">
        <v>2061</v>
      </c>
      <c r="I3849" s="171" t="s">
        <v>3150</v>
      </c>
      <c r="J3849" s="171" t="s">
        <v>120</v>
      </c>
      <c r="K3849" s="176"/>
      <c r="L3849" s="177" t="s">
        <v>730</v>
      </c>
      <c r="M3849" s="177" t="s">
        <v>121</v>
      </c>
    </row>
    <row r="3850" spans="1:13" s="178" customFormat="1">
      <c r="A3850" s="171" t="s">
        <v>2039</v>
      </c>
      <c r="B3850" s="171"/>
      <c r="C3850" s="179">
        <v>2603497958</v>
      </c>
      <c r="D3850" s="172">
        <v>46082</v>
      </c>
      <c r="E3850" s="173">
        <v>46132</v>
      </c>
      <c r="F3850" s="174">
        <v>9.26</v>
      </c>
      <c r="G3850" s="175" t="s">
        <v>2047</v>
      </c>
      <c r="H3850" s="171" t="s">
        <v>2061</v>
      </c>
      <c r="I3850" s="171" t="s">
        <v>3386</v>
      </c>
      <c r="J3850" s="171" t="s">
        <v>240</v>
      </c>
      <c r="K3850" s="176"/>
      <c r="L3850" s="177" t="s">
        <v>730</v>
      </c>
      <c r="M3850" s="177" t="s">
        <v>241</v>
      </c>
    </row>
    <row r="3851" spans="1:13" s="178" customFormat="1">
      <c r="A3851" s="171" t="s">
        <v>2039</v>
      </c>
      <c r="B3851" s="171"/>
      <c r="C3851" s="179">
        <v>2603497958</v>
      </c>
      <c r="D3851" s="172">
        <v>46082</v>
      </c>
      <c r="E3851" s="173">
        <v>46132</v>
      </c>
      <c r="F3851" s="174">
        <v>0.53</v>
      </c>
      <c r="G3851" s="175" t="s">
        <v>2047</v>
      </c>
      <c r="H3851" s="171" t="s">
        <v>2061</v>
      </c>
      <c r="I3851" s="171" t="s">
        <v>3118</v>
      </c>
      <c r="J3851" s="171" t="s">
        <v>398</v>
      </c>
      <c r="K3851" s="176"/>
      <c r="L3851" s="177" t="s">
        <v>730</v>
      </c>
      <c r="M3851" s="177" t="s">
        <v>399</v>
      </c>
    </row>
    <row r="3852" spans="1:13" s="178" customFormat="1">
      <c r="A3852" s="171" t="s">
        <v>2039</v>
      </c>
      <c r="B3852" s="171"/>
      <c r="C3852" s="179">
        <v>2603497958</v>
      </c>
      <c r="D3852" s="172">
        <v>46082</v>
      </c>
      <c r="E3852" s="173">
        <v>46132</v>
      </c>
      <c r="F3852" s="174">
        <v>0.32</v>
      </c>
      <c r="G3852" s="175" t="s">
        <v>2047</v>
      </c>
      <c r="H3852" s="171" t="s">
        <v>2061</v>
      </c>
      <c r="I3852" s="171" t="s">
        <v>3400</v>
      </c>
      <c r="J3852" s="171" t="s">
        <v>234</v>
      </c>
      <c r="K3852" s="176"/>
      <c r="L3852" s="177" t="s">
        <v>730</v>
      </c>
      <c r="M3852" s="177" t="s">
        <v>235</v>
      </c>
    </row>
    <row r="3853" spans="1:13" s="178" customFormat="1">
      <c r="A3853" s="171" t="s">
        <v>2039</v>
      </c>
      <c r="B3853" s="171"/>
      <c r="C3853" s="179">
        <v>2603497958</v>
      </c>
      <c r="D3853" s="172">
        <v>46082</v>
      </c>
      <c r="E3853" s="173">
        <v>46132</v>
      </c>
      <c r="F3853" s="174">
        <v>25.86</v>
      </c>
      <c r="G3853" s="175" t="s">
        <v>2047</v>
      </c>
      <c r="H3853" s="171" t="s">
        <v>2061</v>
      </c>
      <c r="I3853" s="171" t="s">
        <v>2787</v>
      </c>
      <c r="J3853" s="171" t="s">
        <v>272</v>
      </c>
      <c r="K3853" s="176"/>
      <c r="L3853" s="177" t="s">
        <v>730</v>
      </c>
      <c r="M3853" s="177" t="s">
        <v>273</v>
      </c>
    </row>
    <row r="3854" spans="1:13" s="178" customFormat="1">
      <c r="A3854" s="171" t="s">
        <v>2039</v>
      </c>
      <c r="B3854" s="171"/>
      <c r="C3854" s="179">
        <v>2603497958</v>
      </c>
      <c r="D3854" s="172">
        <v>46082</v>
      </c>
      <c r="E3854" s="173">
        <v>46132</v>
      </c>
      <c r="F3854" s="174">
        <v>0.42</v>
      </c>
      <c r="G3854" s="175" t="s">
        <v>2047</v>
      </c>
      <c r="H3854" s="171" t="s">
        <v>2061</v>
      </c>
      <c r="I3854" s="171" t="s">
        <v>2787</v>
      </c>
      <c r="J3854" s="171" t="s">
        <v>272</v>
      </c>
      <c r="K3854" s="176"/>
      <c r="L3854" s="177" t="s">
        <v>730</v>
      </c>
      <c r="M3854" s="177" t="s">
        <v>273</v>
      </c>
    </row>
    <row r="3855" spans="1:13" s="178" customFormat="1">
      <c r="A3855" s="171" t="s">
        <v>2039</v>
      </c>
      <c r="B3855" s="171"/>
      <c r="C3855" s="179">
        <v>2603497958</v>
      </c>
      <c r="D3855" s="172">
        <v>46082</v>
      </c>
      <c r="E3855" s="173">
        <v>46132</v>
      </c>
      <c r="F3855" s="174">
        <v>7.18</v>
      </c>
      <c r="G3855" s="175" t="s">
        <v>2047</v>
      </c>
      <c r="H3855" s="171" t="s">
        <v>2061</v>
      </c>
      <c r="I3855" s="171" t="s">
        <v>3094</v>
      </c>
      <c r="J3855" s="171" t="s">
        <v>350</v>
      </c>
      <c r="K3855" s="176"/>
      <c r="L3855" s="177" t="s">
        <v>730</v>
      </c>
      <c r="M3855" s="177" t="s">
        <v>351</v>
      </c>
    </row>
    <row r="3856" spans="1:13" s="178" customFormat="1">
      <c r="A3856" s="171" t="s">
        <v>2039</v>
      </c>
      <c r="B3856" s="171"/>
      <c r="C3856" s="179">
        <v>2603497958</v>
      </c>
      <c r="D3856" s="172">
        <v>46082</v>
      </c>
      <c r="E3856" s="173">
        <v>46132</v>
      </c>
      <c r="F3856" s="174">
        <v>0.74</v>
      </c>
      <c r="G3856" s="175" t="s">
        <v>2047</v>
      </c>
      <c r="H3856" s="171" t="s">
        <v>2061</v>
      </c>
      <c r="I3856" s="171" t="s">
        <v>3017</v>
      </c>
      <c r="J3856" s="171" t="s">
        <v>76</v>
      </c>
      <c r="K3856" s="176"/>
      <c r="L3856" s="177" t="s">
        <v>730</v>
      </c>
      <c r="M3856" s="177" t="s">
        <v>77</v>
      </c>
    </row>
    <row r="3857" spans="1:13" s="178" customFormat="1">
      <c r="A3857" s="171" t="s">
        <v>2039</v>
      </c>
      <c r="B3857" s="171"/>
      <c r="C3857" s="179">
        <v>2603497958</v>
      </c>
      <c r="D3857" s="172">
        <v>46082</v>
      </c>
      <c r="E3857" s="173">
        <v>46132</v>
      </c>
      <c r="F3857" s="174">
        <v>0.56000000000000005</v>
      </c>
      <c r="G3857" s="175" t="s">
        <v>2047</v>
      </c>
      <c r="H3857" s="171" t="s">
        <v>2061</v>
      </c>
      <c r="I3857" s="171" t="s">
        <v>3017</v>
      </c>
      <c r="J3857" s="171" t="s">
        <v>76</v>
      </c>
      <c r="K3857" s="176"/>
      <c r="L3857" s="177" t="s">
        <v>730</v>
      </c>
      <c r="M3857" s="177" t="s">
        <v>77</v>
      </c>
    </row>
    <row r="3858" spans="1:13" s="178" customFormat="1">
      <c r="A3858" s="171" t="s">
        <v>2039</v>
      </c>
      <c r="B3858" s="171"/>
      <c r="C3858" s="179">
        <v>2603497958</v>
      </c>
      <c r="D3858" s="172">
        <v>46082</v>
      </c>
      <c r="E3858" s="173">
        <v>46132</v>
      </c>
      <c r="F3858" s="174">
        <v>1.29</v>
      </c>
      <c r="G3858" s="175" t="s">
        <v>2047</v>
      </c>
      <c r="H3858" s="171" t="s">
        <v>2061</v>
      </c>
      <c r="I3858" s="171" t="s">
        <v>3379</v>
      </c>
      <c r="J3858" s="171" t="s">
        <v>150</v>
      </c>
      <c r="K3858" s="176"/>
      <c r="L3858" s="177" t="s">
        <v>730</v>
      </c>
      <c r="M3858" s="177" t="s">
        <v>151</v>
      </c>
    </row>
    <row r="3859" spans="1:13" s="178" customFormat="1">
      <c r="A3859" s="171" t="s">
        <v>2039</v>
      </c>
      <c r="B3859" s="171"/>
      <c r="C3859" s="179">
        <v>2603497958</v>
      </c>
      <c r="D3859" s="172">
        <v>46082</v>
      </c>
      <c r="E3859" s="173">
        <v>46132</v>
      </c>
      <c r="F3859" s="174">
        <v>0.88</v>
      </c>
      <c r="G3859" s="175" t="s">
        <v>2047</v>
      </c>
      <c r="H3859" s="171" t="s">
        <v>2061</v>
      </c>
      <c r="I3859" s="171" t="s">
        <v>3104</v>
      </c>
      <c r="J3859" s="171" t="s">
        <v>352</v>
      </c>
      <c r="K3859" s="176"/>
      <c r="L3859" s="177" t="s">
        <v>730</v>
      </c>
      <c r="M3859" s="177" t="s">
        <v>353</v>
      </c>
    </row>
    <row r="3860" spans="1:13" s="178" customFormat="1">
      <c r="A3860" s="171" t="s">
        <v>2039</v>
      </c>
      <c r="B3860" s="171"/>
      <c r="C3860" s="179">
        <v>2603497958</v>
      </c>
      <c r="D3860" s="172">
        <v>46082</v>
      </c>
      <c r="E3860" s="173">
        <v>46132</v>
      </c>
      <c r="F3860" s="174">
        <v>0.34</v>
      </c>
      <c r="G3860" s="175" t="s">
        <v>2047</v>
      </c>
      <c r="H3860" s="171" t="s">
        <v>2061</v>
      </c>
      <c r="I3860" s="171" t="s">
        <v>3104</v>
      </c>
      <c r="J3860" s="171" t="s">
        <v>352</v>
      </c>
      <c r="K3860" s="176"/>
      <c r="L3860" s="177" t="s">
        <v>730</v>
      </c>
      <c r="M3860" s="177" t="s">
        <v>353</v>
      </c>
    </row>
    <row r="3861" spans="1:13" s="178" customFormat="1">
      <c r="A3861" s="171" t="s">
        <v>2039</v>
      </c>
      <c r="B3861" s="171"/>
      <c r="C3861" s="179">
        <v>2603497958</v>
      </c>
      <c r="D3861" s="172">
        <v>46082</v>
      </c>
      <c r="E3861" s="173">
        <v>46132</v>
      </c>
      <c r="F3861" s="174">
        <v>0.75</v>
      </c>
      <c r="G3861" s="175" t="s">
        <v>2047</v>
      </c>
      <c r="H3861" s="171" t="s">
        <v>2061</v>
      </c>
      <c r="I3861" s="171" t="s">
        <v>2989</v>
      </c>
      <c r="J3861" s="171" t="s">
        <v>402</v>
      </c>
      <c r="K3861" s="176"/>
      <c r="L3861" s="177" t="s">
        <v>730</v>
      </c>
      <c r="M3861" s="177" t="s">
        <v>403</v>
      </c>
    </row>
    <row r="3862" spans="1:13" s="178" customFormat="1">
      <c r="A3862" s="171" t="s">
        <v>2039</v>
      </c>
      <c r="B3862" s="171"/>
      <c r="C3862" s="179">
        <v>2603497958</v>
      </c>
      <c r="D3862" s="172">
        <v>46082</v>
      </c>
      <c r="E3862" s="173">
        <v>46132</v>
      </c>
      <c r="F3862" s="174">
        <v>0.97</v>
      </c>
      <c r="G3862" s="175" t="s">
        <v>2047</v>
      </c>
      <c r="H3862" s="171" t="s">
        <v>2061</v>
      </c>
      <c r="I3862" s="171" t="s">
        <v>3149</v>
      </c>
      <c r="J3862" s="171" t="s">
        <v>66</v>
      </c>
      <c r="K3862" s="176"/>
      <c r="L3862" s="177" t="s">
        <v>730</v>
      </c>
      <c r="M3862" s="177" t="s">
        <v>67</v>
      </c>
    </row>
    <row r="3863" spans="1:13" s="178" customFormat="1">
      <c r="A3863" s="171" t="s">
        <v>2039</v>
      </c>
      <c r="B3863" s="171"/>
      <c r="C3863" s="179">
        <v>2603497958</v>
      </c>
      <c r="D3863" s="172">
        <v>46082</v>
      </c>
      <c r="E3863" s="173">
        <v>46132</v>
      </c>
      <c r="F3863" s="174">
        <v>7.12</v>
      </c>
      <c r="G3863" s="175" t="s">
        <v>2047</v>
      </c>
      <c r="H3863" s="171" t="s">
        <v>2061</v>
      </c>
      <c r="I3863" s="171" t="s">
        <v>3135</v>
      </c>
      <c r="J3863" s="171" t="s">
        <v>330</v>
      </c>
      <c r="K3863" s="176"/>
      <c r="L3863" s="177" t="s">
        <v>730</v>
      </c>
      <c r="M3863" s="177" t="s">
        <v>331</v>
      </c>
    </row>
    <row r="3864" spans="1:13" s="178" customFormat="1">
      <c r="A3864" s="171" t="s">
        <v>2039</v>
      </c>
      <c r="B3864" s="171"/>
      <c r="C3864" s="179">
        <v>2603497958</v>
      </c>
      <c r="D3864" s="172">
        <v>46082</v>
      </c>
      <c r="E3864" s="173">
        <v>46132</v>
      </c>
      <c r="F3864" s="174">
        <v>0.57999999999999996</v>
      </c>
      <c r="G3864" s="175" t="s">
        <v>2047</v>
      </c>
      <c r="H3864" s="171" t="s">
        <v>2061</v>
      </c>
      <c r="I3864" s="171" t="s">
        <v>3388</v>
      </c>
      <c r="J3864" s="171" t="s">
        <v>78</v>
      </c>
      <c r="K3864" s="176"/>
      <c r="L3864" s="177" t="s">
        <v>730</v>
      </c>
      <c r="M3864" s="177" t="s">
        <v>79</v>
      </c>
    </row>
    <row r="3865" spans="1:13" s="178" customFormat="1">
      <c r="A3865" s="171" t="s">
        <v>2039</v>
      </c>
      <c r="B3865" s="171"/>
      <c r="C3865" s="179">
        <v>2603497958</v>
      </c>
      <c r="D3865" s="172">
        <v>46082</v>
      </c>
      <c r="E3865" s="173">
        <v>46132</v>
      </c>
      <c r="F3865" s="174">
        <v>39.51</v>
      </c>
      <c r="G3865" s="175" t="s">
        <v>2047</v>
      </c>
      <c r="H3865" s="171" t="s">
        <v>2061</v>
      </c>
      <c r="I3865" s="171" t="s">
        <v>3126</v>
      </c>
      <c r="J3865" s="171" t="s">
        <v>404</v>
      </c>
      <c r="K3865" s="176"/>
      <c r="L3865" s="177" t="s">
        <v>730</v>
      </c>
      <c r="M3865" s="177" t="s">
        <v>405</v>
      </c>
    </row>
    <row r="3866" spans="1:13" s="178" customFormat="1">
      <c r="A3866" s="171" t="s">
        <v>2039</v>
      </c>
      <c r="B3866" s="171"/>
      <c r="C3866" s="179">
        <v>2603497958</v>
      </c>
      <c r="D3866" s="172">
        <v>46082</v>
      </c>
      <c r="E3866" s="173">
        <v>46132</v>
      </c>
      <c r="F3866" s="174">
        <v>1.36</v>
      </c>
      <c r="G3866" s="175" t="s">
        <v>2047</v>
      </c>
      <c r="H3866" s="171" t="s">
        <v>2061</v>
      </c>
      <c r="I3866" s="171" t="s">
        <v>3126</v>
      </c>
      <c r="J3866" s="171" t="s">
        <v>404</v>
      </c>
      <c r="K3866" s="176"/>
      <c r="L3866" s="177" t="s">
        <v>730</v>
      </c>
      <c r="M3866" s="177" t="s">
        <v>405</v>
      </c>
    </row>
    <row r="3867" spans="1:13" s="178" customFormat="1">
      <c r="A3867" s="171" t="s">
        <v>2039</v>
      </c>
      <c r="B3867" s="171"/>
      <c r="C3867" s="179">
        <v>2603497958</v>
      </c>
      <c r="D3867" s="172">
        <v>46082</v>
      </c>
      <c r="E3867" s="173">
        <v>46132</v>
      </c>
      <c r="F3867" s="174">
        <v>0.51</v>
      </c>
      <c r="G3867" s="175" t="s">
        <v>2047</v>
      </c>
      <c r="H3867" s="171" t="s">
        <v>2061</v>
      </c>
      <c r="I3867" s="171" t="s">
        <v>3126</v>
      </c>
      <c r="J3867" s="171" t="s">
        <v>404</v>
      </c>
      <c r="K3867" s="176"/>
      <c r="L3867" s="177" t="s">
        <v>730</v>
      </c>
      <c r="M3867" s="177" t="s">
        <v>405</v>
      </c>
    </row>
    <row r="3868" spans="1:13" s="178" customFormat="1">
      <c r="A3868" s="171" t="s">
        <v>2039</v>
      </c>
      <c r="B3868" s="171"/>
      <c r="C3868" s="179">
        <v>2603497958</v>
      </c>
      <c r="D3868" s="172">
        <v>46082</v>
      </c>
      <c r="E3868" s="173">
        <v>46132</v>
      </c>
      <c r="F3868" s="174">
        <v>28.63</v>
      </c>
      <c r="G3868" s="175" t="s">
        <v>2047</v>
      </c>
      <c r="H3868" s="171" t="s">
        <v>2061</v>
      </c>
      <c r="I3868" s="171" t="s">
        <v>3126</v>
      </c>
      <c r="J3868" s="171" t="s">
        <v>404</v>
      </c>
      <c r="K3868" s="176"/>
      <c r="L3868" s="177" t="s">
        <v>730</v>
      </c>
      <c r="M3868" s="177" t="s">
        <v>405</v>
      </c>
    </row>
    <row r="3869" spans="1:13" s="178" customFormat="1">
      <c r="A3869" s="171" t="s">
        <v>2039</v>
      </c>
      <c r="B3869" s="171"/>
      <c r="C3869" s="179">
        <v>2603497958</v>
      </c>
      <c r="D3869" s="172">
        <v>46082</v>
      </c>
      <c r="E3869" s="173">
        <v>46132</v>
      </c>
      <c r="F3869" s="174">
        <v>1.95</v>
      </c>
      <c r="G3869" s="175" t="s">
        <v>2047</v>
      </c>
      <c r="H3869" s="171" t="s">
        <v>2061</v>
      </c>
      <c r="I3869" s="171" t="s">
        <v>3136</v>
      </c>
      <c r="J3869" s="171" t="s">
        <v>406</v>
      </c>
      <c r="K3869" s="176"/>
      <c r="L3869" s="177" t="s">
        <v>730</v>
      </c>
      <c r="M3869" s="177" t="s">
        <v>407</v>
      </c>
    </row>
    <row r="3870" spans="1:13" s="178" customFormat="1">
      <c r="A3870" s="171" t="s">
        <v>2039</v>
      </c>
      <c r="B3870" s="171"/>
      <c r="C3870" s="179">
        <v>2603497958</v>
      </c>
      <c r="D3870" s="172">
        <v>46082</v>
      </c>
      <c r="E3870" s="173">
        <v>46132</v>
      </c>
      <c r="F3870" s="174">
        <v>1.32</v>
      </c>
      <c r="G3870" s="175" t="s">
        <v>2047</v>
      </c>
      <c r="H3870" s="171" t="s">
        <v>2061</v>
      </c>
      <c r="I3870" s="171" t="s">
        <v>3114</v>
      </c>
      <c r="J3870" s="171" t="s">
        <v>270</v>
      </c>
      <c r="K3870" s="176"/>
      <c r="L3870" s="177" t="s">
        <v>730</v>
      </c>
      <c r="M3870" s="177" t="s">
        <v>271</v>
      </c>
    </row>
    <row r="3871" spans="1:13" s="178" customFormat="1">
      <c r="A3871" s="171" t="s">
        <v>2039</v>
      </c>
      <c r="B3871" s="171"/>
      <c r="C3871" s="179">
        <v>2603497958</v>
      </c>
      <c r="D3871" s="172">
        <v>46082</v>
      </c>
      <c r="E3871" s="173">
        <v>46132</v>
      </c>
      <c r="F3871" s="174">
        <v>0.06</v>
      </c>
      <c r="G3871" s="175" t="s">
        <v>2047</v>
      </c>
      <c r="H3871" s="171" t="s">
        <v>2061</v>
      </c>
      <c r="I3871" s="171" t="s">
        <v>3114</v>
      </c>
      <c r="J3871" s="171" t="s">
        <v>270</v>
      </c>
      <c r="K3871" s="176"/>
      <c r="L3871" s="177" t="s">
        <v>730</v>
      </c>
      <c r="M3871" s="177" t="s">
        <v>271</v>
      </c>
    </row>
    <row r="3872" spans="1:13" s="178" customFormat="1">
      <c r="A3872" s="171" t="s">
        <v>2039</v>
      </c>
      <c r="B3872" s="171"/>
      <c r="C3872" s="179">
        <v>2603497958</v>
      </c>
      <c r="D3872" s="172">
        <v>46082</v>
      </c>
      <c r="E3872" s="173">
        <v>46132</v>
      </c>
      <c r="F3872" s="174">
        <v>0.93</v>
      </c>
      <c r="G3872" s="175" t="s">
        <v>2047</v>
      </c>
      <c r="H3872" s="171" t="s">
        <v>2061</v>
      </c>
      <c r="I3872" s="171" t="s">
        <v>3389</v>
      </c>
      <c r="J3872" s="171" t="s">
        <v>242</v>
      </c>
      <c r="K3872" s="176"/>
      <c r="L3872" s="177" t="s">
        <v>730</v>
      </c>
      <c r="M3872" s="177" t="s">
        <v>243</v>
      </c>
    </row>
    <row r="3873" spans="1:13" s="178" customFormat="1">
      <c r="A3873" s="171" t="s">
        <v>2039</v>
      </c>
      <c r="B3873" s="171"/>
      <c r="C3873" s="179">
        <v>2603497958</v>
      </c>
      <c r="D3873" s="172">
        <v>46082</v>
      </c>
      <c r="E3873" s="173">
        <v>46132</v>
      </c>
      <c r="F3873" s="174">
        <v>1.25</v>
      </c>
      <c r="G3873" s="175" t="s">
        <v>2047</v>
      </c>
      <c r="H3873" s="171" t="s">
        <v>2061</v>
      </c>
      <c r="I3873" s="171" t="s">
        <v>3123</v>
      </c>
      <c r="J3873" s="171" t="s">
        <v>306</v>
      </c>
      <c r="K3873" s="176"/>
      <c r="L3873" s="177" t="s">
        <v>730</v>
      </c>
      <c r="M3873" s="177" t="s">
        <v>307</v>
      </c>
    </row>
    <row r="3874" spans="1:13" s="178" customFormat="1">
      <c r="A3874" s="171" t="s">
        <v>2039</v>
      </c>
      <c r="B3874" s="171"/>
      <c r="C3874" s="179">
        <v>2603497958</v>
      </c>
      <c r="D3874" s="172">
        <v>46082</v>
      </c>
      <c r="E3874" s="173">
        <v>46132</v>
      </c>
      <c r="F3874" s="174">
        <v>0.05</v>
      </c>
      <c r="G3874" s="175" t="s">
        <v>2047</v>
      </c>
      <c r="H3874" s="171" t="s">
        <v>2061</v>
      </c>
      <c r="I3874" s="171" t="s">
        <v>3123</v>
      </c>
      <c r="J3874" s="171" t="s">
        <v>306</v>
      </c>
      <c r="K3874" s="176"/>
      <c r="L3874" s="177" t="s">
        <v>730</v>
      </c>
      <c r="M3874" s="177" t="s">
        <v>307</v>
      </c>
    </row>
    <row r="3875" spans="1:13" s="178" customFormat="1">
      <c r="A3875" s="171" t="s">
        <v>2039</v>
      </c>
      <c r="B3875" s="171"/>
      <c r="C3875" s="179">
        <v>2603497958</v>
      </c>
      <c r="D3875" s="172">
        <v>46082</v>
      </c>
      <c r="E3875" s="173">
        <v>46132</v>
      </c>
      <c r="F3875" s="174">
        <v>0.26</v>
      </c>
      <c r="G3875" s="175" t="s">
        <v>2047</v>
      </c>
      <c r="H3875" s="171" t="s">
        <v>2061</v>
      </c>
      <c r="I3875" s="171" t="s">
        <v>3138</v>
      </c>
      <c r="J3875" s="171" t="s">
        <v>80</v>
      </c>
      <c r="K3875" s="176"/>
      <c r="L3875" s="177" t="s">
        <v>730</v>
      </c>
      <c r="M3875" s="177" t="s">
        <v>81</v>
      </c>
    </row>
    <row r="3876" spans="1:13" s="178" customFormat="1">
      <c r="A3876" s="171" t="s">
        <v>2039</v>
      </c>
      <c r="B3876" s="171"/>
      <c r="C3876" s="179">
        <v>2603497958</v>
      </c>
      <c r="D3876" s="172">
        <v>46082</v>
      </c>
      <c r="E3876" s="173">
        <v>46132</v>
      </c>
      <c r="F3876" s="174">
        <v>0.41</v>
      </c>
      <c r="G3876" s="175" t="s">
        <v>2047</v>
      </c>
      <c r="H3876" s="171" t="s">
        <v>2061</v>
      </c>
      <c r="I3876" s="171" t="s">
        <v>3138</v>
      </c>
      <c r="J3876" s="171" t="s">
        <v>80</v>
      </c>
      <c r="K3876" s="176"/>
      <c r="L3876" s="177" t="s">
        <v>730</v>
      </c>
      <c r="M3876" s="177" t="s">
        <v>81</v>
      </c>
    </row>
    <row r="3877" spans="1:13" s="178" customFormat="1">
      <c r="A3877" s="171" t="s">
        <v>2039</v>
      </c>
      <c r="B3877" s="171"/>
      <c r="C3877" s="179">
        <v>2603497958</v>
      </c>
      <c r="D3877" s="172">
        <v>46082</v>
      </c>
      <c r="E3877" s="173">
        <v>46132</v>
      </c>
      <c r="F3877" s="174">
        <v>0.39</v>
      </c>
      <c r="G3877" s="175" t="s">
        <v>2047</v>
      </c>
      <c r="H3877" s="171" t="s">
        <v>2061</v>
      </c>
      <c r="I3877" s="171" t="s">
        <v>3147</v>
      </c>
      <c r="J3877" s="171" t="s">
        <v>258</v>
      </c>
      <c r="K3877" s="176"/>
      <c r="L3877" s="177" t="s">
        <v>730</v>
      </c>
      <c r="M3877" s="177" t="s">
        <v>259</v>
      </c>
    </row>
    <row r="3878" spans="1:13" s="178" customFormat="1">
      <c r="A3878" s="171" t="s">
        <v>2039</v>
      </c>
      <c r="B3878" s="171"/>
      <c r="C3878" s="179">
        <v>2603497958</v>
      </c>
      <c r="D3878" s="172">
        <v>46082</v>
      </c>
      <c r="E3878" s="173">
        <v>46132</v>
      </c>
      <c r="F3878" s="174">
        <v>0.51</v>
      </c>
      <c r="G3878" s="175" t="s">
        <v>2047</v>
      </c>
      <c r="H3878" s="171" t="s">
        <v>2061</v>
      </c>
      <c r="I3878" s="171" t="s">
        <v>3103</v>
      </c>
      <c r="J3878" s="171" t="s">
        <v>192</v>
      </c>
      <c r="K3878" s="176"/>
      <c r="L3878" s="177" t="s">
        <v>730</v>
      </c>
      <c r="M3878" s="177" t="s">
        <v>193</v>
      </c>
    </row>
    <row r="3879" spans="1:13" s="178" customFormat="1">
      <c r="A3879" s="171" t="s">
        <v>2039</v>
      </c>
      <c r="B3879" s="171"/>
      <c r="C3879" s="179">
        <v>2603497958</v>
      </c>
      <c r="D3879" s="172">
        <v>46082</v>
      </c>
      <c r="E3879" s="173">
        <v>46132</v>
      </c>
      <c r="F3879" s="174">
        <v>0.55000000000000004</v>
      </c>
      <c r="G3879" s="175" t="s">
        <v>2047</v>
      </c>
      <c r="H3879" s="171" t="s">
        <v>2061</v>
      </c>
      <c r="I3879" s="171" t="s">
        <v>3103</v>
      </c>
      <c r="J3879" s="171" t="s">
        <v>192</v>
      </c>
      <c r="K3879" s="176"/>
      <c r="L3879" s="177" t="s">
        <v>730</v>
      </c>
      <c r="M3879" s="177" t="s">
        <v>193</v>
      </c>
    </row>
    <row r="3880" spans="1:13" s="178" customFormat="1">
      <c r="A3880" s="171" t="s">
        <v>2039</v>
      </c>
      <c r="B3880" s="171"/>
      <c r="C3880" s="179">
        <v>2603497958</v>
      </c>
      <c r="D3880" s="172">
        <v>46082</v>
      </c>
      <c r="E3880" s="173">
        <v>46132</v>
      </c>
      <c r="F3880" s="174">
        <v>0.84</v>
      </c>
      <c r="G3880" s="175" t="s">
        <v>2047</v>
      </c>
      <c r="H3880" s="171" t="s">
        <v>2061</v>
      </c>
      <c r="I3880" s="171" t="s">
        <v>3016</v>
      </c>
      <c r="J3880" s="171" t="s">
        <v>408</v>
      </c>
      <c r="K3880" s="176"/>
      <c r="L3880" s="177" t="s">
        <v>730</v>
      </c>
      <c r="M3880" s="177" t="s">
        <v>409</v>
      </c>
    </row>
    <row r="3881" spans="1:13" s="178" customFormat="1">
      <c r="A3881" s="171" t="s">
        <v>2039</v>
      </c>
      <c r="B3881" s="171"/>
      <c r="C3881" s="179">
        <v>2603497958</v>
      </c>
      <c r="D3881" s="172">
        <v>46082</v>
      </c>
      <c r="E3881" s="173">
        <v>46132</v>
      </c>
      <c r="F3881" s="174">
        <v>0.88</v>
      </c>
      <c r="G3881" s="175" t="s">
        <v>2047</v>
      </c>
      <c r="H3881" s="171" t="s">
        <v>2061</v>
      </c>
      <c r="I3881" s="171" t="s">
        <v>2993</v>
      </c>
      <c r="J3881" s="171" t="s">
        <v>82</v>
      </c>
      <c r="K3881" s="176"/>
      <c r="L3881" s="177" t="s">
        <v>730</v>
      </c>
      <c r="M3881" s="177" t="s">
        <v>83</v>
      </c>
    </row>
    <row r="3882" spans="1:13" s="178" customFormat="1">
      <c r="A3882" s="171" t="s">
        <v>2039</v>
      </c>
      <c r="B3882" s="171"/>
      <c r="C3882" s="179">
        <v>2603497958</v>
      </c>
      <c r="D3882" s="172">
        <v>46082</v>
      </c>
      <c r="E3882" s="173">
        <v>46132</v>
      </c>
      <c r="F3882" s="174">
        <v>5.53</v>
      </c>
      <c r="G3882" s="175" t="s">
        <v>2047</v>
      </c>
      <c r="H3882" s="171" t="s">
        <v>2061</v>
      </c>
      <c r="I3882" s="171" t="s">
        <v>2993</v>
      </c>
      <c r="J3882" s="171" t="s">
        <v>82</v>
      </c>
      <c r="K3882" s="176"/>
      <c r="L3882" s="177" t="s">
        <v>730</v>
      </c>
      <c r="M3882" s="177" t="s">
        <v>83</v>
      </c>
    </row>
    <row r="3883" spans="1:13" s="178" customFormat="1">
      <c r="A3883" s="171" t="s">
        <v>2039</v>
      </c>
      <c r="B3883" s="171"/>
      <c r="C3883" s="179">
        <v>2603497958</v>
      </c>
      <c r="D3883" s="172">
        <v>46082</v>
      </c>
      <c r="E3883" s="173">
        <v>46132</v>
      </c>
      <c r="F3883" s="174">
        <v>2.85</v>
      </c>
      <c r="G3883" s="175" t="s">
        <v>2047</v>
      </c>
      <c r="H3883" s="171" t="s">
        <v>2061</v>
      </c>
      <c r="I3883" s="171" t="s">
        <v>3387</v>
      </c>
      <c r="J3883" s="171" t="s">
        <v>410</v>
      </c>
      <c r="K3883" s="176"/>
      <c r="L3883" s="177" t="s">
        <v>730</v>
      </c>
      <c r="M3883" s="177" t="s">
        <v>411</v>
      </c>
    </row>
    <row r="3884" spans="1:13" s="178" customFormat="1">
      <c r="A3884" s="171" t="s">
        <v>2039</v>
      </c>
      <c r="B3884" s="171"/>
      <c r="C3884" s="179">
        <v>2603497958</v>
      </c>
      <c r="D3884" s="172">
        <v>46082</v>
      </c>
      <c r="E3884" s="173">
        <v>46132</v>
      </c>
      <c r="F3884" s="174">
        <v>4.6399999999999997</v>
      </c>
      <c r="G3884" s="175" t="s">
        <v>2047</v>
      </c>
      <c r="H3884" s="171" t="s">
        <v>2061</v>
      </c>
      <c r="I3884" s="171" t="s">
        <v>2994</v>
      </c>
      <c r="J3884" s="171" t="s">
        <v>36</v>
      </c>
      <c r="K3884" s="176"/>
      <c r="L3884" s="177" t="s">
        <v>730</v>
      </c>
      <c r="M3884" s="177" t="s">
        <v>37</v>
      </c>
    </row>
    <row r="3885" spans="1:13" s="178" customFormat="1">
      <c r="A3885" s="171" t="s">
        <v>2039</v>
      </c>
      <c r="B3885" s="171"/>
      <c r="C3885" s="179">
        <v>2603497958</v>
      </c>
      <c r="D3885" s="172">
        <v>46082</v>
      </c>
      <c r="E3885" s="173">
        <v>46132</v>
      </c>
      <c r="F3885" s="174">
        <v>2.0099999999999998</v>
      </c>
      <c r="G3885" s="175" t="s">
        <v>2047</v>
      </c>
      <c r="H3885" s="171" t="s">
        <v>2061</v>
      </c>
      <c r="I3885" s="171" t="s">
        <v>2793</v>
      </c>
      <c r="J3885" s="171" t="s">
        <v>412</v>
      </c>
      <c r="K3885" s="176"/>
      <c r="L3885" s="177" t="s">
        <v>730</v>
      </c>
      <c r="M3885" s="177" t="s">
        <v>413</v>
      </c>
    </row>
    <row r="3886" spans="1:13" s="178" customFormat="1">
      <c r="A3886" s="171" t="s">
        <v>2039</v>
      </c>
      <c r="B3886" s="171"/>
      <c r="C3886" s="179">
        <v>2603497958</v>
      </c>
      <c r="D3886" s="172">
        <v>46082</v>
      </c>
      <c r="E3886" s="173">
        <v>46132</v>
      </c>
      <c r="F3886" s="174">
        <v>0.35</v>
      </c>
      <c r="G3886" s="175" t="s">
        <v>2047</v>
      </c>
      <c r="H3886" s="171" t="s">
        <v>2061</v>
      </c>
      <c r="I3886" s="171" t="s">
        <v>2995</v>
      </c>
      <c r="J3886" s="171" t="s">
        <v>114</v>
      </c>
      <c r="K3886" s="176"/>
      <c r="L3886" s="177" t="s">
        <v>730</v>
      </c>
      <c r="M3886" s="177" t="s">
        <v>115</v>
      </c>
    </row>
    <row r="3887" spans="1:13" s="178" customFormat="1">
      <c r="A3887" s="171" t="s">
        <v>2039</v>
      </c>
      <c r="B3887" s="171"/>
      <c r="C3887" s="179">
        <v>2603497958</v>
      </c>
      <c r="D3887" s="172">
        <v>46082</v>
      </c>
      <c r="E3887" s="173">
        <v>46132</v>
      </c>
      <c r="F3887" s="174">
        <v>0.6</v>
      </c>
      <c r="G3887" s="175" t="s">
        <v>2047</v>
      </c>
      <c r="H3887" s="171" t="s">
        <v>2061</v>
      </c>
      <c r="I3887" s="171" t="s">
        <v>2995</v>
      </c>
      <c r="J3887" s="171" t="s">
        <v>114</v>
      </c>
      <c r="K3887" s="176"/>
      <c r="L3887" s="177" t="s">
        <v>730</v>
      </c>
      <c r="M3887" s="177" t="s">
        <v>115</v>
      </c>
    </row>
    <row r="3888" spans="1:13" s="178" customFormat="1">
      <c r="A3888" s="171" t="s">
        <v>2039</v>
      </c>
      <c r="B3888" s="171"/>
      <c r="C3888" s="179">
        <v>2603497958</v>
      </c>
      <c r="D3888" s="172">
        <v>46082</v>
      </c>
      <c r="E3888" s="173">
        <v>46132</v>
      </c>
      <c r="F3888" s="174">
        <v>0.05</v>
      </c>
      <c r="G3888" s="175" t="s">
        <v>2047</v>
      </c>
      <c r="H3888" s="171" t="s">
        <v>2061</v>
      </c>
      <c r="I3888" s="171" t="s">
        <v>3395</v>
      </c>
      <c r="J3888" s="171" t="s">
        <v>332</v>
      </c>
      <c r="K3888" s="176"/>
      <c r="L3888" s="177" t="s">
        <v>730</v>
      </c>
      <c r="M3888" s="177" t="s">
        <v>333</v>
      </c>
    </row>
    <row r="3889" spans="1:13" s="178" customFormat="1">
      <c r="A3889" s="171" t="s">
        <v>2039</v>
      </c>
      <c r="B3889" s="171"/>
      <c r="C3889" s="179">
        <v>2603497958</v>
      </c>
      <c r="D3889" s="172">
        <v>46082</v>
      </c>
      <c r="E3889" s="173">
        <v>46132</v>
      </c>
      <c r="F3889" s="174">
        <v>0.16</v>
      </c>
      <c r="G3889" s="175" t="s">
        <v>2047</v>
      </c>
      <c r="H3889" s="171" t="s">
        <v>2061</v>
      </c>
      <c r="I3889" s="171" t="s">
        <v>3117</v>
      </c>
      <c r="J3889" s="171" t="s">
        <v>136</v>
      </c>
      <c r="K3889" s="176"/>
      <c r="L3889" s="177" t="s">
        <v>730</v>
      </c>
      <c r="M3889" s="177" t="s">
        <v>137</v>
      </c>
    </row>
    <row r="3890" spans="1:13" s="178" customFormat="1">
      <c r="A3890" s="171" t="s">
        <v>2039</v>
      </c>
      <c r="B3890" s="171"/>
      <c r="C3890" s="179">
        <v>2603497958</v>
      </c>
      <c r="D3890" s="172">
        <v>46082</v>
      </c>
      <c r="E3890" s="173">
        <v>46132</v>
      </c>
      <c r="F3890" s="174">
        <v>1.42</v>
      </c>
      <c r="G3890" s="175" t="s">
        <v>2047</v>
      </c>
      <c r="H3890" s="171" t="s">
        <v>2061</v>
      </c>
      <c r="I3890" s="171" t="s">
        <v>2794</v>
      </c>
      <c r="J3890" s="171" t="s">
        <v>418</v>
      </c>
      <c r="K3890" s="176"/>
      <c r="L3890" s="177" t="s">
        <v>730</v>
      </c>
      <c r="M3890" s="177" t="s">
        <v>419</v>
      </c>
    </row>
    <row r="3891" spans="1:13" s="178" customFormat="1">
      <c r="A3891" s="171" t="s">
        <v>2039</v>
      </c>
      <c r="B3891" s="171"/>
      <c r="C3891" s="179">
        <v>2603497958</v>
      </c>
      <c r="D3891" s="172">
        <v>46082</v>
      </c>
      <c r="E3891" s="173">
        <v>46132</v>
      </c>
      <c r="F3891" s="174">
        <v>0.6</v>
      </c>
      <c r="G3891" s="175" t="s">
        <v>2047</v>
      </c>
      <c r="H3891" s="171" t="s">
        <v>2061</v>
      </c>
      <c r="I3891" s="171" t="s">
        <v>3390</v>
      </c>
      <c r="J3891" s="171" t="s">
        <v>40</v>
      </c>
      <c r="K3891" s="176"/>
      <c r="L3891" s="177" t="s">
        <v>730</v>
      </c>
      <c r="M3891" s="177" t="s">
        <v>41</v>
      </c>
    </row>
    <row r="3892" spans="1:13" s="178" customFormat="1">
      <c r="A3892" s="171" t="s">
        <v>2039</v>
      </c>
      <c r="B3892" s="171"/>
      <c r="C3892" s="179">
        <v>2603497958</v>
      </c>
      <c r="D3892" s="172">
        <v>46082</v>
      </c>
      <c r="E3892" s="173">
        <v>46132</v>
      </c>
      <c r="F3892" s="174">
        <v>0.89</v>
      </c>
      <c r="G3892" s="175" t="s">
        <v>2047</v>
      </c>
      <c r="H3892" s="171" t="s">
        <v>2061</v>
      </c>
      <c r="I3892" s="171" t="s">
        <v>2996</v>
      </c>
      <c r="J3892" s="171" t="s">
        <v>420</v>
      </c>
      <c r="K3892" s="176"/>
      <c r="L3892" s="177" t="s">
        <v>730</v>
      </c>
      <c r="M3892" s="177" t="s">
        <v>421</v>
      </c>
    </row>
    <row r="3893" spans="1:13" s="178" customFormat="1">
      <c r="A3893" s="171" t="s">
        <v>2039</v>
      </c>
      <c r="B3893" s="171"/>
      <c r="C3893" s="179">
        <v>2603497958</v>
      </c>
      <c r="D3893" s="172">
        <v>46082</v>
      </c>
      <c r="E3893" s="173">
        <v>46132</v>
      </c>
      <c r="F3893" s="174">
        <v>0.64</v>
      </c>
      <c r="G3893" s="175" t="s">
        <v>2047</v>
      </c>
      <c r="H3893" s="171" t="s">
        <v>2061</v>
      </c>
      <c r="I3893" s="171" t="s">
        <v>3375</v>
      </c>
      <c r="J3893" s="171" t="s">
        <v>422</v>
      </c>
      <c r="K3893" s="176"/>
      <c r="L3893" s="177" t="s">
        <v>730</v>
      </c>
      <c r="M3893" s="177" t="s">
        <v>423</v>
      </c>
    </row>
    <row r="3894" spans="1:13" s="178" customFormat="1">
      <c r="A3894" s="171" t="s">
        <v>2039</v>
      </c>
      <c r="B3894" s="171"/>
      <c r="C3894" s="179">
        <v>2603497958</v>
      </c>
      <c r="D3894" s="172">
        <v>46082</v>
      </c>
      <c r="E3894" s="173">
        <v>46132</v>
      </c>
      <c r="F3894" s="174">
        <v>7.74</v>
      </c>
      <c r="G3894" s="175" t="s">
        <v>2047</v>
      </c>
      <c r="H3894" s="171" t="s">
        <v>2061</v>
      </c>
      <c r="I3894" s="171" t="s">
        <v>2997</v>
      </c>
      <c r="J3894" s="171" t="s">
        <v>170</v>
      </c>
      <c r="K3894" s="176"/>
      <c r="L3894" s="177" t="s">
        <v>730</v>
      </c>
      <c r="M3894" s="177" t="s">
        <v>171</v>
      </c>
    </row>
    <row r="3895" spans="1:13" s="178" customFormat="1">
      <c r="A3895" s="171" t="s">
        <v>2039</v>
      </c>
      <c r="B3895" s="171"/>
      <c r="C3895" s="179">
        <v>2603497958</v>
      </c>
      <c r="D3895" s="172">
        <v>46082</v>
      </c>
      <c r="E3895" s="173">
        <v>46132</v>
      </c>
      <c r="F3895" s="174">
        <v>2.34</v>
      </c>
      <c r="G3895" s="175" t="s">
        <v>2047</v>
      </c>
      <c r="H3895" s="171" t="s">
        <v>2061</v>
      </c>
      <c r="I3895" s="171" t="s">
        <v>2997</v>
      </c>
      <c r="J3895" s="171" t="s">
        <v>170</v>
      </c>
      <c r="K3895" s="176"/>
      <c r="L3895" s="177" t="s">
        <v>730</v>
      </c>
      <c r="M3895" s="177" t="s">
        <v>171</v>
      </c>
    </row>
    <row r="3896" spans="1:13" s="178" customFormat="1">
      <c r="A3896" s="171" t="s">
        <v>2039</v>
      </c>
      <c r="B3896" s="171"/>
      <c r="C3896" s="179">
        <v>2603497958</v>
      </c>
      <c r="D3896" s="172">
        <v>46082</v>
      </c>
      <c r="E3896" s="173">
        <v>46132</v>
      </c>
      <c r="F3896" s="174">
        <v>1.58</v>
      </c>
      <c r="G3896" s="175" t="s">
        <v>2047</v>
      </c>
      <c r="H3896" s="171" t="s">
        <v>2061</v>
      </c>
      <c r="I3896" s="171" t="s">
        <v>3115</v>
      </c>
      <c r="J3896" s="171" t="s">
        <v>110</v>
      </c>
      <c r="K3896" s="176"/>
      <c r="L3896" s="177" t="s">
        <v>730</v>
      </c>
      <c r="M3896" s="177" t="s">
        <v>111</v>
      </c>
    </row>
    <row r="3897" spans="1:13" s="178" customFormat="1">
      <c r="A3897" s="171" t="s">
        <v>2039</v>
      </c>
      <c r="B3897" s="171"/>
      <c r="C3897" s="179">
        <v>2603497958</v>
      </c>
      <c r="D3897" s="172">
        <v>46082</v>
      </c>
      <c r="E3897" s="173">
        <v>46132</v>
      </c>
      <c r="F3897" s="174">
        <v>0.85</v>
      </c>
      <c r="G3897" s="175" t="s">
        <v>2047</v>
      </c>
      <c r="H3897" s="171" t="s">
        <v>2061</v>
      </c>
      <c r="I3897" s="171" t="s">
        <v>3154</v>
      </c>
      <c r="J3897" s="171" t="s">
        <v>84</v>
      </c>
      <c r="K3897" s="176"/>
      <c r="L3897" s="177" t="s">
        <v>730</v>
      </c>
      <c r="M3897" s="177" t="s">
        <v>85</v>
      </c>
    </row>
    <row r="3898" spans="1:13" s="178" customFormat="1">
      <c r="A3898" s="171" t="s">
        <v>2039</v>
      </c>
      <c r="B3898" s="171"/>
      <c r="C3898" s="179">
        <v>2603497958</v>
      </c>
      <c r="D3898" s="172">
        <v>46082</v>
      </c>
      <c r="E3898" s="173">
        <v>46132</v>
      </c>
      <c r="F3898" s="174">
        <v>0.19</v>
      </c>
      <c r="G3898" s="175" t="s">
        <v>2047</v>
      </c>
      <c r="H3898" s="171" t="s">
        <v>2061</v>
      </c>
      <c r="I3898" s="171" t="s">
        <v>3110</v>
      </c>
      <c r="J3898" s="171" t="s">
        <v>208</v>
      </c>
      <c r="K3898" s="176"/>
      <c r="L3898" s="177" t="s">
        <v>730</v>
      </c>
      <c r="M3898" s="177" t="s">
        <v>209</v>
      </c>
    </row>
    <row r="3899" spans="1:13" s="178" customFormat="1">
      <c r="A3899" s="171" t="s">
        <v>2039</v>
      </c>
      <c r="B3899" s="171"/>
      <c r="C3899" s="179">
        <v>2603497958</v>
      </c>
      <c r="D3899" s="172">
        <v>46082</v>
      </c>
      <c r="E3899" s="173">
        <v>46132</v>
      </c>
      <c r="F3899" s="174">
        <v>0.47</v>
      </c>
      <c r="G3899" s="175" t="s">
        <v>2047</v>
      </c>
      <c r="H3899" s="171" t="s">
        <v>2061</v>
      </c>
      <c r="I3899" s="171" t="s">
        <v>3110</v>
      </c>
      <c r="J3899" s="171" t="s">
        <v>208</v>
      </c>
      <c r="K3899" s="176"/>
      <c r="L3899" s="177" t="s">
        <v>730</v>
      </c>
      <c r="M3899" s="177" t="s">
        <v>209</v>
      </c>
    </row>
    <row r="3900" spans="1:13" s="178" customFormat="1">
      <c r="A3900" s="171" t="s">
        <v>2039</v>
      </c>
      <c r="B3900" s="171"/>
      <c r="C3900" s="179">
        <v>2603497958</v>
      </c>
      <c r="D3900" s="172">
        <v>46082</v>
      </c>
      <c r="E3900" s="173">
        <v>46132</v>
      </c>
      <c r="F3900" s="174">
        <v>0.39</v>
      </c>
      <c r="G3900" s="175" t="s">
        <v>2047</v>
      </c>
      <c r="H3900" s="171" t="s">
        <v>2061</v>
      </c>
      <c r="I3900" s="171" t="s">
        <v>3122</v>
      </c>
      <c r="J3900" s="171" t="s">
        <v>142</v>
      </c>
      <c r="K3900" s="176"/>
      <c r="L3900" s="177" t="s">
        <v>730</v>
      </c>
      <c r="M3900" s="177" t="s">
        <v>143</v>
      </c>
    </row>
    <row r="3901" spans="1:13" s="178" customFormat="1">
      <c r="A3901" s="171" t="s">
        <v>2039</v>
      </c>
      <c r="B3901" s="171"/>
      <c r="C3901" s="179">
        <v>2603497958</v>
      </c>
      <c r="D3901" s="172">
        <v>46082</v>
      </c>
      <c r="E3901" s="173">
        <v>46132</v>
      </c>
      <c r="F3901" s="174">
        <v>0.7</v>
      </c>
      <c r="G3901" s="175" t="s">
        <v>2047</v>
      </c>
      <c r="H3901" s="171" t="s">
        <v>2061</v>
      </c>
      <c r="I3901" s="171" t="s">
        <v>3122</v>
      </c>
      <c r="J3901" s="171" t="s">
        <v>142</v>
      </c>
      <c r="K3901" s="176"/>
      <c r="L3901" s="177" t="s">
        <v>730</v>
      </c>
      <c r="M3901" s="177" t="s">
        <v>143</v>
      </c>
    </row>
    <row r="3902" spans="1:13" s="178" customFormat="1">
      <c r="A3902" s="171" t="s">
        <v>2039</v>
      </c>
      <c r="B3902" s="171"/>
      <c r="C3902" s="179">
        <v>2603497958</v>
      </c>
      <c r="D3902" s="172">
        <v>46082</v>
      </c>
      <c r="E3902" s="173">
        <v>46132</v>
      </c>
      <c r="F3902" s="174">
        <v>0.64</v>
      </c>
      <c r="G3902" s="175" t="s">
        <v>2047</v>
      </c>
      <c r="H3902" s="171" t="s">
        <v>2061</v>
      </c>
      <c r="I3902" s="171" t="s">
        <v>2796</v>
      </c>
      <c r="J3902" s="171" t="s">
        <v>144</v>
      </c>
      <c r="K3902" s="176"/>
      <c r="L3902" s="177" t="s">
        <v>730</v>
      </c>
      <c r="M3902" s="177" t="s">
        <v>145</v>
      </c>
    </row>
    <row r="3903" spans="1:13" s="178" customFormat="1">
      <c r="A3903" s="171" t="s">
        <v>2039</v>
      </c>
      <c r="B3903" s="171"/>
      <c r="C3903" s="179">
        <v>2603497958</v>
      </c>
      <c r="D3903" s="172">
        <v>46082</v>
      </c>
      <c r="E3903" s="173">
        <v>46132</v>
      </c>
      <c r="F3903" s="174">
        <v>2.2799999999999998</v>
      </c>
      <c r="G3903" s="175" t="s">
        <v>2047</v>
      </c>
      <c r="H3903" s="171" t="s">
        <v>2061</v>
      </c>
      <c r="I3903" s="171" t="s">
        <v>3102</v>
      </c>
      <c r="J3903" s="171" t="s">
        <v>248</v>
      </c>
      <c r="K3903" s="176"/>
      <c r="L3903" s="177" t="s">
        <v>730</v>
      </c>
      <c r="M3903" s="177" t="s">
        <v>249</v>
      </c>
    </row>
    <row r="3904" spans="1:13" s="178" customFormat="1">
      <c r="A3904" s="171" t="s">
        <v>2039</v>
      </c>
      <c r="B3904" s="171"/>
      <c r="C3904" s="179">
        <v>2603497958</v>
      </c>
      <c r="D3904" s="172">
        <v>46082</v>
      </c>
      <c r="E3904" s="173">
        <v>46132</v>
      </c>
      <c r="F3904" s="174">
        <v>0.15</v>
      </c>
      <c r="G3904" s="175" t="s">
        <v>2047</v>
      </c>
      <c r="H3904" s="171" t="s">
        <v>2061</v>
      </c>
      <c r="I3904" s="171" t="s">
        <v>3103</v>
      </c>
      <c r="J3904" s="171" t="s">
        <v>192</v>
      </c>
      <c r="K3904" s="176"/>
      <c r="L3904" s="177" t="s">
        <v>730</v>
      </c>
      <c r="M3904" s="177" t="s">
        <v>193</v>
      </c>
    </row>
    <row r="3905" spans="1:13" s="178" customFormat="1">
      <c r="A3905" s="171" t="s">
        <v>2039</v>
      </c>
      <c r="B3905" s="171"/>
      <c r="C3905" s="179">
        <v>2603497958</v>
      </c>
      <c r="D3905" s="172">
        <v>46082</v>
      </c>
      <c r="E3905" s="173">
        <v>46132</v>
      </c>
      <c r="F3905" s="174">
        <v>15.82</v>
      </c>
      <c r="G3905" s="175" t="s">
        <v>2047</v>
      </c>
      <c r="H3905" s="171" t="s">
        <v>2061</v>
      </c>
      <c r="I3905" s="171" t="s">
        <v>3140</v>
      </c>
      <c r="J3905" s="171" t="s">
        <v>108</v>
      </c>
      <c r="K3905" s="176"/>
      <c r="L3905" s="177" t="s">
        <v>730</v>
      </c>
      <c r="M3905" s="177" t="s">
        <v>109</v>
      </c>
    </row>
    <row r="3906" spans="1:13" s="178" customFormat="1">
      <c r="A3906" s="171" t="s">
        <v>2039</v>
      </c>
      <c r="B3906" s="171"/>
      <c r="C3906" s="179">
        <v>2603497958</v>
      </c>
      <c r="D3906" s="172">
        <v>46082</v>
      </c>
      <c r="E3906" s="173">
        <v>46132</v>
      </c>
      <c r="F3906" s="174">
        <v>1.0900000000000001</v>
      </c>
      <c r="G3906" s="175" t="s">
        <v>2047</v>
      </c>
      <c r="H3906" s="171" t="s">
        <v>2061</v>
      </c>
      <c r="I3906" s="171" t="s">
        <v>3131</v>
      </c>
      <c r="J3906" s="171" t="s">
        <v>196</v>
      </c>
      <c r="K3906" s="176"/>
      <c r="L3906" s="177" t="s">
        <v>730</v>
      </c>
      <c r="M3906" s="177" t="s">
        <v>197</v>
      </c>
    </row>
    <row r="3907" spans="1:13" s="178" customFormat="1">
      <c r="A3907" s="171" t="s">
        <v>2039</v>
      </c>
      <c r="B3907" s="171"/>
      <c r="C3907" s="179">
        <v>2603497958</v>
      </c>
      <c r="D3907" s="172">
        <v>46082</v>
      </c>
      <c r="E3907" s="173">
        <v>46132</v>
      </c>
      <c r="F3907" s="174">
        <v>2.29</v>
      </c>
      <c r="G3907" s="175" t="s">
        <v>2047</v>
      </c>
      <c r="H3907" s="171" t="s">
        <v>2061</v>
      </c>
      <c r="I3907" s="171" t="s">
        <v>2998</v>
      </c>
      <c r="J3907" s="171" t="s">
        <v>182</v>
      </c>
      <c r="K3907" s="176"/>
      <c r="L3907" s="177" t="s">
        <v>730</v>
      </c>
      <c r="M3907" s="177" t="s">
        <v>183</v>
      </c>
    </row>
    <row r="3908" spans="1:13" s="178" customFormat="1">
      <c r="A3908" s="171" t="s">
        <v>2039</v>
      </c>
      <c r="B3908" s="171"/>
      <c r="C3908" s="179">
        <v>2603497958</v>
      </c>
      <c r="D3908" s="172">
        <v>46082</v>
      </c>
      <c r="E3908" s="173">
        <v>46132</v>
      </c>
      <c r="F3908" s="174">
        <v>9.52</v>
      </c>
      <c r="G3908" s="175" t="s">
        <v>2047</v>
      </c>
      <c r="H3908" s="171" t="s">
        <v>2061</v>
      </c>
      <c r="I3908" s="171" t="s">
        <v>2998</v>
      </c>
      <c r="J3908" s="171" t="s">
        <v>182</v>
      </c>
      <c r="K3908" s="176"/>
      <c r="L3908" s="177" t="s">
        <v>730</v>
      </c>
      <c r="M3908" s="177" t="s">
        <v>183</v>
      </c>
    </row>
    <row r="3909" spans="1:13" s="178" customFormat="1">
      <c r="A3909" s="171" t="s">
        <v>2039</v>
      </c>
      <c r="B3909" s="171"/>
      <c r="C3909" s="179">
        <v>2603497958</v>
      </c>
      <c r="D3909" s="172">
        <v>46082</v>
      </c>
      <c r="E3909" s="173">
        <v>46132</v>
      </c>
      <c r="F3909" s="174">
        <v>0.49</v>
      </c>
      <c r="G3909" s="175" t="s">
        <v>2047</v>
      </c>
      <c r="H3909" s="171" t="s">
        <v>2061</v>
      </c>
      <c r="I3909" s="171" t="s">
        <v>2789</v>
      </c>
      <c r="J3909" s="171" t="s">
        <v>430</v>
      </c>
      <c r="K3909" s="176"/>
      <c r="L3909" s="177" t="s">
        <v>730</v>
      </c>
      <c r="M3909" s="177" t="s">
        <v>431</v>
      </c>
    </row>
    <row r="3910" spans="1:13" s="178" customFormat="1">
      <c r="A3910" s="171" t="s">
        <v>2039</v>
      </c>
      <c r="B3910" s="171"/>
      <c r="C3910" s="179">
        <v>2603497958</v>
      </c>
      <c r="D3910" s="172">
        <v>46082</v>
      </c>
      <c r="E3910" s="173">
        <v>46132</v>
      </c>
      <c r="F3910" s="174">
        <v>0.3</v>
      </c>
      <c r="G3910" s="175" t="s">
        <v>2047</v>
      </c>
      <c r="H3910" s="171" t="s">
        <v>2061</v>
      </c>
      <c r="I3910" s="171" t="s">
        <v>3098</v>
      </c>
      <c r="J3910" s="171" t="s">
        <v>432</v>
      </c>
      <c r="K3910" s="176"/>
      <c r="L3910" s="177" t="s">
        <v>730</v>
      </c>
      <c r="M3910" s="177" t="s">
        <v>433</v>
      </c>
    </row>
    <row r="3911" spans="1:13" s="178" customFormat="1">
      <c r="A3911" s="171" t="s">
        <v>2039</v>
      </c>
      <c r="B3911" s="171"/>
      <c r="C3911" s="179">
        <v>2603497958</v>
      </c>
      <c r="D3911" s="172">
        <v>46082</v>
      </c>
      <c r="E3911" s="173">
        <v>46132</v>
      </c>
      <c r="F3911" s="174">
        <v>59.65</v>
      </c>
      <c r="G3911" s="175" t="s">
        <v>2047</v>
      </c>
      <c r="H3911" s="171" t="s">
        <v>2061</v>
      </c>
      <c r="I3911" s="171" t="s">
        <v>3098</v>
      </c>
      <c r="J3911" s="171" t="s">
        <v>432</v>
      </c>
      <c r="K3911" s="176"/>
      <c r="L3911" s="177" t="s">
        <v>730</v>
      </c>
      <c r="M3911" s="177" t="s">
        <v>433</v>
      </c>
    </row>
    <row r="3912" spans="1:13" s="178" customFormat="1">
      <c r="A3912" s="171" t="s">
        <v>2039</v>
      </c>
      <c r="B3912" s="171"/>
      <c r="C3912" s="179">
        <v>2603497958</v>
      </c>
      <c r="D3912" s="172">
        <v>46082</v>
      </c>
      <c r="E3912" s="173">
        <v>46132</v>
      </c>
      <c r="F3912" s="174">
        <v>0.34</v>
      </c>
      <c r="G3912" s="175" t="s">
        <v>2047</v>
      </c>
      <c r="H3912" s="171" t="s">
        <v>2061</v>
      </c>
      <c r="I3912" s="171" t="s">
        <v>3397</v>
      </c>
      <c r="J3912" s="171" t="s">
        <v>30</v>
      </c>
      <c r="K3912" s="176"/>
      <c r="L3912" s="177" t="s">
        <v>730</v>
      </c>
      <c r="M3912" s="177" t="s">
        <v>31</v>
      </c>
    </row>
    <row r="3913" spans="1:13" s="178" customFormat="1">
      <c r="A3913" s="171" t="s">
        <v>2039</v>
      </c>
      <c r="B3913" s="171"/>
      <c r="C3913" s="179">
        <v>2603497958</v>
      </c>
      <c r="D3913" s="172">
        <v>46082</v>
      </c>
      <c r="E3913" s="173">
        <v>46132</v>
      </c>
      <c r="F3913" s="174">
        <v>0.65</v>
      </c>
      <c r="G3913" s="175" t="s">
        <v>2047</v>
      </c>
      <c r="H3913" s="171" t="s">
        <v>2061</v>
      </c>
      <c r="I3913" s="171" t="s">
        <v>3111</v>
      </c>
      <c r="J3913" s="171" t="s">
        <v>434</v>
      </c>
      <c r="K3913" s="176"/>
      <c r="L3913" s="177" t="s">
        <v>730</v>
      </c>
      <c r="M3913" s="177" t="s">
        <v>435</v>
      </c>
    </row>
    <row r="3914" spans="1:13" s="178" customFormat="1">
      <c r="A3914" s="171" t="s">
        <v>2039</v>
      </c>
      <c r="B3914" s="171"/>
      <c r="C3914" s="179">
        <v>2603497958</v>
      </c>
      <c r="D3914" s="172">
        <v>46082</v>
      </c>
      <c r="E3914" s="173">
        <v>46132</v>
      </c>
      <c r="F3914" s="174">
        <v>1</v>
      </c>
      <c r="G3914" s="175" t="s">
        <v>2047</v>
      </c>
      <c r="H3914" s="171" t="s">
        <v>2061</v>
      </c>
      <c r="I3914" s="171" t="s">
        <v>2999</v>
      </c>
      <c r="J3914" s="171" t="s">
        <v>436</v>
      </c>
      <c r="K3914" s="176"/>
      <c r="L3914" s="177" t="s">
        <v>730</v>
      </c>
      <c r="M3914" s="177" t="s">
        <v>437</v>
      </c>
    </row>
    <row r="3915" spans="1:13" s="178" customFormat="1">
      <c r="A3915" s="171" t="s">
        <v>2039</v>
      </c>
      <c r="B3915" s="171"/>
      <c r="C3915" s="179">
        <v>2603497958</v>
      </c>
      <c r="D3915" s="172">
        <v>46082</v>
      </c>
      <c r="E3915" s="173">
        <v>46132</v>
      </c>
      <c r="F3915" s="174">
        <v>6.23</v>
      </c>
      <c r="G3915" s="175" t="s">
        <v>2047</v>
      </c>
      <c r="H3915" s="171" t="s">
        <v>2061</v>
      </c>
      <c r="I3915" s="171" t="s">
        <v>3382</v>
      </c>
      <c r="J3915" s="171" t="s">
        <v>440</v>
      </c>
      <c r="K3915" s="176"/>
      <c r="L3915" s="177" t="s">
        <v>730</v>
      </c>
      <c r="M3915" s="177" t="s">
        <v>441</v>
      </c>
    </row>
    <row r="3916" spans="1:13" s="178" customFormat="1">
      <c r="A3916" s="171" t="s">
        <v>2039</v>
      </c>
      <c r="B3916" s="171"/>
      <c r="C3916" s="179">
        <v>2603497958</v>
      </c>
      <c r="D3916" s="172">
        <v>46082</v>
      </c>
      <c r="E3916" s="173">
        <v>46132</v>
      </c>
      <c r="F3916" s="174">
        <v>9.9600000000000009</v>
      </c>
      <c r="G3916" s="175" t="s">
        <v>2047</v>
      </c>
      <c r="H3916" s="171" t="s">
        <v>2061</v>
      </c>
      <c r="I3916" s="171" t="s">
        <v>3000</v>
      </c>
      <c r="J3916" s="171" t="s">
        <v>86</v>
      </c>
      <c r="K3916" s="176"/>
      <c r="L3916" s="177" t="s">
        <v>730</v>
      </c>
      <c r="M3916" s="177" t="s">
        <v>87</v>
      </c>
    </row>
    <row r="3917" spans="1:13" s="178" customFormat="1">
      <c r="A3917" s="171" t="s">
        <v>2039</v>
      </c>
      <c r="B3917" s="171"/>
      <c r="C3917" s="179">
        <v>2603497958</v>
      </c>
      <c r="D3917" s="172">
        <v>46082</v>
      </c>
      <c r="E3917" s="173">
        <v>46132</v>
      </c>
      <c r="F3917" s="174">
        <v>1.3</v>
      </c>
      <c r="G3917" s="175" t="s">
        <v>2047</v>
      </c>
      <c r="H3917" s="171" t="s">
        <v>2061</v>
      </c>
      <c r="I3917" s="171" t="s">
        <v>3378</v>
      </c>
      <c r="J3917" s="171" t="s">
        <v>442</v>
      </c>
      <c r="K3917" s="176"/>
      <c r="L3917" s="177" t="s">
        <v>730</v>
      </c>
      <c r="M3917" s="177" t="s">
        <v>443</v>
      </c>
    </row>
    <row r="3918" spans="1:13" s="178" customFormat="1">
      <c r="A3918" s="171" t="s">
        <v>2039</v>
      </c>
      <c r="B3918" s="171"/>
      <c r="C3918" s="179">
        <v>2603497958</v>
      </c>
      <c r="D3918" s="172">
        <v>46082</v>
      </c>
      <c r="E3918" s="173">
        <v>46132</v>
      </c>
      <c r="F3918" s="174">
        <v>0.14000000000000001</v>
      </c>
      <c r="G3918" s="175" t="s">
        <v>2047</v>
      </c>
      <c r="H3918" s="171" t="s">
        <v>2061</v>
      </c>
      <c r="I3918" s="171" t="s">
        <v>3146</v>
      </c>
      <c r="J3918" s="171" t="s">
        <v>172</v>
      </c>
      <c r="K3918" s="176"/>
      <c r="L3918" s="177" t="s">
        <v>730</v>
      </c>
      <c r="M3918" s="177" t="s">
        <v>173</v>
      </c>
    </row>
    <row r="3919" spans="1:13" s="178" customFormat="1">
      <c r="A3919" s="171" t="s">
        <v>2039</v>
      </c>
      <c r="B3919" s="171"/>
      <c r="C3919" s="179">
        <v>2603497958</v>
      </c>
      <c r="D3919" s="172">
        <v>46082</v>
      </c>
      <c r="E3919" s="173">
        <v>46132</v>
      </c>
      <c r="F3919" s="174">
        <v>4.13</v>
      </c>
      <c r="G3919" s="175" t="s">
        <v>2047</v>
      </c>
      <c r="H3919" s="171" t="s">
        <v>2061</v>
      </c>
      <c r="I3919" s="171" t="s">
        <v>3121</v>
      </c>
      <c r="J3919" s="171" t="s">
        <v>444</v>
      </c>
      <c r="K3919" s="176"/>
      <c r="L3919" s="177" t="s">
        <v>730</v>
      </c>
      <c r="M3919" s="177" t="s">
        <v>445</v>
      </c>
    </row>
    <row r="3920" spans="1:13" s="178" customFormat="1">
      <c r="A3920" s="171" t="s">
        <v>2039</v>
      </c>
      <c r="B3920" s="171"/>
      <c r="C3920" s="179">
        <v>2603497958</v>
      </c>
      <c r="D3920" s="172">
        <v>46082</v>
      </c>
      <c r="E3920" s="173">
        <v>46132</v>
      </c>
      <c r="F3920" s="174">
        <v>25.56</v>
      </c>
      <c r="G3920" s="175" t="s">
        <v>2047</v>
      </c>
      <c r="H3920" s="171" t="s">
        <v>2061</v>
      </c>
      <c r="I3920" s="171" t="s">
        <v>3381</v>
      </c>
      <c r="J3920" s="171" t="s">
        <v>88</v>
      </c>
      <c r="K3920" s="176"/>
      <c r="L3920" s="177" t="s">
        <v>730</v>
      </c>
      <c r="M3920" s="177" t="s">
        <v>89</v>
      </c>
    </row>
    <row r="3921" spans="1:13" s="178" customFormat="1">
      <c r="A3921" s="171" t="s">
        <v>2039</v>
      </c>
      <c r="B3921" s="171"/>
      <c r="C3921" s="179">
        <v>2603497958</v>
      </c>
      <c r="D3921" s="172">
        <v>46082</v>
      </c>
      <c r="E3921" s="173">
        <v>46132</v>
      </c>
      <c r="F3921" s="174">
        <v>6.02</v>
      </c>
      <c r="G3921" s="175" t="s">
        <v>2047</v>
      </c>
      <c r="H3921" s="171" t="s">
        <v>2061</v>
      </c>
      <c r="I3921" s="171" t="s">
        <v>3093</v>
      </c>
      <c r="J3921" s="171" t="s">
        <v>212</v>
      </c>
      <c r="K3921" s="176"/>
      <c r="L3921" s="177" t="s">
        <v>730</v>
      </c>
      <c r="M3921" s="177" t="s">
        <v>213</v>
      </c>
    </row>
    <row r="3922" spans="1:13" s="178" customFormat="1">
      <c r="A3922" s="171" t="s">
        <v>2039</v>
      </c>
      <c r="B3922" s="171"/>
      <c r="C3922" s="179">
        <v>2603497958</v>
      </c>
      <c r="D3922" s="172">
        <v>46082</v>
      </c>
      <c r="E3922" s="173">
        <v>46132</v>
      </c>
      <c r="F3922" s="174">
        <v>0.46</v>
      </c>
      <c r="G3922" s="175" t="s">
        <v>2047</v>
      </c>
      <c r="H3922" s="171" t="s">
        <v>2061</v>
      </c>
      <c r="I3922" s="171" t="s">
        <v>3106</v>
      </c>
      <c r="J3922" s="171" t="s">
        <v>499</v>
      </c>
      <c r="K3922" s="176"/>
      <c r="L3922" s="177" t="s">
        <v>730</v>
      </c>
      <c r="M3922" s="177" t="s">
        <v>500</v>
      </c>
    </row>
    <row r="3923" spans="1:13" s="178" customFormat="1">
      <c r="A3923" s="171" t="s">
        <v>2039</v>
      </c>
      <c r="B3923" s="171"/>
      <c r="C3923" s="179">
        <v>2603497958</v>
      </c>
      <c r="D3923" s="172">
        <v>46082</v>
      </c>
      <c r="E3923" s="173">
        <v>46132</v>
      </c>
      <c r="F3923" s="174">
        <v>0.56999999999999995</v>
      </c>
      <c r="G3923" s="175" t="s">
        <v>2047</v>
      </c>
      <c r="H3923" s="171" t="s">
        <v>2061</v>
      </c>
      <c r="I3923" s="171" t="s">
        <v>3137</v>
      </c>
      <c r="J3923" s="171" t="s">
        <v>214</v>
      </c>
      <c r="K3923" s="176"/>
      <c r="L3923" s="177" t="s">
        <v>730</v>
      </c>
      <c r="M3923" s="177" t="s">
        <v>215</v>
      </c>
    </row>
    <row r="3924" spans="1:13" s="178" customFormat="1">
      <c r="A3924" s="171" t="s">
        <v>2039</v>
      </c>
      <c r="B3924" s="171"/>
      <c r="C3924" s="179">
        <v>2603497958</v>
      </c>
      <c r="D3924" s="172">
        <v>46082</v>
      </c>
      <c r="E3924" s="173">
        <v>46132</v>
      </c>
      <c r="F3924" s="174">
        <v>16.12</v>
      </c>
      <c r="G3924" s="175" t="s">
        <v>2047</v>
      </c>
      <c r="H3924" s="171" t="s">
        <v>2061</v>
      </c>
      <c r="I3924" s="171" t="s">
        <v>3137</v>
      </c>
      <c r="J3924" s="171" t="s">
        <v>214</v>
      </c>
      <c r="K3924" s="176"/>
      <c r="L3924" s="177" t="s">
        <v>730</v>
      </c>
      <c r="M3924" s="177" t="s">
        <v>215</v>
      </c>
    </row>
    <row r="3925" spans="1:13" s="178" customFormat="1">
      <c r="A3925" s="171" t="s">
        <v>2039</v>
      </c>
      <c r="B3925" s="171"/>
      <c r="C3925" s="179">
        <v>2603497958</v>
      </c>
      <c r="D3925" s="172">
        <v>46082</v>
      </c>
      <c r="E3925" s="173">
        <v>46132</v>
      </c>
      <c r="F3925" s="174">
        <v>4.6100000000000003</v>
      </c>
      <c r="G3925" s="175" t="s">
        <v>2047</v>
      </c>
      <c r="H3925" s="171" t="s">
        <v>2061</v>
      </c>
      <c r="I3925" s="171" t="s">
        <v>3143</v>
      </c>
      <c r="J3925" s="171" t="s">
        <v>360</v>
      </c>
      <c r="K3925" s="176"/>
      <c r="L3925" s="177" t="s">
        <v>730</v>
      </c>
      <c r="M3925" s="177" t="s">
        <v>361</v>
      </c>
    </row>
    <row r="3926" spans="1:13" s="178" customFormat="1">
      <c r="A3926" s="171" t="s">
        <v>2039</v>
      </c>
      <c r="B3926" s="171"/>
      <c r="C3926" s="179">
        <v>2603497958</v>
      </c>
      <c r="D3926" s="172">
        <v>46082</v>
      </c>
      <c r="E3926" s="173">
        <v>46132</v>
      </c>
      <c r="F3926" s="174">
        <v>0.32</v>
      </c>
      <c r="G3926" s="175" t="s">
        <v>2047</v>
      </c>
      <c r="H3926" s="171" t="s">
        <v>2061</v>
      </c>
      <c r="I3926" s="171" t="s">
        <v>3143</v>
      </c>
      <c r="J3926" s="171" t="s">
        <v>360</v>
      </c>
      <c r="K3926" s="176"/>
      <c r="L3926" s="177" t="s">
        <v>730</v>
      </c>
      <c r="M3926" s="177" t="s">
        <v>361</v>
      </c>
    </row>
    <row r="3927" spans="1:13" s="178" customFormat="1">
      <c r="A3927" s="171" t="s">
        <v>2039</v>
      </c>
      <c r="B3927" s="171"/>
      <c r="C3927" s="179">
        <v>2603497958</v>
      </c>
      <c r="D3927" s="172">
        <v>46082</v>
      </c>
      <c r="E3927" s="173">
        <v>46132</v>
      </c>
      <c r="F3927" s="174">
        <v>8.51</v>
      </c>
      <c r="G3927" s="175" t="s">
        <v>2047</v>
      </c>
      <c r="H3927" s="171" t="s">
        <v>2061</v>
      </c>
      <c r="I3927" s="171" t="s">
        <v>3105</v>
      </c>
      <c r="J3927" s="171" t="s">
        <v>260</v>
      </c>
      <c r="K3927" s="176"/>
      <c r="L3927" s="177" t="s">
        <v>730</v>
      </c>
      <c r="M3927" s="177" t="s">
        <v>261</v>
      </c>
    </row>
    <row r="3928" spans="1:13" s="178" customFormat="1">
      <c r="A3928" s="171" t="s">
        <v>2039</v>
      </c>
      <c r="B3928" s="171"/>
      <c r="C3928" s="179">
        <v>2603497958</v>
      </c>
      <c r="D3928" s="172">
        <v>46082</v>
      </c>
      <c r="E3928" s="173">
        <v>46132</v>
      </c>
      <c r="F3928" s="174">
        <v>4.8499999999999996</v>
      </c>
      <c r="G3928" s="175" t="s">
        <v>2047</v>
      </c>
      <c r="H3928" s="171" t="s">
        <v>2061</v>
      </c>
      <c r="I3928" s="171" t="s">
        <v>3127</v>
      </c>
      <c r="J3928" s="171" t="s">
        <v>346</v>
      </c>
      <c r="K3928" s="176"/>
      <c r="L3928" s="177" t="s">
        <v>730</v>
      </c>
      <c r="M3928" s="177" t="s">
        <v>347</v>
      </c>
    </row>
    <row r="3929" spans="1:13" s="178" customFormat="1">
      <c r="A3929" s="171" t="s">
        <v>2039</v>
      </c>
      <c r="B3929" s="171"/>
      <c r="C3929" s="179">
        <v>2603497958</v>
      </c>
      <c r="D3929" s="172">
        <v>46082</v>
      </c>
      <c r="E3929" s="173">
        <v>46132</v>
      </c>
      <c r="F3929" s="174">
        <v>0.14000000000000001</v>
      </c>
      <c r="G3929" s="175" t="s">
        <v>2047</v>
      </c>
      <c r="H3929" s="171" t="s">
        <v>2061</v>
      </c>
      <c r="I3929" s="171" t="s">
        <v>3127</v>
      </c>
      <c r="J3929" s="171" t="s">
        <v>346</v>
      </c>
      <c r="K3929" s="176"/>
      <c r="L3929" s="177" t="s">
        <v>730</v>
      </c>
      <c r="M3929" s="177" t="s">
        <v>347</v>
      </c>
    </row>
    <row r="3930" spans="1:13" s="178" customFormat="1">
      <c r="A3930" s="171" t="s">
        <v>2039</v>
      </c>
      <c r="B3930" s="171"/>
      <c r="C3930" s="179">
        <v>2603497958</v>
      </c>
      <c r="D3930" s="172">
        <v>46082</v>
      </c>
      <c r="E3930" s="173">
        <v>46132</v>
      </c>
      <c r="F3930" s="174">
        <v>1.37</v>
      </c>
      <c r="G3930" s="175" t="s">
        <v>2047</v>
      </c>
      <c r="H3930" s="171" t="s">
        <v>2061</v>
      </c>
      <c r="I3930" s="171" t="s">
        <v>3001</v>
      </c>
      <c r="J3930" s="171" t="s">
        <v>448</v>
      </c>
      <c r="K3930" s="176"/>
      <c r="L3930" s="177" t="s">
        <v>730</v>
      </c>
      <c r="M3930" s="177" t="s">
        <v>449</v>
      </c>
    </row>
    <row r="3931" spans="1:13" s="178" customFormat="1">
      <c r="A3931" s="171" t="s">
        <v>2039</v>
      </c>
      <c r="B3931" s="171"/>
      <c r="C3931" s="179">
        <v>2603497958</v>
      </c>
      <c r="D3931" s="172">
        <v>46082</v>
      </c>
      <c r="E3931" s="173">
        <v>46132</v>
      </c>
      <c r="F3931" s="174">
        <v>0.56000000000000005</v>
      </c>
      <c r="G3931" s="175" t="s">
        <v>2047</v>
      </c>
      <c r="H3931" s="171" t="s">
        <v>2061</v>
      </c>
      <c r="I3931" s="171" t="s">
        <v>3109</v>
      </c>
      <c r="J3931" s="171" t="s">
        <v>446</v>
      </c>
      <c r="K3931" s="176"/>
      <c r="L3931" s="177" t="s">
        <v>730</v>
      </c>
      <c r="M3931" s="177" t="s">
        <v>447</v>
      </c>
    </row>
    <row r="3932" spans="1:13" s="178" customFormat="1">
      <c r="A3932" s="171" t="s">
        <v>2039</v>
      </c>
      <c r="B3932" s="171"/>
      <c r="C3932" s="179">
        <v>2603497958</v>
      </c>
      <c r="D3932" s="172">
        <v>46082</v>
      </c>
      <c r="E3932" s="173">
        <v>46132</v>
      </c>
      <c r="F3932" s="174">
        <v>0.94</v>
      </c>
      <c r="G3932" s="175" t="s">
        <v>2047</v>
      </c>
      <c r="H3932" s="171" t="s">
        <v>2061</v>
      </c>
      <c r="I3932" s="171" t="s">
        <v>2791</v>
      </c>
      <c r="J3932" s="171" t="s">
        <v>501</v>
      </c>
      <c r="K3932" s="176"/>
      <c r="L3932" s="177" t="s">
        <v>730</v>
      </c>
      <c r="M3932" s="177" t="s">
        <v>502</v>
      </c>
    </row>
    <row r="3933" spans="1:13" s="178" customFormat="1">
      <c r="A3933" s="171" t="s">
        <v>2039</v>
      </c>
      <c r="B3933" s="171"/>
      <c r="C3933" s="179">
        <v>2603497958</v>
      </c>
      <c r="D3933" s="172">
        <v>46082</v>
      </c>
      <c r="E3933" s="173">
        <v>46132</v>
      </c>
      <c r="F3933" s="174">
        <v>0.44</v>
      </c>
      <c r="G3933" s="175" t="s">
        <v>2047</v>
      </c>
      <c r="H3933" s="171" t="s">
        <v>2061</v>
      </c>
      <c r="I3933" s="171" t="s">
        <v>3380</v>
      </c>
      <c r="J3933" s="171" t="s">
        <v>146</v>
      </c>
      <c r="K3933" s="176"/>
      <c r="L3933" s="177" t="s">
        <v>730</v>
      </c>
      <c r="M3933" s="177" t="s">
        <v>147</v>
      </c>
    </row>
    <row r="3934" spans="1:13" s="178" customFormat="1">
      <c r="A3934" s="171" t="s">
        <v>2039</v>
      </c>
      <c r="B3934" s="171"/>
      <c r="C3934" s="179">
        <v>2603497958</v>
      </c>
      <c r="D3934" s="172">
        <v>46082</v>
      </c>
      <c r="E3934" s="173">
        <v>46132</v>
      </c>
      <c r="F3934" s="174">
        <v>0.35</v>
      </c>
      <c r="G3934" s="175" t="s">
        <v>2047</v>
      </c>
      <c r="H3934" s="171" t="s">
        <v>2061</v>
      </c>
      <c r="I3934" s="171" t="s">
        <v>3130</v>
      </c>
      <c r="J3934" s="171" t="s">
        <v>482</v>
      </c>
      <c r="K3934" s="176"/>
      <c r="L3934" s="177" t="s">
        <v>730</v>
      </c>
      <c r="M3934" s="177" t="s">
        <v>483</v>
      </c>
    </row>
    <row r="3935" spans="1:13" s="178" customFormat="1">
      <c r="A3935" s="171" t="s">
        <v>2039</v>
      </c>
      <c r="B3935" s="171"/>
      <c r="C3935" s="179">
        <v>2603497958</v>
      </c>
      <c r="D3935" s="172">
        <v>46082</v>
      </c>
      <c r="E3935" s="173">
        <v>46132</v>
      </c>
      <c r="F3935" s="174">
        <v>0.56000000000000005</v>
      </c>
      <c r="G3935" s="175" t="s">
        <v>2047</v>
      </c>
      <c r="H3935" s="171" t="s">
        <v>2061</v>
      </c>
      <c r="I3935" s="171" t="s">
        <v>3130</v>
      </c>
      <c r="J3935" s="171" t="s">
        <v>482</v>
      </c>
      <c r="K3935" s="176"/>
      <c r="L3935" s="177" t="s">
        <v>730</v>
      </c>
      <c r="M3935" s="177" t="s">
        <v>483</v>
      </c>
    </row>
    <row r="3936" spans="1:13" s="178" customFormat="1">
      <c r="A3936" s="171" t="s">
        <v>2039</v>
      </c>
      <c r="B3936" s="171"/>
      <c r="C3936" s="179">
        <v>2603497958</v>
      </c>
      <c r="D3936" s="172">
        <v>46082</v>
      </c>
      <c r="E3936" s="173">
        <v>46132</v>
      </c>
      <c r="F3936" s="174">
        <v>0.19</v>
      </c>
      <c r="G3936" s="175" t="s">
        <v>2047</v>
      </c>
      <c r="H3936" s="171" t="s">
        <v>2061</v>
      </c>
      <c r="I3936" s="171" t="s">
        <v>3013</v>
      </c>
      <c r="J3936" s="171" t="s">
        <v>222</v>
      </c>
      <c r="K3936" s="176"/>
      <c r="L3936" s="177" t="s">
        <v>730</v>
      </c>
      <c r="M3936" s="177" t="s">
        <v>223</v>
      </c>
    </row>
    <row r="3937" spans="1:13" s="178" customFormat="1">
      <c r="A3937" s="171" t="s">
        <v>2039</v>
      </c>
      <c r="B3937" s="171"/>
      <c r="C3937" s="179">
        <v>2603497958</v>
      </c>
      <c r="D3937" s="172">
        <v>46082</v>
      </c>
      <c r="E3937" s="173">
        <v>46132</v>
      </c>
      <c r="F3937" s="174">
        <v>0.28000000000000003</v>
      </c>
      <c r="G3937" s="175" t="s">
        <v>2047</v>
      </c>
      <c r="H3937" s="171" t="s">
        <v>2061</v>
      </c>
      <c r="I3937" s="171" t="s">
        <v>3109</v>
      </c>
      <c r="J3937" s="171" t="s">
        <v>446</v>
      </c>
      <c r="K3937" s="176"/>
      <c r="L3937" s="177" t="s">
        <v>730</v>
      </c>
      <c r="M3937" s="177" t="s">
        <v>447</v>
      </c>
    </row>
    <row r="3938" spans="1:13" s="178" customFormat="1">
      <c r="A3938" s="171" t="s">
        <v>2039</v>
      </c>
      <c r="B3938" s="171"/>
      <c r="C3938" s="179">
        <v>2603497958</v>
      </c>
      <c r="D3938" s="172">
        <v>46082</v>
      </c>
      <c r="E3938" s="173">
        <v>46132</v>
      </c>
      <c r="F3938" s="174">
        <v>3.42</v>
      </c>
      <c r="G3938" s="175" t="s">
        <v>2047</v>
      </c>
      <c r="H3938" s="171" t="s">
        <v>2061</v>
      </c>
      <c r="I3938" s="171" t="s">
        <v>3001</v>
      </c>
      <c r="J3938" s="171" t="s">
        <v>448</v>
      </c>
      <c r="K3938" s="176"/>
      <c r="L3938" s="177" t="s">
        <v>730</v>
      </c>
      <c r="M3938" s="177" t="s">
        <v>449</v>
      </c>
    </row>
    <row r="3939" spans="1:13" s="178" customFormat="1">
      <c r="A3939" s="171" t="s">
        <v>2039</v>
      </c>
      <c r="B3939" s="171"/>
      <c r="C3939" s="179">
        <v>2603497958</v>
      </c>
      <c r="D3939" s="172">
        <v>46082</v>
      </c>
      <c r="E3939" s="173">
        <v>46132</v>
      </c>
      <c r="F3939" s="174">
        <v>0.27</v>
      </c>
      <c r="G3939" s="175" t="s">
        <v>2047</v>
      </c>
      <c r="H3939" s="171" t="s">
        <v>2061</v>
      </c>
      <c r="I3939" s="171" t="s">
        <v>3396</v>
      </c>
      <c r="J3939" s="171" t="s">
        <v>450</v>
      </c>
      <c r="K3939" s="176"/>
      <c r="L3939" s="177" t="s">
        <v>730</v>
      </c>
      <c r="M3939" s="177" t="s">
        <v>451</v>
      </c>
    </row>
    <row r="3940" spans="1:13" s="178" customFormat="1">
      <c r="A3940" s="171" t="s">
        <v>2039</v>
      </c>
      <c r="B3940" s="171"/>
      <c r="C3940" s="179">
        <v>2603497958</v>
      </c>
      <c r="D3940" s="172">
        <v>46082</v>
      </c>
      <c r="E3940" s="173">
        <v>46132</v>
      </c>
      <c r="F3940" s="174">
        <v>18.260000000000002</v>
      </c>
      <c r="G3940" s="175" t="s">
        <v>2047</v>
      </c>
      <c r="H3940" s="171" t="s">
        <v>2061</v>
      </c>
      <c r="I3940" s="171" t="s">
        <v>3112</v>
      </c>
      <c r="J3940" s="171" t="s">
        <v>452</v>
      </c>
      <c r="K3940" s="176"/>
      <c r="L3940" s="177" t="s">
        <v>730</v>
      </c>
      <c r="M3940" s="177" t="s">
        <v>453</v>
      </c>
    </row>
    <row r="3941" spans="1:13" s="178" customFormat="1">
      <c r="A3941" s="171" t="s">
        <v>2039</v>
      </c>
      <c r="B3941" s="171"/>
      <c r="C3941" s="179">
        <v>2603497958</v>
      </c>
      <c r="D3941" s="172">
        <v>46082</v>
      </c>
      <c r="E3941" s="173">
        <v>46132</v>
      </c>
      <c r="F3941" s="174">
        <v>0.15</v>
      </c>
      <c r="G3941" s="175" t="s">
        <v>2047</v>
      </c>
      <c r="H3941" s="171" t="s">
        <v>2061</v>
      </c>
      <c r="I3941" s="171" t="s">
        <v>3018</v>
      </c>
      <c r="J3941" s="171" t="s">
        <v>310</v>
      </c>
      <c r="K3941" s="176"/>
      <c r="L3941" s="177" t="s">
        <v>730</v>
      </c>
      <c r="M3941" s="177" t="s">
        <v>311</v>
      </c>
    </row>
    <row r="3942" spans="1:13" s="178" customFormat="1">
      <c r="A3942" s="171" t="s">
        <v>2039</v>
      </c>
      <c r="B3942" s="171"/>
      <c r="C3942" s="179">
        <v>2603497958</v>
      </c>
      <c r="D3942" s="172">
        <v>46082</v>
      </c>
      <c r="E3942" s="173">
        <v>46132</v>
      </c>
      <c r="F3942" s="174">
        <v>0.39</v>
      </c>
      <c r="G3942" s="175" t="s">
        <v>2047</v>
      </c>
      <c r="H3942" s="171" t="s">
        <v>2061</v>
      </c>
      <c r="I3942" s="171" t="s">
        <v>3858</v>
      </c>
      <c r="J3942" s="171" t="s">
        <v>22</v>
      </c>
      <c r="K3942" s="176"/>
      <c r="L3942" s="177" t="s">
        <v>730</v>
      </c>
      <c r="M3942" s="177" t="s">
        <v>23</v>
      </c>
    </row>
    <row r="3943" spans="1:13" s="178" customFormat="1">
      <c r="A3943" s="171" t="s">
        <v>2039</v>
      </c>
      <c r="B3943" s="171"/>
      <c r="C3943" s="179">
        <v>2603497958</v>
      </c>
      <c r="D3943" s="172">
        <v>46082</v>
      </c>
      <c r="E3943" s="173">
        <v>46132</v>
      </c>
      <c r="F3943" s="174">
        <v>2.5</v>
      </c>
      <c r="G3943" s="175" t="s">
        <v>2047</v>
      </c>
      <c r="H3943" s="171" t="s">
        <v>2061</v>
      </c>
      <c r="I3943" s="171" t="s">
        <v>3002</v>
      </c>
      <c r="J3943" s="171" t="s">
        <v>90</v>
      </c>
      <c r="K3943" s="176"/>
      <c r="L3943" s="177" t="s">
        <v>730</v>
      </c>
      <c r="M3943" s="177" t="s">
        <v>91</v>
      </c>
    </row>
    <row r="3944" spans="1:13" s="178" customFormat="1">
      <c r="A3944" s="171" t="s">
        <v>2039</v>
      </c>
      <c r="B3944" s="171"/>
      <c r="C3944" s="179">
        <v>2603497958</v>
      </c>
      <c r="D3944" s="172">
        <v>46082</v>
      </c>
      <c r="E3944" s="173">
        <v>46132</v>
      </c>
      <c r="F3944" s="174">
        <v>0.26</v>
      </c>
      <c r="G3944" s="175" t="s">
        <v>2047</v>
      </c>
      <c r="H3944" s="171" t="s">
        <v>2061</v>
      </c>
      <c r="I3944" s="171" t="s">
        <v>3020</v>
      </c>
      <c r="J3944" s="171" t="s">
        <v>456</v>
      </c>
      <c r="K3944" s="176"/>
      <c r="L3944" s="177" t="s">
        <v>730</v>
      </c>
      <c r="M3944" s="177" t="s">
        <v>457</v>
      </c>
    </row>
    <row r="3945" spans="1:13" s="178" customFormat="1">
      <c r="A3945" s="171" t="s">
        <v>2039</v>
      </c>
      <c r="B3945" s="171"/>
      <c r="C3945" s="179">
        <v>2603497958</v>
      </c>
      <c r="D3945" s="172">
        <v>46082</v>
      </c>
      <c r="E3945" s="173">
        <v>46132</v>
      </c>
      <c r="F3945" s="174">
        <v>11.21</v>
      </c>
      <c r="G3945" s="175" t="s">
        <v>2047</v>
      </c>
      <c r="H3945" s="171" t="s">
        <v>2061</v>
      </c>
      <c r="I3945" s="171" t="s">
        <v>3107</v>
      </c>
      <c r="J3945" s="171" t="s">
        <v>118</v>
      </c>
      <c r="K3945" s="176"/>
      <c r="L3945" s="177" t="s">
        <v>730</v>
      </c>
      <c r="M3945" s="177" t="s">
        <v>119</v>
      </c>
    </row>
    <row r="3946" spans="1:13" s="178" customFormat="1">
      <c r="A3946" s="171" t="s">
        <v>2039</v>
      </c>
      <c r="B3946" s="171"/>
      <c r="C3946" s="179">
        <v>2603497958</v>
      </c>
      <c r="D3946" s="172">
        <v>46082</v>
      </c>
      <c r="E3946" s="173">
        <v>46132</v>
      </c>
      <c r="F3946" s="174">
        <v>35.42</v>
      </c>
      <c r="G3946" s="175" t="s">
        <v>2047</v>
      </c>
      <c r="H3946" s="171" t="s">
        <v>2061</v>
      </c>
      <c r="I3946" s="171" t="s">
        <v>3125</v>
      </c>
      <c r="J3946" s="171" t="s">
        <v>12</v>
      </c>
      <c r="K3946" s="176"/>
      <c r="L3946" s="177" t="s">
        <v>730</v>
      </c>
      <c r="M3946" s="177" t="s">
        <v>13</v>
      </c>
    </row>
    <row r="3947" spans="1:13" s="178" customFormat="1">
      <c r="A3947" s="171" t="s">
        <v>2039</v>
      </c>
      <c r="B3947" s="171"/>
      <c r="C3947" s="179">
        <v>2603497958</v>
      </c>
      <c r="D3947" s="172">
        <v>46082</v>
      </c>
      <c r="E3947" s="173">
        <v>46132</v>
      </c>
      <c r="F3947" s="174">
        <v>0.36</v>
      </c>
      <c r="G3947" s="175" t="s">
        <v>2047</v>
      </c>
      <c r="H3947" s="171" t="s">
        <v>2061</v>
      </c>
      <c r="I3947" s="171" t="s">
        <v>3125</v>
      </c>
      <c r="J3947" s="171" t="s">
        <v>12</v>
      </c>
      <c r="K3947" s="176"/>
      <c r="L3947" s="177" t="s">
        <v>730</v>
      </c>
      <c r="M3947" s="177" t="s">
        <v>13</v>
      </c>
    </row>
    <row r="3948" spans="1:13" s="178" customFormat="1">
      <c r="A3948" s="171" t="s">
        <v>2039</v>
      </c>
      <c r="B3948" s="171"/>
      <c r="C3948" s="179">
        <v>2603497958</v>
      </c>
      <c r="D3948" s="172">
        <v>46082</v>
      </c>
      <c r="E3948" s="173">
        <v>46132</v>
      </c>
      <c r="F3948" s="174">
        <v>14.9</v>
      </c>
      <c r="G3948" s="175" t="s">
        <v>2047</v>
      </c>
      <c r="H3948" s="171" t="s">
        <v>2061</v>
      </c>
      <c r="I3948" s="171" t="s">
        <v>2792</v>
      </c>
      <c r="J3948" s="171" t="s">
        <v>252</v>
      </c>
      <c r="K3948" s="176"/>
      <c r="L3948" s="177" t="s">
        <v>730</v>
      </c>
      <c r="M3948" s="177" t="s">
        <v>253</v>
      </c>
    </row>
    <row r="3949" spans="1:13" s="178" customFormat="1">
      <c r="A3949" s="171" t="s">
        <v>2039</v>
      </c>
      <c r="B3949" s="171"/>
      <c r="C3949" s="179">
        <v>2603497958</v>
      </c>
      <c r="D3949" s="172">
        <v>46082</v>
      </c>
      <c r="E3949" s="173">
        <v>46132</v>
      </c>
      <c r="F3949" s="174">
        <v>1.96</v>
      </c>
      <c r="G3949" s="175" t="s">
        <v>2047</v>
      </c>
      <c r="H3949" s="171" t="s">
        <v>2061</v>
      </c>
      <c r="I3949" s="171" t="s">
        <v>3100</v>
      </c>
      <c r="J3949" s="171" t="s">
        <v>334</v>
      </c>
      <c r="K3949" s="176"/>
      <c r="L3949" s="177" t="s">
        <v>730</v>
      </c>
      <c r="M3949" s="177" t="s">
        <v>335</v>
      </c>
    </row>
    <row r="3950" spans="1:13" s="178" customFormat="1">
      <c r="A3950" s="171" t="s">
        <v>2039</v>
      </c>
      <c r="B3950" s="171"/>
      <c r="C3950" s="179">
        <v>2603497958</v>
      </c>
      <c r="D3950" s="172">
        <v>46082</v>
      </c>
      <c r="E3950" s="173">
        <v>46132</v>
      </c>
      <c r="F3950" s="174">
        <v>13.25</v>
      </c>
      <c r="G3950" s="175" t="s">
        <v>2047</v>
      </c>
      <c r="H3950" s="171" t="s">
        <v>2061</v>
      </c>
      <c r="I3950" s="171" t="s">
        <v>3100</v>
      </c>
      <c r="J3950" s="171" t="s">
        <v>334</v>
      </c>
      <c r="K3950" s="176"/>
      <c r="L3950" s="177" t="s">
        <v>730</v>
      </c>
      <c r="M3950" s="177" t="s">
        <v>335</v>
      </c>
    </row>
    <row r="3951" spans="1:13" s="178" customFormat="1">
      <c r="A3951" s="171" t="s">
        <v>2039</v>
      </c>
      <c r="B3951" s="171"/>
      <c r="C3951" s="179">
        <v>2603497958</v>
      </c>
      <c r="D3951" s="172">
        <v>46082</v>
      </c>
      <c r="E3951" s="173">
        <v>46132</v>
      </c>
      <c r="F3951" s="174">
        <v>0.38</v>
      </c>
      <c r="G3951" s="175" t="s">
        <v>2047</v>
      </c>
      <c r="H3951" s="171" t="s">
        <v>2061</v>
      </c>
      <c r="I3951" s="171" t="s">
        <v>3119</v>
      </c>
      <c r="J3951" s="171" t="s">
        <v>194</v>
      </c>
      <c r="K3951" s="176"/>
      <c r="L3951" s="177" t="s">
        <v>730</v>
      </c>
      <c r="M3951" s="177" t="s">
        <v>195</v>
      </c>
    </row>
    <row r="3952" spans="1:13" s="178" customFormat="1">
      <c r="A3952" s="171" t="s">
        <v>2039</v>
      </c>
      <c r="B3952" s="171"/>
      <c r="C3952" s="179">
        <v>2603497958</v>
      </c>
      <c r="D3952" s="172">
        <v>46082</v>
      </c>
      <c r="E3952" s="173">
        <v>46132</v>
      </c>
      <c r="F3952" s="174">
        <v>0.27</v>
      </c>
      <c r="G3952" s="175" t="s">
        <v>2047</v>
      </c>
      <c r="H3952" s="171" t="s">
        <v>2061</v>
      </c>
      <c r="I3952" s="171" t="s">
        <v>3003</v>
      </c>
      <c r="J3952" s="171" t="s">
        <v>174</v>
      </c>
      <c r="K3952" s="176"/>
      <c r="L3952" s="177" t="s">
        <v>730</v>
      </c>
      <c r="M3952" s="177" t="s">
        <v>175</v>
      </c>
    </row>
    <row r="3953" spans="1:13" s="178" customFormat="1">
      <c r="A3953" s="171" t="s">
        <v>2039</v>
      </c>
      <c r="B3953" s="171"/>
      <c r="C3953" s="179">
        <v>2603497958</v>
      </c>
      <c r="D3953" s="172">
        <v>46082</v>
      </c>
      <c r="E3953" s="173">
        <v>46132</v>
      </c>
      <c r="F3953" s="174">
        <v>1.92</v>
      </c>
      <c r="G3953" s="175" t="s">
        <v>2047</v>
      </c>
      <c r="H3953" s="171" t="s">
        <v>2061</v>
      </c>
      <c r="I3953" s="171" t="s">
        <v>2785</v>
      </c>
      <c r="J3953" s="171" t="s">
        <v>28</v>
      </c>
      <c r="K3953" s="176"/>
      <c r="L3953" s="177" t="s">
        <v>730</v>
      </c>
      <c r="M3953" s="177" t="s">
        <v>29</v>
      </c>
    </row>
    <row r="3954" spans="1:13" s="178" customFormat="1">
      <c r="A3954" s="171" t="s">
        <v>2039</v>
      </c>
      <c r="B3954" s="171"/>
      <c r="C3954" s="179">
        <v>2603497958</v>
      </c>
      <c r="D3954" s="172">
        <v>46082</v>
      </c>
      <c r="E3954" s="173">
        <v>46132</v>
      </c>
      <c r="F3954" s="174">
        <v>4.6399999999999997</v>
      </c>
      <c r="G3954" s="175" t="s">
        <v>2047</v>
      </c>
      <c r="H3954" s="171" t="s">
        <v>2061</v>
      </c>
      <c r="I3954" s="171" t="s">
        <v>3004</v>
      </c>
      <c r="J3954" s="171" t="s">
        <v>296</v>
      </c>
      <c r="K3954" s="176"/>
      <c r="L3954" s="177" t="s">
        <v>730</v>
      </c>
      <c r="M3954" s="177" t="s">
        <v>297</v>
      </c>
    </row>
    <row r="3955" spans="1:13" s="178" customFormat="1">
      <c r="A3955" s="171" t="s">
        <v>2039</v>
      </c>
      <c r="B3955" s="171"/>
      <c r="C3955" s="179">
        <v>2603497958</v>
      </c>
      <c r="D3955" s="172">
        <v>46082</v>
      </c>
      <c r="E3955" s="173">
        <v>46132</v>
      </c>
      <c r="F3955" s="174">
        <v>0.44</v>
      </c>
      <c r="G3955" s="175" t="s">
        <v>2047</v>
      </c>
      <c r="H3955" s="171" t="s">
        <v>2061</v>
      </c>
      <c r="I3955" s="171" t="s">
        <v>3004</v>
      </c>
      <c r="J3955" s="171" t="s">
        <v>296</v>
      </c>
      <c r="K3955" s="176"/>
      <c r="L3955" s="177" t="s">
        <v>730</v>
      </c>
      <c r="M3955" s="177" t="s">
        <v>297</v>
      </c>
    </row>
    <row r="3956" spans="1:13" s="178" customFormat="1">
      <c r="A3956" s="171" t="s">
        <v>2039</v>
      </c>
      <c r="B3956" s="171"/>
      <c r="C3956" s="179">
        <v>2603497958</v>
      </c>
      <c r="D3956" s="172">
        <v>46082</v>
      </c>
      <c r="E3956" s="173">
        <v>46132</v>
      </c>
      <c r="F3956" s="174">
        <v>1.22</v>
      </c>
      <c r="G3956" s="175" t="s">
        <v>2047</v>
      </c>
      <c r="H3956" s="171" t="s">
        <v>2061</v>
      </c>
      <c r="I3956" s="171" t="s">
        <v>2795</v>
      </c>
      <c r="J3956" s="171" t="s">
        <v>254</v>
      </c>
      <c r="K3956" s="176"/>
      <c r="L3956" s="177" t="s">
        <v>730</v>
      </c>
      <c r="M3956" s="177" t="s">
        <v>255</v>
      </c>
    </row>
    <row r="3957" spans="1:13" s="178" customFormat="1">
      <c r="A3957" s="171" t="s">
        <v>2039</v>
      </c>
      <c r="B3957" s="171"/>
      <c r="C3957" s="179">
        <v>2603497958</v>
      </c>
      <c r="D3957" s="172">
        <v>46082</v>
      </c>
      <c r="E3957" s="173">
        <v>46132</v>
      </c>
      <c r="F3957" s="174">
        <v>0.34</v>
      </c>
      <c r="G3957" s="175" t="s">
        <v>2047</v>
      </c>
      <c r="H3957" s="171" t="s">
        <v>2061</v>
      </c>
      <c r="I3957" s="171" t="s">
        <v>3483</v>
      </c>
      <c r="J3957" s="171" t="s">
        <v>276</v>
      </c>
      <c r="K3957" s="176"/>
      <c r="L3957" s="177" t="s">
        <v>730</v>
      </c>
      <c r="M3957" s="177" t="s">
        <v>277</v>
      </c>
    </row>
    <row r="3958" spans="1:13" s="178" customFormat="1">
      <c r="A3958" s="171" t="s">
        <v>2039</v>
      </c>
      <c r="B3958" s="171"/>
      <c r="C3958" s="179">
        <v>2603497958</v>
      </c>
      <c r="D3958" s="172">
        <v>46082</v>
      </c>
      <c r="E3958" s="173">
        <v>46132</v>
      </c>
      <c r="F3958" s="174">
        <v>0.01</v>
      </c>
      <c r="G3958" s="175" t="s">
        <v>2047</v>
      </c>
      <c r="H3958" s="171" t="s">
        <v>2061</v>
      </c>
      <c r="I3958" s="171" t="s">
        <v>3151</v>
      </c>
      <c r="J3958" s="171" t="s">
        <v>16</v>
      </c>
      <c r="K3958" s="176"/>
      <c r="L3958" s="177" t="s">
        <v>730</v>
      </c>
      <c r="M3958" s="177" t="s">
        <v>17</v>
      </c>
    </row>
    <row r="3959" spans="1:13" s="178" customFormat="1">
      <c r="A3959" s="171" t="s">
        <v>2039</v>
      </c>
      <c r="B3959" s="171"/>
      <c r="C3959" s="179">
        <v>2603497958</v>
      </c>
      <c r="D3959" s="172">
        <v>46082</v>
      </c>
      <c r="E3959" s="173">
        <v>46132</v>
      </c>
      <c r="F3959" s="174">
        <v>0.61</v>
      </c>
      <c r="G3959" s="175" t="s">
        <v>2047</v>
      </c>
      <c r="H3959" s="171" t="s">
        <v>2061</v>
      </c>
      <c r="I3959" s="171" t="s">
        <v>2786</v>
      </c>
      <c r="J3959" s="171" t="s">
        <v>218</v>
      </c>
      <c r="K3959" s="176"/>
      <c r="L3959" s="177" t="s">
        <v>730</v>
      </c>
      <c r="M3959" s="177" t="s">
        <v>219</v>
      </c>
    </row>
    <row r="3960" spans="1:13" s="178" customFormat="1">
      <c r="A3960" s="171" t="s">
        <v>2039</v>
      </c>
      <c r="B3960" s="171"/>
      <c r="C3960" s="179">
        <v>2603497958</v>
      </c>
      <c r="D3960" s="172">
        <v>46082</v>
      </c>
      <c r="E3960" s="173">
        <v>46132</v>
      </c>
      <c r="F3960" s="174">
        <v>0.67</v>
      </c>
      <c r="G3960" s="175" t="s">
        <v>2047</v>
      </c>
      <c r="H3960" s="171" t="s">
        <v>2061</v>
      </c>
      <c r="I3960" s="171" t="s">
        <v>2786</v>
      </c>
      <c r="J3960" s="171" t="s">
        <v>218</v>
      </c>
      <c r="K3960" s="176"/>
      <c r="L3960" s="177" t="s">
        <v>730</v>
      </c>
      <c r="M3960" s="177" t="s">
        <v>219</v>
      </c>
    </row>
    <row r="3961" spans="1:13" s="178" customFormat="1">
      <c r="A3961" s="171" t="s">
        <v>2039</v>
      </c>
      <c r="B3961" s="171"/>
      <c r="C3961" s="179">
        <v>2603497958</v>
      </c>
      <c r="D3961" s="172">
        <v>46082</v>
      </c>
      <c r="E3961" s="173">
        <v>46132</v>
      </c>
      <c r="F3961" s="174">
        <v>1.96</v>
      </c>
      <c r="G3961" s="175" t="s">
        <v>2047</v>
      </c>
      <c r="H3961" s="171" t="s">
        <v>2061</v>
      </c>
      <c r="I3961" s="171" t="s">
        <v>2786</v>
      </c>
      <c r="J3961" s="171" t="s">
        <v>218</v>
      </c>
      <c r="K3961" s="176"/>
      <c r="L3961" s="177" t="s">
        <v>730</v>
      </c>
      <c r="M3961" s="177" t="s">
        <v>219</v>
      </c>
    </row>
    <row r="3962" spans="1:13" s="178" customFormat="1">
      <c r="A3962" s="171" t="s">
        <v>2039</v>
      </c>
      <c r="B3962" s="171"/>
      <c r="C3962" s="179">
        <v>2603497958</v>
      </c>
      <c r="D3962" s="172">
        <v>46082</v>
      </c>
      <c r="E3962" s="173">
        <v>46132</v>
      </c>
      <c r="F3962" s="174">
        <v>0.23</v>
      </c>
      <c r="G3962" s="175" t="s">
        <v>2047</v>
      </c>
      <c r="H3962" s="171" t="s">
        <v>2061</v>
      </c>
      <c r="I3962" s="171" t="s">
        <v>3005</v>
      </c>
      <c r="J3962" s="171" t="s">
        <v>38</v>
      </c>
      <c r="K3962" s="176"/>
      <c r="L3962" s="177" t="s">
        <v>730</v>
      </c>
      <c r="M3962" s="177" t="s">
        <v>39</v>
      </c>
    </row>
    <row r="3963" spans="1:13" s="178" customFormat="1">
      <c r="A3963" s="171" t="s">
        <v>2039</v>
      </c>
      <c r="B3963" s="171"/>
      <c r="C3963" s="179">
        <v>2603497958</v>
      </c>
      <c r="D3963" s="172">
        <v>46082</v>
      </c>
      <c r="E3963" s="173">
        <v>46132</v>
      </c>
      <c r="F3963" s="174">
        <v>3.21</v>
      </c>
      <c r="G3963" s="175" t="s">
        <v>2047</v>
      </c>
      <c r="H3963" s="171" t="s">
        <v>2061</v>
      </c>
      <c r="I3963" s="171" t="s">
        <v>3005</v>
      </c>
      <c r="J3963" s="171" t="s">
        <v>38</v>
      </c>
      <c r="K3963" s="176"/>
      <c r="L3963" s="177" t="s">
        <v>730</v>
      </c>
      <c r="M3963" s="177" t="s">
        <v>39</v>
      </c>
    </row>
    <row r="3964" spans="1:13" s="178" customFormat="1">
      <c r="A3964" s="171" t="s">
        <v>2039</v>
      </c>
      <c r="B3964" s="171"/>
      <c r="C3964" s="179">
        <v>2603497958</v>
      </c>
      <c r="D3964" s="172">
        <v>46082</v>
      </c>
      <c r="E3964" s="173">
        <v>46132</v>
      </c>
      <c r="F3964" s="174">
        <v>14.13</v>
      </c>
      <c r="G3964" s="175" t="s">
        <v>2047</v>
      </c>
      <c r="H3964" s="171" t="s">
        <v>2061</v>
      </c>
      <c r="I3964" s="171" t="s">
        <v>3099</v>
      </c>
      <c r="J3964" s="171" t="s">
        <v>70</v>
      </c>
      <c r="K3964" s="176"/>
      <c r="L3964" s="177" t="s">
        <v>730</v>
      </c>
      <c r="M3964" s="177" t="s">
        <v>71</v>
      </c>
    </row>
    <row r="3965" spans="1:13" s="178" customFormat="1">
      <c r="A3965" s="171" t="s">
        <v>2039</v>
      </c>
      <c r="B3965" s="171"/>
      <c r="C3965" s="179">
        <v>2603497958</v>
      </c>
      <c r="D3965" s="172">
        <v>46082</v>
      </c>
      <c r="E3965" s="173">
        <v>46132</v>
      </c>
      <c r="F3965" s="174">
        <v>3.41</v>
      </c>
      <c r="G3965" s="175" t="s">
        <v>2047</v>
      </c>
      <c r="H3965" s="171" t="s">
        <v>2061</v>
      </c>
      <c r="I3965" s="171" t="s">
        <v>3099</v>
      </c>
      <c r="J3965" s="171" t="s">
        <v>70</v>
      </c>
      <c r="K3965" s="176"/>
      <c r="L3965" s="177" t="s">
        <v>730</v>
      </c>
      <c r="M3965" s="177" t="s">
        <v>71</v>
      </c>
    </row>
    <row r="3966" spans="1:13" s="178" customFormat="1">
      <c r="A3966" s="171" t="s">
        <v>2039</v>
      </c>
      <c r="B3966" s="171"/>
      <c r="C3966" s="179">
        <v>2603497958</v>
      </c>
      <c r="D3966" s="172">
        <v>46082</v>
      </c>
      <c r="E3966" s="173">
        <v>46132</v>
      </c>
      <c r="F3966" s="174">
        <v>0.63</v>
      </c>
      <c r="G3966" s="175" t="s">
        <v>2047</v>
      </c>
      <c r="H3966" s="171" t="s">
        <v>2061</v>
      </c>
      <c r="I3966" s="171" t="s">
        <v>3399</v>
      </c>
      <c r="J3966" s="171" t="s">
        <v>466</v>
      </c>
      <c r="K3966" s="176"/>
      <c r="L3966" s="177" t="s">
        <v>730</v>
      </c>
      <c r="M3966" s="177" t="s">
        <v>467</v>
      </c>
    </row>
    <row r="3967" spans="1:13" s="178" customFormat="1">
      <c r="A3967" s="171" t="s">
        <v>2039</v>
      </c>
      <c r="B3967" s="171"/>
      <c r="C3967" s="179">
        <v>2603497958</v>
      </c>
      <c r="D3967" s="172">
        <v>46082</v>
      </c>
      <c r="E3967" s="173">
        <v>46132</v>
      </c>
      <c r="F3967" s="174">
        <v>0.37</v>
      </c>
      <c r="G3967" s="175" t="s">
        <v>2047</v>
      </c>
      <c r="H3967" s="171" t="s">
        <v>2061</v>
      </c>
      <c r="I3967" s="171" t="s">
        <v>3007</v>
      </c>
      <c r="J3967" s="171" t="s">
        <v>1955</v>
      </c>
      <c r="K3967" s="176"/>
      <c r="L3967" s="177" t="s">
        <v>730</v>
      </c>
      <c r="M3967" s="177" t="s">
        <v>1848</v>
      </c>
    </row>
    <row r="3968" spans="1:13" s="178" customFormat="1">
      <c r="A3968" s="171" t="s">
        <v>2039</v>
      </c>
      <c r="B3968" s="171"/>
      <c r="C3968" s="179">
        <v>2603497958</v>
      </c>
      <c r="D3968" s="172">
        <v>46082</v>
      </c>
      <c r="E3968" s="173">
        <v>46132</v>
      </c>
      <c r="F3968" s="174">
        <v>0.52</v>
      </c>
      <c r="G3968" s="175" t="s">
        <v>2047</v>
      </c>
      <c r="H3968" s="171" t="s">
        <v>2061</v>
      </c>
      <c r="I3968" s="171" t="s">
        <v>3007</v>
      </c>
      <c r="J3968" s="171" t="s">
        <v>1955</v>
      </c>
      <c r="K3968" s="176"/>
      <c r="L3968" s="177" t="s">
        <v>730</v>
      </c>
      <c r="M3968" s="177" t="s">
        <v>1848</v>
      </c>
    </row>
    <row r="3969" spans="1:13" s="178" customFormat="1">
      <c r="A3969" s="171" t="s">
        <v>2039</v>
      </c>
      <c r="B3969" s="171"/>
      <c r="C3969" s="179">
        <v>2603497958</v>
      </c>
      <c r="D3969" s="172">
        <v>46082</v>
      </c>
      <c r="E3969" s="173">
        <v>46132</v>
      </c>
      <c r="F3969" s="174">
        <v>0.15</v>
      </c>
      <c r="G3969" s="175" t="s">
        <v>2047</v>
      </c>
      <c r="H3969" s="171" t="s">
        <v>2061</v>
      </c>
      <c r="I3969" s="171" t="s">
        <v>3007</v>
      </c>
      <c r="J3969" s="171" t="s">
        <v>1955</v>
      </c>
      <c r="K3969" s="176"/>
      <c r="L3969" s="177" t="s">
        <v>730</v>
      </c>
      <c r="M3969" s="177" t="s">
        <v>1848</v>
      </c>
    </row>
    <row r="3970" spans="1:13" s="178" customFormat="1">
      <c r="A3970" s="171" t="s">
        <v>2039</v>
      </c>
      <c r="B3970" s="171"/>
      <c r="C3970" s="179">
        <v>2603497958</v>
      </c>
      <c r="D3970" s="172">
        <v>46082</v>
      </c>
      <c r="E3970" s="173">
        <v>46132</v>
      </c>
      <c r="F3970" s="174">
        <v>0.34</v>
      </c>
      <c r="G3970" s="175" t="s">
        <v>2047</v>
      </c>
      <c r="H3970" s="171" t="s">
        <v>2061</v>
      </c>
      <c r="I3970" s="171" t="s">
        <v>3377</v>
      </c>
      <c r="J3970" s="171" t="s">
        <v>92</v>
      </c>
      <c r="K3970" s="176"/>
      <c r="L3970" s="177" t="s">
        <v>730</v>
      </c>
      <c r="M3970" s="177" t="s">
        <v>93</v>
      </c>
    </row>
    <row r="3971" spans="1:13" s="178" customFormat="1">
      <c r="A3971" s="171" t="s">
        <v>2039</v>
      </c>
      <c r="B3971" s="171"/>
      <c r="C3971" s="179">
        <v>2603497958</v>
      </c>
      <c r="D3971" s="172">
        <v>46082</v>
      </c>
      <c r="E3971" s="173">
        <v>46132</v>
      </c>
      <c r="F3971" s="174">
        <v>6.4</v>
      </c>
      <c r="G3971" s="175" t="s">
        <v>2047</v>
      </c>
      <c r="H3971" s="171" t="s">
        <v>2061</v>
      </c>
      <c r="I3971" s="171" t="s">
        <v>3008</v>
      </c>
      <c r="J3971" s="171" t="s">
        <v>0</v>
      </c>
      <c r="K3971" s="176"/>
      <c r="L3971" s="177" t="s">
        <v>730</v>
      </c>
      <c r="M3971" s="177" t="s">
        <v>1</v>
      </c>
    </row>
    <row r="3972" spans="1:13" s="178" customFormat="1">
      <c r="A3972" s="171" t="s">
        <v>2039</v>
      </c>
      <c r="B3972" s="171"/>
      <c r="C3972" s="179">
        <v>2603497958</v>
      </c>
      <c r="D3972" s="172">
        <v>46082</v>
      </c>
      <c r="E3972" s="173">
        <v>46132</v>
      </c>
      <c r="F3972" s="174">
        <v>4.3</v>
      </c>
      <c r="G3972" s="175" t="s">
        <v>2047</v>
      </c>
      <c r="H3972" s="171" t="s">
        <v>2061</v>
      </c>
      <c r="I3972" s="171" t="s">
        <v>3116</v>
      </c>
      <c r="J3972" s="171" t="s">
        <v>158</v>
      </c>
      <c r="K3972" s="176"/>
      <c r="L3972" s="177" t="s">
        <v>730</v>
      </c>
      <c r="M3972" s="177" t="s">
        <v>159</v>
      </c>
    </row>
    <row r="3973" spans="1:13" s="178" customFormat="1">
      <c r="A3973" s="171" t="s">
        <v>2039</v>
      </c>
      <c r="B3973" s="171"/>
      <c r="C3973" s="179">
        <v>2603497958</v>
      </c>
      <c r="D3973" s="172">
        <v>46082</v>
      </c>
      <c r="E3973" s="173">
        <v>46132</v>
      </c>
      <c r="F3973" s="174">
        <v>0.5</v>
      </c>
      <c r="G3973" s="175" t="s">
        <v>2047</v>
      </c>
      <c r="H3973" s="171" t="s">
        <v>2061</v>
      </c>
      <c r="I3973" s="171" t="s">
        <v>3009</v>
      </c>
      <c r="J3973" s="171" t="s">
        <v>468</v>
      </c>
      <c r="K3973" s="176"/>
      <c r="L3973" s="177" t="s">
        <v>730</v>
      </c>
      <c r="M3973" s="177" t="s">
        <v>469</v>
      </c>
    </row>
    <row r="3974" spans="1:13" s="178" customFormat="1">
      <c r="A3974" s="171" t="s">
        <v>2039</v>
      </c>
      <c r="B3974" s="171"/>
      <c r="C3974" s="179">
        <v>2603497958</v>
      </c>
      <c r="D3974" s="172">
        <v>46082</v>
      </c>
      <c r="E3974" s="173">
        <v>46132</v>
      </c>
      <c r="F3974" s="174">
        <v>2.31</v>
      </c>
      <c r="G3974" s="175" t="s">
        <v>2047</v>
      </c>
      <c r="H3974" s="171" t="s">
        <v>2061</v>
      </c>
      <c r="I3974" s="171" t="s">
        <v>3009</v>
      </c>
      <c r="J3974" s="171" t="s">
        <v>468</v>
      </c>
      <c r="K3974" s="176"/>
      <c r="L3974" s="177" t="s">
        <v>730</v>
      </c>
      <c r="M3974" s="177" t="s">
        <v>469</v>
      </c>
    </row>
    <row r="3975" spans="1:13" s="178" customFormat="1">
      <c r="A3975" s="171" t="s">
        <v>2039</v>
      </c>
      <c r="B3975" s="171"/>
      <c r="C3975" s="179">
        <v>2603497958</v>
      </c>
      <c r="D3975" s="172">
        <v>46082</v>
      </c>
      <c r="E3975" s="173">
        <v>46132</v>
      </c>
      <c r="F3975" s="174">
        <v>0.01</v>
      </c>
      <c r="G3975" s="175" t="s">
        <v>2047</v>
      </c>
      <c r="H3975" s="171" t="s">
        <v>2061</v>
      </c>
      <c r="I3975" s="171" t="s">
        <v>3398</v>
      </c>
      <c r="J3975" s="171" t="s">
        <v>458</v>
      </c>
      <c r="K3975" s="176"/>
      <c r="L3975" s="177" t="s">
        <v>730</v>
      </c>
      <c r="M3975" s="177" t="s">
        <v>459</v>
      </c>
    </row>
    <row r="3976" spans="1:13" s="178" customFormat="1">
      <c r="A3976" s="171" t="s">
        <v>2039</v>
      </c>
      <c r="B3976" s="171"/>
      <c r="C3976" s="179">
        <v>2603497958</v>
      </c>
      <c r="D3976" s="172">
        <v>46082</v>
      </c>
      <c r="E3976" s="173">
        <v>46132</v>
      </c>
      <c r="F3976" s="174">
        <v>1.52</v>
      </c>
      <c r="G3976" s="175" t="s">
        <v>2047</v>
      </c>
      <c r="H3976" s="171" t="s">
        <v>2061</v>
      </c>
      <c r="I3976" s="171" t="s">
        <v>3113</v>
      </c>
      <c r="J3976" s="171" t="s">
        <v>94</v>
      </c>
      <c r="K3976" s="176"/>
      <c r="L3976" s="177" t="s">
        <v>730</v>
      </c>
      <c r="M3976" s="177" t="s">
        <v>95</v>
      </c>
    </row>
    <row r="3977" spans="1:13" s="178" customFormat="1">
      <c r="A3977" s="171" t="s">
        <v>2039</v>
      </c>
      <c r="B3977" s="171"/>
      <c r="C3977" s="179">
        <v>2603497958</v>
      </c>
      <c r="D3977" s="172">
        <v>46082</v>
      </c>
      <c r="E3977" s="173">
        <v>46132</v>
      </c>
      <c r="F3977" s="174">
        <v>1.52</v>
      </c>
      <c r="G3977" s="175" t="s">
        <v>2047</v>
      </c>
      <c r="H3977" s="171" t="s">
        <v>2061</v>
      </c>
      <c r="I3977" s="171" t="s">
        <v>3108</v>
      </c>
      <c r="J3977" s="171" t="s">
        <v>280</v>
      </c>
      <c r="K3977" s="176"/>
      <c r="L3977" s="177" t="s">
        <v>730</v>
      </c>
      <c r="M3977" s="177" t="s">
        <v>281</v>
      </c>
    </row>
    <row r="3978" spans="1:13" s="178" customFormat="1">
      <c r="A3978" s="171" t="s">
        <v>2039</v>
      </c>
      <c r="B3978" s="171"/>
      <c r="C3978" s="179">
        <v>2603497958</v>
      </c>
      <c r="D3978" s="172">
        <v>46082</v>
      </c>
      <c r="E3978" s="173">
        <v>46132</v>
      </c>
      <c r="F3978" s="174">
        <v>2.99</v>
      </c>
      <c r="G3978" s="175" t="s">
        <v>2047</v>
      </c>
      <c r="H3978" s="171" t="s">
        <v>2061</v>
      </c>
      <c r="I3978" s="171" t="s">
        <v>3010</v>
      </c>
      <c r="J3978" s="171" t="s">
        <v>178</v>
      </c>
      <c r="K3978" s="176"/>
      <c r="L3978" s="177" t="s">
        <v>730</v>
      </c>
      <c r="M3978" s="177" t="s">
        <v>179</v>
      </c>
    </row>
    <row r="3979" spans="1:13" s="178" customFormat="1">
      <c r="A3979" s="171" t="s">
        <v>2039</v>
      </c>
      <c r="B3979" s="171"/>
      <c r="C3979" s="179">
        <v>2603497958</v>
      </c>
      <c r="D3979" s="172">
        <v>46082</v>
      </c>
      <c r="E3979" s="173">
        <v>46132</v>
      </c>
      <c r="F3979" s="174">
        <v>4.71</v>
      </c>
      <c r="G3979" s="175" t="s">
        <v>2047</v>
      </c>
      <c r="H3979" s="171" t="s">
        <v>2061</v>
      </c>
      <c r="I3979" s="171" t="s">
        <v>3010</v>
      </c>
      <c r="J3979" s="171" t="s">
        <v>178</v>
      </c>
      <c r="K3979" s="176"/>
      <c r="L3979" s="177" t="s">
        <v>730</v>
      </c>
      <c r="M3979" s="177" t="s">
        <v>179</v>
      </c>
    </row>
    <row r="3980" spans="1:13" s="178" customFormat="1">
      <c r="A3980" s="171" t="s">
        <v>2039</v>
      </c>
      <c r="B3980" s="171"/>
      <c r="C3980" s="179">
        <v>2603497958</v>
      </c>
      <c r="D3980" s="172">
        <v>46082</v>
      </c>
      <c r="E3980" s="173">
        <v>46132</v>
      </c>
      <c r="F3980" s="174">
        <v>1.52</v>
      </c>
      <c r="G3980" s="175" t="s">
        <v>2047</v>
      </c>
      <c r="H3980" s="171" t="s">
        <v>2061</v>
      </c>
      <c r="I3980" s="171" t="s">
        <v>3132</v>
      </c>
      <c r="J3980" s="171" t="s">
        <v>152</v>
      </c>
      <c r="K3980" s="176"/>
      <c r="L3980" s="177" t="s">
        <v>730</v>
      </c>
      <c r="M3980" s="177" t="s">
        <v>153</v>
      </c>
    </row>
    <row r="3981" spans="1:13" s="178" customFormat="1">
      <c r="A3981" s="171" t="s">
        <v>2039</v>
      </c>
      <c r="B3981" s="171"/>
      <c r="C3981" s="179">
        <v>2603497958</v>
      </c>
      <c r="D3981" s="172">
        <v>46082</v>
      </c>
      <c r="E3981" s="173">
        <v>46132</v>
      </c>
      <c r="F3981" s="174">
        <v>0.28000000000000003</v>
      </c>
      <c r="G3981" s="175" t="s">
        <v>2047</v>
      </c>
      <c r="H3981" s="171" t="s">
        <v>2061</v>
      </c>
      <c r="I3981" s="171" t="s">
        <v>3132</v>
      </c>
      <c r="J3981" s="171" t="s">
        <v>152</v>
      </c>
      <c r="K3981" s="176"/>
      <c r="L3981" s="177" t="s">
        <v>730</v>
      </c>
      <c r="M3981" s="177" t="s">
        <v>153</v>
      </c>
    </row>
    <row r="3982" spans="1:13" s="178" customFormat="1">
      <c r="A3982" s="171" t="s">
        <v>2039</v>
      </c>
      <c r="B3982" s="171"/>
      <c r="C3982" s="179">
        <v>2603497958</v>
      </c>
      <c r="D3982" s="172">
        <v>46082</v>
      </c>
      <c r="E3982" s="173">
        <v>46132</v>
      </c>
      <c r="F3982" s="174">
        <v>0.31</v>
      </c>
      <c r="G3982" s="175" t="s">
        <v>2047</v>
      </c>
      <c r="H3982" s="171" t="s">
        <v>2061</v>
      </c>
      <c r="I3982" s="171" t="s">
        <v>3101</v>
      </c>
      <c r="J3982" s="171" t="s">
        <v>256</v>
      </c>
      <c r="K3982" s="176"/>
      <c r="L3982" s="177" t="s">
        <v>730</v>
      </c>
      <c r="M3982" s="177" t="s">
        <v>257</v>
      </c>
    </row>
    <row r="3983" spans="1:13" s="178" customFormat="1">
      <c r="A3983" s="171" t="s">
        <v>2039</v>
      </c>
      <c r="B3983" s="171"/>
      <c r="C3983" s="179">
        <v>2603497958</v>
      </c>
      <c r="D3983" s="172">
        <v>46082</v>
      </c>
      <c r="E3983" s="173">
        <v>46132</v>
      </c>
      <c r="F3983" s="174">
        <v>0.94</v>
      </c>
      <c r="G3983" s="175" t="s">
        <v>2047</v>
      </c>
      <c r="H3983" s="171" t="s">
        <v>2061</v>
      </c>
      <c r="I3983" s="171" t="s">
        <v>5668</v>
      </c>
      <c r="J3983" s="171" t="s">
        <v>292</v>
      </c>
      <c r="K3983" s="176"/>
      <c r="L3983" s="177" t="s">
        <v>730</v>
      </c>
      <c r="M3983" s="177" t="s">
        <v>293</v>
      </c>
    </row>
    <row r="3984" spans="1:13" s="178" customFormat="1">
      <c r="A3984" s="171" t="s">
        <v>2039</v>
      </c>
      <c r="B3984" s="171"/>
      <c r="C3984" s="179">
        <v>2603497958</v>
      </c>
      <c r="D3984" s="172">
        <v>46082</v>
      </c>
      <c r="E3984" s="173">
        <v>46132</v>
      </c>
      <c r="F3984" s="174">
        <v>1.62</v>
      </c>
      <c r="G3984" s="175" t="s">
        <v>2047</v>
      </c>
      <c r="H3984" s="171" t="s">
        <v>2061</v>
      </c>
      <c r="I3984" s="171" t="s">
        <v>3011</v>
      </c>
      <c r="J3984" s="171" t="s">
        <v>470</v>
      </c>
      <c r="K3984" s="176"/>
      <c r="L3984" s="177" t="s">
        <v>730</v>
      </c>
      <c r="M3984" s="177" t="s">
        <v>471</v>
      </c>
    </row>
    <row r="3985" spans="1:13" s="178" customFormat="1">
      <c r="A3985" s="171" t="s">
        <v>2039</v>
      </c>
      <c r="B3985" s="171"/>
      <c r="C3985" s="179">
        <v>2603497958</v>
      </c>
      <c r="D3985" s="172">
        <v>46082</v>
      </c>
      <c r="E3985" s="173">
        <v>46132</v>
      </c>
      <c r="F3985" s="174">
        <v>28.87</v>
      </c>
      <c r="G3985" s="175" t="s">
        <v>2047</v>
      </c>
      <c r="H3985" s="171" t="s">
        <v>2061</v>
      </c>
      <c r="I3985" s="171" t="s">
        <v>3857</v>
      </c>
      <c r="J3985" s="171" t="s">
        <v>472</v>
      </c>
      <c r="K3985" s="176"/>
      <c r="L3985" s="177" t="s">
        <v>730</v>
      </c>
      <c r="M3985" s="177" t="s">
        <v>473</v>
      </c>
    </row>
    <row r="3986" spans="1:13" s="178" customFormat="1">
      <c r="A3986" s="171" t="s">
        <v>2039</v>
      </c>
      <c r="B3986" s="171"/>
      <c r="C3986" s="179">
        <v>2603497958</v>
      </c>
      <c r="D3986" s="172">
        <v>46082</v>
      </c>
      <c r="E3986" s="173">
        <v>46132</v>
      </c>
      <c r="F3986" s="174">
        <v>0.51</v>
      </c>
      <c r="G3986" s="175" t="s">
        <v>2047</v>
      </c>
      <c r="H3986" s="171" t="s">
        <v>2061</v>
      </c>
      <c r="I3986" s="171" t="s">
        <v>3394</v>
      </c>
      <c r="J3986" s="171" t="s">
        <v>336</v>
      </c>
      <c r="K3986" s="176"/>
      <c r="L3986" s="177" t="s">
        <v>730</v>
      </c>
      <c r="M3986" s="177" t="s">
        <v>337</v>
      </c>
    </row>
    <row r="3987" spans="1:13" s="178" customFormat="1">
      <c r="A3987" s="171" t="s">
        <v>2039</v>
      </c>
      <c r="B3987" s="171"/>
      <c r="C3987" s="179">
        <v>2603497958</v>
      </c>
      <c r="D3987" s="172">
        <v>46082</v>
      </c>
      <c r="E3987" s="173">
        <v>46132</v>
      </c>
      <c r="F3987" s="174">
        <v>0.5</v>
      </c>
      <c r="G3987" s="175" t="s">
        <v>2047</v>
      </c>
      <c r="H3987" s="171" t="s">
        <v>2061</v>
      </c>
      <c r="I3987" s="171" t="s">
        <v>3012</v>
      </c>
      <c r="J3987" s="171" t="s">
        <v>476</v>
      </c>
      <c r="K3987" s="176"/>
      <c r="L3987" s="177" t="s">
        <v>730</v>
      </c>
      <c r="M3987" s="177" t="s">
        <v>477</v>
      </c>
    </row>
    <row r="3988" spans="1:13" s="178" customFormat="1">
      <c r="A3988" s="171" t="s">
        <v>2039</v>
      </c>
      <c r="B3988" s="171"/>
      <c r="C3988" s="179">
        <v>2603497958</v>
      </c>
      <c r="D3988" s="172">
        <v>46082</v>
      </c>
      <c r="E3988" s="173">
        <v>46132</v>
      </c>
      <c r="F3988" s="174">
        <v>1.42</v>
      </c>
      <c r="G3988" s="175" t="s">
        <v>2047</v>
      </c>
      <c r="H3988" s="171" t="s">
        <v>2061</v>
      </c>
      <c r="I3988" s="171" t="s">
        <v>3090</v>
      </c>
      <c r="J3988" s="171" t="s">
        <v>478</v>
      </c>
      <c r="K3988" s="176"/>
      <c r="L3988" s="177" t="s">
        <v>730</v>
      </c>
      <c r="M3988" s="177" t="s">
        <v>479</v>
      </c>
    </row>
    <row r="3989" spans="1:13" s="178" customFormat="1">
      <c r="A3989" s="171" t="s">
        <v>2039</v>
      </c>
      <c r="B3989" s="171"/>
      <c r="C3989" s="179">
        <v>2603497958</v>
      </c>
      <c r="D3989" s="172">
        <v>46082</v>
      </c>
      <c r="E3989" s="173">
        <v>46132</v>
      </c>
      <c r="F3989" s="174">
        <v>0.11</v>
      </c>
      <c r="G3989" s="175" t="s">
        <v>2047</v>
      </c>
      <c r="H3989" s="171" t="s">
        <v>2061</v>
      </c>
      <c r="I3989" s="171" t="s">
        <v>3141</v>
      </c>
      <c r="J3989" s="171" t="s">
        <v>294</v>
      </c>
      <c r="K3989" s="176"/>
      <c r="L3989" s="177" t="s">
        <v>730</v>
      </c>
      <c r="M3989" s="177" t="s">
        <v>295</v>
      </c>
    </row>
    <row r="3990" spans="1:13" s="178" customFormat="1">
      <c r="A3990" s="171" t="s">
        <v>2039</v>
      </c>
      <c r="B3990" s="171"/>
      <c r="C3990" s="179">
        <v>2603497958</v>
      </c>
      <c r="D3990" s="172">
        <v>46082</v>
      </c>
      <c r="E3990" s="173">
        <v>46132</v>
      </c>
      <c r="F3990" s="174">
        <v>0.91</v>
      </c>
      <c r="G3990" s="175" t="s">
        <v>2047</v>
      </c>
      <c r="H3990" s="171" t="s">
        <v>2061</v>
      </c>
      <c r="I3990" s="171" t="s">
        <v>3141</v>
      </c>
      <c r="J3990" s="171" t="s">
        <v>294</v>
      </c>
      <c r="K3990" s="176"/>
      <c r="L3990" s="177" t="s">
        <v>730</v>
      </c>
      <c r="M3990" s="177" t="s">
        <v>295</v>
      </c>
    </row>
    <row r="3991" spans="1:13" s="178" customFormat="1">
      <c r="A3991" s="171" t="s">
        <v>2039</v>
      </c>
      <c r="B3991" s="171"/>
      <c r="C3991" s="179">
        <v>2603497958</v>
      </c>
      <c r="D3991" s="172">
        <v>46082</v>
      </c>
      <c r="E3991" s="173">
        <v>46132</v>
      </c>
      <c r="F3991" s="174">
        <v>0.27</v>
      </c>
      <c r="G3991" s="175" t="s">
        <v>2047</v>
      </c>
      <c r="H3991" s="171" t="s">
        <v>2061</v>
      </c>
      <c r="I3991" s="171" t="s">
        <v>3091</v>
      </c>
      <c r="J3991" s="171" t="s">
        <v>122</v>
      </c>
      <c r="K3991" s="176"/>
      <c r="L3991" s="177" t="s">
        <v>730</v>
      </c>
      <c r="M3991" s="177" t="s">
        <v>123</v>
      </c>
    </row>
    <row r="3992" spans="1:13" s="178" customFormat="1">
      <c r="A3992" s="171" t="s">
        <v>2039</v>
      </c>
      <c r="B3992" s="171"/>
      <c r="C3992" s="179">
        <v>2603497958</v>
      </c>
      <c r="D3992" s="172">
        <v>46082</v>
      </c>
      <c r="E3992" s="173">
        <v>46132</v>
      </c>
      <c r="F3992" s="174">
        <v>0.59</v>
      </c>
      <c r="G3992" s="175" t="s">
        <v>2047</v>
      </c>
      <c r="H3992" s="171" t="s">
        <v>2061</v>
      </c>
      <c r="I3992" s="171" t="s">
        <v>3091</v>
      </c>
      <c r="J3992" s="171" t="s">
        <v>122</v>
      </c>
      <c r="K3992" s="176"/>
      <c r="L3992" s="177" t="s">
        <v>730</v>
      </c>
      <c r="M3992" s="177" t="s">
        <v>123</v>
      </c>
    </row>
    <row r="3993" spans="1:13" s="178" customFormat="1">
      <c r="A3993" s="171" t="s">
        <v>2039</v>
      </c>
      <c r="B3993" s="171"/>
      <c r="C3993" s="179">
        <v>2603497958</v>
      </c>
      <c r="D3993" s="172">
        <v>46082</v>
      </c>
      <c r="E3993" s="173">
        <v>46132</v>
      </c>
      <c r="F3993" s="174">
        <v>1.21</v>
      </c>
      <c r="G3993" s="175" t="s">
        <v>2047</v>
      </c>
      <c r="H3993" s="171" t="s">
        <v>2061</v>
      </c>
      <c r="I3993" s="171" t="s">
        <v>2790</v>
      </c>
      <c r="J3993" s="171" t="s">
        <v>362</v>
      </c>
      <c r="K3993" s="176"/>
      <c r="L3993" s="177" t="s">
        <v>730</v>
      </c>
      <c r="M3993" s="177" t="s">
        <v>363</v>
      </c>
    </row>
    <row r="3994" spans="1:13" s="178" customFormat="1">
      <c r="A3994" s="171" t="s">
        <v>2039</v>
      </c>
      <c r="B3994" s="171"/>
      <c r="C3994" s="179">
        <v>2603497958</v>
      </c>
      <c r="D3994" s="172">
        <v>46082</v>
      </c>
      <c r="E3994" s="173">
        <v>46132</v>
      </c>
      <c r="F3994" s="174">
        <v>0.6</v>
      </c>
      <c r="G3994" s="175" t="s">
        <v>2047</v>
      </c>
      <c r="H3994" s="171" t="s">
        <v>2061</v>
      </c>
      <c r="I3994" s="171" t="s">
        <v>2992</v>
      </c>
      <c r="J3994" s="171" t="s">
        <v>116</v>
      </c>
      <c r="K3994" s="176"/>
      <c r="L3994" s="177" t="s">
        <v>730</v>
      </c>
      <c r="M3994" s="177" t="s">
        <v>117</v>
      </c>
    </row>
    <row r="3995" spans="1:13" s="178" customFormat="1">
      <c r="A3995" s="171" t="s">
        <v>2039</v>
      </c>
      <c r="B3995" s="171"/>
      <c r="C3995" s="179">
        <v>2603497958</v>
      </c>
      <c r="D3995" s="172">
        <v>46082</v>
      </c>
      <c r="E3995" s="173">
        <v>46132</v>
      </c>
      <c r="F3995" s="174">
        <v>0.47</v>
      </c>
      <c r="G3995" s="175" t="s">
        <v>2047</v>
      </c>
      <c r="H3995" s="171" t="s">
        <v>2061</v>
      </c>
      <c r="I3995" s="171" t="s">
        <v>3148</v>
      </c>
      <c r="J3995" s="171" t="s">
        <v>366</v>
      </c>
      <c r="K3995" s="176"/>
      <c r="L3995" s="177" t="s">
        <v>730</v>
      </c>
      <c r="M3995" s="177" t="s">
        <v>367</v>
      </c>
    </row>
    <row r="3996" spans="1:13" s="178" customFormat="1">
      <c r="A3996" s="171" t="s">
        <v>2039</v>
      </c>
      <c r="B3996" s="171"/>
      <c r="C3996" s="179">
        <v>2603497958</v>
      </c>
      <c r="D3996" s="172">
        <v>46082</v>
      </c>
      <c r="E3996" s="173">
        <v>46132</v>
      </c>
      <c r="F3996" s="174">
        <v>0.7</v>
      </c>
      <c r="G3996" s="175" t="s">
        <v>2047</v>
      </c>
      <c r="H3996" s="171" t="s">
        <v>2061</v>
      </c>
      <c r="I3996" s="171" t="s">
        <v>2985</v>
      </c>
      <c r="J3996" s="171" t="s">
        <v>166</v>
      </c>
      <c r="K3996" s="176"/>
      <c r="L3996" s="177" t="s">
        <v>730</v>
      </c>
      <c r="M3996" s="177" t="s">
        <v>167</v>
      </c>
    </row>
    <row r="3997" spans="1:13" s="178" customFormat="1">
      <c r="A3997" s="171" t="s">
        <v>2039</v>
      </c>
      <c r="B3997" s="171"/>
      <c r="C3997" s="179">
        <v>2603497958</v>
      </c>
      <c r="D3997" s="172">
        <v>46082</v>
      </c>
      <c r="E3997" s="173">
        <v>46132</v>
      </c>
      <c r="F3997" s="174">
        <v>0.43</v>
      </c>
      <c r="G3997" s="175" t="s">
        <v>2047</v>
      </c>
      <c r="H3997" s="171" t="s">
        <v>2061</v>
      </c>
      <c r="I3997" s="171" t="s">
        <v>3391</v>
      </c>
      <c r="J3997" s="171" t="s">
        <v>226</v>
      </c>
      <c r="K3997" s="176"/>
      <c r="L3997" s="177" t="s">
        <v>730</v>
      </c>
      <c r="M3997" s="177" t="s">
        <v>227</v>
      </c>
    </row>
    <row r="3998" spans="1:13" s="178" customFormat="1">
      <c r="A3998" s="171" t="s">
        <v>2039</v>
      </c>
      <c r="B3998" s="171"/>
      <c r="C3998" s="179">
        <v>2603497958</v>
      </c>
      <c r="D3998" s="172">
        <v>46082</v>
      </c>
      <c r="E3998" s="173">
        <v>46132</v>
      </c>
      <c r="F3998" s="174">
        <v>0.45</v>
      </c>
      <c r="G3998" s="175" t="s">
        <v>2047</v>
      </c>
      <c r="H3998" s="171" t="s">
        <v>2061</v>
      </c>
      <c r="I3998" s="171" t="s">
        <v>3128</v>
      </c>
      <c r="J3998" s="171" t="s">
        <v>102</v>
      </c>
      <c r="K3998" s="176"/>
      <c r="L3998" s="177" t="s">
        <v>730</v>
      </c>
      <c r="M3998" s="177" t="s">
        <v>103</v>
      </c>
    </row>
    <row r="3999" spans="1:13" s="178" customFormat="1">
      <c r="A3999" s="171" t="s">
        <v>2039</v>
      </c>
      <c r="B3999" s="171"/>
      <c r="C3999" s="179">
        <v>2603497958</v>
      </c>
      <c r="D3999" s="172">
        <v>46082</v>
      </c>
      <c r="E3999" s="173">
        <v>46132</v>
      </c>
      <c r="F3999" s="174">
        <v>0.31</v>
      </c>
      <c r="G3999" s="175" t="s">
        <v>2047</v>
      </c>
      <c r="H3999" s="171" t="s">
        <v>2061</v>
      </c>
      <c r="I3999" s="171" t="s">
        <v>3097</v>
      </c>
      <c r="J3999" s="171" t="s">
        <v>354</v>
      </c>
      <c r="K3999" s="176"/>
      <c r="L3999" s="177" t="s">
        <v>730</v>
      </c>
      <c r="M3999" s="177" t="s">
        <v>355</v>
      </c>
    </row>
    <row r="4000" spans="1:13" s="178" customFormat="1">
      <c r="A4000" s="171" t="s">
        <v>2039</v>
      </c>
      <c r="B4000" s="171"/>
      <c r="C4000" s="179">
        <v>2603497958</v>
      </c>
      <c r="D4000" s="172">
        <v>46082</v>
      </c>
      <c r="E4000" s="173">
        <v>46132</v>
      </c>
      <c r="F4000" s="174">
        <v>6.13</v>
      </c>
      <c r="G4000" s="175" t="s">
        <v>2047</v>
      </c>
      <c r="H4000" s="171" t="s">
        <v>2061</v>
      </c>
      <c r="I4000" s="171" t="s">
        <v>3010</v>
      </c>
      <c r="J4000" s="171" t="s">
        <v>178</v>
      </c>
      <c r="K4000" s="176"/>
      <c r="L4000" s="177" t="s">
        <v>730</v>
      </c>
      <c r="M4000" s="177" t="s">
        <v>179</v>
      </c>
    </row>
    <row r="4001" spans="1:13" s="178" customFormat="1">
      <c r="A4001" s="171" t="s">
        <v>2039</v>
      </c>
      <c r="B4001" s="171"/>
      <c r="C4001" s="179">
        <v>2603497958</v>
      </c>
      <c r="D4001" s="172">
        <v>46082</v>
      </c>
      <c r="E4001" s="173">
        <v>46132</v>
      </c>
      <c r="F4001" s="174">
        <v>0.79</v>
      </c>
      <c r="G4001" s="175" t="s">
        <v>2047</v>
      </c>
      <c r="H4001" s="171" t="s">
        <v>2061</v>
      </c>
      <c r="I4001" s="171" t="s">
        <v>3145</v>
      </c>
      <c r="J4001" s="171" t="s">
        <v>340</v>
      </c>
      <c r="K4001" s="176"/>
      <c r="L4001" s="177" t="s">
        <v>730</v>
      </c>
      <c r="M4001" s="177" t="s">
        <v>341</v>
      </c>
    </row>
    <row r="4002" spans="1:13" s="178" customFormat="1">
      <c r="A4002" s="171" t="s">
        <v>2039</v>
      </c>
      <c r="B4002" s="171"/>
      <c r="C4002" s="179">
        <v>2603497958</v>
      </c>
      <c r="D4002" s="172">
        <v>46082</v>
      </c>
      <c r="E4002" s="173">
        <v>46132</v>
      </c>
      <c r="F4002" s="174">
        <v>0.4</v>
      </c>
      <c r="G4002" s="175" t="s">
        <v>2047</v>
      </c>
      <c r="H4002" s="171" t="s">
        <v>2061</v>
      </c>
      <c r="I4002" s="171" t="s">
        <v>2975</v>
      </c>
      <c r="J4002" s="171" t="s">
        <v>370</v>
      </c>
      <c r="K4002" s="176"/>
      <c r="L4002" s="177" t="s">
        <v>730</v>
      </c>
      <c r="M4002" s="177" t="s">
        <v>371</v>
      </c>
    </row>
    <row r="4003" spans="1:13" s="178" customFormat="1">
      <c r="A4003" s="171" t="s">
        <v>2039</v>
      </c>
      <c r="B4003" s="171"/>
      <c r="C4003" s="179">
        <v>2603497958</v>
      </c>
      <c r="D4003" s="172">
        <v>46082</v>
      </c>
      <c r="E4003" s="173">
        <v>46132</v>
      </c>
      <c r="F4003" s="174">
        <v>1.81</v>
      </c>
      <c r="G4003" s="175" t="s">
        <v>2047</v>
      </c>
      <c r="H4003" s="171" t="s">
        <v>2061</v>
      </c>
      <c r="I4003" s="171" t="s">
        <v>2975</v>
      </c>
      <c r="J4003" s="171" t="s">
        <v>370</v>
      </c>
      <c r="K4003" s="176"/>
      <c r="L4003" s="177" t="s">
        <v>730</v>
      </c>
      <c r="M4003" s="177" t="s">
        <v>371</v>
      </c>
    </row>
    <row r="4004" spans="1:13" s="178" customFormat="1">
      <c r="A4004" s="171" t="s">
        <v>2039</v>
      </c>
      <c r="B4004" s="171"/>
      <c r="C4004" s="179">
        <v>2603497958</v>
      </c>
      <c r="D4004" s="172">
        <v>46082</v>
      </c>
      <c r="E4004" s="173">
        <v>46132</v>
      </c>
      <c r="F4004" s="174">
        <v>0.02</v>
      </c>
      <c r="G4004" s="175" t="s">
        <v>2047</v>
      </c>
      <c r="H4004" s="171" t="s">
        <v>2061</v>
      </c>
      <c r="I4004" s="171" t="s">
        <v>3153</v>
      </c>
      <c r="J4004" s="171" t="s">
        <v>372</v>
      </c>
      <c r="K4004" s="176"/>
      <c r="L4004" s="177" t="s">
        <v>730</v>
      </c>
      <c r="M4004" s="177" t="s">
        <v>373</v>
      </c>
    </row>
    <row r="4005" spans="1:13" s="178" customFormat="1">
      <c r="A4005" s="171" t="s">
        <v>2039</v>
      </c>
      <c r="B4005" s="171"/>
      <c r="C4005" s="179">
        <v>2603497958</v>
      </c>
      <c r="D4005" s="172">
        <v>46082</v>
      </c>
      <c r="E4005" s="173">
        <v>46132</v>
      </c>
      <c r="F4005" s="174">
        <v>2.3199999999999998</v>
      </c>
      <c r="G4005" s="175" t="s">
        <v>2047</v>
      </c>
      <c r="H4005" s="171" t="s">
        <v>2061</v>
      </c>
      <c r="I4005" s="171" t="s">
        <v>2976</v>
      </c>
      <c r="J4005" s="171" t="s">
        <v>198</v>
      </c>
      <c r="K4005" s="176"/>
      <c r="L4005" s="177" t="s">
        <v>730</v>
      </c>
      <c r="M4005" s="177" t="s">
        <v>199</v>
      </c>
    </row>
    <row r="4006" spans="1:13" s="178" customFormat="1">
      <c r="A4006" s="171" t="s">
        <v>2039</v>
      </c>
      <c r="B4006" s="171"/>
      <c r="C4006" s="179">
        <v>2603497958</v>
      </c>
      <c r="D4006" s="172">
        <v>46082</v>
      </c>
      <c r="E4006" s="173">
        <v>46132</v>
      </c>
      <c r="F4006" s="174">
        <v>3.65</v>
      </c>
      <c r="G4006" s="175" t="s">
        <v>2047</v>
      </c>
      <c r="H4006" s="171" t="s">
        <v>2061</v>
      </c>
      <c r="I4006" s="171" t="s">
        <v>2976</v>
      </c>
      <c r="J4006" s="171" t="s">
        <v>198</v>
      </c>
      <c r="K4006" s="176"/>
      <c r="L4006" s="177" t="s">
        <v>730</v>
      </c>
      <c r="M4006" s="177" t="s">
        <v>199</v>
      </c>
    </row>
    <row r="4007" spans="1:13" s="178" customFormat="1">
      <c r="A4007" s="171" t="s">
        <v>2039</v>
      </c>
      <c r="B4007" s="171"/>
      <c r="C4007" s="179">
        <v>2603497958</v>
      </c>
      <c r="D4007" s="172">
        <v>46082</v>
      </c>
      <c r="E4007" s="173">
        <v>46132</v>
      </c>
      <c r="F4007" s="174">
        <v>0.56999999999999995</v>
      </c>
      <c r="G4007" s="175" t="s">
        <v>2047</v>
      </c>
      <c r="H4007" s="171" t="s">
        <v>2061</v>
      </c>
      <c r="I4007" s="171" t="s">
        <v>2976</v>
      </c>
      <c r="J4007" s="171" t="s">
        <v>198</v>
      </c>
      <c r="K4007" s="176"/>
      <c r="L4007" s="177" t="s">
        <v>730</v>
      </c>
      <c r="M4007" s="177" t="s">
        <v>199</v>
      </c>
    </row>
    <row r="4008" spans="1:13" s="178" customFormat="1">
      <c r="A4008" s="171" t="s">
        <v>2039</v>
      </c>
      <c r="B4008" s="171"/>
      <c r="C4008" s="179">
        <v>2603497958</v>
      </c>
      <c r="D4008" s="172">
        <v>46082</v>
      </c>
      <c r="E4008" s="173">
        <v>46132</v>
      </c>
      <c r="F4008" s="174">
        <v>7.1</v>
      </c>
      <c r="G4008" s="175" t="s">
        <v>2047</v>
      </c>
      <c r="H4008" s="171" t="s">
        <v>2061</v>
      </c>
      <c r="I4008" s="171" t="s">
        <v>2977</v>
      </c>
      <c r="J4008" s="171" t="s">
        <v>100</v>
      </c>
      <c r="K4008" s="176"/>
      <c r="L4008" s="177" t="s">
        <v>730</v>
      </c>
      <c r="M4008" s="177" t="s">
        <v>101</v>
      </c>
    </row>
    <row r="4009" spans="1:13" s="178" customFormat="1">
      <c r="A4009" s="171" t="s">
        <v>2039</v>
      </c>
      <c r="B4009" s="171"/>
      <c r="C4009" s="179">
        <v>2603497958</v>
      </c>
      <c r="D4009" s="172">
        <v>46082</v>
      </c>
      <c r="E4009" s="173">
        <v>46132</v>
      </c>
      <c r="F4009" s="174">
        <v>0.67</v>
      </c>
      <c r="G4009" s="175" t="s">
        <v>2047</v>
      </c>
      <c r="H4009" s="171" t="s">
        <v>2061</v>
      </c>
      <c r="I4009" s="171" t="s">
        <v>2977</v>
      </c>
      <c r="J4009" s="171" t="s">
        <v>100</v>
      </c>
      <c r="K4009" s="176"/>
      <c r="L4009" s="177" t="s">
        <v>730</v>
      </c>
      <c r="M4009" s="177" t="s">
        <v>101</v>
      </c>
    </row>
    <row r="4010" spans="1:13" s="178" customFormat="1">
      <c r="A4010" s="171" t="s">
        <v>4153</v>
      </c>
      <c r="B4010" s="171"/>
      <c r="C4010" s="179" t="s">
        <v>5446</v>
      </c>
      <c r="D4010" s="172">
        <v>46085</v>
      </c>
      <c r="E4010" s="173">
        <v>46134</v>
      </c>
      <c r="F4010" s="174">
        <v>8201.7000000000007</v>
      </c>
      <c r="G4010" s="175" t="s">
        <v>2040</v>
      </c>
      <c r="H4010" s="171" t="s">
        <v>2055</v>
      </c>
      <c r="I4010" s="171" t="s">
        <v>3029</v>
      </c>
      <c r="J4010" s="171" t="s">
        <v>200</v>
      </c>
      <c r="K4010" s="176"/>
      <c r="L4010" s="177" t="s">
        <v>730</v>
      </c>
      <c r="M4010" s="177" t="s">
        <v>201</v>
      </c>
    </row>
    <row r="4011" spans="1:13" s="178" customFormat="1">
      <c r="A4011" s="171" t="s">
        <v>4154</v>
      </c>
      <c r="B4011" s="171"/>
      <c r="C4011" s="179" t="s">
        <v>5447</v>
      </c>
      <c r="D4011" s="172">
        <v>46083</v>
      </c>
      <c r="E4011" s="173">
        <v>46134</v>
      </c>
      <c r="F4011" s="174">
        <v>5254.51</v>
      </c>
      <c r="G4011" s="175" t="s">
        <v>2040</v>
      </c>
      <c r="H4011" s="171" t="s">
        <v>2055</v>
      </c>
      <c r="I4011" s="171" t="s">
        <v>3058</v>
      </c>
      <c r="J4011" s="171" t="s">
        <v>306</v>
      </c>
      <c r="K4011" s="176"/>
      <c r="L4011" s="177" t="s">
        <v>730</v>
      </c>
      <c r="M4011" s="177" t="s">
        <v>307</v>
      </c>
    </row>
    <row r="4012" spans="1:13" s="178" customFormat="1">
      <c r="A4012" s="171" t="s">
        <v>4155</v>
      </c>
      <c r="B4012" s="171"/>
      <c r="C4012" s="179" t="s">
        <v>5448</v>
      </c>
      <c r="D4012" s="172">
        <v>46086</v>
      </c>
      <c r="E4012" s="173">
        <v>46134</v>
      </c>
      <c r="F4012" s="174">
        <v>9297.16</v>
      </c>
      <c r="G4012" s="175" t="s">
        <v>2040</v>
      </c>
      <c r="H4012" s="171" t="s">
        <v>2055</v>
      </c>
      <c r="I4012" s="171" t="s">
        <v>3024</v>
      </c>
      <c r="J4012" s="171" t="s">
        <v>170</v>
      </c>
      <c r="K4012" s="176"/>
      <c r="L4012" s="177" t="s">
        <v>730</v>
      </c>
      <c r="M4012" s="177" t="s">
        <v>171</v>
      </c>
    </row>
    <row r="4013" spans="1:13" s="178" customFormat="1">
      <c r="A4013" s="171" t="s">
        <v>4155</v>
      </c>
      <c r="B4013" s="171"/>
      <c r="C4013" s="179" t="s">
        <v>5449</v>
      </c>
      <c r="D4013" s="172">
        <v>46086</v>
      </c>
      <c r="E4013" s="173">
        <v>46134</v>
      </c>
      <c r="F4013" s="174">
        <v>8932.56</v>
      </c>
      <c r="G4013" s="175" t="s">
        <v>2040</v>
      </c>
      <c r="H4013" s="171" t="s">
        <v>2055</v>
      </c>
      <c r="I4013" s="171" t="s">
        <v>3024</v>
      </c>
      <c r="J4013" s="171" t="s">
        <v>170</v>
      </c>
      <c r="K4013" s="176"/>
      <c r="L4013" s="177" t="s">
        <v>730</v>
      </c>
      <c r="M4013" s="177" t="s">
        <v>171</v>
      </c>
    </row>
    <row r="4014" spans="1:13" s="178" customFormat="1">
      <c r="A4014" s="171" t="s">
        <v>4156</v>
      </c>
      <c r="B4014" s="171"/>
      <c r="C4014" s="179" t="s">
        <v>5450</v>
      </c>
      <c r="D4014" s="172">
        <v>46083</v>
      </c>
      <c r="E4014" s="173">
        <v>46134</v>
      </c>
      <c r="F4014" s="174">
        <v>5282.61</v>
      </c>
      <c r="G4014" s="175" t="s">
        <v>2040</v>
      </c>
      <c r="H4014" s="171" t="s">
        <v>2055</v>
      </c>
      <c r="I4014" s="171" t="s">
        <v>3049</v>
      </c>
      <c r="J4014" s="171" t="s">
        <v>110</v>
      </c>
      <c r="K4014" s="176"/>
      <c r="L4014" s="177" t="s">
        <v>730</v>
      </c>
      <c r="M4014" s="177" t="s">
        <v>111</v>
      </c>
    </row>
    <row r="4015" spans="1:13" s="178" customFormat="1">
      <c r="A4015" s="171" t="s">
        <v>4157</v>
      </c>
      <c r="B4015" s="171"/>
      <c r="C4015" s="179" t="s">
        <v>5451</v>
      </c>
      <c r="D4015" s="172">
        <v>46086</v>
      </c>
      <c r="E4015" s="173">
        <v>46134</v>
      </c>
      <c r="F4015" s="174">
        <v>17271.46</v>
      </c>
      <c r="G4015" s="175" t="s">
        <v>2040</v>
      </c>
      <c r="H4015" s="171" t="s">
        <v>2055</v>
      </c>
      <c r="I4015" s="171" t="s">
        <v>3026</v>
      </c>
      <c r="J4015" s="171" t="s">
        <v>28</v>
      </c>
      <c r="K4015" s="176"/>
      <c r="L4015" s="177" t="s">
        <v>730</v>
      </c>
      <c r="M4015" s="177" t="s">
        <v>29</v>
      </c>
    </row>
    <row r="4016" spans="1:13" s="178" customFormat="1">
      <c r="A4016" s="171" t="s">
        <v>4157</v>
      </c>
      <c r="B4016" s="171"/>
      <c r="C4016" s="179" t="s">
        <v>5452</v>
      </c>
      <c r="D4016" s="172">
        <v>46086</v>
      </c>
      <c r="E4016" s="173">
        <v>46134</v>
      </c>
      <c r="F4016" s="174">
        <v>16594.150000000001</v>
      </c>
      <c r="G4016" s="175" t="s">
        <v>2040</v>
      </c>
      <c r="H4016" s="171" t="s">
        <v>2055</v>
      </c>
      <c r="I4016" s="171" t="s">
        <v>3026</v>
      </c>
      <c r="J4016" s="171" t="s">
        <v>28</v>
      </c>
      <c r="K4016" s="176"/>
      <c r="L4016" s="177" t="s">
        <v>730</v>
      </c>
      <c r="M4016" s="177" t="s">
        <v>29</v>
      </c>
    </row>
    <row r="4017" spans="1:13" s="178" customFormat="1">
      <c r="A4017" s="171" t="s">
        <v>4158</v>
      </c>
      <c r="B4017" s="171"/>
      <c r="C4017" s="179" t="s">
        <v>5453</v>
      </c>
      <c r="D4017" s="172">
        <v>46083</v>
      </c>
      <c r="E4017" s="173">
        <v>46134</v>
      </c>
      <c r="F4017" s="174">
        <v>2366.4699999999998</v>
      </c>
      <c r="G4017" s="175" t="s">
        <v>2040</v>
      </c>
      <c r="H4017" s="171" t="s">
        <v>2055</v>
      </c>
      <c r="I4017" s="171" t="s">
        <v>3053</v>
      </c>
      <c r="J4017" s="171" t="s">
        <v>501</v>
      </c>
      <c r="K4017" s="176"/>
      <c r="L4017" s="177" t="s">
        <v>730</v>
      </c>
      <c r="M4017" s="177" t="s">
        <v>502</v>
      </c>
    </row>
    <row r="4018" spans="1:13" s="178" customFormat="1">
      <c r="A4018" s="171" t="s">
        <v>1976</v>
      </c>
      <c r="B4018" s="171"/>
      <c r="C4018" s="179">
        <v>2173858</v>
      </c>
      <c r="D4018" s="172">
        <v>46132</v>
      </c>
      <c r="E4018" s="173">
        <v>46135</v>
      </c>
      <c r="F4018" s="174">
        <v>948886.9</v>
      </c>
      <c r="G4018" s="175" t="s">
        <v>2050</v>
      </c>
      <c r="H4018" s="171" t="s">
        <v>2064</v>
      </c>
      <c r="I4018" s="171" t="s">
        <v>2869</v>
      </c>
      <c r="J4018" s="171" t="s">
        <v>54</v>
      </c>
      <c r="K4018" s="176"/>
      <c r="L4018" s="177" t="s">
        <v>730</v>
      </c>
      <c r="M4018" s="177" t="s">
        <v>55</v>
      </c>
    </row>
    <row r="4019" spans="1:13" s="178" customFormat="1">
      <c r="A4019" s="171" t="s">
        <v>4159</v>
      </c>
      <c r="B4019" s="171"/>
      <c r="C4019" s="179" t="s">
        <v>5454</v>
      </c>
      <c r="D4019" s="172">
        <v>46085</v>
      </c>
      <c r="E4019" s="173">
        <v>46135</v>
      </c>
      <c r="F4019" s="174">
        <v>2606.0100000000002</v>
      </c>
      <c r="G4019" s="175" t="s">
        <v>2040</v>
      </c>
      <c r="H4019" s="171" t="s">
        <v>2055</v>
      </c>
      <c r="I4019" s="171" t="s">
        <v>3061</v>
      </c>
      <c r="J4019" s="171" t="s">
        <v>192</v>
      </c>
      <c r="K4019" s="176"/>
      <c r="L4019" s="177" t="s">
        <v>730</v>
      </c>
      <c r="M4019" s="177" t="s">
        <v>193</v>
      </c>
    </row>
    <row r="4020" spans="1:13" s="178" customFormat="1">
      <c r="A4020" s="171" t="s">
        <v>3785</v>
      </c>
      <c r="B4020" s="171"/>
      <c r="C4020" s="179" t="s">
        <v>5455</v>
      </c>
      <c r="D4020" s="172">
        <v>46085</v>
      </c>
      <c r="E4020" s="173">
        <v>46135</v>
      </c>
      <c r="F4020" s="174">
        <v>579.07000000000005</v>
      </c>
      <c r="G4020" s="175" t="s">
        <v>2040</v>
      </c>
      <c r="H4020" s="171" t="s">
        <v>2055</v>
      </c>
      <c r="I4020" s="171" t="s">
        <v>3075</v>
      </c>
      <c r="J4020" s="171" t="s">
        <v>442</v>
      </c>
      <c r="K4020" s="176"/>
      <c r="L4020" s="177" t="s">
        <v>730</v>
      </c>
      <c r="M4020" s="177" t="s">
        <v>443</v>
      </c>
    </row>
    <row r="4021" spans="1:13" s="178" customFormat="1">
      <c r="A4021" s="171" t="s">
        <v>3785</v>
      </c>
      <c r="B4021" s="171"/>
      <c r="C4021" s="179" t="s">
        <v>5456</v>
      </c>
      <c r="D4021" s="172">
        <v>46086</v>
      </c>
      <c r="E4021" s="173">
        <v>46135</v>
      </c>
      <c r="F4021" s="174">
        <v>579.07000000000005</v>
      </c>
      <c r="G4021" s="175" t="s">
        <v>2040</v>
      </c>
      <c r="H4021" s="171" t="s">
        <v>2055</v>
      </c>
      <c r="I4021" s="171" t="s">
        <v>3075</v>
      </c>
      <c r="J4021" s="171" t="s">
        <v>442</v>
      </c>
      <c r="K4021" s="176"/>
      <c r="L4021" s="177" t="s">
        <v>730</v>
      </c>
      <c r="M4021" s="177" t="s">
        <v>443</v>
      </c>
    </row>
    <row r="4022" spans="1:13" s="178" customFormat="1">
      <c r="A4022" s="171" t="s">
        <v>2025</v>
      </c>
      <c r="B4022" s="171"/>
      <c r="C4022" s="179" t="s">
        <v>5457</v>
      </c>
      <c r="D4022" s="172">
        <v>46127</v>
      </c>
      <c r="E4022" s="173">
        <v>46135</v>
      </c>
      <c r="F4022" s="174">
        <v>583.89</v>
      </c>
      <c r="G4022" s="175" t="s">
        <v>2048</v>
      </c>
      <c r="H4022" s="171" t="s">
        <v>2062</v>
      </c>
      <c r="I4022" s="171" t="s">
        <v>5669</v>
      </c>
      <c r="J4022" s="171" t="s">
        <v>174</v>
      </c>
      <c r="K4022" s="176"/>
      <c r="L4022" s="177" t="s">
        <v>730</v>
      </c>
      <c r="M4022" s="177" t="s">
        <v>175</v>
      </c>
    </row>
    <row r="4023" spans="1:13" s="178" customFormat="1">
      <c r="A4023" s="171" t="s">
        <v>2025</v>
      </c>
      <c r="B4023" s="171"/>
      <c r="C4023" s="179" t="s">
        <v>5458</v>
      </c>
      <c r="D4023" s="172">
        <v>46127</v>
      </c>
      <c r="E4023" s="173">
        <v>46135</v>
      </c>
      <c r="F4023" s="174">
        <v>583.89</v>
      </c>
      <c r="G4023" s="175" t="s">
        <v>2048</v>
      </c>
      <c r="H4023" s="171" t="s">
        <v>2062</v>
      </c>
      <c r="I4023" s="171" t="s">
        <v>3811</v>
      </c>
      <c r="J4023" s="171" t="s">
        <v>32</v>
      </c>
      <c r="K4023" s="176"/>
      <c r="L4023" s="177" t="s">
        <v>730</v>
      </c>
      <c r="M4023" s="177" t="s">
        <v>33</v>
      </c>
    </row>
    <row r="4024" spans="1:13" s="178" customFormat="1">
      <c r="A4024" s="171" t="s">
        <v>2024</v>
      </c>
      <c r="B4024" s="171"/>
      <c r="C4024" s="179">
        <v>26028122026</v>
      </c>
      <c r="D4024" s="172">
        <v>46072</v>
      </c>
      <c r="E4024" s="173">
        <v>46139</v>
      </c>
      <c r="F4024" s="174">
        <v>54.34</v>
      </c>
      <c r="G4024" s="175" t="s">
        <v>2047</v>
      </c>
      <c r="H4024" s="171" t="s">
        <v>2061</v>
      </c>
      <c r="I4024" s="171" t="s">
        <v>5670</v>
      </c>
      <c r="J4024" s="171" t="s">
        <v>184</v>
      </c>
      <c r="K4024" s="176"/>
      <c r="L4024" s="177" t="s">
        <v>730</v>
      </c>
      <c r="M4024" s="177" t="s">
        <v>185</v>
      </c>
    </row>
    <row r="4025" spans="1:13" s="178" customFormat="1">
      <c r="A4025" s="171" t="s">
        <v>2024</v>
      </c>
      <c r="B4025" s="171"/>
      <c r="C4025" s="179">
        <v>26028122026</v>
      </c>
      <c r="D4025" s="172">
        <v>46072</v>
      </c>
      <c r="E4025" s="173">
        <v>46139</v>
      </c>
      <c r="F4025" s="174">
        <v>54.34</v>
      </c>
      <c r="G4025" s="175" t="s">
        <v>2047</v>
      </c>
      <c r="H4025" s="171" t="s">
        <v>2061</v>
      </c>
      <c r="I4025" s="171" t="s">
        <v>3104</v>
      </c>
      <c r="J4025" s="171" t="s">
        <v>352</v>
      </c>
      <c r="K4025" s="176"/>
      <c r="L4025" s="177" t="s">
        <v>730</v>
      </c>
      <c r="M4025" s="177" t="s">
        <v>353</v>
      </c>
    </row>
    <row r="4026" spans="1:13" s="178" customFormat="1">
      <c r="A4026" s="171" t="s">
        <v>2024</v>
      </c>
      <c r="B4026" s="171"/>
      <c r="C4026" s="179">
        <v>26028122026</v>
      </c>
      <c r="D4026" s="172">
        <v>46072</v>
      </c>
      <c r="E4026" s="173">
        <v>46139</v>
      </c>
      <c r="F4026" s="174">
        <v>54.34</v>
      </c>
      <c r="G4026" s="175" t="s">
        <v>2047</v>
      </c>
      <c r="H4026" s="171" t="s">
        <v>2061</v>
      </c>
      <c r="I4026" s="171" t="s">
        <v>3153</v>
      </c>
      <c r="J4026" s="171" t="s">
        <v>372</v>
      </c>
      <c r="K4026" s="176"/>
      <c r="L4026" s="177" t="s">
        <v>730</v>
      </c>
      <c r="M4026" s="177" t="s">
        <v>373</v>
      </c>
    </row>
    <row r="4027" spans="1:13" s="178" customFormat="1">
      <c r="A4027" s="171" t="s">
        <v>2024</v>
      </c>
      <c r="B4027" s="171"/>
      <c r="C4027" s="179">
        <v>26028122026</v>
      </c>
      <c r="D4027" s="172">
        <v>46072</v>
      </c>
      <c r="E4027" s="173">
        <v>46139</v>
      </c>
      <c r="F4027" s="174">
        <v>54.34</v>
      </c>
      <c r="G4027" s="175" t="s">
        <v>2047</v>
      </c>
      <c r="H4027" s="171" t="s">
        <v>2061</v>
      </c>
      <c r="I4027" s="171" t="s">
        <v>5671</v>
      </c>
      <c r="J4027" s="171" t="s">
        <v>342</v>
      </c>
      <c r="K4027" s="176"/>
      <c r="L4027" s="177" t="s">
        <v>730</v>
      </c>
      <c r="M4027" s="177" t="s">
        <v>343</v>
      </c>
    </row>
    <row r="4028" spans="1:13" s="178" customFormat="1">
      <c r="A4028" s="171" t="s">
        <v>2024</v>
      </c>
      <c r="B4028" s="171"/>
      <c r="C4028" s="179">
        <v>26028122026</v>
      </c>
      <c r="D4028" s="172">
        <v>46072</v>
      </c>
      <c r="E4028" s="173">
        <v>46139</v>
      </c>
      <c r="F4028" s="174">
        <v>54.34</v>
      </c>
      <c r="G4028" s="175" t="s">
        <v>2047</v>
      </c>
      <c r="H4028" s="171" t="s">
        <v>2061</v>
      </c>
      <c r="I4028" s="171" t="s">
        <v>5672</v>
      </c>
      <c r="J4028" s="171" t="s">
        <v>74</v>
      </c>
      <c r="K4028" s="176"/>
      <c r="L4028" s="177" t="s">
        <v>730</v>
      </c>
      <c r="M4028" s="177" t="s">
        <v>75</v>
      </c>
    </row>
    <row r="4029" spans="1:13" s="178" customFormat="1">
      <c r="A4029" s="171" t="s">
        <v>2024</v>
      </c>
      <c r="B4029" s="171"/>
      <c r="C4029" s="179">
        <v>26028122026</v>
      </c>
      <c r="D4029" s="172">
        <v>46072</v>
      </c>
      <c r="E4029" s="173">
        <v>46139</v>
      </c>
      <c r="F4029" s="174">
        <v>54.34</v>
      </c>
      <c r="G4029" s="175" t="s">
        <v>2047</v>
      </c>
      <c r="H4029" s="171" t="s">
        <v>2061</v>
      </c>
      <c r="I4029" s="171" t="s">
        <v>5673</v>
      </c>
      <c r="J4029" s="171" t="s">
        <v>172</v>
      </c>
      <c r="K4029" s="176"/>
      <c r="L4029" s="177" t="s">
        <v>730</v>
      </c>
      <c r="M4029" s="177" t="s">
        <v>173</v>
      </c>
    </row>
    <row r="4030" spans="1:13" s="178" customFormat="1">
      <c r="A4030" s="171" t="s">
        <v>2024</v>
      </c>
      <c r="B4030" s="171"/>
      <c r="C4030" s="179">
        <v>26028122026</v>
      </c>
      <c r="D4030" s="172">
        <v>46072</v>
      </c>
      <c r="E4030" s="173">
        <v>46139</v>
      </c>
      <c r="F4030" s="174">
        <v>434.72</v>
      </c>
      <c r="G4030" s="175" t="s">
        <v>2047</v>
      </c>
      <c r="H4030" s="171" t="s">
        <v>2061</v>
      </c>
      <c r="I4030" s="171" t="s">
        <v>3382</v>
      </c>
      <c r="J4030" s="171" t="s">
        <v>440</v>
      </c>
      <c r="K4030" s="176"/>
      <c r="L4030" s="177" t="s">
        <v>730</v>
      </c>
      <c r="M4030" s="177" t="s">
        <v>441</v>
      </c>
    </row>
    <row r="4031" spans="1:13" s="178" customFormat="1">
      <c r="A4031" s="171" t="s">
        <v>2024</v>
      </c>
      <c r="B4031" s="171"/>
      <c r="C4031" s="179">
        <v>26028122026</v>
      </c>
      <c r="D4031" s="172">
        <v>46072</v>
      </c>
      <c r="E4031" s="173">
        <v>46139</v>
      </c>
      <c r="F4031" s="174">
        <v>54.34</v>
      </c>
      <c r="G4031" s="175" t="s">
        <v>2047</v>
      </c>
      <c r="H4031" s="171" t="s">
        <v>2061</v>
      </c>
      <c r="I4031" s="171" t="s">
        <v>5674</v>
      </c>
      <c r="J4031" s="171" t="s">
        <v>238</v>
      </c>
      <c r="K4031" s="176"/>
      <c r="L4031" s="177" t="s">
        <v>730</v>
      </c>
      <c r="M4031" s="177" t="s">
        <v>239</v>
      </c>
    </row>
    <row r="4032" spans="1:13" s="178" customFormat="1">
      <c r="A4032" s="171" t="s">
        <v>2024</v>
      </c>
      <c r="B4032" s="171"/>
      <c r="C4032" s="179">
        <v>26028122026</v>
      </c>
      <c r="D4032" s="172">
        <v>46072</v>
      </c>
      <c r="E4032" s="173">
        <v>46139</v>
      </c>
      <c r="F4032" s="174">
        <v>54.34</v>
      </c>
      <c r="G4032" s="175" t="s">
        <v>2047</v>
      </c>
      <c r="H4032" s="171" t="s">
        <v>2061</v>
      </c>
      <c r="I4032" s="171" t="s">
        <v>5675</v>
      </c>
      <c r="J4032" s="171" t="s">
        <v>18</v>
      </c>
      <c r="K4032" s="176"/>
      <c r="L4032" s="177" t="s">
        <v>730</v>
      </c>
      <c r="M4032" s="177" t="s">
        <v>19</v>
      </c>
    </row>
    <row r="4033" spans="1:13" s="178" customFormat="1">
      <c r="A4033" s="171" t="s">
        <v>2024</v>
      </c>
      <c r="B4033" s="171"/>
      <c r="C4033" s="179">
        <v>26028122026</v>
      </c>
      <c r="D4033" s="172">
        <v>46072</v>
      </c>
      <c r="E4033" s="173">
        <v>46139</v>
      </c>
      <c r="F4033" s="174">
        <v>54.34</v>
      </c>
      <c r="G4033" s="175" t="s">
        <v>2047</v>
      </c>
      <c r="H4033" s="171" t="s">
        <v>2061</v>
      </c>
      <c r="I4033" s="171" t="s">
        <v>5676</v>
      </c>
      <c r="J4033" s="171" t="s">
        <v>394</v>
      </c>
      <c r="K4033" s="176"/>
      <c r="L4033" s="177" t="s">
        <v>730</v>
      </c>
      <c r="M4033" s="177" t="s">
        <v>395</v>
      </c>
    </row>
    <row r="4034" spans="1:13" s="178" customFormat="1">
      <c r="A4034" s="171" t="s">
        <v>2024</v>
      </c>
      <c r="B4034" s="171"/>
      <c r="C4034" s="179">
        <v>26028122026</v>
      </c>
      <c r="D4034" s="172">
        <v>46072</v>
      </c>
      <c r="E4034" s="173">
        <v>46139</v>
      </c>
      <c r="F4034" s="174">
        <v>352.56</v>
      </c>
      <c r="G4034" s="175" t="s">
        <v>2047</v>
      </c>
      <c r="H4034" s="171" t="s">
        <v>2061</v>
      </c>
      <c r="I4034" s="171" t="s">
        <v>3139</v>
      </c>
      <c r="J4034" s="171" t="s">
        <v>288</v>
      </c>
      <c r="K4034" s="176"/>
      <c r="L4034" s="177" t="s">
        <v>730</v>
      </c>
      <c r="M4034" s="177" t="s">
        <v>289</v>
      </c>
    </row>
    <row r="4035" spans="1:13" s="178" customFormat="1">
      <c r="A4035" s="171" t="s">
        <v>2024</v>
      </c>
      <c r="B4035" s="171"/>
      <c r="C4035" s="179">
        <v>26028122026</v>
      </c>
      <c r="D4035" s="172">
        <v>46072</v>
      </c>
      <c r="E4035" s="173">
        <v>46139</v>
      </c>
      <c r="F4035" s="174">
        <v>722.76</v>
      </c>
      <c r="G4035" s="175" t="s">
        <v>2047</v>
      </c>
      <c r="H4035" s="171" t="s">
        <v>2061</v>
      </c>
      <c r="I4035" s="171" t="s">
        <v>5677</v>
      </c>
      <c r="J4035" s="171" t="s">
        <v>158</v>
      </c>
      <c r="K4035" s="176"/>
      <c r="L4035" s="177" t="s">
        <v>730</v>
      </c>
      <c r="M4035" s="177" t="s">
        <v>159</v>
      </c>
    </row>
    <row r="4036" spans="1:13" s="178" customFormat="1">
      <c r="A4036" s="171" t="s">
        <v>2024</v>
      </c>
      <c r="B4036" s="171"/>
      <c r="C4036" s="179">
        <v>26028122026</v>
      </c>
      <c r="D4036" s="172">
        <v>46072</v>
      </c>
      <c r="E4036" s="173">
        <v>46139</v>
      </c>
      <c r="F4036" s="174">
        <v>407.55</v>
      </c>
      <c r="G4036" s="175" t="s">
        <v>2047</v>
      </c>
      <c r="H4036" s="171" t="s">
        <v>2061</v>
      </c>
      <c r="I4036" s="171" t="s">
        <v>3381</v>
      </c>
      <c r="J4036" s="171" t="s">
        <v>88</v>
      </c>
      <c r="K4036" s="176"/>
      <c r="L4036" s="177" t="s">
        <v>730</v>
      </c>
      <c r="M4036" s="177" t="s">
        <v>89</v>
      </c>
    </row>
    <row r="4037" spans="1:13" s="178" customFormat="1">
      <c r="A4037" s="171" t="s">
        <v>2024</v>
      </c>
      <c r="B4037" s="171"/>
      <c r="C4037" s="179">
        <v>26028122026</v>
      </c>
      <c r="D4037" s="172">
        <v>46072</v>
      </c>
      <c r="E4037" s="173">
        <v>46139</v>
      </c>
      <c r="F4037" s="174">
        <v>27.17</v>
      </c>
      <c r="G4037" s="175" t="s">
        <v>2047</v>
      </c>
      <c r="H4037" s="171" t="s">
        <v>2061</v>
      </c>
      <c r="I4037" s="171" t="s">
        <v>5678</v>
      </c>
      <c r="J4037" s="171" t="s">
        <v>26</v>
      </c>
      <c r="K4037" s="176"/>
      <c r="L4037" s="177" t="s">
        <v>730</v>
      </c>
      <c r="M4037" s="177" t="s">
        <v>27</v>
      </c>
    </row>
    <row r="4038" spans="1:13" s="178" customFormat="1">
      <c r="A4038" s="171" t="s">
        <v>2024</v>
      </c>
      <c r="B4038" s="171"/>
      <c r="C4038" s="179">
        <v>26028122026</v>
      </c>
      <c r="D4038" s="172">
        <v>46072</v>
      </c>
      <c r="E4038" s="173">
        <v>46139</v>
      </c>
      <c r="F4038" s="174">
        <v>54.34</v>
      </c>
      <c r="G4038" s="175" t="s">
        <v>2047</v>
      </c>
      <c r="H4038" s="171" t="s">
        <v>2061</v>
      </c>
      <c r="I4038" s="171" t="s">
        <v>2995</v>
      </c>
      <c r="J4038" s="171" t="s">
        <v>114</v>
      </c>
      <c r="K4038" s="176"/>
      <c r="L4038" s="177" t="s">
        <v>730</v>
      </c>
      <c r="M4038" s="177" t="s">
        <v>115</v>
      </c>
    </row>
    <row r="4039" spans="1:13" s="178" customFormat="1">
      <c r="A4039" s="171" t="s">
        <v>2024</v>
      </c>
      <c r="B4039" s="171"/>
      <c r="C4039" s="179">
        <v>26028122026</v>
      </c>
      <c r="D4039" s="172">
        <v>46072</v>
      </c>
      <c r="E4039" s="173">
        <v>46139</v>
      </c>
      <c r="F4039" s="174">
        <v>54.34</v>
      </c>
      <c r="G4039" s="175" t="s">
        <v>2047</v>
      </c>
      <c r="H4039" s="171" t="s">
        <v>2061</v>
      </c>
      <c r="I4039" s="171" t="s">
        <v>2794</v>
      </c>
      <c r="J4039" s="171" t="s">
        <v>418</v>
      </c>
      <c r="K4039" s="176"/>
      <c r="L4039" s="177" t="s">
        <v>730</v>
      </c>
      <c r="M4039" s="177" t="s">
        <v>419</v>
      </c>
    </row>
    <row r="4040" spans="1:13" s="178" customFormat="1">
      <c r="A4040" s="171" t="s">
        <v>2024</v>
      </c>
      <c r="B4040" s="171"/>
      <c r="C4040" s="179">
        <v>26028122026</v>
      </c>
      <c r="D4040" s="172">
        <v>46072</v>
      </c>
      <c r="E4040" s="173">
        <v>46139</v>
      </c>
      <c r="F4040" s="174">
        <v>108.68</v>
      </c>
      <c r="G4040" s="175" t="s">
        <v>2047</v>
      </c>
      <c r="H4040" s="171" t="s">
        <v>2061</v>
      </c>
      <c r="I4040" s="171" t="s">
        <v>2793</v>
      </c>
      <c r="J4040" s="171" t="s">
        <v>412</v>
      </c>
      <c r="K4040" s="176"/>
      <c r="L4040" s="177" t="s">
        <v>730</v>
      </c>
      <c r="M4040" s="177" t="s">
        <v>413</v>
      </c>
    </row>
    <row r="4041" spans="1:13" s="178" customFormat="1">
      <c r="A4041" s="171" t="s">
        <v>2024</v>
      </c>
      <c r="B4041" s="171"/>
      <c r="C4041" s="179">
        <v>26028122026</v>
      </c>
      <c r="D4041" s="172">
        <v>46072</v>
      </c>
      <c r="E4041" s="173">
        <v>46139</v>
      </c>
      <c r="F4041" s="174">
        <v>54.34</v>
      </c>
      <c r="G4041" s="175" t="s">
        <v>2047</v>
      </c>
      <c r="H4041" s="171" t="s">
        <v>2061</v>
      </c>
      <c r="I4041" s="171" t="s">
        <v>3379</v>
      </c>
      <c r="J4041" s="171" t="s">
        <v>150</v>
      </c>
      <c r="K4041" s="176"/>
      <c r="L4041" s="177" t="s">
        <v>730</v>
      </c>
      <c r="M4041" s="177" t="s">
        <v>151</v>
      </c>
    </row>
    <row r="4042" spans="1:13" s="178" customFormat="1">
      <c r="A4042" s="171" t="s">
        <v>2024</v>
      </c>
      <c r="B4042" s="171"/>
      <c r="C4042" s="179">
        <v>26028122026</v>
      </c>
      <c r="D4042" s="172">
        <v>46072</v>
      </c>
      <c r="E4042" s="173">
        <v>46139</v>
      </c>
      <c r="F4042" s="174">
        <v>54.34</v>
      </c>
      <c r="G4042" s="175" t="s">
        <v>2047</v>
      </c>
      <c r="H4042" s="171" t="s">
        <v>2061</v>
      </c>
      <c r="I4042" s="171" t="s">
        <v>3151</v>
      </c>
      <c r="J4042" s="171" t="s">
        <v>16</v>
      </c>
      <c r="K4042" s="176"/>
      <c r="L4042" s="177" t="s">
        <v>730</v>
      </c>
      <c r="M4042" s="177" t="s">
        <v>17</v>
      </c>
    </row>
    <row r="4043" spans="1:13" s="178" customFormat="1">
      <c r="A4043" s="171" t="s">
        <v>2024</v>
      </c>
      <c r="B4043" s="171"/>
      <c r="C4043" s="179">
        <v>26028122026</v>
      </c>
      <c r="D4043" s="172">
        <v>46072</v>
      </c>
      <c r="E4043" s="173">
        <v>46139</v>
      </c>
      <c r="F4043" s="174">
        <v>54.34</v>
      </c>
      <c r="G4043" s="175" t="s">
        <v>2047</v>
      </c>
      <c r="H4043" s="171" t="s">
        <v>2061</v>
      </c>
      <c r="I4043" s="171" t="s">
        <v>5679</v>
      </c>
      <c r="J4043" s="171" t="s">
        <v>96</v>
      </c>
      <c r="K4043" s="176"/>
      <c r="L4043" s="177" t="s">
        <v>730</v>
      </c>
      <c r="M4043" s="177" t="s">
        <v>97</v>
      </c>
    </row>
    <row r="4044" spans="1:13" s="178" customFormat="1">
      <c r="A4044" s="171" t="s">
        <v>2024</v>
      </c>
      <c r="B4044" s="171"/>
      <c r="C4044" s="179">
        <v>26028122026</v>
      </c>
      <c r="D4044" s="172">
        <v>46072</v>
      </c>
      <c r="E4044" s="173">
        <v>46139</v>
      </c>
      <c r="F4044" s="174">
        <v>1068.53</v>
      </c>
      <c r="G4044" s="175" t="s">
        <v>2047</v>
      </c>
      <c r="H4044" s="171" t="s">
        <v>2061</v>
      </c>
      <c r="I4044" s="171" t="s">
        <v>5680</v>
      </c>
      <c r="J4044" s="171" t="s">
        <v>318</v>
      </c>
      <c r="K4044" s="176"/>
      <c r="L4044" s="177" t="s">
        <v>730</v>
      </c>
      <c r="M4044" s="177" t="s">
        <v>319</v>
      </c>
    </row>
    <row r="4045" spans="1:13" s="178" customFormat="1">
      <c r="A4045" s="171" t="s">
        <v>2024</v>
      </c>
      <c r="B4045" s="171"/>
      <c r="C4045" s="179">
        <v>26028122026</v>
      </c>
      <c r="D4045" s="172">
        <v>46072</v>
      </c>
      <c r="E4045" s="173">
        <v>46139</v>
      </c>
      <c r="F4045" s="174">
        <v>679.25</v>
      </c>
      <c r="G4045" s="175" t="s">
        <v>2047</v>
      </c>
      <c r="H4045" s="171" t="s">
        <v>2061</v>
      </c>
      <c r="I4045" s="171" t="s">
        <v>5681</v>
      </c>
      <c r="J4045" s="171" t="s">
        <v>350</v>
      </c>
      <c r="K4045" s="176"/>
      <c r="L4045" s="177" t="s">
        <v>730</v>
      </c>
      <c r="M4045" s="177" t="s">
        <v>351</v>
      </c>
    </row>
    <row r="4046" spans="1:13" s="178" customFormat="1">
      <c r="A4046" s="171" t="s">
        <v>2024</v>
      </c>
      <c r="B4046" s="171"/>
      <c r="C4046" s="179">
        <v>26028122026</v>
      </c>
      <c r="D4046" s="172">
        <v>46072</v>
      </c>
      <c r="E4046" s="173">
        <v>46139</v>
      </c>
      <c r="F4046" s="174">
        <v>407.55</v>
      </c>
      <c r="G4046" s="175" t="s">
        <v>2047</v>
      </c>
      <c r="H4046" s="171" t="s">
        <v>2061</v>
      </c>
      <c r="I4046" s="171" t="s">
        <v>5682</v>
      </c>
      <c r="J4046" s="171" t="s">
        <v>156</v>
      </c>
      <c r="K4046" s="176"/>
      <c r="L4046" s="177" t="s">
        <v>730</v>
      </c>
      <c r="M4046" s="177" t="s">
        <v>157</v>
      </c>
    </row>
    <row r="4047" spans="1:13" s="178" customFormat="1">
      <c r="A4047" s="171" t="s">
        <v>2024</v>
      </c>
      <c r="B4047" s="171"/>
      <c r="C4047" s="179">
        <v>26028122026</v>
      </c>
      <c r="D4047" s="172">
        <v>46072</v>
      </c>
      <c r="E4047" s="173">
        <v>46139</v>
      </c>
      <c r="F4047" s="174">
        <v>1508.72</v>
      </c>
      <c r="G4047" s="175" t="s">
        <v>2047</v>
      </c>
      <c r="H4047" s="171" t="s">
        <v>2061</v>
      </c>
      <c r="I4047" s="171" t="s">
        <v>5683</v>
      </c>
      <c r="J4047" s="171" t="s">
        <v>160</v>
      </c>
      <c r="K4047" s="176"/>
      <c r="L4047" s="177" t="s">
        <v>730</v>
      </c>
      <c r="M4047" s="177" t="s">
        <v>161</v>
      </c>
    </row>
    <row r="4048" spans="1:13" s="178" customFormat="1">
      <c r="A4048" s="171" t="s">
        <v>2024</v>
      </c>
      <c r="B4048" s="171"/>
      <c r="C4048" s="179">
        <v>26028122026</v>
      </c>
      <c r="D4048" s="172">
        <v>46072</v>
      </c>
      <c r="E4048" s="173">
        <v>46139</v>
      </c>
      <c r="F4048" s="174">
        <v>298.87</v>
      </c>
      <c r="G4048" s="175" t="s">
        <v>2047</v>
      </c>
      <c r="H4048" s="171" t="s">
        <v>2061</v>
      </c>
      <c r="I4048" s="171" t="s">
        <v>5684</v>
      </c>
      <c r="J4048" s="171" t="s">
        <v>186</v>
      </c>
      <c r="K4048" s="176"/>
      <c r="L4048" s="177" t="s">
        <v>730</v>
      </c>
      <c r="M4048" s="177" t="s">
        <v>187</v>
      </c>
    </row>
    <row r="4049" spans="1:13" s="178" customFormat="1">
      <c r="A4049" s="171" t="s">
        <v>2024</v>
      </c>
      <c r="B4049" s="171"/>
      <c r="C4049" s="179">
        <v>26028122026</v>
      </c>
      <c r="D4049" s="172">
        <v>46072</v>
      </c>
      <c r="E4049" s="173">
        <v>46139</v>
      </c>
      <c r="F4049" s="174">
        <v>38.729999999999997</v>
      </c>
      <c r="G4049" s="175" t="s">
        <v>2047</v>
      </c>
      <c r="H4049" s="171" t="s">
        <v>2061</v>
      </c>
      <c r="I4049" s="171" t="s">
        <v>5685</v>
      </c>
      <c r="J4049" s="171" t="s">
        <v>396</v>
      </c>
      <c r="K4049" s="176"/>
      <c r="L4049" s="177" t="s">
        <v>730</v>
      </c>
      <c r="M4049" s="177" t="s">
        <v>397</v>
      </c>
    </row>
    <row r="4050" spans="1:13" s="178" customFormat="1">
      <c r="A4050" s="171" t="s">
        <v>2024</v>
      </c>
      <c r="B4050" s="171"/>
      <c r="C4050" s="179">
        <v>26028122026</v>
      </c>
      <c r="D4050" s="172">
        <v>46072</v>
      </c>
      <c r="E4050" s="173">
        <v>46139</v>
      </c>
      <c r="F4050" s="174">
        <v>1316.42</v>
      </c>
      <c r="G4050" s="175" t="s">
        <v>2047</v>
      </c>
      <c r="H4050" s="171" t="s">
        <v>2061</v>
      </c>
      <c r="I4050" s="171" t="s">
        <v>5686</v>
      </c>
      <c r="J4050" s="171" t="s">
        <v>424</v>
      </c>
      <c r="K4050" s="176"/>
      <c r="L4050" s="177" t="s">
        <v>730</v>
      </c>
      <c r="M4050" s="177" t="s">
        <v>425</v>
      </c>
    </row>
    <row r="4051" spans="1:13" s="178" customFormat="1">
      <c r="A4051" s="171" t="s">
        <v>2024</v>
      </c>
      <c r="B4051" s="171"/>
      <c r="C4051" s="179">
        <v>26028122026</v>
      </c>
      <c r="D4051" s="172">
        <v>46072</v>
      </c>
      <c r="E4051" s="173">
        <v>46139</v>
      </c>
      <c r="F4051" s="174">
        <v>54.34</v>
      </c>
      <c r="G4051" s="175" t="s">
        <v>2047</v>
      </c>
      <c r="H4051" s="171" t="s">
        <v>2061</v>
      </c>
      <c r="I4051" s="171" t="s">
        <v>3097</v>
      </c>
      <c r="J4051" s="171" t="s">
        <v>354</v>
      </c>
      <c r="K4051" s="176"/>
      <c r="L4051" s="177" t="s">
        <v>730</v>
      </c>
      <c r="M4051" s="177" t="s">
        <v>355</v>
      </c>
    </row>
    <row r="4052" spans="1:13" s="178" customFormat="1">
      <c r="A4052" s="171" t="s">
        <v>2024</v>
      </c>
      <c r="B4052" s="171"/>
      <c r="C4052" s="179">
        <v>26028122026</v>
      </c>
      <c r="D4052" s="172">
        <v>46072</v>
      </c>
      <c r="E4052" s="173">
        <v>46139</v>
      </c>
      <c r="F4052" s="174">
        <v>54.34</v>
      </c>
      <c r="G4052" s="175" t="s">
        <v>2047</v>
      </c>
      <c r="H4052" s="171" t="s">
        <v>2061</v>
      </c>
      <c r="I4052" s="171" t="s">
        <v>5687</v>
      </c>
      <c r="J4052" s="171" t="s">
        <v>356</v>
      </c>
      <c r="K4052" s="176"/>
      <c r="L4052" s="177" t="s">
        <v>730</v>
      </c>
      <c r="M4052" s="177" t="s">
        <v>357</v>
      </c>
    </row>
    <row r="4053" spans="1:13" s="178" customFormat="1">
      <c r="A4053" s="171" t="s">
        <v>2024</v>
      </c>
      <c r="B4053" s="171"/>
      <c r="C4053" s="179">
        <v>26028122026</v>
      </c>
      <c r="D4053" s="172">
        <v>46072</v>
      </c>
      <c r="E4053" s="173">
        <v>46139</v>
      </c>
      <c r="F4053" s="174">
        <v>38.729999999999997</v>
      </c>
      <c r="G4053" s="175" t="s">
        <v>2047</v>
      </c>
      <c r="H4053" s="171" t="s">
        <v>2061</v>
      </c>
      <c r="I4053" s="171" t="s">
        <v>3119</v>
      </c>
      <c r="J4053" s="171" t="s">
        <v>194</v>
      </c>
      <c r="K4053" s="176"/>
      <c r="L4053" s="177" t="s">
        <v>730</v>
      </c>
      <c r="M4053" s="177" t="s">
        <v>195</v>
      </c>
    </row>
    <row r="4054" spans="1:13" s="178" customFormat="1">
      <c r="A4054" s="171" t="s">
        <v>2024</v>
      </c>
      <c r="B4054" s="171"/>
      <c r="C4054" s="179">
        <v>26028122026</v>
      </c>
      <c r="D4054" s="172">
        <v>46072</v>
      </c>
      <c r="E4054" s="173">
        <v>46139</v>
      </c>
      <c r="F4054" s="174">
        <v>402.82</v>
      </c>
      <c r="G4054" s="175" t="s">
        <v>2047</v>
      </c>
      <c r="H4054" s="171" t="s">
        <v>2061</v>
      </c>
      <c r="I4054" s="171" t="s">
        <v>3117</v>
      </c>
      <c r="J4054" s="171" t="s">
        <v>136</v>
      </c>
      <c r="K4054" s="176"/>
      <c r="L4054" s="177" t="s">
        <v>730</v>
      </c>
      <c r="M4054" s="177" t="s">
        <v>137</v>
      </c>
    </row>
    <row r="4055" spans="1:13" s="178" customFormat="1">
      <c r="A4055" s="171" t="s">
        <v>2024</v>
      </c>
      <c r="B4055" s="171"/>
      <c r="C4055" s="179">
        <v>26028122026</v>
      </c>
      <c r="D4055" s="172">
        <v>46072</v>
      </c>
      <c r="E4055" s="173">
        <v>46139</v>
      </c>
      <c r="F4055" s="174">
        <v>1112.69</v>
      </c>
      <c r="G4055" s="175" t="s">
        <v>2047</v>
      </c>
      <c r="H4055" s="171" t="s">
        <v>2061</v>
      </c>
      <c r="I4055" s="171" t="s">
        <v>3140</v>
      </c>
      <c r="J4055" s="171" t="s">
        <v>108</v>
      </c>
      <c r="K4055" s="176"/>
      <c r="L4055" s="177" t="s">
        <v>730</v>
      </c>
      <c r="M4055" s="177" t="s">
        <v>109</v>
      </c>
    </row>
    <row r="4056" spans="1:13" s="178" customFormat="1">
      <c r="A4056" s="171" t="s">
        <v>2024</v>
      </c>
      <c r="B4056" s="171"/>
      <c r="C4056" s="179">
        <v>26028122026</v>
      </c>
      <c r="D4056" s="172">
        <v>46072</v>
      </c>
      <c r="E4056" s="173">
        <v>46139</v>
      </c>
      <c r="F4056" s="174">
        <v>54.34</v>
      </c>
      <c r="G4056" s="175" t="s">
        <v>2047</v>
      </c>
      <c r="H4056" s="171" t="s">
        <v>2061</v>
      </c>
      <c r="I4056" s="171" t="s">
        <v>3374</v>
      </c>
      <c r="J4056" s="171" t="s">
        <v>497</v>
      </c>
      <c r="K4056" s="176"/>
      <c r="L4056" s="177" t="s">
        <v>730</v>
      </c>
      <c r="M4056" s="177" t="s">
        <v>498</v>
      </c>
    </row>
    <row r="4057" spans="1:13" s="178" customFormat="1">
      <c r="A4057" s="171" t="s">
        <v>2024</v>
      </c>
      <c r="B4057" s="171"/>
      <c r="C4057" s="179">
        <v>26028122026</v>
      </c>
      <c r="D4057" s="172">
        <v>46072</v>
      </c>
      <c r="E4057" s="173">
        <v>46139</v>
      </c>
      <c r="F4057" s="174">
        <v>54.34</v>
      </c>
      <c r="G4057" s="175" t="s">
        <v>2047</v>
      </c>
      <c r="H4057" s="171" t="s">
        <v>2061</v>
      </c>
      <c r="I4057" s="171" t="s">
        <v>3133</v>
      </c>
      <c r="J4057" s="171" t="s">
        <v>46</v>
      </c>
      <c r="K4057" s="176"/>
      <c r="L4057" s="177" t="s">
        <v>730</v>
      </c>
      <c r="M4057" s="177" t="s">
        <v>47</v>
      </c>
    </row>
    <row r="4058" spans="1:13" s="178" customFormat="1">
      <c r="A4058" s="171" t="s">
        <v>2024</v>
      </c>
      <c r="B4058" s="171"/>
      <c r="C4058" s="179">
        <v>26028122026</v>
      </c>
      <c r="D4058" s="172">
        <v>46072</v>
      </c>
      <c r="E4058" s="173">
        <v>46139</v>
      </c>
      <c r="F4058" s="174">
        <v>434.72</v>
      </c>
      <c r="G4058" s="175" t="s">
        <v>2047</v>
      </c>
      <c r="H4058" s="171" t="s">
        <v>2061</v>
      </c>
      <c r="I4058" s="171" t="s">
        <v>3009</v>
      </c>
      <c r="J4058" s="171" t="s">
        <v>468</v>
      </c>
      <c r="K4058" s="176"/>
      <c r="L4058" s="177" t="s">
        <v>730</v>
      </c>
      <c r="M4058" s="177" t="s">
        <v>469</v>
      </c>
    </row>
    <row r="4059" spans="1:13" s="178" customFormat="1">
      <c r="A4059" s="171" t="s">
        <v>2024</v>
      </c>
      <c r="B4059" s="171"/>
      <c r="C4059" s="179">
        <v>26028122026</v>
      </c>
      <c r="D4059" s="172">
        <v>46072</v>
      </c>
      <c r="E4059" s="173">
        <v>46139</v>
      </c>
      <c r="F4059" s="174">
        <v>54.34</v>
      </c>
      <c r="G4059" s="175" t="s">
        <v>2047</v>
      </c>
      <c r="H4059" s="171" t="s">
        <v>2061</v>
      </c>
      <c r="I4059" s="171" t="s">
        <v>3373</v>
      </c>
      <c r="J4059" s="171" t="s">
        <v>278</v>
      </c>
      <c r="K4059" s="176"/>
      <c r="L4059" s="177" t="s">
        <v>730</v>
      </c>
      <c r="M4059" s="177" t="s">
        <v>279</v>
      </c>
    </row>
    <row r="4060" spans="1:13" s="178" customFormat="1">
      <c r="A4060" s="171" t="s">
        <v>2024</v>
      </c>
      <c r="B4060" s="171"/>
      <c r="C4060" s="179">
        <v>26028122026</v>
      </c>
      <c r="D4060" s="172">
        <v>46072</v>
      </c>
      <c r="E4060" s="173">
        <v>46139</v>
      </c>
      <c r="F4060" s="174">
        <v>54.34</v>
      </c>
      <c r="G4060" s="175" t="s">
        <v>2047</v>
      </c>
      <c r="H4060" s="171" t="s">
        <v>2061</v>
      </c>
      <c r="I4060" s="171" t="s">
        <v>5688</v>
      </c>
      <c r="J4060" s="171" t="s">
        <v>140</v>
      </c>
      <c r="K4060" s="176"/>
      <c r="L4060" s="177" t="s">
        <v>730</v>
      </c>
      <c r="M4060" s="177" t="s">
        <v>141</v>
      </c>
    </row>
    <row r="4061" spans="1:13" s="178" customFormat="1">
      <c r="A4061" s="171" t="s">
        <v>2024</v>
      </c>
      <c r="B4061" s="171"/>
      <c r="C4061" s="179">
        <v>26028122026</v>
      </c>
      <c r="D4061" s="172">
        <v>46072</v>
      </c>
      <c r="E4061" s="173">
        <v>46139</v>
      </c>
      <c r="F4061" s="174">
        <v>353.21</v>
      </c>
      <c r="G4061" s="175" t="s">
        <v>2047</v>
      </c>
      <c r="H4061" s="171" t="s">
        <v>2061</v>
      </c>
      <c r="I4061" s="171" t="s">
        <v>5689</v>
      </c>
      <c r="J4061" s="171" t="s">
        <v>4</v>
      </c>
      <c r="K4061" s="176"/>
      <c r="L4061" s="177" t="s">
        <v>730</v>
      </c>
      <c r="M4061" s="177" t="s">
        <v>5</v>
      </c>
    </row>
    <row r="4062" spans="1:13" s="178" customFormat="1">
      <c r="A4062" s="171" t="s">
        <v>2024</v>
      </c>
      <c r="B4062" s="171"/>
      <c r="C4062" s="179">
        <v>26028122026</v>
      </c>
      <c r="D4062" s="172">
        <v>46072</v>
      </c>
      <c r="E4062" s="173">
        <v>46139</v>
      </c>
      <c r="F4062" s="174">
        <v>54.34</v>
      </c>
      <c r="G4062" s="175" t="s">
        <v>2047</v>
      </c>
      <c r="H4062" s="171" t="s">
        <v>2061</v>
      </c>
      <c r="I4062" s="171" t="s">
        <v>3108</v>
      </c>
      <c r="J4062" s="171" t="s">
        <v>280</v>
      </c>
      <c r="K4062" s="176"/>
      <c r="L4062" s="177" t="s">
        <v>730</v>
      </c>
      <c r="M4062" s="177" t="s">
        <v>281</v>
      </c>
    </row>
    <row r="4063" spans="1:13" s="178" customFormat="1">
      <c r="A4063" s="171" t="s">
        <v>2024</v>
      </c>
      <c r="B4063" s="171"/>
      <c r="C4063" s="179">
        <v>26028122026</v>
      </c>
      <c r="D4063" s="172">
        <v>46072</v>
      </c>
      <c r="E4063" s="173">
        <v>46139</v>
      </c>
      <c r="F4063" s="174">
        <v>54.34</v>
      </c>
      <c r="G4063" s="175" t="s">
        <v>2047</v>
      </c>
      <c r="H4063" s="171" t="s">
        <v>2061</v>
      </c>
      <c r="I4063" s="171" t="s">
        <v>5690</v>
      </c>
      <c r="J4063" s="171" t="s">
        <v>148</v>
      </c>
      <c r="K4063" s="176"/>
      <c r="L4063" s="177" t="s">
        <v>730</v>
      </c>
      <c r="M4063" s="177" t="s">
        <v>149</v>
      </c>
    </row>
    <row r="4064" spans="1:13" s="178" customFormat="1">
      <c r="A4064" s="171" t="s">
        <v>2024</v>
      </c>
      <c r="B4064" s="171"/>
      <c r="C4064" s="179">
        <v>26028122026</v>
      </c>
      <c r="D4064" s="172">
        <v>46072</v>
      </c>
      <c r="E4064" s="173">
        <v>46139</v>
      </c>
      <c r="F4064" s="174">
        <v>407.55</v>
      </c>
      <c r="G4064" s="175" t="s">
        <v>2047</v>
      </c>
      <c r="H4064" s="171" t="s">
        <v>2061</v>
      </c>
      <c r="I4064" s="171" t="s">
        <v>5691</v>
      </c>
      <c r="J4064" s="171" t="s">
        <v>10</v>
      </c>
      <c r="K4064" s="176"/>
      <c r="L4064" s="177" t="s">
        <v>730</v>
      </c>
      <c r="M4064" s="177" t="s">
        <v>11</v>
      </c>
    </row>
    <row r="4065" spans="1:13" s="178" customFormat="1">
      <c r="A4065" s="171" t="s">
        <v>2024</v>
      </c>
      <c r="B4065" s="171"/>
      <c r="C4065" s="179">
        <v>26028122026</v>
      </c>
      <c r="D4065" s="172">
        <v>46072</v>
      </c>
      <c r="E4065" s="173">
        <v>46139</v>
      </c>
      <c r="F4065" s="174">
        <v>54.34</v>
      </c>
      <c r="G4065" s="175" t="s">
        <v>2047</v>
      </c>
      <c r="H4065" s="171" t="s">
        <v>2061</v>
      </c>
      <c r="I4065" s="171" t="s">
        <v>5692</v>
      </c>
      <c r="J4065" s="171" t="s">
        <v>284</v>
      </c>
      <c r="K4065" s="176"/>
      <c r="L4065" s="177" t="s">
        <v>730</v>
      </c>
      <c r="M4065" s="177" t="s">
        <v>285</v>
      </c>
    </row>
    <row r="4066" spans="1:13" s="178" customFormat="1">
      <c r="A4066" s="171" t="s">
        <v>2024</v>
      </c>
      <c r="B4066" s="171"/>
      <c r="C4066" s="179">
        <v>26028122026</v>
      </c>
      <c r="D4066" s="172">
        <v>46072</v>
      </c>
      <c r="E4066" s="173">
        <v>46139</v>
      </c>
      <c r="F4066" s="174">
        <v>25.82</v>
      </c>
      <c r="G4066" s="175" t="s">
        <v>2047</v>
      </c>
      <c r="H4066" s="171" t="s">
        <v>2061</v>
      </c>
      <c r="I4066" s="171" t="s">
        <v>5693</v>
      </c>
      <c r="J4066" s="171" t="s">
        <v>464</v>
      </c>
      <c r="K4066" s="176"/>
      <c r="L4066" s="177" t="s">
        <v>730</v>
      </c>
      <c r="M4066" s="177" t="s">
        <v>465</v>
      </c>
    </row>
    <row r="4067" spans="1:13" s="178" customFormat="1">
      <c r="A4067" s="171" t="s">
        <v>2024</v>
      </c>
      <c r="B4067" s="171"/>
      <c r="C4067" s="179">
        <v>26028122026</v>
      </c>
      <c r="D4067" s="172">
        <v>46072</v>
      </c>
      <c r="E4067" s="173">
        <v>46139</v>
      </c>
      <c r="F4067" s="174">
        <v>54.34</v>
      </c>
      <c r="G4067" s="175" t="s">
        <v>2047</v>
      </c>
      <c r="H4067" s="171" t="s">
        <v>2061</v>
      </c>
      <c r="I4067" s="171" t="s">
        <v>5694</v>
      </c>
      <c r="J4067" s="171" t="s">
        <v>6</v>
      </c>
      <c r="K4067" s="176"/>
      <c r="L4067" s="177" t="s">
        <v>730</v>
      </c>
      <c r="M4067" s="177" t="s">
        <v>7</v>
      </c>
    </row>
    <row r="4068" spans="1:13" s="178" customFormat="1">
      <c r="A4068" s="171" t="s">
        <v>2024</v>
      </c>
      <c r="B4068" s="171"/>
      <c r="C4068" s="179">
        <v>26028122026</v>
      </c>
      <c r="D4068" s="172">
        <v>46072</v>
      </c>
      <c r="E4068" s="173">
        <v>46139</v>
      </c>
      <c r="F4068" s="174">
        <v>54.34</v>
      </c>
      <c r="G4068" s="175" t="s">
        <v>2047</v>
      </c>
      <c r="H4068" s="171" t="s">
        <v>2061</v>
      </c>
      <c r="I4068" s="171" t="s">
        <v>5695</v>
      </c>
      <c r="J4068" s="171" t="s">
        <v>474</v>
      </c>
      <c r="K4068" s="176"/>
      <c r="L4068" s="177" t="s">
        <v>730</v>
      </c>
      <c r="M4068" s="177" t="s">
        <v>475</v>
      </c>
    </row>
    <row r="4069" spans="1:13" s="178" customFormat="1">
      <c r="A4069" s="171" t="s">
        <v>2024</v>
      </c>
      <c r="B4069" s="171"/>
      <c r="C4069" s="179">
        <v>26028122026</v>
      </c>
      <c r="D4069" s="172">
        <v>46072</v>
      </c>
      <c r="E4069" s="173">
        <v>46139</v>
      </c>
      <c r="F4069" s="174">
        <v>54.34</v>
      </c>
      <c r="G4069" s="175" t="s">
        <v>2047</v>
      </c>
      <c r="H4069" s="171" t="s">
        <v>2061</v>
      </c>
      <c r="I4069" s="171" t="s">
        <v>5696</v>
      </c>
      <c r="J4069" s="171" t="s">
        <v>454</v>
      </c>
      <c r="K4069" s="176"/>
      <c r="L4069" s="177" t="s">
        <v>730</v>
      </c>
      <c r="M4069" s="177" t="s">
        <v>455</v>
      </c>
    </row>
    <row r="4070" spans="1:13" s="178" customFormat="1">
      <c r="A4070" s="171" t="s">
        <v>2024</v>
      </c>
      <c r="B4070" s="171"/>
      <c r="C4070" s="179">
        <v>26028122026</v>
      </c>
      <c r="D4070" s="172">
        <v>46072</v>
      </c>
      <c r="E4070" s="173">
        <v>46139</v>
      </c>
      <c r="F4070" s="174">
        <v>25.82</v>
      </c>
      <c r="G4070" s="175" t="s">
        <v>2047</v>
      </c>
      <c r="H4070" s="171" t="s">
        <v>2061</v>
      </c>
      <c r="I4070" s="171" t="s">
        <v>5697</v>
      </c>
      <c r="J4070" s="171" t="s">
        <v>2</v>
      </c>
      <c r="K4070" s="176"/>
      <c r="L4070" s="177" t="s">
        <v>730</v>
      </c>
      <c r="M4070" s="177" t="s">
        <v>3</v>
      </c>
    </row>
    <row r="4071" spans="1:13" s="178" customFormat="1">
      <c r="A4071" s="171" t="s">
        <v>2024</v>
      </c>
      <c r="B4071" s="171"/>
      <c r="C4071" s="179">
        <v>26028122026</v>
      </c>
      <c r="D4071" s="172">
        <v>46072</v>
      </c>
      <c r="E4071" s="173">
        <v>46139</v>
      </c>
      <c r="F4071" s="174">
        <v>459.21</v>
      </c>
      <c r="G4071" s="175" t="s">
        <v>2047</v>
      </c>
      <c r="H4071" s="171" t="s">
        <v>2061</v>
      </c>
      <c r="I4071" s="171" t="s">
        <v>5698</v>
      </c>
      <c r="J4071" s="171" t="s">
        <v>460</v>
      </c>
      <c r="K4071" s="176"/>
      <c r="L4071" s="177" t="s">
        <v>730</v>
      </c>
      <c r="M4071" s="177" t="s">
        <v>461</v>
      </c>
    </row>
    <row r="4072" spans="1:13" s="178" customFormat="1">
      <c r="A4072" s="171" t="s">
        <v>2024</v>
      </c>
      <c r="B4072" s="171"/>
      <c r="C4072" s="179">
        <v>26028122026</v>
      </c>
      <c r="D4072" s="172">
        <v>46072</v>
      </c>
      <c r="E4072" s="173">
        <v>46139</v>
      </c>
      <c r="F4072" s="174">
        <v>27.17</v>
      </c>
      <c r="G4072" s="175" t="s">
        <v>2047</v>
      </c>
      <c r="H4072" s="171" t="s">
        <v>2061</v>
      </c>
      <c r="I4072" s="171" t="s">
        <v>3376</v>
      </c>
      <c r="J4072" s="171" t="s">
        <v>438</v>
      </c>
      <c r="K4072" s="176"/>
      <c r="L4072" s="177" t="s">
        <v>730</v>
      </c>
      <c r="M4072" s="177" t="s">
        <v>439</v>
      </c>
    </row>
    <row r="4073" spans="1:13" s="178" customFormat="1">
      <c r="A4073" s="171" t="s">
        <v>2024</v>
      </c>
      <c r="B4073" s="171"/>
      <c r="C4073" s="179">
        <v>26028122026</v>
      </c>
      <c r="D4073" s="172">
        <v>46072</v>
      </c>
      <c r="E4073" s="173">
        <v>46139</v>
      </c>
      <c r="F4073" s="174">
        <v>4502.1000000000004</v>
      </c>
      <c r="G4073" s="175" t="s">
        <v>2047</v>
      </c>
      <c r="H4073" s="171" t="s">
        <v>2061</v>
      </c>
      <c r="I4073" s="171" t="s">
        <v>5699</v>
      </c>
      <c r="J4073" s="171" t="s">
        <v>164</v>
      </c>
      <c r="K4073" s="176"/>
      <c r="L4073" s="177" t="s">
        <v>730</v>
      </c>
      <c r="M4073" s="177" t="s">
        <v>165</v>
      </c>
    </row>
    <row r="4074" spans="1:13" s="178" customFormat="1">
      <c r="A4074" s="171" t="s">
        <v>2024</v>
      </c>
      <c r="B4074" s="171"/>
      <c r="C4074" s="179">
        <v>26028122026</v>
      </c>
      <c r="D4074" s="172">
        <v>46072</v>
      </c>
      <c r="E4074" s="173">
        <v>46139</v>
      </c>
      <c r="F4074" s="174">
        <v>352.56</v>
      </c>
      <c r="G4074" s="175" t="s">
        <v>2047</v>
      </c>
      <c r="H4074" s="171" t="s">
        <v>2061</v>
      </c>
      <c r="I4074" s="171" t="s">
        <v>3375</v>
      </c>
      <c r="J4074" s="171" t="s">
        <v>422</v>
      </c>
      <c r="K4074" s="176"/>
      <c r="L4074" s="177" t="s">
        <v>730</v>
      </c>
      <c r="M4074" s="177" t="s">
        <v>423</v>
      </c>
    </row>
    <row r="4075" spans="1:13" s="178" customFormat="1">
      <c r="A4075" s="171" t="s">
        <v>2024</v>
      </c>
      <c r="B4075" s="171"/>
      <c r="C4075" s="179">
        <v>26028122026</v>
      </c>
      <c r="D4075" s="172">
        <v>46072</v>
      </c>
      <c r="E4075" s="173">
        <v>46139</v>
      </c>
      <c r="F4075" s="174">
        <v>9321.9699999999993</v>
      </c>
      <c r="G4075" s="175" t="s">
        <v>2047</v>
      </c>
      <c r="H4075" s="171" t="s">
        <v>2061</v>
      </c>
      <c r="I4075" s="171" t="s">
        <v>3096</v>
      </c>
      <c r="J4075" s="171" t="s">
        <v>246</v>
      </c>
      <c r="K4075" s="176"/>
      <c r="L4075" s="177" t="s">
        <v>730</v>
      </c>
      <c r="M4075" s="177" t="s">
        <v>247</v>
      </c>
    </row>
    <row r="4076" spans="1:13" s="178" customFormat="1">
      <c r="A4076" s="171" t="s">
        <v>2024</v>
      </c>
      <c r="B4076" s="171"/>
      <c r="C4076" s="179">
        <v>26028122026</v>
      </c>
      <c r="D4076" s="172">
        <v>46072</v>
      </c>
      <c r="E4076" s="173">
        <v>46139</v>
      </c>
      <c r="F4076" s="174">
        <v>314.52</v>
      </c>
      <c r="G4076" s="175" t="s">
        <v>2047</v>
      </c>
      <c r="H4076" s="171" t="s">
        <v>2061</v>
      </c>
      <c r="I4076" s="171" t="s">
        <v>3096</v>
      </c>
      <c r="J4076" s="171" t="s">
        <v>246</v>
      </c>
      <c r="K4076" s="176"/>
      <c r="L4076" s="177" t="s">
        <v>730</v>
      </c>
      <c r="M4076" s="177" t="s">
        <v>247</v>
      </c>
    </row>
    <row r="4077" spans="1:13" s="178" customFormat="1">
      <c r="A4077" s="171" t="s">
        <v>2024</v>
      </c>
      <c r="B4077" s="171"/>
      <c r="C4077" s="179">
        <v>26028122026</v>
      </c>
      <c r="D4077" s="172">
        <v>46072</v>
      </c>
      <c r="E4077" s="173">
        <v>46139</v>
      </c>
      <c r="F4077" s="174">
        <v>27.17</v>
      </c>
      <c r="G4077" s="175" t="s">
        <v>2047</v>
      </c>
      <c r="H4077" s="171" t="s">
        <v>2061</v>
      </c>
      <c r="I4077" s="171" t="s">
        <v>5700</v>
      </c>
      <c r="J4077" s="171" t="s">
        <v>282</v>
      </c>
      <c r="K4077" s="176"/>
      <c r="L4077" s="177" t="s">
        <v>730</v>
      </c>
      <c r="M4077" s="177" t="s">
        <v>283</v>
      </c>
    </row>
    <row r="4078" spans="1:13" s="178" customFormat="1">
      <c r="A4078" s="171" t="s">
        <v>2024</v>
      </c>
      <c r="B4078" s="171"/>
      <c r="C4078" s="179">
        <v>26028122026</v>
      </c>
      <c r="D4078" s="172">
        <v>46072</v>
      </c>
      <c r="E4078" s="173">
        <v>46139</v>
      </c>
      <c r="F4078" s="174">
        <v>25.82</v>
      </c>
      <c r="G4078" s="175" t="s">
        <v>2047</v>
      </c>
      <c r="H4078" s="171" t="s">
        <v>2061</v>
      </c>
      <c r="I4078" s="171" t="s">
        <v>2786</v>
      </c>
      <c r="J4078" s="171" t="s">
        <v>218</v>
      </c>
      <c r="K4078" s="176"/>
      <c r="L4078" s="177" t="s">
        <v>730</v>
      </c>
      <c r="M4078" s="177" t="s">
        <v>219</v>
      </c>
    </row>
    <row r="4079" spans="1:13" s="178" customFormat="1">
      <c r="A4079" s="171" t="s">
        <v>2024</v>
      </c>
      <c r="B4079" s="171"/>
      <c r="C4079" s="179">
        <v>26028122026</v>
      </c>
      <c r="D4079" s="172">
        <v>46072</v>
      </c>
      <c r="E4079" s="173">
        <v>46139</v>
      </c>
      <c r="F4079" s="174">
        <v>54.34</v>
      </c>
      <c r="G4079" s="175" t="s">
        <v>2047</v>
      </c>
      <c r="H4079" s="171" t="s">
        <v>2061</v>
      </c>
      <c r="I4079" s="171" t="s">
        <v>2787</v>
      </c>
      <c r="J4079" s="171" t="s">
        <v>272</v>
      </c>
      <c r="K4079" s="176"/>
      <c r="L4079" s="177" t="s">
        <v>730</v>
      </c>
      <c r="M4079" s="177" t="s">
        <v>273</v>
      </c>
    </row>
    <row r="4080" spans="1:13" s="178" customFormat="1">
      <c r="A4080" s="171" t="s">
        <v>2024</v>
      </c>
      <c r="B4080" s="171"/>
      <c r="C4080" s="179">
        <v>26028122026</v>
      </c>
      <c r="D4080" s="172">
        <v>46072</v>
      </c>
      <c r="E4080" s="173">
        <v>46139</v>
      </c>
      <c r="F4080" s="174">
        <v>38.729999999999997</v>
      </c>
      <c r="G4080" s="175" t="s">
        <v>2047</v>
      </c>
      <c r="H4080" s="171" t="s">
        <v>2061</v>
      </c>
      <c r="I4080" s="171" t="s">
        <v>3372</v>
      </c>
      <c r="J4080" s="171" t="s">
        <v>378</v>
      </c>
      <c r="K4080" s="176"/>
      <c r="L4080" s="177" t="s">
        <v>730</v>
      </c>
      <c r="M4080" s="177" t="s">
        <v>379</v>
      </c>
    </row>
    <row r="4081" spans="1:13" s="178" customFormat="1">
      <c r="A4081" s="171" t="s">
        <v>2024</v>
      </c>
      <c r="B4081" s="171"/>
      <c r="C4081" s="179">
        <v>26028122026</v>
      </c>
      <c r="D4081" s="172">
        <v>46072</v>
      </c>
      <c r="E4081" s="173">
        <v>46139</v>
      </c>
      <c r="F4081" s="174">
        <v>54.34</v>
      </c>
      <c r="G4081" s="175" t="s">
        <v>2047</v>
      </c>
      <c r="H4081" s="171" t="s">
        <v>2061</v>
      </c>
      <c r="I4081" s="171" t="s">
        <v>5701</v>
      </c>
      <c r="J4081" s="171" t="s">
        <v>314</v>
      </c>
      <c r="K4081" s="176"/>
      <c r="L4081" s="177" t="s">
        <v>730</v>
      </c>
      <c r="M4081" s="177" t="s">
        <v>315</v>
      </c>
    </row>
    <row r="4082" spans="1:13" s="178" customFormat="1">
      <c r="A4082" s="171" t="s">
        <v>2024</v>
      </c>
      <c r="B4082" s="171"/>
      <c r="C4082" s="179">
        <v>26028122026</v>
      </c>
      <c r="D4082" s="172">
        <v>46072</v>
      </c>
      <c r="E4082" s="173">
        <v>46139</v>
      </c>
      <c r="F4082" s="174">
        <v>38.729999999999997</v>
      </c>
      <c r="G4082" s="175" t="s">
        <v>2047</v>
      </c>
      <c r="H4082" s="171" t="s">
        <v>2061</v>
      </c>
      <c r="I4082" s="171" t="s">
        <v>5702</v>
      </c>
      <c r="J4082" s="171" t="s">
        <v>400</v>
      </c>
      <c r="K4082" s="176"/>
      <c r="L4082" s="177" t="s">
        <v>730</v>
      </c>
      <c r="M4082" s="177" t="s">
        <v>401</v>
      </c>
    </row>
    <row r="4083" spans="1:13" s="178" customFormat="1">
      <c r="A4083" s="171" t="s">
        <v>2024</v>
      </c>
      <c r="B4083" s="171"/>
      <c r="C4083" s="179">
        <v>26028122026</v>
      </c>
      <c r="D4083" s="172">
        <v>46072</v>
      </c>
      <c r="E4083" s="173">
        <v>46139</v>
      </c>
      <c r="F4083" s="174">
        <v>54.34</v>
      </c>
      <c r="G4083" s="175" t="s">
        <v>2047</v>
      </c>
      <c r="H4083" s="171" t="s">
        <v>2061</v>
      </c>
      <c r="I4083" s="171" t="s">
        <v>2790</v>
      </c>
      <c r="J4083" s="171" t="s">
        <v>362</v>
      </c>
      <c r="K4083" s="176"/>
      <c r="L4083" s="177" t="s">
        <v>730</v>
      </c>
      <c r="M4083" s="177" t="s">
        <v>363</v>
      </c>
    </row>
    <row r="4084" spans="1:13" s="178" customFormat="1">
      <c r="A4084" s="171" t="s">
        <v>2024</v>
      </c>
      <c r="B4084" s="171"/>
      <c r="C4084" s="179">
        <v>26028122026</v>
      </c>
      <c r="D4084" s="172">
        <v>46072</v>
      </c>
      <c r="E4084" s="173">
        <v>46139</v>
      </c>
      <c r="F4084" s="174">
        <v>27.17</v>
      </c>
      <c r="G4084" s="175" t="s">
        <v>2047</v>
      </c>
      <c r="H4084" s="171" t="s">
        <v>2061</v>
      </c>
      <c r="I4084" s="171" t="s">
        <v>5540</v>
      </c>
      <c r="J4084" s="171" t="s">
        <v>428</v>
      </c>
      <c r="K4084" s="176"/>
      <c r="L4084" s="177" t="s">
        <v>730</v>
      </c>
      <c r="M4084" s="177" t="s">
        <v>429</v>
      </c>
    </row>
    <row r="4085" spans="1:13" s="178" customFormat="1">
      <c r="A4085" s="171" t="s">
        <v>2024</v>
      </c>
      <c r="B4085" s="171"/>
      <c r="C4085" s="179">
        <v>26028122026</v>
      </c>
      <c r="D4085" s="172">
        <v>46072</v>
      </c>
      <c r="E4085" s="173">
        <v>46139</v>
      </c>
      <c r="F4085" s="174">
        <v>54.34</v>
      </c>
      <c r="G4085" s="175" t="s">
        <v>2047</v>
      </c>
      <c r="H4085" s="171" t="s">
        <v>2061</v>
      </c>
      <c r="I4085" s="171" t="s">
        <v>2789</v>
      </c>
      <c r="J4085" s="171" t="s">
        <v>430</v>
      </c>
      <c r="K4085" s="176"/>
      <c r="L4085" s="177" t="s">
        <v>730</v>
      </c>
      <c r="M4085" s="177" t="s">
        <v>431</v>
      </c>
    </row>
    <row r="4086" spans="1:13" s="178" customFormat="1">
      <c r="A4086" s="171" t="s">
        <v>2024</v>
      </c>
      <c r="B4086" s="171"/>
      <c r="C4086" s="179">
        <v>26028122026</v>
      </c>
      <c r="D4086" s="172">
        <v>46072</v>
      </c>
      <c r="E4086" s="173">
        <v>46139</v>
      </c>
      <c r="F4086" s="174">
        <v>38.729999999999997</v>
      </c>
      <c r="G4086" s="175" t="s">
        <v>2047</v>
      </c>
      <c r="H4086" s="171" t="s">
        <v>2061</v>
      </c>
      <c r="I4086" s="171" t="s">
        <v>2791</v>
      </c>
      <c r="J4086" s="171" t="s">
        <v>501</v>
      </c>
      <c r="K4086" s="176"/>
      <c r="L4086" s="177" t="s">
        <v>730</v>
      </c>
      <c r="M4086" s="177" t="s">
        <v>502</v>
      </c>
    </row>
    <row r="4087" spans="1:13" s="178" customFormat="1">
      <c r="A4087" s="171" t="s">
        <v>2024</v>
      </c>
      <c r="B4087" s="171"/>
      <c r="C4087" s="179">
        <v>26028122026</v>
      </c>
      <c r="D4087" s="172">
        <v>46072</v>
      </c>
      <c r="E4087" s="173">
        <v>46139</v>
      </c>
      <c r="F4087" s="174">
        <v>434.72</v>
      </c>
      <c r="G4087" s="175" t="s">
        <v>2047</v>
      </c>
      <c r="H4087" s="171" t="s">
        <v>2061</v>
      </c>
      <c r="I4087" s="171" t="s">
        <v>3018</v>
      </c>
      <c r="J4087" s="171" t="s">
        <v>310</v>
      </c>
      <c r="K4087" s="176"/>
      <c r="L4087" s="177" t="s">
        <v>730</v>
      </c>
      <c r="M4087" s="177" t="s">
        <v>311</v>
      </c>
    </row>
    <row r="4088" spans="1:13" s="178" customFormat="1">
      <c r="A4088" s="171" t="s">
        <v>2024</v>
      </c>
      <c r="B4088" s="171"/>
      <c r="C4088" s="179">
        <v>26028122026</v>
      </c>
      <c r="D4088" s="172">
        <v>46072</v>
      </c>
      <c r="E4088" s="173">
        <v>46139</v>
      </c>
      <c r="F4088" s="174">
        <v>54.34</v>
      </c>
      <c r="G4088" s="175" t="s">
        <v>2047</v>
      </c>
      <c r="H4088" s="171" t="s">
        <v>2061</v>
      </c>
      <c r="I4088" s="171" t="s">
        <v>5703</v>
      </c>
      <c r="J4088" s="171" t="s">
        <v>104</v>
      </c>
      <c r="K4088" s="176"/>
      <c r="L4088" s="177" t="s">
        <v>730</v>
      </c>
      <c r="M4088" s="177" t="s">
        <v>105</v>
      </c>
    </row>
    <row r="4089" spans="1:13" s="178" customFormat="1">
      <c r="A4089" s="171" t="s">
        <v>2024</v>
      </c>
      <c r="B4089" s="171"/>
      <c r="C4089" s="179">
        <v>26028122026</v>
      </c>
      <c r="D4089" s="172">
        <v>46072</v>
      </c>
      <c r="E4089" s="173">
        <v>46139</v>
      </c>
      <c r="F4089" s="174">
        <v>489.06</v>
      </c>
      <c r="G4089" s="175" t="s">
        <v>2047</v>
      </c>
      <c r="H4089" s="171" t="s">
        <v>2061</v>
      </c>
      <c r="I4089" s="171" t="s">
        <v>5534</v>
      </c>
      <c r="J4089" s="171" t="s">
        <v>368</v>
      </c>
      <c r="K4089" s="176"/>
      <c r="L4089" s="177" t="s">
        <v>730</v>
      </c>
      <c r="M4089" s="177" t="s">
        <v>369</v>
      </c>
    </row>
    <row r="4090" spans="1:13" s="178" customFormat="1">
      <c r="A4090" s="171" t="s">
        <v>2024</v>
      </c>
      <c r="B4090" s="171"/>
      <c r="C4090" s="179">
        <v>26028122026</v>
      </c>
      <c r="D4090" s="172">
        <v>46072</v>
      </c>
      <c r="E4090" s="173">
        <v>46139</v>
      </c>
      <c r="F4090" s="174">
        <v>27.17</v>
      </c>
      <c r="G4090" s="175" t="s">
        <v>2047</v>
      </c>
      <c r="H4090" s="171" t="s">
        <v>2061</v>
      </c>
      <c r="I4090" s="171" t="s">
        <v>5704</v>
      </c>
      <c r="J4090" s="171" t="s">
        <v>134</v>
      </c>
      <c r="K4090" s="176"/>
      <c r="L4090" s="177" t="s">
        <v>730</v>
      </c>
      <c r="M4090" s="177" t="s">
        <v>135</v>
      </c>
    </row>
    <row r="4091" spans="1:13" s="178" customFormat="1">
      <c r="A4091" s="171" t="s">
        <v>2024</v>
      </c>
      <c r="B4091" s="171"/>
      <c r="C4091" s="179">
        <v>26028122026</v>
      </c>
      <c r="D4091" s="172">
        <v>46072</v>
      </c>
      <c r="E4091" s="173">
        <v>46139</v>
      </c>
      <c r="F4091" s="174">
        <v>38.729999999999997</v>
      </c>
      <c r="G4091" s="175" t="s">
        <v>2047</v>
      </c>
      <c r="H4091" s="171" t="s">
        <v>2061</v>
      </c>
      <c r="I4091" s="171" t="s">
        <v>3132</v>
      </c>
      <c r="J4091" s="171" t="s">
        <v>152</v>
      </c>
      <c r="K4091" s="176"/>
      <c r="L4091" s="177" t="s">
        <v>730</v>
      </c>
      <c r="M4091" s="177" t="s">
        <v>153</v>
      </c>
    </row>
    <row r="4092" spans="1:13" s="178" customFormat="1">
      <c r="A4092" s="171" t="s">
        <v>2024</v>
      </c>
      <c r="B4092" s="171"/>
      <c r="C4092" s="179">
        <v>26028122026</v>
      </c>
      <c r="D4092" s="172">
        <v>46072</v>
      </c>
      <c r="E4092" s="173">
        <v>46139</v>
      </c>
      <c r="F4092" s="174">
        <v>54.34</v>
      </c>
      <c r="G4092" s="175" t="s">
        <v>2047</v>
      </c>
      <c r="H4092" s="171" t="s">
        <v>2061</v>
      </c>
      <c r="I4092" s="171" t="s">
        <v>5705</v>
      </c>
      <c r="J4092" s="171" t="s">
        <v>472</v>
      </c>
      <c r="K4092" s="176"/>
      <c r="L4092" s="177" t="s">
        <v>730</v>
      </c>
      <c r="M4092" s="177" t="s">
        <v>473</v>
      </c>
    </row>
    <row r="4093" spans="1:13" s="178" customFormat="1">
      <c r="A4093" s="171" t="s">
        <v>2024</v>
      </c>
      <c r="B4093" s="171"/>
      <c r="C4093" s="179">
        <v>26028122026</v>
      </c>
      <c r="D4093" s="172">
        <v>46072</v>
      </c>
      <c r="E4093" s="173">
        <v>46139</v>
      </c>
      <c r="F4093" s="174">
        <v>54.34</v>
      </c>
      <c r="G4093" s="175" t="s">
        <v>2047</v>
      </c>
      <c r="H4093" s="171" t="s">
        <v>2061</v>
      </c>
      <c r="I4093" s="171" t="s">
        <v>5706</v>
      </c>
      <c r="J4093" s="171" t="s">
        <v>98</v>
      </c>
      <c r="K4093" s="176"/>
      <c r="L4093" s="177" t="s">
        <v>730</v>
      </c>
      <c r="M4093" s="177" t="s">
        <v>99</v>
      </c>
    </row>
    <row r="4094" spans="1:13" s="178" customFormat="1">
      <c r="A4094" s="171" t="s">
        <v>2024</v>
      </c>
      <c r="B4094" s="171"/>
      <c r="C4094" s="179">
        <v>26028122026</v>
      </c>
      <c r="D4094" s="172">
        <v>46072</v>
      </c>
      <c r="E4094" s="173">
        <v>46139</v>
      </c>
      <c r="F4094" s="174">
        <v>54.34</v>
      </c>
      <c r="G4094" s="175" t="s">
        <v>2047</v>
      </c>
      <c r="H4094" s="171" t="s">
        <v>2061</v>
      </c>
      <c r="I4094" s="171" t="s">
        <v>5707</v>
      </c>
      <c r="J4094" s="171" t="s">
        <v>274</v>
      </c>
      <c r="K4094" s="176"/>
      <c r="L4094" s="177" t="s">
        <v>730</v>
      </c>
      <c r="M4094" s="177" t="s">
        <v>275</v>
      </c>
    </row>
    <row r="4095" spans="1:13" s="178" customFormat="1">
      <c r="A4095" s="171" t="s">
        <v>2024</v>
      </c>
      <c r="B4095" s="171"/>
      <c r="C4095" s="179">
        <v>26028122026</v>
      </c>
      <c r="D4095" s="172">
        <v>46072</v>
      </c>
      <c r="E4095" s="173">
        <v>46139</v>
      </c>
      <c r="F4095" s="174">
        <v>380.38</v>
      </c>
      <c r="G4095" s="175" t="s">
        <v>2047</v>
      </c>
      <c r="H4095" s="171" t="s">
        <v>2061</v>
      </c>
      <c r="I4095" s="171" t="s">
        <v>3380</v>
      </c>
      <c r="J4095" s="171" t="s">
        <v>146</v>
      </c>
      <c r="K4095" s="176"/>
      <c r="L4095" s="177" t="s">
        <v>730</v>
      </c>
      <c r="M4095" s="177" t="s">
        <v>147</v>
      </c>
    </row>
    <row r="4096" spans="1:13" s="178" customFormat="1">
      <c r="A4096" s="171" t="s">
        <v>2024</v>
      </c>
      <c r="B4096" s="171"/>
      <c r="C4096" s="179">
        <v>26028122026</v>
      </c>
      <c r="D4096" s="172">
        <v>46072</v>
      </c>
      <c r="E4096" s="173">
        <v>46139</v>
      </c>
      <c r="F4096" s="174">
        <v>54.34</v>
      </c>
      <c r="G4096" s="175" t="s">
        <v>2047</v>
      </c>
      <c r="H4096" s="171" t="s">
        <v>2061</v>
      </c>
      <c r="I4096" s="171" t="s">
        <v>5708</v>
      </c>
      <c r="J4096" s="171" t="s">
        <v>426</v>
      </c>
      <c r="K4096" s="176"/>
      <c r="L4096" s="177" t="s">
        <v>730</v>
      </c>
      <c r="M4096" s="177" t="s">
        <v>427</v>
      </c>
    </row>
    <row r="4097" spans="1:13" s="178" customFormat="1">
      <c r="A4097" s="171" t="s">
        <v>2024</v>
      </c>
      <c r="B4097" s="171"/>
      <c r="C4097" s="179">
        <v>26028122026</v>
      </c>
      <c r="D4097" s="172">
        <v>46072</v>
      </c>
      <c r="E4097" s="173">
        <v>46139</v>
      </c>
      <c r="F4097" s="174">
        <v>516.23</v>
      </c>
      <c r="G4097" s="175" t="s">
        <v>2047</v>
      </c>
      <c r="H4097" s="171" t="s">
        <v>2061</v>
      </c>
      <c r="I4097" s="171" t="s">
        <v>3090</v>
      </c>
      <c r="J4097" s="171" t="s">
        <v>478</v>
      </c>
      <c r="K4097" s="176"/>
      <c r="L4097" s="177" t="s">
        <v>730</v>
      </c>
      <c r="M4097" s="177" t="s">
        <v>479</v>
      </c>
    </row>
    <row r="4098" spans="1:13" s="178" customFormat="1">
      <c r="A4098" s="171" t="s">
        <v>2024</v>
      </c>
      <c r="B4098" s="171"/>
      <c r="C4098" s="179">
        <v>26028122026</v>
      </c>
      <c r="D4098" s="172">
        <v>46072</v>
      </c>
      <c r="E4098" s="173">
        <v>46139</v>
      </c>
      <c r="F4098" s="174">
        <v>54.34</v>
      </c>
      <c r="G4098" s="175" t="s">
        <v>2047</v>
      </c>
      <c r="H4098" s="171" t="s">
        <v>2061</v>
      </c>
      <c r="I4098" s="171" t="s">
        <v>2796</v>
      </c>
      <c r="J4098" s="171" t="s">
        <v>144</v>
      </c>
      <c r="K4098" s="176"/>
      <c r="L4098" s="177" t="s">
        <v>730</v>
      </c>
      <c r="M4098" s="177" t="s">
        <v>145</v>
      </c>
    </row>
    <row r="4099" spans="1:13" s="178" customFormat="1">
      <c r="A4099" s="171" t="s">
        <v>2024</v>
      </c>
      <c r="B4099" s="171"/>
      <c r="C4099" s="179">
        <v>26028122026</v>
      </c>
      <c r="D4099" s="172">
        <v>46072</v>
      </c>
      <c r="E4099" s="173">
        <v>46139</v>
      </c>
      <c r="F4099" s="174">
        <v>298.87</v>
      </c>
      <c r="G4099" s="175" t="s">
        <v>2047</v>
      </c>
      <c r="H4099" s="171" t="s">
        <v>2061</v>
      </c>
      <c r="I4099" s="171" t="s">
        <v>3106</v>
      </c>
      <c r="J4099" s="171" t="s">
        <v>499</v>
      </c>
      <c r="K4099" s="176"/>
      <c r="L4099" s="177" t="s">
        <v>730</v>
      </c>
      <c r="M4099" s="177" t="s">
        <v>500</v>
      </c>
    </row>
    <row r="4100" spans="1:13" s="178" customFormat="1">
      <c r="A4100" s="171" t="s">
        <v>2024</v>
      </c>
      <c r="B4100" s="171"/>
      <c r="C4100" s="179">
        <v>26028122026</v>
      </c>
      <c r="D4100" s="172">
        <v>46072</v>
      </c>
      <c r="E4100" s="173">
        <v>46139</v>
      </c>
      <c r="F4100" s="174">
        <v>25.82</v>
      </c>
      <c r="G4100" s="175" t="s">
        <v>2047</v>
      </c>
      <c r="H4100" s="171" t="s">
        <v>2061</v>
      </c>
      <c r="I4100" s="171" t="s">
        <v>3099</v>
      </c>
      <c r="J4100" s="171" t="s">
        <v>70</v>
      </c>
      <c r="K4100" s="176"/>
      <c r="L4100" s="177" t="s">
        <v>730</v>
      </c>
      <c r="M4100" s="177" t="s">
        <v>71</v>
      </c>
    </row>
    <row r="4101" spans="1:13" s="178" customFormat="1">
      <c r="A4101" s="171" t="s">
        <v>2024</v>
      </c>
      <c r="B4101" s="171"/>
      <c r="C4101" s="179">
        <v>26028122026</v>
      </c>
      <c r="D4101" s="172">
        <v>46072</v>
      </c>
      <c r="E4101" s="173">
        <v>46139</v>
      </c>
      <c r="F4101" s="174">
        <v>54.34</v>
      </c>
      <c r="G4101" s="175" t="s">
        <v>2047</v>
      </c>
      <c r="H4101" s="171" t="s">
        <v>2061</v>
      </c>
      <c r="I4101" s="171" t="s">
        <v>3137</v>
      </c>
      <c r="J4101" s="171" t="s">
        <v>214</v>
      </c>
      <c r="K4101" s="176"/>
      <c r="L4101" s="177" t="s">
        <v>730</v>
      </c>
      <c r="M4101" s="177" t="s">
        <v>215</v>
      </c>
    </row>
    <row r="4102" spans="1:13" s="178" customFormat="1">
      <c r="A4102" s="171" t="s">
        <v>2024</v>
      </c>
      <c r="B4102" s="171"/>
      <c r="C4102" s="179">
        <v>26028122026</v>
      </c>
      <c r="D4102" s="172">
        <v>46072</v>
      </c>
      <c r="E4102" s="173">
        <v>46139</v>
      </c>
      <c r="F4102" s="174">
        <v>54.34</v>
      </c>
      <c r="G4102" s="175" t="s">
        <v>2047</v>
      </c>
      <c r="H4102" s="171" t="s">
        <v>2061</v>
      </c>
      <c r="I4102" s="171" t="s">
        <v>5709</v>
      </c>
      <c r="J4102" s="171" t="s">
        <v>338</v>
      </c>
      <c r="K4102" s="176"/>
      <c r="L4102" s="177" t="s">
        <v>730</v>
      </c>
      <c r="M4102" s="177" t="s">
        <v>339</v>
      </c>
    </row>
    <row r="4103" spans="1:13" s="178" customFormat="1">
      <c r="A4103" s="171" t="s">
        <v>2024</v>
      </c>
      <c r="B4103" s="171"/>
      <c r="C4103" s="179">
        <v>26028122026</v>
      </c>
      <c r="D4103" s="172">
        <v>46072</v>
      </c>
      <c r="E4103" s="173">
        <v>46139</v>
      </c>
      <c r="F4103" s="174">
        <v>54.34</v>
      </c>
      <c r="G4103" s="175" t="s">
        <v>2047</v>
      </c>
      <c r="H4103" s="171" t="s">
        <v>2061</v>
      </c>
      <c r="I4103" s="171" t="s">
        <v>5710</v>
      </c>
      <c r="J4103" s="171" t="s">
        <v>292</v>
      </c>
      <c r="K4103" s="176"/>
      <c r="L4103" s="177" t="s">
        <v>730</v>
      </c>
      <c r="M4103" s="177" t="s">
        <v>293</v>
      </c>
    </row>
    <row r="4104" spans="1:13" s="178" customFormat="1">
      <c r="A4104" s="171" t="s">
        <v>2024</v>
      </c>
      <c r="B4104" s="171"/>
      <c r="C4104" s="179">
        <v>26028122026</v>
      </c>
      <c r="D4104" s="172">
        <v>46072</v>
      </c>
      <c r="E4104" s="173">
        <v>46139</v>
      </c>
      <c r="F4104" s="174">
        <v>54.34</v>
      </c>
      <c r="G4104" s="175" t="s">
        <v>2047</v>
      </c>
      <c r="H4104" s="171" t="s">
        <v>2061</v>
      </c>
      <c r="I4104" s="171" t="s">
        <v>5711</v>
      </c>
      <c r="J4104" s="171" t="s">
        <v>138</v>
      </c>
      <c r="K4104" s="176"/>
      <c r="L4104" s="177" t="s">
        <v>730</v>
      </c>
      <c r="M4104" s="177" t="s">
        <v>139</v>
      </c>
    </row>
    <row r="4105" spans="1:13" s="178" customFormat="1">
      <c r="A4105" s="171" t="s">
        <v>2024</v>
      </c>
      <c r="B4105" s="171"/>
      <c r="C4105" s="179">
        <v>26028122026</v>
      </c>
      <c r="D4105" s="172">
        <v>46072</v>
      </c>
      <c r="E4105" s="173">
        <v>46139</v>
      </c>
      <c r="F4105" s="174">
        <v>54.34</v>
      </c>
      <c r="G4105" s="175" t="s">
        <v>2047</v>
      </c>
      <c r="H4105" s="171" t="s">
        <v>2061</v>
      </c>
      <c r="I4105" s="171" t="s">
        <v>3383</v>
      </c>
      <c r="J4105" s="171" t="s">
        <v>250</v>
      </c>
      <c r="K4105" s="176"/>
      <c r="L4105" s="177" t="s">
        <v>730</v>
      </c>
      <c r="M4105" s="177" t="s">
        <v>251</v>
      </c>
    </row>
    <row r="4106" spans="1:13" s="178" customFormat="1">
      <c r="A4106" s="171" t="s">
        <v>2024</v>
      </c>
      <c r="B4106" s="171"/>
      <c r="C4106" s="179">
        <v>26028122026</v>
      </c>
      <c r="D4106" s="172">
        <v>46072</v>
      </c>
      <c r="E4106" s="173">
        <v>46139</v>
      </c>
      <c r="F4106" s="174">
        <v>54.34</v>
      </c>
      <c r="G4106" s="175" t="s">
        <v>2047</v>
      </c>
      <c r="H4106" s="171" t="s">
        <v>2061</v>
      </c>
      <c r="I4106" s="171" t="s">
        <v>5712</v>
      </c>
      <c r="J4106" s="171" t="s">
        <v>204</v>
      </c>
      <c r="K4106" s="176"/>
      <c r="L4106" s="177" t="s">
        <v>730</v>
      </c>
      <c r="M4106" s="177" t="s">
        <v>205</v>
      </c>
    </row>
    <row r="4107" spans="1:13" s="178" customFormat="1">
      <c r="A4107" s="171" t="s">
        <v>2024</v>
      </c>
      <c r="B4107" s="171"/>
      <c r="C4107" s="179">
        <v>26028122026</v>
      </c>
      <c r="D4107" s="172">
        <v>46072</v>
      </c>
      <c r="E4107" s="173">
        <v>46139</v>
      </c>
      <c r="F4107" s="174">
        <v>54.34</v>
      </c>
      <c r="G4107" s="175" t="s">
        <v>2047</v>
      </c>
      <c r="H4107" s="171" t="s">
        <v>2061</v>
      </c>
      <c r="I4107" s="171" t="s">
        <v>5713</v>
      </c>
      <c r="J4107" s="171" t="s">
        <v>154</v>
      </c>
      <c r="K4107" s="176"/>
      <c r="L4107" s="177" t="s">
        <v>730</v>
      </c>
      <c r="M4107" s="177" t="s">
        <v>155</v>
      </c>
    </row>
    <row r="4108" spans="1:13" s="178" customFormat="1">
      <c r="A4108" s="171" t="s">
        <v>2024</v>
      </c>
      <c r="B4108" s="171"/>
      <c r="C4108" s="179">
        <v>26028122026</v>
      </c>
      <c r="D4108" s="172">
        <v>46072</v>
      </c>
      <c r="E4108" s="173">
        <v>46139</v>
      </c>
      <c r="F4108" s="174">
        <v>54.34</v>
      </c>
      <c r="G4108" s="175" t="s">
        <v>2047</v>
      </c>
      <c r="H4108" s="171" t="s">
        <v>2061</v>
      </c>
      <c r="I4108" s="171" t="s">
        <v>3384</v>
      </c>
      <c r="J4108" s="171" t="s">
        <v>286</v>
      </c>
      <c r="K4108" s="176"/>
      <c r="L4108" s="177" t="s">
        <v>730</v>
      </c>
      <c r="M4108" s="177" t="s">
        <v>287</v>
      </c>
    </row>
    <row r="4109" spans="1:13" s="178" customFormat="1">
      <c r="A4109" s="171" t="s">
        <v>2024</v>
      </c>
      <c r="B4109" s="171"/>
      <c r="C4109" s="179">
        <v>26028122026</v>
      </c>
      <c r="D4109" s="172">
        <v>46072</v>
      </c>
      <c r="E4109" s="173">
        <v>46139</v>
      </c>
      <c r="F4109" s="174">
        <v>54.34</v>
      </c>
      <c r="G4109" s="175" t="s">
        <v>2047</v>
      </c>
      <c r="H4109" s="171" t="s">
        <v>2061</v>
      </c>
      <c r="I4109" s="171" t="s">
        <v>5714</v>
      </c>
      <c r="J4109" s="171" t="s">
        <v>244</v>
      </c>
      <c r="K4109" s="176"/>
      <c r="L4109" s="177" t="s">
        <v>730</v>
      </c>
      <c r="M4109" s="177" t="s">
        <v>245</v>
      </c>
    </row>
    <row r="4110" spans="1:13" s="178" customFormat="1">
      <c r="A4110" s="171" t="s">
        <v>2024</v>
      </c>
      <c r="B4110" s="171"/>
      <c r="C4110" s="179">
        <v>26028122026</v>
      </c>
      <c r="D4110" s="172">
        <v>46072</v>
      </c>
      <c r="E4110" s="173">
        <v>46139</v>
      </c>
      <c r="F4110" s="174">
        <v>489.06</v>
      </c>
      <c r="G4110" s="175" t="s">
        <v>2047</v>
      </c>
      <c r="H4110" s="171" t="s">
        <v>2061</v>
      </c>
      <c r="I4110" s="171" t="s">
        <v>2792</v>
      </c>
      <c r="J4110" s="171" t="s">
        <v>252</v>
      </c>
      <c r="K4110" s="176"/>
      <c r="L4110" s="177" t="s">
        <v>730</v>
      </c>
      <c r="M4110" s="177" t="s">
        <v>253</v>
      </c>
    </row>
    <row r="4111" spans="1:13" s="178" customFormat="1">
      <c r="A4111" s="171" t="s">
        <v>2024</v>
      </c>
      <c r="B4111" s="171"/>
      <c r="C4111" s="179">
        <v>26028122026</v>
      </c>
      <c r="D4111" s="172">
        <v>46072</v>
      </c>
      <c r="E4111" s="173">
        <v>46139</v>
      </c>
      <c r="F4111" s="174">
        <v>54.34</v>
      </c>
      <c r="G4111" s="175" t="s">
        <v>2047</v>
      </c>
      <c r="H4111" s="171" t="s">
        <v>2061</v>
      </c>
      <c r="I4111" s="171" t="s">
        <v>3121</v>
      </c>
      <c r="J4111" s="171" t="s">
        <v>444</v>
      </c>
      <c r="K4111" s="176"/>
      <c r="L4111" s="177" t="s">
        <v>730</v>
      </c>
      <c r="M4111" s="177" t="s">
        <v>445</v>
      </c>
    </row>
    <row r="4112" spans="1:13" s="178" customFormat="1">
      <c r="A4112" s="171" t="s">
        <v>2024</v>
      </c>
      <c r="B4112" s="171"/>
      <c r="C4112" s="179">
        <v>26028122026</v>
      </c>
      <c r="D4112" s="172">
        <v>46072</v>
      </c>
      <c r="E4112" s="173">
        <v>46139</v>
      </c>
      <c r="F4112" s="174">
        <v>54.34</v>
      </c>
      <c r="G4112" s="175" t="s">
        <v>2047</v>
      </c>
      <c r="H4112" s="171" t="s">
        <v>2061</v>
      </c>
      <c r="I4112" s="171" t="s">
        <v>3148</v>
      </c>
      <c r="J4112" s="171" t="s">
        <v>366</v>
      </c>
      <c r="K4112" s="176"/>
      <c r="L4112" s="177" t="s">
        <v>730</v>
      </c>
      <c r="M4112" s="177" t="s">
        <v>367</v>
      </c>
    </row>
    <row r="4113" spans="1:13" s="178" customFormat="1">
      <c r="A4113" s="171" t="s">
        <v>2024</v>
      </c>
      <c r="B4113" s="171"/>
      <c r="C4113" s="179">
        <v>26028122026</v>
      </c>
      <c r="D4113" s="172">
        <v>46072</v>
      </c>
      <c r="E4113" s="173">
        <v>46139</v>
      </c>
      <c r="F4113" s="174">
        <v>54.34</v>
      </c>
      <c r="G4113" s="175" t="s">
        <v>2047</v>
      </c>
      <c r="H4113" s="171" t="s">
        <v>2061</v>
      </c>
      <c r="I4113" s="171" t="s">
        <v>5715</v>
      </c>
      <c r="J4113" s="171" t="s">
        <v>8</v>
      </c>
      <c r="K4113" s="176"/>
      <c r="L4113" s="177" t="s">
        <v>730</v>
      </c>
      <c r="M4113" s="177" t="s">
        <v>9</v>
      </c>
    </row>
    <row r="4114" spans="1:13" s="178" customFormat="1">
      <c r="A4114" s="171" t="s">
        <v>2024</v>
      </c>
      <c r="B4114" s="171"/>
      <c r="C4114" s="179">
        <v>26028122026</v>
      </c>
      <c r="D4114" s="172">
        <v>46072</v>
      </c>
      <c r="E4114" s="173">
        <v>46139</v>
      </c>
      <c r="F4114" s="174">
        <v>25.82</v>
      </c>
      <c r="G4114" s="175" t="s">
        <v>2047</v>
      </c>
      <c r="H4114" s="171" t="s">
        <v>2061</v>
      </c>
      <c r="I4114" s="171" t="s">
        <v>5716</v>
      </c>
      <c r="J4114" s="171" t="s">
        <v>276</v>
      </c>
      <c r="K4114" s="176"/>
      <c r="L4114" s="177" t="s">
        <v>730</v>
      </c>
      <c r="M4114" s="177" t="s">
        <v>277</v>
      </c>
    </row>
    <row r="4115" spans="1:13" s="178" customFormat="1">
      <c r="A4115" s="171" t="s">
        <v>2024</v>
      </c>
      <c r="B4115" s="171"/>
      <c r="C4115" s="179">
        <v>26028122026</v>
      </c>
      <c r="D4115" s="172">
        <v>46072</v>
      </c>
      <c r="E4115" s="173">
        <v>46139</v>
      </c>
      <c r="F4115" s="174">
        <v>38.729999999999997</v>
      </c>
      <c r="G4115" s="175" t="s">
        <v>2047</v>
      </c>
      <c r="H4115" s="171" t="s">
        <v>2061</v>
      </c>
      <c r="I4115" s="171" t="s">
        <v>5717</v>
      </c>
      <c r="J4115" s="171" t="s">
        <v>386</v>
      </c>
      <c r="K4115" s="176"/>
      <c r="L4115" s="177" t="s">
        <v>730</v>
      </c>
      <c r="M4115" s="177" t="s">
        <v>387</v>
      </c>
    </row>
    <row r="4116" spans="1:13" s="178" customFormat="1">
      <c r="A4116" s="171" t="s">
        <v>2024</v>
      </c>
      <c r="B4116" s="171"/>
      <c r="C4116" s="179">
        <v>26028122026</v>
      </c>
      <c r="D4116" s="172">
        <v>46072</v>
      </c>
      <c r="E4116" s="173">
        <v>46139</v>
      </c>
      <c r="F4116" s="174">
        <v>54.34</v>
      </c>
      <c r="G4116" s="175" t="s">
        <v>2047</v>
      </c>
      <c r="H4116" s="171" t="s">
        <v>2061</v>
      </c>
      <c r="I4116" s="171" t="s">
        <v>3391</v>
      </c>
      <c r="J4116" s="171" t="s">
        <v>226</v>
      </c>
      <c r="K4116" s="176"/>
      <c r="L4116" s="177" t="s">
        <v>730</v>
      </c>
      <c r="M4116" s="177" t="s">
        <v>227</v>
      </c>
    </row>
    <row r="4117" spans="1:13" s="178" customFormat="1">
      <c r="A4117" s="171" t="s">
        <v>2024</v>
      </c>
      <c r="B4117" s="171"/>
      <c r="C4117" s="179">
        <v>26028122026</v>
      </c>
      <c r="D4117" s="172">
        <v>46072</v>
      </c>
      <c r="E4117" s="173">
        <v>46139</v>
      </c>
      <c r="F4117" s="174">
        <v>54.34</v>
      </c>
      <c r="G4117" s="175" t="s">
        <v>2047</v>
      </c>
      <c r="H4117" s="171" t="s">
        <v>2061</v>
      </c>
      <c r="I4117" s="171" t="s">
        <v>3388</v>
      </c>
      <c r="J4117" s="171" t="s">
        <v>78</v>
      </c>
      <c r="K4117" s="176"/>
      <c r="L4117" s="177" t="s">
        <v>730</v>
      </c>
      <c r="M4117" s="177" t="s">
        <v>79</v>
      </c>
    </row>
    <row r="4118" spans="1:13" s="178" customFormat="1">
      <c r="A4118" s="171" t="s">
        <v>2024</v>
      </c>
      <c r="B4118" s="171"/>
      <c r="C4118" s="179">
        <v>26028122026</v>
      </c>
      <c r="D4118" s="172">
        <v>46072</v>
      </c>
      <c r="E4118" s="173">
        <v>46139</v>
      </c>
      <c r="F4118" s="174">
        <v>54.34</v>
      </c>
      <c r="G4118" s="175" t="s">
        <v>2047</v>
      </c>
      <c r="H4118" s="171" t="s">
        <v>2061</v>
      </c>
      <c r="I4118" s="171" t="s">
        <v>5718</v>
      </c>
      <c r="J4118" s="171" t="s">
        <v>206</v>
      </c>
      <c r="K4118" s="176"/>
      <c r="L4118" s="177" t="s">
        <v>730</v>
      </c>
      <c r="M4118" s="177" t="s">
        <v>207</v>
      </c>
    </row>
    <row r="4119" spans="1:13" s="178" customFormat="1">
      <c r="A4119" s="171" t="s">
        <v>2024</v>
      </c>
      <c r="B4119" s="171"/>
      <c r="C4119" s="179">
        <v>26028122026</v>
      </c>
      <c r="D4119" s="172">
        <v>46072</v>
      </c>
      <c r="E4119" s="173">
        <v>46139</v>
      </c>
      <c r="F4119" s="174">
        <v>54.34</v>
      </c>
      <c r="G4119" s="175" t="s">
        <v>2047</v>
      </c>
      <c r="H4119" s="171" t="s">
        <v>2061</v>
      </c>
      <c r="I4119" s="171" t="s">
        <v>3387</v>
      </c>
      <c r="J4119" s="171" t="s">
        <v>410</v>
      </c>
      <c r="K4119" s="176"/>
      <c r="L4119" s="177" t="s">
        <v>730</v>
      </c>
      <c r="M4119" s="177" t="s">
        <v>411</v>
      </c>
    </row>
    <row r="4120" spans="1:13" s="178" customFormat="1">
      <c r="A4120" s="171" t="s">
        <v>2024</v>
      </c>
      <c r="B4120" s="171"/>
      <c r="C4120" s="179">
        <v>26028122026</v>
      </c>
      <c r="D4120" s="172">
        <v>46072</v>
      </c>
      <c r="E4120" s="173">
        <v>46139</v>
      </c>
      <c r="F4120" s="174">
        <v>54.34</v>
      </c>
      <c r="G4120" s="175" t="s">
        <v>2047</v>
      </c>
      <c r="H4120" s="171" t="s">
        <v>2061</v>
      </c>
      <c r="I4120" s="171" t="s">
        <v>3020</v>
      </c>
      <c r="J4120" s="171" t="s">
        <v>456</v>
      </c>
      <c r="K4120" s="176"/>
      <c r="L4120" s="177" t="s">
        <v>730</v>
      </c>
      <c r="M4120" s="177" t="s">
        <v>457</v>
      </c>
    </row>
    <row r="4121" spans="1:13" s="178" customFormat="1">
      <c r="A4121" s="171" t="s">
        <v>2024</v>
      </c>
      <c r="B4121" s="171"/>
      <c r="C4121" s="179">
        <v>26028122026</v>
      </c>
      <c r="D4121" s="172">
        <v>46072</v>
      </c>
      <c r="E4121" s="173">
        <v>46139</v>
      </c>
      <c r="F4121" s="174">
        <v>54.34</v>
      </c>
      <c r="G4121" s="175" t="s">
        <v>2047</v>
      </c>
      <c r="H4121" s="171" t="s">
        <v>2061</v>
      </c>
      <c r="I4121" s="171" t="s">
        <v>5719</v>
      </c>
      <c r="J4121" s="171" t="s">
        <v>188</v>
      </c>
      <c r="K4121" s="176"/>
      <c r="L4121" s="177" t="s">
        <v>730</v>
      </c>
      <c r="M4121" s="177" t="s">
        <v>189</v>
      </c>
    </row>
    <row r="4122" spans="1:13" s="178" customFormat="1">
      <c r="A4122" s="171" t="s">
        <v>2024</v>
      </c>
      <c r="B4122" s="171"/>
      <c r="C4122" s="179">
        <v>26028122026</v>
      </c>
      <c r="D4122" s="172">
        <v>46072</v>
      </c>
      <c r="E4122" s="173">
        <v>46139</v>
      </c>
      <c r="F4122" s="174">
        <v>54.34</v>
      </c>
      <c r="G4122" s="175" t="s">
        <v>2047</v>
      </c>
      <c r="H4122" s="171" t="s">
        <v>2061</v>
      </c>
      <c r="I4122" s="171" t="s">
        <v>2981</v>
      </c>
      <c r="J4122" s="171" t="s">
        <v>358</v>
      </c>
      <c r="K4122" s="176"/>
      <c r="L4122" s="177" t="s">
        <v>730</v>
      </c>
      <c r="M4122" s="177" t="s">
        <v>359</v>
      </c>
    </row>
    <row r="4123" spans="1:13" s="178" customFormat="1">
      <c r="A4123" s="171" t="s">
        <v>2024</v>
      </c>
      <c r="B4123" s="171"/>
      <c r="C4123" s="179">
        <v>26028122026</v>
      </c>
      <c r="D4123" s="172">
        <v>46072</v>
      </c>
      <c r="E4123" s="173">
        <v>46139</v>
      </c>
      <c r="F4123" s="174">
        <v>54.34</v>
      </c>
      <c r="G4123" s="175" t="s">
        <v>2047</v>
      </c>
      <c r="H4123" s="171" t="s">
        <v>2061</v>
      </c>
      <c r="I4123" s="171" t="s">
        <v>2975</v>
      </c>
      <c r="J4123" s="171" t="s">
        <v>370</v>
      </c>
      <c r="K4123" s="176"/>
      <c r="L4123" s="177" t="s">
        <v>730</v>
      </c>
      <c r="M4123" s="177" t="s">
        <v>371</v>
      </c>
    </row>
    <row r="4124" spans="1:13" s="178" customFormat="1">
      <c r="A4124" s="171" t="s">
        <v>2024</v>
      </c>
      <c r="B4124" s="171"/>
      <c r="C4124" s="179">
        <v>26028122026</v>
      </c>
      <c r="D4124" s="172">
        <v>46072</v>
      </c>
      <c r="E4124" s="173">
        <v>46139</v>
      </c>
      <c r="F4124" s="174">
        <v>54.34</v>
      </c>
      <c r="G4124" s="175" t="s">
        <v>2047</v>
      </c>
      <c r="H4124" s="171" t="s">
        <v>2061</v>
      </c>
      <c r="I4124" s="171" t="s">
        <v>5720</v>
      </c>
      <c r="J4124" s="171" t="s">
        <v>202</v>
      </c>
      <c r="K4124" s="176"/>
      <c r="L4124" s="177" t="s">
        <v>730</v>
      </c>
      <c r="M4124" s="177" t="s">
        <v>203</v>
      </c>
    </row>
    <row r="4125" spans="1:13" s="178" customFormat="1">
      <c r="A4125" s="171" t="s">
        <v>2024</v>
      </c>
      <c r="B4125" s="171"/>
      <c r="C4125" s="179">
        <v>26028122026</v>
      </c>
      <c r="D4125" s="172">
        <v>46072</v>
      </c>
      <c r="E4125" s="173">
        <v>46139</v>
      </c>
      <c r="F4125" s="174">
        <v>54.34</v>
      </c>
      <c r="G4125" s="175" t="s">
        <v>2047</v>
      </c>
      <c r="H4125" s="171" t="s">
        <v>2061</v>
      </c>
      <c r="I4125" s="171" t="s">
        <v>2795</v>
      </c>
      <c r="J4125" s="171" t="s">
        <v>254</v>
      </c>
      <c r="K4125" s="176"/>
      <c r="L4125" s="177" t="s">
        <v>730</v>
      </c>
      <c r="M4125" s="177" t="s">
        <v>255</v>
      </c>
    </row>
    <row r="4126" spans="1:13" s="178" customFormat="1">
      <c r="A4126" s="171" t="s">
        <v>2024</v>
      </c>
      <c r="B4126" s="171"/>
      <c r="C4126" s="179">
        <v>26028122026</v>
      </c>
      <c r="D4126" s="172">
        <v>46072</v>
      </c>
      <c r="E4126" s="173">
        <v>46139</v>
      </c>
      <c r="F4126" s="174">
        <v>54.34</v>
      </c>
      <c r="G4126" s="175" t="s">
        <v>2047</v>
      </c>
      <c r="H4126" s="171" t="s">
        <v>2061</v>
      </c>
      <c r="I4126" s="171" t="s">
        <v>2977</v>
      </c>
      <c r="J4126" s="171" t="s">
        <v>100</v>
      </c>
      <c r="K4126" s="176"/>
      <c r="L4126" s="177" t="s">
        <v>730</v>
      </c>
      <c r="M4126" s="177" t="s">
        <v>101</v>
      </c>
    </row>
    <row r="4127" spans="1:13" s="178" customFormat="1">
      <c r="A4127" s="171" t="s">
        <v>2024</v>
      </c>
      <c r="B4127" s="171"/>
      <c r="C4127" s="179">
        <v>26028122026</v>
      </c>
      <c r="D4127" s="172">
        <v>46072</v>
      </c>
      <c r="E4127" s="173">
        <v>46139</v>
      </c>
      <c r="F4127" s="174">
        <v>54.34</v>
      </c>
      <c r="G4127" s="175" t="s">
        <v>2047</v>
      </c>
      <c r="H4127" s="171" t="s">
        <v>2061</v>
      </c>
      <c r="I4127" s="171" t="s">
        <v>5721</v>
      </c>
      <c r="J4127" s="171" t="s">
        <v>210</v>
      </c>
      <c r="K4127" s="176"/>
      <c r="L4127" s="177" t="s">
        <v>730</v>
      </c>
      <c r="M4127" s="177" t="s">
        <v>211</v>
      </c>
    </row>
    <row r="4128" spans="1:13" s="178" customFormat="1">
      <c r="A4128" s="171" t="s">
        <v>2024</v>
      </c>
      <c r="B4128" s="171"/>
      <c r="C4128" s="179">
        <v>26028122026</v>
      </c>
      <c r="D4128" s="172">
        <v>46072</v>
      </c>
      <c r="E4128" s="173">
        <v>46139</v>
      </c>
      <c r="F4128" s="174">
        <v>54.34</v>
      </c>
      <c r="G4128" s="175" t="s">
        <v>2047</v>
      </c>
      <c r="H4128" s="171" t="s">
        <v>2061</v>
      </c>
      <c r="I4128" s="171" t="s">
        <v>3126</v>
      </c>
      <c r="J4128" s="171" t="s">
        <v>404</v>
      </c>
      <c r="K4128" s="176"/>
      <c r="L4128" s="177" t="s">
        <v>730</v>
      </c>
      <c r="M4128" s="177" t="s">
        <v>405</v>
      </c>
    </row>
    <row r="4129" spans="1:14" s="178" customFormat="1">
      <c r="A4129" s="171" t="s">
        <v>2024</v>
      </c>
      <c r="B4129" s="171"/>
      <c r="C4129" s="179">
        <v>26028122026</v>
      </c>
      <c r="D4129" s="172">
        <v>46072</v>
      </c>
      <c r="E4129" s="173">
        <v>46139</v>
      </c>
      <c r="F4129" s="174">
        <v>54.34</v>
      </c>
      <c r="G4129" s="175" t="s">
        <v>2047</v>
      </c>
      <c r="H4129" s="171" t="s">
        <v>2061</v>
      </c>
      <c r="I4129" s="171" t="s">
        <v>3105</v>
      </c>
      <c r="J4129" s="171" t="s">
        <v>260</v>
      </c>
      <c r="K4129" s="176"/>
      <c r="L4129" s="177" t="s">
        <v>730</v>
      </c>
      <c r="M4129" s="177" t="s">
        <v>261</v>
      </c>
    </row>
    <row r="4130" spans="1:14" s="178" customFormat="1">
      <c r="A4130" s="171" t="s">
        <v>2024</v>
      </c>
      <c r="B4130" s="171"/>
      <c r="C4130" s="179">
        <v>26028122026</v>
      </c>
      <c r="D4130" s="172">
        <v>46072</v>
      </c>
      <c r="E4130" s="173">
        <v>46139</v>
      </c>
      <c r="F4130" s="174">
        <v>54.34</v>
      </c>
      <c r="G4130" s="175" t="s">
        <v>2047</v>
      </c>
      <c r="H4130" s="171" t="s">
        <v>2061</v>
      </c>
      <c r="I4130" s="171" t="s">
        <v>5722</v>
      </c>
      <c r="J4130" s="171" t="s">
        <v>44</v>
      </c>
      <c r="K4130" s="176"/>
      <c r="L4130" s="177" t="s">
        <v>730</v>
      </c>
      <c r="M4130" s="177" t="s">
        <v>45</v>
      </c>
    </row>
    <row r="4131" spans="1:14" s="178" customFormat="1">
      <c r="A4131" s="171" t="s">
        <v>2024</v>
      </c>
      <c r="B4131" s="171"/>
      <c r="C4131" s="179">
        <v>26028122026</v>
      </c>
      <c r="D4131" s="172">
        <v>46072</v>
      </c>
      <c r="E4131" s="173">
        <v>46139</v>
      </c>
      <c r="F4131" s="174">
        <v>54.34</v>
      </c>
      <c r="G4131" s="175" t="s">
        <v>2047</v>
      </c>
      <c r="H4131" s="171" t="s">
        <v>2061</v>
      </c>
      <c r="I4131" s="171" t="s">
        <v>3107</v>
      </c>
      <c r="J4131" s="171" t="s">
        <v>118</v>
      </c>
      <c r="K4131" s="176"/>
      <c r="L4131" s="177" t="s">
        <v>730</v>
      </c>
      <c r="M4131" s="177" t="s">
        <v>119</v>
      </c>
    </row>
    <row r="4132" spans="1:14" s="178" customFormat="1">
      <c r="A4132" s="171" t="s">
        <v>2024</v>
      </c>
      <c r="B4132" s="171"/>
      <c r="C4132" s="179">
        <v>26028122026</v>
      </c>
      <c r="D4132" s="172">
        <v>46072</v>
      </c>
      <c r="E4132" s="173">
        <v>46139</v>
      </c>
      <c r="F4132" s="174">
        <v>38.729999999999997</v>
      </c>
      <c r="G4132" s="175" t="s">
        <v>2047</v>
      </c>
      <c r="H4132" s="171" t="s">
        <v>2061</v>
      </c>
      <c r="I4132" s="171" t="s">
        <v>2982</v>
      </c>
      <c r="J4132" s="171" t="s">
        <v>112</v>
      </c>
      <c r="K4132" s="176"/>
      <c r="L4132" s="177" t="s">
        <v>730</v>
      </c>
      <c r="M4132" s="177" t="s">
        <v>113</v>
      </c>
    </row>
    <row r="4133" spans="1:14" s="178" customFormat="1">
      <c r="A4133" s="171" t="s">
        <v>2024</v>
      </c>
      <c r="B4133" s="171"/>
      <c r="C4133" s="179">
        <v>26028122026</v>
      </c>
      <c r="D4133" s="172">
        <v>46072</v>
      </c>
      <c r="E4133" s="173">
        <v>46139</v>
      </c>
      <c r="F4133" s="174">
        <v>54.34</v>
      </c>
      <c r="G4133" s="175" t="s">
        <v>2047</v>
      </c>
      <c r="H4133" s="171" t="s">
        <v>2061</v>
      </c>
      <c r="I4133" s="171" t="s">
        <v>2979</v>
      </c>
      <c r="J4133" s="171" t="s">
        <v>228</v>
      </c>
      <c r="K4133" s="176"/>
      <c r="L4133" s="177" t="s">
        <v>730</v>
      </c>
      <c r="M4133" s="177" t="s">
        <v>229</v>
      </c>
    </row>
    <row r="4134" spans="1:14" s="178" customFormat="1">
      <c r="A4134" s="171" t="s">
        <v>2024</v>
      </c>
      <c r="B4134" s="171"/>
      <c r="C4134" s="179">
        <v>26028122026</v>
      </c>
      <c r="D4134" s="172">
        <v>46072</v>
      </c>
      <c r="E4134" s="173">
        <v>46139</v>
      </c>
      <c r="F4134" s="174">
        <v>54.34</v>
      </c>
      <c r="G4134" s="175" t="s">
        <v>2047</v>
      </c>
      <c r="H4134" s="171" t="s">
        <v>2061</v>
      </c>
      <c r="I4134" s="171" t="s">
        <v>3013</v>
      </c>
      <c r="J4134" s="171" t="s">
        <v>222</v>
      </c>
      <c r="K4134" s="176"/>
      <c r="L4134" s="177" t="s">
        <v>730</v>
      </c>
      <c r="M4134" s="177" t="s">
        <v>223</v>
      </c>
    </row>
    <row r="4135" spans="1:14" s="178" customFormat="1">
      <c r="A4135" s="171" t="s">
        <v>2024</v>
      </c>
      <c r="B4135" s="171"/>
      <c r="C4135" s="179">
        <v>26028122026</v>
      </c>
      <c r="D4135" s="172">
        <v>46072</v>
      </c>
      <c r="E4135" s="173">
        <v>46139</v>
      </c>
      <c r="F4135" s="174">
        <v>27.17</v>
      </c>
      <c r="G4135" s="175" t="s">
        <v>2047</v>
      </c>
      <c r="H4135" s="171" t="s">
        <v>2061</v>
      </c>
      <c r="I4135" s="171" t="s">
        <v>2989</v>
      </c>
      <c r="J4135" s="171" t="s">
        <v>402</v>
      </c>
      <c r="K4135" s="176"/>
      <c r="L4135" s="177" t="s">
        <v>730</v>
      </c>
      <c r="M4135" s="177" t="s">
        <v>403</v>
      </c>
    </row>
    <row r="4136" spans="1:14" s="178" customFormat="1">
      <c r="A4136" s="171" t="s">
        <v>2024</v>
      </c>
      <c r="B4136" s="171"/>
      <c r="C4136" s="179">
        <v>26028122026</v>
      </c>
      <c r="D4136" s="172">
        <v>46072</v>
      </c>
      <c r="E4136" s="173">
        <v>46139</v>
      </c>
      <c r="F4136" s="174">
        <v>54.34</v>
      </c>
      <c r="G4136" s="175" t="s">
        <v>2047</v>
      </c>
      <c r="H4136" s="171" t="s">
        <v>2061</v>
      </c>
      <c r="I4136" s="171" t="s">
        <v>3008</v>
      </c>
      <c r="J4136" s="171" t="s">
        <v>0</v>
      </c>
      <c r="K4136" s="176"/>
      <c r="L4136" s="177" t="s">
        <v>730</v>
      </c>
      <c r="M4136" s="177" t="s">
        <v>1</v>
      </c>
    </row>
    <row r="4137" spans="1:14" s="178" customFormat="1">
      <c r="A4137" s="171" t="s">
        <v>2024</v>
      </c>
      <c r="B4137" s="171"/>
      <c r="C4137" s="179">
        <v>26028122026</v>
      </c>
      <c r="D4137" s="172">
        <v>46072</v>
      </c>
      <c r="E4137" s="173">
        <v>46139</v>
      </c>
      <c r="F4137" s="174">
        <v>27.17</v>
      </c>
      <c r="G4137" s="175" t="s">
        <v>2047</v>
      </c>
      <c r="H4137" s="171" t="s">
        <v>2061</v>
      </c>
      <c r="I4137" s="171" t="s">
        <v>2999</v>
      </c>
      <c r="J4137" s="171" t="s">
        <v>436</v>
      </c>
      <c r="K4137" s="176"/>
      <c r="L4137" s="177" t="s">
        <v>730</v>
      </c>
      <c r="M4137" s="177" t="s">
        <v>437</v>
      </c>
    </row>
    <row r="4138" spans="1:14" s="178" customFormat="1">
      <c r="A4138" s="171" t="s">
        <v>2024</v>
      </c>
      <c r="B4138" s="171"/>
      <c r="C4138" s="179">
        <v>26028122026</v>
      </c>
      <c r="D4138" s="172">
        <v>46072</v>
      </c>
      <c r="E4138" s="173">
        <v>46139</v>
      </c>
      <c r="F4138" s="174">
        <v>54.34</v>
      </c>
      <c r="G4138" s="175" t="s">
        <v>2047</v>
      </c>
      <c r="H4138" s="171" t="s">
        <v>2061</v>
      </c>
      <c r="I4138" s="171" t="s">
        <v>5723</v>
      </c>
      <c r="J4138" s="171" t="s">
        <v>322</v>
      </c>
      <c r="K4138" s="176"/>
      <c r="L4138" s="177" t="s">
        <v>730</v>
      </c>
      <c r="M4138" s="177" t="s">
        <v>323</v>
      </c>
    </row>
    <row r="4139" spans="1:14" s="178" customFormat="1">
      <c r="A4139" s="171" t="s">
        <v>2024</v>
      </c>
      <c r="B4139" s="171"/>
      <c r="C4139" s="179">
        <v>26028122026</v>
      </c>
      <c r="D4139" s="172">
        <v>46072</v>
      </c>
      <c r="E4139" s="173">
        <v>46139</v>
      </c>
      <c r="F4139" s="174">
        <v>54.34</v>
      </c>
      <c r="G4139" s="175" t="s">
        <v>2047</v>
      </c>
      <c r="H4139" s="171" t="s">
        <v>2061</v>
      </c>
      <c r="I4139" s="171" t="s">
        <v>5724</v>
      </c>
      <c r="J4139" s="171" t="s">
        <v>294</v>
      </c>
      <c r="K4139" s="176"/>
      <c r="L4139" s="177" t="s">
        <v>730</v>
      </c>
      <c r="M4139" s="177" t="s">
        <v>295</v>
      </c>
    </row>
    <row r="4140" spans="1:14" s="178" customFormat="1">
      <c r="A4140" s="171" t="s">
        <v>2024</v>
      </c>
      <c r="B4140" s="171"/>
      <c r="C4140" s="179">
        <v>26028122026</v>
      </c>
      <c r="D4140" s="172">
        <v>46072</v>
      </c>
      <c r="E4140" s="173">
        <v>46139</v>
      </c>
      <c r="F4140" s="174">
        <v>54.34</v>
      </c>
      <c r="G4140" s="175" t="s">
        <v>2047</v>
      </c>
      <c r="H4140" s="171" t="s">
        <v>2061</v>
      </c>
      <c r="I4140" s="171" t="s">
        <v>5725</v>
      </c>
      <c r="J4140" s="171" t="s">
        <v>328</v>
      </c>
      <c r="K4140" s="176"/>
      <c r="L4140" s="177" t="s">
        <v>730</v>
      </c>
      <c r="M4140" s="177" t="s">
        <v>329</v>
      </c>
    </row>
    <row r="4141" spans="1:14" s="178" customFormat="1">
      <c r="A4141" s="171" t="s">
        <v>2024</v>
      </c>
      <c r="B4141" s="171"/>
      <c r="C4141" s="179">
        <v>26028122026</v>
      </c>
      <c r="D4141" s="172">
        <v>46072</v>
      </c>
      <c r="E4141" s="173">
        <v>46139</v>
      </c>
      <c r="F4141" s="174">
        <v>54.34</v>
      </c>
      <c r="G4141" s="175" t="s">
        <v>2047</v>
      </c>
      <c r="H4141" s="171" t="s">
        <v>2061</v>
      </c>
      <c r="I4141" s="171" t="s">
        <v>3000</v>
      </c>
      <c r="J4141" s="171" t="s">
        <v>86</v>
      </c>
      <c r="K4141" s="176"/>
      <c r="L4141" s="177" t="s">
        <v>730</v>
      </c>
      <c r="M4141" s="177" t="s">
        <v>87</v>
      </c>
    </row>
    <row r="4142" spans="1:14" s="178" customFormat="1">
      <c r="A4142" s="171" t="s">
        <v>2024</v>
      </c>
      <c r="B4142" s="171"/>
      <c r="C4142" s="179">
        <v>26028122026</v>
      </c>
      <c r="D4142" s="172">
        <v>46072</v>
      </c>
      <c r="E4142" s="173">
        <v>46139</v>
      </c>
      <c r="F4142" s="174">
        <v>25.82</v>
      </c>
      <c r="G4142" s="175" t="s">
        <v>2047</v>
      </c>
      <c r="H4142" s="171" t="s">
        <v>2061</v>
      </c>
      <c r="I4142" s="171" t="s">
        <v>3002</v>
      </c>
      <c r="J4142" s="171" t="s">
        <v>90</v>
      </c>
      <c r="K4142" s="176"/>
      <c r="L4142" s="177" t="s">
        <v>730</v>
      </c>
      <c r="M4142" s="177" t="s">
        <v>91</v>
      </c>
    </row>
    <row r="4143" spans="1:14" s="178" customFormat="1">
      <c r="A4143" s="171" t="s">
        <v>2024</v>
      </c>
      <c r="B4143" s="171"/>
      <c r="C4143" s="179">
        <v>26028122026</v>
      </c>
      <c r="D4143" s="172">
        <v>46072</v>
      </c>
      <c r="E4143" s="173">
        <v>46139</v>
      </c>
      <c r="F4143" s="174">
        <v>54.34</v>
      </c>
      <c r="G4143" s="175" t="s">
        <v>2047</v>
      </c>
      <c r="H4143" s="171" t="s">
        <v>2061</v>
      </c>
      <c r="I4143" s="171" t="s">
        <v>5726</v>
      </c>
      <c r="J4143" s="171" t="s">
        <v>304</v>
      </c>
      <c r="K4143" s="176"/>
      <c r="L4143" s="177" t="s">
        <v>730</v>
      </c>
      <c r="M4143" s="177" t="s">
        <v>305</v>
      </c>
      <c r="N4143" s="178" t="s">
        <v>6372</v>
      </c>
    </row>
    <row r="4144" spans="1:14" s="178" customFormat="1">
      <c r="A4144" s="171" t="s">
        <v>2024</v>
      </c>
      <c r="B4144" s="171"/>
      <c r="C4144" s="179">
        <v>26028122026</v>
      </c>
      <c r="D4144" s="172">
        <v>46072</v>
      </c>
      <c r="E4144" s="173">
        <v>46139</v>
      </c>
      <c r="F4144" s="174">
        <v>54.34</v>
      </c>
      <c r="G4144" s="175" t="s">
        <v>2047</v>
      </c>
      <c r="H4144" s="171" t="s">
        <v>2061</v>
      </c>
      <c r="I4144" s="171" t="s">
        <v>5727</v>
      </c>
      <c r="J4144" s="171" t="s">
        <v>300</v>
      </c>
      <c r="K4144" s="176"/>
      <c r="L4144" s="177" t="s">
        <v>730</v>
      </c>
      <c r="M4144" s="177" t="s">
        <v>301</v>
      </c>
      <c r="N4144" s="178" t="s">
        <v>6373</v>
      </c>
    </row>
    <row r="4145" spans="1:14" s="178" customFormat="1">
      <c r="A4145" s="171" t="s">
        <v>2024</v>
      </c>
      <c r="B4145" s="171"/>
      <c r="C4145" s="179">
        <v>26028122026</v>
      </c>
      <c r="D4145" s="172">
        <v>46072</v>
      </c>
      <c r="E4145" s="173">
        <v>46139</v>
      </c>
      <c r="F4145" s="174">
        <v>54.34</v>
      </c>
      <c r="G4145" s="175" t="s">
        <v>2047</v>
      </c>
      <c r="H4145" s="171" t="s">
        <v>2061</v>
      </c>
      <c r="I4145" s="171" t="s">
        <v>2976</v>
      </c>
      <c r="J4145" s="171" t="s">
        <v>198</v>
      </c>
      <c r="K4145" s="176"/>
      <c r="L4145" s="177" t="s">
        <v>730</v>
      </c>
      <c r="M4145" s="177" t="s">
        <v>199</v>
      </c>
      <c r="N4145" s="178" t="s">
        <v>6374</v>
      </c>
    </row>
    <row r="4146" spans="1:14" s="178" customFormat="1">
      <c r="A4146" s="171" t="s">
        <v>2024</v>
      </c>
      <c r="B4146" s="171"/>
      <c r="C4146" s="179">
        <v>26028122026</v>
      </c>
      <c r="D4146" s="172">
        <v>46072</v>
      </c>
      <c r="E4146" s="173">
        <v>46139</v>
      </c>
      <c r="F4146" s="174">
        <v>54.34</v>
      </c>
      <c r="G4146" s="175" t="s">
        <v>2047</v>
      </c>
      <c r="H4146" s="171" t="s">
        <v>2061</v>
      </c>
      <c r="I4146" s="171" t="s">
        <v>3122</v>
      </c>
      <c r="J4146" s="171" t="s">
        <v>142</v>
      </c>
      <c r="K4146" s="176"/>
      <c r="L4146" s="177" t="s">
        <v>730</v>
      </c>
      <c r="M4146" s="177" t="s">
        <v>143</v>
      </c>
      <c r="N4146" s="178" t="s">
        <v>6375</v>
      </c>
    </row>
    <row r="4147" spans="1:14" s="178" customFormat="1">
      <c r="A4147" s="171" t="s">
        <v>2024</v>
      </c>
      <c r="B4147" s="171"/>
      <c r="C4147" s="179">
        <v>26028122026</v>
      </c>
      <c r="D4147" s="172">
        <v>46072</v>
      </c>
      <c r="E4147" s="173">
        <v>46139</v>
      </c>
      <c r="F4147" s="174">
        <v>54.34</v>
      </c>
      <c r="G4147" s="175" t="s">
        <v>2047</v>
      </c>
      <c r="H4147" s="171" t="s">
        <v>2061</v>
      </c>
      <c r="I4147" s="171" t="s">
        <v>5728</v>
      </c>
      <c r="J4147" s="171" t="s">
        <v>268</v>
      </c>
      <c r="K4147" s="176"/>
      <c r="L4147" s="177" t="s">
        <v>730</v>
      </c>
      <c r="M4147" s="177" t="s">
        <v>269</v>
      </c>
      <c r="N4147" s="178" t="s">
        <v>6376</v>
      </c>
    </row>
    <row r="4148" spans="1:14" s="178" customFormat="1">
      <c r="A4148" s="171" t="s">
        <v>2024</v>
      </c>
      <c r="B4148" s="171"/>
      <c r="C4148" s="179">
        <v>26028122026</v>
      </c>
      <c r="D4148" s="172">
        <v>46072</v>
      </c>
      <c r="E4148" s="173">
        <v>46139</v>
      </c>
      <c r="F4148" s="174">
        <v>54.34</v>
      </c>
      <c r="G4148" s="175" t="s">
        <v>2047</v>
      </c>
      <c r="H4148" s="171" t="s">
        <v>2061</v>
      </c>
      <c r="I4148" s="171" t="s">
        <v>3398</v>
      </c>
      <c r="J4148" s="171" t="s">
        <v>458</v>
      </c>
      <c r="K4148" s="176"/>
      <c r="L4148" s="177" t="s">
        <v>730</v>
      </c>
      <c r="M4148" s="177" t="s">
        <v>459</v>
      </c>
      <c r="N4148" s="178" t="s">
        <v>6377</v>
      </c>
    </row>
    <row r="4149" spans="1:14" s="178" customFormat="1">
      <c r="A4149" s="171" t="s">
        <v>2024</v>
      </c>
      <c r="B4149" s="171"/>
      <c r="C4149" s="179">
        <v>26028122026</v>
      </c>
      <c r="D4149" s="172">
        <v>46072</v>
      </c>
      <c r="E4149" s="173">
        <v>46139</v>
      </c>
      <c r="F4149" s="174">
        <v>54.34</v>
      </c>
      <c r="G4149" s="175" t="s">
        <v>2047</v>
      </c>
      <c r="H4149" s="171" t="s">
        <v>2061</v>
      </c>
      <c r="I4149" s="171" t="s">
        <v>5729</v>
      </c>
      <c r="J4149" s="171" t="s">
        <v>484</v>
      </c>
      <c r="K4149" s="176"/>
      <c r="L4149" s="177" t="s">
        <v>730</v>
      </c>
      <c r="M4149" s="177" t="s">
        <v>485</v>
      </c>
      <c r="N4149" s="178" t="s">
        <v>6378</v>
      </c>
    </row>
    <row r="4150" spans="1:14" s="178" customFormat="1">
      <c r="A4150" s="171" t="s">
        <v>2024</v>
      </c>
      <c r="B4150" s="171"/>
      <c r="C4150" s="179">
        <v>26028122026</v>
      </c>
      <c r="D4150" s="172">
        <v>46072</v>
      </c>
      <c r="E4150" s="173">
        <v>46139</v>
      </c>
      <c r="F4150" s="174">
        <v>54.34</v>
      </c>
      <c r="G4150" s="175" t="s">
        <v>2047</v>
      </c>
      <c r="H4150" s="171" t="s">
        <v>2061</v>
      </c>
      <c r="I4150" s="171" t="s">
        <v>3395</v>
      </c>
      <c r="J4150" s="171" t="s">
        <v>332</v>
      </c>
      <c r="K4150" s="176"/>
      <c r="L4150" s="177" t="s">
        <v>730</v>
      </c>
      <c r="M4150" s="177" t="s">
        <v>333</v>
      </c>
      <c r="N4150" s="178" t="s">
        <v>6379</v>
      </c>
    </row>
    <row r="4151" spans="1:14" s="178" customFormat="1">
      <c r="A4151" s="171" t="s">
        <v>2024</v>
      </c>
      <c r="B4151" s="171"/>
      <c r="C4151" s="179">
        <v>26028122026</v>
      </c>
      <c r="D4151" s="172">
        <v>46072</v>
      </c>
      <c r="E4151" s="173">
        <v>46139</v>
      </c>
      <c r="F4151" s="174">
        <v>54.34</v>
      </c>
      <c r="G4151" s="175" t="s">
        <v>2047</v>
      </c>
      <c r="H4151" s="171" t="s">
        <v>2061</v>
      </c>
      <c r="I4151" s="171" t="s">
        <v>3135</v>
      </c>
      <c r="J4151" s="171" t="s">
        <v>330</v>
      </c>
      <c r="K4151" s="176"/>
      <c r="L4151" s="177" t="s">
        <v>730</v>
      </c>
      <c r="M4151" s="177" t="s">
        <v>331</v>
      </c>
      <c r="N4151" s="178" t="s">
        <v>6380</v>
      </c>
    </row>
    <row r="4152" spans="1:14" s="178" customFormat="1">
      <c r="A4152" s="171" t="s">
        <v>2024</v>
      </c>
      <c r="B4152" s="171"/>
      <c r="C4152" s="179">
        <v>26028122026</v>
      </c>
      <c r="D4152" s="172">
        <v>46072</v>
      </c>
      <c r="E4152" s="173">
        <v>46139</v>
      </c>
      <c r="F4152" s="174">
        <v>54.34</v>
      </c>
      <c r="G4152" s="175" t="s">
        <v>2047</v>
      </c>
      <c r="H4152" s="171" t="s">
        <v>2061</v>
      </c>
      <c r="I4152" s="171" t="s">
        <v>3394</v>
      </c>
      <c r="J4152" s="171" t="s">
        <v>336</v>
      </c>
      <c r="K4152" s="176"/>
      <c r="L4152" s="177" t="s">
        <v>730</v>
      </c>
      <c r="M4152" s="177" t="s">
        <v>337</v>
      </c>
      <c r="N4152" s="178" t="s">
        <v>6381</v>
      </c>
    </row>
    <row r="4153" spans="1:14" s="178" customFormat="1">
      <c r="A4153" s="171" t="s">
        <v>2024</v>
      </c>
      <c r="B4153" s="171"/>
      <c r="C4153" s="179">
        <v>26028122026</v>
      </c>
      <c r="D4153" s="172">
        <v>46072</v>
      </c>
      <c r="E4153" s="173">
        <v>46139</v>
      </c>
      <c r="F4153" s="174">
        <v>54.34</v>
      </c>
      <c r="G4153" s="175" t="s">
        <v>2047</v>
      </c>
      <c r="H4153" s="171" t="s">
        <v>2061</v>
      </c>
      <c r="I4153" s="171" t="s">
        <v>3143</v>
      </c>
      <c r="J4153" s="171" t="s">
        <v>360</v>
      </c>
      <c r="K4153" s="176"/>
      <c r="L4153" s="177" t="s">
        <v>730</v>
      </c>
      <c r="M4153" s="177" t="s">
        <v>361</v>
      </c>
      <c r="N4153" s="178" t="s">
        <v>6382</v>
      </c>
    </row>
    <row r="4154" spans="1:14" s="178" customFormat="1">
      <c r="A4154" s="171" t="s">
        <v>2024</v>
      </c>
      <c r="B4154" s="171"/>
      <c r="C4154" s="179">
        <v>26028122026</v>
      </c>
      <c r="D4154" s="172">
        <v>46072</v>
      </c>
      <c r="E4154" s="173">
        <v>46139</v>
      </c>
      <c r="F4154" s="174">
        <v>54.34</v>
      </c>
      <c r="G4154" s="175" t="s">
        <v>2047</v>
      </c>
      <c r="H4154" s="171" t="s">
        <v>2061</v>
      </c>
      <c r="I4154" s="171" t="s">
        <v>3111</v>
      </c>
      <c r="J4154" s="171" t="s">
        <v>434</v>
      </c>
      <c r="K4154" s="176"/>
      <c r="L4154" s="177" t="s">
        <v>730</v>
      </c>
      <c r="M4154" s="177" t="s">
        <v>435</v>
      </c>
      <c r="N4154" s="178" t="s">
        <v>6383</v>
      </c>
    </row>
    <row r="4155" spans="1:14" s="178" customFormat="1">
      <c r="A4155" s="171" t="s">
        <v>2024</v>
      </c>
      <c r="B4155" s="171"/>
      <c r="C4155" s="179">
        <v>26028122026</v>
      </c>
      <c r="D4155" s="172">
        <v>46072</v>
      </c>
      <c r="E4155" s="173">
        <v>46139</v>
      </c>
      <c r="F4155" s="174">
        <v>38.729999999999997</v>
      </c>
      <c r="G4155" s="175" t="s">
        <v>2047</v>
      </c>
      <c r="H4155" s="171" t="s">
        <v>2061</v>
      </c>
      <c r="I4155" s="171" t="s">
        <v>3393</v>
      </c>
      <c r="J4155" s="171" t="s">
        <v>224</v>
      </c>
      <c r="K4155" s="176"/>
      <c r="L4155" s="177" t="s">
        <v>730</v>
      </c>
      <c r="M4155" s="177" t="s">
        <v>225</v>
      </c>
      <c r="N4155" s="178" t="s">
        <v>6384</v>
      </c>
    </row>
    <row r="4156" spans="1:14" s="178" customFormat="1">
      <c r="A4156" s="171" t="s">
        <v>2024</v>
      </c>
      <c r="B4156" s="171"/>
      <c r="C4156" s="179">
        <v>26028122026</v>
      </c>
      <c r="D4156" s="172">
        <v>46072</v>
      </c>
      <c r="E4156" s="173">
        <v>46139</v>
      </c>
      <c r="F4156" s="174">
        <v>54.34</v>
      </c>
      <c r="G4156" s="175" t="s">
        <v>2047</v>
      </c>
      <c r="H4156" s="171" t="s">
        <v>2061</v>
      </c>
      <c r="I4156" s="171" t="s">
        <v>5730</v>
      </c>
      <c r="J4156" s="171" t="s">
        <v>20</v>
      </c>
      <c r="K4156" s="176"/>
      <c r="L4156" s="177" t="s">
        <v>730</v>
      </c>
      <c r="M4156" s="177" t="s">
        <v>21</v>
      </c>
      <c r="N4156" s="178" t="s">
        <v>6385</v>
      </c>
    </row>
    <row r="4157" spans="1:14" s="178" customFormat="1">
      <c r="A4157" s="171" t="s">
        <v>2024</v>
      </c>
      <c r="B4157" s="171"/>
      <c r="C4157" s="179">
        <v>26028122026</v>
      </c>
      <c r="D4157" s="172">
        <v>46072</v>
      </c>
      <c r="E4157" s="173">
        <v>46139</v>
      </c>
      <c r="F4157" s="174">
        <v>25.82</v>
      </c>
      <c r="G4157" s="175" t="s">
        <v>2047</v>
      </c>
      <c r="H4157" s="171" t="s">
        <v>2061</v>
      </c>
      <c r="I4157" s="171" t="s">
        <v>5731</v>
      </c>
      <c r="J4157" s="171" t="s">
        <v>290</v>
      </c>
      <c r="K4157" s="176"/>
      <c r="L4157" s="177" t="s">
        <v>730</v>
      </c>
      <c r="M4157" s="177" t="s">
        <v>291</v>
      </c>
      <c r="N4157" s="178" t="s">
        <v>6386</v>
      </c>
    </row>
    <row r="4158" spans="1:14" s="178" customFormat="1">
      <c r="A4158" s="171" t="s">
        <v>2024</v>
      </c>
      <c r="B4158" s="171"/>
      <c r="C4158" s="179">
        <v>26028122026</v>
      </c>
      <c r="D4158" s="172">
        <v>46072</v>
      </c>
      <c r="E4158" s="173">
        <v>46139</v>
      </c>
      <c r="F4158" s="174">
        <v>54.34</v>
      </c>
      <c r="G4158" s="175" t="s">
        <v>2047</v>
      </c>
      <c r="H4158" s="171" t="s">
        <v>2061</v>
      </c>
      <c r="I4158" s="171" t="s">
        <v>3385</v>
      </c>
      <c r="J4158" s="171" t="s">
        <v>72</v>
      </c>
      <c r="K4158" s="176"/>
      <c r="L4158" s="177" t="s">
        <v>730</v>
      </c>
      <c r="M4158" s="177" t="s">
        <v>73</v>
      </c>
      <c r="N4158" s="178" t="s">
        <v>6387</v>
      </c>
    </row>
    <row r="4159" spans="1:14" s="178" customFormat="1">
      <c r="A4159" s="171" t="s">
        <v>2024</v>
      </c>
      <c r="B4159" s="171"/>
      <c r="C4159" s="179">
        <v>26028122026</v>
      </c>
      <c r="D4159" s="172">
        <v>46072</v>
      </c>
      <c r="E4159" s="173">
        <v>46139</v>
      </c>
      <c r="F4159" s="174">
        <v>54.34</v>
      </c>
      <c r="G4159" s="175" t="s">
        <v>2047</v>
      </c>
      <c r="H4159" s="171" t="s">
        <v>2061</v>
      </c>
      <c r="I4159" s="171" t="s">
        <v>5732</v>
      </c>
      <c r="J4159" s="171" t="s">
        <v>262</v>
      </c>
      <c r="K4159" s="176"/>
      <c r="L4159" s="177" t="s">
        <v>730</v>
      </c>
      <c r="M4159" s="177" t="s">
        <v>263</v>
      </c>
      <c r="N4159" s="178" t="s">
        <v>6388</v>
      </c>
    </row>
    <row r="4160" spans="1:14" s="178" customFormat="1">
      <c r="A4160" s="171" t="s">
        <v>2024</v>
      </c>
      <c r="B4160" s="171"/>
      <c r="C4160" s="179">
        <v>26028122026</v>
      </c>
      <c r="D4160" s="172">
        <v>46072</v>
      </c>
      <c r="E4160" s="173">
        <v>46139</v>
      </c>
      <c r="F4160" s="174">
        <v>54.34</v>
      </c>
      <c r="G4160" s="175" t="s">
        <v>2047</v>
      </c>
      <c r="H4160" s="171" t="s">
        <v>2061</v>
      </c>
      <c r="I4160" s="171" t="s">
        <v>3001</v>
      </c>
      <c r="J4160" s="171" t="s">
        <v>448</v>
      </c>
      <c r="K4160" s="176"/>
      <c r="L4160" s="177" t="s">
        <v>730</v>
      </c>
      <c r="M4160" s="177" t="s">
        <v>449</v>
      </c>
      <c r="N4160" s="178" t="s">
        <v>6389</v>
      </c>
    </row>
    <row r="4161" spans="1:14" s="178" customFormat="1">
      <c r="A4161" s="171" t="s">
        <v>2024</v>
      </c>
      <c r="B4161" s="171"/>
      <c r="C4161" s="179">
        <v>26028122026</v>
      </c>
      <c r="D4161" s="172">
        <v>46072</v>
      </c>
      <c r="E4161" s="173">
        <v>46139</v>
      </c>
      <c r="F4161" s="174">
        <v>54.34</v>
      </c>
      <c r="G4161" s="175" t="s">
        <v>2047</v>
      </c>
      <c r="H4161" s="171" t="s">
        <v>2061</v>
      </c>
      <c r="I4161" s="171" t="s">
        <v>2997</v>
      </c>
      <c r="J4161" s="171" t="s">
        <v>170</v>
      </c>
      <c r="K4161" s="176"/>
      <c r="L4161" s="177" t="s">
        <v>730</v>
      </c>
      <c r="M4161" s="177" t="s">
        <v>171</v>
      </c>
      <c r="N4161" s="178" t="s">
        <v>6390</v>
      </c>
    </row>
    <row r="4162" spans="1:14" s="178" customFormat="1">
      <c r="A4162" s="171" t="s">
        <v>2024</v>
      </c>
      <c r="B4162" s="171"/>
      <c r="C4162" s="179">
        <v>26028122026</v>
      </c>
      <c r="D4162" s="172">
        <v>46072</v>
      </c>
      <c r="E4162" s="173">
        <v>46139</v>
      </c>
      <c r="F4162" s="174">
        <v>27.17</v>
      </c>
      <c r="G4162" s="175" t="s">
        <v>2047</v>
      </c>
      <c r="H4162" s="171" t="s">
        <v>2061</v>
      </c>
      <c r="I4162" s="171" t="s">
        <v>2986</v>
      </c>
      <c r="J4162" s="171" t="s">
        <v>168</v>
      </c>
      <c r="K4162" s="176"/>
      <c r="L4162" s="177" t="s">
        <v>730</v>
      </c>
      <c r="M4162" s="177" t="s">
        <v>169</v>
      </c>
      <c r="N4162" s="178" t="s">
        <v>6391</v>
      </c>
    </row>
    <row r="4163" spans="1:14" s="178" customFormat="1">
      <c r="A4163" s="171" t="s">
        <v>2024</v>
      </c>
      <c r="B4163" s="171"/>
      <c r="C4163" s="179">
        <v>26028122026</v>
      </c>
      <c r="D4163" s="172">
        <v>46072</v>
      </c>
      <c r="E4163" s="173">
        <v>46139</v>
      </c>
      <c r="F4163" s="174">
        <v>326.04000000000002</v>
      </c>
      <c r="G4163" s="175" t="s">
        <v>2047</v>
      </c>
      <c r="H4163" s="171" t="s">
        <v>2061</v>
      </c>
      <c r="I4163" s="171" t="s">
        <v>3010</v>
      </c>
      <c r="J4163" s="171" t="s">
        <v>178</v>
      </c>
      <c r="K4163" s="176"/>
      <c r="L4163" s="177" t="s">
        <v>730</v>
      </c>
      <c r="M4163" s="177" t="s">
        <v>179</v>
      </c>
      <c r="N4163" s="178" t="s">
        <v>6392</v>
      </c>
    </row>
    <row r="4164" spans="1:14" s="178" customFormat="1">
      <c r="A4164" s="171" t="s">
        <v>2024</v>
      </c>
      <c r="B4164" s="171"/>
      <c r="C4164" s="179">
        <v>26028122026</v>
      </c>
      <c r="D4164" s="172">
        <v>46072</v>
      </c>
      <c r="E4164" s="173">
        <v>46139</v>
      </c>
      <c r="F4164" s="174">
        <v>54.34</v>
      </c>
      <c r="G4164" s="175" t="s">
        <v>2047</v>
      </c>
      <c r="H4164" s="171" t="s">
        <v>2061</v>
      </c>
      <c r="I4164" s="171" t="s">
        <v>2994</v>
      </c>
      <c r="J4164" s="171" t="s">
        <v>36</v>
      </c>
      <c r="K4164" s="176"/>
      <c r="L4164" s="177" t="s">
        <v>730</v>
      </c>
      <c r="M4164" s="177" t="s">
        <v>37</v>
      </c>
      <c r="N4164" s="178" t="s">
        <v>6393</v>
      </c>
    </row>
    <row r="4165" spans="1:14" s="178" customFormat="1">
      <c r="A4165" s="171" t="s">
        <v>2024</v>
      </c>
      <c r="B4165" s="171"/>
      <c r="C4165" s="179">
        <v>26028122026</v>
      </c>
      <c r="D4165" s="172">
        <v>46072</v>
      </c>
      <c r="E4165" s="173">
        <v>46139</v>
      </c>
      <c r="F4165" s="174">
        <v>54.34</v>
      </c>
      <c r="G4165" s="175" t="s">
        <v>2047</v>
      </c>
      <c r="H4165" s="171" t="s">
        <v>2061</v>
      </c>
      <c r="I4165" s="171" t="s">
        <v>2983</v>
      </c>
      <c r="J4165" s="171" t="s">
        <v>176</v>
      </c>
      <c r="K4165" s="176"/>
      <c r="L4165" s="177" t="s">
        <v>730</v>
      </c>
      <c r="M4165" s="177" t="s">
        <v>177</v>
      </c>
      <c r="N4165" s="178" t="s">
        <v>6394</v>
      </c>
    </row>
    <row r="4166" spans="1:14" s="178" customFormat="1">
      <c r="A4166" s="171" t="s">
        <v>2024</v>
      </c>
      <c r="B4166" s="171"/>
      <c r="C4166" s="179">
        <v>26028122026</v>
      </c>
      <c r="D4166" s="172">
        <v>46072</v>
      </c>
      <c r="E4166" s="173">
        <v>46139</v>
      </c>
      <c r="F4166" s="174">
        <v>54.34</v>
      </c>
      <c r="G4166" s="175" t="s">
        <v>2047</v>
      </c>
      <c r="H4166" s="171" t="s">
        <v>2061</v>
      </c>
      <c r="I4166" s="171" t="s">
        <v>5733</v>
      </c>
      <c r="J4166" s="171" t="s">
        <v>308</v>
      </c>
      <c r="K4166" s="176"/>
      <c r="L4166" s="177" t="s">
        <v>730</v>
      </c>
      <c r="M4166" s="177" t="s">
        <v>309</v>
      </c>
      <c r="N4166" s="178" t="s">
        <v>6395</v>
      </c>
    </row>
    <row r="4167" spans="1:14" s="178" customFormat="1">
      <c r="A4167" s="171" t="s">
        <v>2024</v>
      </c>
      <c r="B4167" s="171"/>
      <c r="C4167" s="179">
        <v>26028122026</v>
      </c>
      <c r="D4167" s="172">
        <v>46072</v>
      </c>
      <c r="E4167" s="173">
        <v>46139</v>
      </c>
      <c r="F4167" s="174">
        <v>570.57000000000005</v>
      </c>
      <c r="G4167" s="175" t="s">
        <v>2047</v>
      </c>
      <c r="H4167" s="171" t="s">
        <v>2061</v>
      </c>
      <c r="I4167" s="171" t="s">
        <v>3131</v>
      </c>
      <c r="J4167" s="171" t="s">
        <v>196</v>
      </c>
      <c r="K4167" s="176"/>
      <c r="L4167" s="177" t="s">
        <v>730</v>
      </c>
      <c r="M4167" s="177" t="s">
        <v>197</v>
      </c>
      <c r="N4167" s="178" t="s">
        <v>6396</v>
      </c>
    </row>
    <row r="4168" spans="1:14" s="178" customFormat="1">
      <c r="A4168" s="171" t="s">
        <v>2024</v>
      </c>
      <c r="B4168" s="171"/>
      <c r="C4168" s="179">
        <v>26028122026</v>
      </c>
      <c r="D4168" s="172">
        <v>46072</v>
      </c>
      <c r="E4168" s="173">
        <v>46139</v>
      </c>
      <c r="F4168" s="174">
        <v>27.17</v>
      </c>
      <c r="G4168" s="175" t="s">
        <v>2047</v>
      </c>
      <c r="H4168" s="171" t="s">
        <v>2061</v>
      </c>
      <c r="I4168" s="171" t="s">
        <v>5734</v>
      </c>
      <c r="J4168" s="171" t="s">
        <v>266</v>
      </c>
      <c r="K4168" s="176"/>
      <c r="L4168" s="177" t="s">
        <v>730</v>
      </c>
      <c r="M4168" s="177" t="s">
        <v>267</v>
      </c>
      <c r="N4168" s="178" t="s">
        <v>6397</v>
      </c>
    </row>
    <row r="4169" spans="1:14" s="178" customFormat="1">
      <c r="A4169" s="171" t="s">
        <v>2024</v>
      </c>
      <c r="B4169" s="171"/>
      <c r="C4169" s="179">
        <v>26028122026</v>
      </c>
      <c r="D4169" s="172">
        <v>46072</v>
      </c>
      <c r="E4169" s="173">
        <v>46139</v>
      </c>
      <c r="F4169" s="174">
        <v>54.34</v>
      </c>
      <c r="G4169" s="175" t="s">
        <v>2047</v>
      </c>
      <c r="H4169" s="171" t="s">
        <v>2061</v>
      </c>
      <c r="I4169" s="171" t="s">
        <v>3109</v>
      </c>
      <c r="J4169" s="171" t="s">
        <v>446</v>
      </c>
      <c r="K4169" s="176"/>
      <c r="L4169" s="177" t="s">
        <v>730</v>
      </c>
      <c r="M4169" s="177" t="s">
        <v>447</v>
      </c>
      <c r="N4169" s="178" t="s">
        <v>6398</v>
      </c>
    </row>
    <row r="4170" spans="1:14" s="178" customFormat="1">
      <c r="A4170" s="171" t="s">
        <v>2024</v>
      </c>
      <c r="B4170" s="171"/>
      <c r="C4170" s="179">
        <v>26028122026</v>
      </c>
      <c r="D4170" s="172">
        <v>46072</v>
      </c>
      <c r="E4170" s="173">
        <v>46139</v>
      </c>
      <c r="F4170" s="174">
        <v>54.34</v>
      </c>
      <c r="G4170" s="175" t="s">
        <v>2047</v>
      </c>
      <c r="H4170" s="171" t="s">
        <v>2061</v>
      </c>
      <c r="I4170" s="171" t="s">
        <v>5735</v>
      </c>
      <c r="J4170" s="171" t="s">
        <v>124</v>
      </c>
      <c r="K4170" s="176"/>
      <c r="L4170" s="177" t="s">
        <v>730</v>
      </c>
      <c r="M4170" s="177" t="s">
        <v>125</v>
      </c>
      <c r="N4170" s="178" t="s">
        <v>6399</v>
      </c>
    </row>
    <row r="4171" spans="1:14" s="178" customFormat="1">
      <c r="A4171" s="171" t="s">
        <v>2024</v>
      </c>
      <c r="B4171" s="171"/>
      <c r="C4171" s="179">
        <v>26028122026</v>
      </c>
      <c r="D4171" s="172">
        <v>46072</v>
      </c>
      <c r="E4171" s="173">
        <v>46139</v>
      </c>
      <c r="F4171" s="174">
        <v>516.23</v>
      </c>
      <c r="G4171" s="175" t="s">
        <v>2047</v>
      </c>
      <c r="H4171" s="171" t="s">
        <v>2061</v>
      </c>
      <c r="I4171" s="171" t="s">
        <v>3390</v>
      </c>
      <c r="J4171" s="171" t="s">
        <v>40</v>
      </c>
      <c r="K4171" s="176"/>
      <c r="L4171" s="177" t="s">
        <v>730</v>
      </c>
      <c r="M4171" s="177" t="s">
        <v>41</v>
      </c>
      <c r="N4171" s="178" t="s">
        <v>6400</v>
      </c>
    </row>
    <row r="4172" spans="1:14" s="178" customFormat="1">
      <c r="A4172" s="171" t="s">
        <v>2024</v>
      </c>
      <c r="B4172" s="171"/>
      <c r="C4172" s="179">
        <v>26028122026</v>
      </c>
      <c r="D4172" s="172">
        <v>46072</v>
      </c>
      <c r="E4172" s="173">
        <v>46139</v>
      </c>
      <c r="F4172" s="174">
        <v>54.34</v>
      </c>
      <c r="G4172" s="175" t="s">
        <v>2047</v>
      </c>
      <c r="H4172" s="171" t="s">
        <v>2061</v>
      </c>
      <c r="I4172" s="171" t="s">
        <v>3149</v>
      </c>
      <c r="J4172" s="171" t="s">
        <v>66</v>
      </c>
      <c r="K4172" s="176"/>
      <c r="L4172" s="177" t="s">
        <v>730</v>
      </c>
      <c r="M4172" s="177" t="s">
        <v>67</v>
      </c>
      <c r="N4172" s="178" t="s">
        <v>6401</v>
      </c>
    </row>
    <row r="4173" spans="1:14" s="178" customFormat="1">
      <c r="A4173" s="171" t="s">
        <v>2024</v>
      </c>
      <c r="B4173" s="171"/>
      <c r="C4173" s="179">
        <v>26028122026</v>
      </c>
      <c r="D4173" s="172">
        <v>46072</v>
      </c>
      <c r="E4173" s="173">
        <v>46139</v>
      </c>
      <c r="F4173" s="174">
        <v>54.34</v>
      </c>
      <c r="G4173" s="175" t="s">
        <v>2047</v>
      </c>
      <c r="H4173" s="171" t="s">
        <v>2061</v>
      </c>
      <c r="I4173" s="171" t="s">
        <v>3389</v>
      </c>
      <c r="J4173" s="171" t="s">
        <v>242</v>
      </c>
      <c r="K4173" s="176"/>
      <c r="L4173" s="177" t="s">
        <v>730</v>
      </c>
      <c r="M4173" s="177" t="s">
        <v>243</v>
      </c>
      <c r="N4173" s="178" t="s">
        <v>6402</v>
      </c>
    </row>
    <row r="4174" spans="1:14" s="178" customFormat="1">
      <c r="A4174" s="171" t="s">
        <v>2024</v>
      </c>
      <c r="B4174" s="171"/>
      <c r="C4174" s="179">
        <v>26028122026</v>
      </c>
      <c r="D4174" s="172">
        <v>46072</v>
      </c>
      <c r="E4174" s="173">
        <v>46139</v>
      </c>
      <c r="F4174" s="174">
        <v>244.53</v>
      </c>
      <c r="G4174" s="175" t="s">
        <v>2047</v>
      </c>
      <c r="H4174" s="171" t="s">
        <v>2061</v>
      </c>
      <c r="I4174" s="171" t="s">
        <v>3100</v>
      </c>
      <c r="J4174" s="171" t="s">
        <v>334</v>
      </c>
      <c r="K4174" s="176"/>
      <c r="L4174" s="177" t="s">
        <v>730</v>
      </c>
      <c r="M4174" s="177" t="s">
        <v>335</v>
      </c>
      <c r="N4174" s="178" t="s">
        <v>6403</v>
      </c>
    </row>
    <row r="4175" spans="1:14" s="178" customFormat="1">
      <c r="A4175" s="171" t="s">
        <v>2024</v>
      </c>
      <c r="B4175" s="171"/>
      <c r="C4175" s="179">
        <v>26028122026</v>
      </c>
      <c r="D4175" s="172">
        <v>46072</v>
      </c>
      <c r="E4175" s="173">
        <v>46139</v>
      </c>
      <c r="F4175" s="174">
        <v>54.34</v>
      </c>
      <c r="G4175" s="175" t="s">
        <v>2047</v>
      </c>
      <c r="H4175" s="171" t="s">
        <v>2061</v>
      </c>
      <c r="I4175" s="171" t="s">
        <v>3396</v>
      </c>
      <c r="J4175" s="171" t="s">
        <v>450</v>
      </c>
      <c r="K4175" s="176"/>
      <c r="L4175" s="177" t="s">
        <v>730</v>
      </c>
      <c r="M4175" s="177" t="s">
        <v>451</v>
      </c>
      <c r="N4175" s="178" t="s">
        <v>6404</v>
      </c>
    </row>
    <row r="4176" spans="1:14" s="178" customFormat="1">
      <c r="A4176" s="171" t="s">
        <v>2024</v>
      </c>
      <c r="B4176" s="171"/>
      <c r="C4176" s="179">
        <v>26028122026</v>
      </c>
      <c r="D4176" s="172">
        <v>46072</v>
      </c>
      <c r="E4176" s="173">
        <v>46139</v>
      </c>
      <c r="F4176" s="174">
        <v>54.34</v>
      </c>
      <c r="G4176" s="175" t="s">
        <v>2047</v>
      </c>
      <c r="H4176" s="171" t="s">
        <v>2061</v>
      </c>
      <c r="I4176" s="171" t="s">
        <v>3397</v>
      </c>
      <c r="J4176" s="171" t="s">
        <v>30</v>
      </c>
      <c r="K4176" s="176"/>
      <c r="L4176" s="177" t="s">
        <v>730</v>
      </c>
      <c r="M4176" s="177" t="s">
        <v>31</v>
      </c>
      <c r="N4176" s="178" t="s">
        <v>6405</v>
      </c>
    </row>
    <row r="4177" spans="1:14" s="178" customFormat="1">
      <c r="A4177" s="171" t="s">
        <v>2024</v>
      </c>
      <c r="B4177" s="171"/>
      <c r="C4177" s="179">
        <v>26028122026</v>
      </c>
      <c r="D4177" s="172">
        <v>46072</v>
      </c>
      <c r="E4177" s="173">
        <v>46139</v>
      </c>
      <c r="F4177" s="174">
        <v>54.34</v>
      </c>
      <c r="G4177" s="175" t="s">
        <v>2047</v>
      </c>
      <c r="H4177" s="171" t="s">
        <v>2061</v>
      </c>
      <c r="I4177" s="171" t="s">
        <v>5736</v>
      </c>
      <c r="J4177" s="171" t="s">
        <v>126</v>
      </c>
      <c r="K4177" s="176"/>
      <c r="L4177" s="177" t="s">
        <v>730</v>
      </c>
      <c r="M4177" s="177" t="s">
        <v>127</v>
      </c>
      <c r="N4177" s="178" t="s">
        <v>6406</v>
      </c>
    </row>
    <row r="4178" spans="1:14" s="178" customFormat="1">
      <c r="A4178" s="171" t="s">
        <v>2024</v>
      </c>
      <c r="B4178" s="171"/>
      <c r="C4178" s="179">
        <v>26028122026</v>
      </c>
      <c r="D4178" s="172">
        <v>46072</v>
      </c>
      <c r="E4178" s="173">
        <v>46139</v>
      </c>
      <c r="F4178" s="174">
        <v>54.34</v>
      </c>
      <c r="G4178" s="175" t="s">
        <v>2047</v>
      </c>
      <c r="H4178" s="171" t="s">
        <v>2061</v>
      </c>
      <c r="I4178" s="171" t="s">
        <v>3112</v>
      </c>
      <c r="J4178" s="171" t="s">
        <v>452</v>
      </c>
      <c r="K4178" s="176"/>
      <c r="L4178" s="177" t="s">
        <v>730</v>
      </c>
      <c r="M4178" s="177" t="s">
        <v>453</v>
      </c>
      <c r="N4178" s="178" t="s">
        <v>6407</v>
      </c>
    </row>
    <row r="4179" spans="1:14" s="178" customFormat="1">
      <c r="A4179" s="171" t="s">
        <v>2024</v>
      </c>
      <c r="B4179" s="171"/>
      <c r="C4179" s="179">
        <v>26028122026</v>
      </c>
      <c r="D4179" s="172">
        <v>46072</v>
      </c>
      <c r="E4179" s="173">
        <v>46139</v>
      </c>
      <c r="F4179" s="174">
        <v>54.34</v>
      </c>
      <c r="G4179" s="175" t="s">
        <v>2047</v>
      </c>
      <c r="H4179" s="171" t="s">
        <v>2061</v>
      </c>
      <c r="I4179" s="171" t="s">
        <v>3128</v>
      </c>
      <c r="J4179" s="171" t="s">
        <v>102</v>
      </c>
      <c r="K4179" s="176"/>
      <c r="L4179" s="177" t="s">
        <v>730</v>
      </c>
      <c r="M4179" s="177" t="s">
        <v>103</v>
      </c>
      <c r="N4179" s="178" t="s">
        <v>6408</v>
      </c>
    </row>
    <row r="4180" spans="1:14" s="178" customFormat="1">
      <c r="A4180" s="171" t="s">
        <v>2024</v>
      </c>
      <c r="B4180" s="171"/>
      <c r="C4180" s="179">
        <v>26028122026</v>
      </c>
      <c r="D4180" s="172">
        <v>46072</v>
      </c>
      <c r="E4180" s="173">
        <v>46139</v>
      </c>
      <c r="F4180" s="174">
        <v>54.34</v>
      </c>
      <c r="G4180" s="175" t="s">
        <v>2047</v>
      </c>
      <c r="H4180" s="171" t="s">
        <v>2061</v>
      </c>
      <c r="I4180" s="171" t="s">
        <v>3130</v>
      </c>
      <c r="J4180" s="171" t="s">
        <v>482</v>
      </c>
      <c r="K4180" s="176"/>
      <c r="L4180" s="177" t="s">
        <v>730</v>
      </c>
      <c r="M4180" s="177" t="s">
        <v>483</v>
      </c>
      <c r="N4180" s="178" t="s">
        <v>6409</v>
      </c>
    </row>
    <row r="4181" spans="1:14" s="178" customFormat="1">
      <c r="A4181" s="171" t="s">
        <v>2024</v>
      </c>
      <c r="B4181" s="171"/>
      <c r="C4181" s="179">
        <v>26028122026</v>
      </c>
      <c r="D4181" s="172">
        <v>46072</v>
      </c>
      <c r="E4181" s="173">
        <v>46139</v>
      </c>
      <c r="F4181" s="174">
        <v>54.34</v>
      </c>
      <c r="G4181" s="175" t="s">
        <v>2047</v>
      </c>
      <c r="H4181" s="171" t="s">
        <v>2061</v>
      </c>
      <c r="I4181" s="171" t="s">
        <v>5737</v>
      </c>
      <c r="J4181" s="171" t="s">
        <v>22</v>
      </c>
      <c r="K4181" s="176"/>
      <c r="L4181" s="177" t="s">
        <v>730</v>
      </c>
      <c r="M4181" s="177" t="s">
        <v>23</v>
      </c>
      <c r="N4181" s="178" t="s">
        <v>6410</v>
      </c>
    </row>
    <row r="4182" spans="1:14" s="178" customFormat="1">
      <c r="A4182" s="171" t="s">
        <v>2024</v>
      </c>
      <c r="B4182" s="171"/>
      <c r="C4182" s="179">
        <v>26028122026</v>
      </c>
      <c r="D4182" s="172">
        <v>46072</v>
      </c>
      <c r="E4182" s="173">
        <v>46139</v>
      </c>
      <c r="F4182" s="174">
        <v>27.17</v>
      </c>
      <c r="G4182" s="175" t="s">
        <v>2047</v>
      </c>
      <c r="H4182" s="171" t="s">
        <v>2061</v>
      </c>
      <c r="I4182" s="171" t="s">
        <v>5738</v>
      </c>
      <c r="J4182" s="171" t="s">
        <v>58</v>
      </c>
      <c r="K4182" s="176"/>
      <c r="L4182" s="177" t="s">
        <v>730</v>
      </c>
      <c r="M4182" s="177" t="s">
        <v>59</v>
      </c>
      <c r="N4182" s="178" t="s">
        <v>6411</v>
      </c>
    </row>
    <row r="4183" spans="1:14" s="178" customFormat="1">
      <c r="A4183" s="171" t="s">
        <v>2024</v>
      </c>
      <c r="B4183" s="171"/>
      <c r="C4183" s="179">
        <v>26028122026</v>
      </c>
      <c r="D4183" s="172">
        <v>46072</v>
      </c>
      <c r="E4183" s="173">
        <v>46139</v>
      </c>
      <c r="F4183" s="174">
        <v>54.34</v>
      </c>
      <c r="G4183" s="175" t="s">
        <v>2047</v>
      </c>
      <c r="H4183" s="171" t="s">
        <v>2061</v>
      </c>
      <c r="I4183" s="171" t="s">
        <v>5739</v>
      </c>
      <c r="J4183" s="171" t="s">
        <v>264</v>
      </c>
      <c r="K4183" s="176"/>
      <c r="L4183" s="177" t="s">
        <v>730</v>
      </c>
      <c r="M4183" s="177" t="s">
        <v>265</v>
      </c>
      <c r="N4183" s="178" t="s">
        <v>6412</v>
      </c>
    </row>
    <row r="4184" spans="1:14" s="178" customFormat="1">
      <c r="A4184" s="171" t="s">
        <v>2024</v>
      </c>
      <c r="B4184" s="171"/>
      <c r="C4184" s="179">
        <v>26028122026</v>
      </c>
      <c r="D4184" s="172">
        <v>46072</v>
      </c>
      <c r="E4184" s="173">
        <v>46139</v>
      </c>
      <c r="F4184" s="174">
        <v>54.34</v>
      </c>
      <c r="G4184" s="175" t="s">
        <v>2047</v>
      </c>
      <c r="H4184" s="171" t="s">
        <v>2061</v>
      </c>
      <c r="I4184" s="171" t="s">
        <v>3110</v>
      </c>
      <c r="J4184" s="171" t="s">
        <v>208</v>
      </c>
      <c r="K4184" s="176"/>
      <c r="L4184" s="177" t="s">
        <v>730</v>
      </c>
      <c r="M4184" s="177" t="s">
        <v>209</v>
      </c>
      <c r="N4184" s="178" t="s">
        <v>6413</v>
      </c>
    </row>
    <row r="4185" spans="1:14" s="178" customFormat="1">
      <c r="A4185" s="171" t="s">
        <v>2024</v>
      </c>
      <c r="B4185" s="171"/>
      <c r="C4185" s="179">
        <v>26028122026</v>
      </c>
      <c r="D4185" s="172">
        <v>46072</v>
      </c>
      <c r="E4185" s="173">
        <v>46139</v>
      </c>
      <c r="F4185" s="174">
        <v>54.34</v>
      </c>
      <c r="G4185" s="175" t="s">
        <v>2047</v>
      </c>
      <c r="H4185" s="171" t="s">
        <v>2061</v>
      </c>
      <c r="I4185" s="171" t="s">
        <v>3120</v>
      </c>
      <c r="J4185" s="171" t="s">
        <v>380</v>
      </c>
      <c r="K4185" s="176"/>
      <c r="L4185" s="177" t="s">
        <v>730</v>
      </c>
      <c r="M4185" s="177" t="s">
        <v>381</v>
      </c>
      <c r="N4185" s="178" t="s">
        <v>6414</v>
      </c>
    </row>
    <row r="4186" spans="1:14" s="178" customFormat="1">
      <c r="A4186" s="171" t="s">
        <v>2024</v>
      </c>
      <c r="B4186" s="171"/>
      <c r="C4186" s="179">
        <v>26028122026</v>
      </c>
      <c r="D4186" s="172">
        <v>46072</v>
      </c>
      <c r="E4186" s="173">
        <v>46139</v>
      </c>
      <c r="F4186" s="174">
        <v>54.34</v>
      </c>
      <c r="G4186" s="175" t="s">
        <v>2047</v>
      </c>
      <c r="H4186" s="171" t="s">
        <v>2061</v>
      </c>
      <c r="I4186" s="171" t="s">
        <v>5740</v>
      </c>
      <c r="J4186" s="171" t="s">
        <v>480</v>
      </c>
      <c r="K4186" s="176"/>
      <c r="L4186" s="177" t="s">
        <v>730</v>
      </c>
      <c r="M4186" s="177" t="s">
        <v>481</v>
      </c>
      <c r="N4186" s="178" t="s">
        <v>6415</v>
      </c>
    </row>
    <row r="4187" spans="1:14" s="178" customFormat="1">
      <c r="A4187" s="171" t="s">
        <v>2024</v>
      </c>
      <c r="B4187" s="171"/>
      <c r="C4187" s="179">
        <v>26028122026</v>
      </c>
      <c r="D4187" s="172">
        <v>46072</v>
      </c>
      <c r="E4187" s="173">
        <v>46139</v>
      </c>
      <c r="F4187" s="174">
        <v>54.34</v>
      </c>
      <c r="G4187" s="175" t="s">
        <v>2047</v>
      </c>
      <c r="H4187" s="171" t="s">
        <v>2061</v>
      </c>
      <c r="I4187" s="171" t="s">
        <v>3092</v>
      </c>
      <c r="J4187" s="171" t="s">
        <v>390</v>
      </c>
      <c r="K4187" s="176"/>
      <c r="L4187" s="177" t="s">
        <v>730</v>
      </c>
      <c r="M4187" s="177" t="s">
        <v>391</v>
      </c>
      <c r="N4187" s="178" t="s">
        <v>6416</v>
      </c>
    </row>
    <row r="4188" spans="1:14" s="178" customFormat="1">
      <c r="A4188" s="171" t="s">
        <v>2024</v>
      </c>
      <c r="B4188" s="171"/>
      <c r="C4188" s="179">
        <v>26028122026</v>
      </c>
      <c r="D4188" s="172">
        <v>46072</v>
      </c>
      <c r="E4188" s="173">
        <v>46139</v>
      </c>
      <c r="F4188" s="174">
        <v>380.38</v>
      </c>
      <c r="G4188" s="175" t="s">
        <v>2047</v>
      </c>
      <c r="H4188" s="171" t="s">
        <v>2061</v>
      </c>
      <c r="I4188" s="171" t="s">
        <v>3125</v>
      </c>
      <c r="J4188" s="171" t="s">
        <v>12</v>
      </c>
      <c r="K4188" s="176"/>
      <c r="L4188" s="177" t="s">
        <v>730</v>
      </c>
      <c r="M4188" s="177" t="s">
        <v>13</v>
      </c>
      <c r="N4188" s="178" t="s">
        <v>6417</v>
      </c>
    </row>
    <row r="4189" spans="1:14" s="178" customFormat="1">
      <c r="A4189" s="171" t="s">
        <v>2024</v>
      </c>
      <c r="B4189" s="171"/>
      <c r="C4189" s="179">
        <v>26028122026</v>
      </c>
      <c r="D4189" s="172">
        <v>46072</v>
      </c>
      <c r="E4189" s="173">
        <v>46139</v>
      </c>
      <c r="F4189" s="174">
        <v>353.21</v>
      </c>
      <c r="G4189" s="175" t="s">
        <v>2047</v>
      </c>
      <c r="H4189" s="171" t="s">
        <v>2061</v>
      </c>
      <c r="I4189" s="171" t="s">
        <v>5741</v>
      </c>
      <c r="J4189" s="171" t="s">
        <v>14</v>
      </c>
      <c r="K4189" s="176"/>
      <c r="L4189" s="177" t="s">
        <v>730</v>
      </c>
      <c r="M4189" s="177" t="s">
        <v>15</v>
      </c>
      <c r="N4189" s="178" t="s">
        <v>6418</v>
      </c>
    </row>
    <row r="4190" spans="1:14" s="178" customFormat="1">
      <c r="A4190" s="171" t="s">
        <v>2024</v>
      </c>
      <c r="B4190" s="171"/>
      <c r="C4190" s="179">
        <v>26028122026</v>
      </c>
      <c r="D4190" s="172">
        <v>46072</v>
      </c>
      <c r="E4190" s="173">
        <v>46139</v>
      </c>
      <c r="F4190" s="174">
        <v>54.34</v>
      </c>
      <c r="G4190" s="175" t="s">
        <v>2047</v>
      </c>
      <c r="H4190" s="171" t="s">
        <v>2061</v>
      </c>
      <c r="I4190" s="171" t="s">
        <v>3118</v>
      </c>
      <c r="J4190" s="171" t="s">
        <v>398</v>
      </c>
      <c r="K4190" s="176"/>
      <c r="L4190" s="177" t="s">
        <v>730</v>
      </c>
      <c r="M4190" s="177" t="s">
        <v>399</v>
      </c>
      <c r="N4190" s="178" t="s">
        <v>6419</v>
      </c>
    </row>
    <row r="4191" spans="1:14" s="178" customFormat="1">
      <c r="A4191" s="171" t="s">
        <v>2024</v>
      </c>
      <c r="B4191" s="171"/>
      <c r="C4191" s="179">
        <v>26028122026</v>
      </c>
      <c r="D4191" s="172">
        <v>46072</v>
      </c>
      <c r="E4191" s="173">
        <v>46139</v>
      </c>
      <c r="F4191" s="174">
        <v>38.729999999999997</v>
      </c>
      <c r="G4191" s="175" t="s">
        <v>2047</v>
      </c>
      <c r="H4191" s="171" t="s">
        <v>2061</v>
      </c>
      <c r="I4191" s="171" t="s">
        <v>3145</v>
      </c>
      <c r="J4191" s="171" t="s">
        <v>340</v>
      </c>
      <c r="K4191" s="176"/>
      <c r="L4191" s="177" t="s">
        <v>730</v>
      </c>
      <c r="M4191" s="177" t="s">
        <v>341</v>
      </c>
      <c r="N4191" s="178" t="s">
        <v>6420</v>
      </c>
    </row>
    <row r="4192" spans="1:14" s="178" customFormat="1">
      <c r="A4192" s="171" t="s">
        <v>2024</v>
      </c>
      <c r="B4192" s="171"/>
      <c r="C4192" s="179">
        <v>26028122026</v>
      </c>
      <c r="D4192" s="172">
        <v>46072</v>
      </c>
      <c r="E4192" s="173">
        <v>46139</v>
      </c>
      <c r="F4192" s="174">
        <v>54.34</v>
      </c>
      <c r="G4192" s="175" t="s">
        <v>2047</v>
      </c>
      <c r="H4192" s="171" t="s">
        <v>2061</v>
      </c>
      <c r="I4192" s="171" t="s">
        <v>3003</v>
      </c>
      <c r="J4192" s="171" t="s">
        <v>174</v>
      </c>
      <c r="K4192" s="176"/>
      <c r="L4192" s="177" t="s">
        <v>730</v>
      </c>
      <c r="M4192" s="177" t="s">
        <v>175</v>
      </c>
      <c r="N4192" s="178" t="s">
        <v>6421</v>
      </c>
    </row>
    <row r="4193" spans="1:14" s="178" customFormat="1">
      <c r="A4193" s="171" t="s">
        <v>2024</v>
      </c>
      <c r="B4193" s="171"/>
      <c r="C4193" s="179">
        <v>26028122026</v>
      </c>
      <c r="D4193" s="172">
        <v>46072</v>
      </c>
      <c r="E4193" s="173">
        <v>46139</v>
      </c>
      <c r="F4193" s="174">
        <v>38.729999999999997</v>
      </c>
      <c r="G4193" s="175" t="s">
        <v>2047</v>
      </c>
      <c r="H4193" s="171" t="s">
        <v>2061</v>
      </c>
      <c r="I4193" s="171" t="s">
        <v>2984</v>
      </c>
      <c r="J4193" s="171" t="s">
        <v>34</v>
      </c>
      <c r="K4193" s="176"/>
      <c r="L4193" s="177" t="s">
        <v>730</v>
      </c>
      <c r="M4193" s="177" t="s">
        <v>35</v>
      </c>
      <c r="N4193" s="178" t="s">
        <v>6422</v>
      </c>
    </row>
    <row r="4194" spans="1:14" s="178" customFormat="1">
      <c r="A4194" s="171" t="s">
        <v>2024</v>
      </c>
      <c r="B4194" s="171"/>
      <c r="C4194" s="179">
        <v>26028122026</v>
      </c>
      <c r="D4194" s="172">
        <v>46072</v>
      </c>
      <c r="E4194" s="173">
        <v>46139</v>
      </c>
      <c r="F4194" s="174">
        <v>54.34</v>
      </c>
      <c r="G4194" s="175" t="s">
        <v>2047</v>
      </c>
      <c r="H4194" s="171" t="s">
        <v>2061</v>
      </c>
      <c r="I4194" s="171" t="s">
        <v>5742</v>
      </c>
      <c r="J4194" s="171" t="s">
        <v>414</v>
      </c>
      <c r="K4194" s="176"/>
      <c r="L4194" s="177" t="s">
        <v>730</v>
      </c>
      <c r="M4194" s="177" t="s">
        <v>415</v>
      </c>
      <c r="N4194" s="178" t="s">
        <v>6423</v>
      </c>
    </row>
    <row r="4195" spans="1:14" s="178" customFormat="1">
      <c r="A4195" s="171" t="s">
        <v>2024</v>
      </c>
      <c r="B4195" s="171"/>
      <c r="C4195" s="179">
        <v>26028122026</v>
      </c>
      <c r="D4195" s="172">
        <v>46072</v>
      </c>
      <c r="E4195" s="173">
        <v>46139</v>
      </c>
      <c r="F4195" s="174">
        <v>25.82</v>
      </c>
      <c r="G4195" s="175" t="s">
        <v>2047</v>
      </c>
      <c r="H4195" s="171" t="s">
        <v>2061</v>
      </c>
      <c r="I4195" s="171" t="s">
        <v>3014</v>
      </c>
      <c r="J4195" s="171" t="s">
        <v>392</v>
      </c>
      <c r="K4195" s="176"/>
      <c r="L4195" s="177" t="s">
        <v>730</v>
      </c>
      <c r="M4195" s="177" t="s">
        <v>393</v>
      </c>
      <c r="N4195" s="178" t="s">
        <v>6424</v>
      </c>
    </row>
    <row r="4196" spans="1:14" s="178" customFormat="1">
      <c r="A4196" s="171" t="s">
        <v>2024</v>
      </c>
      <c r="B4196" s="171"/>
      <c r="C4196" s="179">
        <v>26028122026</v>
      </c>
      <c r="D4196" s="172">
        <v>46072</v>
      </c>
      <c r="E4196" s="173">
        <v>46139</v>
      </c>
      <c r="F4196" s="174">
        <v>25.82</v>
      </c>
      <c r="G4196" s="175" t="s">
        <v>2047</v>
      </c>
      <c r="H4196" s="171" t="s">
        <v>2061</v>
      </c>
      <c r="I4196" s="171" t="s">
        <v>3015</v>
      </c>
      <c r="J4196" s="171" t="s">
        <v>180</v>
      </c>
      <c r="K4196" s="176"/>
      <c r="L4196" s="177" t="s">
        <v>730</v>
      </c>
      <c r="M4196" s="177" t="s">
        <v>181</v>
      </c>
      <c r="N4196" s="178" t="s">
        <v>6425</v>
      </c>
    </row>
    <row r="4197" spans="1:14" s="178" customFormat="1">
      <c r="A4197" s="171" t="s">
        <v>2024</v>
      </c>
      <c r="B4197" s="171"/>
      <c r="C4197" s="179">
        <v>26028122026</v>
      </c>
      <c r="D4197" s="172">
        <v>46072</v>
      </c>
      <c r="E4197" s="173">
        <v>46139</v>
      </c>
      <c r="F4197" s="174">
        <v>25.82</v>
      </c>
      <c r="G4197" s="175" t="s">
        <v>2047</v>
      </c>
      <c r="H4197" s="171" t="s">
        <v>2061</v>
      </c>
      <c r="I4197" s="171" t="s">
        <v>5743</v>
      </c>
      <c r="J4197" s="171" t="s">
        <v>190</v>
      </c>
      <c r="K4197" s="176"/>
      <c r="L4197" s="177" t="s">
        <v>730</v>
      </c>
      <c r="M4197" s="177" t="s">
        <v>191</v>
      </c>
      <c r="N4197" s="178" t="s">
        <v>6426</v>
      </c>
    </row>
    <row r="4198" spans="1:14" s="178" customFormat="1">
      <c r="A4198" s="171" t="s">
        <v>2024</v>
      </c>
      <c r="B4198" s="171"/>
      <c r="C4198" s="179">
        <v>26028122026</v>
      </c>
      <c r="D4198" s="172">
        <v>46072</v>
      </c>
      <c r="E4198" s="173">
        <v>46139</v>
      </c>
      <c r="F4198" s="174">
        <v>54.34</v>
      </c>
      <c r="G4198" s="175" t="s">
        <v>2047</v>
      </c>
      <c r="H4198" s="171" t="s">
        <v>2061</v>
      </c>
      <c r="I4198" s="171" t="s">
        <v>5744</v>
      </c>
      <c r="J4198" s="171" t="s">
        <v>256</v>
      </c>
      <c r="K4198" s="176"/>
      <c r="L4198" s="177" t="s">
        <v>730</v>
      </c>
      <c r="M4198" s="177" t="s">
        <v>257</v>
      </c>
      <c r="N4198" s="178" t="s">
        <v>6427</v>
      </c>
    </row>
    <row r="4199" spans="1:14" s="178" customFormat="1">
      <c r="A4199" s="171" t="s">
        <v>2024</v>
      </c>
      <c r="B4199" s="171"/>
      <c r="C4199" s="179">
        <v>26028122026</v>
      </c>
      <c r="D4199" s="172">
        <v>46072</v>
      </c>
      <c r="E4199" s="173">
        <v>46139</v>
      </c>
      <c r="F4199" s="174">
        <v>54.34</v>
      </c>
      <c r="G4199" s="175" t="s">
        <v>2047</v>
      </c>
      <c r="H4199" s="171" t="s">
        <v>2061</v>
      </c>
      <c r="I4199" s="171" t="s">
        <v>3401</v>
      </c>
      <c r="J4199" s="171" t="s">
        <v>132</v>
      </c>
      <c r="K4199" s="176"/>
      <c r="L4199" s="177" t="s">
        <v>730</v>
      </c>
      <c r="M4199" s="177" t="s">
        <v>133</v>
      </c>
      <c r="N4199" s="178" t="s">
        <v>6428</v>
      </c>
    </row>
    <row r="4200" spans="1:14" s="178" customFormat="1">
      <c r="A4200" s="171" t="s">
        <v>2024</v>
      </c>
      <c r="B4200" s="171"/>
      <c r="C4200" s="179">
        <v>26028122026</v>
      </c>
      <c r="D4200" s="172">
        <v>46072</v>
      </c>
      <c r="E4200" s="173">
        <v>46139</v>
      </c>
      <c r="F4200" s="174">
        <v>407.55</v>
      </c>
      <c r="G4200" s="175" t="s">
        <v>2047</v>
      </c>
      <c r="H4200" s="171" t="s">
        <v>2061</v>
      </c>
      <c r="I4200" s="171" t="s">
        <v>3102</v>
      </c>
      <c r="J4200" s="171" t="s">
        <v>248</v>
      </c>
      <c r="K4200" s="176"/>
      <c r="L4200" s="177" t="s">
        <v>730</v>
      </c>
      <c r="M4200" s="177" t="s">
        <v>249</v>
      </c>
      <c r="N4200" s="178" t="s">
        <v>6429</v>
      </c>
    </row>
    <row r="4201" spans="1:14" s="178" customFormat="1">
      <c r="A4201" s="171" t="s">
        <v>2024</v>
      </c>
      <c r="B4201" s="171"/>
      <c r="C4201" s="179">
        <v>26028122026</v>
      </c>
      <c r="D4201" s="172">
        <v>46072</v>
      </c>
      <c r="E4201" s="173">
        <v>46139</v>
      </c>
      <c r="F4201" s="174">
        <v>38.729999999999997</v>
      </c>
      <c r="G4201" s="175" t="s">
        <v>2047</v>
      </c>
      <c r="H4201" s="171" t="s">
        <v>2061</v>
      </c>
      <c r="I4201" s="171" t="s">
        <v>3400</v>
      </c>
      <c r="J4201" s="171" t="s">
        <v>234</v>
      </c>
      <c r="K4201" s="176"/>
      <c r="L4201" s="177" t="s">
        <v>730</v>
      </c>
      <c r="M4201" s="177" t="s">
        <v>235</v>
      </c>
      <c r="N4201" s="178" t="s">
        <v>6430</v>
      </c>
    </row>
    <row r="4202" spans="1:14" s="178" customFormat="1">
      <c r="A4202" s="171" t="s">
        <v>2024</v>
      </c>
      <c r="B4202" s="171"/>
      <c r="C4202" s="179">
        <v>26028122026</v>
      </c>
      <c r="D4202" s="172">
        <v>46072</v>
      </c>
      <c r="E4202" s="173">
        <v>46139</v>
      </c>
      <c r="F4202" s="174">
        <v>54.34</v>
      </c>
      <c r="G4202" s="175" t="s">
        <v>2047</v>
      </c>
      <c r="H4202" s="171" t="s">
        <v>2061</v>
      </c>
      <c r="I4202" s="171" t="s">
        <v>3154</v>
      </c>
      <c r="J4202" s="171" t="s">
        <v>84</v>
      </c>
      <c r="K4202" s="176"/>
      <c r="L4202" s="177" t="s">
        <v>730</v>
      </c>
      <c r="M4202" s="177" t="s">
        <v>85</v>
      </c>
      <c r="N4202" s="178" t="s">
        <v>6431</v>
      </c>
    </row>
    <row r="4203" spans="1:14" s="178" customFormat="1">
      <c r="A4203" s="171" t="s">
        <v>2024</v>
      </c>
      <c r="B4203" s="171"/>
      <c r="C4203" s="179">
        <v>26028122026</v>
      </c>
      <c r="D4203" s="172">
        <v>46072</v>
      </c>
      <c r="E4203" s="173">
        <v>46139</v>
      </c>
      <c r="F4203" s="174">
        <v>54.34</v>
      </c>
      <c r="G4203" s="175" t="s">
        <v>2047</v>
      </c>
      <c r="H4203" s="171" t="s">
        <v>2061</v>
      </c>
      <c r="I4203" s="171" t="s">
        <v>3152</v>
      </c>
      <c r="J4203" s="171" t="s">
        <v>50</v>
      </c>
      <c r="K4203" s="176"/>
      <c r="L4203" s="177" t="s">
        <v>730</v>
      </c>
      <c r="M4203" s="177" t="s">
        <v>51</v>
      </c>
      <c r="N4203" s="178" t="s">
        <v>6432</v>
      </c>
    </row>
    <row r="4204" spans="1:14" s="178" customFormat="1">
      <c r="A4204" s="171" t="s">
        <v>2024</v>
      </c>
      <c r="B4204" s="171"/>
      <c r="C4204" s="179">
        <v>26028122026</v>
      </c>
      <c r="D4204" s="172">
        <v>46072</v>
      </c>
      <c r="E4204" s="173">
        <v>46139</v>
      </c>
      <c r="F4204" s="174">
        <v>38.729999999999997</v>
      </c>
      <c r="G4204" s="175" t="s">
        <v>2047</v>
      </c>
      <c r="H4204" s="171" t="s">
        <v>2061</v>
      </c>
      <c r="I4204" s="171" t="s">
        <v>5745</v>
      </c>
      <c r="J4204" s="171" t="s">
        <v>212</v>
      </c>
      <c r="K4204" s="176"/>
      <c r="L4204" s="177" t="s">
        <v>730</v>
      </c>
      <c r="M4204" s="177" t="s">
        <v>213</v>
      </c>
      <c r="N4204" s="178" t="s">
        <v>6433</v>
      </c>
    </row>
    <row r="4205" spans="1:14" s="178" customFormat="1">
      <c r="A4205" s="171" t="s">
        <v>2024</v>
      </c>
      <c r="B4205" s="171"/>
      <c r="C4205" s="179">
        <v>26028122026</v>
      </c>
      <c r="D4205" s="172">
        <v>46072</v>
      </c>
      <c r="E4205" s="173">
        <v>46139</v>
      </c>
      <c r="F4205" s="174">
        <v>54.34</v>
      </c>
      <c r="G4205" s="175" t="s">
        <v>2047</v>
      </c>
      <c r="H4205" s="171" t="s">
        <v>2061</v>
      </c>
      <c r="I4205" s="171" t="s">
        <v>3399</v>
      </c>
      <c r="J4205" s="171" t="s">
        <v>466</v>
      </c>
      <c r="K4205" s="176"/>
      <c r="L4205" s="177" t="s">
        <v>730</v>
      </c>
      <c r="M4205" s="177" t="s">
        <v>467</v>
      </c>
      <c r="N4205" s="178" t="s">
        <v>6434</v>
      </c>
    </row>
    <row r="4206" spans="1:14" s="178" customFormat="1">
      <c r="A4206" s="171" t="s">
        <v>2024</v>
      </c>
      <c r="B4206" s="171"/>
      <c r="C4206" s="179">
        <v>26028122026</v>
      </c>
      <c r="D4206" s="172">
        <v>46072</v>
      </c>
      <c r="E4206" s="173">
        <v>46139</v>
      </c>
      <c r="F4206" s="174">
        <v>54.34</v>
      </c>
      <c r="G4206" s="175" t="s">
        <v>2047</v>
      </c>
      <c r="H4206" s="171" t="s">
        <v>2061</v>
      </c>
      <c r="I4206" s="171" t="s">
        <v>5746</v>
      </c>
      <c r="J4206" s="171" t="s">
        <v>128</v>
      </c>
      <c r="K4206" s="176"/>
      <c r="L4206" s="177" t="s">
        <v>730</v>
      </c>
      <c r="M4206" s="177" t="s">
        <v>129</v>
      </c>
      <c r="N4206" s="178" t="s">
        <v>6435</v>
      </c>
    </row>
    <row r="4207" spans="1:14" s="178" customFormat="1">
      <c r="A4207" s="171" t="s">
        <v>2024</v>
      </c>
      <c r="B4207" s="171"/>
      <c r="C4207" s="179">
        <v>26028122026</v>
      </c>
      <c r="D4207" s="172">
        <v>46072</v>
      </c>
      <c r="E4207" s="173">
        <v>46139</v>
      </c>
      <c r="F4207" s="174">
        <v>54.34</v>
      </c>
      <c r="G4207" s="175" t="s">
        <v>2047</v>
      </c>
      <c r="H4207" s="171" t="s">
        <v>2061</v>
      </c>
      <c r="I4207" s="171" t="s">
        <v>3138</v>
      </c>
      <c r="J4207" s="171" t="s">
        <v>80</v>
      </c>
      <c r="K4207" s="176"/>
      <c r="L4207" s="177" t="s">
        <v>730</v>
      </c>
      <c r="M4207" s="177" t="s">
        <v>81</v>
      </c>
      <c r="N4207" s="178" t="s">
        <v>6436</v>
      </c>
    </row>
    <row r="4208" spans="1:14" s="178" customFormat="1">
      <c r="A4208" s="171" t="s">
        <v>2024</v>
      </c>
      <c r="B4208" s="171"/>
      <c r="C4208" s="179">
        <v>26028122026</v>
      </c>
      <c r="D4208" s="172">
        <v>46072</v>
      </c>
      <c r="E4208" s="173">
        <v>46139</v>
      </c>
      <c r="F4208" s="174">
        <v>54.34</v>
      </c>
      <c r="G4208" s="175" t="s">
        <v>2047</v>
      </c>
      <c r="H4208" s="171" t="s">
        <v>2061</v>
      </c>
      <c r="I4208" s="171" t="s">
        <v>5536</v>
      </c>
      <c r="J4208" s="171" t="s">
        <v>302</v>
      </c>
      <c r="K4208" s="176"/>
      <c r="L4208" s="177" t="s">
        <v>730</v>
      </c>
      <c r="M4208" s="177" t="s">
        <v>303</v>
      </c>
      <c r="N4208" s="178" t="s">
        <v>6437</v>
      </c>
    </row>
    <row r="4209" spans="1:14" s="178" customFormat="1">
      <c r="A4209" s="171" t="s">
        <v>2024</v>
      </c>
      <c r="B4209" s="171"/>
      <c r="C4209" s="179">
        <v>26028122026</v>
      </c>
      <c r="D4209" s="172">
        <v>46072</v>
      </c>
      <c r="E4209" s="173">
        <v>46139</v>
      </c>
      <c r="F4209" s="174">
        <v>353.21</v>
      </c>
      <c r="G4209" s="175" t="s">
        <v>2047</v>
      </c>
      <c r="H4209" s="171" t="s">
        <v>2061</v>
      </c>
      <c r="I4209" s="171" t="s">
        <v>5747</v>
      </c>
      <c r="J4209" s="171" t="s">
        <v>320</v>
      </c>
      <c r="K4209" s="176"/>
      <c r="L4209" s="177" t="s">
        <v>730</v>
      </c>
      <c r="M4209" s="177" t="s">
        <v>321</v>
      </c>
      <c r="N4209" s="178" t="s">
        <v>6438</v>
      </c>
    </row>
    <row r="4210" spans="1:14" s="178" customFormat="1">
      <c r="A4210" s="171" t="s">
        <v>2024</v>
      </c>
      <c r="B4210" s="171"/>
      <c r="C4210" s="179">
        <v>26028122026</v>
      </c>
      <c r="D4210" s="172">
        <v>46072</v>
      </c>
      <c r="E4210" s="173">
        <v>46139</v>
      </c>
      <c r="F4210" s="174">
        <v>353.21</v>
      </c>
      <c r="G4210" s="175" t="s">
        <v>2047</v>
      </c>
      <c r="H4210" s="171" t="s">
        <v>2061</v>
      </c>
      <c r="I4210" s="171" t="s">
        <v>3127</v>
      </c>
      <c r="J4210" s="171" t="s">
        <v>346</v>
      </c>
      <c r="K4210" s="176"/>
      <c r="L4210" s="177" t="s">
        <v>730</v>
      </c>
      <c r="M4210" s="177" t="s">
        <v>347</v>
      </c>
      <c r="N4210" s="178" t="s">
        <v>6439</v>
      </c>
    </row>
    <row r="4211" spans="1:14" s="178" customFormat="1">
      <c r="A4211" s="171" t="s">
        <v>2024</v>
      </c>
      <c r="B4211" s="171"/>
      <c r="C4211" s="179">
        <v>26028122026</v>
      </c>
      <c r="D4211" s="172">
        <v>46072</v>
      </c>
      <c r="E4211" s="173">
        <v>46139</v>
      </c>
      <c r="F4211" s="174">
        <v>1285.8900000000001</v>
      </c>
      <c r="G4211" s="175" t="s">
        <v>2047</v>
      </c>
      <c r="H4211" s="171" t="s">
        <v>2061</v>
      </c>
      <c r="I4211" s="171" t="s">
        <v>5748</v>
      </c>
      <c r="J4211" s="171" t="s">
        <v>316</v>
      </c>
      <c r="K4211" s="176"/>
      <c r="L4211" s="177" t="s">
        <v>730</v>
      </c>
      <c r="M4211" s="177" t="s">
        <v>317</v>
      </c>
      <c r="N4211" s="178" t="s">
        <v>6440</v>
      </c>
    </row>
    <row r="4212" spans="1:14" s="178" customFormat="1">
      <c r="A4212" s="171" t="s">
        <v>2024</v>
      </c>
      <c r="B4212" s="171"/>
      <c r="C4212" s="179">
        <v>26028122026</v>
      </c>
      <c r="D4212" s="172">
        <v>46072</v>
      </c>
      <c r="E4212" s="173">
        <v>46139</v>
      </c>
      <c r="F4212" s="174">
        <v>25.82</v>
      </c>
      <c r="G4212" s="175" t="s">
        <v>2047</v>
      </c>
      <c r="H4212" s="171" t="s">
        <v>2061</v>
      </c>
      <c r="I4212" s="171" t="s">
        <v>3377</v>
      </c>
      <c r="J4212" s="171" t="s">
        <v>92</v>
      </c>
      <c r="K4212" s="176"/>
      <c r="L4212" s="177" t="s">
        <v>730</v>
      </c>
      <c r="M4212" s="177" t="s">
        <v>93</v>
      </c>
      <c r="N4212" s="178" t="s">
        <v>6441</v>
      </c>
    </row>
    <row r="4213" spans="1:14" s="178" customFormat="1">
      <c r="A4213" s="171" t="s">
        <v>2024</v>
      </c>
      <c r="B4213" s="171"/>
      <c r="C4213" s="179">
        <v>26028122026</v>
      </c>
      <c r="D4213" s="172">
        <v>46072</v>
      </c>
      <c r="E4213" s="173">
        <v>46139</v>
      </c>
      <c r="F4213" s="174">
        <v>54.34</v>
      </c>
      <c r="G4213" s="175" t="s">
        <v>2047</v>
      </c>
      <c r="H4213" s="171" t="s">
        <v>2061</v>
      </c>
      <c r="I4213" s="171" t="s">
        <v>5541</v>
      </c>
      <c r="J4213" s="171" t="s">
        <v>106</v>
      </c>
      <c r="K4213" s="176"/>
      <c r="L4213" s="177" t="s">
        <v>730</v>
      </c>
      <c r="M4213" s="177" t="s">
        <v>107</v>
      </c>
      <c r="N4213" s="178" t="s">
        <v>6442</v>
      </c>
    </row>
    <row r="4214" spans="1:14" s="178" customFormat="1">
      <c r="A4214" s="171" t="s">
        <v>2024</v>
      </c>
      <c r="B4214" s="171"/>
      <c r="C4214" s="179">
        <v>26028122026</v>
      </c>
      <c r="D4214" s="172">
        <v>46072</v>
      </c>
      <c r="E4214" s="173">
        <v>46139</v>
      </c>
      <c r="F4214" s="174">
        <v>25.82</v>
      </c>
      <c r="G4214" s="175" t="s">
        <v>2047</v>
      </c>
      <c r="H4214" s="171" t="s">
        <v>2061</v>
      </c>
      <c r="I4214" s="171" t="s">
        <v>5539</v>
      </c>
      <c r="J4214" s="171" t="s">
        <v>110</v>
      </c>
      <c r="K4214" s="176"/>
      <c r="L4214" s="177" t="s">
        <v>730</v>
      </c>
      <c r="M4214" s="177" t="s">
        <v>111</v>
      </c>
      <c r="N4214" s="178" t="s">
        <v>6443</v>
      </c>
    </row>
    <row r="4215" spans="1:14" s="178" customFormat="1">
      <c r="A4215" s="171" t="s">
        <v>2024</v>
      </c>
      <c r="B4215" s="171"/>
      <c r="C4215" s="179">
        <v>26028122026</v>
      </c>
      <c r="D4215" s="172">
        <v>46072</v>
      </c>
      <c r="E4215" s="173">
        <v>46139</v>
      </c>
      <c r="F4215" s="174">
        <v>54.34</v>
      </c>
      <c r="G4215" s="175" t="s">
        <v>2047</v>
      </c>
      <c r="H4215" s="171" t="s">
        <v>2061</v>
      </c>
      <c r="I4215" s="171" t="s">
        <v>3016</v>
      </c>
      <c r="J4215" s="171" t="s">
        <v>408</v>
      </c>
      <c r="K4215" s="176"/>
      <c r="L4215" s="177" t="s">
        <v>730</v>
      </c>
      <c r="M4215" s="177" t="s">
        <v>409</v>
      </c>
      <c r="N4215" s="178" t="s">
        <v>6444</v>
      </c>
    </row>
    <row r="4216" spans="1:14" s="178" customFormat="1">
      <c r="A4216" s="171" t="s">
        <v>2024</v>
      </c>
      <c r="B4216" s="171"/>
      <c r="C4216" s="179">
        <v>26028122026</v>
      </c>
      <c r="D4216" s="172">
        <v>46072</v>
      </c>
      <c r="E4216" s="173">
        <v>46139</v>
      </c>
      <c r="F4216" s="174">
        <v>54.34</v>
      </c>
      <c r="G4216" s="175" t="s">
        <v>2047</v>
      </c>
      <c r="H4216" s="171" t="s">
        <v>2061</v>
      </c>
      <c r="I4216" s="171" t="s">
        <v>5538</v>
      </c>
      <c r="J4216" s="171" t="s">
        <v>306</v>
      </c>
      <c r="K4216" s="176"/>
      <c r="L4216" s="177" t="s">
        <v>730</v>
      </c>
      <c r="M4216" s="177" t="s">
        <v>307</v>
      </c>
      <c r="N4216" s="178" t="s">
        <v>6445</v>
      </c>
    </row>
    <row r="4217" spans="1:14" s="178" customFormat="1">
      <c r="A4217" s="171" t="s">
        <v>2024</v>
      </c>
      <c r="B4217" s="171"/>
      <c r="C4217" s="179">
        <v>26028122026</v>
      </c>
      <c r="D4217" s="172">
        <v>46072</v>
      </c>
      <c r="E4217" s="173">
        <v>46139</v>
      </c>
      <c r="F4217" s="174">
        <v>54.34</v>
      </c>
      <c r="G4217" s="175" t="s">
        <v>2047</v>
      </c>
      <c r="H4217" s="171" t="s">
        <v>2061</v>
      </c>
      <c r="I4217" s="171" t="s">
        <v>5537</v>
      </c>
      <c r="J4217" s="171" t="s">
        <v>406</v>
      </c>
      <c r="K4217" s="176"/>
      <c r="L4217" s="177" t="s">
        <v>730</v>
      </c>
      <c r="M4217" s="177" t="s">
        <v>407</v>
      </c>
      <c r="N4217" s="178" t="s">
        <v>6446</v>
      </c>
    </row>
    <row r="4218" spans="1:14" s="178" customFormat="1">
      <c r="A4218" s="171" t="s">
        <v>2024</v>
      </c>
      <c r="B4218" s="171"/>
      <c r="C4218" s="179">
        <v>26028122026</v>
      </c>
      <c r="D4218" s="172">
        <v>46072</v>
      </c>
      <c r="E4218" s="173">
        <v>46139</v>
      </c>
      <c r="F4218" s="174">
        <v>54.34</v>
      </c>
      <c r="G4218" s="175" t="s">
        <v>2047</v>
      </c>
      <c r="H4218" s="171" t="s">
        <v>2061</v>
      </c>
      <c r="I4218" s="171" t="s">
        <v>5749</v>
      </c>
      <c r="J4218" s="171" t="s">
        <v>416</v>
      </c>
      <c r="K4218" s="176"/>
      <c r="L4218" s="177" t="s">
        <v>730</v>
      </c>
      <c r="M4218" s="177" t="s">
        <v>417</v>
      </c>
      <c r="N4218" s="178" t="s">
        <v>6447</v>
      </c>
    </row>
    <row r="4219" spans="1:14" s="178" customFormat="1">
      <c r="A4219" s="171" t="s">
        <v>2024</v>
      </c>
      <c r="B4219" s="171"/>
      <c r="C4219" s="179">
        <v>26028122026</v>
      </c>
      <c r="D4219" s="172">
        <v>46072</v>
      </c>
      <c r="E4219" s="173">
        <v>46139</v>
      </c>
      <c r="F4219" s="174">
        <v>54.34</v>
      </c>
      <c r="G4219" s="175" t="s">
        <v>2047</v>
      </c>
      <c r="H4219" s="171" t="s">
        <v>2061</v>
      </c>
      <c r="I4219" s="171" t="s">
        <v>2988</v>
      </c>
      <c r="J4219" s="171" t="s">
        <v>298</v>
      </c>
      <c r="K4219" s="176"/>
      <c r="L4219" s="177" t="s">
        <v>730</v>
      </c>
      <c r="M4219" s="177" t="s">
        <v>299</v>
      </c>
      <c r="N4219" s="178" t="s">
        <v>6448</v>
      </c>
    </row>
    <row r="4220" spans="1:14" s="178" customFormat="1">
      <c r="A4220" s="171" t="s">
        <v>2024</v>
      </c>
      <c r="B4220" s="171"/>
      <c r="C4220" s="179">
        <v>26028122026</v>
      </c>
      <c r="D4220" s="172">
        <v>46072</v>
      </c>
      <c r="E4220" s="173">
        <v>46139</v>
      </c>
      <c r="F4220" s="174">
        <v>434.72</v>
      </c>
      <c r="G4220" s="175" t="s">
        <v>2047</v>
      </c>
      <c r="H4220" s="171" t="s">
        <v>2061</v>
      </c>
      <c r="I4220" s="171" t="s">
        <v>2990</v>
      </c>
      <c r="J4220" s="171" t="s">
        <v>324</v>
      </c>
      <c r="K4220" s="176"/>
      <c r="L4220" s="177" t="s">
        <v>730</v>
      </c>
      <c r="M4220" s="177" t="s">
        <v>325</v>
      </c>
      <c r="N4220" s="178" t="s">
        <v>6449</v>
      </c>
    </row>
    <row r="4221" spans="1:14" s="178" customFormat="1">
      <c r="A4221" s="171" t="s">
        <v>2024</v>
      </c>
      <c r="B4221" s="171"/>
      <c r="C4221" s="179">
        <v>26028122026</v>
      </c>
      <c r="D4221" s="172">
        <v>46072</v>
      </c>
      <c r="E4221" s="173">
        <v>46139</v>
      </c>
      <c r="F4221" s="174">
        <v>38.729999999999997</v>
      </c>
      <c r="G4221" s="175" t="s">
        <v>2047</v>
      </c>
      <c r="H4221" s="171" t="s">
        <v>2061</v>
      </c>
      <c r="I4221" s="171" t="s">
        <v>2987</v>
      </c>
      <c r="J4221" s="171" t="s">
        <v>200</v>
      </c>
      <c r="K4221" s="176"/>
      <c r="L4221" s="177" t="s">
        <v>730</v>
      </c>
      <c r="M4221" s="177" t="s">
        <v>201</v>
      </c>
      <c r="N4221" s="178" t="s">
        <v>6450</v>
      </c>
    </row>
    <row r="4222" spans="1:14" s="178" customFormat="1">
      <c r="A4222" s="171" t="s">
        <v>2024</v>
      </c>
      <c r="B4222" s="171"/>
      <c r="C4222" s="179">
        <v>26028122026</v>
      </c>
      <c r="D4222" s="172">
        <v>46072</v>
      </c>
      <c r="E4222" s="173">
        <v>46139</v>
      </c>
      <c r="F4222" s="174">
        <v>54.34</v>
      </c>
      <c r="G4222" s="175" t="s">
        <v>2047</v>
      </c>
      <c r="H4222" s="171" t="s">
        <v>2061</v>
      </c>
      <c r="I4222" s="171" t="s">
        <v>5750</v>
      </c>
      <c r="J4222" s="171" t="s">
        <v>232</v>
      </c>
      <c r="K4222" s="176"/>
      <c r="L4222" s="177" t="s">
        <v>730</v>
      </c>
      <c r="M4222" s="177" t="s">
        <v>233</v>
      </c>
      <c r="N4222" s="178" t="s">
        <v>6451</v>
      </c>
    </row>
    <row r="4223" spans="1:14" s="178" customFormat="1">
      <c r="A4223" s="171" t="s">
        <v>2024</v>
      </c>
      <c r="B4223" s="171"/>
      <c r="C4223" s="179">
        <v>26028122026</v>
      </c>
      <c r="D4223" s="172">
        <v>46072</v>
      </c>
      <c r="E4223" s="173">
        <v>46139</v>
      </c>
      <c r="F4223" s="174">
        <v>54.34</v>
      </c>
      <c r="G4223" s="175" t="s">
        <v>2047</v>
      </c>
      <c r="H4223" s="171" t="s">
        <v>2061</v>
      </c>
      <c r="I4223" s="171" t="s">
        <v>2980</v>
      </c>
      <c r="J4223" s="171" t="s">
        <v>384</v>
      </c>
      <c r="K4223" s="176"/>
      <c r="L4223" s="177" t="s">
        <v>730</v>
      </c>
      <c r="M4223" s="177" t="s">
        <v>385</v>
      </c>
      <c r="N4223" s="178" t="s">
        <v>6452</v>
      </c>
    </row>
    <row r="4224" spans="1:14" s="178" customFormat="1">
      <c r="A4224" s="171" t="s">
        <v>2024</v>
      </c>
      <c r="B4224" s="171"/>
      <c r="C4224" s="179">
        <v>26028122026</v>
      </c>
      <c r="D4224" s="172">
        <v>46072</v>
      </c>
      <c r="E4224" s="173">
        <v>46139</v>
      </c>
      <c r="F4224" s="174">
        <v>38.729999999999997</v>
      </c>
      <c r="G4224" s="175" t="s">
        <v>2047</v>
      </c>
      <c r="H4224" s="171" t="s">
        <v>2061</v>
      </c>
      <c r="I4224" s="171" t="s">
        <v>5751</v>
      </c>
      <c r="J4224" s="171" t="s">
        <v>230</v>
      </c>
      <c r="K4224" s="176"/>
      <c r="L4224" s="177" t="s">
        <v>730</v>
      </c>
      <c r="M4224" s="177" t="s">
        <v>231</v>
      </c>
      <c r="N4224" s="178" t="s">
        <v>6453</v>
      </c>
    </row>
    <row r="4225" spans="1:14" s="178" customFormat="1">
      <c r="A4225" s="171" t="s">
        <v>2024</v>
      </c>
      <c r="B4225" s="171"/>
      <c r="C4225" s="179">
        <v>26028122026</v>
      </c>
      <c r="D4225" s="172">
        <v>46072</v>
      </c>
      <c r="E4225" s="173">
        <v>46139</v>
      </c>
      <c r="F4225" s="174">
        <v>298.87</v>
      </c>
      <c r="G4225" s="175" t="s">
        <v>2047</v>
      </c>
      <c r="H4225" s="171" t="s">
        <v>2061</v>
      </c>
      <c r="I4225" s="171" t="s">
        <v>3004</v>
      </c>
      <c r="J4225" s="171" t="s">
        <v>296</v>
      </c>
      <c r="K4225" s="176"/>
      <c r="L4225" s="177" t="s">
        <v>730</v>
      </c>
      <c r="M4225" s="177" t="s">
        <v>297</v>
      </c>
      <c r="N4225" s="178" t="s">
        <v>6454</v>
      </c>
    </row>
    <row r="4226" spans="1:14" s="178" customFormat="1">
      <c r="A4226" s="171" t="s">
        <v>2024</v>
      </c>
      <c r="B4226" s="171"/>
      <c r="C4226" s="179">
        <v>26028122026</v>
      </c>
      <c r="D4226" s="172">
        <v>46072</v>
      </c>
      <c r="E4226" s="173">
        <v>46139</v>
      </c>
      <c r="F4226" s="174">
        <v>54.34</v>
      </c>
      <c r="G4226" s="175" t="s">
        <v>2047</v>
      </c>
      <c r="H4226" s="171" t="s">
        <v>2061</v>
      </c>
      <c r="I4226" s="171" t="s">
        <v>2978</v>
      </c>
      <c r="J4226" s="171" t="s">
        <v>374</v>
      </c>
      <c r="K4226" s="176"/>
      <c r="L4226" s="177" t="s">
        <v>730</v>
      </c>
      <c r="M4226" s="177" t="s">
        <v>375</v>
      </c>
      <c r="N4226" s="178" t="s">
        <v>6455</v>
      </c>
    </row>
    <row r="4227" spans="1:14" s="178" customFormat="1">
      <c r="A4227" s="171" t="s">
        <v>2024</v>
      </c>
      <c r="B4227" s="171"/>
      <c r="C4227" s="179">
        <v>26028122026</v>
      </c>
      <c r="D4227" s="172">
        <v>46072</v>
      </c>
      <c r="E4227" s="173">
        <v>46139</v>
      </c>
      <c r="F4227" s="174">
        <v>54.34</v>
      </c>
      <c r="G4227" s="175" t="s">
        <v>2047</v>
      </c>
      <c r="H4227" s="171" t="s">
        <v>2061</v>
      </c>
      <c r="I4227" s="171" t="s">
        <v>3392</v>
      </c>
      <c r="J4227" s="171" t="s">
        <v>236</v>
      </c>
      <c r="K4227" s="176"/>
      <c r="L4227" s="177" t="s">
        <v>730</v>
      </c>
      <c r="M4227" s="177" t="s">
        <v>237</v>
      </c>
      <c r="N4227" s="178" t="s">
        <v>6456</v>
      </c>
    </row>
    <row r="4228" spans="1:14" s="178" customFormat="1">
      <c r="A4228" s="171" t="s">
        <v>2024</v>
      </c>
      <c r="B4228" s="171"/>
      <c r="C4228" s="179">
        <v>26028122026</v>
      </c>
      <c r="D4228" s="172">
        <v>46072</v>
      </c>
      <c r="E4228" s="173">
        <v>46139</v>
      </c>
      <c r="F4228" s="174">
        <v>54.34</v>
      </c>
      <c r="G4228" s="175" t="s">
        <v>2047</v>
      </c>
      <c r="H4228" s="171" t="s">
        <v>2061</v>
      </c>
      <c r="I4228" s="171" t="s">
        <v>5752</v>
      </c>
      <c r="J4228" s="171" t="s">
        <v>382</v>
      </c>
      <c r="K4228" s="176"/>
      <c r="L4228" s="177" t="s">
        <v>730</v>
      </c>
      <c r="M4228" s="177" t="s">
        <v>383</v>
      </c>
      <c r="N4228" s="178" t="s">
        <v>6457</v>
      </c>
    </row>
    <row r="4229" spans="1:14" s="178" customFormat="1">
      <c r="A4229" s="171" t="s">
        <v>2024</v>
      </c>
      <c r="B4229" s="171"/>
      <c r="C4229" s="179">
        <v>26028122026</v>
      </c>
      <c r="D4229" s="172">
        <v>46072</v>
      </c>
      <c r="E4229" s="173">
        <v>46139</v>
      </c>
      <c r="F4229" s="174">
        <v>54.34</v>
      </c>
      <c r="G4229" s="175" t="s">
        <v>2047</v>
      </c>
      <c r="H4229" s="171" t="s">
        <v>2061</v>
      </c>
      <c r="I4229" s="171" t="s">
        <v>2996</v>
      </c>
      <c r="J4229" s="171" t="s">
        <v>420</v>
      </c>
      <c r="K4229" s="176"/>
      <c r="L4229" s="177" t="s">
        <v>730</v>
      </c>
      <c r="M4229" s="177" t="s">
        <v>421</v>
      </c>
      <c r="N4229" s="178" t="s">
        <v>6458</v>
      </c>
    </row>
    <row r="4230" spans="1:14" s="178" customFormat="1">
      <c r="A4230" s="171" t="s">
        <v>2024</v>
      </c>
      <c r="B4230" s="171"/>
      <c r="C4230" s="179">
        <v>26028122026</v>
      </c>
      <c r="D4230" s="172">
        <v>46072</v>
      </c>
      <c r="E4230" s="173">
        <v>46139</v>
      </c>
      <c r="F4230" s="174">
        <v>38.729999999999997</v>
      </c>
      <c r="G4230" s="175" t="s">
        <v>2047</v>
      </c>
      <c r="H4230" s="171" t="s">
        <v>2061</v>
      </c>
      <c r="I4230" s="171" t="s">
        <v>3378</v>
      </c>
      <c r="J4230" s="171" t="s">
        <v>442</v>
      </c>
      <c r="K4230" s="176"/>
      <c r="L4230" s="177" t="s">
        <v>730</v>
      </c>
      <c r="M4230" s="177" t="s">
        <v>443</v>
      </c>
      <c r="N4230" s="178" t="s">
        <v>6459</v>
      </c>
    </row>
    <row r="4231" spans="1:14" s="178" customFormat="1">
      <c r="A4231" s="171" t="s">
        <v>2024</v>
      </c>
      <c r="B4231" s="171"/>
      <c r="C4231" s="179">
        <v>26028122026</v>
      </c>
      <c r="D4231" s="172">
        <v>46072</v>
      </c>
      <c r="E4231" s="173">
        <v>46139</v>
      </c>
      <c r="F4231" s="174">
        <v>64.55</v>
      </c>
      <c r="G4231" s="175" t="s">
        <v>2047</v>
      </c>
      <c r="H4231" s="171" t="s">
        <v>2061</v>
      </c>
      <c r="I4231" s="171" t="s">
        <v>5753</v>
      </c>
      <c r="J4231" s="171" t="s">
        <v>1955</v>
      </c>
      <c r="K4231" s="176"/>
      <c r="L4231" s="177" t="s">
        <v>730</v>
      </c>
      <c r="M4231" s="177" t="s">
        <v>1848</v>
      </c>
      <c r="N4231" s="178" t="s">
        <v>6460</v>
      </c>
    </row>
    <row r="4232" spans="1:14" s="178" customFormat="1">
      <c r="A4232" s="171" t="s">
        <v>2024</v>
      </c>
      <c r="B4232" s="171"/>
      <c r="C4232" s="179">
        <v>26028122026</v>
      </c>
      <c r="D4232" s="172">
        <v>46072</v>
      </c>
      <c r="E4232" s="173">
        <v>46139</v>
      </c>
      <c r="F4232" s="174">
        <v>352.56</v>
      </c>
      <c r="G4232" s="175" t="s">
        <v>2047</v>
      </c>
      <c r="H4232" s="171" t="s">
        <v>2061</v>
      </c>
      <c r="I4232" s="171" t="s">
        <v>3007</v>
      </c>
      <c r="J4232" s="171" t="s">
        <v>1955</v>
      </c>
      <c r="K4232" s="176"/>
      <c r="L4232" s="177" t="s">
        <v>730</v>
      </c>
      <c r="M4232" s="177" t="s">
        <v>1848</v>
      </c>
      <c r="N4232" s="178" t="s">
        <v>6461</v>
      </c>
    </row>
    <row r="4233" spans="1:14" s="178" customFormat="1">
      <c r="A4233" s="171" t="s">
        <v>2024</v>
      </c>
      <c r="B4233" s="171"/>
      <c r="C4233" s="179">
        <v>26028122026</v>
      </c>
      <c r="D4233" s="172">
        <v>46072</v>
      </c>
      <c r="E4233" s="173">
        <v>46139</v>
      </c>
      <c r="F4233" s="174">
        <v>616.12</v>
      </c>
      <c r="G4233" s="175" t="s">
        <v>2047</v>
      </c>
      <c r="H4233" s="171" t="s">
        <v>2061</v>
      </c>
      <c r="I4233" s="171" t="s">
        <v>3144</v>
      </c>
      <c r="J4233" s="171" t="s">
        <v>326</v>
      </c>
      <c r="K4233" s="176"/>
      <c r="L4233" s="177" t="s">
        <v>730</v>
      </c>
      <c r="M4233" s="177" t="s">
        <v>327</v>
      </c>
      <c r="N4233" s="178" t="s">
        <v>6462</v>
      </c>
    </row>
    <row r="4234" spans="1:14" s="178" customFormat="1">
      <c r="A4234" s="171" t="s">
        <v>2024</v>
      </c>
      <c r="B4234" s="171"/>
      <c r="C4234" s="179">
        <v>26028122026</v>
      </c>
      <c r="D4234" s="172">
        <v>46072</v>
      </c>
      <c r="E4234" s="173">
        <v>46139</v>
      </c>
      <c r="F4234" s="174">
        <v>54.34</v>
      </c>
      <c r="G4234" s="175" t="s">
        <v>2047</v>
      </c>
      <c r="H4234" s="171" t="s">
        <v>2061</v>
      </c>
      <c r="I4234" s="171" t="s">
        <v>3098</v>
      </c>
      <c r="J4234" s="171" t="s">
        <v>432</v>
      </c>
      <c r="K4234" s="176"/>
      <c r="L4234" s="177" t="s">
        <v>730</v>
      </c>
      <c r="M4234" s="177" t="s">
        <v>433</v>
      </c>
      <c r="N4234" s="178" t="s">
        <v>6463</v>
      </c>
    </row>
    <row r="4235" spans="1:14" s="178" customFormat="1">
      <c r="A4235" s="171" t="s">
        <v>2024</v>
      </c>
      <c r="B4235" s="171"/>
      <c r="C4235" s="179">
        <v>26028122026</v>
      </c>
      <c r="D4235" s="172">
        <v>46072</v>
      </c>
      <c r="E4235" s="173">
        <v>46139</v>
      </c>
      <c r="F4235" s="174">
        <v>54.34</v>
      </c>
      <c r="G4235" s="175" t="s">
        <v>2047</v>
      </c>
      <c r="H4235" s="171" t="s">
        <v>2061</v>
      </c>
      <c r="I4235" s="171" t="s">
        <v>5754</v>
      </c>
      <c r="J4235" s="171" t="s">
        <v>503</v>
      </c>
      <c r="K4235" s="176"/>
      <c r="L4235" s="177" t="s">
        <v>730</v>
      </c>
      <c r="M4235" s="177" t="s">
        <v>504</v>
      </c>
      <c r="N4235" s="178" t="s">
        <v>6464</v>
      </c>
    </row>
    <row r="4236" spans="1:14" s="178" customFormat="1">
      <c r="A4236" s="171" t="s">
        <v>2024</v>
      </c>
      <c r="B4236" s="171"/>
      <c r="C4236" s="179">
        <v>26028122026</v>
      </c>
      <c r="D4236" s="172">
        <v>46072</v>
      </c>
      <c r="E4236" s="173">
        <v>46139</v>
      </c>
      <c r="F4236" s="174">
        <v>54.34</v>
      </c>
      <c r="G4236" s="175" t="s">
        <v>2047</v>
      </c>
      <c r="H4236" s="171" t="s">
        <v>2061</v>
      </c>
      <c r="I4236" s="171" t="s">
        <v>3017</v>
      </c>
      <c r="J4236" s="171" t="s">
        <v>76</v>
      </c>
      <c r="K4236" s="176"/>
      <c r="L4236" s="177" t="s">
        <v>730</v>
      </c>
      <c r="M4236" s="177" t="s">
        <v>77</v>
      </c>
      <c r="N4236" s="178" t="s">
        <v>6465</v>
      </c>
    </row>
    <row r="4237" spans="1:14" s="178" customFormat="1">
      <c r="A4237" s="171" t="s">
        <v>2024</v>
      </c>
      <c r="B4237" s="171"/>
      <c r="C4237" s="179">
        <v>26028122026</v>
      </c>
      <c r="D4237" s="172">
        <v>46072</v>
      </c>
      <c r="E4237" s="173">
        <v>46139</v>
      </c>
      <c r="F4237" s="174">
        <v>54.34</v>
      </c>
      <c r="G4237" s="175" t="s">
        <v>2047</v>
      </c>
      <c r="H4237" s="171" t="s">
        <v>2061</v>
      </c>
      <c r="I4237" s="171" t="s">
        <v>5755</v>
      </c>
      <c r="J4237" s="171" t="s">
        <v>492</v>
      </c>
      <c r="K4237" s="176"/>
      <c r="L4237" s="177" t="s">
        <v>730</v>
      </c>
      <c r="M4237" s="177" t="s">
        <v>493</v>
      </c>
      <c r="N4237" s="178" t="s">
        <v>6466</v>
      </c>
    </row>
    <row r="4238" spans="1:14" s="178" customFormat="1">
      <c r="A4238" s="171" t="s">
        <v>2024</v>
      </c>
      <c r="B4238" s="171"/>
      <c r="C4238" s="179">
        <v>26028122026</v>
      </c>
      <c r="D4238" s="172">
        <v>46072</v>
      </c>
      <c r="E4238" s="173">
        <v>46139</v>
      </c>
      <c r="F4238" s="174">
        <v>38.729999999999997</v>
      </c>
      <c r="G4238" s="175" t="s">
        <v>2047</v>
      </c>
      <c r="H4238" s="171" t="s">
        <v>2061</v>
      </c>
      <c r="I4238" s="171" t="s">
        <v>2985</v>
      </c>
      <c r="J4238" s="171" t="s">
        <v>166</v>
      </c>
      <c r="K4238" s="176"/>
      <c r="L4238" s="177" t="s">
        <v>730</v>
      </c>
      <c r="M4238" s="177" t="s">
        <v>167</v>
      </c>
      <c r="N4238" s="178" t="s">
        <v>6467</v>
      </c>
    </row>
    <row r="4239" spans="1:14" s="178" customFormat="1">
      <c r="A4239" s="171" t="s">
        <v>2024</v>
      </c>
      <c r="B4239" s="171"/>
      <c r="C4239" s="179">
        <v>26028122026</v>
      </c>
      <c r="D4239" s="172">
        <v>46072</v>
      </c>
      <c r="E4239" s="173">
        <v>46139</v>
      </c>
      <c r="F4239" s="174">
        <v>38.729999999999997</v>
      </c>
      <c r="G4239" s="175" t="s">
        <v>2047</v>
      </c>
      <c r="H4239" s="171" t="s">
        <v>2061</v>
      </c>
      <c r="I4239" s="171" t="s">
        <v>3103</v>
      </c>
      <c r="J4239" s="171" t="s">
        <v>192</v>
      </c>
      <c r="K4239" s="176"/>
      <c r="L4239" s="177" t="s">
        <v>730</v>
      </c>
      <c r="M4239" s="177" t="s">
        <v>193</v>
      </c>
      <c r="N4239" s="178" t="s">
        <v>6468</v>
      </c>
    </row>
    <row r="4240" spans="1:14" s="178" customFormat="1">
      <c r="A4240" s="171" t="s">
        <v>2024</v>
      </c>
      <c r="B4240" s="171"/>
      <c r="C4240" s="179">
        <v>26028122026</v>
      </c>
      <c r="D4240" s="172">
        <v>46072</v>
      </c>
      <c r="E4240" s="173">
        <v>46139</v>
      </c>
      <c r="F4240" s="174">
        <v>25.82</v>
      </c>
      <c r="G4240" s="175" t="s">
        <v>2047</v>
      </c>
      <c r="H4240" s="171" t="s">
        <v>2061</v>
      </c>
      <c r="I4240" s="171" t="s">
        <v>5756</v>
      </c>
      <c r="J4240" s="171" t="s">
        <v>348</v>
      </c>
      <c r="K4240" s="176"/>
      <c r="L4240" s="177" t="s">
        <v>730</v>
      </c>
      <c r="M4240" s="177" t="s">
        <v>349</v>
      </c>
      <c r="N4240" s="178" t="s">
        <v>6469</v>
      </c>
    </row>
    <row r="4241" spans="1:14" s="178" customFormat="1">
      <c r="A4241" s="171" t="s">
        <v>2024</v>
      </c>
      <c r="B4241" s="171"/>
      <c r="C4241" s="179">
        <v>26028122026</v>
      </c>
      <c r="D4241" s="172">
        <v>46072</v>
      </c>
      <c r="E4241" s="173">
        <v>46139</v>
      </c>
      <c r="F4241" s="174">
        <v>54.34</v>
      </c>
      <c r="G4241" s="175" t="s">
        <v>2047</v>
      </c>
      <c r="H4241" s="171" t="s">
        <v>2061</v>
      </c>
      <c r="I4241" s="171" t="s">
        <v>5757</v>
      </c>
      <c r="J4241" s="171" t="s">
        <v>462</v>
      </c>
      <c r="K4241" s="176"/>
      <c r="L4241" s="177" t="s">
        <v>730</v>
      </c>
      <c r="M4241" s="177" t="s">
        <v>463</v>
      </c>
      <c r="N4241" s="178" t="s">
        <v>6470</v>
      </c>
    </row>
    <row r="4242" spans="1:14" s="178" customFormat="1">
      <c r="A4242" s="171" t="s">
        <v>2024</v>
      </c>
      <c r="B4242" s="171"/>
      <c r="C4242" s="179">
        <v>26028122026</v>
      </c>
      <c r="D4242" s="172">
        <v>46072</v>
      </c>
      <c r="E4242" s="173">
        <v>46139</v>
      </c>
      <c r="F4242" s="174">
        <v>54.34</v>
      </c>
      <c r="G4242" s="175" t="s">
        <v>2047</v>
      </c>
      <c r="H4242" s="171" t="s">
        <v>2061</v>
      </c>
      <c r="I4242" s="171" t="s">
        <v>5758</v>
      </c>
      <c r="J4242" s="171" t="s">
        <v>220</v>
      </c>
      <c r="K4242" s="176"/>
      <c r="L4242" s="177" t="s">
        <v>730</v>
      </c>
      <c r="M4242" s="177" t="s">
        <v>221</v>
      </c>
      <c r="N4242" s="178" t="s">
        <v>6471</v>
      </c>
    </row>
    <row r="4243" spans="1:14" s="178" customFormat="1">
      <c r="A4243" s="171" t="s">
        <v>2024</v>
      </c>
      <c r="B4243" s="171"/>
      <c r="C4243" s="179">
        <v>26028122026</v>
      </c>
      <c r="D4243" s="172">
        <v>46072</v>
      </c>
      <c r="E4243" s="173">
        <v>46139</v>
      </c>
      <c r="F4243" s="174">
        <v>217.36</v>
      </c>
      <c r="G4243" s="175" t="s">
        <v>2047</v>
      </c>
      <c r="H4243" s="171" t="s">
        <v>2061</v>
      </c>
      <c r="I4243" s="171" t="s">
        <v>3095</v>
      </c>
      <c r="J4243" s="171" t="s">
        <v>130</v>
      </c>
      <c r="K4243" s="176"/>
      <c r="L4243" s="177" t="s">
        <v>730</v>
      </c>
      <c r="M4243" s="177" t="s">
        <v>131</v>
      </c>
      <c r="N4243" s="178" t="s">
        <v>6472</v>
      </c>
    </row>
    <row r="4244" spans="1:14" s="178" customFormat="1">
      <c r="A4244" s="171" t="s">
        <v>2024</v>
      </c>
      <c r="B4244" s="171"/>
      <c r="C4244" s="179">
        <v>26028122026</v>
      </c>
      <c r="D4244" s="172">
        <v>46072</v>
      </c>
      <c r="E4244" s="173">
        <v>46139</v>
      </c>
      <c r="F4244" s="174">
        <v>402.82</v>
      </c>
      <c r="G4244" s="175" t="s">
        <v>2047</v>
      </c>
      <c r="H4244" s="171" t="s">
        <v>2061</v>
      </c>
      <c r="I4244" s="171" t="s">
        <v>5759</v>
      </c>
      <c r="J4244" s="171" t="s">
        <v>216</v>
      </c>
      <c r="K4244" s="176"/>
      <c r="L4244" s="177" t="s">
        <v>730</v>
      </c>
      <c r="M4244" s="177" t="s">
        <v>217</v>
      </c>
      <c r="N4244" s="178" t="s">
        <v>6473</v>
      </c>
    </row>
    <row r="4245" spans="1:14" s="178" customFormat="1">
      <c r="A4245" s="171" t="s">
        <v>2024</v>
      </c>
      <c r="B4245" s="171"/>
      <c r="C4245" s="179">
        <v>26028122026</v>
      </c>
      <c r="D4245" s="172">
        <v>46072</v>
      </c>
      <c r="E4245" s="173">
        <v>46139</v>
      </c>
      <c r="F4245" s="174">
        <v>1112.69</v>
      </c>
      <c r="G4245" s="175" t="s">
        <v>2047</v>
      </c>
      <c r="H4245" s="171" t="s">
        <v>2061</v>
      </c>
      <c r="I4245" s="171" t="s">
        <v>3114</v>
      </c>
      <c r="J4245" s="171" t="s">
        <v>270</v>
      </c>
      <c r="K4245" s="176"/>
      <c r="L4245" s="177" t="s">
        <v>730</v>
      </c>
      <c r="M4245" s="177" t="s">
        <v>271</v>
      </c>
      <c r="N4245" s="178" t="s">
        <v>6474</v>
      </c>
    </row>
    <row r="4246" spans="1:14" s="178" customFormat="1">
      <c r="A4246" s="171" t="s">
        <v>2024</v>
      </c>
      <c r="B4246" s="171"/>
      <c r="C4246" s="179">
        <v>26028122026</v>
      </c>
      <c r="D4246" s="172">
        <v>46072</v>
      </c>
      <c r="E4246" s="173">
        <v>46139</v>
      </c>
      <c r="F4246" s="174">
        <v>54.34</v>
      </c>
      <c r="G4246" s="175" t="s">
        <v>2047</v>
      </c>
      <c r="H4246" s="171" t="s">
        <v>2061</v>
      </c>
      <c r="I4246" s="171" t="s">
        <v>2788</v>
      </c>
      <c r="J4246" s="171" t="s">
        <v>344</v>
      </c>
      <c r="K4246" s="176"/>
      <c r="L4246" s="177" t="s">
        <v>730</v>
      </c>
      <c r="M4246" s="177" t="s">
        <v>345</v>
      </c>
      <c r="N4246" s="178" t="s">
        <v>6475</v>
      </c>
    </row>
    <row r="4247" spans="1:14" s="178" customFormat="1">
      <c r="A4247" s="171" t="s">
        <v>2024</v>
      </c>
      <c r="B4247" s="171"/>
      <c r="C4247" s="179">
        <v>26028122026</v>
      </c>
      <c r="D4247" s="172">
        <v>46072</v>
      </c>
      <c r="E4247" s="173">
        <v>46139</v>
      </c>
      <c r="F4247" s="174">
        <v>54.34</v>
      </c>
      <c r="G4247" s="175" t="s">
        <v>2047</v>
      </c>
      <c r="H4247" s="171" t="s">
        <v>2061</v>
      </c>
      <c r="I4247" s="171" t="s">
        <v>2785</v>
      </c>
      <c r="J4247" s="171" t="s">
        <v>28</v>
      </c>
      <c r="K4247" s="176"/>
      <c r="L4247" s="177" t="s">
        <v>730</v>
      </c>
      <c r="M4247" s="177" t="s">
        <v>29</v>
      </c>
      <c r="N4247" s="178" t="s">
        <v>6476</v>
      </c>
    </row>
    <row r="4248" spans="1:14" s="178" customFormat="1">
      <c r="A4248" s="171" t="s">
        <v>2024</v>
      </c>
      <c r="B4248" s="171"/>
      <c r="C4248" s="179">
        <v>26028122026</v>
      </c>
      <c r="D4248" s="172">
        <v>46072</v>
      </c>
      <c r="E4248" s="173">
        <v>46139</v>
      </c>
      <c r="F4248" s="174">
        <v>54.34</v>
      </c>
      <c r="G4248" s="175" t="s">
        <v>2047</v>
      </c>
      <c r="H4248" s="171" t="s">
        <v>2061</v>
      </c>
      <c r="I4248" s="171" t="s">
        <v>5760</v>
      </c>
      <c r="J4248" s="171" t="s">
        <v>32</v>
      </c>
      <c r="K4248" s="176"/>
      <c r="L4248" s="177" t="s">
        <v>730</v>
      </c>
      <c r="M4248" s="177" t="s">
        <v>33</v>
      </c>
      <c r="N4248" s="178" t="s">
        <v>6477</v>
      </c>
    </row>
    <row r="4249" spans="1:14" s="178" customFormat="1">
      <c r="A4249" s="171" t="s">
        <v>2024</v>
      </c>
      <c r="B4249" s="171"/>
      <c r="C4249" s="179">
        <v>26028122026</v>
      </c>
      <c r="D4249" s="172">
        <v>46072</v>
      </c>
      <c r="E4249" s="173">
        <v>46139</v>
      </c>
      <c r="F4249" s="174">
        <v>54.34</v>
      </c>
      <c r="G4249" s="175" t="s">
        <v>2047</v>
      </c>
      <c r="H4249" s="171" t="s">
        <v>2061</v>
      </c>
      <c r="I4249" s="171" t="s">
        <v>5760</v>
      </c>
      <c r="J4249" s="171" t="s">
        <v>32</v>
      </c>
      <c r="K4249" s="176"/>
      <c r="L4249" s="177" t="s">
        <v>730</v>
      </c>
      <c r="M4249" s="177" t="s">
        <v>33</v>
      </c>
      <c r="N4249" s="178" t="s">
        <v>6477</v>
      </c>
    </row>
    <row r="4250" spans="1:14" s="178" customFormat="1">
      <c r="A4250" s="171" t="s">
        <v>2024</v>
      </c>
      <c r="B4250" s="171"/>
      <c r="C4250" s="179">
        <v>26028122026</v>
      </c>
      <c r="D4250" s="172">
        <v>46072</v>
      </c>
      <c r="E4250" s="173">
        <v>46139</v>
      </c>
      <c r="F4250" s="174">
        <v>54.34</v>
      </c>
      <c r="G4250" s="175" t="s">
        <v>2047</v>
      </c>
      <c r="H4250" s="171" t="s">
        <v>2061</v>
      </c>
      <c r="I4250" s="171" t="s">
        <v>5761</v>
      </c>
      <c r="J4250" s="171" t="s">
        <v>62</v>
      </c>
      <c r="K4250" s="176"/>
      <c r="L4250" s="177" t="s">
        <v>730</v>
      </c>
      <c r="M4250" s="177" t="s">
        <v>63</v>
      </c>
      <c r="N4250" s="178" t="s">
        <v>6478</v>
      </c>
    </row>
    <row r="4251" spans="1:14" s="178" customFormat="1">
      <c r="A4251" s="171" t="s">
        <v>2024</v>
      </c>
      <c r="B4251" s="171"/>
      <c r="C4251" s="179">
        <v>26028122026</v>
      </c>
      <c r="D4251" s="172">
        <v>46072</v>
      </c>
      <c r="E4251" s="173">
        <v>46139</v>
      </c>
      <c r="F4251" s="174">
        <v>25.82</v>
      </c>
      <c r="G4251" s="175" t="s">
        <v>2047</v>
      </c>
      <c r="H4251" s="171" t="s">
        <v>2061</v>
      </c>
      <c r="I4251" s="171" t="s">
        <v>5761</v>
      </c>
      <c r="J4251" s="171" t="s">
        <v>62</v>
      </c>
      <c r="K4251" s="176"/>
      <c r="L4251" s="177" t="s">
        <v>730</v>
      </c>
      <c r="M4251" s="177" t="s">
        <v>63</v>
      </c>
      <c r="N4251" s="178" t="s">
        <v>6479</v>
      </c>
    </row>
    <row r="4252" spans="1:14" s="178" customFormat="1">
      <c r="A4252" s="171" t="s">
        <v>2024</v>
      </c>
      <c r="B4252" s="171"/>
      <c r="C4252" s="179">
        <v>26028122026</v>
      </c>
      <c r="D4252" s="172">
        <v>46072</v>
      </c>
      <c r="E4252" s="173">
        <v>46139</v>
      </c>
      <c r="F4252" s="174">
        <v>54.34</v>
      </c>
      <c r="G4252" s="175" t="s">
        <v>2047</v>
      </c>
      <c r="H4252" s="171" t="s">
        <v>2061</v>
      </c>
      <c r="I4252" s="171" t="s">
        <v>2991</v>
      </c>
      <c r="J4252" s="171" t="s">
        <v>48</v>
      </c>
      <c r="K4252" s="176"/>
      <c r="L4252" s="177" t="s">
        <v>730</v>
      </c>
      <c r="M4252" s="177" t="s">
        <v>49</v>
      </c>
      <c r="N4252" s="178" t="s">
        <v>6480</v>
      </c>
    </row>
    <row r="4253" spans="1:14" s="178" customFormat="1">
      <c r="A4253" s="171" t="s">
        <v>2024</v>
      </c>
      <c r="B4253" s="171"/>
      <c r="C4253" s="179">
        <v>26028122026</v>
      </c>
      <c r="D4253" s="172">
        <v>46072</v>
      </c>
      <c r="E4253" s="173">
        <v>46139</v>
      </c>
      <c r="F4253" s="174">
        <v>54.34</v>
      </c>
      <c r="G4253" s="175" t="s">
        <v>2047</v>
      </c>
      <c r="H4253" s="171" t="s">
        <v>2061</v>
      </c>
      <c r="I4253" s="171" t="s">
        <v>2991</v>
      </c>
      <c r="J4253" s="171" t="s">
        <v>48</v>
      </c>
      <c r="K4253" s="176"/>
      <c r="L4253" s="177" t="s">
        <v>730</v>
      </c>
      <c r="M4253" s="177" t="s">
        <v>49</v>
      </c>
      <c r="N4253" s="178" t="s">
        <v>6480</v>
      </c>
    </row>
    <row r="4254" spans="1:14" s="178" customFormat="1">
      <c r="A4254" s="171" t="s">
        <v>2024</v>
      </c>
      <c r="B4254" s="171"/>
      <c r="C4254" s="179">
        <v>26028122026</v>
      </c>
      <c r="D4254" s="172">
        <v>46072</v>
      </c>
      <c r="E4254" s="173">
        <v>46139</v>
      </c>
      <c r="F4254" s="174">
        <v>54.34</v>
      </c>
      <c r="G4254" s="175" t="s">
        <v>2047</v>
      </c>
      <c r="H4254" s="171" t="s">
        <v>2061</v>
      </c>
      <c r="I4254" s="171" t="s">
        <v>5762</v>
      </c>
      <c r="J4254" s="171" t="s">
        <v>162</v>
      </c>
      <c r="K4254" s="176"/>
      <c r="L4254" s="177" t="s">
        <v>730</v>
      </c>
      <c r="M4254" s="177" t="s">
        <v>163</v>
      </c>
      <c r="N4254" s="178" t="s">
        <v>6481</v>
      </c>
    </row>
    <row r="4255" spans="1:14" s="178" customFormat="1">
      <c r="A4255" s="171" t="s">
        <v>2024</v>
      </c>
      <c r="B4255" s="171"/>
      <c r="C4255" s="179">
        <v>26028122026</v>
      </c>
      <c r="D4255" s="172">
        <v>46072</v>
      </c>
      <c r="E4255" s="173">
        <v>46139</v>
      </c>
      <c r="F4255" s="174">
        <v>54.34</v>
      </c>
      <c r="G4255" s="175" t="s">
        <v>2047</v>
      </c>
      <c r="H4255" s="171" t="s">
        <v>2061</v>
      </c>
      <c r="I4255" s="171" t="s">
        <v>3005</v>
      </c>
      <c r="J4255" s="171" t="s">
        <v>38</v>
      </c>
      <c r="K4255" s="176"/>
      <c r="L4255" s="177" t="s">
        <v>730</v>
      </c>
      <c r="M4255" s="177" t="s">
        <v>39</v>
      </c>
      <c r="N4255" s="178" t="s">
        <v>6482</v>
      </c>
    </row>
    <row r="4256" spans="1:14" s="178" customFormat="1">
      <c r="A4256" s="171" t="s">
        <v>2024</v>
      </c>
      <c r="B4256" s="171"/>
      <c r="C4256" s="179">
        <v>26028122026</v>
      </c>
      <c r="D4256" s="172">
        <v>46072</v>
      </c>
      <c r="E4256" s="173">
        <v>46139</v>
      </c>
      <c r="F4256" s="174">
        <v>54.34</v>
      </c>
      <c r="G4256" s="175" t="s">
        <v>2047</v>
      </c>
      <c r="H4256" s="171" t="s">
        <v>2061</v>
      </c>
      <c r="I4256" s="171" t="s">
        <v>3150</v>
      </c>
      <c r="J4256" s="171" t="s">
        <v>120</v>
      </c>
      <c r="K4256" s="176"/>
      <c r="L4256" s="177" t="s">
        <v>730</v>
      </c>
      <c r="M4256" s="177" t="s">
        <v>121</v>
      </c>
      <c r="N4256" s="178" t="s">
        <v>6483</v>
      </c>
    </row>
    <row r="4257" spans="1:14" s="178" customFormat="1">
      <c r="A4257" s="171" t="s">
        <v>2024</v>
      </c>
      <c r="B4257" s="171"/>
      <c r="C4257" s="179">
        <v>26028122026</v>
      </c>
      <c r="D4257" s="172">
        <v>46072</v>
      </c>
      <c r="E4257" s="173">
        <v>46139</v>
      </c>
      <c r="F4257" s="174">
        <v>54.34</v>
      </c>
      <c r="G4257" s="175" t="s">
        <v>2047</v>
      </c>
      <c r="H4257" s="171" t="s">
        <v>2061</v>
      </c>
      <c r="I4257" s="171" t="s">
        <v>3113</v>
      </c>
      <c r="J4257" s="171" t="s">
        <v>94</v>
      </c>
      <c r="K4257" s="176"/>
      <c r="L4257" s="177" t="s">
        <v>730</v>
      </c>
      <c r="M4257" s="177" t="s">
        <v>95</v>
      </c>
      <c r="N4257" s="178" t="s">
        <v>6484</v>
      </c>
    </row>
    <row r="4258" spans="1:14" s="178" customFormat="1">
      <c r="A4258" s="171" t="s">
        <v>2024</v>
      </c>
      <c r="B4258" s="171"/>
      <c r="C4258" s="179">
        <v>26028122026</v>
      </c>
      <c r="D4258" s="172">
        <v>46072</v>
      </c>
      <c r="E4258" s="173">
        <v>46139</v>
      </c>
      <c r="F4258" s="174">
        <v>54.34</v>
      </c>
      <c r="G4258" s="175" t="s">
        <v>2047</v>
      </c>
      <c r="H4258" s="171" t="s">
        <v>2061</v>
      </c>
      <c r="I4258" s="171" t="s">
        <v>3012</v>
      </c>
      <c r="J4258" s="171" t="s">
        <v>476</v>
      </c>
      <c r="K4258" s="176"/>
      <c r="L4258" s="177" t="s">
        <v>730</v>
      </c>
      <c r="M4258" s="177" t="s">
        <v>477</v>
      </c>
      <c r="N4258" s="178" t="s">
        <v>6485</v>
      </c>
    </row>
    <row r="4259" spans="1:14" s="178" customFormat="1">
      <c r="A4259" s="171" t="s">
        <v>2024</v>
      </c>
      <c r="B4259" s="171"/>
      <c r="C4259" s="179">
        <v>26028122026</v>
      </c>
      <c r="D4259" s="172">
        <v>46072</v>
      </c>
      <c r="E4259" s="173">
        <v>46139</v>
      </c>
      <c r="F4259" s="174">
        <v>54.34</v>
      </c>
      <c r="G4259" s="175" t="s">
        <v>2047</v>
      </c>
      <c r="H4259" s="171" t="s">
        <v>2061</v>
      </c>
      <c r="I4259" s="171" t="s">
        <v>2992</v>
      </c>
      <c r="J4259" s="171" t="s">
        <v>116</v>
      </c>
      <c r="K4259" s="176"/>
      <c r="L4259" s="177" t="s">
        <v>730</v>
      </c>
      <c r="M4259" s="177" t="s">
        <v>117</v>
      </c>
      <c r="N4259" s="178" t="s">
        <v>6486</v>
      </c>
    </row>
    <row r="4260" spans="1:14" s="178" customFormat="1">
      <c r="A4260" s="171" t="s">
        <v>2024</v>
      </c>
      <c r="B4260" s="171"/>
      <c r="C4260" s="179">
        <v>26028122026</v>
      </c>
      <c r="D4260" s="172">
        <v>46072</v>
      </c>
      <c r="E4260" s="173">
        <v>46139</v>
      </c>
      <c r="F4260" s="174">
        <v>54.34</v>
      </c>
      <c r="G4260" s="175" t="s">
        <v>2047</v>
      </c>
      <c r="H4260" s="171" t="s">
        <v>2061</v>
      </c>
      <c r="I4260" s="171" t="s">
        <v>5763</v>
      </c>
      <c r="J4260" s="171" t="s">
        <v>258</v>
      </c>
      <c r="K4260" s="176"/>
      <c r="L4260" s="177" t="s">
        <v>730</v>
      </c>
      <c r="M4260" s="177" t="s">
        <v>259</v>
      </c>
      <c r="N4260" s="178" t="s">
        <v>6487</v>
      </c>
    </row>
    <row r="4261" spans="1:14" s="178" customFormat="1">
      <c r="A4261" s="171" t="s">
        <v>2024</v>
      </c>
      <c r="B4261" s="171"/>
      <c r="C4261" s="179">
        <v>26028122026</v>
      </c>
      <c r="D4261" s="172">
        <v>46072</v>
      </c>
      <c r="E4261" s="173">
        <v>46139</v>
      </c>
      <c r="F4261" s="174">
        <v>54.34</v>
      </c>
      <c r="G4261" s="175" t="s">
        <v>2047</v>
      </c>
      <c r="H4261" s="171" t="s">
        <v>2061</v>
      </c>
      <c r="I4261" s="171" t="s">
        <v>3006</v>
      </c>
      <c r="J4261" s="171" t="s">
        <v>312</v>
      </c>
      <c r="K4261" s="176"/>
      <c r="L4261" s="177" t="s">
        <v>730</v>
      </c>
      <c r="M4261" s="177" t="s">
        <v>313</v>
      </c>
      <c r="N4261" s="178" t="s">
        <v>6488</v>
      </c>
    </row>
    <row r="4262" spans="1:14" s="178" customFormat="1">
      <c r="A4262" s="171" t="s">
        <v>2024</v>
      </c>
      <c r="B4262" s="171"/>
      <c r="C4262" s="179">
        <v>26028122026</v>
      </c>
      <c r="D4262" s="172">
        <v>46072</v>
      </c>
      <c r="E4262" s="173">
        <v>46139</v>
      </c>
      <c r="F4262" s="174">
        <v>54.34</v>
      </c>
      <c r="G4262" s="175" t="s">
        <v>2047</v>
      </c>
      <c r="H4262" s="171" t="s">
        <v>2061</v>
      </c>
      <c r="I4262" s="171" t="s">
        <v>5764</v>
      </c>
      <c r="J4262" s="171" t="s">
        <v>68</v>
      </c>
      <c r="K4262" s="176"/>
      <c r="L4262" s="177" t="s">
        <v>730</v>
      </c>
      <c r="M4262" s="177" t="s">
        <v>69</v>
      </c>
      <c r="N4262" s="178" t="s">
        <v>6489</v>
      </c>
    </row>
    <row r="4263" spans="1:14" s="178" customFormat="1">
      <c r="A4263" s="171" t="s">
        <v>2024</v>
      </c>
      <c r="B4263" s="171"/>
      <c r="C4263" s="179">
        <v>26028122026</v>
      </c>
      <c r="D4263" s="172">
        <v>46072</v>
      </c>
      <c r="E4263" s="173">
        <v>46139</v>
      </c>
      <c r="F4263" s="174">
        <v>54.34</v>
      </c>
      <c r="G4263" s="175" t="s">
        <v>2047</v>
      </c>
      <c r="H4263" s="171" t="s">
        <v>2061</v>
      </c>
      <c r="I4263" s="171" t="s">
        <v>5535</v>
      </c>
      <c r="J4263" s="171" t="s">
        <v>376</v>
      </c>
      <c r="K4263" s="176"/>
      <c r="L4263" s="177" t="s">
        <v>730</v>
      </c>
      <c r="M4263" s="177" t="s">
        <v>377</v>
      </c>
      <c r="N4263" s="178" t="s">
        <v>6490</v>
      </c>
    </row>
    <row r="4264" spans="1:14" s="178" customFormat="1">
      <c r="A4264" s="171" t="s">
        <v>2024</v>
      </c>
      <c r="B4264" s="171"/>
      <c r="C4264" s="179">
        <v>26028122026</v>
      </c>
      <c r="D4264" s="172">
        <v>46072</v>
      </c>
      <c r="E4264" s="173">
        <v>46139</v>
      </c>
      <c r="F4264" s="174">
        <v>326.04000000000002</v>
      </c>
      <c r="G4264" s="175" t="s">
        <v>2047</v>
      </c>
      <c r="H4264" s="171" t="s">
        <v>2061</v>
      </c>
      <c r="I4264" s="171" t="s">
        <v>3019</v>
      </c>
      <c r="J4264" s="171" t="s">
        <v>42</v>
      </c>
      <c r="K4264" s="176"/>
      <c r="L4264" s="177" t="s">
        <v>730</v>
      </c>
      <c r="M4264" s="177" t="s">
        <v>43</v>
      </c>
      <c r="N4264" s="178" t="s">
        <v>6491</v>
      </c>
    </row>
    <row r="4265" spans="1:14" s="178" customFormat="1">
      <c r="A4265" s="171" t="s">
        <v>2024</v>
      </c>
      <c r="B4265" s="171"/>
      <c r="C4265" s="179">
        <v>26028122026</v>
      </c>
      <c r="D4265" s="172">
        <v>46072</v>
      </c>
      <c r="E4265" s="173">
        <v>46139</v>
      </c>
      <c r="F4265" s="174">
        <v>54.34</v>
      </c>
      <c r="G4265" s="175" t="s">
        <v>2047</v>
      </c>
      <c r="H4265" s="171" t="s">
        <v>2061</v>
      </c>
      <c r="I4265" s="171" t="s">
        <v>2998</v>
      </c>
      <c r="J4265" s="171" t="s">
        <v>182</v>
      </c>
      <c r="K4265" s="176"/>
      <c r="L4265" s="177" t="s">
        <v>730</v>
      </c>
      <c r="M4265" s="177" t="s">
        <v>183</v>
      </c>
      <c r="N4265" s="178" t="s">
        <v>6492</v>
      </c>
    </row>
    <row r="4266" spans="1:14" s="178" customFormat="1">
      <c r="A4266" s="171" t="s">
        <v>2024</v>
      </c>
      <c r="B4266" s="171"/>
      <c r="C4266" s="179">
        <v>26028122026</v>
      </c>
      <c r="D4266" s="172">
        <v>46072</v>
      </c>
      <c r="E4266" s="173">
        <v>46139</v>
      </c>
      <c r="F4266" s="174">
        <v>54.34</v>
      </c>
      <c r="G4266" s="175" t="s">
        <v>2047</v>
      </c>
      <c r="H4266" s="171" t="s">
        <v>2061</v>
      </c>
      <c r="I4266" s="171" t="s">
        <v>2993</v>
      </c>
      <c r="J4266" s="171" t="s">
        <v>82</v>
      </c>
      <c r="K4266" s="176"/>
      <c r="L4266" s="177" t="s">
        <v>730</v>
      </c>
      <c r="M4266" s="177" t="s">
        <v>83</v>
      </c>
      <c r="N4266" s="178" t="s">
        <v>6493</v>
      </c>
    </row>
    <row r="4267" spans="1:14" s="178" customFormat="1">
      <c r="A4267" s="171" t="s">
        <v>2024</v>
      </c>
      <c r="B4267" s="171"/>
      <c r="C4267" s="179">
        <v>26028122026</v>
      </c>
      <c r="D4267" s="172">
        <v>46072</v>
      </c>
      <c r="E4267" s="173">
        <v>46139</v>
      </c>
      <c r="F4267" s="174">
        <v>54.34</v>
      </c>
      <c r="G4267" s="175" t="s">
        <v>2047</v>
      </c>
      <c r="H4267" s="171" t="s">
        <v>2061</v>
      </c>
      <c r="I4267" s="171" t="s">
        <v>3011</v>
      </c>
      <c r="J4267" s="171" t="s">
        <v>470</v>
      </c>
      <c r="K4267" s="176"/>
      <c r="L4267" s="177" t="s">
        <v>730</v>
      </c>
      <c r="M4267" s="177" t="s">
        <v>471</v>
      </c>
      <c r="N4267" s="178" t="s">
        <v>6494</v>
      </c>
    </row>
    <row r="4268" spans="1:14" s="178" customFormat="1">
      <c r="A4268" s="171" t="s">
        <v>2024</v>
      </c>
      <c r="B4268" s="171"/>
      <c r="C4268" s="179">
        <v>26028122026</v>
      </c>
      <c r="D4268" s="172">
        <v>46072</v>
      </c>
      <c r="E4268" s="173">
        <v>46139</v>
      </c>
      <c r="F4268" s="174">
        <v>54.34</v>
      </c>
      <c r="G4268" s="175" t="s">
        <v>2047</v>
      </c>
      <c r="H4268" s="171" t="s">
        <v>2061</v>
      </c>
      <c r="I4268" s="171" t="s">
        <v>3386</v>
      </c>
      <c r="J4268" s="171" t="s">
        <v>240</v>
      </c>
      <c r="K4268" s="176"/>
      <c r="L4268" s="177" t="s">
        <v>730</v>
      </c>
      <c r="M4268" s="177" t="s">
        <v>241</v>
      </c>
      <c r="N4268" s="178" t="s">
        <v>6495</v>
      </c>
    </row>
    <row r="4269" spans="1:14" s="178" customFormat="1">
      <c r="A4269" s="171" t="s">
        <v>2024</v>
      </c>
      <c r="B4269" s="171"/>
      <c r="C4269" s="179">
        <v>26028122026</v>
      </c>
      <c r="D4269" s="172">
        <v>46072</v>
      </c>
      <c r="E4269" s="173">
        <v>46139</v>
      </c>
      <c r="F4269" s="174">
        <v>54.34</v>
      </c>
      <c r="G4269" s="175" t="s">
        <v>2047</v>
      </c>
      <c r="H4269" s="171" t="s">
        <v>2061</v>
      </c>
      <c r="I4269" s="171" t="s">
        <v>5765</v>
      </c>
      <c r="J4269" s="171" t="s">
        <v>388</v>
      </c>
      <c r="K4269" s="176"/>
      <c r="L4269" s="177" t="s">
        <v>730</v>
      </c>
      <c r="M4269" s="177" t="s">
        <v>389</v>
      </c>
      <c r="N4269" s="178" t="s">
        <v>6496</v>
      </c>
    </row>
    <row r="4270" spans="1:14" s="178" customFormat="1">
      <c r="A4270" s="171" t="s">
        <v>2024</v>
      </c>
      <c r="B4270" s="171"/>
      <c r="C4270" s="179">
        <v>26028122026</v>
      </c>
      <c r="D4270" s="172">
        <v>46072</v>
      </c>
      <c r="E4270" s="173">
        <v>46139</v>
      </c>
      <c r="F4270" s="174">
        <v>54.34</v>
      </c>
      <c r="G4270" s="175" t="s">
        <v>2047</v>
      </c>
      <c r="H4270" s="171" t="s">
        <v>2061</v>
      </c>
      <c r="I4270" s="171" t="s">
        <v>3091</v>
      </c>
      <c r="J4270" s="171" t="s">
        <v>122</v>
      </c>
      <c r="K4270" s="176"/>
      <c r="L4270" s="177" t="s">
        <v>730</v>
      </c>
      <c r="M4270" s="177" t="s">
        <v>123</v>
      </c>
      <c r="N4270" s="178" t="s">
        <v>6497</v>
      </c>
    </row>
    <row r="4271" spans="1:14" s="178" customFormat="1">
      <c r="A4271" s="171" t="s">
        <v>508</v>
      </c>
      <c r="B4271" s="171"/>
      <c r="C4271" s="179" t="s">
        <v>5459</v>
      </c>
      <c r="D4271" s="172">
        <v>46083</v>
      </c>
      <c r="E4271" s="173">
        <v>46139</v>
      </c>
      <c r="F4271" s="174">
        <v>2844.51</v>
      </c>
      <c r="G4271" s="175" t="s">
        <v>2040</v>
      </c>
      <c r="H4271" s="171" t="s">
        <v>2055</v>
      </c>
      <c r="I4271" s="171" t="s">
        <v>3044</v>
      </c>
      <c r="J4271" s="171" t="s">
        <v>150</v>
      </c>
      <c r="K4271" s="176"/>
      <c r="L4271" s="177" t="s">
        <v>730</v>
      </c>
      <c r="M4271" s="177" t="s">
        <v>151</v>
      </c>
      <c r="N4271" s="178" t="s">
        <v>6498</v>
      </c>
    </row>
    <row r="4272" spans="1:14" s="178" customFormat="1">
      <c r="A4272" s="171" t="s">
        <v>3789</v>
      </c>
      <c r="B4272" s="171"/>
      <c r="C4272" s="179" t="s">
        <v>5460</v>
      </c>
      <c r="D4272" s="172">
        <v>46085</v>
      </c>
      <c r="E4272" s="173">
        <v>46139</v>
      </c>
      <c r="F4272" s="174">
        <v>868.61</v>
      </c>
      <c r="G4272" s="175" t="s">
        <v>2040</v>
      </c>
      <c r="H4272" s="171" t="s">
        <v>2055</v>
      </c>
      <c r="I4272" s="171" t="s">
        <v>3072</v>
      </c>
      <c r="J4272" s="171" t="s">
        <v>410</v>
      </c>
      <c r="K4272" s="176"/>
      <c r="L4272" s="177" t="s">
        <v>730</v>
      </c>
      <c r="M4272" s="177" t="s">
        <v>411</v>
      </c>
      <c r="N4272" s="178" t="s">
        <v>6499</v>
      </c>
    </row>
    <row r="4273" spans="1:14" s="178" customFormat="1">
      <c r="A4273" s="171" t="s">
        <v>3789</v>
      </c>
      <c r="B4273" s="171"/>
      <c r="C4273" s="179" t="s">
        <v>5461</v>
      </c>
      <c r="D4273" s="172">
        <v>46086</v>
      </c>
      <c r="E4273" s="173">
        <v>46139</v>
      </c>
      <c r="F4273" s="174">
        <v>868.61</v>
      </c>
      <c r="G4273" s="175" t="s">
        <v>2040</v>
      </c>
      <c r="H4273" s="171" t="s">
        <v>2055</v>
      </c>
      <c r="I4273" s="171" t="s">
        <v>3072</v>
      </c>
      <c r="J4273" s="171" t="s">
        <v>410</v>
      </c>
      <c r="K4273" s="176"/>
      <c r="L4273" s="177" t="s">
        <v>730</v>
      </c>
      <c r="M4273" s="177" t="s">
        <v>411</v>
      </c>
      <c r="N4273" s="178" t="s">
        <v>6500</v>
      </c>
    </row>
    <row r="4274" spans="1:14" s="178" customFormat="1">
      <c r="A4274" s="171" t="s">
        <v>3790</v>
      </c>
      <c r="B4274" s="171"/>
      <c r="C4274" s="179" t="s">
        <v>5462</v>
      </c>
      <c r="D4274" s="172">
        <v>46084</v>
      </c>
      <c r="E4274" s="173">
        <v>46139</v>
      </c>
      <c r="F4274" s="174">
        <v>569.23</v>
      </c>
      <c r="G4274" s="175" t="s">
        <v>2040</v>
      </c>
      <c r="H4274" s="171" t="s">
        <v>2055</v>
      </c>
      <c r="I4274" s="171" t="s">
        <v>3063</v>
      </c>
      <c r="J4274" s="171" t="s">
        <v>364</v>
      </c>
      <c r="K4274" s="176"/>
      <c r="L4274" s="177" t="s">
        <v>730</v>
      </c>
      <c r="M4274" s="177" t="s">
        <v>365</v>
      </c>
      <c r="N4274" s="178" t="s">
        <v>6501</v>
      </c>
    </row>
    <row r="4275" spans="1:14" s="178" customFormat="1">
      <c r="A4275" s="171" t="s">
        <v>3790</v>
      </c>
      <c r="B4275" s="171"/>
      <c r="C4275" s="179" t="s">
        <v>5463</v>
      </c>
      <c r="D4275" s="172">
        <v>46086</v>
      </c>
      <c r="E4275" s="173">
        <v>46139</v>
      </c>
      <c r="F4275" s="174">
        <v>569.23</v>
      </c>
      <c r="G4275" s="175" t="s">
        <v>2040</v>
      </c>
      <c r="H4275" s="171" t="s">
        <v>2055</v>
      </c>
      <c r="I4275" s="171" t="s">
        <v>3063</v>
      </c>
      <c r="J4275" s="171" t="s">
        <v>364</v>
      </c>
      <c r="K4275" s="176"/>
      <c r="L4275" s="177" t="s">
        <v>730</v>
      </c>
      <c r="M4275" s="177" t="s">
        <v>365</v>
      </c>
      <c r="N4275" s="178" t="s">
        <v>6502</v>
      </c>
    </row>
    <row r="4276" spans="1:14" s="178" customFormat="1">
      <c r="A4276" s="171" t="s">
        <v>3791</v>
      </c>
      <c r="B4276" s="171"/>
      <c r="C4276" s="179" t="s">
        <v>5464</v>
      </c>
      <c r="D4276" s="172">
        <v>46090</v>
      </c>
      <c r="E4276" s="173">
        <v>46139</v>
      </c>
      <c r="F4276" s="174">
        <v>3469.89</v>
      </c>
      <c r="G4276" s="175" t="s">
        <v>2040</v>
      </c>
      <c r="H4276" s="171" t="s">
        <v>2055</v>
      </c>
      <c r="I4276" s="171" t="s">
        <v>3064</v>
      </c>
      <c r="J4276" s="171" t="s">
        <v>368</v>
      </c>
      <c r="K4276" s="176"/>
      <c r="L4276" s="177" t="s">
        <v>730</v>
      </c>
      <c r="M4276" s="177" t="s">
        <v>369</v>
      </c>
      <c r="N4276" s="178" t="s">
        <v>6503</v>
      </c>
    </row>
    <row r="4277" spans="1:14" s="178" customFormat="1">
      <c r="A4277" s="171" t="s">
        <v>3791</v>
      </c>
      <c r="B4277" s="171"/>
      <c r="C4277" s="179" t="s">
        <v>5465</v>
      </c>
      <c r="D4277" s="172">
        <v>46086</v>
      </c>
      <c r="E4277" s="173">
        <v>46139</v>
      </c>
      <c r="F4277" s="174">
        <v>3469.89</v>
      </c>
      <c r="G4277" s="175" t="s">
        <v>2040</v>
      </c>
      <c r="H4277" s="171" t="s">
        <v>2055</v>
      </c>
      <c r="I4277" s="171" t="s">
        <v>3064</v>
      </c>
      <c r="J4277" s="171" t="s">
        <v>368</v>
      </c>
      <c r="K4277" s="176"/>
      <c r="L4277" s="177" t="s">
        <v>730</v>
      </c>
      <c r="M4277" s="177" t="s">
        <v>369</v>
      </c>
      <c r="N4277" s="178" t="s">
        <v>6504</v>
      </c>
    </row>
    <row r="4278" spans="1:14" s="178" customFormat="1">
      <c r="A4278" s="171" t="s">
        <v>3792</v>
      </c>
      <c r="B4278" s="171"/>
      <c r="C4278" s="179" t="s">
        <v>5466</v>
      </c>
      <c r="D4278" s="172">
        <v>46084</v>
      </c>
      <c r="E4278" s="173">
        <v>46139</v>
      </c>
      <c r="F4278" s="174">
        <v>3756.61</v>
      </c>
      <c r="G4278" s="175" t="s">
        <v>2040</v>
      </c>
      <c r="H4278" s="171" t="s">
        <v>2055</v>
      </c>
      <c r="I4278" s="171" t="s">
        <v>3065</v>
      </c>
      <c r="J4278" s="171" t="s">
        <v>374</v>
      </c>
      <c r="K4278" s="176"/>
      <c r="L4278" s="177" t="s">
        <v>730</v>
      </c>
      <c r="M4278" s="177" t="s">
        <v>375</v>
      </c>
      <c r="N4278" s="178" t="s">
        <v>6505</v>
      </c>
    </row>
    <row r="4279" spans="1:14" s="178" customFormat="1">
      <c r="A4279" s="171" t="s">
        <v>3792</v>
      </c>
      <c r="B4279" s="171"/>
      <c r="C4279" s="179" t="s">
        <v>5467</v>
      </c>
      <c r="D4279" s="172">
        <v>46086</v>
      </c>
      <c r="E4279" s="173">
        <v>46139</v>
      </c>
      <c r="F4279" s="174">
        <v>3756.61</v>
      </c>
      <c r="G4279" s="175" t="s">
        <v>2040</v>
      </c>
      <c r="H4279" s="171" t="s">
        <v>2055</v>
      </c>
      <c r="I4279" s="171" t="s">
        <v>3065</v>
      </c>
      <c r="J4279" s="171" t="s">
        <v>374</v>
      </c>
      <c r="K4279" s="176"/>
      <c r="L4279" s="177" t="s">
        <v>730</v>
      </c>
      <c r="M4279" s="177" t="s">
        <v>375</v>
      </c>
      <c r="N4279" s="178" t="s">
        <v>6506</v>
      </c>
    </row>
    <row r="4280" spans="1:14" s="178" customFormat="1">
      <c r="A4280" s="171" t="s">
        <v>3793</v>
      </c>
      <c r="B4280" s="171"/>
      <c r="C4280" s="179" t="s">
        <v>5468</v>
      </c>
      <c r="D4280" s="172">
        <v>46085</v>
      </c>
      <c r="E4280" s="173">
        <v>46139</v>
      </c>
      <c r="F4280" s="174">
        <v>639.38</v>
      </c>
      <c r="G4280" s="175" t="s">
        <v>2040</v>
      </c>
      <c r="H4280" s="171" t="s">
        <v>2055</v>
      </c>
      <c r="I4280" s="171" t="s">
        <v>3077</v>
      </c>
      <c r="J4280" s="171" t="s">
        <v>446</v>
      </c>
      <c r="K4280" s="176"/>
      <c r="L4280" s="177" t="s">
        <v>730</v>
      </c>
      <c r="M4280" s="177" t="s">
        <v>447</v>
      </c>
      <c r="N4280" s="178" t="s">
        <v>6507</v>
      </c>
    </row>
    <row r="4281" spans="1:14" s="178" customFormat="1">
      <c r="A4281" s="171" t="s">
        <v>3793</v>
      </c>
      <c r="B4281" s="171"/>
      <c r="C4281" s="179" t="s">
        <v>5469</v>
      </c>
      <c r="D4281" s="172">
        <v>46086</v>
      </c>
      <c r="E4281" s="173">
        <v>46139</v>
      </c>
      <c r="F4281" s="174">
        <v>639.38</v>
      </c>
      <c r="G4281" s="175" t="s">
        <v>2040</v>
      </c>
      <c r="H4281" s="171" t="s">
        <v>2055</v>
      </c>
      <c r="I4281" s="171" t="s">
        <v>3077</v>
      </c>
      <c r="J4281" s="171" t="s">
        <v>446</v>
      </c>
      <c r="K4281" s="176"/>
      <c r="L4281" s="177" t="s">
        <v>730</v>
      </c>
      <c r="M4281" s="177" t="s">
        <v>447</v>
      </c>
      <c r="N4281" s="178" t="s">
        <v>6508</v>
      </c>
    </row>
    <row r="4282" spans="1:14" s="178" customFormat="1">
      <c r="A4282" s="171" t="s">
        <v>3794</v>
      </c>
      <c r="B4282" s="171"/>
      <c r="C4282" s="179" t="s">
        <v>5470</v>
      </c>
      <c r="D4282" s="172">
        <v>46084</v>
      </c>
      <c r="E4282" s="173">
        <v>46139</v>
      </c>
      <c r="F4282" s="174">
        <v>958.72</v>
      </c>
      <c r="G4282" s="175" t="s">
        <v>2040</v>
      </c>
      <c r="H4282" s="171" t="s">
        <v>2055</v>
      </c>
      <c r="I4282" s="171" t="s">
        <v>3069</v>
      </c>
      <c r="J4282" s="171" t="s">
        <v>394</v>
      </c>
      <c r="K4282" s="176"/>
      <c r="L4282" s="177" t="s">
        <v>730</v>
      </c>
      <c r="M4282" s="177" t="s">
        <v>395</v>
      </c>
      <c r="N4282" s="178" t="s">
        <v>6509</v>
      </c>
    </row>
    <row r="4283" spans="1:14" s="178" customFormat="1">
      <c r="A4283" s="171" t="s">
        <v>3794</v>
      </c>
      <c r="B4283" s="171"/>
      <c r="C4283" s="179" t="s">
        <v>5471</v>
      </c>
      <c r="D4283" s="172">
        <v>46086</v>
      </c>
      <c r="E4283" s="173">
        <v>46139</v>
      </c>
      <c r="F4283" s="174">
        <v>958.72</v>
      </c>
      <c r="G4283" s="175" t="s">
        <v>2040</v>
      </c>
      <c r="H4283" s="171" t="s">
        <v>2055</v>
      </c>
      <c r="I4283" s="171" t="s">
        <v>3069</v>
      </c>
      <c r="J4283" s="171" t="s">
        <v>394</v>
      </c>
      <c r="K4283" s="176"/>
      <c r="L4283" s="177" t="s">
        <v>730</v>
      </c>
      <c r="M4283" s="177" t="s">
        <v>395</v>
      </c>
      <c r="N4283" s="178" t="s">
        <v>6510</v>
      </c>
    </row>
    <row r="4284" spans="1:14" s="178" customFormat="1">
      <c r="A4284" s="171" t="s">
        <v>3795</v>
      </c>
      <c r="B4284" s="171"/>
      <c r="C4284" s="179" t="s">
        <v>5472</v>
      </c>
      <c r="D4284" s="172">
        <v>46085</v>
      </c>
      <c r="E4284" s="173">
        <v>46139</v>
      </c>
      <c r="F4284" s="174">
        <v>2606.5500000000002</v>
      </c>
      <c r="G4284" s="175" t="s">
        <v>2040</v>
      </c>
      <c r="H4284" s="171" t="s">
        <v>2055</v>
      </c>
      <c r="I4284" s="171" t="s">
        <v>3071</v>
      </c>
      <c r="J4284" s="171" t="s">
        <v>408</v>
      </c>
      <c r="K4284" s="176"/>
      <c r="L4284" s="177" t="s">
        <v>730</v>
      </c>
      <c r="M4284" s="177" t="s">
        <v>409</v>
      </c>
      <c r="N4284" s="178" t="s">
        <v>6511</v>
      </c>
    </row>
    <row r="4285" spans="1:14" s="178" customFormat="1">
      <c r="A4285" s="171" t="s">
        <v>3795</v>
      </c>
      <c r="B4285" s="171"/>
      <c r="C4285" s="179" t="s">
        <v>5473</v>
      </c>
      <c r="D4285" s="172">
        <v>46086</v>
      </c>
      <c r="E4285" s="173">
        <v>46139</v>
      </c>
      <c r="F4285" s="174">
        <v>2606.5500000000002</v>
      </c>
      <c r="G4285" s="175" t="s">
        <v>2040</v>
      </c>
      <c r="H4285" s="171" t="s">
        <v>2055</v>
      </c>
      <c r="I4285" s="171" t="s">
        <v>3071</v>
      </c>
      <c r="J4285" s="171" t="s">
        <v>408</v>
      </c>
      <c r="K4285" s="176"/>
      <c r="L4285" s="177" t="s">
        <v>730</v>
      </c>
      <c r="M4285" s="177" t="s">
        <v>409</v>
      </c>
      <c r="N4285" s="178" t="s">
        <v>6512</v>
      </c>
    </row>
    <row r="4286" spans="1:14" s="178" customFormat="1">
      <c r="A4286" s="171" t="s">
        <v>4160</v>
      </c>
      <c r="B4286" s="171"/>
      <c r="C4286" s="179" t="s">
        <v>5474</v>
      </c>
      <c r="D4286" s="172">
        <v>46083</v>
      </c>
      <c r="E4286" s="173">
        <v>46139</v>
      </c>
      <c r="F4286" s="174">
        <v>10990.6</v>
      </c>
      <c r="G4286" s="175" t="s">
        <v>2040</v>
      </c>
      <c r="H4286" s="171" t="s">
        <v>2055</v>
      </c>
      <c r="I4286" s="171" t="s">
        <v>3048</v>
      </c>
      <c r="J4286" s="171" t="s">
        <v>82</v>
      </c>
      <c r="K4286" s="176"/>
      <c r="L4286" s="177" t="s">
        <v>730</v>
      </c>
      <c r="M4286" s="177" t="s">
        <v>83</v>
      </c>
      <c r="N4286" s="178" t="s">
        <v>6513</v>
      </c>
    </row>
    <row r="4287" spans="1:14" s="178" customFormat="1">
      <c r="A4287" s="171" t="s">
        <v>4161</v>
      </c>
      <c r="B4287" s="171"/>
      <c r="C4287" s="179" t="s">
        <v>5475</v>
      </c>
      <c r="D4287" s="172">
        <v>46085</v>
      </c>
      <c r="E4287" s="173">
        <v>46139</v>
      </c>
      <c r="F4287" s="174">
        <v>1578.03</v>
      </c>
      <c r="G4287" s="175" t="s">
        <v>2040</v>
      </c>
      <c r="H4287" s="171" t="s">
        <v>2055</v>
      </c>
      <c r="I4287" s="171" t="s">
        <v>3031</v>
      </c>
      <c r="J4287" s="171" t="s">
        <v>278</v>
      </c>
      <c r="K4287" s="176"/>
      <c r="L4287" s="177" t="s">
        <v>730</v>
      </c>
      <c r="M4287" s="177" t="s">
        <v>279</v>
      </c>
      <c r="N4287" s="178" t="s">
        <v>6514</v>
      </c>
    </row>
    <row r="4288" spans="1:14" s="178" customFormat="1">
      <c r="A4288" s="171" t="s">
        <v>4162</v>
      </c>
      <c r="B4288" s="171"/>
      <c r="C4288" s="179" t="s">
        <v>5476</v>
      </c>
      <c r="D4288" s="172">
        <v>46085</v>
      </c>
      <c r="E4288" s="173">
        <v>46139</v>
      </c>
      <c r="F4288" s="174">
        <v>1578.03</v>
      </c>
      <c r="G4288" s="175" t="s">
        <v>2040</v>
      </c>
      <c r="H4288" s="171" t="s">
        <v>2055</v>
      </c>
      <c r="I4288" s="171" t="s">
        <v>3032</v>
      </c>
      <c r="J4288" s="171" t="s">
        <v>238</v>
      </c>
      <c r="K4288" s="176"/>
      <c r="L4288" s="177" t="s">
        <v>730</v>
      </c>
      <c r="M4288" s="177" t="s">
        <v>239</v>
      </c>
      <c r="N4288" s="178" t="s">
        <v>6515</v>
      </c>
    </row>
    <row r="4289" spans="1:14" s="178" customFormat="1">
      <c r="A4289" s="171" t="s">
        <v>4163</v>
      </c>
      <c r="B4289" s="171"/>
      <c r="C4289" s="179" t="s">
        <v>5477</v>
      </c>
      <c r="D4289" s="172">
        <v>46085</v>
      </c>
      <c r="E4289" s="173">
        <v>46139</v>
      </c>
      <c r="F4289" s="174">
        <v>1594.62</v>
      </c>
      <c r="G4289" s="175" t="s">
        <v>2040</v>
      </c>
      <c r="H4289" s="171" t="s">
        <v>2055</v>
      </c>
      <c r="I4289" s="171" t="s">
        <v>3086</v>
      </c>
      <c r="J4289" s="171" t="s">
        <v>440</v>
      </c>
      <c r="K4289" s="176"/>
      <c r="L4289" s="177" t="s">
        <v>730</v>
      </c>
      <c r="M4289" s="177" t="s">
        <v>441</v>
      </c>
      <c r="N4289" s="178" t="s">
        <v>6516</v>
      </c>
    </row>
    <row r="4290" spans="1:14" s="178" customFormat="1">
      <c r="A4290" s="171" t="s">
        <v>4164</v>
      </c>
      <c r="B4290" s="171"/>
      <c r="C4290" s="179" t="s">
        <v>5478</v>
      </c>
      <c r="D4290" s="172">
        <v>46086</v>
      </c>
      <c r="E4290" s="173">
        <v>46139</v>
      </c>
      <c r="F4290" s="174">
        <v>2345.14</v>
      </c>
      <c r="G4290" s="175" t="s">
        <v>2040</v>
      </c>
      <c r="H4290" s="171" t="s">
        <v>2055</v>
      </c>
      <c r="I4290" s="171" t="s">
        <v>3025</v>
      </c>
      <c r="J4290" s="171" t="s">
        <v>499</v>
      </c>
      <c r="K4290" s="176"/>
      <c r="L4290" s="177" t="s">
        <v>730</v>
      </c>
      <c r="M4290" s="177" t="s">
        <v>500</v>
      </c>
      <c r="N4290" s="178" t="s">
        <v>6517</v>
      </c>
    </row>
    <row r="4291" spans="1:14" s="178" customFormat="1">
      <c r="A4291" s="171" t="s">
        <v>4164</v>
      </c>
      <c r="B4291" s="171"/>
      <c r="C4291" s="179" t="s">
        <v>5479</v>
      </c>
      <c r="D4291" s="172">
        <v>46086</v>
      </c>
      <c r="E4291" s="173">
        <v>46139</v>
      </c>
      <c r="F4291" s="174">
        <v>2253.1799999999998</v>
      </c>
      <c r="G4291" s="175" t="s">
        <v>2040</v>
      </c>
      <c r="H4291" s="171" t="s">
        <v>2055</v>
      </c>
      <c r="I4291" s="171" t="s">
        <v>3025</v>
      </c>
      <c r="J4291" s="171" t="s">
        <v>499</v>
      </c>
      <c r="K4291" s="176"/>
      <c r="L4291" s="177" t="s">
        <v>730</v>
      </c>
      <c r="M4291" s="177" t="s">
        <v>500</v>
      </c>
      <c r="N4291" s="178" t="s">
        <v>6518</v>
      </c>
    </row>
    <row r="4292" spans="1:14" s="178" customFormat="1">
      <c r="A4292" s="171" t="s">
        <v>3796</v>
      </c>
      <c r="B4292" s="171"/>
      <c r="C4292" s="179" t="s">
        <v>5480</v>
      </c>
      <c r="D4292" s="172">
        <v>46085</v>
      </c>
      <c r="E4292" s="173">
        <v>46139</v>
      </c>
      <c r="F4292" s="174">
        <v>10802.87</v>
      </c>
      <c r="G4292" s="175" t="s">
        <v>2040</v>
      </c>
      <c r="H4292" s="171" t="s">
        <v>2055</v>
      </c>
      <c r="I4292" s="171" t="s">
        <v>3078</v>
      </c>
      <c r="J4292" s="171" t="s">
        <v>448</v>
      </c>
      <c r="K4292" s="176"/>
      <c r="L4292" s="177" t="s">
        <v>730</v>
      </c>
      <c r="M4292" s="177" t="s">
        <v>449</v>
      </c>
      <c r="N4292" s="178" t="s">
        <v>6519</v>
      </c>
    </row>
    <row r="4293" spans="1:14" s="178" customFormat="1">
      <c r="A4293" s="171" t="s">
        <v>3796</v>
      </c>
      <c r="B4293" s="171"/>
      <c r="C4293" s="179" t="s">
        <v>5481</v>
      </c>
      <c r="D4293" s="172">
        <v>46086</v>
      </c>
      <c r="E4293" s="173">
        <v>46139</v>
      </c>
      <c r="F4293" s="174">
        <v>10802.87</v>
      </c>
      <c r="G4293" s="175" t="s">
        <v>2040</v>
      </c>
      <c r="H4293" s="171" t="s">
        <v>2055</v>
      </c>
      <c r="I4293" s="171" t="s">
        <v>3078</v>
      </c>
      <c r="J4293" s="171" t="s">
        <v>448</v>
      </c>
      <c r="K4293" s="176"/>
      <c r="L4293" s="177" t="s">
        <v>730</v>
      </c>
      <c r="M4293" s="177" t="s">
        <v>449</v>
      </c>
      <c r="N4293" s="178" t="s">
        <v>6520</v>
      </c>
    </row>
    <row r="4294" spans="1:14" s="178" customFormat="1">
      <c r="A4294" s="171" t="s">
        <v>4165</v>
      </c>
      <c r="B4294" s="171"/>
      <c r="C4294" s="179" t="s">
        <v>5482</v>
      </c>
      <c r="D4294" s="172">
        <v>46085</v>
      </c>
      <c r="E4294" s="173">
        <v>46139</v>
      </c>
      <c r="F4294" s="174">
        <v>5897.63</v>
      </c>
      <c r="G4294" s="175" t="s">
        <v>2040</v>
      </c>
      <c r="H4294" s="171" t="s">
        <v>2055</v>
      </c>
      <c r="I4294" s="171" t="s">
        <v>3043</v>
      </c>
      <c r="J4294" s="171" t="s">
        <v>254</v>
      </c>
      <c r="K4294" s="176"/>
      <c r="L4294" s="177" t="s">
        <v>730</v>
      </c>
      <c r="M4294" s="177" t="s">
        <v>255</v>
      </c>
      <c r="N4294" s="178" t="s">
        <v>6521</v>
      </c>
    </row>
    <row r="4295" spans="1:14" s="178" customFormat="1">
      <c r="A4295" s="171" t="s">
        <v>3797</v>
      </c>
      <c r="B4295" s="171"/>
      <c r="C4295" s="179" t="s">
        <v>5483</v>
      </c>
      <c r="D4295" s="172">
        <v>46085</v>
      </c>
      <c r="E4295" s="173">
        <v>46139</v>
      </c>
      <c r="F4295" s="174">
        <v>868.61</v>
      </c>
      <c r="G4295" s="175" t="s">
        <v>2040</v>
      </c>
      <c r="H4295" s="171" t="s">
        <v>2055</v>
      </c>
      <c r="I4295" s="171" t="s">
        <v>3082</v>
      </c>
      <c r="J4295" s="171" t="s">
        <v>478</v>
      </c>
      <c r="K4295" s="176"/>
      <c r="L4295" s="177" t="s">
        <v>730</v>
      </c>
      <c r="M4295" s="177" t="s">
        <v>479</v>
      </c>
      <c r="N4295" s="178" t="s">
        <v>6522</v>
      </c>
    </row>
    <row r="4296" spans="1:14" s="178" customFormat="1">
      <c r="A4296" s="171" t="s">
        <v>3797</v>
      </c>
      <c r="B4296" s="171"/>
      <c r="C4296" s="179" t="s">
        <v>5484</v>
      </c>
      <c r="D4296" s="172">
        <v>46086</v>
      </c>
      <c r="E4296" s="173">
        <v>46139</v>
      </c>
      <c r="F4296" s="174">
        <v>868.61</v>
      </c>
      <c r="G4296" s="175" t="s">
        <v>2040</v>
      </c>
      <c r="H4296" s="171" t="s">
        <v>2055</v>
      </c>
      <c r="I4296" s="171" t="s">
        <v>3082</v>
      </c>
      <c r="J4296" s="171" t="s">
        <v>478</v>
      </c>
      <c r="K4296" s="176"/>
      <c r="L4296" s="177" t="s">
        <v>730</v>
      </c>
      <c r="M4296" s="177" t="s">
        <v>479</v>
      </c>
      <c r="N4296" s="178" t="s">
        <v>6523</v>
      </c>
    </row>
    <row r="4297" spans="1:14" s="178" customFormat="1">
      <c r="A4297" s="171" t="s">
        <v>3798</v>
      </c>
      <c r="B4297" s="171"/>
      <c r="C4297" s="179" t="s">
        <v>5485</v>
      </c>
      <c r="D4297" s="172">
        <v>46085</v>
      </c>
      <c r="E4297" s="173">
        <v>46139</v>
      </c>
      <c r="F4297" s="174">
        <v>578.84</v>
      </c>
      <c r="G4297" s="175" t="s">
        <v>2040</v>
      </c>
      <c r="H4297" s="171" t="s">
        <v>2055</v>
      </c>
      <c r="I4297" s="171" t="s">
        <v>3073</v>
      </c>
      <c r="J4297" s="171" t="s">
        <v>418</v>
      </c>
      <c r="K4297" s="176"/>
      <c r="L4297" s="177" t="s">
        <v>730</v>
      </c>
      <c r="M4297" s="177" t="s">
        <v>419</v>
      </c>
      <c r="N4297" s="178" t="s">
        <v>6524</v>
      </c>
    </row>
    <row r="4298" spans="1:14" s="178" customFormat="1">
      <c r="A4298" s="171" t="s">
        <v>3798</v>
      </c>
      <c r="B4298" s="171"/>
      <c r="C4298" s="179" t="s">
        <v>5486</v>
      </c>
      <c r="D4298" s="172">
        <v>46086</v>
      </c>
      <c r="E4298" s="173">
        <v>46139</v>
      </c>
      <c r="F4298" s="174">
        <v>578.84</v>
      </c>
      <c r="G4298" s="175" t="s">
        <v>2040</v>
      </c>
      <c r="H4298" s="171" t="s">
        <v>2055</v>
      </c>
      <c r="I4298" s="171" t="s">
        <v>3073</v>
      </c>
      <c r="J4298" s="171" t="s">
        <v>418</v>
      </c>
      <c r="K4298" s="176"/>
      <c r="L4298" s="177" t="s">
        <v>730</v>
      </c>
      <c r="M4298" s="177" t="s">
        <v>419</v>
      </c>
      <c r="N4298" s="178" t="s">
        <v>6525</v>
      </c>
    </row>
    <row r="4299" spans="1:14" s="178" customFormat="1">
      <c r="A4299" s="171" t="s">
        <v>2024</v>
      </c>
      <c r="B4299" s="171"/>
      <c r="C4299" s="179">
        <v>2307814000275</v>
      </c>
      <c r="D4299" s="172">
        <v>45129</v>
      </c>
      <c r="E4299" s="173">
        <v>46140</v>
      </c>
      <c r="F4299" s="174">
        <v>166.52</v>
      </c>
      <c r="G4299" s="175" t="s">
        <v>2047</v>
      </c>
      <c r="H4299" s="171" t="s">
        <v>2061</v>
      </c>
      <c r="I4299" s="171" t="s">
        <v>3148</v>
      </c>
      <c r="J4299" s="171" t="s">
        <v>366</v>
      </c>
      <c r="K4299" s="176"/>
      <c r="L4299" s="177" t="s">
        <v>730</v>
      </c>
      <c r="M4299" s="177" t="s">
        <v>367</v>
      </c>
      <c r="N4299" s="178" t="s">
        <v>6526</v>
      </c>
    </row>
    <row r="4300" spans="1:14" s="178" customFormat="1">
      <c r="A4300" s="171" t="s">
        <v>4166</v>
      </c>
      <c r="B4300" s="171"/>
      <c r="C4300" s="179" t="s">
        <v>5487</v>
      </c>
      <c r="D4300" s="172">
        <v>46085</v>
      </c>
      <c r="E4300" s="173">
        <v>46140</v>
      </c>
      <c r="F4300" s="174">
        <v>1787.81</v>
      </c>
      <c r="G4300" s="175" t="s">
        <v>2040</v>
      </c>
      <c r="H4300" s="171" t="s">
        <v>2055</v>
      </c>
      <c r="I4300" s="171" t="s">
        <v>3039</v>
      </c>
      <c r="J4300" s="171" t="s">
        <v>210</v>
      </c>
      <c r="K4300" s="176"/>
      <c r="L4300" s="177" t="s">
        <v>730</v>
      </c>
      <c r="M4300" s="177" t="s">
        <v>211</v>
      </c>
      <c r="N4300" s="178" t="s">
        <v>6527</v>
      </c>
    </row>
    <row r="4301" spans="1:14" s="178" customFormat="1">
      <c r="A4301" s="171" t="s">
        <v>2025</v>
      </c>
      <c r="B4301" s="171"/>
      <c r="C4301" s="179" t="s">
        <v>5488</v>
      </c>
      <c r="D4301" s="172">
        <v>46134</v>
      </c>
      <c r="E4301" s="173">
        <v>46140</v>
      </c>
      <c r="F4301" s="174">
        <v>1157.5899999999999</v>
      </c>
      <c r="G4301" s="175" t="s">
        <v>2048</v>
      </c>
      <c r="H4301" s="171" t="s">
        <v>2062</v>
      </c>
      <c r="I4301" s="171" t="s">
        <v>3841</v>
      </c>
      <c r="J4301" s="171" t="s">
        <v>1955</v>
      </c>
      <c r="K4301" s="176"/>
      <c r="L4301" s="177" t="s">
        <v>730</v>
      </c>
      <c r="M4301" s="177" t="s">
        <v>1848</v>
      </c>
      <c r="N4301" s="178" t="s">
        <v>6528</v>
      </c>
    </row>
    <row r="4302" spans="1:14" s="178" customFormat="1">
      <c r="A4302" s="171" t="s">
        <v>2025</v>
      </c>
      <c r="B4302" s="171"/>
      <c r="C4302" s="179" t="s">
        <v>5489</v>
      </c>
      <c r="D4302" s="172">
        <v>46134</v>
      </c>
      <c r="E4302" s="173">
        <v>46140</v>
      </c>
      <c r="F4302" s="174">
        <v>583.89</v>
      </c>
      <c r="G4302" s="175" t="s">
        <v>2048</v>
      </c>
      <c r="H4302" s="171" t="s">
        <v>2062</v>
      </c>
      <c r="I4302" s="171" t="s">
        <v>5766</v>
      </c>
      <c r="J4302" s="171" t="s">
        <v>166</v>
      </c>
      <c r="K4302" s="176"/>
      <c r="L4302" s="177" t="s">
        <v>730</v>
      </c>
      <c r="M4302" s="177" t="s">
        <v>167</v>
      </c>
      <c r="N4302" s="178" t="s">
        <v>6529</v>
      </c>
    </row>
    <row r="4303" spans="1:14" s="178" customFormat="1">
      <c r="A4303" s="171" t="s">
        <v>2024</v>
      </c>
      <c r="B4303" s="171"/>
      <c r="C4303" s="179">
        <v>2307814000260</v>
      </c>
      <c r="D4303" s="172">
        <v>45128</v>
      </c>
      <c r="E4303" s="173">
        <v>46141</v>
      </c>
      <c r="F4303" s="174">
        <v>173.88</v>
      </c>
      <c r="G4303" s="175" t="s">
        <v>2047</v>
      </c>
      <c r="H4303" s="171" t="s">
        <v>2061</v>
      </c>
      <c r="I4303" s="171" t="s">
        <v>5767</v>
      </c>
      <c r="J4303" s="171" t="s">
        <v>252</v>
      </c>
      <c r="K4303" s="176"/>
      <c r="L4303" s="177" t="s">
        <v>730</v>
      </c>
      <c r="M4303" s="177" t="s">
        <v>253</v>
      </c>
      <c r="N4303" s="178" t="s">
        <v>6530</v>
      </c>
    </row>
    <row r="4304" spans="1:14" s="178" customFormat="1">
      <c r="A4304" s="171" t="s">
        <v>2024</v>
      </c>
      <c r="B4304" s="171"/>
      <c r="C4304" s="179">
        <v>2307814000280</v>
      </c>
      <c r="D4304" s="172">
        <v>45128</v>
      </c>
      <c r="E4304" s="173">
        <v>46141</v>
      </c>
      <c r="F4304" s="174">
        <v>199.24</v>
      </c>
      <c r="G4304" s="175" t="s">
        <v>2047</v>
      </c>
      <c r="H4304" s="171" t="s">
        <v>2061</v>
      </c>
      <c r="I4304" s="171" t="s">
        <v>5716</v>
      </c>
      <c r="J4304" s="171" t="s">
        <v>276</v>
      </c>
      <c r="K4304" s="176"/>
      <c r="L4304" s="177" t="s">
        <v>730</v>
      </c>
      <c r="M4304" s="177" t="s">
        <v>277</v>
      </c>
      <c r="N4304" s="178" t="s">
        <v>6531</v>
      </c>
    </row>
    <row r="4305" spans="1:14" s="178" customFormat="1">
      <c r="A4305" s="171" t="s">
        <v>4167</v>
      </c>
      <c r="B4305" s="171"/>
      <c r="C4305" s="179" t="s">
        <v>5490</v>
      </c>
      <c r="D4305" s="172">
        <v>46083</v>
      </c>
      <c r="E4305" s="173">
        <v>46142</v>
      </c>
      <c r="F4305" s="174">
        <v>1653.39</v>
      </c>
      <c r="G4305" s="175" t="s">
        <v>2040</v>
      </c>
      <c r="H4305" s="171" t="s">
        <v>2055</v>
      </c>
      <c r="I4305" s="171" t="s">
        <v>3054</v>
      </c>
      <c r="J4305" s="171" t="s">
        <v>286</v>
      </c>
      <c r="K4305" s="176"/>
      <c r="L4305" s="177" t="s">
        <v>730</v>
      </c>
      <c r="M4305" s="177" t="s">
        <v>287</v>
      </c>
      <c r="N4305" s="178" t="s">
        <v>6532</v>
      </c>
    </row>
    <row r="4306" spans="1:14" s="178" customFormat="1">
      <c r="A4306" s="171" t="s">
        <v>3740</v>
      </c>
      <c r="B4306" s="171"/>
      <c r="C4306" s="179" t="s">
        <v>5491</v>
      </c>
      <c r="D4306" s="172">
        <v>46083</v>
      </c>
      <c r="E4306" s="173">
        <v>46142</v>
      </c>
      <c r="F4306" s="174">
        <v>1808.62</v>
      </c>
      <c r="G4306" s="175" t="s">
        <v>2040</v>
      </c>
      <c r="H4306" s="171" t="s">
        <v>2055</v>
      </c>
      <c r="I4306" s="171" t="s">
        <v>3056</v>
      </c>
      <c r="J4306" s="171" t="s">
        <v>290</v>
      </c>
      <c r="K4306" s="176"/>
      <c r="L4306" s="177" t="s">
        <v>730</v>
      </c>
      <c r="M4306" s="177" t="s">
        <v>291</v>
      </c>
      <c r="N4306" s="178" t="s">
        <v>6533</v>
      </c>
    </row>
    <row r="4307" spans="1:14" s="178" customFormat="1">
      <c r="A4307" s="171" t="s">
        <v>4168</v>
      </c>
      <c r="B4307" s="171"/>
      <c r="C4307" s="179" t="s">
        <v>5492</v>
      </c>
      <c r="D4307" s="172">
        <v>46085</v>
      </c>
      <c r="E4307" s="173">
        <v>46142</v>
      </c>
      <c r="F4307" s="174">
        <v>1584.4</v>
      </c>
      <c r="G4307" s="175" t="s">
        <v>2040</v>
      </c>
      <c r="H4307" s="171" t="s">
        <v>2055</v>
      </c>
      <c r="I4307" s="171" t="s">
        <v>2938</v>
      </c>
      <c r="J4307" s="171" t="s">
        <v>4</v>
      </c>
      <c r="K4307" s="176"/>
      <c r="L4307" s="177" t="s">
        <v>730</v>
      </c>
      <c r="M4307" s="177" t="s">
        <v>5</v>
      </c>
      <c r="N4307" s="178" t="s">
        <v>6534</v>
      </c>
    </row>
    <row r="4308" spans="1:14" s="178" customFormat="1">
      <c r="A4308" s="171" t="s">
        <v>3354</v>
      </c>
      <c r="B4308" s="171"/>
      <c r="C4308" s="179" t="s">
        <v>5493</v>
      </c>
      <c r="D4308" s="172">
        <v>46085</v>
      </c>
      <c r="E4308" s="173">
        <v>46142</v>
      </c>
      <c r="F4308" s="174">
        <v>695.04</v>
      </c>
      <c r="G4308" s="175" t="s">
        <v>2040</v>
      </c>
      <c r="H4308" s="171" t="s">
        <v>2055</v>
      </c>
      <c r="I4308" s="171" t="s">
        <v>3074</v>
      </c>
      <c r="J4308" s="171" t="s">
        <v>434</v>
      </c>
      <c r="K4308" s="176"/>
      <c r="L4308" s="177" t="s">
        <v>730</v>
      </c>
      <c r="M4308" s="177" t="s">
        <v>435</v>
      </c>
      <c r="N4308" s="178" t="s">
        <v>6535</v>
      </c>
    </row>
    <row r="4309" spans="1:14" s="178" customFormat="1">
      <c r="A4309" s="171" t="s">
        <v>3354</v>
      </c>
      <c r="B4309" s="171"/>
      <c r="C4309" s="179" t="s">
        <v>5494</v>
      </c>
      <c r="D4309" s="172">
        <v>46086</v>
      </c>
      <c r="E4309" s="173">
        <v>46142</v>
      </c>
      <c r="F4309" s="174">
        <v>695.04</v>
      </c>
      <c r="G4309" s="175" t="s">
        <v>2040</v>
      </c>
      <c r="H4309" s="171" t="s">
        <v>2055</v>
      </c>
      <c r="I4309" s="171" t="s">
        <v>3074</v>
      </c>
      <c r="J4309" s="171" t="s">
        <v>434</v>
      </c>
      <c r="K4309" s="176"/>
      <c r="L4309" s="177" t="s">
        <v>730</v>
      </c>
      <c r="M4309" s="177" t="s">
        <v>435</v>
      </c>
      <c r="N4309" s="178" t="s">
        <v>6536</v>
      </c>
    </row>
    <row r="4310" spans="1:14" s="178" customFormat="1">
      <c r="A4310" s="171" t="s">
        <v>4169</v>
      </c>
      <c r="B4310" s="171"/>
      <c r="C4310" s="179" t="s">
        <v>5495</v>
      </c>
      <c r="D4310" s="172">
        <v>46083</v>
      </c>
      <c r="E4310" s="173">
        <v>46142</v>
      </c>
      <c r="F4310" s="174">
        <v>25989.759999999998</v>
      </c>
      <c r="G4310" s="175" t="s">
        <v>2040</v>
      </c>
      <c r="H4310" s="171" t="s">
        <v>2055</v>
      </c>
      <c r="I4310" s="171" t="s">
        <v>3051</v>
      </c>
      <c r="J4310" s="171" t="s">
        <v>86</v>
      </c>
      <c r="K4310" s="176"/>
      <c r="L4310" s="177" t="s">
        <v>730</v>
      </c>
      <c r="M4310" s="177" t="s">
        <v>87</v>
      </c>
      <c r="N4310" s="178" t="s">
        <v>6537</v>
      </c>
    </row>
    <row r="4311" spans="1:14" s="178" customFormat="1">
      <c r="A4311" s="171" t="s">
        <v>3353</v>
      </c>
      <c r="B4311" s="171"/>
      <c r="C4311" s="179" t="s">
        <v>5496</v>
      </c>
      <c r="D4311" s="172">
        <v>46085</v>
      </c>
      <c r="E4311" s="173">
        <v>46142</v>
      </c>
      <c r="F4311" s="174">
        <v>1598.44</v>
      </c>
      <c r="G4311" s="175" t="s">
        <v>2040</v>
      </c>
      <c r="H4311" s="171" t="s">
        <v>2055</v>
      </c>
      <c r="I4311" s="171" t="s">
        <v>3079</v>
      </c>
      <c r="J4311" s="171" t="s">
        <v>464</v>
      </c>
      <c r="K4311" s="176"/>
      <c r="L4311" s="177" t="s">
        <v>730</v>
      </c>
      <c r="M4311" s="177" t="s">
        <v>465</v>
      </c>
      <c r="N4311" s="178" t="s">
        <v>6538</v>
      </c>
    </row>
    <row r="4312" spans="1:14" s="178" customFormat="1">
      <c r="A4312" s="171" t="s">
        <v>3353</v>
      </c>
      <c r="B4312" s="171"/>
      <c r="C4312" s="179" t="s">
        <v>5497</v>
      </c>
      <c r="D4312" s="172">
        <v>46086</v>
      </c>
      <c r="E4312" s="173">
        <v>46142</v>
      </c>
      <c r="F4312" s="174">
        <v>1598.44</v>
      </c>
      <c r="G4312" s="175" t="s">
        <v>2040</v>
      </c>
      <c r="H4312" s="171" t="s">
        <v>2055</v>
      </c>
      <c r="I4312" s="171" t="s">
        <v>3079</v>
      </c>
      <c r="J4312" s="171" t="s">
        <v>464</v>
      </c>
      <c r="K4312" s="176"/>
      <c r="L4312" s="177" t="s">
        <v>730</v>
      </c>
      <c r="M4312" s="177" t="s">
        <v>465</v>
      </c>
      <c r="N4312" s="178" t="s">
        <v>6539</v>
      </c>
    </row>
    <row r="4313" spans="1:14" s="178" customFormat="1">
      <c r="A4313" s="171" t="s">
        <v>3799</v>
      </c>
      <c r="B4313" s="171"/>
      <c r="C4313" s="179" t="s">
        <v>5498</v>
      </c>
      <c r="D4313" s="172">
        <v>46085</v>
      </c>
      <c r="E4313" s="173">
        <v>46142</v>
      </c>
      <c r="F4313" s="174">
        <v>868.25</v>
      </c>
      <c r="G4313" s="175" t="s">
        <v>2040</v>
      </c>
      <c r="H4313" s="171" t="s">
        <v>2055</v>
      </c>
      <c r="I4313" s="171" t="s">
        <v>3081</v>
      </c>
      <c r="J4313" s="171" t="s">
        <v>472</v>
      </c>
      <c r="K4313" s="176"/>
      <c r="L4313" s="177" t="s">
        <v>730</v>
      </c>
      <c r="M4313" s="177" t="s">
        <v>473</v>
      </c>
      <c r="N4313" s="178" t="s">
        <v>6540</v>
      </c>
    </row>
    <row r="4314" spans="1:14" s="178" customFormat="1">
      <c r="A4314" s="171" t="s">
        <v>3799</v>
      </c>
      <c r="B4314" s="171"/>
      <c r="C4314" s="179" t="s">
        <v>5499</v>
      </c>
      <c r="D4314" s="172">
        <v>46086</v>
      </c>
      <c r="E4314" s="173">
        <v>46142</v>
      </c>
      <c r="F4314" s="174">
        <v>868.25</v>
      </c>
      <c r="G4314" s="175" t="s">
        <v>2040</v>
      </c>
      <c r="H4314" s="171" t="s">
        <v>2055</v>
      </c>
      <c r="I4314" s="171" t="s">
        <v>3081</v>
      </c>
      <c r="J4314" s="171" t="s">
        <v>472</v>
      </c>
      <c r="K4314" s="176"/>
      <c r="L4314" s="177" t="s">
        <v>730</v>
      </c>
      <c r="M4314" s="177" t="s">
        <v>473</v>
      </c>
      <c r="N4314" s="178" t="s">
        <v>6541</v>
      </c>
    </row>
    <row r="4315" spans="1:14" s="178" customFormat="1">
      <c r="A4315" s="171" t="s">
        <v>2025</v>
      </c>
      <c r="B4315" s="171"/>
      <c r="C4315" s="179" t="s">
        <v>5500</v>
      </c>
      <c r="D4315" s="172">
        <v>46139</v>
      </c>
      <c r="E4315" s="173">
        <v>46142</v>
      </c>
      <c r="F4315" s="174">
        <v>583.89</v>
      </c>
      <c r="G4315" s="175" t="s">
        <v>2048</v>
      </c>
      <c r="H4315" s="171" t="s">
        <v>2062</v>
      </c>
      <c r="I4315" s="171" t="s">
        <v>5768</v>
      </c>
      <c r="J4315" s="171" t="s">
        <v>90</v>
      </c>
      <c r="K4315" s="176"/>
      <c r="L4315" s="177" t="s">
        <v>730</v>
      </c>
      <c r="M4315" s="177" t="s">
        <v>91</v>
      </c>
      <c r="N4315" s="178" t="s">
        <v>6542</v>
      </c>
    </row>
    <row r="4316" spans="1:14" s="178" customFormat="1">
      <c r="A4316" s="171" t="s">
        <v>3882</v>
      </c>
      <c r="B4316" s="171"/>
      <c r="C4316" s="179">
        <v>10714</v>
      </c>
      <c r="D4316" s="172">
        <v>46127</v>
      </c>
      <c r="E4316" s="173">
        <v>46142</v>
      </c>
      <c r="F4316" s="174">
        <v>122.67</v>
      </c>
      <c r="G4316" s="175" t="s">
        <v>2045</v>
      </c>
      <c r="H4316" s="171" t="s">
        <v>5504</v>
      </c>
      <c r="I4316" s="171" t="s">
        <v>5769</v>
      </c>
      <c r="J4316" s="171" t="s">
        <v>54</v>
      </c>
      <c r="K4316" s="176"/>
      <c r="L4316" s="177" t="s">
        <v>730</v>
      </c>
      <c r="M4316" s="177" t="s">
        <v>55</v>
      </c>
      <c r="N4316" s="178" t="s">
        <v>6543</v>
      </c>
    </row>
    <row r="4317" spans="1:14" s="178" customFormat="1">
      <c r="A4317" s="171" t="s">
        <v>3882</v>
      </c>
      <c r="B4317" s="171"/>
      <c r="C4317" s="179">
        <v>10714</v>
      </c>
      <c r="D4317" s="172">
        <v>46127</v>
      </c>
      <c r="E4317" s="173">
        <v>46142</v>
      </c>
      <c r="F4317" s="174">
        <v>138.57</v>
      </c>
      <c r="G4317" s="175" t="s">
        <v>2045</v>
      </c>
      <c r="H4317" s="171" t="s">
        <v>5504</v>
      </c>
      <c r="I4317" s="171" t="s">
        <v>5769</v>
      </c>
      <c r="J4317" s="171" t="s">
        <v>54</v>
      </c>
      <c r="K4317" s="176"/>
      <c r="L4317" s="177" t="s">
        <v>730</v>
      </c>
      <c r="M4317" s="177" t="s">
        <v>55</v>
      </c>
      <c r="N4317" s="178" t="s">
        <v>6544</v>
      </c>
    </row>
    <row r="4318" spans="1:14" s="178" customFormat="1">
      <c r="A4318" s="171" t="s">
        <v>3882</v>
      </c>
      <c r="B4318" s="171"/>
      <c r="C4318" s="179">
        <v>10714</v>
      </c>
      <c r="D4318" s="172">
        <v>46127</v>
      </c>
      <c r="E4318" s="173">
        <v>46142</v>
      </c>
      <c r="F4318" s="174">
        <v>85.46</v>
      </c>
      <c r="G4318" s="175" t="s">
        <v>2045</v>
      </c>
      <c r="H4318" s="171" t="s">
        <v>5504</v>
      </c>
      <c r="I4318" s="171" t="s">
        <v>5769</v>
      </c>
      <c r="J4318" s="171" t="s">
        <v>54</v>
      </c>
      <c r="K4318" s="176"/>
      <c r="L4318" s="177" t="s">
        <v>730</v>
      </c>
      <c r="M4318" s="177" t="s">
        <v>55</v>
      </c>
      <c r="N4318" s="178" t="s">
        <v>6545</v>
      </c>
    </row>
    <row r="4319" spans="1:14" s="178" customFormat="1">
      <c r="A4319" s="171" t="s">
        <v>3882</v>
      </c>
      <c r="B4319" s="171"/>
      <c r="C4319" s="179" t="s">
        <v>5501</v>
      </c>
      <c r="D4319" s="172">
        <v>46127</v>
      </c>
      <c r="E4319" s="173">
        <v>46142</v>
      </c>
      <c r="F4319" s="174">
        <v>-3.43</v>
      </c>
      <c r="G4319" s="175">
        <v>112120801030</v>
      </c>
      <c r="H4319" s="171" t="s">
        <v>5506</v>
      </c>
      <c r="I4319" s="171" t="s">
        <v>6141</v>
      </c>
      <c r="J4319" s="171" t="s">
        <v>54</v>
      </c>
      <c r="K4319" s="176"/>
      <c r="L4319" s="177" t="s">
        <v>730</v>
      </c>
      <c r="M4319" s="177" t="s">
        <v>55</v>
      </c>
      <c r="N4319" s="178" t="s">
        <v>6546</v>
      </c>
    </row>
    <row r="4320" spans="1:14" s="178" customFormat="1">
      <c r="A4320" s="171" t="s">
        <v>5770</v>
      </c>
      <c r="B4320" s="171"/>
      <c r="C4320" s="179">
        <v>1343</v>
      </c>
      <c r="D4320" s="172">
        <v>46086</v>
      </c>
      <c r="E4320" s="173">
        <v>46118</v>
      </c>
      <c r="F4320" s="174">
        <v>46.5</v>
      </c>
      <c r="G4320" s="175" t="s">
        <v>3736</v>
      </c>
      <c r="H4320" s="171" t="s">
        <v>3156</v>
      </c>
      <c r="I4320" s="171" t="s">
        <v>6143</v>
      </c>
      <c r="J4320" s="171" t="s">
        <v>661</v>
      </c>
      <c r="K4320" s="176"/>
      <c r="L4320" s="177" t="s">
        <v>727</v>
      </c>
      <c r="M4320" s="177" t="s">
        <v>363</v>
      </c>
      <c r="N4320" s="178" t="s">
        <v>6547</v>
      </c>
    </row>
    <row r="4321" spans="1:14" s="178" customFormat="1">
      <c r="A4321" s="171" t="s">
        <v>5770</v>
      </c>
      <c r="B4321" s="171"/>
      <c r="C4321" s="179">
        <v>1343</v>
      </c>
      <c r="D4321" s="172">
        <v>46086</v>
      </c>
      <c r="E4321" s="173">
        <v>46118</v>
      </c>
      <c r="F4321" s="174">
        <v>65.100000000000009</v>
      </c>
      <c r="G4321" s="175" t="s">
        <v>3736</v>
      </c>
      <c r="H4321" s="171" t="s">
        <v>3156</v>
      </c>
      <c r="I4321" s="171" t="s">
        <v>6144</v>
      </c>
      <c r="J4321" s="171" t="s">
        <v>602</v>
      </c>
      <c r="K4321" s="176"/>
      <c r="L4321" s="177" t="s">
        <v>727</v>
      </c>
      <c r="M4321" s="177" t="s">
        <v>117</v>
      </c>
      <c r="N4321" s="178" t="s">
        <v>6548</v>
      </c>
    </row>
    <row r="4322" spans="1:14" s="178" customFormat="1">
      <c r="A4322" s="171" t="s">
        <v>5770</v>
      </c>
      <c r="B4322" s="171"/>
      <c r="C4322" s="179">
        <v>1343</v>
      </c>
      <c r="D4322" s="172">
        <v>46086</v>
      </c>
      <c r="E4322" s="173">
        <v>46118</v>
      </c>
      <c r="F4322" s="174">
        <v>37.200000000000003</v>
      </c>
      <c r="G4322" s="175" t="s">
        <v>3736</v>
      </c>
      <c r="H4322" s="171" t="s">
        <v>3156</v>
      </c>
      <c r="I4322" s="171" t="s">
        <v>6145</v>
      </c>
      <c r="J4322" s="171" t="s">
        <v>758</v>
      </c>
      <c r="K4322" s="176"/>
      <c r="L4322" s="177" t="s">
        <v>727</v>
      </c>
      <c r="M4322" s="177" t="s">
        <v>365</v>
      </c>
      <c r="N4322" s="178" t="s">
        <v>6549</v>
      </c>
    </row>
    <row r="4323" spans="1:14" s="178" customFormat="1">
      <c r="A4323" s="171" t="s">
        <v>5770</v>
      </c>
      <c r="B4323" s="171"/>
      <c r="C4323" s="179">
        <v>1343</v>
      </c>
      <c r="D4323" s="172">
        <v>46086</v>
      </c>
      <c r="E4323" s="173">
        <v>46118</v>
      </c>
      <c r="F4323" s="174">
        <v>102.30000000000001</v>
      </c>
      <c r="G4323" s="175" t="s">
        <v>3736</v>
      </c>
      <c r="H4323" s="171" t="s">
        <v>3156</v>
      </c>
      <c r="I4323" s="171" t="s">
        <v>6146</v>
      </c>
      <c r="J4323" s="171" t="s">
        <v>771</v>
      </c>
      <c r="K4323" s="176"/>
      <c r="L4323" s="177" t="s">
        <v>727</v>
      </c>
      <c r="M4323" s="177" t="s">
        <v>189</v>
      </c>
      <c r="N4323" s="178" t="s">
        <v>6550</v>
      </c>
    </row>
    <row r="4324" spans="1:14" s="178" customFormat="1">
      <c r="A4324" s="171" t="s">
        <v>5770</v>
      </c>
      <c r="B4324" s="171"/>
      <c r="C4324" s="179">
        <v>1343</v>
      </c>
      <c r="D4324" s="172">
        <v>46086</v>
      </c>
      <c r="E4324" s="173">
        <v>46118</v>
      </c>
      <c r="F4324" s="174">
        <v>41.85</v>
      </c>
      <c r="G4324" s="175" t="s">
        <v>3736</v>
      </c>
      <c r="H4324" s="171" t="s">
        <v>3156</v>
      </c>
      <c r="I4324" s="171" t="s">
        <v>6147</v>
      </c>
      <c r="J4324" s="171" t="s">
        <v>686</v>
      </c>
      <c r="K4324" s="176"/>
      <c r="L4324" s="177" t="s">
        <v>727</v>
      </c>
      <c r="M4324" s="177" t="s">
        <v>367</v>
      </c>
      <c r="N4324" s="178" t="s">
        <v>6551</v>
      </c>
    </row>
    <row r="4325" spans="1:14" s="178" customFormat="1">
      <c r="A4325" s="171" t="s">
        <v>5770</v>
      </c>
      <c r="B4325" s="171"/>
      <c r="C4325" s="179">
        <v>1343</v>
      </c>
      <c r="D4325" s="172">
        <v>46086</v>
      </c>
      <c r="E4325" s="173">
        <v>46118</v>
      </c>
      <c r="F4325" s="174">
        <v>213.9</v>
      </c>
      <c r="G4325" s="175" t="s">
        <v>3736</v>
      </c>
      <c r="H4325" s="171" t="s">
        <v>3156</v>
      </c>
      <c r="I4325" s="171" t="s">
        <v>6148</v>
      </c>
      <c r="J4325" s="171" t="s">
        <v>568</v>
      </c>
      <c r="K4325" s="176"/>
      <c r="L4325" s="177" t="s">
        <v>727</v>
      </c>
      <c r="M4325" s="177" t="s">
        <v>105</v>
      </c>
      <c r="N4325" s="178" t="s">
        <v>6552</v>
      </c>
    </row>
    <row r="4326" spans="1:14" s="178" customFormat="1">
      <c r="A4326" s="171" t="s">
        <v>5770</v>
      </c>
      <c r="B4326" s="171"/>
      <c r="C4326" s="179">
        <v>1343</v>
      </c>
      <c r="D4326" s="172">
        <v>46086</v>
      </c>
      <c r="E4326" s="173">
        <v>46118</v>
      </c>
      <c r="F4326" s="174">
        <v>32.550000000000004</v>
      </c>
      <c r="G4326" s="175" t="s">
        <v>3736</v>
      </c>
      <c r="H4326" s="171" t="s">
        <v>3156</v>
      </c>
      <c r="I4326" s="171" t="s">
        <v>6149</v>
      </c>
      <c r="J4326" s="171" t="s">
        <v>521</v>
      </c>
      <c r="K4326" s="176"/>
      <c r="L4326" s="177" t="s">
        <v>727</v>
      </c>
      <c r="M4326" s="177" t="s">
        <v>227</v>
      </c>
      <c r="N4326" s="178" t="s">
        <v>6553</v>
      </c>
    </row>
    <row r="4327" spans="1:14" s="178" customFormat="1">
      <c r="A4327" s="171" t="s">
        <v>5770</v>
      </c>
      <c r="B4327" s="171"/>
      <c r="C4327" s="179">
        <v>1343</v>
      </c>
      <c r="D4327" s="172">
        <v>46086</v>
      </c>
      <c r="E4327" s="173">
        <v>46118</v>
      </c>
      <c r="F4327" s="174">
        <v>41.85</v>
      </c>
      <c r="G4327" s="175" t="s">
        <v>3736</v>
      </c>
      <c r="H4327" s="171" t="s">
        <v>3156</v>
      </c>
      <c r="I4327" s="171" t="s">
        <v>6150</v>
      </c>
      <c r="J4327" s="171" t="s">
        <v>527</v>
      </c>
      <c r="K4327" s="176"/>
      <c r="L4327" s="177" t="s">
        <v>727</v>
      </c>
      <c r="M4327" s="177" t="s">
        <v>103</v>
      </c>
      <c r="N4327" s="178" t="s">
        <v>6554</v>
      </c>
    </row>
    <row r="4328" spans="1:14" s="178" customFormat="1">
      <c r="A4328" s="171" t="s">
        <v>5770</v>
      </c>
      <c r="B4328" s="171"/>
      <c r="C4328" s="179">
        <v>1343</v>
      </c>
      <c r="D4328" s="172">
        <v>46086</v>
      </c>
      <c r="E4328" s="173">
        <v>46118</v>
      </c>
      <c r="F4328" s="174">
        <v>144.15</v>
      </c>
      <c r="G4328" s="175" t="s">
        <v>3736</v>
      </c>
      <c r="H4328" s="171" t="s">
        <v>3156</v>
      </c>
      <c r="I4328" s="171" t="s">
        <v>6151</v>
      </c>
      <c r="J4328" s="171" t="s">
        <v>578</v>
      </c>
      <c r="K4328" s="176"/>
      <c r="L4328" s="177" t="s">
        <v>727</v>
      </c>
      <c r="M4328" s="177" t="s">
        <v>369</v>
      </c>
      <c r="N4328" s="178" t="s">
        <v>6555</v>
      </c>
    </row>
    <row r="4329" spans="1:14" s="178" customFormat="1">
      <c r="A4329" s="171" t="s">
        <v>5770</v>
      </c>
      <c r="B4329" s="171"/>
      <c r="C4329" s="179">
        <v>1343</v>
      </c>
      <c r="D4329" s="172">
        <v>46086</v>
      </c>
      <c r="E4329" s="173">
        <v>46118</v>
      </c>
      <c r="F4329" s="174">
        <v>37.200000000000003</v>
      </c>
      <c r="G4329" s="175" t="s">
        <v>3736</v>
      </c>
      <c r="H4329" s="171" t="s">
        <v>3156</v>
      </c>
      <c r="I4329" s="171" t="s">
        <v>6152</v>
      </c>
      <c r="J4329" s="171" t="s">
        <v>681</v>
      </c>
      <c r="K4329" s="176"/>
      <c r="L4329" s="177" t="s">
        <v>727</v>
      </c>
      <c r="M4329" s="177" t="s">
        <v>355</v>
      </c>
      <c r="N4329" s="178" t="s">
        <v>6556</v>
      </c>
    </row>
    <row r="4330" spans="1:14" s="178" customFormat="1">
      <c r="A4330" s="171" t="s">
        <v>5770</v>
      </c>
      <c r="B4330" s="171"/>
      <c r="C4330" s="179">
        <v>1343</v>
      </c>
      <c r="D4330" s="172">
        <v>46086</v>
      </c>
      <c r="E4330" s="173">
        <v>46118</v>
      </c>
      <c r="F4330" s="174">
        <v>37.200000000000003</v>
      </c>
      <c r="G4330" s="175" t="s">
        <v>3736</v>
      </c>
      <c r="H4330" s="171" t="s">
        <v>3156</v>
      </c>
      <c r="I4330" s="171" t="s">
        <v>6153</v>
      </c>
      <c r="J4330" s="171" t="s">
        <v>665</v>
      </c>
      <c r="K4330" s="176"/>
      <c r="L4330" s="177" t="s">
        <v>727</v>
      </c>
      <c r="M4330" s="177" t="s">
        <v>339</v>
      </c>
      <c r="N4330" s="178" t="s">
        <v>6557</v>
      </c>
    </row>
    <row r="4331" spans="1:14" s="178" customFormat="1">
      <c r="A4331" s="171" t="s">
        <v>5770</v>
      </c>
      <c r="B4331" s="171"/>
      <c r="C4331" s="179">
        <v>1343</v>
      </c>
      <c r="D4331" s="172">
        <v>46086</v>
      </c>
      <c r="E4331" s="173">
        <v>46118</v>
      </c>
      <c r="F4331" s="174">
        <v>37.200000000000003</v>
      </c>
      <c r="G4331" s="175" t="s">
        <v>3736</v>
      </c>
      <c r="H4331" s="171" t="s">
        <v>3156</v>
      </c>
      <c r="I4331" s="171" t="s">
        <v>6154</v>
      </c>
      <c r="J4331" s="171" t="s">
        <v>708</v>
      </c>
      <c r="K4331" s="176"/>
      <c r="L4331" s="177" t="s">
        <v>727</v>
      </c>
      <c r="M4331" s="177" t="s">
        <v>9</v>
      </c>
      <c r="N4331" s="178" t="s">
        <v>6558</v>
      </c>
    </row>
    <row r="4332" spans="1:14" s="178" customFormat="1">
      <c r="A4332" s="171" t="s">
        <v>5770</v>
      </c>
      <c r="B4332" s="171"/>
      <c r="C4332" s="179">
        <v>1343</v>
      </c>
      <c r="D4332" s="172">
        <v>46086</v>
      </c>
      <c r="E4332" s="173">
        <v>46118</v>
      </c>
      <c r="F4332" s="174">
        <v>227.85000000000002</v>
      </c>
      <c r="G4332" s="175" t="s">
        <v>3736</v>
      </c>
      <c r="H4332" s="171" t="s">
        <v>3156</v>
      </c>
      <c r="I4332" s="171" t="s">
        <v>6155</v>
      </c>
      <c r="J4332" s="171" t="s">
        <v>642</v>
      </c>
      <c r="K4332" s="176"/>
      <c r="L4332" s="177" t="s">
        <v>727</v>
      </c>
      <c r="M4332" s="177" t="s">
        <v>371</v>
      </c>
      <c r="N4332" s="178" t="s">
        <v>6559</v>
      </c>
    </row>
    <row r="4333" spans="1:14" s="178" customFormat="1">
      <c r="A4333" s="171" t="s">
        <v>5770</v>
      </c>
      <c r="B4333" s="171"/>
      <c r="C4333" s="179">
        <v>1343</v>
      </c>
      <c r="D4333" s="172">
        <v>46086</v>
      </c>
      <c r="E4333" s="173">
        <v>46118</v>
      </c>
      <c r="F4333" s="174">
        <v>37.200000000000003</v>
      </c>
      <c r="G4333" s="175" t="s">
        <v>3736</v>
      </c>
      <c r="H4333" s="171" t="s">
        <v>3156</v>
      </c>
      <c r="I4333" s="171" t="s">
        <v>6156</v>
      </c>
      <c r="J4333" s="171" t="s">
        <v>712</v>
      </c>
      <c r="K4333" s="176"/>
      <c r="L4333" s="177" t="s">
        <v>727</v>
      </c>
      <c r="M4333" s="177" t="s">
        <v>373</v>
      </c>
      <c r="N4333" s="178" t="s">
        <v>6560</v>
      </c>
    </row>
    <row r="4334" spans="1:14" s="178" customFormat="1">
      <c r="A4334" s="171" t="s">
        <v>5770</v>
      </c>
      <c r="B4334" s="171"/>
      <c r="C4334" s="179">
        <v>1343</v>
      </c>
      <c r="D4334" s="172">
        <v>46086</v>
      </c>
      <c r="E4334" s="173">
        <v>46118</v>
      </c>
      <c r="F4334" s="174">
        <v>292.95000000000005</v>
      </c>
      <c r="G4334" s="175" t="s">
        <v>3736</v>
      </c>
      <c r="H4334" s="171" t="s">
        <v>3156</v>
      </c>
      <c r="I4334" s="171" t="s">
        <v>6157</v>
      </c>
      <c r="J4334" s="171" t="s">
        <v>556</v>
      </c>
      <c r="K4334" s="176"/>
      <c r="L4334" s="177" t="s">
        <v>727</v>
      </c>
      <c r="M4334" s="177" t="s">
        <v>199</v>
      </c>
      <c r="N4334" s="178" t="s">
        <v>6561</v>
      </c>
    </row>
    <row r="4335" spans="1:14" s="178" customFormat="1">
      <c r="A4335" s="171" t="s">
        <v>5770</v>
      </c>
      <c r="B4335" s="171"/>
      <c r="C4335" s="179">
        <v>1343</v>
      </c>
      <c r="D4335" s="172">
        <v>46086</v>
      </c>
      <c r="E4335" s="173">
        <v>46118</v>
      </c>
      <c r="F4335" s="174">
        <v>158.10000000000002</v>
      </c>
      <c r="G4335" s="175" t="s">
        <v>3736</v>
      </c>
      <c r="H4335" s="171" t="s">
        <v>3156</v>
      </c>
      <c r="I4335" s="171" t="s">
        <v>6158</v>
      </c>
      <c r="J4335" s="171" t="s">
        <v>569</v>
      </c>
      <c r="K4335" s="176"/>
      <c r="L4335" s="177" t="s">
        <v>727</v>
      </c>
      <c r="M4335" s="177" t="s">
        <v>101</v>
      </c>
      <c r="N4335" s="178" t="s">
        <v>6562</v>
      </c>
    </row>
    <row r="4336" spans="1:14" s="178" customFormat="1">
      <c r="A4336" s="171" t="s">
        <v>5770</v>
      </c>
      <c r="B4336" s="171"/>
      <c r="C4336" s="179">
        <v>1343</v>
      </c>
      <c r="D4336" s="172">
        <v>46086</v>
      </c>
      <c r="E4336" s="173">
        <v>46118</v>
      </c>
      <c r="F4336" s="174">
        <v>41.85</v>
      </c>
      <c r="G4336" s="175" t="s">
        <v>3736</v>
      </c>
      <c r="H4336" s="171" t="s">
        <v>3156</v>
      </c>
      <c r="I4336" s="171" t="s">
        <v>6159</v>
      </c>
      <c r="J4336" s="171" t="s">
        <v>619</v>
      </c>
      <c r="K4336" s="176"/>
      <c r="L4336" s="177" t="s">
        <v>727</v>
      </c>
      <c r="M4336" s="177" t="s">
        <v>125</v>
      </c>
      <c r="N4336" s="178" t="s">
        <v>6563</v>
      </c>
    </row>
    <row r="4337" spans="1:14" s="178" customFormat="1">
      <c r="A4337" s="171" t="s">
        <v>5770</v>
      </c>
      <c r="B4337" s="171"/>
      <c r="C4337" s="179">
        <v>1343</v>
      </c>
      <c r="D4337" s="172">
        <v>46086</v>
      </c>
      <c r="E4337" s="173">
        <v>46118</v>
      </c>
      <c r="F4337" s="174">
        <v>46.5</v>
      </c>
      <c r="G4337" s="175" t="s">
        <v>3736</v>
      </c>
      <c r="H4337" s="171" t="s">
        <v>3156</v>
      </c>
      <c r="I4337" s="171" t="s">
        <v>6160</v>
      </c>
      <c r="J4337" s="171" t="s">
        <v>611</v>
      </c>
      <c r="K4337" s="176"/>
      <c r="L4337" s="177" t="s">
        <v>727</v>
      </c>
      <c r="M4337" s="177" t="s">
        <v>327</v>
      </c>
      <c r="N4337" s="178" t="s">
        <v>6564</v>
      </c>
    </row>
    <row r="4338" spans="1:14" s="178" customFormat="1">
      <c r="A4338" s="171" t="s">
        <v>5770</v>
      </c>
      <c r="B4338" s="171"/>
      <c r="C4338" s="179">
        <v>1343</v>
      </c>
      <c r="D4338" s="172">
        <v>46086</v>
      </c>
      <c r="E4338" s="173">
        <v>46118</v>
      </c>
      <c r="F4338" s="174">
        <v>148.80000000000001</v>
      </c>
      <c r="G4338" s="175" t="s">
        <v>3736</v>
      </c>
      <c r="H4338" s="171" t="s">
        <v>3156</v>
      </c>
      <c r="I4338" s="171" t="s">
        <v>6161</v>
      </c>
      <c r="J4338" s="171" t="s">
        <v>515</v>
      </c>
      <c r="K4338" s="176"/>
      <c r="L4338" s="177" t="s">
        <v>727</v>
      </c>
      <c r="M4338" s="177" t="s">
        <v>375</v>
      </c>
      <c r="N4338" s="178" t="s">
        <v>6565</v>
      </c>
    </row>
    <row r="4339" spans="1:14" s="178" customFormat="1">
      <c r="A4339" s="171" t="s">
        <v>5770</v>
      </c>
      <c r="B4339" s="171"/>
      <c r="C4339" s="179">
        <v>1343</v>
      </c>
      <c r="D4339" s="172">
        <v>46086</v>
      </c>
      <c r="E4339" s="173">
        <v>46118</v>
      </c>
      <c r="F4339" s="174">
        <v>93</v>
      </c>
      <c r="G4339" s="175" t="s">
        <v>3736</v>
      </c>
      <c r="H4339" s="171" t="s">
        <v>3156</v>
      </c>
      <c r="I4339" s="171" t="s">
        <v>6162</v>
      </c>
      <c r="J4339" s="171" t="s">
        <v>552</v>
      </c>
      <c r="K4339" s="176"/>
      <c r="L4339" s="177" t="s">
        <v>727</v>
      </c>
      <c r="M4339" s="177" t="s">
        <v>73</v>
      </c>
      <c r="N4339" s="178" t="s">
        <v>6566</v>
      </c>
    </row>
    <row r="4340" spans="1:14" s="178" customFormat="1">
      <c r="A4340" s="171" t="s">
        <v>5770</v>
      </c>
      <c r="B4340" s="171"/>
      <c r="C4340" s="179">
        <v>1343</v>
      </c>
      <c r="D4340" s="172">
        <v>46086</v>
      </c>
      <c r="E4340" s="173">
        <v>46118</v>
      </c>
      <c r="F4340" s="174">
        <v>102.30000000000001</v>
      </c>
      <c r="G4340" s="175" t="s">
        <v>3736</v>
      </c>
      <c r="H4340" s="171" t="s">
        <v>3156</v>
      </c>
      <c r="I4340" s="171" t="s">
        <v>6163</v>
      </c>
      <c r="J4340" s="171" t="s">
        <v>579</v>
      </c>
      <c r="K4340" s="176"/>
      <c r="L4340" s="177" t="s">
        <v>727</v>
      </c>
      <c r="M4340" s="177" t="s">
        <v>377</v>
      </c>
      <c r="N4340" s="178" t="s">
        <v>6567</v>
      </c>
    </row>
    <row r="4341" spans="1:14" s="178" customFormat="1">
      <c r="A4341" s="171" t="s">
        <v>5770</v>
      </c>
      <c r="B4341" s="171"/>
      <c r="C4341" s="179">
        <v>1343</v>
      </c>
      <c r="D4341" s="172">
        <v>46086</v>
      </c>
      <c r="E4341" s="173">
        <v>46118</v>
      </c>
      <c r="F4341" s="174">
        <v>69.75</v>
      </c>
      <c r="G4341" s="175" t="s">
        <v>3736</v>
      </c>
      <c r="H4341" s="171" t="s">
        <v>3156</v>
      </c>
      <c r="I4341" s="171" t="s">
        <v>6164</v>
      </c>
      <c r="J4341" s="171" t="s">
        <v>680</v>
      </c>
      <c r="K4341" s="176"/>
      <c r="L4341" s="177" t="s">
        <v>727</v>
      </c>
      <c r="M4341" s="177" t="s">
        <v>379</v>
      </c>
      <c r="N4341" s="178" t="s">
        <v>6568</v>
      </c>
    </row>
    <row r="4342" spans="1:14" s="178" customFormat="1">
      <c r="A4342" s="171" t="s">
        <v>5770</v>
      </c>
      <c r="B4342" s="171"/>
      <c r="C4342" s="179">
        <v>1343</v>
      </c>
      <c r="D4342" s="172">
        <v>46086</v>
      </c>
      <c r="E4342" s="173">
        <v>46118</v>
      </c>
      <c r="F4342" s="174">
        <v>186</v>
      </c>
      <c r="G4342" s="175" t="s">
        <v>3736</v>
      </c>
      <c r="H4342" s="171" t="s">
        <v>3156</v>
      </c>
      <c r="I4342" s="171" t="s">
        <v>6165</v>
      </c>
      <c r="J4342" s="171" t="s">
        <v>580</v>
      </c>
      <c r="K4342" s="176"/>
      <c r="L4342" s="177" t="s">
        <v>727</v>
      </c>
      <c r="M4342" s="177" t="s">
        <v>229</v>
      </c>
      <c r="N4342" s="178" t="s">
        <v>6569</v>
      </c>
    </row>
    <row r="4343" spans="1:14" s="178" customFormat="1">
      <c r="A4343" s="171" t="s">
        <v>5770</v>
      </c>
      <c r="B4343" s="171"/>
      <c r="C4343" s="179">
        <v>1343</v>
      </c>
      <c r="D4343" s="172">
        <v>46086</v>
      </c>
      <c r="E4343" s="173">
        <v>46118</v>
      </c>
      <c r="F4343" s="174">
        <v>37.200000000000003</v>
      </c>
      <c r="G4343" s="175" t="s">
        <v>3736</v>
      </c>
      <c r="H4343" s="171" t="s">
        <v>3156</v>
      </c>
      <c r="I4343" s="171" t="s">
        <v>6166</v>
      </c>
      <c r="J4343" s="171" t="s">
        <v>535</v>
      </c>
      <c r="K4343" s="176"/>
      <c r="L4343" s="177" t="s">
        <v>727</v>
      </c>
      <c r="M4343" s="177" t="s">
        <v>381</v>
      </c>
      <c r="N4343" s="178" t="s">
        <v>6570</v>
      </c>
    </row>
    <row r="4344" spans="1:14" s="178" customFormat="1">
      <c r="A4344" s="171" t="s">
        <v>5770</v>
      </c>
      <c r="B4344" s="171"/>
      <c r="C4344" s="179">
        <v>1343</v>
      </c>
      <c r="D4344" s="172">
        <v>46086</v>
      </c>
      <c r="E4344" s="173">
        <v>46118</v>
      </c>
      <c r="F4344" s="174">
        <v>37.200000000000003</v>
      </c>
      <c r="G4344" s="175" t="s">
        <v>3736</v>
      </c>
      <c r="H4344" s="171" t="s">
        <v>3156</v>
      </c>
      <c r="I4344" s="171" t="s">
        <v>6167</v>
      </c>
      <c r="J4344" s="171" t="s">
        <v>683</v>
      </c>
      <c r="K4344" s="176"/>
      <c r="L4344" s="177" t="s">
        <v>727</v>
      </c>
      <c r="M4344" s="177" t="s">
        <v>275</v>
      </c>
      <c r="N4344" s="178" t="s">
        <v>6571</v>
      </c>
    </row>
    <row r="4345" spans="1:14" s="178" customFormat="1">
      <c r="A4345" s="171" t="s">
        <v>5770</v>
      </c>
      <c r="B4345" s="171"/>
      <c r="C4345" s="179">
        <v>1343</v>
      </c>
      <c r="D4345" s="172">
        <v>46086</v>
      </c>
      <c r="E4345" s="173">
        <v>46118</v>
      </c>
      <c r="F4345" s="174">
        <v>432.45000000000005</v>
      </c>
      <c r="G4345" s="175" t="s">
        <v>3736</v>
      </c>
      <c r="H4345" s="171" t="s">
        <v>3156</v>
      </c>
      <c r="I4345" s="171" t="s">
        <v>6168</v>
      </c>
      <c r="J4345" s="171" t="s">
        <v>546</v>
      </c>
      <c r="K4345" s="176"/>
      <c r="L4345" s="177" t="s">
        <v>727</v>
      </c>
      <c r="M4345" s="177" t="s">
        <v>383</v>
      </c>
      <c r="N4345" s="178" t="s">
        <v>6572</v>
      </c>
    </row>
    <row r="4346" spans="1:14" s="178" customFormat="1">
      <c r="A4346" s="171" t="s">
        <v>5770</v>
      </c>
      <c r="B4346" s="171"/>
      <c r="C4346" s="179">
        <v>1343</v>
      </c>
      <c r="D4346" s="172">
        <v>46086</v>
      </c>
      <c r="E4346" s="173">
        <v>46118</v>
      </c>
      <c r="F4346" s="174">
        <v>139.5</v>
      </c>
      <c r="G4346" s="175" t="s">
        <v>3736</v>
      </c>
      <c r="H4346" s="171" t="s">
        <v>3156</v>
      </c>
      <c r="I4346" s="171" t="s">
        <v>6169</v>
      </c>
      <c r="J4346" s="171" t="s">
        <v>581</v>
      </c>
      <c r="K4346" s="176"/>
      <c r="L4346" s="177" t="s">
        <v>727</v>
      </c>
      <c r="M4346" s="177" t="s">
        <v>231</v>
      </c>
      <c r="N4346" s="178" t="s">
        <v>6573</v>
      </c>
    </row>
    <row r="4347" spans="1:14" s="178" customFormat="1">
      <c r="A4347" s="171" t="s">
        <v>5770</v>
      </c>
      <c r="B4347" s="171"/>
      <c r="C4347" s="179">
        <v>1343</v>
      </c>
      <c r="D4347" s="172">
        <v>46086</v>
      </c>
      <c r="E4347" s="173">
        <v>46118</v>
      </c>
      <c r="F4347" s="174">
        <v>37.200000000000003</v>
      </c>
      <c r="G4347" s="175" t="s">
        <v>3736</v>
      </c>
      <c r="H4347" s="171" t="s">
        <v>3156</v>
      </c>
      <c r="I4347" s="171" t="s">
        <v>6170</v>
      </c>
      <c r="J4347" s="171" t="s">
        <v>653</v>
      </c>
      <c r="K4347" s="176"/>
      <c r="L4347" s="177" t="s">
        <v>727</v>
      </c>
      <c r="M4347" s="177" t="s">
        <v>283</v>
      </c>
      <c r="N4347" s="178" t="s">
        <v>6574</v>
      </c>
    </row>
    <row r="4348" spans="1:14" s="178" customFormat="1">
      <c r="A4348" s="171" t="s">
        <v>5770</v>
      </c>
      <c r="B4348" s="171"/>
      <c r="C4348" s="179">
        <v>1343</v>
      </c>
      <c r="D4348" s="172">
        <v>46086</v>
      </c>
      <c r="E4348" s="173">
        <v>46118</v>
      </c>
      <c r="F4348" s="174">
        <v>148.80000000000001</v>
      </c>
      <c r="G4348" s="175" t="s">
        <v>3736</v>
      </c>
      <c r="H4348" s="171" t="s">
        <v>3156</v>
      </c>
      <c r="I4348" s="171" t="s">
        <v>6171</v>
      </c>
      <c r="J4348" s="171" t="s">
        <v>582</v>
      </c>
      <c r="K4348" s="176"/>
      <c r="L4348" s="177" t="s">
        <v>727</v>
      </c>
      <c r="M4348" s="177" t="s">
        <v>385</v>
      </c>
      <c r="N4348" s="178" t="s">
        <v>6575</v>
      </c>
    </row>
    <row r="4349" spans="1:14" s="178" customFormat="1">
      <c r="A4349" s="171" t="s">
        <v>5770</v>
      </c>
      <c r="B4349" s="171"/>
      <c r="C4349" s="179">
        <v>1343</v>
      </c>
      <c r="D4349" s="172">
        <v>46086</v>
      </c>
      <c r="E4349" s="173">
        <v>46118</v>
      </c>
      <c r="F4349" s="174">
        <v>41.85</v>
      </c>
      <c r="G4349" s="175" t="s">
        <v>3736</v>
      </c>
      <c r="H4349" s="171" t="s">
        <v>3156</v>
      </c>
      <c r="I4349" s="171" t="s">
        <v>6172</v>
      </c>
      <c r="J4349" s="171" t="s">
        <v>768</v>
      </c>
      <c r="K4349" s="176"/>
      <c r="L4349" s="177" t="s">
        <v>727</v>
      </c>
      <c r="M4349" s="177" t="s">
        <v>285</v>
      </c>
      <c r="N4349" s="178" t="s">
        <v>6576</v>
      </c>
    </row>
    <row r="4350" spans="1:14" s="178" customFormat="1">
      <c r="A4350" s="171" t="s">
        <v>5770</v>
      </c>
      <c r="B4350" s="171"/>
      <c r="C4350" s="179">
        <v>1343</v>
      </c>
      <c r="D4350" s="172">
        <v>46086</v>
      </c>
      <c r="E4350" s="173">
        <v>46118</v>
      </c>
      <c r="F4350" s="174">
        <v>55.800000000000004</v>
      </c>
      <c r="G4350" s="175" t="s">
        <v>3736</v>
      </c>
      <c r="H4350" s="171" t="s">
        <v>3156</v>
      </c>
      <c r="I4350" s="171" t="s">
        <v>6173</v>
      </c>
      <c r="J4350" s="171" t="s">
        <v>635</v>
      </c>
      <c r="K4350" s="176"/>
      <c r="L4350" s="177" t="s">
        <v>727</v>
      </c>
      <c r="M4350" s="177" t="s">
        <v>485</v>
      </c>
      <c r="N4350" s="178" t="s">
        <v>6577</v>
      </c>
    </row>
    <row r="4351" spans="1:14" s="178" customFormat="1">
      <c r="A4351" s="171" t="s">
        <v>5770</v>
      </c>
      <c r="B4351" s="171"/>
      <c r="C4351" s="179">
        <v>1343</v>
      </c>
      <c r="D4351" s="172">
        <v>46086</v>
      </c>
      <c r="E4351" s="173">
        <v>46118</v>
      </c>
      <c r="F4351" s="174">
        <v>37.200000000000003</v>
      </c>
      <c r="G4351" s="175" t="s">
        <v>3736</v>
      </c>
      <c r="H4351" s="171" t="s">
        <v>3156</v>
      </c>
      <c r="I4351" s="171" t="s">
        <v>6174</v>
      </c>
      <c r="J4351" s="171" t="s">
        <v>538</v>
      </c>
      <c r="K4351" s="176"/>
      <c r="L4351" s="177" t="s">
        <v>727</v>
      </c>
      <c r="M4351" s="177" t="s">
        <v>141</v>
      </c>
      <c r="N4351" s="178" t="s">
        <v>6578</v>
      </c>
    </row>
    <row r="4352" spans="1:14" s="178" customFormat="1">
      <c r="A4352" s="171" t="s">
        <v>5770</v>
      </c>
      <c r="B4352" s="171"/>
      <c r="C4352" s="179">
        <v>1343</v>
      </c>
      <c r="D4352" s="172">
        <v>46086</v>
      </c>
      <c r="E4352" s="173">
        <v>46118</v>
      </c>
      <c r="F4352" s="174">
        <v>172.05</v>
      </c>
      <c r="G4352" s="175" t="s">
        <v>3736</v>
      </c>
      <c r="H4352" s="171" t="s">
        <v>3156</v>
      </c>
      <c r="I4352" s="171" t="s">
        <v>6175</v>
      </c>
      <c r="J4352" s="171" t="s">
        <v>557</v>
      </c>
      <c r="K4352" s="176"/>
      <c r="L4352" s="177" t="s">
        <v>727</v>
      </c>
      <c r="M4352" s="177" t="s">
        <v>359</v>
      </c>
      <c r="N4352" s="178" t="s">
        <v>6579</v>
      </c>
    </row>
    <row r="4353" spans="1:14" s="178" customFormat="1">
      <c r="A4353" s="171" t="s">
        <v>5770</v>
      </c>
      <c r="B4353" s="171"/>
      <c r="C4353" s="179">
        <v>1343</v>
      </c>
      <c r="D4353" s="172">
        <v>46086</v>
      </c>
      <c r="E4353" s="173">
        <v>46118</v>
      </c>
      <c r="F4353" s="174">
        <v>172.05</v>
      </c>
      <c r="G4353" s="175" t="s">
        <v>3736</v>
      </c>
      <c r="H4353" s="171" t="s">
        <v>3156</v>
      </c>
      <c r="I4353" s="171" t="s">
        <v>6176</v>
      </c>
      <c r="J4353" s="171" t="s">
        <v>583</v>
      </c>
      <c r="K4353" s="176"/>
      <c r="L4353" s="177" t="s">
        <v>727</v>
      </c>
      <c r="M4353" s="177" t="s">
        <v>113</v>
      </c>
      <c r="N4353" s="178" t="s">
        <v>6580</v>
      </c>
    </row>
    <row r="4354" spans="1:14" s="178" customFormat="1">
      <c r="A4354" s="171" t="s">
        <v>5770</v>
      </c>
      <c r="B4354" s="171"/>
      <c r="C4354" s="179">
        <v>1343</v>
      </c>
      <c r="D4354" s="172">
        <v>46086</v>
      </c>
      <c r="E4354" s="173">
        <v>46118</v>
      </c>
      <c r="F4354" s="174">
        <v>46.5</v>
      </c>
      <c r="G4354" s="175" t="s">
        <v>3736</v>
      </c>
      <c r="H4354" s="171" t="s">
        <v>3156</v>
      </c>
      <c r="I4354" s="171" t="s">
        <v>6177</v>
      </c>
      <c r="J4354" s="171" t="s">
        <v>763</v>
      </c>
      <c r="K4354" s="176"/>
      <c r="L4354" s="177" t="s">
        <v>727</v>
      </c>
      <c r="M4354" s="177" t="s">
        <v>761</v>
      </c>
      <c r="N4354" s="178" t="s">
        <v>6581</v>
      </c>
    </row>
    <row r="4355" spans="1:14" s="178" customFormat="1">
      <c r="A4355" s="171" t="s">
        <v>5770</v>
      </c>
      <c r="B4355" s="171"/>
      <c r="C4355" s="179">
        <v>1343</v>
      </c>
      <c r="D4355" s="172">
        <v>46086</v>
      </c>
      <c r="E4355" s="173">
        <v>46118</v>
      </c>
      <c r="F4355" s="174">
        <v>37.200000000000003</v>
      </c>
      <c r="G4355" s="175" t="s">
        <v>3736</v>
      </c>
      <c r="H4355" s="171" t="s">
        <v>3156</v>
      </c>
      <c r="I4355" s="171" t="s">
        <v>6178</v>
      </c>
      <c r="J4355" s="171" t="s">
        <v>671</v>
      </c>
      <c r="K4355" s="176"/>
      <c r="L4355" s="177" t="s">
        <v>727</v>
      </c>
      <c r="M4355" s="177" t="s">
        <v>287</v>
      </c>
      <c r="N4355" s="178" t="s">
        <v>6582</v>
      </c>
    </row>
    <row r="4356" spans="1:14" s="178" customFormat="1">
      <c r="A4356" s="171" t="s">
        <v>5770</v>
      </c>
      <c r="B4356" s="171"/>
      <c r="C4356" s="179">
        <v>1343</v>
      </c>
      <c r="D4356" s="172">
        <v>46086</v>
      </c>
      <c r="E4356" s="173">
        <v>46118</v>
      </c>
      <c r="F4356" s="174">
        <v>37.200000000000003</v>
      </c>
      <c r="G4356" s="175" t="s">
        <v>3736</v>
      </c>
      <c r="H4356" s="171" t="s">
        <v>3156</v>
      </c>
      <c r="I4356" s="171" t="s">
        <v>6179</v>
      </c>
      <c r="J4356" s="171" t="s">
        <v>620</v>
      </c>
      <c r="K4356" s="176"/>
      <c r="L4356" s="177" t="s">
        <v>727</v>
      </c>
      <c r="M4356" s="177" t="s">
        <v>127</v>
      </c>
      <c r="N4356" s="178" t="s">
        <v>6583</v>
      </c>
    </row>
    <row r="4357" spans="1:14" s="178" customFormat="1">
      <c r="A4357" s="171" t="s">
        <v>5770</v>
      </c>
      <c r="B4357" s="171"/>
      <c r="C4357" s="179">
        <v>1343</v>
      </c>
      <c r="D4357" s="172">
        <v>46086</v>
      </c>
      <c r="E4357" s="173">
        <v>46118</v>
      </c>
      <c r="F4357" s="174">
        <v>27.900000000000002</v>
      </c>
      <c r="G4357" s="175" t="s">
        <v>3736</v>
      </c>
      <c r="H4357" s="171" t="s">
        <v>3156</v>
      </c>
      <c r="I4357" s="171" t="s">
        <v>6180</v>
      </c>
      <c r="J4357" s="171" t="s">
        <v>682</v>
      </c>
      <c r="K4357" s="176"/>
      <c r="L4357" s="177" t="s">
        <v>727</v>
      </c>
      <c r="M4357" s="177" t="s">
        <v>345</v>
      </c>
      <c r="N4357" s="178" t="s">
        <v>6584</v>
      </c>
    </row>
    <row r="4358" spans="1:14" s="178" customFormat="1">
      <c r="A4358" s="171" t="s">
        <v>5770</v>
      </c>
      <c r="B4358" s="171"/>
      <c r="C4358" s="179">
        <v>1343</v>
      </c>
      <c r="D4358" s="172">
        <v>46086</v>
      </c>
      <c r="E4358" s="173">
        <v>46118</v>
      </c>
      <c r="F4358" s="174">
        <v>176.70000000000002</v>
      </c>
      <c r="G4358" s="175" t="s">
        <v>3736</v>
      </c>
      <c r="H4358" s="171" t="s">
        <v>3156</v>
      </c>
      <c r="I4358" s="171" t="s">
        <v>6181</v>
      </c>
      <c r="J4358" s="171" t="s">
        <v>570</v>
      </c>
      <c r="K4358" s="176"/>
      <c r="L4358" s="177" t="s">
        <v>727</v>
      </c>
      <c r="M4358" s="177" t="s">
        <v>43</v>
      </c>
      <c r="N4358" s="178" t="s">
        <v>6585</v>
      </c>
    </row>
    <row r="4359" spans="1:14" s="178" customFormat="1">
      <c r="A4359" s="171" t="s">
        <v>5770</v>
      </c>
      <c r="B4359" s="171"/>
      <c r="C4359" s="179">
        <v>1343</v>
      </c>
      <c r="D4359" s="172">
        <v>46086</v>
      </c>
      <c r="E4359" s="173">
        <v>46118</v>
      </c>
      <c r="F4359" s="174">
        <v>65.100000000000009</v>
      </c>
      <c r="G4359" s="175" t="s">
        <v>3736</v>
      </c>
      <c r="H4359" s="171" t="s">
        <v>3156</v>
      </c>
      <c r="I4359" s="171" t="s">
        <v>6182</v>
      </c>
      <c r="J4359" s="171" t="s">
        <v>697</v>
      </c>
      <c r="K4359" s="176"/>
      <c r="L4359" s="177" t="s">
        <v>727</v>
      </c>
      <c r="M4359" s="177" t="s">
        <v>47</v>
      </c>
      <c r="N4359" s="178" t="s">
        <v>6586</v>
      </c>
    </row>
    <row r="4360" spans="1:14" s="178" customFormat="1">
      <c r="A4360" s="171" t="s">
        <v>5770</v>
      </c>
      <c r="B4360" s="171"/>
      <c r="C4360" s="179">
        <v>1343</v>
      </c>
      <c r="D4360" s="172">
        <v>46086</v>
      </c>
      <c r="E4360" s="173">
        <v>46118</v>
      </c>
      <c r="F4360" s="174">
        <v>32.550000000000004</v>
      </c>
      <c r="G4360" s="175" t="s">
        <v>3736</v>
      </c>
      <c r="H4360" s="171" t="s">
        <v>3156</v>
      </c>
      <c r="I4360" s="171" t="s">
        <v>6183</v>
      </c>
      <c r="J4360" s="171" t="s">
        <v>690</v>
      </c>
      <c r="K4360" s="176"/>
      <c r="L4360" s="177" t="s">
        <v>727</v>
      </c>
      <c r="M4360" s="177" t="s">
        <v>289</v>
      </c>
      <c r="N4360" s="178" t="s">
        <v>6587</v>
      </c>
    </row>
    <row r="4361" spans="1:14" s="178" customFormat="1">
      <c r="A4361" s="171" t="s">
        <v>5770</v>
      </c>
      <c r="B4361" s="171"/>
      <c r="C4361" s="179">
        <v>1343</v>
      </c>
      <c r="D4361" s="172">
        <v>46086</v>
      </c>
      <c r="E4361" s="173">
        <v>46118</v>
      </c>
      <c r="F4361" s="174">
        <v>23.25</v>
      </c>
      <c r="G4361" s="175" t="s">
        <v>3736</v>
      </c>
      <c r="H4361" s="171" t="s">
        <v>3156</v>
      </c>
      <c r="I4361" s="171" t="s">
        <v>6184</v>
      </c>
      <c r="J4361" s="171" t="s">
        <v>536</v>
      </c>
      <c r="K4361" s="176"/>
      <c r="L4361" s="177" t="s">
        <v>727</v>
      </c>
      <c r="M4361" s="177" t="s">
        <v>129</v>
      </c>
      <c r="N4361" s="178" t="s">
        <v>6588</v>
      </c>
    </row>
    <row r="4362" spans="1:14" s="178" customFormat="1">
      <c r="A4362" s="171" t="s">
        <v>5770</v>
      </c>
      <c r="B4362" s="171"/>
      <c r="C4362" s="179">
        <v>1343</v>
      </c>
      <c r="D4362" s="172">
        <v>46086</v>
      </c>
      <c r="E4362" s="173">
        <v>46118</v>
      </c>
      <c r="F4362" s="174">
        <v>1102.0500000000002</v>
      </c>
      <c r="G4362" s="175" t="s">
        <v>3736</v>
      </c>
      <c r="H4362" s="171" t="s">
        <v>3156</v>
      </c>
      <c r="I4362" s="171" t="s">
        <v>6185</v>
      </c>
      <c r="J4362" s="171" t="s">
        <v>514</v>
      </c>
      <c r="K4362" s="176"/>
      <c r="L4362" s="177" t="s">
        <v>727</v>
      </c>
      <c r="M4362" s="177" t="s">
        <v>35</v>
      </c>
      <c r="N4362" s="178" t="s">
        <v>6589</v>
      </c>
    </row>
    <row r="4363" spans="1:14" s="178" customFormat="1">
      <c r="A4363" s="171" t="s">
        <v>5770</v>
      </c>
      <c r="B4363" s="171"/>
      <c r="C4363" s="179">
        <v>1343</v>
      </c>
      <c r="D4363" s="172">
        <v>46086</v>
      </c>
      <c r="E4363" s="173">
        <v>46118</v>
      </c>
      <c r="F4363" s="174">
        <v>46.5</v>
      </c>
      <c r="G4363" s="175" t="s">
        <v>3736</v>
      </c>
      <c r="H4363" s="171" t="s">
        <v>3156</v>
      </c>
      <c r="I4363" s="171" t="s">
        <v>6186</v>
      </c>
      <c r="J4363" s="171" t="s">
        <v>698</v>
      </c>
      <c r="K4363" s="176"/>
      <c r="L4363" s="177" t="s">
        <v>727</v>
      </c>
      <c r="M4363" s="177" t="s">
        <v>161</v>
      </c>
      <c r="N4363" s="178" t="s">
        <v>6590</v>
      </c>
    </row>
    <row r="4364" spans="1:14" s="178" customFormat="1">
      <c r="A4364" s="171" t="s">
        <v>5770</v>
      </c>
      <c r="B4364" s="171"/>
      <c r="C4364" s="179">
        <v>1343</v>
      </c>
      <c r="D4364" s="172">
        <v>46086</v>
      </c>
      <c r="E4364" s="173">
        <v>46118</v>
      </c>
      <c r="F4364" s="174">
        <v>41.85</v>
      </c>
      <c r="G4364" s="175" t="s">
        <v>3736</v>
      </c>
      <c r="H4364" s="171" t="s">
        <v>3156</v>
      </c>
      <c r="I4364" s="171" t="s">
        <v>6187</v>
      </c>
      <c r="J4364" s="171" t="s">
        <v>714</v>
      </c>
      <c r="K4364" s="176"/>
      <c r="L4364" s="177" t="s">
        <v>727</v>
      </c>
      <c r="M4364" s="177" t="s">
        <v>387</v>
      </c>
      <c r="N4364" s="178" t="s">
        <v>6591</v>
      </c>
    </row>
    <row r="4365" spans="1:14" s="178" customFormat="1">
      <c r="A4365" s="171" t="s">
        <v>5770</v>
      </c>
      <c r="B4365" s="171"/>
      <c r="C4365" s="179">
        <v>1343</v>
      </c>
      <c r="D4365" s="172">
        <v>46086</v>
      </c>
      <c r="E4365" s="173">
        <v>46118</v>
      </c>
      <c r="F4365" s="174">
        <v>334.8</v>
      </c>
      <c r="G4365" s="175" t="s">
        <v>3736</v>
      </c>
      <c r="H4365" s="171" t="s">
        <v>3156</v>
      </c>
      <c r="I4365" s="171" t="s">
        <v>6188</v>
      </c>
      <c r="J4365" s="171" t="s">
        <v>707</v>
      </c>
      <c r="K4365" s="176"/>
      <c r="L4365" s="177" t="s">
        <v>727</v>
      </c>
      <c r="M4365" s="177" t="s">
        <v>19</v>
      </c>
      <c r="N4365" s="178" t="s">
        <v>6592</v>
      </c>
    </row>
    <row r="4366" spans="1:14" s="178" customFormat="1">
      <c r="A4366" s="171" t="s">
        <v>5770</v>
      </c>
      <c r="B4366" s="171"/>
      <c r="C4366" s="179">
        <v>1343</v>
      </c>
      <c r="D4366" s="172">
        <v>46086</v>
      </c>
      <c r="E4366" s="173">
        <v>46118</v>
      </c>
      <c r="F4366" s="174">
        <v>41.85</v>
      </c>
      <c r="G4366" s="175" t="s">
        <v>3736</v>
      </c>
      <c r="H4366" s="171" t="s">
        <v>3156</v>
      </c>
      <c r="I4366" s="171" t="s">
        <v>6189</v>
      </c>
      <c r="J4366" s="171" t="s">
        <v>621</v>
      </c>
      <c r="K4366" s="176"/>
      <c r="L4366" s="177" t="s">
        <v>727</v>
      </c>
      <c r="M4366" s="177" t="s">
        <v>291</v>
      </c>
      <c r="N4366" s="178" t="s">
        <v>6593</v>
      </c>
    </row>
    <row r="4367" spans="1:14" s="178" customFormat="1">
      <c r="A4367" s="171" t="s">
        <v>5770</v>
      </c>
      <c r="B4367" s="171"/>
      <c r="C4367" s="179">
        <v>1343</v>
      </c>
      <c r="D4367" s="172">
        <v>46086</v>
      </c>
      <c r="E4367" s="173">
        <v>46118</v>
      </c>
      <c r="F4367" s="174">
        <v>27.900000000000002</v>
      </c>
      <c r="G4367" s="175" t="s">
        <v>3736</v>
      </c>
      <c r="H4367" s="171" t="s">
        <v>3156</v>
      </c>
      <c r="I4367" s="171" t="s">
        <v>6190</v>
      </c>
      <c r="J4367" s="171" t="s">
        <v>752</v>
      </c>
      <c r="K4367" s="176"/>
      <c r="L4367" s="177" t="s">
        <v>727</v>
      </c>
      <c r="M4367" s="177" t="s">
        <v>7</v>
      </c>
      <c r="N4367" s="178" t="s">
        <v>6594</v>
      </c>
    </row>
    <row r="4368" spans="1:14" s="178" customFormat="1">
      <c r="A4368" s="171" t="s">
        <v>5770</v>
      </c>
      <c r="B4368" s="171"/>
      <c r="C4368" s="179">
        <v>1343</v>
      </c>
      <c r="D4368" s="172">
        <v>46086</v>
      </c>
      <c r="E4368" s="173">
        <v>46118</v>
      </c>
      <c r="F4368" s="174">
        <v>41.85</v>
      </c>
      <c r="G4368" s="175" t="s">
        <v>3736</v>
      </c>
      <c r="H4368" s="171" t="s">
        <v>3156</v>
      </c>
      <c r="I4368" s="171" t="s">
        <v>6191</v>
      </c>
      <c r="J4368" s="171" t="s">
        <v>510</v>
      </c>
      <c r="K4368" s="176"/>
      <c r="L4368" s="177" t="s">
        <v>727</v>
      </c>
      <c r="M4368" s="177" t="s">
        <v>131</v>
      </c>
      <c r="N4368" s="178" t="s">
        <v>6595</v>
      </c>
    </row>
    <row r="4369" spans="1:14" s="178" customFormat="1">
      <c r="A4369" s="171" t="s">
        <v>5770</v>
      </c>
      <c r="B4369" s="171"/>
      <c r="C4369" s="179">
        <v>1343</v>
      </c>
      <c r="D4369" s="172">
        <v>46086</v>
      </c>
      <c r="E4369" s="173">
        <v>46118</v>
      </c>
      <c r="F4369" s="174">
        <v>186</v>
      </c>
      <c r="G4369" s="175" t="s">
        <v>3736</v>
      </c>
      <c r="H4369" s="171" t="s">
        <v>3156</v>
      </c>
      <c r="I4369" s="171" t="s">
        <v>6192</v>
      </c>
      <c r="J4369" s="171" t="s">
        <v>558</v>
      </c>
      <c r="K4369" s="176"/>
      <c r="L4369" s="177" t="s">
        <v>727</v>
      </c>
      <c r="M4369" s="177" t="s">
        <v>301</v>
      </c>
      <c r="N4369" s="178" t="s">
        <v>6596</v>
      </c>
    </row>
    <row r="4370" spans="1:14" s="178" customFormat="1">
      <c r="A4370" s="171" t="s">
        <v>5770</v>
      </c>
      <c r="B4370" s="171"/>
      <c r="C4370" s="179">
        <v>1343</v>
      </c>
      <c r="D4370" s="172">
        <v>46086</v>
      </c>
      <c r="E4370" s="173">
        <v>46118</v>
      </c>
      <c r="F4370" s="174">
        <v>269.70000000000005</v>
      </c>
      <c r="G4370" s="175" t="s">
        <v>3736</v>
      </c>
      <c r="H4370" s="171" t="s">
        <v>3156</v>
      </c>
      <c r="I4370" s="171" t="s">
        <v>6193</v>
      </c>
      <c r="J4370" s="171" t="s">
        <v>584</v>
      </c>
      <c r="K4370" s="176"/>
      <c r="L4370" s="177" t="s">
        <v>727</v>
      </c>
      <c r="M4370" s="177" t="s">
        <v>177</v>
      </c>
      <c r="N4370" s="178" t="s">
        <v>6597</v>
      </c>
    </row>
    <row r="4371" spans="1:14" s="178" customFormat="1">
      <c r="A4371" s="171" t="s">
        <v>5770</v>
      </c>
      <c r="B4371" s="171"/>
      <c r="C4371" s="179">
        <v>1343</v>
      </c>
      <c r="D4371" s="172">
        <v>46086</v>
      </c>
      <c r="E4371" s="173">
        <v>46118</v>
      </c>
      <c r="F4371" s="174">
        <v>186</v>
      </c>
      <c r="G4371" s="175" t="s">
        <v>3736</v>
      </c>
      <c r="H4371" s="171" t="s">
        <v>3156</v>
      </c>
      <c r="I4371" s="171" t="s">
        <v>6194</v>
      </c>
      <c r="J4371" s="171" t="s">
        <v>571</v>
      </c>
      <c r="K4371" s="176"/>
      <c r="L4371" s="177" t="s">
        <v>727</v>
      </c>
      <c r="M4371" s="177" t="s">
        <v>233</v>
      </c>
      <c r="N4371" s="178" t="s">
        <v>6598</v>
      </c>
    </row>
    <row r="4372" spans="1:14" s="178" customFormat="1">
      <c r="A4372" s="171" t="s">
        <v>5770</v>
      </c>
      <c r="B4372" s="171"/>
      <c r="C4372" s="179">
        <v>1343</v>
      </c>
      <c r="D4372" s="172">
        <v>46086</v>
      </c>
      <c r="E4372" s="173">
        <v>46118</v>
      </c>
      <c r="F4372" s="174">
        <v>37.200000000000003</v>
      </c>
      <c r="G4372" s="175" t="s">
        <v>3736</v>
      </c>
      <c r="H4372" s="171" t="s">
        <v>3156</v>
      </c>
      <c r="I4372" s="171" t="s">
        <v>6195</v>
      </c>
      <c r="J4372" s="171" t="s">
        <v>615</v>
      </c>
      <c r="K4372" s="176"/>
      <c r="L4372" s="177" t="s">
        <v>727</v>
      </c>
      <c r="M4372" s="177" t="s">
        <v>389</v>
      </c>
      <c r="N4372" s="178" t="s">
        <v>6599</v>
      </c>
    </row>
    <row r="4373" spans="1:14" s="178" customFormat="1">
      <c r="A4373" s="171" t="s">
        <v>5770</v>
      </c>
      <c r="B4373" s="171"/>
      <c r="C4373" s="179">
        <v>1343</v>
      </c>
      <c r="D4373" s="172">
        <v>46086</v>
      </c>
      <c r="E4373" s="173">
        <v>46118</v>
      </c>
      <c r="F4373" s="174">
        <v>451.05</v>
      </c>
      <c r="G4373" s="175" t="s">
        <v>3736</v>
      </c>
      <c r="H4373" s="171" t="s">
        <v>3156</v>
      </c>
      <c r="I4373" s="171" t="s">
        <v>6196</v>
      </c>
      <c r="J4373" s="171" t="s">
        <v>559</v>
      </c>
      <c r="K4373" s="176"/>
      <c r="L4373" s="177" t="s">
        <v>727</v>
      </c>
      <c r="M4373" s="177" t="s">
        <v>167</v>
      </c>
      <c r="N4373" s="178" t="s">
        <v>6600</v>
      </c>
    </row>
    <row r="4374" spans="1:14" s="178" customFormat="1">
      <c r="A4374" s="171" t="s">
        <v>5770</v>
      </c>
      <c r="B4374" s="171"/>
      <c r="C4374" s="179">
        <v>1343</v>
      </c>
      <c r="D4374" s="172">
        <v>46086</v>
      </c>
      <c r="E4374" s="173">
        <v>46118</v>
      </c>
      <c r="F4374" s="174">
        <v>46.5</v>
      </c>
      <c r="G4374" s="175" t="s">
        <v>3736</v>
      </c>
      <c r="H4374" s="171" t="s">
        <v>3156</v>
      </c>
      <c r="I4374" s="171" t="s">
        <v>6197</v>
      </c>
      <c r="J4374" s="171" t="s">
        <v>649</v>
      </c>
      <c r="K4374" s="176"/>
      <c r="L4374" s="177" t="s">
        <v>727</v>
      </c>
      <c r="M4374" s="177" t="s">
        <v>11</v>
      </c>
      <c r="N4374" s="178" t="s">
        <v>6601</v>
      </c>
    </row>
    <row r="4375" spans="1:14" s="178" customFormat="1">
      <c r="A4375" s="171" t="s">
        <v>5770</v>
      </c>
      <c r="B4375" s="171"/>
      <c r="C4375" s="179">
        <v>1343</v>
      </c>
      <c r="D4375" s="172">
        <v>46086</v>
      </c>
      <c r="E4375" s="173">
        <v>46118</v>
      </c>
      <c r="F4375" s="174">
        <v>41.85</v>
      </c>
      <c r="G4375" s="175" t="s">
        <v>3736</v>
      </c>
      <c r="H4375" s="171" t="s">
        <v>3156</v>
      </c>
      <c r="I4375" s="171" t="s">
        <v>6198</v>
      </c>
      <c r="J4375" s="171" t="s">
        <v>695</v>
      </c>
      <c r="K4375" s="176"/>
      <c r="L4375" s="177" t="s">
        <v>727</v>
      </c>
      <c r="M4375" s="177" t="s">
        <v>75</v>
      </c>
      <c r="N4375" s="178" t="s">
        <v>6602</v>
      </c>
    </row>
    <row r="4376" spans="1:14" s="178" customFormat="1">
      <c r="A4376" s="171" t="s">
        <v>5770</v>
      </c>
      <c r="B4376" s="171"/>
      <c r="C4376" s="179">
        <v>1343</v>
      </c>
      <c r="D4376" s="172">
        <v>46086</v>
      </c>
      <c r="E4376" s="173">
        <v>46118</v>
      </c>
      <c r="F4376" s="174">
        <v>46.5</v>
      </c>
      <c r="G4376" s="175" t="s">
        <v>3736</v>
      </c>
      <c r="H4376" s="171" t="s">
        <v>3156</v>
      </c>
      <c r="I4376" s="171" t="s">
        <v>6199</v>
      </c>
      <c r="J4376" s="171" t="s">
        <v>537</v>
      </c>
      <c r="K4376" s="176"/>
      <c r="L4376" s="177" t="s">
        <v>727</v>
      </c>
      <c r="M4376" s="177" t="s">
        <v>149</v>
      </c>
      <c r="N4376" s="178" t="s">
        <v>6603</v>
      </c>
    </row>
    <row r="4377" spans="1:14" s="178" customFormat="1">
      <c r="A4377" s="171" t="s">
        <v>5770</v>
      </c>
      <c r="B4377" s="171"/>
      <c r="C4377" s="179">
        <v>1343</v>
      </c>
      <c r="D4377" s="172">
        <v>46086</v>
      </c>
      <c r="E4377" s="173">
        <v>46118</v>
      </c>
      <c r="F4377" s="174">
        <v>227.85000000000002</v>
      </c>
      <c r="G4377" s="175" t="s">
        <v>3736</v>
      </c>
      <c r="H4377" s="171" t="s">
        <v>3156</v>
      </c>
      <c r="I4377" s="171" t="s">
        <v>6200</v>
      </c>
      <c r="J4377" s="171" t="s">
        <v>572</v>
      </c>
      <c r="K4377" s="176"/>
      <c r="L4377" s="177" t="s">
        <v>727</v>
      </c>
      <c r="M4377" s="177" t="s">
        <v>181</v>
      </c>
      <c r="N4377" s="178" t="s">
        <v>6604</v>
      </c>
    </row>
    <row r="4378" spans="1:14" s="178" customFormat="1">
      <c r="A4378" s="171" t="s">
        <v>5770</v>
      </c>
      <c r="B4378" s="171"/>
      <c r="C4378" s="179">
        <v>1343</v>
      </c>
      <c r="D4378" s="172">
        <v>46086</v>
      </c>
      <c r="E4378" s="173">
        <v>46118</v>
      </c>
      <c r="F4378" s="174">
        <v>32.550000000000004</v>
      </c>
      <c r="G4378" s="175" t="s">
        <v>3736</v>
      </c>
      <c r="H4378" s="171" t="s">
        <v>3156</v>
      </c>
      <c r="I4378" s="171" t="s">
        <v>6201</v>
      </c>
      <c r="J4378" s="171" t="s">
        <v>525</v>
      </c>
      <c r="K4378" s="176"/>
      <c r="L4378" s="177" t="s">
        <v>727</v>
      </c>
      <c r="M4378" s="177" t="s">
        <v>235</v>
      </c>
      <c r="N4378" s="178" t="s">
        <v>6605</v>
      </c>
    </row>
    <row r="4379" spans="1:14" s="178" customFormat="1">
      <c r="A4379" s="171" t="s">
        <v>5770</v>
      </c>
      <c r="B4379" s="171"/>
      <c r="C4379" s="179">
        <v>1343</v>
      </c>
      <c r="D4379" s="172">
        <v>46086</v>
      </c>
      <c r="E4379" s="173">
        <v>46118</v>
      </c>
      <c r="F4379" s="174">
        <v>41.85</v>
      </c>
      <c r="G4379" s="175" t="s">
        <v>3736</v>
      </c>
      <c r="H4379" s="171" t="s">
        <v>3156</v>
      </c>
      <c r="I4379" s="171" t="s">
        <v>6202</v>
      </c>
      <c r="J4379" s="171" t="s">
        <v>654</v>
      </c>
      <c r="K4379" s="176"/>
      <c r="L4379" s="177" t="s">
        <v>727</v>
      </c>
      <c r="M4379" s="177" t="s">
        <v>59</v>
      </c>
      <c r="N4379" s="178" t="s">
        <v>6606</v>
      </c>
    </row>
    <row r="4380" spans="1:14" s="178" customFormat="1">
      <c r="A4380" s="171" t="s">
        <v>5770</v>
      </c>
      <c r="B4380" s="171"/>
      <c r="C4380" s="179">
        <v>1343</v>
      </c>
      <c r="D4380" s="172">
        <v>46086</v>
      </c>
      <c r="E4380" s="173">
        <v>46118</v>
      </c>
      <c r="F4380" s="174">
        <v>65.100000000000009</v>
      </c>
      <c r="G4380" s="175" t="s">
        <v>3736</v>
      </c>
      <c r="H4380" s="171" t="s">
        <v>3156</v>
      </c>
      <c r="I4380" s="171" t="s">
        <v>6203</v>
      </c>
      <c r="J4380" s="171" t="s">
        <v>529</v>
      </c>
      <c r="K4380" s="176"/>
      <c r="L4380" s="177" t="s">
        <v>727</v>
      </c>
      <c r="M4380" s="177" t="s">
        <v>321</v>
      </c>
      <c r="N4380" s="178" t="s">
        <v>6607</v>
      </c>
    </row>
    <row r="4381" spans="1:14" s="178" customFormat="1">
      <c r="A4381" s="171" t="s">
        <v>5770</v>
      </c>
      <c r="B4381" s="171"/>
      <c r="C4381" s="179">
        <v>1343</v>
      </c>
      <c r="D4381" s="172">
        <v>46086</v>
      </c>
      <c r="E4381" s="173">
        <v>46118</v>
      </c>
      <c r="F4381" s="174">
        <v>32.550000000000004</v>
      </c>
      <c r="G4381" s="175" t="s">
        <v>3736</v>
      </c>
      <c r="H4381" s="171" t="s">
        <v>3156</v>
      </c>
      <c r="I4381" s="171" t="s">
        <v>6204</v>
      </c>
      <c r="J4381" s="171" t="s">
        <v>696</v>
      </c>
      <c r="K4381" s="176"/>
      <c r="L4381" s="177" t="s">
        <v>727</v>
      </c>
      <c r="M4381" s="177" t="s">
        <v>343</v>
      </c>
      <c r="N4381" s="178" t="s">
        <v>6608</v>
      </c>
    </row>
    <row r="4382" spans="1:14" s="178" customFormat="1">
      <c r="A4382" s="171" t="s">
        <v>5770</v>
      </c>
      <c r="B4382" s="171"/>
      <c r="C4382" s="179">
        <v>1343</v>
      </c>
      <c r="D4382" s="172">
        <v>46086</v>
      </c>
      <c r="E4382" s="173">
        <v>46118</v>
      </c>
      <c r="F4382" s="174">
        <v>4.6500000000000004</v>
      </c>
      <c r="G4382" s="175" t="s">
        <v>3736</v>
      </c>
      <c r="H4382" s="171" t="s">
        <v>3156</v>
      </c>
      <c r="I4382" s="171" t="s">
        <v>6205</v>
      </c>
      <c r="J4382" s="171" t="s">
        <v>775</v>
      </c>
      <c r="K4382" s="176"/>
      <c r="L4382" s="177" t="s">
        <v>727</v>
      </c>
      <c r="M4382" s="177" t="s">
        <v>191</v>
      </c>
      <c r="N4382" s="178" t="s">
        <v>6609</v>
      </c>
    </row>
    <row r="4383" spans="1:14" s="178" customFormat="1">
      <c r="A4383" s="171" t="s">
        <v>5770</v>
      </c>
      <c r="B4383" s="171"/>
      <c r="C4383" s="179">
        <v>1343</v>
      </c>
      <c r="D4383" s="172">
        <v>46086</v>
      </c>
      <c r="E4383" s="173">
        <v>46118</v>
      </c>
      <c r="F4383" s="174">
        <v>32.550000000000004</v>
      </c>
      <c r="G4383" s="175" t="s">
        <v>3736</v>
      </c>
      <c r="H4383" s="171" t="s">
        <v>3156</v>
      </c>
      <c r="I4383" s="171" t="s">
        <v>6206</v>
      </c>
      <c r="J4383" s="171" t="s">
        <v>530</v>
      </c>
      <c r="K4383" s="176"/>
      <c r="L4383" s="177" t="s">
        <v>727</v>
      </c>
      <c r="M4383" s="177" t="s">
        <v>237</v>
      </c>
      <c r="N4383" s="178" t="s">
        <v>6610</v>
      </c>
    </row>
    <row r="4384" spans="1:14" s="178" customFormat="1">
      <c r="A4384" s="171" t="s">
        <v>5770</v>
      </c>
      <c r="B4384" s="171"/>
      <c r="C4384" s="179">
        <v>1343</v>
      </c>
      <c r="D4384" s="172">
        <v>46086</v>
      </c>
      <c r="E4384" s="173">
        <v>46118</v>
      </c>
      <c r="F4384" s="174">
        <v>204.60000000000002</v>
      </c>
      <c r="G4384" s="175" t="s">
        <v>3736</v>
      </c>
      <c r="H4384" s="171" t="s">
        <v>3156</v>
      </c>
      <c r="I4384" s="171" t="s">
        <v>6207</v>
      </c>
      <c r="J4384" s="171" t="s">
        <v>585</v>
      </c>
      <c r="K4384" s="176"/>
      <c r="L4384" s="177" t="s">
        <v>727</v>
      </c>
      <c r="M4384" s="177" t="s">
        <v>169</v>
      </c>
      <c r="N4384" s="178" t="s">
        <v>6611</v>
      </c>
    </row>
    <row r="4385" spans="1:14" s="178" customFormat="1">
      <c r="A4385" s="171" t="s">
        <v>5770</v>
      </c>
      <c r="B4385" s="171"/>
      <c r="C4385" s="179">
        <v>1343</v>
      </c>
      <c r="D4385" s="172">
        <v>46086</v>
      </c>
      <c r="E4385" s="173">
        <v>46118</v>
      </c>
      <c r="F4385" s="174">
        <v>37.200000000000003</v>
      </c>
      <c r="G4385" s="175" t="s">
        <v>3736</v>
      </c>
      <c r="H4385" s="171" t="s">
        <v>3156</v>
      </c>
      <c r="I4385" s="171" t="s">
        <v>6208</v>
      </c>
      <c r="J4385" s="171" t="s">
        <v>513</v>
      </c>
      <c r="K4385" s="176"/>
      <c r="L4385" s="177" t="s">
        <v>727</v>
      </c>
      <c r="M4385" s="177" t="s">
        <v>391</v>
      </c>
      <c r="N4385" s="178" t="s">
        <v>6612</v>
      </c>
    </row>
    <row r="4386" spans="1:14" s="178" customFormat="1">
      <c r="A4386" s="171" t="s">
        <v>5770</v>
      </c>
      <c r="B4386" s="171"/>
      <c r="C4386" s="179">
        <v>1343</v>
      </c>
      <c r="D4386" s="172">
        <v>46086</v>
      </c>
      <c r="E4386" s="173">
        <v>46118</v>
      </c>
      <c r="F4386" s="174">
        <v>116.25000000000001</v>
      </c>
      <c r="G4386" s="175" t="s">
        <v>3736</v>
      </c>
      <c r="H4386" s="171" t="s">
        <v>3156</v>
      </c>
      <c r="I4386" s="171" t="s">
        <v>6209</v>
      </c>
      <c r="J4386" s="171" t="s">
        <v>586</v>
      </c>
      <c r="K4386" s="176"/>
      <c r="L4386" s="177" t="s">
        <v>727</v>
      </c>
      <c r="M4386" s="177" t="s">
        <v>393</v>
      </c>
      <c r="N4386" s="178" t="s">
        <v>6613</v>
      </c>
    </row>
    <row r="4387" spans="1:14" s="178" customFormat="1">
      <c r="A4387" s="171" t="s">
        <v>5770</v>
      </c>
      <c r="B4387" s="171"/>
      <c r="C4387" s="179">
        <v>1343</v>
      </c>
      <c r="D4387" s="172">
        <v>46086</v>
      </c>
      <c r="E4387" s="173">
        <v>46118</v>
      </c>
      <c r="F4387" s="174">
        <v>111.60000000000001</v>
      </c>
      <c r="G4387" s="175" t="s">
        <v>3736</v>
      </c>
      <c r="H4387" s="171" t="s">
        <v>3156</v>
      </c>
      <c r="I4387" s="171" t="s">
        <v>6210</v>
      </c>
      <c r="J4387" s="171" t="s">
        <v>773</v>
      </c>
      <c r="K4387" s="176"/>
      <c r="L4387" s="177" t="s">
        <v>727</v>
      </c>
      <c r="M4387" s="177" t="s">
        <v>185</v>
      </c>
      <c r="N4387" s="178" t="s">
        <v>6614</v>
      </c>
    </row>
    <row r="4388" spans="1:14" s="178" customFormat="1">
      <c r="A4388" s="171" t="s">
        <v>5770</v>
      </c>
      <c r="B4388" s="171"/>
      <c r="C4388" s="179">
        <v>1343</v>
      </c>
      <c r="D4388" s="172">
        <v>46086</v>
      </c>
      <c r="E4388" s="173">
        <v>46118</v>
      </c>
      <c r="F4388" s="174">
        <v>32.550000000000004</v>
      </c>
      <c r="G4388" s="175" t="s">
        <v>3736</v>
      </c>
      <c r="H4388" s="171" t="s">
        <v>3156</v>
      </c>
      <c r="I4388" s="171" t="s">
        <v>6211</v>
      </c>
      <c r="J4388" s="171" t="s">
        <v>651</v>
      </c>
      <c r="K4388" s="176"/>
      <c r="L4388" s="177" t="s">
        <v>727</v>
      </c>
      <c r="M4388" s="177" t="s">
        <v>133</v>
      </c>
      <c r="N4388" s="178" t="s">
        <v>6615</v>
      </c>
    </row>
    <row r="4389" spans="1:14" s="178" customFormat="1">
      <c r="A4389" s="171" t="s">
        <v>5770</v>
      </c>
      <c r="B4389" s="171"/>
      <c r="C4389" s="179">
        <v>1343</v>
      </c>
      <c r="D4389" s="172">
        <v>46086</v>
      </c>
      <c r="E4389" s="173">
        <v>46118</v>
      </c>
      <c r="F4389" s="174">
        <v>172.05</v>
      </c>
      <c r="G4389" s="175" t="s">
        <v>3736</v>
      </c>
      <c r="H4389" s="171" t="s">
        <v>3156</v>
      </c>
      <c r="I4389" s="171" t="s">
        <v>6212</v>
      </c>
      <c r="J4389" s="171" t="s">
        <v>573</v>
      </c>
      <c r="K4389" s="176"/>
      <c r="L4389" s="177" t="s">
        <v>727</v>
      </c>
      <c r="M4389" s="177" t="s">
        <v>201</v>
      </c>
      <c r="N4389" s="178" t="s">
        <v>6616</v>
      </c>
    </row>
    <row r="4390" spans="1:14" s="178" customFormat="1">
      <c r="A4390" s="171" t="s">
        <v>5770</v>
      </c>
      <c r="B4390" s="171"/>
      <c r="C4390" s="179">
        <v>1343</v>
      </c>
      <c r="D4390" s="172">
        <v>46086</v>
      </c>
      <c r="E4390" s="173">
        <v>46118</v>
      </c>
      <c r="F4390" s="174">
        <v>83.7</v>
      </c>
      <c r="G4390" s="175" t="s">
        <v>3736</v>
      </c>
      <c r="H4390" s="171" t="s">
        <v>3156</v>
      </c>
      <c r="I4390" s="171" t="s">
        <v>6213</v>
      </c>
      <c r="J4390" s="171" t="s">
        <v>623</v>
      </c>
      <c r="K4390" s="176"/>
      <c r="L4390" s="177" t="s">
        <v>727</v>
      </c>
      <c r="M4390" s="177" t="s">
        <v>21</v>
      </c>
      <c r="N4390" s="178" t="s">
        <v>6617</v>
      </c>
    </row>
    <row r="4391" spans="1:14" s="178" customFormat="1">
      <c r="A4391" s="171" t="s">
        <v>5770</v>
      </c>
      <c r="B4391" s="171"/>
      <c r="C4391" s="179">
        <v>1343</v>
      </c>
      <c r="D4391" s="172">
        <v>46086</v>
      </c>
      <c r="E4391" s="173">
        <v>46118</v>
      </c>
      <c r="F4391" s="174">
        <v>353.40000000000003</v>
      </c>
      <c r="G4391" s="175" t="s">
        <v>3736</v>
      </c>
      <c r="H4391" s="171" t="s">
        <v>3156</v>
      </c>
      <c r="I4391" s="171" t="s">
        <v>6214</v>
      </c>
      <c r="J4391" s="171" t="s">
        <v>560</v>
      </c>
      <c r="K4391" s="176"/>
      <c r="L4391" s="177" t="s">
        <v>727</v>
      </c>
      <c r="M4391" s="177" t="s">
        <v>203</v>
      </c>
      <c r="N4391" s="178" t="s">
        <v>6618</v>
      </c>
    </row>
    <row r="4392" spans="1:14" s="178" customFormat="1">
      <c r="A4392" s="171" t="s">
        <v>5770</v>
      </c>
      <c r="B4392" s="171"/>
      <c r="C4392" s="179">
        <v>1343</v>
      </c>
      <c r="D4392" s="172">
        <v>46086</v>
      </c>
      <c r="E4392" s="173">
        <v>46118</v>
      </c>
      <c r="F4392" s="174">
        <v>97.65</v>
      </c>
      <c r="G4392" s="175" t="s">
        <v>3736</v>
      </c>
      <c r="H4392" s="171" t="s">
        <v>3156</v>
      </c>
      <c r="I4392" s="171" t="s">
        <v>6215</v>
      </c>
      <c r="J4392" s="171" t="s">
        <v>522</v>
      </c>
      <c r="K4392" s="176"/>
      <c r="L4392" s="177" t="s">
        <v>727</v>
      </c>
      <c r="M4392" s="177" t="s">
        <v>51</v>
      </c>
      <c r="N4392" s="178" t="s">
        <v>6619</v>
      </c>
    </row>
    <row r="4393" spans="1:14" s="178" customFormat="1">
      <c r="A4393" s="171" t="s">
        <v>5770</v>
      </c>
      <c r="B4393" s="171"/>
      <c r="C4393" s="179">
        <v>1343</v>
      </c>
      <c r="D4393" s="172">
        <v>46086</v>
      </c>
      <c r="E4393" s="173">
        <v>46118</v>
      </c>
      <c r="F4393" s="174">
        <v>116.25000000000001</v>
      </c>
      <c r="G4393" s="175" t="s">
        <v>3736</v>
      </c>
      <c r="H4393" s="171" t="s">
        <v>3156</v>
      </c>
      <c r="I4393" s="171" t="s">
        <v>6216</v>
      </c>
      <c r="J4393" s="171" t="s">
        <v>608</v>
      </c>
      <c r="K4393" s="176"/>
      <c r="L4393" s="177" t="s">
        <v>727</v>
      </c>
      <c r="M4393" s="177" t="s">
        <v>45</v>
      </c>
    </row>
    <row r="4394" spans="1:14" s="178" customFormat="1">
      <c r="A4394" s="171" t="s">
        <v>5770</v>
      </c>
      <c r="B4394" s="171"/>
      <c r="C4394" s="179">
        <v>1343</v>
      </c>
      <c r="D4394" s="172">
        <v>46086</v>
      </c>
      <c r="E4394" s="173">
        <v>46118</v>
      </c>
      <c r="F4394" s="174">
        <v>41.85</v>
      </c>
      <c r="G4394" s="175" t="s">
        <v>3736</v>
      </c>
      <c r="H4394" s="171" t="s">
        <v>3156</v>
      </c>
      <c r="I4394" s="171" t="s">
        <v>6217</v>
      </c>
      <c r="J4394" s="171" t="s">
        <v>689</v>
      </c>
      <c r="K4394" s="176"/>
      <c r="L4394" s="177" t="s">
        <v>727</v>
      </c>
      <c r="M4394" s="177" t="s">
        <v>395</v>
      </c>
      <c r="N4394" s="178" t="s">
        <v>6620</v>
      </c>
    </row>
    <row r="4395" spans="1:14" s="178" customFormat="1">
      <c r="A4395" s="171" t="s">
        <v>5770</v>
      </c>
      <c r="B4395" s="171"/>
      <c r="C4395" s="179">
        <v>1343</v>
      </c>
      <c r="D4395" s="172">
        <v>46086</v>
      </c>
      <c r="E4395" s="173">
        <v>46118</v>
      </c>
      <c r="F4395" s="174">
        <v>37.200000000000003</v>
      </c>
      <c r="G4395" s="175" t="s">
        <v>3736</v>
      </c>
      <c r="H4395" s="171" t="s">
        <v>3156</v>
      </c>
      <c r="I4395" s="171" t="s">
        <v>6218</v>
      </c>
      <c r="J4395" s="171" t="s">
        <v>710</v>
      </c>
      <c r="K4395" s="176"/>
      <c r="L4395" s="177" t="s">
        <v>727</v>
      </c>
      <c r="M4395" s="177" t="s">
        <v>279</v>
      </c>
      <c r="N4395" s="178" t="s">
        <v>6621</v>
      </c>
    </row>
    <row r="4396" spans="1:14" s="178" customFormat="1">
      <c r="A4396" s="171" t="s">
        <v>5770</v>
      </c>
      <c r="B4396" s="171"/>
      <c r="C4396" s="179">
        <v>1343</v>
      </c>
      <c r="D4396" s="172">
        <v>46086</v>
      </c>
      <c r="E4396" s="173">
        <v>46118</v>
      </c>
      <c r="F4396" s="174">
        <v>74.400000000000006</v>
      </c>
      <c r="G4396" s="175" t="s">
        <v>3736</v>
      </c>
      <c r="H4396" s="171" t="s">
        <v>3156</v>
      </c>
      <c r="I4396" s="171" t="s">
        <v>6219</v>
      </c>
      <c r="J4396" s="171" t="s">
        <v>776</v>
      </c>
      <c r="K4396" s="176"/>
      <c r="L4396" s="177" t="s">
        <v>727</v>
      </c>
      <c r="M4396" s="177" t="s">
        <v>498</v>
      </c>
    </row>
    <row r="4397" spans="1:14" s="178" customFormat="1">
      <c r="A4397" s="171" t="s">
        <v>5770</v>
      </c>
      <c r="B4397" s="171"/>
      <c r="C4397" s="179">
        <v>1343</v>
      </c>
      <c r="D4397" s="172">
        <v>46086</v>
      </c>
      <c r="E4397" s="173">
        <v>46118</v>
      </c>
      <c r="F4397" s="174">
        <v>27.900000000000002</v>
      </c>
      <c r="G4397" s="175" t="s">
        <v>3736</v>
      </c>
      <c r="H4397" s="171" t="s">
        <v>3156</v>
      </c>
      <c r="I4397" s="171" t="s">
        <v>6220</v>
      </c>
      <c r="J4397" s="171" t="s">
        <v>646</v>
      </c>
      <c r="K4397" s="176"/>
      <c r="L4397" s="177" t="s">
        <v>727</v>
      </c>
      <c r="M4397" s="177" t="s">
        <v>205</v>
      </c>
      <c r="N4397" s="178" t="s">
        <v>6622</v>
      </c>
    </row>
    <row r="4398" spans="1:14" s="178" customFormat="1">
      <c r="A4398" s="171" t="s">
        <v>5770</v>
      </c>
      <c r="B4398" s="171"/>
      <c r="C4398" s="179">
        <v>1343</v>
      </c>
      <c r="D4398" s="172">
        <v>46086</v>
      </c>
      <c r="E4398" s="173">
        <v>46118</v>
      </c>
      <c r="F4398" s="174">
        <v>37.200000000000003</v>
      </c>
      <c r="G4398" s="175" t="s">
        <v>3736</v>
      </c>
      <c r="H4398" s="171" t="s">
        <v>3156</v>
      </c>
      <c r="I4398" s="171" t="s">
        <v>6221</v>
      </c>
      <c r="J4398" s="171" t="s">
        <v>699</v>
      </c>
      <c r="K4398" s="176"/>
      <c r="L4398" s="177" t="s">
        <v>727</v>
      </c>
      <c r="M4398" s="177" t="s">
        <v>397</v>
      </c>
      <c r="N4398" s="178" t="s">
        <v>6623</v>
      </c>
    </row>
    <row r="4399" spans="1:14" s="178" customFormat="1">
      <c r="A4399" s="171" t="s">
        <v>5770</v>
      </c>
      <c r="B4399" s="171"/>
      <c r="C4399" s="179">
        <v>1343</v>
      </c>
      <c r="D4399" s="172">
        <v>46086</v>
      </c>
      <c r="E4399" s="173">
        <v>46118</v>
      </c>
      <c r="F4399" s="174">
        <v>41.85</v>
      </c>
      <c r="G4399" s="175" t="s">
        <v>3736</v>
      </c>
      <c r="H4399" s="171" t="s">
        <v>3156</v>
      </c>
      <c r="I4399" s="171" t="s">
        <v>6222</v>
      </c>
      <c r="J4399" s="171" t="s">
        <v>691</v>
      </c>
      <c r="K4399" s="176"/>
      <c r="L4399" s="177" t="s">
        <v>727</v>
      </c>
      <c r="M4399" s="177" t="s">
        <v>349</v>
      </c>
      <c r="N4399" s="178" t="s">
        <v>6624</v>
      </c>
    </row>
    <row r="4400" spans="1:14" s="178" customFormat="1">
      <c r="A4400" s="171" t="s">
        <v>5770</v>
      </c>
      <c r="B4400" s="171"/>
      <c r="C4400" s="179">
        <v>1343</v>
      </c>
      <c r="D4400" s="172">
        <v>46086</v>
      </c>
      <c r="E4400" s="173">
        <v>46118</v>
      </c>
      <c r="F4400" s="174">
        <v>144.15</v>
      </c>
      <c r="G4400" s="175" t="s">
        <v>3736</v>
      </c>
      <c r="H4400" s="171" t="s">
        <v>3156</v>
      </c>
      <c r="I4400" s="171" t="s">
        <v>6223</v>
      </c>
      <c r="J4400" s="171" t="s">
        <v>587</v>
      </c>
      <c r="K4400" s="176"/>
      <c r="L4400" s="177" t="s">
        <v>727</v>
      </c>
      <c r="M4400" s="177" t="s">
        <v>325</v>
      </c>
      <c r="N4400" s="178" t="s">
        <v>6625</v>
      </c>
    </row>
    <row r="4401" spans="1:14" s="178" customFormat="1">
      <c r="A4401" s="171" t="s">
        <v>5770</v>
      </c>
      <c r="B4401" s="171"/>
      <c r="C4401" s="179">
        <v>1343</v>
      </c>
      <c r="D4401" s="172">
        <v>46086</v>
      </c>
      <c r="E4401" s="173">
        <v>46118</v>
      </c>
      <c r="F4401" s="174">
        <v>32.550000000000004</v>
      </c>
      <c r="G4401" s="175" t="s">
        <v>3736</v>
      </c>
      <c r="H4401" s="171" t="s">
        <v>3156</v>
      </c>
      <c r="I4401" s="171" t="s">
        <v>6224</v>
      </c>
      <c r="J4401" s="171" t="s">
        <v>684</v>
      </c>
      <c r="K4401" s="176"/>
      <c r="L4401" s="177" t="s">
        <v>727</v>
      </c>
      <c r="M4401" s="177" t="s">
        <v>239</v>
      </c>
    </row>
    <row r="4402" spans="1:14" s="178" customFormat="1">
      <c r="A4402" s="171" t="s">
        <v>5770</v>
      </c>
      <c r="B4402" s="171"/>
      <c r="C4402" s="179">
        <v>1343</v>
      </c>
      <c r="D4402" s="172">
        <v>46086</v>
      </c>
      <c r="E4402" s="173">
        <v>46118</v>
      </c>
      <c r="F4402" s="174">
        <v>966.05000000000018</v>
      </c>
      <c r="G4402" s="175" t="s">
        <v>3736</v>
      </c>
      <c r="H4402" s="171" t="s">
        <v>3156</v>
      </c>
      <c r="I4402" s="171" t="s">
        <v>6225</v>
      </c>
      <c r="J4402" s="171" t="s">
        <v>545</v>
      </c>
      <c r="K4402" s="176"/>
      <c r="L4402" s="177" t="s">
        <v>727</v>
      </c>
      <c r="M4402" s="177" t="s">
        <v>49</v>
      </c>
      <c r="N4402" s="178" t="s">
        <v>6626</v>
      </c>
    </row>
    <row r="4403" spans="1:14" s="178" customFormat="1">
      <c r="A4403" s="171" t="s">
        <v>5770</v>
      </c>
      <c r="B4403" s="171"/>
      <c r="C4403" s="179">
        <v>1343</v>
      </c>
      <c r="D4403" s="172">
        <v>46086</v>
      </c>
      <c r="E4403" s="173">
        <v>46118</v>
      </c>
      <c r="F4403" s="174">
        <v>111.60000000000001</v>
      </c>
      <c r="G4403" s="175" t="s">
        <v>3736</v>
      </c>
      <c r="H4403" s="171" t="s">
        <v>3156</v>
      </c>
      <c r="I4403" s="171" t="s">
        <v>6226</v>
      </c>
      <c r="J4403" s="171" t="s">
        <v>606</v>
      </c>
      <c r="K4403" s="176"/>
      <c r="L4403" s="177" t="s">
        <v>727</v>
      </c>
      <c r="M4403" s="177" t="s">
        <v>121</v>
      </c>
      <c r="N4403" s="178" t="s">
        <v>6627</v>
      </c>
    </row>
    <row r="4404" spans="1:14" s="178" customFormat="1">
      <c r="A4404" s="171" t="s">
        <v>5770</v>
      </c>
      <c r="B4404" s="171"/>
      <c r="C4404" s="179">
        <v>1343</v>
      </c>
      <c r="D4404" s="172">
        <v>46086</v>
      </c>
      <c r="E4404" s="173">
        <v>46118</v>
      </c>
      <c r="F4404" s="174">
        <v>37.200000000000003</v>
      </c>
      <c r="G4404" s="175" t="s">
        <v>3736</v>
      </c>
      <c r="H4404" s="171" t="s">
        <v>3156</v>
      </c>
      <c r="I4404" s="171" t="s">
        <v>6227</v>
      </c>
      <c r="J4404" s="171" t="s">
        <v>622</v>
      </c>
      <c r="K4404" s="176"/>
      <c r="L4404" s="177" t="s">
        <v>727</v>
      </c>
      <c r="M4404" s="177" t="s">
        <v>241</v>
      </c>
      <c r="N4404" s="178" t="s">
        <v>6628</v>
      </c>
    </row>
    <row r="4405" spans="1:14" s="178" customFormat="1">
      <c r="A4405" s="171" t="s">
        <v>5770</v>
      </c>
      <c r="B4405" s="171"/>
      <c r="C4405" s="179">
        <v>1343</v>
      </c>
      <c r="D4405" s="172">
        <v>46086</v>
      </c>
      <c r="E4405" s="173">
        <v>46118</v>
      </c>
      <c r="F4405" s="174">
        <v>41.85</v>
      </c>
      <c r="G4405" s="175" t="s">
        <v>3736</v>
      </c>
      <c r="H4405" s="171" t="s">
        <v>3156</v>
      </c>
      <c r="I4405" s="171" t="s">
        <v>6228</v>
      </c>
      <c r="J4405" s="171" t="s">
        <v>613</v>
      </c>
      <c r="K4405" s="176"/>
      <c r="L4405" s="177" t="s">
        <v>727</v>
      </c>
      <c r="M4405" s="177" t="s">
        <v>263</v>
      </c>
      <c r="N4405" s="178" t="s">
        <v>6629</v>
      </c>
    </row>
    <row r="4406" spans="1:14" s="178" customFormat="1">
      <c r="A4406" s="171" t="s">
        <v>5770</v>
      </c>
      <c r="B4406" s="171"/>
      <c r="C4406" s="179">
        <v>1343</v>
      </c>
      <c r="D4406" s="172">
        <v>46086</v>
      </c>
      <c r="E4406" s="173">
        <v>46118</v>
      </c>
      <c r="F4406" s="174">
        <v>46.5</v>
      </c>
      <c r="G4406" s="175" t="s">
        <v>3736</v>
      </c>
      <c r="H4406" s="171" t="s">
        <v>3156</v>
      </c>
      <c r="I4406" s="171" t="s">
        <v>6229</v>
      </c>
      <c r="J4406" s="171" t="s">
        <v>533</v>
      </c>
      <c r="K4406" s="176"/>
      <c r="L4406" s="177" t="s">
        <v>727</v>
      </c>
      <c r="M4406" s="177" t="s">
        <v>399</v>
      </c>
      <c r="N4406" s="178" t="s">
        <v>6630</v>
      </c>
    </row>
    <row r="4407" spans="1:14" s="178" customFormat="1">
      <c r="A4407" s="171" t="s">
        <v>5770</v>
      </c>
      <c r="B4407" s="171"/>
      <c r="C4407" s="179">
        <v>1343</v>
      </c>
      <c r="D4407" s="172">
        <v>46086</v>
      </c>
      <c r="E4407" s="173">
        <v>46118</v>
      </c>
      <c r="F4407" s="174">
        <v>37.200000000000003</v>
      </c>
      <c r="G4407" s="175" t="s">
        <v>3736</v>
      </c>
      <c r="H4407" s="171" t="s">
        <v>3156</v>
      </c>
      <c r="I4407" s="171" t="s">
        <v>6230</v>
      </c>
      <c r="J4407" s="171" t="s">
        <v>674</v>
      </c>
      <c r="K4407" s="176"/>
      <c r="L4407" s="177" t="s">
        <v>727</v>
      </c>
      <c r="M4407" s="177" t="s">
        <v>273</v>
      </c>
      <c r="N4407" s="178" t="s">
        <v>6631</v>
      </c>
    </row>
    <row r="4408" spans="1:14" s="178" customFormat="1">
      <c r="A4408" s="171" t="s">
        <v>5770</v>
      </c>
      <c r="B4408" s="171"/>
      <c r="C4408" s="179">
        <v>1343</v>
      </c>
      <c r="D4408" s="172">
        <v>46086</v>
      </c>
      <c r="E4408" s="173">
        <v>46118</v>
      </c>
      <c r="F4408" s="174">
        <v>158.10000000000002</v>
      </c>
      <c r="G4408" s="175" t="s">
        <v>3736</v>
      </c>
      <c r="H4408" s="171" t="s">
        <v>3156</v>
      </c>
      <c r="I4408" s="171" t="s">
        <v>6231</v>
      </c>
      <c r="J4408" s="171" t="s">
        <v>588</v>
      </c>
      <c r="K4408" s="176"/>
      <c r="L4408" s="177" t="s">
        <v>727</v>
      </c>
      <c r="M4408" s="177" t="s">
        <v>77</v>
      </c>
      <c r="N4408" s="178" t="s">
        <v>6632</v>
      </c>
    </row>
    <row r="4409" spans="1:14" s="178" customFormat="1">
      <c r="A4409" s="171" t="s">
        <v>5770</v>
      </c>
      <c r="B4409" s="171"/>
      <c r="C4409" s="179">
        <v>1343</v>
      </c>
      <c r="D4409" s="172">
        <v>46086</v>
      </c>
      <c r="E4409" s="173">
        <v>46118</v>
      </c>
      <c r="F4409" s="174">
        <v>32.550000000000004</v>
      </c>
      <c r="G4409" s="175" t="s">
        <v>3736</v>
      </c>
      <c r="H4409" s="171" t="s">
        <v>3156</v>
      </c>
      <c r="I4409" s="171" t="s">
        <v>6232</v>
      </c>
      <c r="J4409" s="171" t="s">
        <v>516</v>
      </c>
      <c r="K4409" s="176"/>
      <c r="L4409" s="177" t="s">
        <v>727</v>
      </c>
      <c r="M4409" s="177" t="s">
        <v>401</v>
      </c>
      <c r="N4409" s="178" t="s">
        <v>6633</v>
      </c>
    </row>
    <row r="4410" spans="1:14" s="178" customFormat="1">
      <c r="A4410" s="171" t="s">
        <v>5770</v>
      </c>
      <c r="B4410" s="171"/>
      <c r="C4410" s="179">
        <v>1343</v>
      </c>
      <c r="D4410" s="172">
        <v>46086</v>
      </c>
      <c r="E4410" s="173">
        <v>46118</v>
      </c>
      <c r="F4410" s="174">
        <v>41.85</v>
      </c>
      <c r="G4410" s="175" t="s">
        <v>3736</v>
      </c>
      <c r="H4410" s="171" t="s">
        <v>3156</v>
      </c>
      <c r="I4410" s="171" t="s">
        <v>6233</v>
      </c>
      <c r="J4410" s="171" t="s">
        <v>650</v>
      </c>
      <c r="K4410" s="176"/>
      <c r="L4410" s="177" t="s">
        <v>727</v>
      </c>
      <c r="M4410" s="177" t="s">
        <v>151</v>
      </c>
      <c r="N4410" s="178" t="s">
        <v>6634</v>
      </c>
    </row>
    <row r="4411" spans="1:14" s="178" customFormat="1">
      <c r="A4411" s="171" t="s">
        <v>5770</v>
      </c>
      <c r="B4411" s="171"/>
      <c r="C4411" s="179">
        <v>1343</v>
      </c>
      <c r="D4411" s="172">
        <v>46086</v>
      </c>
      <c r="E4411" s="173">
        <v>46118</v>
      </c>
      <c r="F4411" s="174">
        <v>93</v>
      </c>
      <c r="G4411" s="175" t="s">
        <v>3736</v>
      </c>
      <c r="H4411" s="171" t="s">
        <v>3156</v>
      </c>
      <c r="I4411" s="171" t="s">
        <v>6234</v>
      </c>
      <c r="J4411" s="171" t="s">
        <v>655</v>
      </c>
      <c r="K4411" s="176"/>
      <c r="L4411" s="177" t="s">
        <v>727</v>
      </c>
      <c r="M4411" s="177" t="s">
        <v>187</v>
      </c>
      <c r="N4411" s="178" t="s">
        <v>6635</v>
      </c>
    </row>
    <row r="4412" spans="1:14" s="178" customFormat="1">
      <c r="A4412" s="171" t="s">
        <v>5770</v>
      </c>
      <c r="B4412" s="171"/>
      <c r="C4412" s="179">
        <v>1343</v>
      </c>
      <c r="D4412" s="172">
        <v>46086</v>
      </c>
      <c r="E4412" s="173">
        <v>46118</v>
      </c>
      <c r="F4412" s="174">
        <v>153.45000000000002</v>
      </c>
      <c r="G4412" s="175" t="s">
        <v>3736</v>
      </c>
      <c r="H4412" s="171" t="s">
        <v>3156</v>
      </c>
      <c r="I4412" s="171" t="s">
        <v>6235</v>
      </c>
      <c r="J4412" s="171" t="s">
        <v>589</v>
      </c>
      <c r="K4412" s="176"/>
      <c r="L4412" s="177" t="s">
        <v>727</v>
      </c>
      <c r="M4412" s="177" t="s">
        <v>403</v>
      </c>
      <c r="N4412" s="178" t="s">
        <v>6636</v>
      </c>
    </row>
    <row r="4413" spans="1:14" s="178" customFormat="1">
      <c r="A4413" s="171" t="s">
        <v>5770</v>
      </c>
      <c r="B4413" s="171"/>
      <c r="C4413" s="179">
        <v>1343</v>
      </c>
      <c r="D4413" s="172">
        <v>46086</v>
      </c>
      <c r="E4413" s="173">
        <v>46118</v>
      </c>
      <c r="F4413" s="174">
        <v>55.800000000000004</v>
      </c>
      <c r="G4413" s="175" t="s">
        <v>3736</v>
      </c>
      <c r="H4413" s="171" t="s">
        <v>3156</v>
      </c>
      <c r="I4413" s="171" t="s">
        <v>6236</v>
      </c>
      <c r="J4413" s="171" t="s">
        <v>629</v>
      </c>
      <c r="K4413" s="176"/>
      <c r="L4413" s="177" t="s">
        <v>727</v>
      </c>
      <c r="M4413" s="177" t="s">
        <v>67</v>
      </c>
      <c r="N4413" s="178" t="s">
        <v>6637</v>
      </c>
    </row>
    <row r="4414" spans="1:14" s="178" customFormat="1">
      <c r="A4414" s="171" t="s">
        <v>5770</v>
      </c>
      <c r="B4414" s="171"/>
      <c r="C4414" s="179">
        <v>1343</v>
      </c>
      <c r="D4414" s="172">
        <v>46086</v>
      </c>
      <c r="E4414" s="173">
        <v>46118</v>
      </c>
      <c r="F4414" s="174">
        <v>37.200000000000003</v>
      </c>
      <c r="G4414" s="175" t="s">
        <v>3736</v>
      </c>
      <c r="H4414" s="171" t="s">
        <v>3156</v>
      </c>
      <c r="I4414" s="171" t="s">
        <v>6237</v>
      </c>
      <c r="J4414" s="171" t="s">
        <v>520</v>
      </c>
      <c r="K4414" s="176"/>
      <c r="L4414" s="177" t="s">
        <v>727</v>
      </c>
      <c r="M4414" s="177" t="s">
        <v>225</v>
      </c>
      <c r="N4414" s="178" t="s">
        <v>6638</v>
      </c>
    </row>
    <row r="4415" spans="1:14" s="178" customFormat="1">
      <c r="A4415" s="171" t="s">
        <v>5770</v>
      </c>
      <c r="B4415" s="171"/>
      <c r="C4415" s="179">
        <v>1343</v>
      </c>
      <c r="D4415" s="172">
        <v>46086</v>
      </c>
      <c r="E4415" s="173">
        <v>46118</v>
      </c>
      <c r="F4415" s="174">
        <v>1296.2</v>
      </c>
      <c r="G4415" s="175" t="s">
        <v>3736</v>
      </c>
      <c r="H4415" s="171" t="s">
        <v>3156</v>
      </c>
      <c r="I4415" s="171" t="s">
        <v>6238</v>
      </c>
      <c r="J4415" s="171" t="s">
        <v>600</v>
      </c>
      <c r="K4415" s="176"/>
      <c r="L4415" s="177" t="s">
        <v>727</v>
      </c>
      <c r="M4415" s="177" t="s">
        <v>305</v>
      </c>
      <c r="N4415" s="178" t="s">
        <v>6639</v>
      </c>
    </row>
    <row r="4416" spans="1:14" s="178" customFormat="1">
      <c r="A4416" s="171" t="s">
        <v>5770</v>
      </c>
      <c r="B4416" s="171"/>
      <c r="C4416" s="179">
        <v>1343</v>
      </c>
      <c r="D4416" s="172">
        <v>46086</v>
      </c>
      <c r="E4416" s="173">
        <v>46118</v>
      </c>
      <c r="F4416" s="174">
        <v>1896.0500000000002</v>
      </c>
      <c r="G4416" s="175" t="s">
        <v>3736</v>
      </c>
      <c r="H4416" s="171" t="s">
        <v>3156</v>
      </c>
      <c r="I4416" s="171" t="s">
        <v>6239</v>
      </c>
      <c r="J4416" s="171" t="s">
        <v>543</v>
      </c>
      <c r="K4416" s="176"/>
      <c r="L4416" s="177" t="s">
        <v>727</v>
      </c>
      <c r="M4416" s="177" t="s">
        <v>33</v>
      </c>
      <c r="N4416" s="178" t="s">
        <v>6640</v>
      </c>
    </row>
    <row r="4417" spans="1:14" s="178" customFormat="1">
      <c r="A4417" s="171" t="s">
        <v>5770</v>
      </c>
      <c r="B4417" s="171"/>
      <c r="C4417" s="179">
        <v>1343</v>
      </c>
      <c r="D4417" s="172">
        <v>46086</v>
      </c>
      <c r="E4417" s="173">
        <v>46118</v>
      </c>
      <c r="F4417" s="174">
        <v>60.45</v>
      </c>
      <c r="G4417" s="175" t="s">
        <v>3736</v>
      </c>
      <c r="H4417" s="171" t="s">
        <v>3156</v>
      </c>
      <c r="I4417" s="171" t="s">
        <v>6240</v>
      </c>
      <c r="J4417" s="171" t="s">
        <v>628</v>
      </c>
      <c r="K4417" s="176"/>
      <c r="L4417" s="177" t="s">
        <v>727</v>
      </c>
      <c r="M4417" s="177" t="s">
        <v>79</v>
      </c>
      <c r="N4417" s="178" t="s">
        <v>6641</v>
      </c>
    </row>
    <row r="4418" spans="1:14" s="178" customFormat="1">
      <c r="A4418" s="171" t="s">
        <v>5770</v>
      </c>
      <c r="B4418" s="171"/>
      <c r="C4418" s="179">
        <v>1343</v>
      </c>
      <c r="D4418" s="172">
        <v>46086</v>
      </c>
      <c r="E4418" s="173">
        <v>46118</v>
      </c>
      <c r="F4418" s="174">
        <v>37.200000000000003</v>
      </c>
      <c r="G4418" s="175" t="s">
        <v>3736</v>
      </c>
      <c r="H4418" s="171" t="s">
        <v>3156</v>
      </c>
      <c r="I4418" s="171" t="s">
        <v>6241</v>
      </c>
      <c r="J4418" s="171" t="s">
        <v>551</v>
      </c>
      <c r="K4418" s="176"/>
      <c r="L4418" s="177" t="s">
        <v>727</v>
      </c>
      <c r="M4418" s="177" t="s">
        <v>405</v>
      </c>
      <c r="N4418" s="178" t="s">
        <v>6642</v>
      </c>
    </row>
    <row r="4419" spans="1:14" s="178" customFormat="1">
      <c r="A4419" s="171" t="s">
        <v>5770</v>
      </c>
      <c r="B4419" s="171"/>
      <c r="C4419" s="179">
        <v>1343</v>
      </c>
      <c r="D4419" s="172">
        <v>46086</v>
      </c>
      <c r="E4419" s="173">
        <v>46118</v>
      </c>
      <c r="F4419" s="174">
        <v>27.900000000000002</v>
      </c>
      <c r="G4419" s="175" t="s">
        <v>3736</v>
      </c>
      <c r="H4419" s="171" t="s">
        <v>3156</v>
      </c>
      <c r="I4419" s="171" t="s">
        <v>6242</v>
      </c>
      <c r="J4419" s="171" t="s">
        <v>701</v>
      </c>
      <c r="K4419" s="176"/>
      <c r="L4419" s="177" t="s">
        <v>727</v>
      </c>
      <c r="M4419" s="177" t="s">
        <v>99</v>
      </c>
      <c r="N4419" s="178" t="s">
        <v>6643</v>
      </c>
    </row>
    <row r="4420" spans="1:14" s="178" customFormat="1">
      <c r="A4420" s="171" t="s">
        <v>5770</v>
      </c>
      <c r="B4420" s="171"/>
      <c r="C4420" s="179">
        <v>1343</v>
      </c>
      <c r="D4420" s="172">
        <v>46086</v>
      </c>
      <c r="E4420" s="173">
        <v>46118</v>
      </c>
      <c r="F4420" s="174">
        <v>130.20000000000002</v>
      </c>
      <c r="G4420" s="175" t="s">
        <v>3736</v>
      </c>
      <c r="H4420" s="171" t="s">
        <v>3156</v>
      </c>
      <c r="I4420" s="171" t="s">
        <v>6243</v>
      </c>
      <c r="J4420" s="171" t="s">
        <v>590</v>
      </c>
      <c r="K4420" s="176"/>
      <c r="L4420" s="177" t="s">
        <v>727</v>
      </c>
      <c r="M4420" s="177" t="s">
        <v>407</v>
      </c>
      <c r="N4420" s="178" t="s">
        <v>6644</v>
      </c>
    </row>
    <row r="4421" spans="1:14" s="178" customFormat="1">
      <c r="A4421" s="171" t="s">
        <v>5770</v>
      </c>
      <c r="B4421" s="171"/>
      <c r="C4421" s="179">
        <v>1343</v>
      </c>
      <c r="D4421" s="172">
        <v>46086</v>
      </c>
      <c r="E4421" s="173">
        <v>46118</v>
      </c>
      <c r="F4421" s="174">
        <v>37.200000000000003</v>
      </c>
      <c r="G4421" s="175" t="s">
        <v>3736</v>
      </c>
      <c r="H4421" s="171" t="s">
        <v>3156</v>
      </c>
      <c r="I4421" s="171" t="s">
        <v>6244</v>
      </c>
      <c r="J4421" s="171" t="s">
        <v>668</v>
      </c>
      <c r="K4421" s="176"/>
      <c r="L4421" s="177" t="s">
        <v>727</v>
      </c>
      <c r="M4421" s="177" t="s">
        <v>271</v>
      </c>
      <c r="N4421" s="178" t="s">
        <v>6645</v>
      </c>
    </row>
    <row r="4422" spans="1:14" s="178" customFormat="1">
      <c r="A4422" s="171" t="s">
        <v>5770</v>
      </c>
      <c r="B4422" s="171"/>
      <c r="C4422" s="179">
        <v>1343</v>
      </c>
      <c r="D4422" s="172">
        <v>46086</v>
      </c>
      <c r="E4422" s="173">
        <v>46118</v>
      </c>
      <c r="F4422" s="174">
        <v>41.85</v>
      </c>
      <c r="G4422" s="175" t="s">
        <v>3736</v>
      </c>
      <c r="H4422" s="171" t="s">
        <v>3156</v>
      </c>
      <c r="I4422" s="171" t="s">
        <v>6245</v>
      </c>
      <c r="J4422" s="171" t="s">
        <v>633</v>
      </c>
      <c r="K4422" s="176"/>
      <c r="L4422" s="177" t="s">
        <v>727</v>
      </c>
      <c r="M4422" s="177" t="s">
        <v>243</v>
      </c>
      <c r="N4422" s="178" t="s">
        <v>6646</v>
      </c>
    </row>
    <row r="4423" spans="1:14" s="178" customFormat="1">
      <c r="A4423" s="171" t="s">
        <v>5770</v>
      </c>
      <c r="B4423" s="171"/>
      <c r="C4423" s="179">
        <v>1343</v>
      </c>
      <c r="D4423" s="172">
        <v>46086</v>
      </c>
      <c r="E4423" s="173">
        <v>46118</v>
      </c>
      <c r="F4423" s="174">
        <v>37.200000000000003</v>
      </c>
      <c r="G4423" s="175" t="s">
        <v>3736</v>
      </c>
      <c r="H4423" s="171" t="s">
        <v>3156</v>
      </c>
      <c r="I4423" s="171" t="s">
        <v>6246</v>
      </c>
      <c r="J4423" s="171" t="s">
        <v>519</v>
      </c>
      <c r="K4423" s="176"/>
      <c r="L4423" s="177" t="s">
        <v>727</v>
      </c>
      <c r="M4423" s="177" t="s">
        <v>81</v>
      </c>
      <c r="N4423" s="178" t="s">
        <v>6647</v>
      </c>
    </row>
    <row r="4424" spans="1:14" s="178" customFormat="1">
      <c r="A4424" s="171" t="s">
        <v>5770</v>
      </c>
      <c r="B4424" s="171"/>
      <c r="C4424" s="179">
        <v>1343</v>
      </c>
      <c r="D4424" s="172">
        <v>46086</v>
      </c>
      <c r="E4424" s="173">
        <v>46118</v>
      </c>
      <c r="F4424" s="174">
        <v>125.55000000000001</v>
      </c>
      <c r="G4424" s="175" t="s">
        <v>3736</v>
      </c>
      <c r="H4424" s="171" t="s">
        <v>3156</v>
      </c>
      <c r="I4424" s="171" t="s">
        <v>6247</v>
      </c>
      <c r="J4424" s="171" t="s">
        <v>597</v>
      </c>
      <c r="K4424" s="176"/>
      <c r="L4424" s="177" t="s">
        <v>727</v>
      </c>
      <c r="M4424" s="177" t="s">
        <v>409</v>
      </c>
      <c r="N4424" s="178" t="s">
        <v>6648</v>
      </c>
    </row>
    <row r="4425" spans="1:14" s="178" customFormat="1">
      <c r="A4425" s="171" t="s">
        <v>5770</v>
      </c>
      <c r="B4425" s="171"/>
      <c r="C4425" s="179">
        <v>1343</v>
      </c>
      <c r="D4425" s="172">
        <v>46086</v>
      </c>
      <c r="E4425" s="173">
        <v>46118</v>
      </c>
      <c r="F4425" s="174">
        <v>79.050000000000011</v>
      </c>
      <c r="G4425" s="175" t="s">
        <v>3736</v>
      </c>
      <c r="H4425" s="171" t="s">
        <v>3156</v>
      </c>
      <c r="I4425" s="171" t="s">
        <v>6248</v>
      </c>
      <c r="J4425" s="171" t="s">
        <v>603</v>
      </c>
      <c r="K4425" s="176"/>
      <c r="L4425" s="177" t="s">
        <v>727</v>
      </c>
      <c r="M4425" s="177" t="s">
        <v>259</v>
      </c>
      <c r="N4425" s="178" t="s">
        <v>6649</v>
      </c>
    </row>
    <row r="4426" spans="1:14" s="178" customFormat="1">
      <c r="A4426" s="171" t="s">
        <v>5770</v>
      </c>
      <c r="B4426" s="171"/>
      <c r="C4426" s="179">
        <v>1343</v>
      </c>
      <c r="D4426" s="172">
        <v>46086</v>
      </c>
      <c r="E4426" s="173">
        <v>46118</v>
      </c>
      <c r="F4426" s="174">
        <v>37.200000000000003</v>
      </c>
      <c r="G4426" s="175" t="s">
        <v>3736</v>
      </c>
      <c r="H4426" s="171" t="s">
        <v>3156</v>
      </c>
      <c r="I4426" s="171" t="s">
        <v>6249</v>
      </c>
      <c r="J4426" s="171" t="s">
        <v>670</v>
      </c>
      <c r="K4426" s="176"/>
      <c r="L4426" s="177" t="s">
        <v>727</v>
      </c>
      <c r="M4426" s="177" t="s">
        <v>155</v>
      </c>
      <c r="N4426" s="178" t="s">
        <v>6650</v>
      </c>
    </row>
    <row r="4427" spans="1:14" s="178" customFormat="1">
      <c r="A4427" s="171" t="s">
        <v>5770</v>
      </c>
      <c r="B4427" s="171"/>
      <c r="C4427" s="179">
        <v>1343</v>
      </c>
      <c r="D4427" s="172">
        <v>46086</v>
      </c>
      <c r="E4427" s="173">
        <v>46118</v>
      </c>
      <c r="F4427" s="174">
        <v>88.350000000000009</v>
      </c>
      <c r="G4427" s="175" t="s">
        <v>3736</v>
      </c>
      <c r="H4427" s="171" t="s">
        <v>3156</v>
      </c>
      <c r="I4427" s="171" t="s">
        <v>6250</v>
      </c>
      <c r="J4427" s="171" t="s">
        <v>772</v>
      </c>
      <c r="K4427" s="176"/>
      <c r="L4427" s="177" t="s">
        <v>727</v>
      </c>
      <c r="M4427" s="177" t="s">
        <v>193</v>
      </c>
      <c r="N4427" s="178" t="s">
        <v>6651</v>
      </c>
    </row>
    <row r="4428" spans="1:14" s="178" customFormat="1">
      <c r="A4428" s="171" t="s">
        <v>5770</v>
      </c>
      <c r="B4428" s="171"/>
      <c r="C4428" s="179">
        <v>1343</v>
      </c>
      <c r="D4428" s="172">
        <v>46086</v>
      </c>
      <c r="E4428" s="173">
        <v>46118</v>
      </c>
      <c r="F4428" s="174">
        <v>37.200000000000003</v>
      </c>
      <c r="G4428" s="175" t="s">
        <v>3736</v>
      </c>
      <c r="H4428" s="171" t="s">
        <v>3156</v>
      </c>
      <c r="I4428" s="171" t="s">
        <v>6251</v>
      </c>
      <c r="J4428" s="171" t="s">
        <v>531</v>
      </c>
      <c r="K4428" s="176"/>
      <c r="L4428" s="177" t="s">
        <v>727</v>
      </c>
      <c r="M4428" s="177" t="s">
        <v>245</v>
      </c>
      <c r="N4428" s="178" t="s">
        <v>6652</v>
      </c>
    </row>
    <row r="4429" spans="1:14" s="178" customFormat="1">
      <c r="A4429" s="171" t="s">
        <v>5770</v>
      </c>
      <c r="B4429" s="171"/>
      <c r="C4429" s="179">
        <v>1343</v>
      </c>
      <c r="D4429" s="172">
        <v>46086</v>
      </c>
      <c r="E4429" s="173">
        <v>46118</v>
      </c>
      <c r="F4429" s="174">
        <v>372</v>
      </c>
      <c r="G4429" s="175" t="s">
        <v>3736</v>
      </c>
      <c r="H4429" s="171" t="s">
        <v>3156</v>
      </c>
      <c r="I4429" s="171" t="s">
        <v>6252</v>
      </c>
      <c r="J4429" s="171" t="s">
        <v>640</v>
      </c>
      <c r="K4429" s="176"/>
      <c r="L4429" s="177" t="s">
        <v>727</v>
      </c>
      <c r="M4429" s="177" t="s">
        <v>83</v>
      </c>
      <c r="N4429" s="178" t="s">
        <v>6653</v>
      </c>
    </row>
    <row r="4430" spans="1:14" s="178" customFormat="1">
      <c r="A4430" s="171" t="s">
        <v>5770</v>
      </c>
      <c r="B4430" s="171"/>
      <c r="C4430" s="179">
        <v>1343</v>
      </c>
      <c r="D4430" s="172">
        <v>46086</v>
      </c>
      <c r="E4430" s="173">
        <v>46118</v>
      </c>
      <c r="F4430" s="174">
        <v>41.85</v>
      </c>
      <c r="G4430" s="175" t="s">
        <v>3736</v>
      </c>
      <c r="H4430" s="171" t="s">
        <v>3156</v>
      </c>
      <c r="I4430" s="171" t="s">
        <v>6253</v>
      </c>
      <c r="J4430" s="171" t="s">
        <v>630</v>
      </c>
      <c r="K4430" s="176"/>
      <c r="L4430" s="177" t="s">
        <v>727</v>
      </c>
      <c r="M4430" s="177" t="s">
        <v>411</v>
      </c>
      <c r="N4430" s="178" t="s">
        <v>6654</v>
      </c>
    </row>
    <row r="4431" spans="1:14" s="178" customFormat="1">
      <c r="A4431" s="171" t="s">
        <v>5770</v>
      </c>
      <c r="B4431" s="171"/>
      <c r="C4431" s="179">
        <v>1343</v>
      </c>
      <c r="D4431" s="172">
        <v>46086</v>
      </c>
      <c r="E4431" s="173">
        <v>46118</v>
      </c>
      <c r="F4431" s="174">
        <v>1236.9000000000001</v>
      </c>
      <c r="G4431" s="175" t="s">
        <v>3736</v>
      </c>
      <c r="H4431" s="171" t="s">
        <v>3156</v>
      </c>
      <c r="I4431" s="171" t="s">
        <v>6254</v>
      </c>
      <c r="J4431" s="171" t="s">
        <v>553</v>
      </c>
      <c r="K4431" s="176"/>
      <c r="L4431" s="177" t="s">
        <v>727</v>
      </c>
      <c r="M4431" s="177" t="s">
        <v>37</v>
      </c>
      <c r="N4431" s="178" t="s">
        <v>6655</v>
      </c>
    </row>
    <row r="4432" spans="1:14" s="178" customFormat="1">
      <c r="A4432" s="171" t="s">
        <v>5770</v>
      </c>
      <c r="B4432" s="171"/>
      <c r="C4432" s="179">
        <v>1343</v>
      </c>
      <c r="D4432" s="172">
        <v>46086</v>
      </c>
      <c r="E4432" s="173">
        <v>46118</v>
      </c>
      <c r="F4432" s="174">
        <v>32.550000000000004</v>
      </c>
      <c r="G4432" s="175" t="s">
        <v>3736</v>
      </c>
      <c r="H4432" s="171" t="s">
        <v>3156</v>
      </c>
      <c r="I4432" s="171" t="s">
        <v>6255</v>
      </c>
      <c r="J4432" s="171" t="s">
        <v>687</v>
      </c>
      <c r="K4432" s="176"/>
      <c r="L4432" s="177" t="s">
        <v>727</v>
      </c>
      <c r="M4432" s="177" t="s">
        <v>413</v>
      </c>
      <c r="N4432" s="178" t="s">
        <v>6656</v>
      </c>
    </row>
    <row r="4433" spans="1:14" s="178" customFormat="1">
      <c r="A4433" s="171" t="s">
        <v>5770</v>
      </c>
      <c r="B4433" s="171"/>
      <c r="C4433" s="179">
        <v>1343</v>
      </c>
      <c r="D4433" s="172">
        <v>46086</v>
      </c>
      <c r="E4433" s="173">
        <v>46118</v>
      </c>
      <c r="F4433" s="174">
        <v>60.45</v>
      </c>
      <c r="G4433" s="175" t="s">
        <v>3736</v>
      </c>
      <c r="H4433" s="171" t="s">
        <v>3156</v>
      </c>
      <c r="I4433" s="171" t="s">
        <v>6256</v>
      </c>
      <c r="J4433" s="171" t="s">
        <v>604</v>
      </c>
      <c r="K4433" s="176"/>
      <c r="L4433" s="177" t="s">
        <v>727</v>
      </c>
      <c r="M4433" s="177" t="s">
        <v>415</v>
      </c>
      <c r="N4433" s="178" t="s">
        <v>6657</v>
      </c>
    </row>
    <row r="4434" spans="1:14" s="178" customFormat="1">
      <c r="A4434" s="171" t="s">
        <v>5770</v>
      </c>
      <c r="B4434" s="171"/>
      <c r="C4434" s="179">
        <v>1343</v>
      </c>
      <c r="D4434" s="172">
        <v>46086</v>
      </c>
      <c r="E4434" s="173">
        <v>46118</v>
      </c>
      <c r="F4434" s="174">
        <v>158.10000000000002</v>
      </c>
      <c r="G4434" s="175" t="s">
        <v>3736</v>
      </c>
      <c r="H4434" s="171" t="s">
        <v>3156</v>
      </c>
      <c r="I4434" s="171" t="s">
        <v>6257</v>
      </c>
      <c r="J4434" s="171" t="s">
        <v>596</v>
      </c>
      <c r="K4434" s="176"/>
      <c r="L4434" s="177" t="s">
        <v>727</v>
      </c>
      <c r="M4434" s="177" t="s">
        <v>115</v>
      </c>
      <c r="N4434" s="178" t="s">
        <v>6658</v>
      </c>
    </row>
    <row r="4435" spans="1:14" s="178" customFormat="1">
      <c r="A4435" s="171" t="s">
        <v>5770</v>
      </c>
      <c r="B4435" s="171"/>
      <c r="C4435" s="179">
        <v>1343</v>
      </c>
      <c r="D4435" s="172">
        <v>46086</v>
      </c>
      <c r="E4435" s="173">
        <v>46118</v>
      </c>
      <c r="F4435" s="174">
        <v>130.20000000000002</v>
      </c>
      <c r="G4435" s="175" t="s">
        <v>3736</v>
      </c>
      <c r="H4435" s="171" t="s">
        <v>3156</v>
      </c>
      <c r="I4435" s="171" t="s">
        <v>6258</v>
      </c>
      <c r="J4435" s="171" t="s">
        <v>643</v>
      </c>
      <c r="K4435" s="176"/>
      <c r="L4435" s="177" t="s">
        <v>727</v>
      </c>
      <c r="M4435" s="177" t="s">
        <v>417</v>
      </c>
      <c r="N4435" s="178" t="s">
        <v>6659</v>
      </c>
    </row>
    <row r="4436" spans="1:14" s="178" customFormat="1">
      <c r="A4436" s="171" t="s">
        <v>5770</v>
      </c>
      <c r="B4436" s="171"/>
      <c r="C4436" s="179">
        <v>1343</v>
      </c>
      <c r="D4436" s="172">
        <v>46086</v>
      </c>
      <c r="E4436" s="173">
        <v>46118</v>
      </c>
      <c r="F4436" s="174">
        <v>37.200000000000003</v>
      </c>
      <c r="G4436" s="175" t="s">
        <v>3736</v>
      </c>
      <c r="H4436" s="171" t="s">
        <v>3156</v>
      </c>
      <c r="I4436" s="171" t="s">
        <v>6259</v>
      </c>
      <c r="J4436" s="171" t="s">
        <v>713</v>
      </c>
      <c r="K4436" s="176"/>
      <c r="L4436" s="177" t="s">
        <v>727</v>
      </c>
      <c r="M4436" s="177" t="s">
        <v>137</v>
      </c>
      <c r="N4436" s="178" t="s">
        <v>6660</v>
      </c>
    </row>
    <row r="4437" spans="1:14" s="178" customFormat="1">
      <c r="A4437" s="171" t="s">
        <v>5770</v>
      </c>
      <c r="B4437" s="171"/>
      <c r="C4437" s="179">
        <v>1343</v>
      </c>
      <c r="D4437" s="172">
        <v>46086</v>
      </c>
      <c r="E4437" s="173">
        <v>46118</v>
      </c>
      <c r="F4437" s="174">
        <v>37.200000000000003</v>
      </c>
      <c r="G4437" s="175" t="s">
        <v>3736</v>
      </c>
      <c r="H4437" s="171" t="s">
        <v>3156</v>
      </c>
      <c r="I4437" s="171" t="s">
        <v>6260</v>
      </c>
      <c r="J4437" s="171" t="s">
        <v>693</v>
      </c>
      <c r="K4437" s="176"/>
      <c r="L4437" s="177" t="s">
        <v>727</v>
      </c>
      <c r="M4437" s="177" t="s">
        <v>419</v>
      </c>
      <c r="N4437" s="178" t="s">
        <v>6661</v>
      </c>
    </row>
    <row r="4438" spans="1:14" s="178" customFormat="1">
      <c r="A4438" s="171" t="s">
        <v>5770</v>
      </c>
      <c r="B4438" s="171"/>
      <c r="C4438" s="179">
        <v>1343</v>
      </c>
      <c r="D4438" s="172">
        <v>46086</v>
      </c>
      <c r="E4438" s="173">
        <v>46118</v>
      </c>
      <c r="F4438" s="174">
        <v>88.350000000000009</v>
      </c>
      <c r="G4438" s="175" t="s">
        <v>3736</v>
      </c>
      <c r="H4438" s="171" t="s">
        <v>3156</v>
      </c>
      <c r="I4438" s="171" t="s">
        <v>6261</v>
      </c>
      <c r="J4438" s="171" t="s">
        <v>523</v>
      </c>
      <c r="K4438" s="176"/>
      <c r="L4438" s="177" t="s">
        <v>727</v>
      </c>
      <c r="M4438" s="177" t="s">
        <v>41</v>
      </c>
      <c r="N4438" s="178" t="s">
        <v>6662</v>
      </c>
    </row>
    <row r="4439" spans="1:14" s="178" customFormat="1">
      <c r="A4439" s="171" t="s">
        <v>5770</v>
      </c>
      <c r="B4439" s="171"/>
      <c r="C4439" s="179">
        <v>1343</v>
      </c>
      <c r="D4439" s="172">
        <v>46086</v>
      </c>
      <c r="E4439" s="173">
        <v>46118</v>
      </c>
      <c r="F4439" s="174">
        <v>325.5</v>
      </c>
      <c r="G4439" s="175" t="s">
        <v>3736</v>
      </c>
      <c r="H4439" s="171" t="s">
        <v>3156</v>
      </c>
      <c r="I4439" s="171" t="s">
        <v>6262</v>
      </c>
      <c r="J4439" s="171" t="s">
        <v>561</v>
      </c>
      <c r="K4439" s="176"/>
      <c r="L4439" s="177" t="s">
        <v>727</v>
      </c>
      <c r="M4439" s="177" t="s">
        <v>421</v>
      </c>
      <c r="N4439" s="178" t="s">
        <v>6663</v>
      </c>
    </row>
    <row r="4440" spans="1:14" s="178" customFormat="1">
      <c r="A4440" s="171" t="s">
        <v>5770</v>
      </c>
      <c r="B4440" s="171"/>
      <c r="C4440" s="179">
        <v>1343</v>
      </c>
      <c r="D4440" s="172">
        <v>46086</v>
      </c>
      <c r="E4440" s="173">
        <v>46118</v>
      </c>
      <c r="F4440" s="174">
        <v>32.550000000000004</v>
      </c>
      <c r="G4440" s="175" t="s">
        <v>3736</v>
      </c>
      <c r="H4440" s="171" t="s">
        <v>3156</v>
      </c>
      <c r="I4440" s="171" t="s">
        <v>6263</v>
      </c>
      <c r="J4440" s="171" t="s">
        <v>751</v>
      </c>
      <c r="K4440" s="176"/>
      <c r="L4440" s="177" t="s">
        <v>727</v>
      </c>
      <c r="M4440" s="177" t="s">
        <v>423</v>
      </c>
      <c r="N4440" s="178" t="s">
        <v>6664</v>
      </c>
    </row>
    <row r="4441" spans="1:14" s="178" customFormat="1">
      <c r="A4441" s="171" t="s">
        <v>5770</v>
      </c>
      <c r="B4441" s="171"/>
      <c r="C4441" s="179">
        <v>1343</v>
      </c>
      <c r="D4441" s="172">
        <v>46086</v>
      </c>
      <c r="E4441" s="173">
        <v>46118</v>
      </c>
      <c r="F4441" s="174">
        <v>46.5</v>
      </c>
      <c r="G4441" s="175" t="s">
        <v>3736</v>
      </c>
      <c r="H4441" s="171" t="s">
        <v>3156</v>
      </c>
      <c r="I4441" s="171" t="s">
        <v>6264</v>
      </c>
      <c r="J4441" s="171" t="s">
        <v>614</v>
      </c>
      <c r="K4441" s="176"/>
      <c r="L4441" s="177" t="s">
        <v>727</v>
      </c>
      <c r="M4441" s="177" t="s">
        <v>207</v>
      </c>
      <c r="N4441" s="178" t="s">
        <v>6665</v>
      </c>
    </row>
    <row r="4442" spans="1:14" s="178" customFormat="1">
      <c r="A4442" s="171" t="s">
        <v>5770</v>
      </c>
      <c r="B4442" s="171"/>
      <c r="C4442" s="179">
        <v>1343</v>
      </c>
      <c r="D4442" s="172">
        <v>46086</v>
      </c>
      <c r="E4442" s="173">
        <v>46118</v>
      </c>
      <c r="F4442" s="174">
        <v>237.15</v>
      </c>
      <c r="G4442" s="175" t="s">
        <v>3736</v>
      </c>
      <c r="H4442" s="171" t="s">
        <v>3156</v>
      </c>
      <c r="I4442" s="171" t="s">
        <v>6265</v>
      </c>
      <c r="J4442" s="171" t="s">
        <v>591</v>
      </c>
      <c r="K4442" s="176"/>
      <c r="L4442" s="177" t="s">
        <v>727</v>
      </c>
      <c r="M4442" s="177" t="s">
        <v>171</v>
      </c>
      <c r="N4442" s="178" t="s">
        <v>6666</v>
      </c>
    </row>
    <row r="4443" spans="1:14" s="178" customFormat="1">
      <c r="A4443" s="171" t="s">
        <v>5770</v>
      </c>
      <c r="B4443" s="171"/>
      <c r="C4443" s="179">
        <v>1343</v>
      </c>
      <c r="D4443" s="172">
        <v>46086</v>
      </c>
      <c r="E4443" s="173">
        <v>46118</v>
      </c>
      <c r="F4443" s="174">
        <v>32.550000000000004</v>
      </c>
      <c r="G4443" s="175" t="s">
        <v>3736</v>
      </c>
      <c r="H4443" s="171" t="s">
        <v>3156</v>
      </c>
      <c r="I4443" s="171" t="s">
        <v>6266</v>
      </c>
      <c r="J4443" s="171" t="s">
        <v>719</v>
      </c>
      <c r="K4443" s="176"/>
      <c r="L4443" s="177" t="s">
        <v>727</v>
      </c>
      <c r="M4443" s="177" t="s">
        <v>247</v>
      </c>
      <c r="N4443" s="178" t="s">
        <v>6667</v>
      </c>
    </row>
    <row r="4444" spans="1:14" s="178" customFormat="1">
      <c r="A4444" s="171" t="s">
        <v>5770</v>
      </c>
      <c r="B4444" s="171"/>
      <c r="C4444" s="179">
        <v>1343</v>
      </c>
      <c r="D4444" s="172">
        <v>46086</v>
      </c>
      <c r="E4444" s="173">
        <v>46118</v>
      </c>
      <c r="F4444" s="174">
        <v>37.200000000000003</v>
      </c>
      <c r="G4444" s="175" t="s">
        <v>3736</v>
      </c>
      <c r="H4444" s="171" t="s">
        <v>3156</v>
      </c>
      <c r="I4444" s="171" t="s">
        <v>6267</v>
      </c>
      <c r="J4444" s="171" t="s">
        <v>660</v>
      </c>
      <c r="K4444" s="176"/>
      <c r="L4444" s="177" t="s">
        <v>727</v>
      </c>
      <c r="M4444" s="177" t="s">
        <v>425</v>
      </c>
      <c r="N4444" s="178" t="s">
        <v>6668</v>
      </c>
    </row>
    <row r="4445" spans="1:14" s="178" customFormat="1">
      <c r="A4445" s="171" t="s">
        <v>5770</v>
      </c>
      <c r="B4445" s="171"/>
      <c r="C4445" s="179">
        <v>1343</v>
      </c>
      <c r="D4445" s="172">
        <v>46086</v>
      </c>
      <c r="E4445" s="173">
        <v>46118</v>
      </c>
      <c r="F4445" s="174">
        <v>51.150000000000006</v>
      </c>
      <c r="G4445" s="175" t="s">
        <v>3736</v>
      </c>
      <c r="H4445" s="171" t="s">
        <v>3156</v>
      </c>
      <c r="I4445" s="171" t="s">
        <v>6268</v>
      </c>
      <c r="J4445" s="171" t="s">
        <v>639</v>
      </c>
      <c r="K4445" s="176"/>
      <c r="L4445" s="177" t="s">
        <v>727</v>
      </c>
      <c r="M4445" s="177" t="s">
        <v>69</v>
      </c>
      <c r="N4445" s="178" t="s">
        <v>6669</v>
      </c>
    </row>
    <row r="4446" spans="1:14" s="178" customFormat="1">
      <c r="A4446" s="171" t="s">
        <v>5770</v>
      </c>
      <c r="B4446" s="171"/>
      <c r="C4446" s="179">
        <v>1343</v>
      </c>
      <c r="D4446" s="172">
        <v>46086</v>
      </c>
      <c r="E4446" s="173">
        <v>46118</v>
      </c>
      <c r="F4446" s="174">
        <v>37.200000000000003</v>
      </c>
      <c r="G4446" s="175" t="s">
        <v>3736</v>
      </c>
      <c r="H4446" s="171" t="s">
        <v>3156</v>
      </c>
      <c r="I4446" s="171" t="s">
        <v>6269</v>
      </c>
      <c r="J4446" s="171" t="s">
        <v>720</v>
      </c>
      <c r="K4446" s="176"/>
      <c r="L4446" s="177" t="s">
        <v>727</v>
      </c>
      <c r="M4446" s="177" t="s">
        <v>3</v>
      </c>
      <c r="N4446" s="178" t="s">
        <v>6670</v>
      </c>
    </row>
    <row r="4447" spans="1:14" s="178" customFormat="1">
      <c r="A4447" s="171" t="s">
        <v>5770</v>
      </c>
      <c r="B4447" s="171"/>
      <c r="C4447" s="179">
        <v>1343</v>
      </c>
      <c r="D4447" s="172">
        <v>46086</v>
      </c>
      <c r="E4447" s="173">
        <v>46118</v>
      </c>
      <c r="F4447" s="174">
        <v>144.15</v>
      </c>
      <c r="G4447" s="175" t="s">
        <v>3736</v>
      </c>
      <c r="H4447" s="171" t="s">
        <v>3156</v>
      </c>
      <c r="I4447" s="171" t="s">
        <v>6270</v>
      </c>
      <c r="J4447" s="171" t="s">
        <v>574</v>
      </c>
      <c r="K4447" s="176"/>
      <c r="L4447" s="177" t="s">
        <v>727</v>
      </c>
      <c r="M4447" s="177" t="s">
        <v>111</v>
      </c>
      <c r="N4447" s="178" t="s">
        <v>6671</v>
      </c>
    </row>
    <row r="4448" spans="1:14" s="178" customFormat="1">
      <c r="A4448" s="171" t="s">
        <v>5770</v>
      </c>
      <c r="B4448" s="171"/>
      <c r="C4448" s="179">
        <v>1343</v>
      </c>
      <c r="D4448" s="172">
        <v>46086</v>
      </c>
      <c r="E4448" s="173">
        <v>46118</v>
      </c>
      <c r="F4448" s="174">
        <v>41.85</v>
      </c>
      <c r="G4448" s="175" t="s">
        <v>3736</v>
      </c>
      <c r="H4448" s="171" t="s">
        <v>3156</v>
      </c>
      <c r="I4448" s="171" t="s">
        <v>6271</v>
      </c>
      <c r="J4448" s="171" t="s">
        <v>626</v>
      </c>
      <c r="K4448" s="176"/>
      <c r="L4448" s="177" t="s">
        <v>727</v>
      </c>
      <c r="M4448" s="177" t="s">
        <v>85</v>
      </c>
      <c r="N4448" s="178" t="s">
        <v>6672</v>
      </c>
    </row>
    <row r="4449" spans="1:14" s="178" customFormat="1">
      <c r="A4449" s="171" t="s">
        <v>5770</v>
      </c>
      <c r="B4449" s="171"/>
      <c r="C4449" s="179">
        <v>1343</v>
      </c>
      <c r="D4449" s="172">
        <v>46086</v>
      </c>
      <c r="E4449" s="173">
        <v>46118</v>
      </c>
      <c r="F4449" s="174">
        <v>37.200000000000003</v>
      </c>
      <c r="G4449" s="175" t="s">
        <v>3736</v>
      </c>
      <c r="H4449" s="171" t="s">
        <v>3156</v>
      </c>
      <c r="I4449" s="171" t="s">
        <v>6272</v>
      </c>
      <c r="J4449" s="171" t="s">
        <v>677</v>
      </c>
      <c r="K4449" s="176"/>
      <c r="L4449" s="177" t="s">
        <v>727</v>
      </c>
      <c r="M4449" s="177" t="s">
        <v>504</v>
      </c>
      <c r="N4449" s="178" t="s">
        <v>6673</v>
      </c>
    </row>
    <row r="4450" spans="1:14" s="178" customFormat="1">
      <c r="A4450" s="171" t="s">
        <v>5770</v>
      </c>
      <c r="B4450" s="171"/>
      <c r="C4450" s="179">
        <v>1343</v>
      </c>
      <c r="D4450" s="172">
        <v>46086</v>
      </c>
      <c r="E4450" s="173">
        <v>46118</v>
      </c>
      <c r="F4450" s="174">
        <v>32.550000000000004</v>
      </c>
      <c r="G4450" s="175" t="s">
        <v>3736</v>
      </c>
      <c r="H4450" s="171" t="s">
        <v>3156</v>
      </c>
      <c r="I4450" s="171" t="s">
        <v>6273</v>
      </c>
      <c r="J4450" s="171" t="s">
        <v>658</v>
      </c>
      <c r="K4450" s="176"/>
      <c r="L4450" s="177" t="s">
        <v>727</v>
      </c>
      <c r="M4450" s="177" t="s">
        <v>209</v>
      </c>
      <c r="N4450" s="178" t="s">
        <v>6674</v>
      </c>
    </row>
    <row r="4451" spans="1:14" s="178" customFormat="1">
      <c r="A4451" s="171" t="s">
        <v>5770</v>
      </c>
      <c r="B4451" s="171"/>
      <c r="C4451" s="179">
        <v>1343</v>
      </c>
      <c r="D4451" s="172">
        <v>46086</v>
      </c>
      <c r="E4451" s="173">
        <v>46118</v>
      </c>
      <c r="F4451" s="174">
        <v>32.550000000000004</v>
      </c>
      <c r="G4451" s="175" t="s">
        <v>3736</v>
      </c>
      <c r="H4451" s="171" t="s">
        <v>3156</v>
      </c>
      <c r="I4451" s="171" t="s">
        <v>6274</v>
      </c>
      <c r="J4451" s="171" t="s">
        <v>746</v>
      </c>
      <c r="K4451" s="176"/>
      <c r="L4451" s="177" t="s">
        <v>727</v>
      </c>
      <c r="M4451" s="177" t="s">
        <v>5</v>
      </c>
      <c r="N4451" s="178" t="s">
        <v>6675</v>
      </c>
    </row>
    <row r="4452" spans="1:14" s="178" customFormat="1">
      <c r="A4452" s="171" t="s">
        <v>5770</v>
      </c>
      <c r="B4452" s="171"/>
      <c r="C4452" s="179">
        <v>1343</v>
      </c>
      <c r="D4452" s="172">
        <v>46086</v>
      </c>
      <c r="E4452" s="173">
        <v>46118</v>
      </c>
      <c r="F4452" s="174">
        <v>51.150000000000006</v>
      </c>
      <c r="G4452" s="175" t="s">
        <v>3736</v>
      </c>
      <c r="H4452" s="171" t="s">
        <v>3156</v>
      </c>
      <c r="I4452" s="171" t="s">
        <v>6275</v>
      </c>
      <c r="J4452" s="171" t="s">
        <v>528</v>
      </c>
      <c r="K4452" s="176"/>
      <c r="L4452" s="177" t="s">
        <v>727</v>
      </c>
      <c r="M4452" s="177" t="s">
        <v>143</v>
      </c>
      <c r="N4452" s="178" t="s">
        <v>6676</v>
      </c>
    </row>
    <row r="4453" spans="1:14" s="178" customFormat="1">
      <c r="A4453" s="171" t="s">
        <v>5770</v>
      </c>
      <c r="B4453" s="171"/>
      <c r="C4453" s="179">
        <v>1343</v>
      </c>
      <c r="D4453" s="172">
        <v>46086</v>
      </c>
      <c r="E4453" s="173">
        <v>46118</v>
      </c>
      <c r="F4453" s="174">
        <v>37.200000000000003</v>
      </c>
      <c r="G4453" s="175" t="s">
        <v>3736</v>
      </c>
      <c r="H4453" s="171" t="s">
        <v>3156</v>
      </c>
      <c r="I4453" s="171" t="s">
        <v>6276</v>
      </c>
      <c r="J4453" s="171" t="s">
        <v>709</v>
      </c>
      <c r="K4453" s="176"/>
      <c r="L4453" s="177" t="s">
        <v>727</v>
      </c>
      <c r="M4453" s="177" t="s">
        <v>145</v>
      </c>
      <c r="N4453" s="178" t="s">
        <v>6677</v>
      </c>
    </row>
    <row r="4454" spans="1:14" s="178" customFormat="1">
      <c r="A4454" s="171" t="s">
        <v>5770</v>
      </c>
      <c r="B4454" s="171"/>
      <c r="C4454" s="179">
        <v>1343</v>
      </c>
      <c r="D4454" s="172">
        <v>46086</v>
      </c>
      <c r="E4454" s="173">
        <v>46118</v>
      </c>
      <c r="F4454" s="174">
        <v>37.200000000000003</v>
      </c>
      <c r="G4454" s="175" t="s">
        <v>3736</v>
      </c>
      <c r="H4454" s="171" t="s">
        <v>3156</v>
      </c>
      <c r="I4454" s="171" t="s">
        <v>6277</v>
      </c>
      <c r="J4454" s="171" t="s">
        <v>612</v>
      </c>
      <c r="K4454" s="176"/>
      <c r="L4454" s="177" t="s">
        <v>727</v>
      </c>
      <c r="M4454" s="177" t="s">
        <v>211</v>
      </c>
      <c r="N4454" s="178" t="s">
        <v>6678</v>
      </c>
    </row>
    <row r="4455" spans="1:14" s="178" customFormat="1">
      <c r="A4455" s="171" t="s">
        <v>5770</v>
      </c>
      <c r="B4455" s="171"/>
      <c r="C4455" s="179">
        <v>1343</v>
      </c>
      <c r="D4455" s="172">
        <v>46086</v>
      </c>
      <c r="E4455" s="173">
        <v>46118</v>
      </c>
      <c r="F4455" s="174">
        <v>32.550000000000004</v>
      </c>
      <c r="G4455" s="175" t="s">
        <v>3736</v>
      </c>
      <c r="H4455" s="171" t="s">
        <v>3156</v>
      </c>
      <c r="I4455" s="171" t="s">
        <v>6278</v>
      </c>
      <c r="J4455" s="171" t="s">
        <v>645</v>
      </c>
      <c r="K4455" s="176"/>
      <c r="L4455" s="177" t="s">
        <v>727</v>
      </c>
      <c r="M4455" s="177" t="s">
        <v>249</v>
      </c>
      <c r="N4455" s="178" t="s">
        <v>6679</v>
      </c>
    </row>
    <row r="4456" spans="1:14" s="178" customFormat="1">
      <c r="A4456" s="171" t="s">
        <v>5770</v>
      </c>
      <c r="B4456" s="171"/>
      <c r="C4456" s="179">
        <v>1343</v>
      </c>
      <c r="D4456" s="172">
        <v>46086</v>
      </c>
      <c r="E4456" s="173">
        <v>46118</v>
      </c>
      <c r="F4456" s="174">
        <v>37.200000000000003</v>
      </c>
      <c r="G4456" s="175" t="s">
        <v>3736</v>
      </c>
      <c r="H4456" s="171" t="s">
        <v>3156</v>
      </c>
      <c r="I4456" s="171" t="s">
        <v>6279</v>
      </c>
      <c r="J4456" s="171" t="s">
        <v>760</v>
      </c>
      <c r="K4456" s="176"/>
      <c r="L4456" s="177" t="s">
        <v>727</v>
      </c>
      <c r="M4456" s="177" t="s">
        <v>109</v>
      </c>
      <c r="N4456" s="178" t="s">
        <v>6680</v>
      </c>
    </row>
    <row r="4457" spans="1:14" s="178" customFormat="1">
      <c r="A4457" s="171" t="s">
        <v>5770</v>
      </c>
      <c r="B4457" s="171"/>
      <c r="C4457" s="179">
        <v>1343</v>
      </c>
      <c r="D4457" s="172">
        <v>46086</v>
      </c>
      <c r="E4457" s="173">
        <v>46118</v>
      </c>
      <c r="F4457" s="174">
        <v>46.5</v>
      </c>
      <c r="G4457" s="175" t="s">
        <v>3736</v>
      </c>
      <c r="H4457" s="171" t="s">
        <v>3156</v>
      </c>
      <c r="I4457" s="171" t="s">
        <v>6280</v>
      </c>
      <c r="J4457" s="171" t="s">
        <v>625</v>
      </c>
      <c r="K4457" s="176"/>
      <c r="L4457" s="177" t="s">
        <v>727</v>
      </c>
      <c r="M4457" s="177" t="s">
        <v>197</v>
      </c>
      <c r="N4457" s="178" t="s">
        <v>6681</v>
      </c>
    </row>
    <row r="4458" spans="1:14" s="178" customFormat="1">
      <c r="A4458" s="171" t="s">
        <v>5770</v>
      </c>
      <c r="B4458" s="171"/>
      <c r="C4458" s="179">
        <v>1343</v>
      </c>
      <c r="D4458" s="172">
        <v>46086</v>
      </c>
      <c r="E4458" s="173">
        <v>46118</v>
      </c>
      <c r="F4458" s="174">
        <v>32.550000000000004</v>
      </c>
      <c r="G4458" s="175" t="s">
        <v>3736</v>
      </c>
      <c r="H4458" s="171" t="s">
        <v>3156</v>
      </c>
      <c r="I4458" s="171" t="s">
        <v>6281</v>
      </c>
      <c r="J4458" s="171" t="s">
        <v>644</v>
      </c>
      <c r="K4458" s="176"/>
      <c r="L4458" s="177" t="s">
        <v>727</v>
      </c>
      <c r="M4458" s="177" t="s">
        <v>265</v>
      </c>
      <c r="N4458" s="178" t="s">
        <v>6682</v>
      </c>
    </row>
    <row r="4459" spans="1:14" s="178" customFormat="1">
      <c r="A4459" s="171" t="s">
        <v>5770</v>
      </c>
      <c r="B4459" s="171"/>
      <c r="C4459" s="179">
        <v>1343</v>
      </c>
      <c r="D4459" s="172">
        <v>46086</v>
      </c>
      <c r="E4459" s="173">
        <v>46118</v>
      </c>
      <c r="F4459" s="174">
        <v>32.550000000000004</v>
      </c>
      <c r="G4459" s="175" t="s">
        <v>3736</v>
      </c>
      <c r="H4459" s="171" t="s">
        <v>3156</v>
      </c>
      <c r="I4459" s="171" t="s">
        <v>6282</v>
      </c>
      <c r="J4459" s="171" t="s">
        <v>534</v>
      </c>
      <c r="K4459" s="176"/>
      <c r="L4459" s="177" t="s">
        <v>727</v>
      </c>
      <c r="M4459" s="177" t="s">
        <v>251</v>
      </c>
      <c r="N4459" s="178" t="s">
        <v>6683</v>
      </c>
    </row>
    <row r="4460" spans="1:14" s="178" customFormat="1">
      <c r="A4460" s="171" t="s">
        <v>5770</v>
      </c>
      <c r="B4460" s="171"/>
      <c r="C4460" s="179">
        <v>1343</v>
      </c>
      <c r="D4460" s="172">
        <v>46086</v>
      </c>
      <c r="E4460" s="173">
        <v>46118</v>
      </c>
      <c r="F4460" s="174">
        <v>860.25000000000011</v>
      </c>
      <c r="G4460" s="175" t="s">
        <v>3736</v>
      </c>
      <c r="H4460" s="171" t="s">
        <v>3156</v>
      </c>
      <c r="I4460" s="171" t="s">
        <v>6283</v>
      </c>
      <c r="J4460" s="171" t="s">
        <v>547</v>
      </c>
      <c r="K4460" s="176"/>
      <c r="L4460" s="177" t="s">
        <v>727</v>
      </c>
      <c r="M4460" s="177" t="s">
        <v>183</v>
      </c>
      <c r="N4460" s="178" t="s">
        <v>6684</v>
      </c>
    </row>
    <row r="4461" spans="1:14" s="178" customFormat="1">
      <c r="A4461" s="171" t="s">
        <v>5770</v>
      </c>
      <c r="B4461" s="171"/>
      <c r="C4461" s="179">
        <v>1343</v>
      </c>
      <c r="D4461" s="172">
        <v>46086</v>
      </c>
      <c r="E4461" s="173">
        <v>46118</v>
      </c>
      <c r="F4461" s="174">
        <v>41.85</v>
      </c>
      <c r="G4461" s="175" t="s">
        <v>3736</v>
      </c>
      <c r="H4461" s="171" t="s">
        <v>3156</v>
      </c>
      <c r="I4461" s="171" t="s">
        <v>6284</v>
      </c>
      <c r="J4461" s="171" t="s">
        <v>679</v>
      </c>
      <c r="K4461" s="176"/>
      <c r="L4461" s="177" t="s">
        <v>727</v>
      </c>
      <c r="M4461" s="177" t="s">
        <v>427</v>
      </c>
      <c r="N4461" s="178" t="s">
        <v>6685</v>
      </c>
    </row>
    <row r="4462" spans="1:14" s="178" customFormat="1">
      <c r="A4462" s="171" t="s">
        <v>5770</v>
      </c>
      <c r="B4462" s="171"/>
      <c r="C4462" s="179">
        <v>1343</v>
      </c>
      <c r="D4462" s="172">
        <v>46086</v>
      </c>
      <c r="E4462" s="173">
        <v>46118</v>
      </c>
      <c r="F4462" s="174">
        <v>167.4</v>
      </c>
      <c r="G4462" s="175" t="s">
        <v>3736</v>
      </c>
      <c r="H4462" s="171" t="s">
        <v>3156</v>
      </c>
      <c r="I4462" s="171" t="s">
        <v>6285</v>
      </c>
      <c r="J4462" s="171" t="s">
        <v>592</v>
      </c>
      <c r="K4462" s="176"/>
      <c r="L4462" s="177" t="s">
        <v>727</v>
      </c>
      <c r="M4462" s="177" t="s">
        <v>429</v>
      </c>
      <c r="N4462" s="178" t="s">
        <v>6686</v>
      </c>
    </row>
    <row r="4463" spans="1:14" s="178" customFormat="1">
      <c r="A4463" s="171" t="s">
        <v>5770</v>
      </c>
      <c r="B4463" s="171"/>
      <c r="C4463" s="179">
        <v>1343</v>
      </c>
      <c r="D4463" s="172">
        <v>46086</v>
      </c>
      <c r="E4463" s="173">
        <v>46118</v>
      </c>
      <c r="F4463" s="174">
        <v>37.200000000000003</v>
      </c>
      <c r="G4463" s="175" t="s">
        <v>3736</v>
      </c>
      <c r="H4463" s="171" t="s">
        <v>3156</v>
      </c>
      <c r="I4463" s="171" t="s">
        <v>6286</v>
      </c>
      <c r="J4463" s="171" t="s">
        <v>618</v>
      </c>
      <c r="K4463" s="176"/>
      <c r="L4463" s="177" t="s">
        <v>727</v>
      </c>
      <c r="M4463" s="177" t="s">
        <v>431</v>
      </c>
      <c r="N4463" s="178" t="s">
        <v>6687</v>
      </c>
    </row>
    <row r="4464" spans="1:14" s="178" customFormat="1">
      <c r="A4464" s="171" t="s">
        <v>5770</v>
      </c>
      <c r="B4464" s="171"/>
      <c r="C4464" s="179">
        <v>1343</v>
      </c>
      <c r="D4464" s="172">
        <v>46086</v>
      </c>
      <c r="E4464" s="173">
        <v>46118</v>
      </c>
      <c r="F4464" s="174">
        <v>41.85</v>
      </c>
      <c r="G4464" s="175" t="s">
        <v>3736</v>
      </c>
      <c r="H4464" s="171" t="s">
        <v>3156</v>
      </c>
      <c r="I4464" s="171" t="s">
        <v>6287</v>
      </c>
      <c r="J4464" s="171" t="s">
        <v>627</v>
      </c>
      <c r="K4464" s="176"/>
      <c r="L4464" s="177" t="s">
        <v>727</v>
      </c>
      <c r="M4464" s="177" t="s">
        <v>433</v>
      </c>
      <c r="N4464" s="178" t="s">
        <v>6688</v>
      </c>
    </row>
    <row r="4465" spans="1:14" s="178" customFormat="1">
      <c r="A4465" s="171" t="s">
        <v>5770</v>
      </c>
      <c r="B4465" s="171"/>
      <c r="C4465" s="179">
        <v>1343</v>
      </c>
      <c r="D4465" s="172">
        <v>46086</v>
      </c>
      <c r="E4465" s="173">
        <v>46118</v>
      </c>
      <c r="F4465" s="174">
        <v>65.100000000000009</v>
      </c>
      <c r="G4465" s="175" t="s">
        <v>3736</v>
      </c>
      <c r="H4465" s="171" t="s">
        <v>3156</v>
      </c>
      <c r="I4465" s="171" t="s">
        <v>6288</v>
      </c>
      <c r="J4465" s="171" t="s">
        <v>715</v>
      </c>
      <c r="K4465" s="176"/>
      <c r="L4465" s="177" t="s">
        <v>727</v>
      </c>
      <c r="M4465" s="177" t="s">
        <v>31</v>
      </c>
      <c r="N4465" s="178" t="s">
        <v>6689</v>
      </c>
    </row>
    <row r="4466" spans="1:14" s="178" customFormat="1">
      <c r="A4466" s="171" t="s">
        <v>5770</v>
      </c>
      <c r="B4466" s="171"/>
      <c r="C4466" s="179">
        <v>1343</v>
      </c>
      <c r="D4466" s="172">
        <v>46086</v>
      </c>
      <c r="E4466" s="173">
        <v>46118</v>
      </c>
      <c r="F4466" s="174">
        <v>46.5</v>
      </c>
      <c r="G4466" s="175" t="s">
        <v>3736</v>
      </c>
      <c r="H4466" s="171" t="s">
        <v>3156</v>
      </c>
      <c r="I4466" s="171" t="s">
        <v>6289</v>
      </c>
      <c r="J4466" s="171" t="s">
        <v>637</v>
      </c>
      <c r="K4466" s="176"/>
      <c r="L4466" s="177" t="s">
        <v>727</v>
      </c>
      <c r="M4466" s="177" t="s">
        <v>435</v>
      </c>
      <c r="N4466" s="178" t="s">
        <v>6690</v>
      </c>
    </row>
    <row r="4467" spans="1:14" s="178" customFormat="1">
      <c r="A4467" s="171" t="s">
        <v>5770</v>
      </c>
      <c r="B4467" s="171"/>
      <c r="C4467" s="179">
        <v>1343</v>
      </c>
      <c r="D4467" s="172">
        <v>46086</v>
      </c>
      <c r="E4467" s="173">
        <v>46118</v>
      </c>
      <c r="F4467" s="174">
        <v>41.85</v>
      </c>
      <c r="G4467" s="175" t="s">
        <v>3736</v>
      </c>
      <c r="H4467" s="171" t="s">
        <v>3156</v>
      </c>
      <c r="I4467" s="171" t="s">
        <v>6290</v>
      </c>
      <c r="J4467" s="171" t="s">
        <v>664</v>
      </c>
      <c r="K4467" s="176"/>
      <c r="L4467" s="177" t="s">
        <v>727</v>
      </c>
      <c r="M4467" s="177" t="s">
        <v>139</v>
      </c>
      <c r="N4467" s="178" t="s">
        <v>6691</v>
      </c>
    </row>
    <row r="4468" spans="1:14" s="178" customFormat="1">
      <c r="A4468" s="171" t="s">
        <v>5770</v>
      </c>
      <c r="B4468" s="171"/>
      <c r="C4468" s="179">
        <v>1343</v>
      </c>
      <c r="D4468" s="172">
        <v>46086</v>
      </c>
      <c r="E4468" s="173">
        <v>46118</v>
      </c>
      <c r="F4468" s="174">
        <v>130.20000000000002</v>
      </c>
      <c r="G4468" s="175" t="s">
        <v>3736</v>
      </c>
      <c r="H4468" s="171" t="s">
        <v>3156</v>
      </c>
      <c r="I4468" s="171" t="s">
        <v>6291</v>
      </c>
      <c r="J4468" s="171" t="s">
        <v>598</v>
      </c>
      <c r="K4468" s="176"/>
      <c r="L4468" s="177" t="s">
        <v>727</v>
      </c>
      <c r="M4468" s="177" t="s">
        <v>437</v>
      </c>
      <c r="N4468" s="178" t="s">
        <v>6692</v>
      </c>
    </row>
    <row r="4469" spans="1:14" s="178" customFormat="1">
      <c r="A4469" s="171" t="s">
        <v>5770</v>
      </c>
      <c r="B4469" s="171"/>
      <c r="C4469" s="179">
        <v>1343</v>
      </c>
      <c r="D4469" s="172">
        <v>46086</v>
      </c>
      <c r="E4469" s="173">
        <v>46118</v>
      </c>
      <c r="F4469" s="174">
        <v>41.85</v>
      </c>
      <c r="G4469" s="175" t="s">
        <v>3736</v>
      </c>
      <c r="H4469" s="171" t="s">
        <v>3156</v>
      </c>
      <c r="I4469" s="171" t="s">
        <v>6292</v>
      </c>
      <c r="J4469" s="171" t="s">
        <v>755</v>
      </c>
      <c r="K4469" s="176"/>
      <c r="L4469" s="177" t="s">
        <v>727</v>
      </c>
      <c r="M4469" s="177" t="s">
        <v>439</v>
      </c>
      <c r="N4469" s="178" t="s">
        <v>6693</v>
      </c>
    </row>
    <row r="4470" spans="1:14" s="178" customFormat="1">
      <c r="A4470" s="171" t="s">
        <v>5770</v>
      </c>
      <c r="B4470" s="171"/>
      <c r="C4470" s="179">
        <v>1343</v>
      </c>
      <c r="D4470" s="172">
        <v>46086</v>
      </c>
      <c r="E4470" s="173">
        <v>46118</v>
      </c>
      <c r="F4470" s="174">
        <v>41.85</v>
      </c>
      <c r="G4470" s="175" t="s">
        <v>3736</v>
      </c>
      <c r="H4470" s="171" t="s">
        <v>3156</v>
      </c>
      <c r="I4470" s="171" t="s">
        <v>6293</v>
      </c>
      <c r="J4470" s="171" t="s">
        <v>666</v>
      </c>
      <c r="K4470" s="176"/>
      <c r="L4470" s="177" t="s">
        <v>727</v>
      </c>
      <c r="M4470" s="177" t="s">
        <v>441</v>
      </c>
      <c r="N4470" s="178" t="s">
        <v>6694</v>
      </c>
    </row>
    <row r="4471" spans="1:14" s="178" customFormat="1">
      <c r="A4471" s="171" t="s">
        <v>5770</v>
      </c>
      <c r="B4471" s="171"/>
      <c r="C4471" s="179">
        <v>1343</v>
      </c>
      <c r="D4471" s="172">
        <v>46086</v>
      </c>
      <c r="E4471" s="173">
        <v>46118</v>
      </c>
      <c r="F4471" s="174">
        <v>88.350000000000009</v>
      </c>
      <c r="G4471" s="175" t="s">
        <v>3736</v>
      </c>
      <c r="H4471" s="171" t="s">
        <v>3156</v>
      </c>
      <c r="I4471" s="171" t="s">
        <v>6294</v>
      </c>
      <c r="J4471" s="171" t="s">
        <v>593</v>
      </c>
      <c r="K4471" s="176"/>
      <c r="L4471" s="177" t="s">
        <v>727</v>
      </c>
      <c r="M4471" s="177" t="s">
        <v>323</v>
      </c>
      <c r="N4471" s="178" t="s">
        <v>6695</v>
      </c>
    </row>
    <row r="4472" spans="1:14" s="178" customFormat="1">
      <c r="A4472" s="171" t="s">
        <v>5770</v>
      </c>
      <c r="B4472" s="171"/>
      <c r="C4472" s="179">
        <v>1343</v>
      </c>
      <c r="D4472" s="172">
        <v>46086</v>
      </c>
      <c r="E4472" s="173">
        <v>46118</v>
      </c>
      <c r="F4472" s="174">
        <v>358.05</v>
      </c>
      <c r="G4472" s="175" t="s">
        <v>3736</v>
      </c>
      <c r="H4472" s="171" t="s">
        <v>3156</v>
      </c>
      <c r="I4472" s="171" t="s">
        <v>6295</v>
      </c>
      <c r="J4472" s="171" t="s">
        <v>555</v>
      </c>
      <c r="K4472" s="176"/>
      <c r="L4472" s="177" t="s">
        <v>727</v>
      </c>
      <c r="M4472" s="177" t="s">
        <v>87</v>
      </c>
      <c r="N4472" s="178" t="s">
        <v>6696</v>
      </c>
    </row>
    <row r="4473" spans="1:14" s="178" customFormat="1">
      <c r="A4473" s="171" t="s">
        <v>5770</v>
      </c>
      <c r="B4473" s="171"/>
      <c r="C4473" s="179">
        <v>1343</v>
      </c>
      <c r="D4473" s="172">
        <v>46086</v>
      </c>
      <c r="E4473" s="173">
        <v>46118</v>
      </c>
      <c r="F4473" s="174">
        <v>41.85</v>
      </c>
      <c r="G4473" s="175" t="s">
        <v>3736</v>
      </c>
      <c r="H4473" s="171" t="s">
        <v>3156</v>
      </c>
      <c r="I4473" s="171" t="s">
        <v>6296</v>
      </c>
      <c r="J4473" s="171" t="s">
        <v>669</v>
      </c>
      <c r="K4473" s="176"/>
      <c r="L4473" s="177" t="s">
        <v>727</v>
      </c>
      <c r="M4473" s="177" t="s">
        <v>443</v>
      </c>
      <c r="N4473" s="178" t="s">
        <v>6697</v>
      </c>
    </row>
    <row r="4474" spans="1:14" s="178" customFormat="1">
      <c r="A4474" s="171" t="s">
        <v>5770</v>
      </c>
      <c r="B4474" s="171"/>
      <c r="C4474" s="179">
        <v>1343</v>
      </c>
      <c r="D4474" s="172">
        <v>46086</v>
      </c>
      <c r="E4474" s="173">
        <v>46118</v>
      </c>
      <c r="F4474" s="174">
        <v>41.85</v>
      </c>
      <c r="G4474" s="175" t="s">
        <v>3736</v>
      </c>
      <c r="H4474" s="171" t="s">
        <v>3156</v>
      </c>
      <c r="I4474" s="171" t="s">
        <v>6297</v>
      </c>
      <c r="J4474" s="171" t="s">
        <v>539</v>
      </c>
      <c r="K4474" s="176"/>
      <c r="L4474" s="177" t="s">
        <v>727</v>
      </c>
      <c r="M4474" s="177" t="s">
        <v>173</v>
      </c>
      <c r="N4474" s="178" t="s">
        <v>6698</v>
      </c>
    </row>
    <row r="4475" spans="1:14" s="178" customFormat="1">
      <c r="A4475" s="171" t="s">
        <v>5770</v>
      </c>
      <c r="B4475" s="171"/>
      <c r="C4475" s="179">
        <v>1343</v>
      </c>
      <c r="D4475" s="172">
        <v>46086</v>
      </c>
      <c r="E4475" s="173">
        <v>46118</v>
      </c>
      <c r="F4475" s="174">
        <v>37.200000000000003</v>
      </c>
      <c r="G4475" s="175" t="s">
        <v>3736</v>
      </c>
      <c r="H4475" s="171" t="s">
        <v>3156</v>
      </c>
      <c r="I4475" s="171" t="s">
        <v>6298</v>
      </c>
      <c r="J4475" s="171" t="s">
        <v>688</v>
      </c>
      <c r="K4475" s="176"/>
      <c r="L4475" s="177" t="s">
        <v>727</v>
      </c>
      <c r="M4475" s="177" t="s">
        <v>445</v>
      </c>
      <c r="N4475" s="178" t="s">
        <v>6699</v>
      </c>
    </row>
    <row r="4476" spans="1:14" s="178" customFormat="1">
      <c r="A4476" s="171" t="s">
        <v>5770</v>
      </c>
      <c r="B4476" s="171"/>
      <c r="C4476" s="179">
        <v>1343</v>
      </c>
      <c r="D4476" s="172">
        <v>46086</v>
      </c>
      <c r="E4476" s="173">
        <v>46118</v>
      </c>
      <c r="F4476" s="174">
        <v>60.45</v>
      </c>
      <c r="G4476" s="175" t="s">
        <v>3736</v>
      </c>
      <c r="H4476" s="171" t="s">
        <v>3156</v>
      </c>
      <c r="I4476" s="171" t="s">
        <v>6299</v>
      </c>
      <c r="J4476" s="171" t="s">
        <v>716</v>
      </c>
      <c r="K4476" s="176"/>
      <c r="L4476" s="177" t="s">
        <v>727</v>
      </c>
      <c r="M4476" s="177" t="s">
        <v>89</v>
      </c>
      <c r="N4476" s="178" t="s">
        <v>6700</v>
      </c>
    </row>
    <row r="4477" spans="1:14" s="178" customFormat="1">
      <c r="A4477" s="171" t="s">
        <v>5770</v>
      </c>
      <c r="B4477" s="171"/>
      <c r="C4477" s="179">
        <v>1343</v>
      </c>
      <c r="D4477" s="172">
        <v>46086</v>
      </c>
      <c r="E4477" s="173">
        <v>46118</v>
      </c>
      <c r="F4477" s="174">
        <v>32.550000000000004</v>
      </c>
      <c r="G4477" s="175" t="s">
        <v>3736</v>
      </c>
      <c r="H4477" s="171" t="s">
        <v>3156</v>
      </c>
      <c r="I4477" s="171" t="s">
        <v>6300</v>
      </c>
      <c r="J4477" s="171" t="s">
        <v>524</v>
      </c>
      <c r="K4477" s="176"/>
      <c r="L4477" s="177" t="s">
        <v>727</v>
      </c>
      <c r="M4477" s="177" t="s">
        <v>213</v>
      </c>
      <c r="N4477" s="178" t="s">
        <v>6701</v>
      </c>
    </row>
    <row r="4478" spans="1:14" s="178" customFormat="1">
      <c r="A4478" s="171" t="s">
        <v>5770</v>
      </c>
      <c r="B4478" s="171"/>
      <c r="C4478" s="179">
        <v>1343</v>
      </c>
      <c r="D4478" s="172">
        <v>46086</v>
      </c>
      <c r="E4478" s="173">
        <v>46118</v>
      </c>
      <c r="F4478" s="174">
        <v>69.75</v>
      </c>
      <c r="G4478" s="175" t="s">
        <v>3736</v>
      </c>
      <c r="H4478" s="171" t="s">
        <v>3156</v>
      </c>
      <c r="I4478" s="171" t="s">
        <v>6301</v>
      </c>
      <c r="J4478" s="171" t="s">
        <v>692</v>
      </c>
      <c r="K4478" s="176"/>
      <c r="L4478" s="177" t="s">
        <v>727</v>
      </c>
      <c r="M4478" s="177" t="s">
        <v>500</v>
      </c>
      <c r="N4478" s="178" t="s">
        <v>6702</v>
      </c>
    </row>
    <row r="4479" spans="1:14" s="178" customFormat="1">
      <c r="A4479" s="171" t="s">
        <v>5770</v>
      </c>
      <c r="B4479" s="171"/>
      <c r="C4479" s="179">
        <v>1343</v>
      </c>
      <c r="D4479" s="172">
        <v>46086</v>
      </c>
      <c r="E4479" s="173">
        <v>46118</v>
      </c>
      <c r="F4479" s="174">
        <v>32.550000000000004</v>
      </c>
      <c r="G4479" s="175" t="s">
        <v>3736</v>
      </c>
      <c r="H4479" s="171" t="s">
        <v>3156</v>
      </c>
      <c r="I4479" s="171" t="s">
        <v>6302</v>
      </c>
      <c r="J4479" s="171" t="s">
        <v>659</v>
      </c>
      <c r="K4479" s="176"/>
      <c r="L4479" s="177" t="s">
        <v>727</v>
      </c>
      <c r="M4479" s="177" t="s">
        <v>215</v>
      </c>
      <c r="N4479" s="178" t="s">
        <v>6703</v>
      </c>
    </row>
    <row r="4480" spans="1:14" s="178" customFormat="1">
      <c r="A4480" s="171" t="s">
        <v>5770</v>
      </c>
      <c r="B4480" s="171"/>
      <c r="C4480" s="179">
        <v>1343</v>
      </c>
      <c r="D4480" s="172">
        <v>46086</v>
      </c>
      <c r="E4480" s="173">
        <v>46118</v>
      </c>
      <c r="F4480" s="174">
        <v>46.5</v>
      </c>
      <c r="G4480" s="175" t="s">
        <v>3736</v>
      </c>
      <c r="H4480" s="171" t="s">
        <v>3156</v>
      </c>
      <c r="I4480" s="171" t="s">
        <v>6303</v>
      </c>
      <c r="J4480" s="171" t="s">
        <v>616</v>
      </c>
      <c r="K4480" s="176"/>
      <c r="L4480" s="177" t="s">
        <v>727</v>
      </c>
      <c r="M4480" s="177" t="s">
        <v>361</v>
      </c>
      <c r="N4480" s="178" t="s">
        <v>6704</v>
      </c>
    </row>
    <row r="4481" spans="1:14" s="178" customFormat="1">
      <c r="A4481" s="171" t="s">
        <v>5770</v>
      </c>
      <c r="B4481" s="171"/>
      <c r="C4481" s="179">
        <v>1343</v>
      </c>
      <c r="D4481" s="172">
        <v>46086</v>
      </c>
      <c r="E4481" s="173">
        <v>46118</v>
      </c>
      <c r="F4481" s="174">
        <v>41.85</v>
      </c>
      <c r="G4481" s="175" t="s">
        <v>3736</v>
      </c>
      <c r="H4481" s="171" t="s">
        <v>3156</v>
      </c>
      <c r="I4481" s="171" t="s">
        <v>6304</v>
      </c>
      <c r="J4481" s="171" t="s">
        <v>550</v>
      </c>
      <c r="K4481" s="176"/>
      <c r="L4481" s="177" t="s">
        <v>727</v>
      </c>
      <c r="M4481" s="177" t="s">
        <v>261</v>
      </c>
      <c r="N4481" s="178" t="s">
        <v>6705</v>
      </c>
    </row>
    <row r="4482" spans="1:14" s="178" customFormat="1">
      <c r="A4482" s="171" t="s">
        <v>5770</v>
      </c>
      <c r="B4482" s="171"/>
      <c r="C4482" s="179">
        <v>1343</v>
      </c>
      <c r="D4482" s="172">
        <v>46086</v>
      </c>
      <c r="E4482" s="173">
        <v>46118</v>
      </c>
      <c r="F4482" s="174">
        <v>1172.1400000000003</v>
      </c>
      <c r="G4482" s="175" t="s">
        <v>3736</v>
      </c>
      <c r="H4482" s="171" t="s">
        <v>3156</v>
      </c>
      <c r="I4482" s="171" t="s">
        <v>6305</v>
      </c>
      <c r="J4482" s="171" t="s">
        <v>1956</v>
      </c>
      <c r="K4482" s="176"/>
      <c r="L4482" s="177" t="s">
        <v>727</v>
      </c>
      <c r="M4482" s="177" t="s">
        <v>1848</v>
      </c>
      <c r="N4482" s="178" t="s">
        <v>6706</v>
      </c>
    </row>
    <row r="4483" spans="1:14" s="178" customFormat="1">
      <c r="A4483" s="171" t="s">
        <v>5770</v>
      </c>
      <c r="B4483" s="171"/>
      <c r="C4483" s="179">
        <v>1343</v>
      </c>
      <c r="D4483" s="172">
        <v>46086</v>
      </c>
      <c r="E4483" s="173">
        <v>46118</v>
      </c>
      <c r="F4483" s="174">
        <v>32.550000000000004</v>
      </c>
      <c r="G4483" s="175" t="s">
        <v>3736</v>
      </c>
      <c r="H4483" s="171" t="s">
        <v>3156</v>
      </c>
      <c r="I4483" s="171" t="s">
        <v>6306</v>
      </c>
      <c r="J4483" s="171" t="s">
        <v>678</v>
      </c>
      <c r="K4483" s="176"/>
      <c r="L4483" s="177" t="s">
        <v>727</v>
      </c>
      <c r="M4483" s="177" t="s">
        <v>217</v>
      </c>
      <c r="N4483" s="178" t="s">
        <v>6707</v>
      </c>
    </row>
    <row r="4484" spans="1:14" s="178" customFormat="1">
      <c r="A4484" s="171" t="s">
        <v>5770</v>
      </c>
      <c r="B4484" s="171"/>
      <c r="C4484" s="179">
        <v>1343</v>
      </c>
      <c r="D4484" s="172">
        <v>46086</v>
      </c>
      <c r="E4484" s="173">
        <v>46118</v>
      </c>
      <c r="F4484" s="174">
        <v>37.200000000000003</v>
      </c>
      <c r="G4484" s="175" t="s">
        <v>3736</v>
      </c>
      <c r="H4484" s="171" t="s">
        <v>3156</v>
      </c>
      <c r="I4484" s="171" t="s">
        <v>6307</v>
      </c>
      <c r="J4484" s="171" t="s">
        <v>634</v>
      </c>
      <c r="K4484" s="176"/>
      <c r="L4484" s="177" t="s">
        <v>727</v>
      </c>
      <c r="M4484" s="177" t="s">
        <v>447</v>
      </c>
      <c r="N4484" s="178" t="s">
        <v>6708</v>
      </c>
    </row>
    <row r="4485" spans="1:14" s="178" customFormat="1">
      <c r="A4485" s="171" t="s">
        <v>5770</v>
      </c>
      <c r="B4485" s="171"/>
      <c r="C4485" s="179">
        <v>1343</v>
      </c>
      <c r="D4485" s="172">
        <v>46086</v>
      </c>
      <c r="E4485" s="173">
        <v>46118</v>
      </c>
      <c r="F4485" s="174">
        <v>288.3</v>
      </c>
      <c r="G4485" s="175" t="s">
        <v>3736</v>
      </c>
      <c r="H4485" s="171" t="s">
        <v>3156</v>
      </c>
      <c r="I4485" s="171" t="s">
        <v>6308</v>
      </c>
      <c r="J4485" s="171" t="s">
        <v>554</v>
      </c>
      <c r="K4485" s="176"/>
      <c r="L4485" s="177" t="s">
        <v>727</v>
      </c>
      <c r="M4485" s="177" t="s">
        <v>449</v>
      </c>
      <c r="N4485" s="178" t="s">
        <v>6709</v>
      </c>
    </row>
    <row r="4486" spans="1:14" s="178" customFormat="1">
      <c r="A4486" s="171" t="s">
        <v>5770</v>
      </c>
      <c r="B4486" s="171"/>
      <c r="C4486" s="179">
        <v>1343</v>
      </c>
      <c r="D4486" s="172">
        <v>46086</v>
      </c>
      <c r="E4486" s="173">
        <v>46118</v>
      </c>
      <c r="F4486" s="174">
        <v>55.800000000000004</v>
      </c>
      <c r="G4486" s="175" t="s">
        <v>3736</v>
      </c>
      <c r="H4486" s="171" t="s">
        <v>3156</v>
      </c>
      <c r="I4486" s="171" t="s">
        <v>6309</v>
      </c>
      <c r="J4486" s="171" t="s">
        <v>647</v>
      </c>
      <c r="K4486" s="176"/>
      <c r="L4486" s="177" t="s">
        <v>727</v>
      </c>
      <c r="M4486" s="177" t="s">
        <v>451</v>
      </c>
      <c r="N4486" s="178" t="s">
        <v>6710</v>
      </c>
    </row>
    <row r="4487" spans="1:14" s="178" customFormat="1">
      <c r="A4487" s="171" t="s">
        <v>5770</v>
      </c>
      <c r="B4487" s="171"/>
      <c r="C4487" s="179">
        <v>1343</v>
      </c>
      <c r="D4487" s="172">
        <v>46086</v>
      </c>
      <c r="E4487" s="173">
        <v>46118</v>
      </c>
      <c r="F4487" s="174">
        <v>41.85</v>
      </c>
      <c r="G4487" s="175" t="s">
        <v>3736</v>
      </c>
      <c r="H4487" s="171" t="s">
        <v>3156</v>
      </c>
      <c r="I4487" s="171" t="s">
        <v>6310</v>
      </c>
      <c r="J4487" s="171" t="s">
        <v>526</v>
      </c>
      <c r="K4487" s="176"/>
      <c r="L4487" s="177" t="s">
        <v>727</v>
      </c>
      <c r="M4487" s="177" t="s">
        <v>453</v>
      </c>
      <c r="N4487" s="178" t="s">
        <v>6711</v>
      </c>
    </row>
    <row r="4488" spans="1:14" s="178" customFormat="1">
      <c r="A4488" s="171" t="s">
        <v>5770</v>
      </c>
      <c r="B4488" s="171"/>
      <c r="C4488" s="179">
        <v>1343</v>
      </c>
      <c r="D4488" s="172">
        <v>46086</v>
      </c>
      <c r="E4488" s="173">
        <v>46118</v>
      </c>
      <c r="F4488" s="174">
        <v>32.550000000000004</v>
      </c>
      <c r="G4488" s="175" t="s">
        <v>3736</v>
      </c>
      <c r="H4488" s="171" t="s">
        <v>3156</v>
      </c>
      <c r="I4488" s="171" t="s">
        <v>6311</v>
      </c>
      <c r="J4488" s="171" t="s">
        <v>756</v>
      </c>
      <c r="K4488" s="176"/>
      <c r="L4488" s="177" t="s">
        <v>727</v>
      </c>
      <c r="M4488" s="177" t="s">
        <v>455</v>
      </c>
      <c r="N4488" s="178" t="s">
        <v>6712</v>
      </c>
    </row>
    <row r="4489" spans="1:14" s="178" customFormat="1">
      <c r="A4489" s="171" t="s">
        <v>5770</v>
      </c>
      <c r="B4489" s="171"/>
      <c r="C4489" s="179">
        <v>1343</v>
      </c>
      <c r="D4489" s="172">
        <v>46086</v>
      </c>
      <c r="E4489" s="173">
        <v>46118</v>
      </c>
      <c r="F4489" s="174">
        <v>111.60000000000001</v>
      </c>
      <c r="G4489" s="175" t="s">
        <v>3736</v>
      </c>
      <c r="H4489" s="171" t="s">
        <v>3156</v>
      </c>
      <c r="I4489" s="171" t="s">
        <v>6312</v>
      </c>
      <c r="J4489" s="171" t="s">
        <v>575</v>
      </c>
      <c r="K4489" s="176"/>
      <c r="L4489" s="177" t="s">
        <v>727</v>
      </c>
      <c r="M4489" s="177" t="s">
        <v>311</v>
      </c>
      <c r="N4489" s="178" t="s">
        <v>6713</v>
      </c>
    </row>
    <row r="4490" spans="1:14" s="178" customFormat="1">
      <c r="A4490" s="171" t="s">
        <v>5770</v>
      </c>
      <c r="B4490" s="171"/>
      <c r="C4490" s="179">
        <v>1343</v>
      </c>
      <c r="D4490" s="172">
        <v>46086</v>
      </c>
      <c r="E4490" s="173">
        <v>46118</v>
      </c>
      <c r="F4490" s="174">
        <v>51.150000000000006</v>
      </c>
      <c r="G4490" s="175" t="s">
        <v>3736</v>
      </c>
      <c r="H4490" s="171" t="s">
        <v>3156</v>
      </c>
      <c r="I4490" s="171" t="s">
        <v>6313</v>
      </c>
      <c r="J4490" s="171" t="s">
        <v>532</v>
      </c>
      <c r="K4490" s="176"/>
      <c r="L4490" s="177" t="s">
        <v>727</v>
      </c>
      <c r="M4490" s="177" t="s">
        <v>23</v>
      </c>
      <c r="N4490" s="178" t="s">
        <v>6714</v>
      </c>
    </row>
    <row r="4491" spans="1:14" s="178" customFormat="1">
      <c r="A4491" s="171" t="s">
        <v>5770</v>
      </c>
      <c r="B4491" s="171"/>
      <c r="C4491" s="179">
        <v>1343</v>
      </c>
      <c r="D4491" s="172">
        <v>46086</v>
      </c>
      <c r="E4491" s="173">
        <v>46118</v>
      </c>
      <c r="F4491" s="174">
        <v>441.75000000000006</v>
      </c>
      <c r="G4491" s="175" t="s">
        <v>3736</v>
      </c>
      <c r="H4491" s="171" t="s">
        <v>3156</v>
      </c>
      <c r="I4491" s="171" t="s">
        <v>6314</v>
      </c>
      <c r="J4491" s="171" t="s">
        <v>511</v>
      </c>
      <c r="K4491" s="176"/>
      <c r="L4491" s="177" t="s">
        <v>727</v>
      </c>
      <c r="M4491" s="177" t="s">
        <v>63</v>
      </c>
      <c r="N4491" s="178" t="s">
        <v>6715</v>
      </c>
    </row>
    <row r="4492" spans="1:14" s="178" customFormat="1">
      <c r="A4492" s="171" t="s">
        <v>5770</v>
      </c>
      <c r="B4492" s="171"/>
      <c r="C4492" s="179">
        <v>1343</v>
      </c>
      <c r="D4492" s="172">
        <v>46086</v>
      </c>
      <c r="E4492" s="173">
        <v>46118</v>
      </c>
      <c r="F4492" s="174">
        <v>195.3</v>
      </c>
      <c r="G4492" s="175" t="s">
        <v>3736</v>
      </c>
      <c r="H4492" s="171" t="s">
        <v>3156</v>
      </c>
      <c r="I4492" s="171" t="s">
        <v>6315</v>
      </c>
      <c r="J4492" s="171" t="s">
        <v>562</v>
      </c>
      <c r="K4492" s="176"/>
      <c r="L4492" s="177" t="s">
        <v>727</v>
      </c>
      <c r="M4492" s="177" t="s">
        <v>91</v>
      </c>
      <c r="N4492" s="178" t="s">
        <v>6716</v>
      </c>
    </row>
    <row r="4493" spans="1:14" s="178" customFormat="1">
      <c r="A4493" s="171" t="s">
        <v>5770</v>
      </c>
      <c r="B4493" s="171"/>
      <c r="C4493" s="179">
        <v>1343</v>
      </c>
      <c r="D4493" s="172">
        <v>46086</v>
      </c>
      <c r="E4493" s="173">
        <v>46118</v>
      </c>
      <c r="F4493" s="174">
        <v>37.200000000000003</v>
      </c>
      <c r="G4493" s="175" t="s">
        <v>3736</v>
      </c>
      <c r="H4493" s="171" t="s">
        <v>3156</v>
      </c>
      <c r="I4493" s="171" t="s">
        <v>6316</v>
      </c>
      <c r="J4493" s="171" t="s">
        <v>676</v>
      </c>
      <c r="K4493" s="176"/>
      <c r="L4493" s="177" t="s">
        <v>727</v>
      </c>
      <c r="M4493" s="177" t="s">
        <v>135</v>
      </c>
      <c r="N4493" s="178" t="s">
        <v>6717</v>
      </c>
    </row>
    <row r="4494" spans="1:14" s="178" customFormat="1">
      <c r="A4494" s="171" t="s">
        <v>5770</v>
      </c>
      <c r="B4494" s="171"/>
      <c r="C4494" s="179">
        <v>1343</v>
      </c>
      <c r="D4494" s="172">
        <v>46086</v>
      </c>
      <c r="E4494" s="173">
        <v>46118</v>
      </c>
      <c r="F4494" s="174">
        <v>79.050000000000011</v>
      </c>
      <c r="G4494" s="175" t="s">
        <v>3736</v>
      </c>
      <c r="H4494" s="171" t="s">
        <v>3156</v>
      </c>
      <c r="I4494" s="171" t="s">
        <v>6317</v>
      </c>
      <c r="J4494" s="171" t="s">
        <v>610</v>
      </c>
      <c r="K4494" s="176"/>
      <c r="L4494" s="177" t="s">
        <v>727</v>
      </c>
      <c r="M4494" s="177" t="s">
        <v>457</v>
      </c>
      <c r="N4494" s="178" t="s">
        <v>6718</v>
      </c>
    </row>
    <row r="4495" spans="1:14" s="178" customFormat="1">
      <c r="A4495" s="171" t="s">
        <v>5770</v>
      </c>
      <c r="B4495" s="171"/>
      <c r="C4495" s="179">
        <v>1343</v>
      </c>
      <c r="D4495" s="172">
        <v>46086</v>
      </c>
      <c r="E4495" s="173">
        <v>46118</v>
      </c>
      <c r="F4495" s="174">
        <v>79.050000000000011</v>
      </c>
      <c r="G4495" s="175" t="s">
        <v>3736</v>
      </c>
      <c r="H4495" s="171" t="s">
        <v>3156</v>
      </c>
      <c r="I4495" s="171" t="s">
        <v>6318</v>
      </c>
      <c r="J4495" s="171" t="s">
        <v>605</v>
      </c>
      <c r="K4495" s="176"/>
      <c r="L4495" s="177" t="s">
        <v>727</v>
      </c>
      <c r="M4495" s="177" t="s">
        <v>119</v>
      </c>
      <c r="N4495" s="178" t="s">
        <v>6719</v>
      </c>
    </row>
    <row r="4496" spans="1:14" s="178" customFormat="1">
      <c r="A4496" s="171" t="s">
        <v>5770</v>
      </c>
      <c r="B4496" s="171"/>
      <c r="C4496" s="179">
        <v>1343</v>
      </c>
      <c r="D4496" s="172">
        <v>46086</v>
      </c>
      <c r="E4496" s="173">
        <v>46118</v>
      </c>
      <c r="F4496" s="174">
        <v>41.85</v>
      </c>
      <c r="G4496" s="175" t="s">
        <v>3736</v>
      </c>
      <c r="H4496" s="171" t="s">
        <v>3156</v>
      </c>
      <c r="I4496" s="171" t="s">
        <v>6319</v>
      </c>
      <c r="J4496" s="171" t="s">
        <v>718</v>
      </c>
      <c r="K4496" s="176"/>
      <c r="L4496" s="177" t="s">
        <v>727</v>
      </c>
      <c r="M4496" s="177" t="s">
        <v>157</v>
      </c>
      <c r="N4496" s="178" t="s">
        <v>6720</v>
      </c>
    </row>
    <row r="4497" spans="1:14" s="178" customFormat="1">
      <c r="A4497" s="171" t="s">
        <v>5770</v>
      </c>
      <c r="B4497" s="171"/>
      <c r="C4497" s="179">
        <v>1343</v>
      </c>
      <c r="D4497" s="172">
        <v>46086</v>
      </c>
      <c r="E4497" s="173">
        <v>46118</v>
      </c>
      <c r="F4497" s="174">
        <v>93</v>
      </c>
      <c r="G4497" s="175" t="s">
        <v>3736</v>
      </c>
      <c r="H4497" s="171" t="s">
        <v>3156</v>
      </c>
      <c r="I4497" s="171" t="s">
        <v>6320</v>
      </c>
      <c r="J4497" s="171" t="s">
        <v>774</v>
      </c>
      <c r="K4497" s="176"/>
      <c r="L4497" s="177" t="s">
        <v>727</v>
      </c>
      <c r="M4497" s="177" t="s">
        <v>195</v>
      </c>
      <c r="N4497" s="178" t="s">
        <v>6721</v>
      </c>
    </row>
    <row r="4498" spans="1:14" s="178" customFormat="1">
      <c r="A4498" s="171" t="s">
        <v>5770</v>
      </c>
      <c r="B4498" s="171"/>
      <c r="C4498" s="179">
        <v>1343</v>
      </c>
      <c r="D4498" s="172">
        <v>46086</v>
      </c>
      <c r="E4498" s="173">
        <v>46118</v>
      </c>
      <c r="F4498" s="174">
        <v>41.85</v>
      </c>
      <c r="G4498" s="175" t="s">
        <v>3736</v>
      </c>
      <c r="H4498" s="171" t="s">
        <v>3156</v>
      </c>
      <c r="I4498" s="171" t="s">
        <v>6321</v>
      </c>
      <c r="J4498" s="171" t="s">
        <v>617</v>
      </c>
      <c r="K4498" s="176"/>
      <c r="L4498" s="177" t="s">
        <v>727</v>
      </c>
      <c r="M4498" s="177" t="s">
        <v>459</v>
      </c>
      <c r="N4498" s="178" t="s">
        <v>6722</v>
      </c>
    </row>
    <row r="4499" spans="1:14" s="178" customFormat="1">
      <c r="A4499" s="171" t="s">
        <v>5770</v>
      </c>
      <c r="B4499" s="171"/>
      <c r="C4499" s="179">
        <v>1343</v>
      </c>
      <c r="D4499" s="172">
        <v>46086</v>
      </c>
      <c r="E4499" s="173">
        <v>46118</v>
      </c>
      <c r="F4499" s="174">
        <v>32.550000000000004</v>
      </c>
      <c r="G4499" s="175" t="s">
        <v>3736</v>
      </c>
      <c r="H4499" s="171" t="s">
        <v>3156</v>
      </c>
      <c r="I4499" s="171" t="s">
        <v>6322</v>
      </c>
      <c r="J4499" s="171" t="s">
        <v>673</v>
      </c>
      <c r="K4499" s="176"/>
      <c r="L4499" s="177" t="s">
        <v>727</v>
      </c>
      <c r="M4499" s="177" t="s">
        <v>493</v>
      </c>
      <c r="N4499" s="178" t="s">
        <v>6723</v>
      </c>
    </row>
    <row r="4500" spans="1:14" s="178" customFormat="1">
      <c r="A4500" s="171" t="s">
        <v>5770</v>
      </c>
      <c r="B4500" s="171"/>
      <c r="C4500" s="179">
        <v>1343</v>
      </c>
      <c r="D4500" s="172">
        <v>46086</v>
      </c>
      <c r="E4500" s="173">
        <v>46118</v>
      </c>
      <c r="F4500" s="174">
        <v>37.200000000000003</v>
      </c>
      <c r="G4500" s="175" t="s">
        <v>3736</v>
      </c>
      <c r="H4500" s="171" t="s">
        <v>3156</v>
      </c>
      <c r="I4500" s="171" t="s">
        <v>6323</v>
      </c>
      <c r="J4500" s="171" t="s">
        <v>656</v>
      </c>
      <c r="K4500" s="176"/>
      <c r="L4500" s="177" t="s">
        <v>727</v>
      </c>
      <c r="M4500" s="177" t="s">
        <v>13</v>
      </c>
      <c r="N4500" s="178" t="s">
        <v>6724</v>
      </c>
    </row>
    <row r="4501" spans="1:14" s="178" customFormat="1">
      <c r="A4501" s="171" t="s">
        <v>5770</v>
      </c>
      <c r="B4501" s="171"/>
      <c r="C4501" s="179">
        <v>1343</v>
      </c>
      <c r="D4501" s="172">
        <v>46086</v>
      </c>
      <c r="E4501" s="173">
        <v>46118</v>
      </c>
      <c r="F4501" s="174">
        <v>37.200000000000003</v>
      </c>
      <c r="G4501" s="175" t="s">
        <v>3736</v>
      </c>
      <c r="H4501" s="171" t="s">
        <v>3156</v>
      </c>
      <c r="I4501" s="171" t="s">
        <v>6324</v>
      </c>
      <c r="J4501" s="171" t="s">
        <v>631</v>
      </c>
      <c r="K4501" s="176"/>
      <c r="L4501" s="177" t="s">
        <v>727</v>
      </c>
      <c r="M4501" s="177" t="s">
        <v>335</v>
      </c>
      <c r="N4501" s="178" t="s">
        <v>6725</v>
      </c>
    </row>
    <row r="4502" spans="1:14" s="178" customFormat="1">
      <c r="A4502" s="171" t="s">
        <v>5770</v>
      </c>
      <c r="B4502" s="171"/>
      <c r="C4502" s="179">
        <v>1343</v>
      </c>
      <c r="D4502" s="172">
        <v>46086</v>
      </c>
      <c r="E4502" s="173">
        <v>46118</v>
      </c>
      <c r="F4502" s="174">
        <v>32.550000000000004</v>
      </c>
      <c r="G4502" s="175" t="s">
        <v>3736</v>
      </c>
      <c r="H4502" s="171" t="s">
        <v>3156</v>
      </c>
      <c r="I4502" s="171" t="s">
        <v>6325</v>
      </c>
      <c r="J4502" s="171" t="s">
        <v>685</v>
      </c>
      <c r="K4502" s="176"/>
      <c r="L4502" s="177" t="s">
        <v>727</v>
      </c>
      <c r="M4502" s="177" t="s">
        <v>221</v>
      </c>
      <c r="N4502" s="178" t="s">
        <v>6726</v>
      </c>
    </row>
    <row r="4503" spans="1:14" s="178" customFormat="1">
      <c r="A4503" s="171" t="s">
        <v>5770</v>
      </c>
      <c r="B4503" s="171"/>
      <c r="C4503" s="179">
        <v>1343</v>
      </c>
      <c r="D4503" s="172">
        <v>46086</v>
      </c>
      <c r="E4503" s="173">
        <v>46118</v>
      </c>
      <c r="F4503" s="174">
        <v>32.550000000000004</v>
      </c>
      <c r="G4503" s="175" t="s">
        <v>3736</v>
      </c>
      <c r="H4503" s="171" t="s">
        <v>3156</v>
      </c>
      <c r="I4503" s="171" t="s">
        <v>6326</v>
      </c>
      <c r="J4503" s="171" t="s">
        <v>672</v>
      </c>
      <c r="K4503" s="176"/>
      <c r="L4503" s="177" t="s">
        <v>727</v>
      </c>
      <c r="M4503" s="177" t="s">
        <v>253</v>
      </c>
      <c r="N4503" s="178" t="s">
        <v>6727</v>
      </c>
    </row>
    <row r="4504" spans="1:14" s="178" customFormat="1">
      <c r="A4504" s="171" t="s">
        <v>5770</v>
      </c>
      <c r="B4504" s="171"/>
      <c r="C4504" s="179">
        <v>1343</v>
      </c>
      <c r="D4504" s="172">
        <v>46086</v>
      </c>
      <c r="E4504" s="173">
        <v>46118</v>
      </c>
      <c r="F4504" s="174">
        <v>1063.7</v>
      </c>
      <c r="G4504" s="175" t="s">
        <v>3736</v>
      </c>
      <c r="H4504" s="171" t="s">
        <v>3156</v>
      </c>
      <c r="I4504" s="171" t="s">
        <v>6327</v>
      </c>
      <c r="J4504" s="171" t="s">
        <v>540</v>
      </c>
      <c r="K4504" s="176"/>
      <c r="L4504" s="177" t="s">
        <v>727</v>
      </c>
      <c r="M4504" s="177" t="s">
        <v>175</v>
      </c>
      <c r="N4504" s="178" t="s">
        <v>6728</v>
      </c>
    </row>
    <row r="4505" spans="1:14" s="178" customFormat="1">
      <c r="A4505" s="171" t="s">
        <v>5770</v>
      </c>
      <c r="B4505" s="171"/>
      <c r="C4505" s="179">
        <v>1343</v>
      </c>
      <c r="D4505" s="172">
        <v>46086</v>
      </c>
      <c r="E4505" s="173">
        <v>46118</v>
      </c>
      <c r="F4505" s="174">
        <v>37.200000000000003</v>
      </c>
      <c r="G4505" s="175" t="s">
        <v>3736</v>
      </c>
      <c r="H4505" s="171" t="s">
        <v>3156</v>
      </c>
      <c r="I4505" s="171" t="s">
        <v>6328</v>
      </c>
      <c r="J4505" s="171" t="s">
        <v>750</v>
      </c>
      <c r="K4505" s="176"/>
      <c r="L4505" s="177" t="s">
        <v>727</v>
      </c>
      <c r="M4505" s="177" t="s">
        <v>461</v>
      </c>
      <c r="N4505" s="178" t="s">
        <v>6729</v>
      </c>
    </row>
    <row r="4506" spans="1:14" s="178" customFormat="1">
      <c r="A4506" s="171" t="s">
        <v>5770</v>
      </c>
      <c r="B4506" s="171"/>
      <c r="C4506" s="179">
        <v>1343</v>
      </c>
      <c r="D4506" s="172">
        <v>46086</v>
      </c>
      <c r="E4506" s="173">
        <v>46118</v>
      </c>
      <c r="F4506" s="174">
        <v>418.50000000000006</v>
      </c>
      <c r="G4506" s="175" t="s">
        <v>3736</v>
      </c>
      <c r="H4506" s="171" t="s">
        <v>3156</v>
      </c>
      <c r="I4506" s="171" t="s">
        <v>6329</v>
      </c>
      <c r="J4506" s="171" t="s">
        <v>567</v>
      </c>
      <c r="K4506" s="176"/>
      <c r="L4506" s="177" t="s">
        <v>727</v>
      </c>
      <c r="M4506" s="177" t="s">
        <v>29</v>
      </c>
      <c r="N4506" s="178" t="s">
        <v>6730</v>
      </c>
    </row>
    <row r="4507" spans="1:14" s="178" customFormat="1">
      <c r="A4507" s="171" t="s">
        <v>5770</v>
      </c>
      <c r="B4507" s="171"/>
      <c r="C4507" s="179">
        <v>1343</v>
      </c>
      <c r="D4507" s="172">
        <v>46086</v>
      </c>
      <c r="E4507" s="173">
        <v>46118</v>
      </c>
      <c r="F4507" s="174">
        <v>32.550000000000004</v>
      </c>
      <c r="G4507" s="175" t="s">
        <v>3736</v>
      </c>
      <c r="H4507" s="171" t="s">
        <v>3156</v>
      </c>
      <c r="I4507" s="171" t="s">
        <v>6330</v>
      </c>
      <c r="J4507" s="171" t="s">
        <v>667</v>
      </c>
      <c r="K4507" s="176"/>
      <c r="L4507" s="177" t="s">
        <v>727</v>
      </c>
      <c r="M4507" s="177" t="s">
        <v>15</v>
      </c>
      <c r="N4507" s="178" t="s">
        <v>6731</v>
      </c>
    </row>
    <row r="4508" spans="1:14" s="178" customFormat="1">
      <c r="A4508" s="171" t="s">
        <v>5770</v>
      </c>
      <c r="B4508" s="171"/>
      <c r="C4508" s="179">
        <v>1343</v>
      </c>
      <c r="D4508" s="172">
        <v>46086</v>
      </c>
      <c r="E4508" s="173">
        <v>46118</v>
      </c>
      <c r="F4508" s="174">
        <v>330.15000000000003</v>
      </c>
      <c r="G4508" s="175" t="s">
        <v>3736</v>
      </c>
      <c r="H4508" s="171" t="s">
        <v>3156</v>
      </c>
      <c r="I4508" s="171" t="s">
        <v>6331</v>
      </c>
      <c r="J4508" s="171" t="s">
        <v>548</v>
      </c>
      <c r="K4508" s="176"/>
      <c r="L4508" s="177" t="s">
        <v>727</v>
      </c>
      <c r="M4508" s="177" t="s">
        <v>297</v>
      </c>
      <c r="N4508" s="178" t="s">
        <v>6732</v>
      </c>
    </row>
    <row r="4509" spans="1:14" s="178" customFormat="1">
      <c r="A4509" s="171" t="s">
        <v>5770</v>
      </c>
      <c r="B4509" s="171"/>
      <c r="C4509" s="179">
        <v>1343</v>
      </c>
      <c r="D4509" s="172">
        <v>46086</v>
      </c>
      <c r="E4509" s="173">
        <v>46118</v>
      </c>
      <c r="F4509" s="174">
        <v>739.35</v>
      </c>
      <c r="G4509" s="175" t="s">
        <v>3736</v>
      </c>
      <c r="H4509" s="171" t="s">
        <v>3156</v>
      </c>
      <c r="I4509" s="171" t="s">
        <v>6332</v>
      </c>
      <c r="J4509" s="171" t="s">
        <v>544</v>
      </c>
      <c r="K4509" s="176"/>
      <c r="L4509" s="177" t="s">
        <v>727</v>
      </c>
      <c r="M4509" s="177" t="s">
        <v>163</v>
      </c>
      <c r="N4509" s="178" t="s">
        <v>6733</v>
      </c>
    </row>
    <row r="4510" spans="1:14" s="178" customFormat="1">
      <c r="A4510" s="171" t="s">
        <v>5770</v>
      </c>
      <c r="B4510" s="171"/>
      <c r="C4510" s="179">
        <v>1343</v>
      </c>
      <c r="D4510" s="172">
        <v>46086</v>
      </c>
      <c r="E4510" s="173">
        <v>46118</v>
      </c>
      <c r="F4510" s="174">
        <v>190.65</v>
      </c>
      <c r="G4510" s="175" t="s">
        <v>3736</v>
      </c>
      <c r="H4510" s="171" t="s">
        <v>3156</v>
      </c>
      <c r="I4510" s="171" t="s">
        <v>6333</v>
      </c>
      <c r="J4510" s="171" t="s">
        <v>563</v>
      </c>
      <c r="K4510" s="176"/>
      <c r="L4510" s="177" t="s">
        <v>727</v>
      </c>
      <c r="M4510" s="177" t="s">
        <v>255</v>
      </c>
      <c r="N4510" s="178" t="s">
        <v>6734</v>
      </c>
    </row>
    <row r="4511" spans="1:14" s="178" customFormat="1">
      <c r="A4511" s="171" t="s">
        <v>5770</v>
      </c>
      <c r="B4511" s="171"/>
      <c r="C4511" s="179">
        <v>1343</v>
      </c>
      <c r="D4511" s="172">
        <v>46086</v>
      </c>
      <c r="E4511" s="173">
        <v>46118</v>
      </c>
      <c r="F4511" s="174">
        <v>130.20000000000002</v>
      </c>
      <c r="G4511" s="175" t="s">
        <v>3736</v>
      </c>
      <c r="H4511" s="171" t="s">
        <v>3156</v>
      </c>
      <c r="I4511" s="171" t="s">
        <v>6334</v>
      </c>
      <c r="J4511" s="171" t="s">
        <v>576</v>
      </c>
      <c r="K4511" s="176"/>
      <c r="L4511" s="177" t="s">
        <v>727</v>
      </c>
      <c r="M4511" s="177" t="s">
        <v>107</v>
      </c>
      <c r="N4511" s="178" t="s">
        <v>6735</v>
      </c>
    </row>
    <row r="4512" spans="1:14" s="178" customFormat="1">
      <c r="A4512" s="171" t="s">
        <v>5770</v>
      </c>
      <c r="B4512" s="171"/>
      <c r="C4512" s="179">
        <v>1343</v>
      </c>
      <c r="D4512" s="172">
        <v>46086</v>
      </c>
      <c r="E4512" s="173">
        <v>46118</v>
      </c>
      <c r="F4512" s="174">
        <v>37.200000000000003</v>
      </c>
      <c r="G4512" s="175" t="s">
        <v>3736</v>
      </c>
      <c r="H4512" s="171" t="s">
        <v>3156</v>
      </c>
      <c r="I4512" s="171" t="s">
        <v>6335</v>
      </c>
      <c r="J4512" s="171" t="s">
        <v>717</v>
      </c>
      <c r="K4512" s="176"/>
      <c r="L4512" s="177" t="s">
        <v>727</v>
      </c>
      <c r="M4512" s="177" t="s">
        <v>277</v>
      </c>
      <c r="N4512" s="178" t="s">
        <v>6736</v>
      </c>
    </row>
    <row r="4513" spans="1:14" s="178" customFormat="1">
      <c r="A4513" s="171" t="s">
        <v>5770</v>
      </c>
      <c r="B4513" s="171"/>
      <c r="C4513" s="179">
        <v>1343</v>
      </c>
      <c r="D4513" s="172">
        <v>46086</v>
      </c>
      <c r="E4513" s="173">
        <v>46118</v>
      </c>
      <c r="F4513" s="174">
        <v>55.800000000000004</v>
      </c>
      <c r="G4513" s="175" t="s">
        <v>3736</v>
      </c>
      <c r="H4513" s="171" t="s">
        <v>3156</v>
      </c>
      <c r="I4513" s="171" t="s">
        <v>6336</v>
      </c>
      <c r="J4513" s="171" t="s">
        <v>705</v>
      </c>
      <c r="K4513" s="176"/>
      <c r="L4513" s="177" t="s">
        <v>727</v>
      </c>
      <c r="M4513" s="177" t="s">
        <v>17</v>
      </c>
      <c r="N4513" s="178" t="s">
        <v>6737</v>
      </c>
    </row>
    <row r="4514" spans="1:14" s="178" customFormat="1">
      <c r="A4514" s="171" t="s">
        <v>5770</v>
      </c>
      <c r="B4514" s="171"/>
      <c r="C4514" s="179">
        <v>1343</v>
      </c>
      <c r="D4514" s="172">
        <v>46086</v>
      </c>
      <c r="E4514" s="173">
        <v>46118</v>
      </c>
      <c r="F4514" s="174">
        <v>576.6</v>
      </c>
      <c r="G4514" s="175" t="s">
        <v>3736</v>
      </c>
      <c r="H4514" s="171" t="s">
        <v>3156</v>
      </c>
      <c r="I4514" s="171" t="s">
        <v>6337</v>
      </c>
      <c r="J4514" s="171" t="s">
        <v>549</v>
      </c>
      <c r="K4514" s="176"/>
      <c r="L4514" s="177" t="s">
        <v>727</v>
      </c>
      <c r="M4514" s="177" t="s">
        <v>219</v>
      </c>
      <c r="N4514" s="178" t="s">
        <v>6738</v>
      </c>
    </row>
    <row r="4515" spans="1:14" s="178" customFormat="1">
      <c r="A4515" s="171" t="s">
        <v>5770</v>
      </c>
      <c r="B4515" s="171"/>
      <c r="C4515" s="179">
        <v>1343</v>
      </c>
      <c r="D4515" s="172">
        <v>46086</v>
      </c>
      <c r="E4515" s="173">
        <v>46118</v>
      </c>
      <c r="F4515" s="174">
        <v>539.40000000000009</v>
      </c>
      <c r="G4515" s="175" t="s">
        <v>3736</v>
      </c>
      <c r="H4515" s="171" t="s">
        <v>3156</v>
      </c>
      <c r="I4515" s="171" t="s">
        <v>6338</v>
      </c>
      <c r="J4515" s="171" t="s">
        <v>541</v>
      </c>
      <c r="K4515" s="176"/>
      <c r="L4515" s="177" t="s">
        <v>727</v>
      </c>
      <c r="M4515" s="177" t="s">
        <v>39</v>
      </c>
      <c r="N4515" s="178" t="s">
        <v>6739</v>
      </c>
    </row>
    <row r="4516" spans="1:14" s="178" customFormat="1">
      <c r="A4516" s="171" t="s">
        <v>5770</v>
      </c>
      <c r="B4516" s="171"/>
      <c r="C4516" s="179">
        <v>1343</v>
      </c>
      <c r="D4516" s="172">
        <v>46086</v>
      </c>
      <c r="E4516" s="173">
        <v>46118</v>
      </c>
      <c r="F4516" s="174">
        <v>41.85</v>
      </c>
      <c r="G4516" s="175" t="s">
        <v>3736</v>
      </c>
      <c r="H4516" s="171" t="s">
        <v>3156</v>
      </c>
      <c r="I4516" s="171" t="s">
        <v>6339</v>
      </c>
      <c r="J4516" s="171" t="s">
        <v>704</v>
      </c>
      <c r="K4516" s="176"/>
      <c r="L4516" s="177" t="s">
        <v>727</v>
      </c>
      <c r="M4516" s="177" t="s">
        <v>463</v>
      </c>
      <c r="N4516" s="178" t="s">
        <v>6740</v>
      </c>
    </row>
    <row r="4517" spans="1:14" s="178" customFormat="1">
      <c r="A4517" s="171" t="s">
        <v>5770</v>
      </c>
      <c r="B4517" s="171"/>
      <c r="C4517" s="179">
        <v>1343</v>
      </c>
      <c r="D4517" s="172">
        <v>46086</v>
      </c>
      <c r="E4517" s="173">
        <v>46118</v>
      </c>
      <c r="F4517" s="174">
        <v>41.85</v>
      </c>
      <c r="G4517" s="175" t="s">
        <v>3736</v>
      </c>
      <c r="H4517" s="171" t="s">
        <v>3156</v>
      </c>
      <c r="I4517" s="171" t="s">
        <v>6340</v>
      </c>
      <c r="J4517" s="171" t="s">
        <v>757</v>
      </c>
      <c r="K4517" s="176"/>
      <c r="L4517" s="177" t="s">
        <v>727</v>
      </c>
      <c r="M4517" s="177" t="s">
        <v>465</v>
      </c>
      <c r="N4517" s="178" t="s">
        <v>6741</v>
      </c>
    </row>
    <row r="4518" spans="1:14" s="178" customFormat="1">
      <c r="A4518" s="171" t="s">
        <v>5770</v>
      </c>
      <c r="B4518" s="171"/>
      <c r="C4518" s="179">
        <v>1343</v>
      </c>
      <c r="D4518" s="172">
        <v>46086</v>
      </c>
      <c r="E4518" s="173">
        <v>46118</v>
      </c>
      <c r="F4518" s="174">
        <v>41.85</v>
      </c>
      <c r="G4518" s="175" t="s">
        <v>3736</v>
      </c>
      <c r="H4518" s="171" t="s">
        <v>3156</v>
      </c>
      <c r="I4518" s="171" t="s">
        <v>6341</v>
      </c>
      <c r="J4518" s="171" t="s">
        <v>657</v>
      </c>
      <c r="K4518" s="176"/>
      <c r="L4518" s="177" t="s">
        <v>727</v>
      </c>
      <c r="M4518" s="177" t="s">
        <v>71</v>
      </c>
      <c r="N4518" s="178" t="s">
        <v>6742</v>
      </c>
    </row>
    <row r="4519" spans="1:14" s="178" customFormat="1">
      <c r="A4519" s="171" t="s">
        <v>5770</v>
      </c>
      <c r="B4519" s="171"/>
      <c r="C4519" s="179">
        <v>1343</v>
      </c>
      <c r="D4519" s="172">
        <v>46086</v>
      </c>
      <c r="E4519" s="173">
        <v>46118</v>
      </c>
      <c r="F4519" s="174">
        <v>69.75</v>
      </c>
      <c r="G4519" s="175" t="s">
        <v>3736</v>
      </c>
      <c r="H4519" s="171" t="s">
        <v>3156</v>
      </c>
      <c r="I4519" s="171" t="s">
        <v>6342</v>
      </c>
      <c r="J4519" s="171" t="s">
        <v>636</v>
      </c>
      <c r="K4519" s="176"/>
      <c r="L4519" s="177" t="s">
        <v>727</v>
      </c>
      <c r="M4519" s="177" t="s">
        <v>467</v>
      </c>
      <c r="N4519" s="178" t="s">
        <v>6743</v>
      </c>
    </row>
    <row r="4520" spans="1:14" s="178" customFormat="1">
      <c r="A4520" s="171" t="s">
        <v>5770</v>
      </c>
      <c r="B4520" s="171"/>
      <c r="C4520" s="179">
        <v>1343</v>
      </c>
      <c r="D4520" s="172">
        <v>46086</v>
      </c>
      <c r="E4520" s="173">
        <v>46118</v>
      </c>
      <c r="F4520" s="174">
        <v>195.3</v>
      </c>
      <c r="G4520" s="175" t="s">
        <v>3736</v>
      </c>
      <c r="H4520" s="171" t="s">
        <v>3156</v>
      </c>
      <c r="I4520" s="171" t="s">
        <v>6343</v>
      </c>
      <c r="J4520" s="171" t="s">
        <v>601</v>
      </c>
      <c r="K4520" s="176"/>
      <c r="L4520" s="177" t="s">
        <v>727</v>
      </c>
      <c r="M4520" s="177" t="s">
        <v>313</v>
      </c>
      <c r="N4520" s="178" t="s">
        <v>6744</v>
      </c>
    </row>
    <row r="4521" spans="1:14" s="178" customFormat="1">
      <c r="A4521" s="171" t="s">
        <v>5770</v>
      </c>
      <c r="B4521" s="171"/>
      <c r="C4521" s="179">
        <v>1343</v>
      </c>
      <c r="D4521" s="172">
        <v>46086</v>
      </c>
      <c r="E4521" s="173">
        <v>46118</v>
      </c>
      <c r="F4521" s="174">
        <v>51.150000000000006</v>
      </c>
      <c r="G4521" s="175" t="s">
        <v>3736</v>
      </c>
      <c r="H4521" s="171" t="s">
        <v>3156</v>
      </c>
      <c r="I4521" s="171" t="s">
        <v>6344</v>
      </c>
      <c r="J4521" s="171" t="s">
        <v>609</v>
      </c>
      <c r="K4521" s="176"/>
      <c r="L4521" s="177" t="s">
        <v>727</v>
      </c>
      <c r="M4521" s="177" t="s">
        <v>93</v>
      </c>
      <c r="N4521" s="178" t="s">
        <v>6745</v>
      </c>
    </row>
    <row r="4522" spans="1:14" s="178" customFormat="1">
      <c r="A4522" s="171" t="s">
        <v>5770</v>
      </c>
      <c r="B4522" s="171"/>
      <c r="C4522" s="179">
        <v>1343</v>
      </c>
      <c r="D4522" s="172">
        <v>46086</v>
      </c>
      <c r="E4522" s="173">
        <v>46118</v>
      </c>
      <c r="F4522" s="174">
        <v>32.550000000000004</v>
      </c>
      <c r="G4522" s="175" t="s">
        <v>3736</v>
      </c>
      <c r="H4522" s="171" t="s">
        <v>3156</v>
      </c>
      <c r="I4522" s="171" t="s">
        <v>6345</v>
      </c>
      <c r="J4522" s="171" t="s">
        <v>632</v>
      </c>
      <c r="K4522" s="176"/>
      <c r="L4522" s="177" t="s">
        <v>727</v>
      </c>
      <c r="M4522" s="177" t="s">
        <v>267</v>
      </c>
      <c r="N4522" s="178" t="s">
        <v>6746</v>
      </c>
    </row>
    <row r="4523" spans="1:14" s="178" customFormat="1">
      <c r="A4523" s="171" t="s">
        <v>5770</v>
      </c>
      <c r="B4523" s="171"/>
      <c r="C4523" s="179">
        <v>1343</v>
      </c>
      <c r="D4523" s="172">
        <v>46086</v>
      </c>
      <c r="E4523" s="173">
        <v>46118</v>
      </c>
      <c r="F4523" s="174">
        <v>139.5</v>
      </c>
      <c r="G4523" s="175" t="s">
        <v>3736</v>
      </c>
      <c r="H4523" s="171" t="s">
        <v>3156</v>
      </c>
      <c r="I4523" s="171" t="s">
        <v>6346</v>
      </c>
      <c r="J4523" s="171" t="s">
        <v>599</v>
      </c>
      <c r="K4523" s="176"/>
      <c r="L4523" s="177" t="s">
        <v>727</v>
      </c>
      <c r="M4523" s="177" t="s">
        <v>1</v>
      </c>
      <c r="N4523" s="178" t="s">
        <v>6747</v>
      </c>
    </row>
    <row r="4524" spans="1:14" s="178" customFormat="1">
      <c r="A4524" s="171" t="s">
        <v>5770</v>
      </c>
      <c r="B4524" s="171"/>
      <c r="C4524" s="179">
        <v>1343</v>
      </c>
      <c r="D4524" s="172">
        <v>46086</v>
      </c>
      <c r="E4524" s="173">
        <v>46118</v>
      </c>
      <c r="F4524" s="174">
        <v>41.85</v>
      </c>
      <c r="G4524" s="175" t="s">
        <v>3736</v>
      </c>
      <c r="H4524" s="171" t="s">
        <v>3156</v>
      </c>
      <c r="I4524" s="171" t="s">
        <v>6347</v>
      </c>
      <c r="J4524" s="171" t="s">
        <v>702</v>
      </c>
      <c r="K4524" s="176"/>
      <c r="L4524" s="177" t="s">
        <v>727</v>
      </c>
      <c r="M4524" s="177" t="s">
        <v>159</v>
      </c>
      <c r="N4524" s="178" t="s">
        <v>6748</v>
      </c>
    </row>
    <row r="4525" spans="1:14" s="178" customFormat="1">
      <c r="A4525" s="171" t="s">
        <v>5770</v>
      </c>
      <c r="B4525" s="171"/>
      <c r="C4525" s="179">
        <v>1343</v>
      </c>
      <c r="D4525" s="172">
        <v>46086</v>
      </c>
      <c r="E4525" s="173">
        <v>46118</v>
      </c>
      <c r="F4525" s="174">
        <v>413.85</v>
      </c>
      <c r="G4525" s="175" t="s">
        <v>3736</v>
      </c>
      <c r="H4525" s="171" t="s">
        <v>3156</v>
      </c>
      <c r="I4525" s="171" t="s">
        <v>6348</v>
      </c>
      <c r="J4525" s="171" t="s">
        <v>565</v>
      </c>
      <c r="K4525" s="176"/>
      <c r="L4525" s="177" t="s">
        <v>727</v>
      </c>
      <c r="M4525" s="177" t="s">
        <v>469</v>
      </c>
      <c r="N4525" s="178" t="s">
        <v>6749</v>
      </c>
    </row>
    <row r="4526" spans="1:14" s="178" customFormat="1">
      <c r="A4526" s="171" t="s">
        <v>5770</v>
      </c>
      <c r="B4526" s="171"/>
      <c r="C4526" s="179">
        <v>1343</v>
      </c>
      <c r="D4526" s="172">
        <v>46086</v>
      </c>
      <c r="E4526" s="173">
        <v>46118</v>
      </c>
      <c r="F4526" s="174">
        <v>102.30000000000001</v>
      </c>
      <c r="G4526" s="175" t="s">
        <v>3736</v>
      </c>
      <c r="H4526" s="171" t="s">
        <v>3156</v>
      </c>
      <c r="I4526" s="171" t="s">
        <v>6349</v>
      </c>
      <c r="J4526" s="171" t="s">
        <v>607</v>
      </c>
      <c r="K4526" s="176"/>
      <c r="L4526" s="177" t="s">
        <v>727</v>
      </c>
      <c r="M4526" s="177" t="s">
        <v>95</v>
      </c>
      <c r="N4526" s="178" t="s">
        <v>6750</v>
      </c>
    </row>
    <row r="4527" spans="1:14" s="178" customFormat="1">
      <c r="A4527" s="171" t="s">
        <v>5770</v>
      </c>
      <c r="B4527" s="171"/>
      <c r="C4527" s="179">
        <v>1343</v>
      </c>
      <c r="D4527" s="172">
        <v>46086</v>
      </c>
      <c r="E4527" s="173">
        <v>46118</v>
      </c>
      <c r="F4527" s="174">
        <v>204.60000000000002</v>
      </c>
      <c r="G4527" s="175" t="s">
        <v>5778</v>
      </c>
      <c r="H4527" s="171" t="s">
        <v>3156</v>
      </c>
      <c r="I4527" s="171" t="s">
        <v>6350</v>
      </c>
      <c r="J4527" s="171" t="s">
        <v>566</v>
      </c>
      <c r="K4527" s="176"/>
      <c r="L4527" s="177" t="s">
        <v>727</v>
      </c>
      <c r="M4527" s="177" t="s">
        <v>165</v>
      </c>
      <c r="N4527" s="178" t="s">
        <v>6751</v>
      </c>
    </row>
    <row r="4528" spans="1:14" s="178" customFormat="1">
      <c r="A4528" s="171" t="s">
        <v>5770</v>
      </c>
      <c r="B4528" s="171"/>
      <c r="C4528" s="179">
        <v>1343</v>
      </c>
      <c r="D4528" s="172">
        <v>46086</v>
      </c>
      <c r="E4528" s="173">
        <v>46118</v>
      </c>
      <c r="F4528" s="174">
        <v>32.550000000000004</v>
      </c>
      <c r="G4528" s="175" t="s">
        <v>3736</v>
      </c>
      <c r="H4528" s="171" t="s">
        <v>3156</v>
      </c>
      <c r="I4528" s="171" t="s">
        <v>6351</v>
      </c>
      <c r="J4528" s="171" t="s">
        <v>711</v>
      </c>
      <c r="K4528" s="176"/>
      <c r="L4528" s="177" t="s">
        <v>727</v>
      </c>
      <c r="M4528" s="177" t="s">
        <v>281</v>
      </c>
      <c r="N4528" s="178" t="s">
        <v>6752</v>
      </c>
    </row>
    <row r="4529" spans="1:14" s="178" customFormat="1">
      <c r="A4529" s="171" t="s">
        <v>5770</v>
      </c>
      <c r="B4529" s="171"/>
      <c r="C4529" s="179">
        <v>1343</v>
      </c>
      <c r="D4529" s="172">
        <v>46086</v>
      </c>
      <c r="E4529" s="173">
        <v>46118</v>
      </c>
      <c r="F4529" s="174">
        <v>381.3</v>
      </c>
      <c r="G4529" s="175" t="s">
        <v>3736</v>
      </c>
      <c r="H4529" s="171" t="s">
        <v>3156</v>
      </c>
      <c r="I4529" s="171" t="s">
        <v>6352</v>
      </c>
      <c r="J4529" s="171" t="s">
        <v>594</v>
      </c>
      <c r="K4529" s="176"/>
      <c r="L4529" s="177" t="s">
        <v>727</v>
      </c>
      <c r="M4529" s="177" t="s">
        <v>179</v>
      </c>
      <c r="N4529" s="178" t="s">
        <v>6753</v>
      </c>
    </row>
    <row r="4530" spans="1:14" s="178" customFormat="1">
      <c r="A4530" s="171" t="s">
        <v>5770</v>
      </c>
      <c r="B4530" s="171"/>
      <c r="C4530" s="179">
        <v>1343</v>
      </c>
      <c r="D4530" s="172">
        <v>46086</v>
      </c>
      <c r="E4530" s="173">
        <v>46118</v>
      </c>
      <c r="F4530" s="174">
        <v>27.900000000000002</v>
      </c>
      <c r="G4530" s="175" t="s">
        <v>3736</v>
      </c>
      <c r="H4530" s="171" t="s">
        <v>3156</v>
      </c>
      <c r="I4530" s="171" t="s">
        <v>6353</v>
      </c>
      <c r="J4530" s="171" t="s">
        <v>700</v>
      </c>
      <c r="K4530" s="176"/>
      <c r="L4530" s="177" t="s">
        <v>727</v>
      </c>
      <c r="M4530" s="177" t="s">
        <v>153</v>
      </c>
      <c r="N4530" s="178" t="s">
        <v>6754</v>
      </c>
    </row>
    <row r="4531" spans="1:14" s="178" customFormat="1">
      <c r="A4531" s="171" t="s">
        <v>5770</v>
      </c>
      <c r="B4531" s="171"/>
      <c r="C4531" s="179">
        <v>1343</v>
      </c>
      <c r="D4531" s="172">
        <v>46086</v>
      </c>
      <c r="E4531" s="173">
        <v>46118</v>
      </c>
      <c r="F4531" s="174">
        <v>32.550000000000004</v>
      </c>
      <c r="G4531" s="175" t="s">
        <v>3736</v>
      </c>
      <c r="H4531" s="171" t="s">
        <v>3156</v>
      </c>
      <c r="I4531" s="171" t="s">
        <v>6354</v>
      </c>
      <c r="J4531" s="171" t="s">
        <v>663</v>
      </c>
      <c r="K4531" s="176"/>
      <c r="L4531" s="177" t="s">
        <v>727</v>
      </c>
      <c r="M4531" s="177" t="s">
        <v>257</v>
      </c>
      <c r="N4531" s="178" t="s">
        <v>6755</v>
      </c>
    </row>
    <row r="4532" spans="1:14" s="178" customFormat="1">
      <c r="A4532" s="171" t="s">
        <v>5770</v>
      </c>
      <c r="B4532" s="171"/>
      <c r="C4532" s="179">
        <v>1343</v>
      </c>
      <c r="D4532" s="172">
        <v>46086</v>
      </c>
      <c r="E4532" s="173">
        <v>46118</v>
      </c>
      <c r="F4532" s="174">
        <v>37.200000000000003</v>
      </c>
      <c r="G4532" s="175" t="s">
        <v>3736</v>
      </c>
      <c r="H4532" s="171" t="s">
        <v>3156</v>
      </c>
      <c r="I4532" s="171" t="s">
        <v>6355</v>
      </c>
      <c r="J4532" s="171" t="s">
        <v>745</v>
      </c>
      <c r="K4532" s="176"/>
      <c r="L4532" s="177" t="s">
        <v>727</v>
      </c>
      <c r="M4532" s="177" t="s">
        <v>269</v>
      </c>
      <c r="N4532" s="178" t="s">
        <v>6756</v>
      </c>
    </row>
    <row r="4533" spans="1:14" s="178" customFormat="1">
      <c r="A4533" s="171" t="s">
        <v>5770</v>
      </c>
      <c r="B4533" s="171"/>
      <c r="C4533" s="179">
        <v>1343</v>
      </c>
      <c r="D4533" s="172">
        <v>46086</v>
      </c>
      <c r="E4533" s="173">
        <v>46118</v>
      </c>
      <c r="F4533" s="174">
        <v>9.3000000000000007</v>
      </c>
      <c r="G4533" s="175" t="s">
        <v>3736</v>
      </c>
      <c r="H4533" s="171" t="s">
        <v>3156</v>
      </c>
      <c r="I4533" s="171" t="s">
        <v>6356</v>
      </c>
      <c r="J4533" s="171" t="s">
        <v>662</v>
      </c>
      <c r="K4533" s="176"/>
      <c r="L4533" s="177" t="s">
        <v>727</v>
      </c>
      <c r="M4533" s="177" t="s">
        <v>293</v>
      </c>
      <c r="N4533" s="178" t="s">
        <v>6757</v>
      </c>
    </row>
    <row r="4534" spans="1:14" s="178" customFormat="1">
      <c r="A4534" s="171" t="s">
        <v>5770</v>
      </c>
      <c r="B4534" s="171"/>
      <c r="C4534" s="179">
        <v>1343</v>
      </c>
      <c r="D4534" s="172">
        <v>46086</v>
      </c>
      <c r="E4534" s="173">
        <v>46118</v>
      </c>
      <c r="F4534" s="174">
        <v>148.80000000000001</v>
      </c>
      <c r="G4534" s="175" t="s">
        <v>3736</v>
      </c>
      <c r="H4534" s="171" t="s">
        <v>3156</v>
      </c>
      <c r="I4534" s="171" t="s">
        <v>6357</v>
      </c>
      <c r="J4534" s="171" t="s">
        <v>564</v>
      </c>
      <c r="K4534" s="176"/>
      <c r="L4534" s="177" t="s">
        <v>727</v>
      </c>
      <c r="M4534" s="177" t="s">
        <v>471</v>
      </c>
      <c r="N4534" s="178" t="s">
        <v>6758</v>
      </c>
    </row>
    <row r="4535" spans="1:14" s="178" customFormat="1">
      <c r="A4535" s="171" t="s">
        <v>5770</v>
      </c>
      <c r="B4535" s="171"/>
      <c r="C4535" s="179">
        <v>1343</v>
      </c>
      <c r="D4535" s="172">
        <v>46086</v>
      </c>
      <c r="E4535" s="173">
        <v>46118</v>
      </c>
      <c r="F4535" s="174">
        <v>204.60000000000002</v>
      </c>
      <c r="G4535" s="175" t="s">
        <v>3736</v>
      </c>
      <c r="H4535" s="171" t="s">
        <v>3156</v>
      </c>
      <c r="I4535" s="171" t="s">
        <v>6358</v>
      </c>
      <c r="J4535" s="171" t="s">
        <v>641</v>
      </c>
      <c r="K4535" s="176"/>
      <c r="L4535" s="177" t="s">
        <v>727</v>
      </c>
      <c r="M4535" s="177" t="s">
        <v>315</v>
      </c>
      <c r="N4535" s="178" t="s">
        <v>6759</v>
      </c>
    </row>
    <row r="4536" spans="1:14" s="178" customFormat="1">
      <c r="A4536" s="171" t="s">
        <v>5770</v>
      </c>
      <c r="B4536" s="171"/>
      <c r="C4536" s="179">
        <v>1343</v>
      </c>
      <c r="D4536" s="172">
        <v>46086</v>
      </c>
      <c r="E4536" s="173">
        <v>46118</v>
      </c>
      <c r="F4536" s="174">
        <v>37.200000000000003</v>
      </c>
      <c r="G4536" s="175" t="s">
        <v>3736</v>
      </c>
      <c r="H4536" s="171" t="s">
        <v>3156</v>
      </c>
      <c r="I4536" s="171" t="s">
        <v>6359</v>
      </c>
      <c r="J4536" s="171" t="s">
        <v>694</v>
      </c>
      <c r="K4536" s="176"/>
      <c r="L4536" s="177" t="s">
        <v>727</v>
      </c>
      <c r="M4536" s="177" t="s">
        <v>473</v>
      </c>
      <c r="N4536" s="178" t="s">
        <v>6760</v>
      </c>
    </row>
    <row r="4537" spans="1:14" s="178" customFormat="1">
      <c r="A4537" s="171" t="s">
        <v>5770</v>
      </c>
      <c r="B4537" s="171"/>
      <c r="C4537" s="179">
        <v>1343</v>
      </c>
      <c r="D4537" s="172">
        <v>46086</v>
      </c>
      <c r="E4537" s="173">
        <v>46118</v>
      </c>
      <c r="F4537" s="174">
        <v>46.5</v>
      </c>
      <c r="G4537" s="175" t="s">
        <v>3736</v>
      </c>
      <c r="H4537" s="171" t="s">
        <v>3156</v>
      </c>
      <c r="I4537" s="171" t="s">
        <v>6360</v>
      </c>
      <c r="J4537" s="171" t="s">
        <v>749</v>
      </c>
      <c r="K4537" s="176"/>
      <c r="L4537" s="177" t="s">
        <v>727</v>
      </c>
      <c r="M4537" s="177" t="s">
        <v>475</v>
      </c>
      <c r="N4537" s="178" t="s">
        <v>6761</v>
      </c>
    </row>
    <row r="4538" spans="1:14" s="178" customFormat="1">
      <c r="A4538" s="171" t="s">
        <v>5770</v>
      </c>
      <c r="B4538" s="171"/>
      <c r="C4538" s="179">
        <v>1343</v>
      </c>
      <c r="D4538" s="172">
        <v>46086</v>
      </c>
      <c r="E4538" s="173">
        <v>46118</v>
      </c>
      <c r="F4538" s="174">
        <v>125.55000000000001</v>
      </c>
      <c r="G4538" s="175" t="s">
        <v>3736</v>
      </c>
      <c r="H4538" s="171" t="s">
        <v>3156</v>
      </c>
      <c r="I4538" s="171" t="s">
        <v>6361</v>
      </c>
      <c r="J4538" s="171" t="s">
        <v>595</v>
      </c>
      <c r="K4538" s="176"/>
      <c r="L4538" s="177" t="s">
        <v>727</v>
      </c>
      <c r="M4538" s="177" t="s">
        <v>477</v>
      </c>
      <c r="N4538" s="178" t="s">
        <v>6762</v>
      </c>
    </row>
    <row r="4539" spans="1:14" s="178" customFormat="1">
      <c r="A4539" s="171" t="s">
        <v>5770</v>
      </c>
      <c r="B4539" s="171"/>
      <c r="C4539" s="179">
        <v>1343</v>
      </c>
      <c r="D4539" s="172">
        <v>46086</v>
      </c>
      <c r="E4539" s="173">
        <v>46118</v>
      </c>
      <c r="F4539" s="174">
        <v>41.85</v>
      </c>
      <c r="G4539" s="175" t="s">
        <v>3736</v>
      </c>
      <c r="H4539" s="171" t="s">
        <v>3156</v>
      </c>
      <c r="I4539" s="171" t="s">
        <v>6362</v>
      </c>
      <c r="J4539" s="171" t="s">
        <v>706</v>
      </c>
      <c r="K4539" s="176"/>
      <c r="L4539" s="177" t="s">
        <v>727</v>
      </c>
      <c r="M4539" s="177" t="s">
        <v>479</v>
      </c>
      <c r="N4539" s="178" t="s">
        <v>6763</v>
      </c>
    </row>
    <row r="4540" spans="1:14" s="178" customFormat="1">
      <c r="A4540" s="171" t="s">
        <v>5770</v>
      </c>
      <c r="B4540" s="171"/>
      <c r="C4540" s="179">
        <v>1343</v>
      </c>
      <c r="D4540" s="172">
        <v>46086</v>
      </c>
      <c r="E4540" s="173">
        <v>46118</v>
      </c>
      <c r="F4540" s="174">
        <v>93</v>
      </c>
      <c r="G4540" s="175" t="s">
        <v>3736</v>
      </c>
      <c r="H4540" s="171" t="s">
        <v>3156</v>
      </c>
      <c r="I4540" s="171" t="s">
        <v>6363</v>
      </c>
      <c r="J4540" s="171" t="s">
        <v>624</v>
      </c>
      <c r="K4540" s="176"/>
      <c r="L4540" s="177" t="s">
        <v>727</v>
      </c>
      <c r="M4540" s="177" t="s">
        <v>295</v>
      </c>
      <c r="N4540" s="178" t="s">
        <v>6764</v>
      </c>
    </row>
    <row r="4541" spans="1:14" s="178" customFormat="1">
      <c r="A4541" s="171" t="s">
        <v>5770</v>
      </c>
      <c r="B4541" s="171"/>
      <c r="C4541" s="179">
        <v>1343</v>
      </c>
      <c r="D4541" s="172">
        <v>46086</v>
      </c>
      <c r="E4541" s="173">
        <v>46118</v>
      </c>
      <c r="F4541" s="174">
        <v>79.050000000000011</v>
      </c>
      <c r="G4541" s="175" t="s">
        <v>3736</v>
      </c>
      <c r="H4541" s="171" t="s">
        <v>3156</v>
      </c>
      <c r="I4541" s="171" t="s">
        <v>6364</v>
      </c>
      <c r="J4541" s="171" t="s">
        <v>518</v>
      </c>
      <c r="K4541" s="176"/>
      <c r="L4541" s="177" t="s">
        <v>727</v>
      </c>
      <c r="M4541" s="177" t="s">
        <v>97</v>
      </c>
      <c r="N4541" s="178" t="s">
        <v>6765</v>
      </c>
    </row>
    <row r="4542" spans="1:14" s="178" customFormat="1">
      <c r="A4542" s="171" t="s">
        <v>5770</v>
      </c>
      <c r="B4542" s="171"/>
      <c r="C4542" s="179">
        <v>1343</v>
      </c>
      <c r="D4542" s="172">
        <v>46086</v>
      </c>
      <c r="E4542" s="173">
        <v>46118</v>
      </c>
      <c r="F4542" s="174">
        <v>37.200000000000003</v>
      </c>
      <c r="G4542" s="175" t="s">
        <v>3736</v>
      </c>
      <c r="H4542" s="171" t="s">
        <v>3156</v>
      </c>
      <c r="I4542" s="171" t="s">
        <v>6365</v>
      </c>
      <c r="J4542" s="171" t="s">
        <v>675</v>
      </c>
      <c r="K4542" s="176"/>
      <c r="L4542" s="177" t="s">
        <v>727</v>
      </c>
      <c r="M4542" s="177" t="s">
        <v>481</v>
      </c>
      <c r="N4542" s="178" t="s">
        <v>6766</v>
      </c>
    </row>
    <row r="4543" spans="1:14" s="178" customFormat="1">
      <c r="A4543" s="171" t="s">
        <v>5770</v>
      </c>
      <c r="B4543" s="171"/>
      <c r="C4543" s="179">
        <v>1343</v>
      </c>
      <c r="D4543" s="172">
        <v>46086</v>
      </c>
      <c r="E4543" s="173">
        <v>46118</v>
      </c>
      <c r="F4543" s="174">
        <v>51.150000000000006</v>
      </c>
      <c r="G4543" s="175" t="s">
        <v>3736</v>
      </c>
      <c r="H4543" s="171" t="s">
        <v>3156</v>
      </c>
      <c r="I4543" s="171" t="s">
        <v>6366</v>
      </c>
      <c r="J4543" s="171" t="s">
        <v>638</v>
      </c>
      <c r="K4543" s="176"/>
      <c r="L4543" s="177" t="s">
        <v>727</v>
      </c>
      <c r="M4543" s="177" t="s">
        <v>123</v>
      </c>
      <c r="N4543" s="178" t="s">
        <v>6767</v>
      </c>
    </row>
    <row r="4544" spans="1:14" s="178" customFormat="1">
      <c r="A4544" s="171" t="s">
        <v>5770</v>
      </c>
      <c r="B4544" s="171"/>
      <c r="C4544" s="179">
        <v>1343</v>
      </c>
      <c r="D4544" s="172">
        <v>46086</v>
      </c>
      <c r="E4544" s="173">
        <v>46118</v>
      </c>
      <c r="F4544" s="174">
        <v>55.800000000000004</v>
      </c>
      <c r="G4544" s="175" t="s">
        <v>3736</v>
      </c>
      <c r="H4544" s="171" t="s">
        <v>3156</v>
      </c>
      <c r="I4544" s="171" t="s">
        <v>6367</v>
      </c>
      <c r="J4544" s="171" t="s">
        <v>648</v>
      </c>
      <c r="K4544" s="176"/>
      <c r="L4544" s="177" t="s">
        <v>727</v>
      </c>
      <c r="M4544" s="177" t="s">
        <v>502</v>
      </c>
      <c r="N4544" s="178" t="s">
        <v>6768</v>
      </c>
    </row>
    <row r="4545" spans="1:14" s="178" customFormat="1">
      <c r="A4545" s="171" t="s">
        <v>5770</v>
      </c>
      <c r="B4545" s="171"/>
      <c r="C4545" s="179">
        <v>1343</v>
      </c>
      <c r="D4545" s="172">
        <v>46086</v>
      </c>
      <c r="E4545" s="173">
        <v>46118</v>
      </c>
      <c r="F4545" s="174">
        <v>46.5</v>
      </c>
      <c r="G4545" s="175" t="s">
        <v>3736</v>
      </c>
      <c r="H4545" s="171" t="s">
        <v>3156</v>
      </c>
      <c r="I4545" s="171" t="s">
        <v>6368</v>
      </c>
      <c r="J4545" s="171" t="s">
        <v>703</v>
      </c>
      <c r="K4545" s="176"/>
      <c r="L4545" s="177" t="s">
        <v>727</v>
      </c>
      <c r="M4545" s="177" t="s">
        <v>147</v>
      </c>
      <c r="N4545" s="178" t="s">
        <v>6769</v>
      </c>
    </row>
    <row r="4546" spans="1:14" s="178" customFormat="1">
      <c r="A4546" s="171" t="s">
        <v>5770</v>
      </c>
      <c r="B4546" s="171"/>
      <c r="C4546" s="179">
        <v>1343</v>
      </c>
      <c r="D4546" s="172">
        <v>46086</v>
      </c>
      <c r="E4546" s="173">
        <v>46118</v>
      </c>
      <c r="F4546" s="174">
        <v>79.050000000000011</v>
      </c>
      <c r="G4546" s="175" t="s">
        <v>3736</v>
      </c>
      <c r="H4546" s="171" t="s">
        <v>3156</v>
      </c>
      <c r="I4546" s="171" t="s">
        <v>6369</v>
      </c>
      <c r="J4546" s="171" t="s">
        <v>517</v>
      </c>
      <c r="K4546" s="176"/>
      <c r="L4546" s="177" t="s">
        <v>727</v>
      </c>
      <c r="M4546" s="177" t="s">
        <v>483</v>
      </c>
      <c r="N4546" s="178" t="s">
        <v>6770</v>
      </c>
    </row>
    <row r="4547" spans="1:14" s="178" customFormat="1">
      <c r="A4547" s="171" t="s">
        <v>5770</v>
      </c>
      <c r="B4547" s="171"/>
      <c r="C4547" s="179">
        <v>1343</v>
      </c>
      <c r="D4547" s="172">
        <v>46086</v>
      </c>
      <c r="E4547" s="173">
        <v>46118</v>
      </c>
      <c r="F4547" s="174">
        <v>172.05</v>
      </c>
      <c r="G4547" s="175" t="s">
        <v>3736</v>
      </c>
      <c r="H4547" s="171" t="s">
        <v>3156</v>
      </c>
      <c r="I4547" s="171" t="s">
        <v>6370</v>
      </c>
      <c r="J4547" s="171" t="s">
        <v>577</v>
      </c>
      <c r="K4547" s="176"/>
      <c r="L4547" s="177" t="s">
        <v>727</v>
      </c>
      <c r="M4547" s="177" t="s">
        <v>223</v>
      </c>
      <c r="N4547" s="178" t="s">
        <v>6771</v>
      </c>
    </row>
    <row r="4548" spans="1:14" s="178" customFormat="1">
      <c r="A4548" s="171" t="s">
        <v>5770</v>
      </c>
      <c r="B4548" s="171"/>
      <c r="C4548" s="179">
        <v>1343</v>
      </c>
      <c r="D4548" s="172">
        <v>46086</v>
      </c>
      <c r="E4548" s="173">
        <v>46118</v>
      </c>
      <c r="F4548" s="174">
        <v>106.95</v>
      </c>
      <c r="G4548" s="175" t="s">
        <v>3736</v>
      </c>
      <c r="H4548" s="171" t="s">
        <v>3156</v>
      </c>
      <c r="I4548" s="171" t="s">
        <v>6371</v>
      </c>
      <c r="J4548" s="171" t="s">
        <v>512</v>
      </c>
      <c r="K4548" s="176"/>
      <c r="L4548" s="177" t="s">
        <v>727</v>
      </c>
      <c r="M4548" s="177" t="s">
        <v>55</v>
      </c>
      <c r="N4548" s="178" t="s">
        <v>6772</v>
      </c>
    </row>
    <row r="4549" spans="1:14" s="178" customFormat="1">
      <c r="A4549" s="171" t="s">
        <v>5770</v>
      </c>
      <c r="B4549" s="171"/>
      <c r="C4549" s="179">
        <v>1343</v>
      </c>
      <c r="D4549" s="172">
        <v>46086</v>
      </c>
      <c r="E4549" s="173">
        <v>46118</v>
      </c>
      <c r="F4549" s="174">
        <v>512.90000000000009</v>
      </c>
      <c r="G4549" s="175" t="s">
        <v>3736</v>
      </c>
      <c r="H4549" s="171" t="s">
        <v>3156</v>
      </c>
      <c r="I4549" s="171" t="s">
        <v>6371</v>
      </c>
      <c r="J4549" s="171" t="s">
        <v>512</v>
      </c>
      <c r="K4549" s="176"/>
      <c r="L4549" s="177" t="s">
        <v>727</v>
      </c>
      <c r="M4549" s="177" t="s">
        <v>55</v>
      </c>
      <c r="N4549" s="178" t="s">
        <v>6773</v>
      </c>
    </row>
    <row r="4550" spans="1:14" s="178" customFormat="1">
      <c r="A4550" s="171" t="s">
        <v>4067</v>
      </c>
      <c r="B4550" s="171"/>
      <c r="C4550" s="179" t="s">
        <v>5771</v>
      </c>
      <c r="D4550" s="172">
        <v>46122</v>
      </c>
      <c r="E4550" s="173">
        <v>46127</v>
      </c>
      <c r="F4550" s="174">
        <v>41.82</v>
      </c>
      <c r="G4550" s="175" t="s">
        <v>3732</v>
      </c>
      <c r="H4550" s="171" t="s">
        <v>3737</v>
      </c>
      <c r="I4550" s="171" t="s">
        <v>5782</v>
      </c>
      <c r="J4550" s="171" t="s">
        <v>619</v>
      </c>
      <c r="K4550" s="176"/>
      <c r="L4550" s="177" t="s">
        <v>727</v>
      </c>
      <c r="M4550" s="177" t="s">
        <v>125</v>
      </c>
      <c r="N4550" s="178" t="s">
        <v>6774</v>
      </c>
    </row>
    <row r="4551" spans="1:14" s="178" customFormat="1">
      <c r="A4551" s="171" t="s">
        <v>2027</v>
      </c>
      <c r="B4551" s="171"/>
      <c r="C4551" s="179" t="s">
        <v>5772</v>
      </c>
      <c r="D4551" s="172">
        <v>46120</v>
      </c>
      <c r="E4551" s="173">
        <v>46127</v>
      </c>
      <c r="F4551" s="174">
        <v>13.98</v>
      </c>
      <c r="G4551" s="175" t="s">
        <v>3732</v>
      </c>
      <c r="H4551" s="171" t="s">
        <v>3737</v>
      </c>
      <c r="I4551" s="171" t="s">
        <v>3500</v>
      </c>
      <c r="J4551" s="171" t="s">
        <v>656</v>
      </c>
      <c r="K4551" s="176"/>
      <c r="L4551" s="177" t="s">
        <v>727</v>
      </c>
      <c r="M4551" s="177" t="s">
        <v>13</v>
      </c>
      <c r="N4551" s="178" t="s">
        <v>6775</v>
      </c>
    </row>
    <row r="4552" spans="1:14" s="178" customFormat="1">
      <c r="A4552" s="171" t="s">
        <v>3498</v>
      </c>
      <c r="B4552" s="171"/>
      <c r="C4552" s="179" t="s">
        <v>5773</v>
      </c>
      <c r="D4552" s="172">
        <v>46127</v>
      </c>
      <c r="E4552" s="173">
        <v>46127</v>
      </c>
      <c r="F4552" s="174">
        <v>156.59</v>
      </c>
      <c r="G4552" s="175" t="s">
        <v>3735</v>
      </c>
      <c r="H4552" s="171" t="s">
        <v>3739</v>
      </c>
      <c r="I4552" s="171" t="s">
        <v>5783</v>
      </c>
      <c r="J4552" s="171" t="s">
        <v>542</v>
      </c>
      <c r="K4552" s="176"/>
      <c r="L4552" s="177" t="s">
        <v>727</v>
      </c>
      <c r="M4552" s="177" t="s">
        <v>764</v>
      </c>
      <c r="N4552" s="178" t="s">
        <v>6776</v>
      </c>
    </row>
    <row r="4553" spans="1:14" s="178" customFormat="1">
      <c r="A4553" s="171" t="s">
        <v>3498</v>
      </c>
      <c r="B4553" s="171"/>
      <c r="C4553" s="179" t="s">
        <v>5773</v>
      </c>
      <c r="D4553" s="172">
        <v>46127</v>
      </c>
      <c r="E4553" s="173">
        <v>46127</v>
      </c>
      <c r="F4553" s="174">
        <v>89.77</v>
      </c>
      <c r="G4553" s="175" t="s">
        <v>3735</v>
      </c>
      <c r="H4553" s="171" t="s">
        <v>3739</v>
      </c>
      <c r="I4553" s="171" t="s">
        <v>5784</v>
      </c>
      <c r="J4553" s="171" t="s">
        <v>738</v>
      </c>
      <c r="K4553" s="176"/>
      <c r="L4553" s="177" t="s">
        <v>727</v>
      </c>
      <c r="M4553" s="177" t="s">
        <v>737</v>
      </c>
      <c r="N4553" s="178" t="s">
        <v>6777</v>
      </c>
    </row>
    <row r="4554" spans="1:14" s="178" customFormat="1">
      <c r="A4554" s="171" t="s">
        <v>3498</v>
      </c>
      <c r="B4554" s="171"/>
      <c r="C4554" s="179" t="s">
        <v>5773</v>
      </c>
      <c r="D4554" s="172">
        <v>46127</v>
      </c>
      <c r="E4554" s="173">
        <v>46127</v>
      </c>
      <c r="F4554" s="174">
        <v>21.98</v>
      </c>
      <c r="G4554" s="175" t="s">
        <v>5779</v>
      </c>
      <c r="H4554" s="171" t="s">
        <v>5800</v>
      </c>
      <c r="I4554" s="171" t="s">
        <v>5785</v>
      </c>
      <c r="J4554" s="171" t="s">
        <v>734</v>
      </c>
      <c r="K4554" s="176"/>
      <c r="L4554" s="177" t="s">
        <v>727</v>
      </c>
      <c r="M4554" s="177" t="s">
        <v>733</v>
      </c>
      <c r="N4554" s="178" t="s">
        <v>6778</v>
      </c>
    </row>
    <row r="4555" spans="1:14" s="178" customFormat="1">
      <c r="A4555" s="171" t="s">
        <v>3498</v>
      </c>
      <c r="B4555" s="171"/>
      <c r="C4555" s="179" t="s">
        <v>5773</v>
      </c>
      <c r="D4555" s="172">
        <v>46127</v>
      </c>
      <c r="E4555" s="173">
        <v>46127</v>
      </c>
      <c r="F4555" s="174">
        <v>5.2</v>
      </c>
      <c r="G4555" s="175" t="s">
        <v>5780</v>
      </c>
      <c r="H4555" s="171" t="s">
        <v>5801</v>
      </c>
      <c r="I4555" s="171" t="s">
        <v>5786</v>
      </c>
      <c r="J4555" s="171" t="s">
        <v>734</v>
      </c>
      <c r="K4555" s="176"/>
      <c r="L4555" s="177" t="s">
        <v>727</v>
      </c>
      <c r="M4555" s="177" t="s">
        <v>733</v>
      </c>
      <c r="N4555" s="178" t="s">
        <v>6779</v>
      </c>
    </row>
    <row r="4556" spans="1:14" s="178" customFormat="1">
      <c r="A4556" s="171" t="s">
        <v>3498</v>
      </c>
      <c r="B4556" s="171"/>
      <c r="C4556" s="179" t="s">
        <v>5773</v>
      </c>
      <c r="D4556" s="172">
        <v>46127</v>
      </c>
      <c r="E4556" s="173">
        <v>46127</v>
      </c>
      <c r="F4556" s="174">
        <v>5.4</v>
      </c>
      <c r="G4556" s="175" t="s">
        <v>5780</v>
      </c>
      <c r="H4556" s="171" t="s">
        <v>5801</v>
      </c>
      <c r="I4556" s="171" t="s">
        <v>5786</v>
      </c>
      <c r="J4556" s="171" t="s">
        <v>734</v>
      </c>
      <c r="K4556" s="176"/>
      <c r="L4556" s="177" t="s">
        <v>727</v>
      </c>
      <c r="M4556" s="177" t="s">
        <v>733</v>
      </c>
      <c r="N4556" s="178" t="s">
        <v>6780</v>
      </c>
    </row>
    <row r="4557" spans="1:14" s="178" customFormat="1">
      <c r="A4557" s="171" t="s">
        <v>3498</v>
      </c>
      <c r="B4557" s="171"/>
      <c r="C4557" s="179" t="s">
        <v>5773</v>
      </c>
      <c r="D4557" s="172">
        <v>46127</v>
      </c>
      <c r="E4557" s="173">
        <v>46127</v>
      </c>
      <c r="F4557" s="174">
        <v>882</v>
      </c>
      <c r="G4557" s="175" t="s">
        <v>3155</v>
      </c>
      <c r="H4557" s="171" t="s">
        <v>3738</v>
      </c>
      <c r="I4557" s="171" t="s">
        <v>3887</v>
      </c>
      <c r="J4557" s="171" t="s">
        <v>736</v>
      </c>
      <c r="K4557" s="176"/>
      <c r="L4557" s="177" t="s">
        <v>727</v>
      </c>
      <c r="M4557" s="177" t="s">
        <v>65</v>
      </c>
      <c r="N4557" s="178" t="s">
        <v>6781</v>
      </c>
    </row>
    <row r="4558" spans="1:14" s="178" customFormat="1">
      <c r="A4558" s="171" t="s">
        <v>3498</v>
      </c>
      <c r="B4558" s="171"/>
      <c r="C4558" s="179" t="s">
        <v>5773</v>
      </c>
      <c r="D4558" s="172">
        <v>46127</v>
      </c>
      <c r="E4558" s="173">
        <v>46127</v>
      </c>
      <c r="F4558" s="174">
        <v>60.5</v>
      </c>
      <c r="G4558" s="175" t="s">
        <v>5779</v>
      </c>
      <c r="H4558" s="171" t="s">
        <v>5800</v>
      </c>
      <c r="I4558" s="171" t="s">
        <v>5785</v>
      </c>
      <c r="J4558" s="171" t="s">
        <v>734</v>
      </c>
      <c r="K4558" s="176"/>
      <c r="L4558" s="177" t="s">
        <v>727</v>
      </c>
      <c r="M4558" s="177" t="s">
        <v>733</v>
      </c>
      <c r="N4558" s="178" t="s">
        <v>6782</v>
      </c>
    </row>
    <row r="4559" spans="1:14" s="178" customFormat="1">
      <c r="A4559" s="171" t="s">
        <v>3498</v>
      </c>
      <c r="B4559" s="171"/>
      <c r="C4559" s="179" t="s">
        <v>5773</v>
      </c>
      <c r="D4559" s="172">
        <v>46127</v>
      </c>
      <c r="E4559" s="173">
        <v>46127</v>
      </c>
      <c r="F4559" s="174">
        <v>5.4</v>
      </c>
      <c r="G4559" s="175" t="s">
        <v>5780</v>
      </c>
      <c r="H4559" s="171" t="s">
        <v>5801</v>
      </c>
      <c r="I4559" s="171" t="s">
        <v>5786</v>
      </c>
      <c r="J4559" s="171" t="s">
        <v>734</v>
      </c>
      <c r="K4559" s="176"/>
      <c r="L4559" s="177" t="s">
        <v>727</v>
      </c>
      <c r="M4559" s="177" t="s">
        <v>733</v>
      </c>
      <c r="N4559" s="178" t="s">
        <v>6780</v>
      </c>
    </row>
    <row r="4560" spans="1:14" s="178" customFormat="1">
      <c r="A4560" s="171" t="s">
        <v>3498</v>
      </c>
      <c r="B4560" s="171"/>
      <c r="C4560" s="179" t="s">
        <v>5773</v>
      </c>
      <c r="D4560" s="172">
        <v>46127</v>
      </c>
      <c r="E4560" s="173">
        <v>46127</v>
      </c>
      <c r="F4560" s="174">
        <v>49.95</v>
      </c>
      <c r="G4560" s="175" t="s">
        <v>5779</v>
      </c>
      <c r="H4560" s="171" t="s">
        <v>5800</v>
      </c>
      <c r="I4560" s="171" t="s">
        <v>5785</v>
      </c>
      <c r="J4560" s="171" t="s">
        <v>734</v>
      </c>
      <c r="K4560" s="176"/>
      <c r="L4560" s="177" t="s">
        <v>727</v>
      </c>
      <c r="M4560" s="177" t="s">
        <v>733</v>
      </c>
      <c r="N4560" s="178" t="s">
        <v>6783</v>
      </c>
    </row>
    <row r="4561" spans="1:14" s="178" customFormat="1">
      <c r="A4561" s="171" t="s">
        <v>3498</v>
      </c>
      <c r="B4561" s="171"/>
      <c r="C4561" s="179" t="s">
        <v>5773</v>
      </c>
      <c r="D4561" s="172">
        <v>46127</v>
      </c>
      <c r="E4561" s="173">
        <v>46127</v>
      </c>
      <c r="F4561" s="174">
        <v>5.2</v>
      </c>
      <c r="G4561" s="175" t="s">
        <v>5780</v>
      </c>
      <c r="H4561" s="171" t="s">
        <v>5801</v>
      </c>
      <c r="I4561" s="171" t="s">
        <v>5786</v>
      </c>
      <c r="J4561" s="171" t="s">
        <v>734</v>
      </c>
      <c r="K4561" s="176"/>
      <c r="L4561" s="177" t="s">
        <v>727</v>
      </c>
      <c r="M4561" s="177" t="s">
        <v>733</v>
      </c>
      <c r="N4561" s="178" t="s">
        <v>6779</v>
      </c>
    </row>
    <row r="4562" spans="1:14" s="178" customFormat="1">
      <c r="A4562" s="171" t="s">
        <v>3498</v>
      </c>
      <c r="B4562" s="171"/>
      <c r="C4562" s="179" t="s">
        <v>5773</v>
      </c>
      <c r="D4562" s="172">
        <v>46127</v>
      </c>
      <c r="E4562" s="173">
        <v>46127</v>
      </c>
      <c r="F4562" s="174">
        <v>41.97</v>
      </c>
      <c r="G4562" s="175" t="s">
        <v>5779</v>
      </c>
      <c r="H4562" s="171" t="s">
        <v>5800</v>
      </c>
      <c r="I4562" s="171" t="s">
        <v>5785</v>
      </c>
      <c r="J4562" s="171" t="s">
        <v>734</v>
      </c>
      <c r="K4562" s="176"/>
      <c r="L4562" s="177" t="s">
        <v>727</v>
      </c>
      <c r="M4562" s="177" t="s">
        <v>733</v>
      </c>
      <c r="N4562" s="178" t="s">
        <v>6784</v>
      </c>
    </row>
    <row r="4563" spans="1:14" s="178" customFormat="1">
      <c r="A4563" s="171" t="s">
        <v>3498</v>
      </c>
      <c r="B4563" s="171"/>
      <c r="C4563" s="179" t="s">
        <v>5773</v>
      </c>
      <c r="D4563" s="172">
        <v>46127</v>
      </c>
      <c r="E4563" s="173">
        <v>46127</v>
      </c>
      <c r="F4563" s="174">
        <v>5.4</v>
      </c>
      <c r="G4563" s="175" t="s">
        <v>5780</v>
      </c>
      <c r="H4563" s="171" t="s">
        <v>5801</v>
      </c>
      <c r="I4563" s="171" t="s">
        <v>5786</v>
      </c>
      <c r="J4563" s="171" t="s">
        <v>734</v>
      </c>
      <c r="K4563" s="176"/>
      <c r="L4563" s="177" t="s">
        <v>727</v>
      </c>
      <c r="M4563" s="177" t="s">
        <v>733</v>
      </c>
      <c r="N4563" s="178" t="s">
        <v>6780</v>
      </c>
    </row>
    <row r="4564" spans="1:14" s="178" customFormat="1">
      <c r="A4564" s="171" t="s">
        <v>3498</v>
      </c>
      <c r="B4564" s="171"/>
      <c r="C4564" s="179" t="s">
        <v>5773</v>
      </c>
      <c r="D4564" s="172">
        <v>46127</v>
      </c>
      <c r="E4564" s="173">
        <v>46127</v>
      </c>
      <c r="F4564" s="174">
        <v>339.9</v>
      </c>
      <c r="G4564" s="175" t="s">
        <v>5781</v>
      </c>
      <c r="H4564" s="171" t="s">
        <v>5802</v>
      </c>
      <c r="I4564" s="171" t="s">
        <v>5787</v>
      </c>
      <c r="J4564" s="171" t="s">
        <v>734</v>
      </c>
      <c r="K4564" s="176"/>
      <c r="L4564" s="177" t="s">
        <v>727</v>
      </c>
      <c r="M4564" s="177" t="s">
        <v>733</v>
      </c>
      <c r="N4564" s="178" t="s">
        <v>6785</v>
      </c>
    </row>
    <row r="4565" spans="1:14" s="178" customFormat="1">
      <c r="A4565" s="171" t="s">
        <v>3498</v>
      </c>
      <c r="B4565" s="171"/>
      <c r="C4565" s="179" t="s">
        <v>5773</v>
      </c>
      <c r="D4565" s="172">
        <v>46127</v>
      </c>
      <c r="E4565" s="173">
        <v>46127</v>
      </c>
      <c r="F4565" s="174">
        <v>5.4</v>
      </c>
      <c r="G4565" s="175" t="s">
        <v>5780</v>
      </c>
      <c r="H4565" s="171" t="s">
        <v>5801</v>
      </c>
      <c r="I4565" s="171" t="s">
        <v>5786</v>
      </c>
      <c r="J4565" s="171" t="s">
        <v>734</v>
      </c>
      <c r="K4565" s="176"/>
      <c r="L4565" s="177" t="s">
        <v>727</v>
      </c>
      <c r="M4565" s="177" t="s">
        <v>733</v>
      </c>
      <c r="N4565" s="178" t="s">
        <v>6780</v>
      </c>
    </row>
    <row r="4566" spans="1:14" s="178" customFormat="1">
      <c r="A4566" s="171" t="s">
        <v>3498</v>
      </c>
      <c r="B4566" s="171"/>
      <c r="C4566" s="179" t="s">
        <v>5773</v>
      </c>
      <c r="D4566" s="172">
        <v>46127</v>
      </c>
      <c r="E4566" s="173">
        <v>46127</v>
      </c>
      <c r="F4566" s="174">
        <v>16.899999999999999</v>
      </c>
      <c r="G4566" s="175" t="s">
        <v>3734</v>
      </c>
      <c r="H4566" s="171" t="s">
        <v>3884</v>
      </c>
      <c r="I4566" s="171" t="s">
        <v>5788</v>
      </c>
      <c r="J4566" s="171" t="s">
        <v>542</v>
      </c>
      <c r="K4566" s="176"/>
      <c r="L4566" s="177" t="s">
        <v>727</v>
      </c>
      <c r="M4566" s="177" t="s">
        <v>764</v>
      </c>
      <c r="N4566" s="178" t="s">
        <v>6786</v>
      </c>
    </row>
    <row r="4567" spans="1:14" s="178" customFormat="1">
      <c r="A4567" s="171" t="s">
        <v>3498</v>
      </c>
      <c r="B4567" s="171"/>
      <c r="C4567" s="179" t="s">
        <v>5773</v>
      </c>
      <c r="D4567" s="172">
        <v>46127</v>
      </c>
      <c r="E4567" s="173">
        <v>46127</v>
      </c>
      <c r="F4567" s="174">
        <v>17.600000000000001</v>
      </c>
      <c r="G4567" s="175" t="s">
        <v>3734</v>
      </c>
      <c r="H4567" s="171" t="s">
        <v>3884</v>
      </c>
      <c r="I4567" s="171" t="s">
        <v>5789</v>
      </c>
      <c r="J4567" s="171" t="s">
        <v>738</v>
      </c>
      <c r="K4567" s="176"/>
      <c r="L4567" s="177" t="s">
        <v>727</v>
      </c>
      <c r="M4567" s="177" t="s">
        <v>737</v>
      </c>
      <c r="N4567" s="178" t="s">
        <v>6787</v>
      </c>
    </row>
    <row r="4568" spans="1:14" s="178" customFormat="1">
      <c r="A4568" s="171" t="s">
        <v>3498</v>
      </c>
      <c r="B4568" s="171"/>
      <c r="C4568" s="179" t="s">
        <v>5773</v>
      </c>
      <c r="D4568" s="172">
        <v>46127</v>
      </c>
      <c r="E4568" s="173">
        <v>46127</v>
      </c>
      <c r="F4568" s="174">
        <v>27.99</v>
      </c>
      <c r="G4568" s="175" t="s">
        <v>5779</v>
      </c>
      <c r="H4568" s="171" t="s">
        <v>5800</v>
      </c>
      <c r="I4568" s="171" t="s">
        <v>5785</v>
      </c>
      <c r="J4568" s="171" t="s">
        <v>734</v>
      </c>
      <c r="K4568" s="176"/>
      <c r="L4568" s="177" t="s">
        <v>727</v>
      </c>
      <c r="M4568" s="177" t="s">
        <v>733</v>
      </c>
      <c r="N4568" s="178" t="s">
        <v>6788</v>
      </c>
    </row>
    <row r="4569" spans="1:14" s="178" customFormat="1">
      <c r="A4569" s="171" t="s">
        <v>3498</v>
      </c>
      <c r="B4569" s="171"/>
      <c r="C4569" s="179" t="s">
        <v>5773</v>
      </c>
      <c r="D4569" s="172">
        <v>46127</v>
      </c>
      <c r="E4569" s="173">
        <v>46127</v>
      </c>
      <c r="F4569" s="174">
        <v>63.37</v>
      </c>
      <c r="G4569" s="175" t="s">
        <v>5779</v>
      </c>
      <c r="H4569" s="171" t="s">
        <v>5800</v>
      </c>
      <c r="I4569" s="171" t="s">
        <v>5785</v>
      </c>
      <c r="J4569" s="171" t="s">
        <v>734</v>
      </c>
      <c r="K4569" s="176"/>
      <c r="L4569" s="177" t="s">
        <v>727</v>
      </c>
      <c r="M4569" s="177" t="s">
        <v>733</v>
      </c>
      <c r="N4569" s="178" t="s">
        <v>6789</v>
      </c>
    </row>
    <row r="4570" spans="1:14" s="178" customFormat="1">
      <c r="A4570" s="171" t="s">
        <v>3498</v>
      </c>
      <c r="B4570" s="171"/>
      <c r="C4570" s="179" t="s">
        <v>5773</v>
      </c>
      <c r="D4570" s="172">
        <v>46127</v>
      </c>
      <c r="E4570" s="173">
        <v>46127</v>
      </c>
      <c r="F4570" s="174">
        <v>5.4</v>
      </c>
      <c r="G4570" s="175" t="s">
        <v>5780</v>
      </c>
      <c r="H4570" s="171" t="s">
        <v>5801</v>
      </c>
      <c r="I4570" s="171" t="s">
        <v>5786</v>
      </c>
      <c r="J4570" s="171" t="s">
        <v>734</v>
      </c>
      <c r="K4570" s="176"/>
      <c r="L4570" s="177" t="s">
        <v>727</v>
      </c>
      <c r="M4570" s="177" t="s">
        <v>733</v>
      </c>
      <c r="N4570" s="178" t="s">
        <v>6780</v>
      </c>
    </row>
    <row r="4571" spans="1:14" s="178" customFormat="1">
      <c r="A4571" s="171" t="s">
        <v>3498</v>
      </c>
      <c r="B4571" s="171"/>
      <c r="C4571" s="179" t="s">
        <v>5773</v>
      </c>
      <c r="D4571" s="172">
        <v>46127</v>
      </c>
      <c r="E4571" s="173">
        <v>46127</v>
      </c>
      <c r="F4571" s="174">
        <v>5.4</v>
      </c>
      <c r="G4571" s="175" t="s">
        <v>5780</v>
      </c>
      <c r="H4571" s="171" t="s">
        <v>5801</v>
      </c>
      <c r="I4571" s="171" t="s">
        <v>5786</v>
      </c>
      <c r="J4571" s="171" t="s">
        <v>734</v>
      </c>
      <c r="K4571" s="176"/>
      <c r="L4571" s="177" t="s">
        <v>727</v>
      </c>
      <c r="M4571" s="177" t="s">
        <v>733</v>
      </c>
      <c r="N4571" s="178" t="s">
        <v>6780</v>
      </c>
    </row>
    <row r="4572" spans="1:14" s="178" customFormat="1">
      <c r="A4572" s="171" t="s">
        <v>3498</v>
      </c>
      <c r="B4572" s="171"/>
      <c r="C4572" s="179" t="s">
        <v>5773</v>
      </c>
      <c r="D4572" s="172">
        <v>46127</v>
      </c>
      <c r="E4572" s="173">
        <v>46127</v>
      </c>
      <c r="F4572" s="174">
        <v>1132</v>
      </c>
      <c r="G4572" s="175" t="s">
        <v>3155</v>
      </c>
      <c r="H4572" s="171" t="s">
        <v>3738</v>
      </c>
      <c r="I4572" s="171" t="s">
        <v>5790</v>
      </c>
      <c r="J4572" s="171" t="s">
        <v>512</v>
      </c>
      <c r="K4572" s="176"/>
      <c r="L4572" s="177" t="s">
        <v>727</v>
      </c>
      <c r="M4572" s="177" t="s">
        <v>55</v>
      </c>
      <c r="N4572" s="178" t="s">
        <v>6790</v>
      </c>
    </row>
    <row r="4573" spans="1:14" s="178" customFormat="1">
      <c r="A4573" s="171" t="s">
        <v>3498</v>
      </c>
      <c r="B4573" s="171"/>
      <c r="C4573" s="179" t="s">
        <v>5773</v>
      </c>
      <c r="D4573" s="172">
        <v>46127</v>
      </c>
      <c r="E4573" s="173">
        <v>46127</v>
      </c>
      <c r="F4573" s="174">
        <v>441</v>
      </c>
      <c r="G4573" s="175" t="s">
        <v>3155</v>
      </c>
      <c r="H4573" s="171" t="s">
        <v>3738</v>
      </c>
      <c r="I4573" s="171" t="s">
        <v>3502</v>
      </c>
      <c r="J4573" s="171" t="s">
        <v>512</v>
      </c>
      <c r="K4573" s="176"/>
      <c r="L4573" s="177" t="s">
        <v>727</v>
      </c>
      <c r="M4573" s="177" t="s">
        <v>55</v>
      </c>
      <c r="N4573" s="178" t="s">
        <v>6791</v>
      </c>
    </row>
    <row r="4574" spans="1:14" s="178" customFormat="1">
      <c r="A4574" s="171" t="s">
        <v>3498</v>
      </c>
      <c r="B4574" s="171"/>
      <c r="C4574" s="179" t="s">
        <v>5773</v>
      </c>
      <c r="D4574" s="172">
        <v>46127</v>
      </c>
      <c r="E4574" s="173">
        <v>46127</v>
      </c>
      <c r="F4574" s="174">
        <v>37.76</v>
      </c>
      <c r="G4574" s="175" t="s">
        <v>5779</v>
      </c>
      <c r="H4574" s="171" t="s">
        <v>5800</v>
      </c>
      <c r="I4574" s="171" t="s">
        <v>5785</v>
      </c>
      <c r="J4574" s="171" t="s">
        <v>734</v>
      </c>
      <c r="K4574" s="176"/>
      <c r="L4574" s="177" t="s">
        <v>727</v>
      </c>
      <c r="M4574" s="177" t="s">
        <v>733</v>
      </c>
      <c r="N4574" s="178" t="s">
        <v>6792</v>
      </c>
    </row>
    <row r="4575" spans="1:14" s="178" customFormat="1">
      <c r="A4575" s="171" t="s">
        <v>3498</v>
      </c>
      <c r="B4575" s="171"/>
      <c r="C4575" s="179" t="s">
        <v>5773</v>
      </c>
      <c r="D4575" s="172">
        <v>46127</v>
      </c>
      <c r="E4575" s="173">
        <v>46127</v>
      </c>
      <c r="F4575" s="174">
        <v>25.62</v>
      </c>
      <c r="G4575" s="175" t="s">
        <v>5779</v>
      </c>
      <c r="H4575" s="171" t="s">
        <v>5800</v>
      </c>
      <c r="I4575" s="171" t="s">
        <v>5785</v>
      </c>
      <c r="J4575" s="171" t="s">
        <v>734</v>
      </c>
      <c r="K4575" s="176"/>
      <c r="L4575" s="177" t="s">
        <v>727</v>
      </c>
      <c r="M4575" s="177" t="s">
        <v>733</v>
      </c>
      <c r="N4575" s="178" t="s">
        <v>6793</v>
      </c>
    </row>
    <row r="4576" spans="1:14" s="178" customFormat="1">
      <c r="A4576" s="171" t="s">
        <v>3498</v>
      </c>
      <c r="B4576" s="171"/>
      <c r="C4576" s="179" t="s">
        <v>5773</v>
      </c>
      <c r="D4576" s="172">
        <v>46127</v>
      </c>
      <c r="E4576" s="173">
        <v>46127</v>
      </c>
      <c r="F4576" s="174">
        <v>40.98</v>
      </c>
      <c r="G4576" s="175" t="s">
        <v>5779</v>
      </c>
      <c r="H4576" s="171" t="s">
        <v>5800</v>
      </c>
      <c r="I4576" s="171" t="s">
        <v>5785</v>
      </c>
      <c r="J4576" s="171" t="s">
        <v>734</v>
      </c>
      <c r="K4576" s="176"/>
      <c r="L4576" s="177" t="s">
        <v>727</v>
      </c>
      <c r="M4576" s="177" t="s">
        <v>733</v>
      </c>
      <c r="N4576" s="178" t="s">
        <v>6794</v>
      </c>
    </row>
    <row r="4577" spans="1:14" s="178" customFormat="1">
      <c r="A4577" s="171" t="s">
        <v>3498</v>
      </c>
      <c r="B4577" s="171"/>
      <c r="C4577" s="179" t="s">
        <v>5773</v>
      </c>
      <c r="D4577" s="172">
        <v>46127</v>
      </c>
      <c r="E4577" s="173">
        <v>46127</v>
      </c>
      <c r="F4577" s="174">
        <v>145.05000000000001</v>
      </c>
      <c r="G4577" s="175" t="s">
        <v>3735</v>
      </c>
      <c r="H4577" s="171" t="s">
        <v>3739</v>
      </c>
      <c r="I4577" s="171" t="s">
        <v>5784</v>
      </c>
      <c r="J4577" s="171" t="s">
        <v>738</v>
      </c>
      <c r="K4577" s="176"/>
      <c r="L4577" s="177" t="s">
        <v>727</v>
      </c>
      <c r="M4577" s="177" t="s">
        <v>737</v>
      </c>
      <c r="N4577" s="178" t="s">
        <v>6795</v>
      </c>
    </row>
    <row r="4578" spans="1:14" s="178" customFormat="1">
      <c r="A4578" s="171" t="s">
        <v>3498</v>
      </c>
      <c r="B4578" s="171"/>
      <c r="C4578" s="179" t="s">
        <v>5773</v>
      </c>
      <c r="D4578" s="172">
        <v>46127</v>
      </c>
      <c r="E4578" s="173">
        <v>46127</v>
      </c>
      <c r="F4578" s="174">
        <v>5.2</v>
      </c>
      <c r="G4578" s="175" t="s">
        <v>5780</v>
      </c>
      <c r="H4578" s="171" t="s">
        <v>5801</v>
      </c>
      <c r="I4578" s="171" t="s">
        <v>5786</v>
      </c>
      <c r="J4578" s="171" t="s">
        <v>734</v>
      </c>
      <c r="K4578" s="176"/>
      <c r="L4578" s="177" t="s">
        <v>727</v>
      </c>
      <c r="M4578" s="177" t="s">
        <v>733</v>
      </c>
      <c r="N4578" s="178" t="s">
        <v>6779</v>
      </c>
    </row>
    <row r="4579" spans="1:14" s="178" customFormat="1">
      <c r="A4579" s="171" t="s">
        <v>3498</v>
      </c>
      <c r="B4579" s="171"/>
      <c r="C4579" s="179" t="s">
        <v>5773</v>
      </c>
      <c r="D4579" s="172">
        <v>46127</v>
      </c>
      <c r="E4579" s="173">
        <v>46127</v>
      </c>
      <c r="F4579" s="174">
        <v>34.979999999999997</v>
      </c>
      <c r="G4579" s="175" t="s">
        <v>5779</v>
      </c>
      <c r="H4579" s="171" t="s">
        <v>5800</v>
      </c>
      <c r="I4579" s="171" t="s">
        <v>5785</v>
      </c>
      <c r="J4579" s="171" t="s">
        <v>734</v>
      </c>
      <c r="K4579" s="176"/>
      <c r="L4579" s="177" t="s">
        <v>727</v>
      </c>
      <c r="M4579" s="177" t="s">
        <v>733</v>
      </c>
      <c r="N4579" s="178" t="s">
        <v>6796</v>
      </c>
    </row>
    <row r="4580" spans="1:14" s="178" customFormat="1">
      <c r="A4580" s="171" t="s">
        <v>3498</v>
      </c>
      <c r="B4580" s="171"/>
      <c r="C4580" s="179" t="s">
        <v>5773</v>
      </c>
      <c r="D4580" s="172">
        <v>46127</v>
      </c>
      <c r="E4580" s="173">
        <v>46127</v>
      </c>
      <c r="F4580" s="174">
        <v>39.26</v>
      </c>
      <c r="G4580" s="175" t="s">
        <v>5779</v>
      </c>
      <c r="H4580" s="171" t="s">
        <v>5800</v>
      </c>
      <c r="I4580" s="171" t="s">
        <v>5785</v>
      </c>
      <c r="J4580" s="171" t="s">
        <v>734</v>
      </c>
      <c r="K4580" s="176"/>
      <c r="L4580" s="177" t="s">
        <v>727</v>
      </c>
      <c r="M4580" s="177" t="s">
        <v>733</v>
      </c>
      <c r="N4580" s="178" t="s">
        <v>6797</v>
      </c>
    </row>
    <row r="4581" spans="1:14" s="178" customFormat="1">
      <c r="A4581" s="171" t="s">
        <v>3498</v>
      </c>
      <c r="B4581" s="171"/>
      <c r="C4581" s="179" t="s">
        <v>5773</v>
      </c>
      <c r="D4581" s="172">
        <v>46127</v>
      </c>
      <c r="E4581" s="173">
        <v>46127</v>
      </c>
      <c r="F4581" s="174">
        <v>441</v>
      </c>
      <c r="G4581" s="175" t="s">
        <v>3155</v>
      </c>
      <c r="H4581" s="171" t="s">
        <v>3738</v>
      </c>
      <c r="I4581" s="171" t="s">
        <v>5791</v>
      </c>
      <c r="J4581" s="171" t="s">
        <v>654</v>
      </c>
      <c r="K4581" s="176"/>
      <c r="L4581" s="177" t="s">
        <v>727</v>
      </c>
      <c r="M4581" s="177" t="s">
        <v>59</v>
      </c>
      <c r="N4581" s="178" t="s">
        <v>6798</v>
      </c>
    </row>
    <row r="4582" spans="1:14" s="178" customFormat="1">
      <c r="A4582" s="171" t="s">
        <v>3498</v>
      </c>
      <c r="B4582" s="171"/>
      <c r="C4582" s="179" t="s">
        <v>5773</v>
      </c>
      <c r="D4582" s="172">
        <v>46127</v>
      </c>
      <c r="E4582" s="173">
        <v>46127</v>
      </c>
      <c r="F4582" s="174">
        <v>1554</v>
      </c>
      <c r="G4582" s="175" t="s">
        <v>3155</v>
      </c>
      <c r="H4582" s="171" t="s">
        <v>3738</v>
      </c>
      <c r="I4582" s="171" t="s">
        <v>5792</v>
      </c>
      <c r="J4582" s="171" t="s">
        <v>734</v>
      </c>
      <c r="K4582" s="176"/>
      <c r="L4582" s="177" t="s">
        <v>727</v>
      </c>
      <c r="M4582" s="177" t="s">
        <v>733</v>
      </c>
      <c r="N4582" s="178" t="s">
        <v>6799</v>
      </c>
    </row>
    <row r="4583" spans="1:14" s="178" customFormat="1">
      <c r="A4583" s="171" t="s">
        <v>3498</v>
      </c>
      <c r="B4583" s="171"/>
      <c r="C4583" s="179" t="s">
        <v>5773</v>
      </c>
      <c r="D4583" s="172">
        <v>46127</v>
      </c>
      <c r="E4583" s="173">
        <v>46127</v>
      </c>
      <c r="F4583" s="174">
        <v>30.38</v>
      </c>
      <c r="G4583" s="175" t="s">
        <v>5779</v>
      </c>
      <c r="H4583" s="171" t="s">
        <v>5800</v>
      </c>
      <c r="I4583" s="171" t="s">
        <v>5785</v>
      </c>
      <c r="J4583" s="171" t="s">
        <v>734</v>
      </c>
      <c r="K4583" s="176"/>
      <c r="L4583" s="177" t="s">
        <v>727</v>
      </c>
      <c r="M4583" s="177" t="s">
        <v>733</v>
      </c>
      <c r="N4583" s="178" t="s">
        <v>6800</v>
      </c>
    </row>
    <row r="4584" spans="1:14" s="178" customFormat="1">
      <c r="A4584" s="171" t="s">
        <v>3498</v>
      </c>
      <c r="B4584" s="171"/>
      <c r="C4584" s="179" t="s">
        <v>5773</v>
      </c>
      <c r="D4584" s="172">
        <v>46127</v>
      </c>
      <c r="E4584" s="173">
        <v>46127</v>
      </c>
      <c r="F4584" s="174">
        <v>5.4</v>
      </c>
      <c r="G4584" s="175" t="s">
        <v>5780</v>
      </c>
      <c r="H4584" s="171" t="s">
        <v>5801</v>
      </c>
      <c r="I4584" s="171" t="s">
        <v>5786</v>
      </c>
      <c r="J4584" s="171" t="s">
        <v>734</v>
      </c>
      <c r="K4584" s="176"/>
      <c r="L4584" s="177" t="s">
        <v>727</v>
      </c>
      <c r="M4584" s="177" t="s">
        <v>733</v>
      </c>
      <c r="N4584" s="178" t="s">
        <v>6780</v>
      </c>
    </row>
    <row r="4585" spans="1:14" s="178" customFormat="1">
      <c r="A4585" s="171" t="s">
        <v>3498</v>
      </c>
      <c r="B4585" s="171"/>
      <c r="C4585" s="179" t="s">
        <v>5773</v>
      </c>
      <c r="D4585" s="172">
        <v>46127</v>
      </c>
      <c r="E4585" s="173">
        <v>46127</v>
      </c>
      <c r="F4585" s="174">
        <v>49.86</v>
      </c>
      <c r="G4585" s="175" t="s">
        <v>3735</v>
      </c>
      <c r="H4585" s="171" t="s">
        <v>3739</v>
      </c>
      <c r="I4585" s="171" t="s">
        <v>5784</v>
      </c>
      <c r="J4585" s="171" t="s">
        <v>738</v>
      </c>
      <c r="K4585" s="176"/>
      <c r="L4585" s="177" t="s">
        <v>727</v>
      </c>
      <c r="M4585" s="177" t="s">
        <v>737</v>
      </c>
      <c r="N4585" s="178" t="s">
        <v>6801</v>
      </c>
    </row>
    <row r="4586" spans="1:14" s="178" customFormat="1">
      <c r="A4586" s="171" t="s">
        <v>3498</v>
      </c>
      <c r="B4586" s="171"/>
      <c r="C4586" s="179" t="s">
        <v>5773</v>
      </c>
      <c r="D4586" s="172">
        <v>46127</v>
      </c>
      <c r="E4586" s="173">
        <v>46127</v>
      </c>
      <c r="F4586" s="174">
        <v>40.03</v>
      </c>
      <c r="G4586" s="175" t="s">
        <v>5779</v>
      </c>
      <c r="H4586" s="171" t="s">
        <v>5800</v>
      </c>
      <c r="I4586" s="171" t="s">
        <v>5785</v>
      </c>
      <c r="J4586" s="171" t="s">
        <v>734</v>
      </c>
      <c r="K4586" s="176"/>
      <c r="L4586" s="177" t="s">
        <v>727</v>
      </c>
      <c r="M4586" s="177" t="s">
        <v>733</v>
      </c>
      <c r="N4586" s="178" t="s">
        <v>6802</v>
      </c>
    </row>
    <row r="4587" spans="1:14" s="178" customFormat="1">
      <c r="A4587" s="171" t="s">
        <v>3498</v>
      </c>
      <c r="B4587" s="171"/>
      <c r="C4587" s="179" t="s">
        <v>5773</v>
      </c>
      <c r="D4587" s="172">
        <v>46127</v>
      </c>
      <c r="E4587" s="173">
        <v>46127</v>
      </c>
      <c r="F4587" s="174">
        <v>85.97</v>
      </c>
      <c r="G4587" s="175" t="s">
        <v>5779</v>
      </c>
      <c r="H4587" s="171" t="s">
        <v>5800</v>
      </c>
      <c r="I4587" s="171" t="s">
        <v>5785</v>
      </c>
      <c r="J4587" s="171" t="s">
        <v>734</v>
      </c>
      <c r="K4587" s="176"/>
      <c r="L4587" s="177" t="s">
        <v>727</v>
      </c>
      <c r="M4587" s="177" t="s">
        <v>733</v>
      </c>
      <c r="N4587" s="178" t="s">
        <v>6803</v>
      </c>
    </row>
    <row r="4588" spans="1:14" s="178" customFormat="1">
      <c r="A4588" s="171" t="s">
        <v>3498</v>
      </c>
      <c r="B4588" s="171"/>
      <c r="C4588" s="179" t="s">
        <v>5773</v>
      </c>
      <c r="D4588" s="172">
        <v>46127</v>
      </c>
      <c r="E4588" s="173">
        <v>46127</v>
      </c>
      <c r="F4588" s="174">
        <v>5.2</v>
      </c>
      <c r="G4588" s="175" t="s">
        <v>5780</v>
      </c>
      <c r="H4588" s="171" t="s">
        <v>5801</v>
      </c>
      <c r="I4588" s="171" t="s">
        <v>5786</v>
      </c>
      <c r="J4588" s="171" t="s">
        <v>734</v>
      </c>
      <c r="K4588" s="176"/>
      <c r="L4588" s="177" t="s">
        <v>727</v>
      </c>
      <c r="M4588" s="177" t="s">
        <v>733</v>
      </c>
      <c r="N4588" s="178" t="s">
        <v>6779</v>
      </c>
    </row>
    <row r="4589" spans="1:14" s="178" customFormat="1">
      <c r="A4589" s="171" t="s">
        <v>3498</v>
      </c>
      <c r="B4589" s="171"/>
      <c r="C4589" s="179" t="s">
        <v>5773</v>
      </c>
      <c r="D4589" s="172">
        <v>46127</v>
      </c>
      <c r="E4589" s="173">
        <v>46127</v>
      </c>
      <c r="F4589" s="174">
        <v>5.2</v>
      </c>
      <c r="G4589" s="175" t="s">
        <v>5780</v>
      </c>
      <c r="H4589" s="171" t="s">
        <v>5801</v>
      </c>
      <c r="I4589" s="171" t="s">
        <v>5786</v>
      </c>
      <c r="J4589" s="171" t="s">
        <v>734</v>
      </c>
      <c r="K4589" s="176"/>
      <c r="L4589" s="177" t="s">
        <v>727</v>
      </c>
      <c r="M4589" s="177" t="s">
        <v>733</v>
      </c>
      <c r="N4589" s="178" t="s">
        <v>6779</v>
      </c>
    </row>
    <row r="4590" spans="1:14" s="178" customFormat="1">
      <c r="A4590" s="171" t="s">
        <v>3498</v>
      </c>
      <c r="B4590" s="171"/>
      <c r="C4590" s="179" t="s">
        <v>5773</v>
      </c>
      <c r="D4590" s="172">
        <v>46127</v>
      </c>
      <c r="E4590" s="173">
        <v>46127</v>
      </c>
      <c r="F4590" s="174">
        <v>5.2</v>
      </c>
      <c r="G4590" s="175" t="s">
        <v>5780</v>
      </c>
      <c r="H4590" s="171" t="s">
        <v>5801</v>
      </c>
      <c r="I4590" s="171" t="s">
        <v>5786</v>
      </c>
      <c r="J4590" s="171" t="s">
        <v>734</v>
      </c>
      <c r="K4590" s="176"/>
      <c r="L4590" s="177" t="s">
        <v>727</v>
      </c>
      <c r="M4590" s="177" t="s">
        <v>733</v>
      </c>
      <c r="N4590" s="178" t="s">
        <v>6779</v>
      </c>
    </row>
    <row r="4591" spans="1:14" s="178" customFormat="1">
      <c r="A4591" s="171" t="s">
        <v>3498</v>
      </c>
      <c r="B4591" s="171"/>
      <c r="C4591" s="179" t="s">
        <v>5773</v>
      </c>
      <c r="D4591" s="172">
        <v>46127</v>
      </c>
      <c r="E4591" s="173">
        <v>46127</v>
      </c>
      <c r="F4591" s="174">
        <v>42.99</v>
      </c>
      <c r="G4591" s="175" t="s">
        <v>5779</v>
      </c>
      <c r="H4591" s="171" t="s">
        <v>5800</v>
      </c>
      <c r="I4591" s="171" t="s">
        <v>5785</v>
      </c>
      <c r="J4591" s="171" t="s">
        <v>734</v>
      </c>
      <c r="K4591" s="176"/>
      <c r="L4591" s="177" t="s">
        <v>727</v>
      </c>
      <c r="M4591" s="177" t="s">
        <v>733</v>
      </c>
      <c r="N4591" s="178" t="s">
        <v>6804</v>
      </c>
    </row>
    <row r="4592" spans="1:14" s="178" customFormat="1">
      <c r="A4592" s="171" t="s">
        <v>3498</v>
      </c>
      <c r="B4592" s="171"/>
      <c r="C4592" s="179" t="s">
        <v>5773</v>
      </c>
      <c r="D4592" s="172">
        <v>46127</v>
      </c>
      <c r="E4592" s="173">
        <v>46127</v>
      </c>
      <c r="F4592" s="174">
        <v>1323</v>
      </c>
      <c r="G4592" s="175" t="s">
        <v>3155</v>
      </c>
      <c r="H4592" s="171" t="s">
        <v>3738</v>
      </c>
      <c r="I4592" s="171" t="s">
        <v>3501</v>
      </c>
      <c r="J4592" s="171" t="s">
        <v>735</v>
      </c>
      <c r="K4592" s="176"/>
      <c r="L4592" s="177" t="s">
        <v>727</v>
      </c>
      <c r="M4592" s="177" t="s">
        <v>57</v>
      </c>
      <c r="N4592" s="178" t="s">
        <v>6805</v>
      </c>
    </row>
    <row r="4593" spans="1:14" s="178" customFormat="1">
      <c r="A4593" s="171" t="s">
        <v>3498</v>
      </c>
      <c r="B4593" s="171"/>
      <c r="C4593" s="179" t="s">
        <v>5773</v>
      </c>
      <c r="D4593" s="172">
        <v>46127</v>
      </c>
      <c r="E4593" s="173">
        <v>46127</v>
      </c>
      <c r="F4593" s="174">
        <v>31.97</v>
      </c>
      <c r="G4593" s="175" t="s">
        <v>5779</v>
      </c>
      <c r="H4593" s="171" t="s">
        <v>5800</v>
      </c>
      <c r="I4593" s="171" t="s">
        <v>5785</v>
      </c>
      <c r="J4593" s="171" t="s">
        <v>734</v>
      </c>
      <c r="K4593" s="176"/>
      <c r="L4593" s="177" t="s">
        <v>727</v>
      </c>
      <c r="M4593" s="177" t="s">
        <v>733</v>
      </c>
      <c r="N4593" s="178" t="s">
        <v>6806</v>
      </c>
    </row>
    <row r="4594" spans="1:14" s="178" customFormat="1">
      <c r="A4594" s="171" t="s">
        <v>3498</v>
      </c>
      <c r="B4594" s="171"/>
      <c r="C4594" s="179" t="s">
        <v>5773</v>
      </c>
      <c r="D4594" s="172">
        <v>46127</v>
      </c>
      <c r="E4594" s="173">
        <v>46127</v>
      </c>
      <c r="F4594" s="174">
        <v>34.99</v>
      </c>
      <c r="G4594" s="175" t="s">
        <v>5779</v>
      </c>
      <c r="H4594" s="171" t="s">
        <v>5800</v>
      </c>
      <c r="I4594" s="171" t="s">
        <v>5785</v>
      </c>
      <c r="J4594" s="171" t="s">
        <v>734</v>
      </c>
      <c r="K4594" s="176"/>
      <c r="L4594" s="177" t="s">
        <v>727</v>
      </c>
      <c r="M4594" s="177" t="s">
        <v>733</v>
      </c>
      <c r="N4594" s="178" t="s">
        <v>6807</v>
      </c>
    </row>
    <row r="4595" spans="1:14" s="178" customFormat="1">
      <c r="A4595" s="171" t="s">
        <v>3498</v>
      </c>
      <c r="B4595" s="171"/>
      <c r="C4595" s="179" t="s">
        <v>5773</v>
      </c>
      <c r="D4595" s="172">
        <v>46127</v>
      </c>
      <c r="E4595" s="173">
        <v>46127</v>
      </c>
      <c r="F4595" s="174">
        <v>5.4</v>
      </c>
      <c r="G4595" s="175" t="s">
        <v>5780</v>
      </c>
      <c r="H4595" s="171" t="s">
        <v>5801</v>
      </c>
      <c r="I4595" s="171" t="s">
        <v>5786</v>
      </c>
      <c r="J4595" s="171" t="s">
        <v>734</v>
      </c>
      <c r="K4595" s="176"/>
      <c r="L4595" s="177" t="s">
        <v>727</v>
      </c>
      <c r="M4595" s="177" t="s">
        <v>733</v>
      </c>
      <c r="N4595" s="178" t="s">
        <v>6780</v>
      </c>
    </row>
    <row r="4596" spans="1:14" s="178" customFormat="1">
      <c r="A4596" s="171" t="s">
        <v>3498</v>
      </c>
      <c r="B4596" s="171"/>
      <c r="C4596" s="179" t="s">
        <v>5773</v>
      </c>
      <c r="D4596" s="172">
        <v>46127</v>
      </c>
      <c r="E4596" s="173">
        <v>46127</v>
      </c>
      <c r="F4596" s="174">
        <v>5.4</v>
      </c>
      <c r="G4596" s="175" t="s">
        <v>5780</v>
      </c>
      <c r="H4596" s="171" t="s">
        <v>5801</v>
      </c>
      <c r="I4596" s="171" t="s">
        <v>5786</v>
      </c>
      <c r="J4596" s="171" t="s">
        <v>734</v>
      </c>
      <c r="K4596" s="176"/>
      <c r="L4596" s="177" t="s">
        <v>727</v>
      </c>
      <c r="M4596" s="177" t="s">
        <v>733</v>
      </c>
      <c r="N4596" s="178" t="s">
        <v>6780</v>
      </c>
    </row>
    <row r="4597" spans="1:14" s="178" customFormat="1">
      <c r="A4597" s="171" t="s">
        <v>3498</v>
      </c>
      <c r="B4597" s="171"/>
      <c r="C4597" s="179" t="s">
        <v>5773</v>
      </c>
      <c r="D4597" s="172">
        <v>46127</v>
      </c>
      <c r="E4597" s="173">
        <v>46127</v>
      </c>
      <c r="F4597" s="174">
        <v>16.899999999999999</v>
      </c>
      <c r="G4597" s="175" t="s">
        <v>3734</v>
      </c>
      <c r="H4597" s="171" t="s">
        <v>3884</v>
      </c>
      <c r="I4597" s="171" t="s">
        <v>5788</v>
      </c>
      <c r="J4597" s="171" t="s">
        <v>542</v>
      </c>
      <c r="K4597" s="176"/>
      <c r="L4597" s="177" t="s">
        <v>727</v>
      </c>
      <c r="M4597" s="177" t="s">
        <v>764</v>
      </c>
      <c r="N4597" s="178" t="s">
        <v>6786</v>
      </c>
    </row>
    <row r="4598" spans="1:14" s="178" customFormat="1">
      <c r="A4598" s="171" t="s">
        <v>3498</v>
      </c>
      <c r="B4598" s="171"/>
      <c r="C4598" s="179" t="s">
        <v>5773</v>
      </c>
      <c r="D4598" s="172">
        <v>46127</v>
      </c>
      <c r="E4598" s="173">
        <v>46127</v>
      </c>
      <c r="F4598" s="174">
        <v>882</v>
      </c>
      <c r="G4598" s="175" t="s">
        <v>3155</v>
      </c>
      <c r="H4598" s="171" t="s">
        <v>3738</v>
      </c>
      <c r="I4598" s="171" t="s">
        <v>3886</v>
      </c>
      <c r="J4598" s="171" t="s">
        <v>736</v>
      </c>
      <c r="K4598" s="176"/>
      <c r="L4598" s="177" t="s">
        <v>727</v>
      </c>
      <c r="M4598" s="177" t="s">
        <v>65</v>
      </c>
      <c r="N4598" s="178" t="s">
        <v>6781</v>
      </c>
    </row>
    <row r="4599" spans="1:14" s="178" customFormat="1">
      <c r="A4599" s="171" t="s">
        <v>3498</v>
      </c>
      <c r="B4599" s="171"/>
      <c r="C4599" s="179" t="s">
        <v>5773</v>
      </c>
      <c r="D4599" s="172">
        <v>46127</v>
      </c>
      <c r="E4599" s="173">
        <v>46127</v>
      </c>
      <c r="F4599" s="174">
        <v>15.3</v>
      </c>
      <c r="G4599" s="175" t="s">
        <v>3734</v>
      </c>
      <c r="H4599" s="171" t="s">
        <v>3884</v>
      </c>
      <c r="I4599" s="171" t="s">
        <v>5789</v>
      </c>
      <c r="J4599" s="171" t="s">
        <v>738</v>
      </c>
      <c r="K4599" s="176"/>
      <c r="L4599" s="177" t="s">
        <v>727</v>
      </c>
      <c r="M4599" s="177" t="s">
        <v>737</v>
      </c>
      <c r="N4599" s="178" t="s">
        <v>6808</v>
      </c>
    </row>
    <row r="4600" spans="1:14" s="178" customFormat="1">
      <c r="A4600" s="171" t="s">
        <v>3498</v>
      </c>
      <c r="B4600" s="171"/>
      <c r="C4600" s="179" t="s">
        <v>5773</v>
      </c>
      <c r="D4600" s="172">
        <v>46127</v>
      </c>
      <c r="E4600" s="173">
        <v>46127</v>
      </c>
      <c r="F4600" s="174">
        <v>35.99</v>
      </c>
      <c r="G4600" s="175" t="s">
        <v>5779</v>
      </c>
      <c r="H4600" s="171" t="s">
        <v>5800</v>
      </c>
      <c r="I4600" s="171" t="s">
        <v>5785</v>
      </c>
      <c r="J4600" s="171" t="s">
        <v>734</v>
      </c>
      <c r="K4600" s="176"/>
      <c r="L4600" s="177" t="s">
        <v>727</v>
      </c>
      <c r="M4600" s="177" t="s">
        <v>733</v>
      </c>
      <c r="N4600" s="178" t="s">
        <v>6809</v>
      </c>
    </row>
    <row r="4601" spans="1:14" s="178" customFormat="1">
      <c r="A4601" s="171" t="s">
        <v>3498</v>
      </c>
      <c r="B4601" s="171"/>
      <c r="C4601" s="179" t="s">
        <v>5773</v>
      </c>
      <c r="D4601" s="172">
        <v>46127</v>
      </c>
      <c r="E4601" s="173">
        <v>46127</v>
      </c>
      <c r="F4601" s="174">
        <v>44.01</v>
      </c>
      <c r="G4601" s="175" t="s">
        <v>5779</v>
      </c>
      <c r="H4601" s="171" t="s">
        <v>5800</v>
      </c>
      <c r="I4601" s="171" t="s">
        <v>5785</v>
      </c>
      <c r="J4601" s="171" t="s">
        <v>734</v>
      </c>
      <c r="K4601" s="176"/>
      <c r="L4601" s="177" t="s">
        <v>727</v>
      </c>
      <c r="M4601" s="177" t="s">
        <v>733</v>
      </c>
      <c r="N4601" s="178" t="s">
        <v>6810</v>
      </c>
    </row>
    <row r="4602" spans="1:14" s="178" customFormat="1">
      <c r="A4602" s="171" t="s">
        <v>3498</v>
      </c>
      <c r="B4602" s="171"/>
      <c r="C4602" s="179" t="s">
        <v>5773</v>
      </c>
      <c r="D4602" s="172">
        <v>46127</v>
      </c>
      <c r="E4602" s="173">
        <v>46127</v>
      </c>
      <c r="F4602" s="174">
        <v>2072</v>
      </c>
      <c r="G4602" s="175" t="s">
        <v>3155</v>
      </c>
      <c r="H4602" s="171" t="s">
        <v>3738</v>
      </c>
      <c r="I4602" s="171" t="s">
        <v>5792</v>
      </c>
      <c r="J4602" s="171" t="s">
        <v>734</v>
      </c>
      <c r="K4602" s="176"/>
      <c r="L4602" s="177" t="s">
        <v>727</v>
      </c>
      <c r="M4602" s="177" t="s">
        <v>733</v>
      </c>
      <c r="N4602" s="178" t="s">
        <v>6811</v>
      </c>
    </row>
    <row r="4603" spans="1:14" s="178" customFormat="1">
      <c r="A4603" s="171" t="s">
        <v>3498</v>
      </c>
      <c r="B4603" s="171"/>
      <c r="C4603" s="179" t="s">
        <v>5773</v>
      </c>
      <c r="D4603" s="172">
        <v>46127</v>
      </c>
      <c r="E4603" s="173">
        <v>46127</v>
      </c>
      <c r="F4603" s="174">
        <v>5.4</v>
      </c>
      <c r="G4603" s="175" t="s">
        <v>5780</v>
      </c>
      <c r="H4603" s="171" t="s">
        <v>5801</v>
      </c>
      <c r="I4603" s="171" t="s">
        <v>5786</v>
      </c>
      <c r="J4603" s="171" t="s">
        <v>734</v>
      </c>
      <c r="K4603" s="176"/>
      <c r="L4603" s="177" t="s">
        <v>727</v>
      </c>
      <c r="M4603" s="177" t="s">
        <v>733</v>
      </c>
      <c r="N4603" s="178" t="s">
        <v>6780</v>
      </c>
    </row>
    <row r="4604" spans="1:14" s="178" customFormat="1">
      <c r="A4604" s="171" t="s">
        <v>3498</v>
      </c>
      <c r="B4604" s="171"/>
      <c r="C4604" s="179" t="s">
        <v>5773</v>
      </c>
      <c r="D4604" s="172">
        <v>46127</v>
      </c>
      <c r="E4604" s="173">
        <v>46127</v>
      </c>
      <c r="F4604" s="174">
        <v>39.97</v>
      </c>
      <c r="G4604" s="175" t="s">
        <v>5779</v>
      </c>
      <c r="H4604" s="171" t="s">
        <v>5800</v>
      </c>
      <c r="I4604" s="171" t="s">
        <v>5785</v>
      </c>
      <c r="J4604" s="171" t="s">
        <v>734</v>
      </c>
      <c r="K4604" s="176"/>
      <c r="L4604" s="177" t="s">
        <v>727</v>
      </c>
      <c r="M4604" s="177" t="s">
        <v>733</v>
      </c>
      <c r="N4604" s="178" t="s">
        <v>6812</v>
      </c>
    </row>
    <row r="4605" spans="1:14" s="178" customFormat="1">
      <c r="A4605" s="171" t="s">
        <v>3498</v>
      </c>
      <c r="B4605" s="171"/>
      <c r="C4605" s="179" t="s">
        <v>5773</v>
      </c>
      <c r="D4605" s="172">
        <v>46127</v>
      </c>
      <c r="E4605" s="173">
        <v>46127</v>
      </c>
      <c r="F4605" s="174">
        <v>40.98</v>
      </c>
      <c r="G4605" s="175" t="s">
        <v>5779</v>
      </c>
      <c r="H4605" s="171" t="s">
        <v>5800</v>
      </c>
      <c r="I4605" s="171" t="s">
        <v>5785</v>
      </c>
      <c r="J4605" s="171" t="s">
        <v>734</v>
      </c>
      <c r="K4605" s="176"/>
      <c r="L4605" s="177" t="s">
        <v>727</v>
      </c>
      <c r="M4605" s="177" t="s">
        <v>733</v>
      </c>
      <c r="N4605" s="178" t="s">
        <v>6794</v>
      </c>
    </row>
    <row r="4606" spans="1:14" s="178" customFormat="1">
      <c r="A4606" s="171" t="s">
        <v>3498</v>
      </c>
      <c r="B4606" s="171"/>
      <c r="C4606" s="179" t="s">
        <v>5773</v>
      </c>
      <c r="D4606" s="172">
        <v>46127</v>
      </c>
      <c r="E4606" s="173">
        <v>46127</v>
      </c>
      <c r="F4606" s="174">
        <v>5.4</v>
      </c>
      <c r="G4606" s="175" t="s">
        <v>5780</v>
      </c>
      <c r="H4606" s="171" t="s">
        <v>5801</v>
      </c>
      <c r="I4606" s="171" t="s">
        <v>5786</v>
      </c>
      <c r="J4606" s="171" t="s">
        <v>734</v>
      </c>
      <c r="K4606" s="176"/>
      <c r="L4606" s="177" t="s">
        <v>727</v>
      </c>
      <c r="M4606" s="177" t="s">
        <v>733</v>
      </c>
      <c r="N4606" s="178" t="s">
        <v>6780</v>
      </c>
    </row>
    <row r="4607" spans="1:14" s="178" customFormat="1">
      <c r="A4607" s="171" t="s">
        <v>3498</v>
      </c>
      <c r="B4607" s="171"/>
      <c r="C4607" s="179" t="s">
        <v>5773</v>
      </c>
      <c r="D4607" s="172">
        <v>46127</v>
      </c>
      <c r="E4607" s="173">
        <v>46127</v>
      </c>
      <c r="F4607" s="174">
        <v>5.4</v>
      </c>
      <c r="G4607" s="175" t="s">
        <v>5780</v>
      </c>
      <c r="H4607" s="171" t="s">
        <v>5801</v>
      </c>
      <c r="I4607" s="171" t="s">
        <v>5786</v>
      </c>
      <c r="J4607" s="171" t="s">
        <v>734</v>
      </c>
      <c r="K4607" s="176"/>
      <c r="L4607" s="177" t="s">
        <v>727</v>
      </c>
      <c r="M4607" s="177" t="s">
        <v>733</v>
      </c>
      <c r="N4607" s="178" t="s">
        <v>6780</v>
      </c>
    </row>
    <row r="4608" spans="1:14" s="178" customFormat="1">
      <c r="A4608" s="171" t="s">
        <v>3498</v>
      </c>
      <c r="B4608" s="171"/>
      <c r="C4608" s="179" t="s">
        <v>5773</v>
      </c>
      <c r="D4608" s="172">
        <v>46127</v>
      </c>
      <c r="E4608" s="173">
        <v>46127</v>
      </c>
      <c r="F4608" s="174">
        <v>155.44999999999999</v>
      </c>
      <c r="G4608" s="175" t="s">
        <v>3735</v>
      </c>
      <c r="H4608" s="171" t="s">
        <v>3739</v>
      </c>
      <c r="I4608" s="171" t="s">
        <v>5783</v>
      </c>
      <c r="J4608" s="171" t="s">
        <v>542</v>
      </c>
      <c r="K4608" s="176"/>
      <c r="L4608" s="177" t="s">
        <v>727</v>
      </c>
      <c r="M4608" s="177" t="s">
        <v>764</v>
      </c>
      <c r="N4608" s="178" t="s">
        <v>6813</v>
      </c>
    </row>
    <row r="4609" spans="1:14" s="178" customFormat="1">
      <c r="A4609" s="171" t="s">
        <v>3498</v>
      </c>
      <c r="B4609" s="171"/>
      <c r="C4609" s="179" t="s">
        <v>5773</v>
      </c>
      <c r="D4609" s="172">
        <v>46127</v>
      </c>
      <c r="E4609" s="173">
        <v>46127</v>
      </c>
      <c r="F4609" s="174">
        <v>1554</v>
      </c>
      <c r="G4609" s="175" t="s">
        <v>3155</v>
      </c>
      <c r="H4609" s="171" t="s">
        <v>3738</v>
      </c>
      <c r="I4609" s="171" t="s">
        <v>5792</v>
      </c>
      <c r="J4609" s="171" t="s">
        <v>734</v>
      </c>
      <c r="K4609" s="176"/>
      <c r="L4609" s="177" t="s">
        <v>727</v>
      </c>
      <c r="M4609" s="177" t="s">
        <v>733</v>
      </c>
      <c r="N4609" s="178" t="s">
        <v>6799</v>
      </c>
    </row>
    <row r="4610" spans="1:14" s="178" customFormat="1">
      <c r="A4610" s="171" t="s">
        <v>3498</v>
      </c>
      <c r="B4610" s="171"/>
      <c r="C4610" s="179" t="s">
        <v>5773</v>
      </c>
      <c r="D4610" s="172">
        <v>46127</v>
      </c>
      <c r="E4610" s="173">
        <v>46127</v>
      </c>
      <c r="F4610" s="174">
        <v>5.4</v>
      </c>
      <c r="G4610" s="175" t="s">
        <v>5780</v>
      </c>
      <c r="H4610" s="171" t="s">
        <v>5801</v>
      </c>
      <c r="I4610" s="171" t="s">
        <v>5786</v>
      </c>
      <c r="J4610" s="171" t="s">
        <v>734</v>
      </c>
      <c r="K4610" s="176"/>
      <c r="L4610" s="177" t="s">
        <v>727</v>
      </c>
      <c r="M4610" s="177" t="s">
        <v>733</v>
      </c>
      <c r="N4610" s="178" t="s">
        <v>6780</v>
      </c>
    </row>
    <row r="4611" spans="1:14" s="178" customFormat="1">
      <c r="A4611" s="171" t="s">
        <v>3498</v>
      </c>
      <c r="B4611" s="171"/>
      <c r="C4611" s="179" t="s">
        <v>5773</v>
      </c>
      <c r="D4611" s="172">
        <v>46127</v>
      </c>
      <c r="E4611" s="173">
        <v>46127</v>
      </c>
      <c r="F4611" s="174">
        <v>5.4</v>
      </c>
      <c r="G4611" s="175" t="s">
        <v>5780</v>
      </c>
      <c r="H4611" s="171" t="s">
        <v>5801</v>
      </c>
      <c r="I4611" s="171" t="s">
        <v>5786</v>
      </c>
      <c r="J4611" s="171" t="s">
        <v>734</v>
      </c>
      <c r="K4611" s="176"/>
      <c r="L4611" s="177" t="s">
        <v>727</v>
      </c>
      <c r="M4611" s="177" t="s">
        <v>733</v>
      </c>
      <c r="N4611" s="178" t="s">
        <v>6780</v>
      </c>
    </row>
    <row r="4612" spans="1:14" s="178" customFormat="1">
      <c r="A4612" s="171" t="s">
        <v>3498</v>
      </c>
      <c r="B4612" s="171"/>
      <c r="C4612" s="179" t="s">
        <v>5773</v>
      </c>
      <c r="D4612" s="172">
        <v>46127</v>
      </c>
      <c r="E4612" s="173">
        <v>46127</v>
      </c>
      <c r="F4612" s="174">
        <v>882</v>
      </c>
      <c r="G4612" s="175" t="s">
        <v>3155</v>
      </c>
      <c r="H4612" s="171" t="s">
        <v>3738</v>
      </c>
      <c r="I4612" s="171" t="s">
        <v>3887</v>
      </c>
      <c r="J4612" s="171" t="s">
        <v>736</v>
      </c>
      <c r="K4612" s="176"/>
      <c r="L4612" s="177" t="s">
        <v>727</v>
      </c>
      <c r="M4612" s="177" t="s">
        <v>65</v>
      </c>
      <c r="N4612" s="178" t="s">
        <v>6781</v>
      </c>
    </row>
    <row r="4613" spans="1:14" s="178" customFormat="1">
      <c r="A4613" s="171" t="s">
        <v>3498</v>
      </c>
      <c r="B4613" s="171"/>
      <c r="C4613" s="179" t="s">
        <v>5773</v>
      </c>
      <c r="D4613" s="172">
        <v>46127</v>
      </c>
      <c r="E4613" s="173">
        <v>46127</v>
      </c>
      <c r="F4613" s="174">
        <v>26.4</v>
      </c>
      <c r="G4613" s="175" t="s">
        <v>5779</v>
      </c>
      <c r="H4613" s="171" t="s">
        <v>5800</v>
      </c>
      <c r="I4613" s="171" t="s">
        <v>5785</v>
      </c>
      <c r="J4613" s="171" t="s">
        <v>734</v>
      </c>
      <c r="K4613" s="176"/>
      <c r="L4613" s="177" t="s">
        <v>727</v>
      </c>
      <c r="M4613" s="177" t="s">
        <v>733</v>
      </c>
      <c r="N4613" s="178" t="s">
        <v>6814</v>
      </c>
    </row>
    <row r="4614" spans="1:14" s="178" customFormat="1">
      <c r="A4614" s="171" t="s">
        <v>3498</v>
      </c>
      <c r="B4614" s="171"/>
      <c r="C4614" s="179" t="s">
        <v>5773</v>
      </c>
      <c r="D4614" s="172">
        <v>46127</v>
      </c>
      <c r="E4614" s="173">
        <v>46127</v>
      </c>
      <c r="F4614" s="174">
        <v>50.21</v>
      </c>
      <c r="G4614" s="175" t="s">
        <v>5779</v>
      </c>
      <c r="H4614" s="171" t="s">
        <v>5800</v>
      </c>
      <c r="I4614" s="171" t="s">
        <v>5785</v>
      </c>
      <c r="J4614" s="171" t="s">
        <v>734</v>
      </c>
      <c r="K4614" s="176"/>
      <c r="L4614" s="177" t="s">
        <v>727</v>
      </c>
      <c r="M4614" s="177" t="s">
        <v>733</v>
      </c>
      <c r="N4614" s="178" t="s">
        <v>6815</v>
      </c>
    </row>
    <row r="4615" spans="1:14" s="178" customFormat="1">
      <c r="A4615" s="171" t="s">
        <v>3498</v>
      </c>
      <c r="B4615" s="171"/>
      <c r="C4615" s="179" t="s">
        <v>5773</v>
      </c>
      <c r="D4615" s="172">
        <v>46127</v>
      </c>
      <c r="E4615" s="173">
        <v>46127</v>
      </c>
      <c r="F4615" s="174">
        <v>5.4</v>
      </c>
      <c r="G4615" s="175" t="s">
        <v>5780</v>
      </c>
      <c r="H4615" s="171" t="s">
        <v>5801</v>
      </c>
      <c r="I4615" s="171" t="s">
        <v>5786</v>
      </c>
      <c r="J4615" s="171" t="s">
        <v>734</v>
      </c>
      <c r="K4615" s="176"/>
      <c r="L4615" s="177" t="s">
        <v>727</v>
      </c>
      <c r="M4615" s="177" t="s">
        <v>733</v>
      </c>
      <c r="N4615" s="178" t="s">
        <v>6780</v>
      </c>
    </row>
    <row r="4616" spans="1:14" s="178" customFormat="1">
      <c r="A4616" s="171" t="s">
        <v>3498</v>
      </c>
      <c r="B4616" s="171"/>
      <c r="C4616" s="179" t="s">
        <v>5773</v>
      </c>
      <c r="D4616" s="172">
        <v>46127</v>
      </c>
      <c r="E4616" s="173">
        <v>46127</v>
      </c>
      <c r="F4616" s="174">
        <v>5.4</v>
      </c>
      <c r="G4616" s="175" t="s">
        <v>5780</v>
      </c>
      <c r="H4616" s="171" t="s">
        <v>5801</v>
      </c>
      <c r="I4616" s="171" t="s">
        <v>5786</v>
      </c>
      <c r="J4616" s="171" t="s">
        <v>734</v>
      </c>
      <c r="K4616" s="176"/>
      <c r="L4616" s="177" t="s">
        <v>727</v>
      </c>
      <c r="M4616" s="177" t="s">
        <v>733</v>
      </c>
      <c r="N4616" s="178" t="s">
        <v>6780</v>
      </c>
    </row>
    <row r="4617" spans="1:14" s="178" customFormat="1">
      <c r="A4617" s="171" t="s">
        <v>3498</v>
      </c>
      <c r="B4617" s="171"/>
      <c r="C4617" s="179" t="s">
        <v>5773</v>
      </c>
      <c r="D4617" s="172">
        <v>46127</v>
      </c>
      <c r="E4617" s="173">
        <v>46127</v>
      </c>
      <c r="F4617" s="174">
        <v>27.97</v>
      </c>
      <c r="G4617" s="175" t="s">
        <v>5779</v>
      </c>
      <c r="H4617" s="171" t="s">
        <v>5800</v>
      </c>
      <c r="I4617" s="171" t="s">
        <v>5785</v>
      </c>
      <c r="J4617" s="171" t="s">
        <v>734</v>
      </c>
      <c r="K4617" s="176"/>
      <c r="L4617" s="177" t="s">
        <v>727</v>
      </c>
      <c r="M4617" s="177" t="s">
        <v>733</v>
      </c>
      <c r="N4617" s="178" t="s">
        <v>6816</v>
      </c>
    </row>
    <row r="4618" spans="1:14" s="178" customFormat="1">
      <c r="A4618" s="171" t="s">
        <v>2038</v>
      </c>
      <c r="B4618" s="171"/>
      <c r="C4618" s="179" t="s">
        <v>5774</v>
      </c>
      <c r="D4618" s="172">
        <v>46086</v>
      </c>
      <c r="E4618" s="173">
        <v>46132</v>
      </c>
      <c r="F4618" s="174">
        <v>0.38</v>
      </c>
      <c r="G4618" s="175" t="s">
        <v>3736</v>
      </c>
      <c r="H4618" s="171" t="s">
        <v>3156</v>
      </c>
      <c r="I4618" s="171" t="s">
        <v>3628</v>
      </c>
      <c r="J4618" s="171" t="s">
        <v>668</v>
      </c>
      <c r="K4618" s="176"/>
      <c r="L4618" s="177" t="s">
        <v>727</v>
      </c>
      <c r="M4618" s="177" t="s">
        <v>271</v>
      </c>
      <c r="N4618" s="178" t="s">
        <v>6817</v>
      </c>
    </row>
    <row r="4619" spans="1:14" s="178" customFormat="1">
      <c r="A4619" s="171" t="s">
        <v>2038</v>
      </c>
      <c r="B4619" s="171"/>
      <c r="C4619" s="179" t="s">
        <v>5774</v>
      </c>
      <c r="D4619" s="172">
        <v>46086</v>
      </c>
      <c r="E4619" s="173">
        <v>46132</v>
      </c>
      <c r="F4619" s="174">
        <v>0.33</v>
      </c>
      <c r="G4619" s="175" t="s">
        <v>3736</v>
      </c>
      <c r="H4619" s="171" t="s">
        <v>3156</v>
      </c>
      <c r="I4619" s="171" t="s">
        <v>3567</v>
      </c>
      <c r="J4619" s="171" t="s">
        <v>672</v>
      </c>
      <c r="K4619" s="176"/>
      <c r="L4619" s="177" t="s">
        <v>727</v>
      </c>
      <c r="M4619" s="177" t="s">
        <v>253</v>
      </c>
      <c r="N4619" s="178" t="s">
        <v>6818</v>
      </c>
    </row>
    <row r="4620" spans="1:14" s="178" customFormat="1">
      <c r="A4620" s="171" t="s">
        <v>2038</v>
      </c>
      <c r="B4620" s="171"/>
      <c r="C4620" s="179" t="s">
        <v>5774</v>
      </c>
      <c r="D4620" s="172">
        <v>46086</v>
      </c>
      <c r="E4620" s="173">
        <v>46132</v>
      </c>
      <c r="F4620" s="174">
        <v>0.23</v>
      </c>
      <c r="G4620" s="175" t="s">
        <v>3736</v>
      </c>
      <c r="H4620" s="171" t="s">
        <v>3156</v>
      </c>
      <c r="I4620" s="171" t="s">
        <v>3572</v>
      </c>
      <c r="J4620" s="171" t="s">
        <v>536</v>
      </c>
      <c r="K4620" s="176"/>
      <c r="L4620" s="177" t="s">
        <v>727</v>
      </c>
      <c r="M4620" s="177" t="s">
        <v>129</v>
      </c>
      <c r="N4620" s="178" t="s">
        <v>6819</v>
      </c>
    </row>
    <row r="4621" spans="1:14" s="178" customFormat="1">
      <c r="A4621" s="171" t="s">
        <v>2038</v>
      </c>
      <c r="B4621" s="171"/>
      <c r="C4621" s="179" t="s">
        <v>5774</v>
      </c>
      <c r="D4621" s="172">
        <v>46086</v>
      </c>
      <c r="E4621" s="173">
        <v>46132</v>
      </c>
      <c r="F4621" s="174">
        <v>0.42</v>
      </c>
      <c r="G4621" s="175" t="s">
        <v>3736</v>
      </c>
      <c r="H4621" s="171" t="s">
        <v>3156</v>
      </c>
      <c r="I4621" s="171" t="s">
        <v>3573</v>
      </c>
      <c r="J4621" s="171" t="s">
        <v>650</v>
      </c>
      <c r="K4621" s="176"/>
      <c r="L4621" s="177" t="s">
        <v>727</v>
      </c>
      <c r="M4621" s="177" t="s">
        <v>151</v>
      </c>
      <c r="N4621" s="178" t="s">
        <v>6820</v>
      </c>
    </row>
    <row r="4622" spans="1:14" s="178" customFormat="1">
      <c r="A4622" s="171" t="s">
        <v>2038</v>
      </c>
      <c r="B4622" s="171"/>
      <c r="C4622" s="179" t="s">
        <v>5774</v>
      </c>
      <c r="D4622" s="172">
        <v>46086</v>
      </c>
      <c r="E4622" s="173">
        <v>46132</v>
      </c>
      <c r="F4622" s="174">
        <v>0.38</v>
      </c>
      <c r="G4622" s="175" t="s">
        <v>3736</v>
      </c>
      <c r="H4622" s="171" t="s">
        <v>3156</v>
      </c>
      <c r="I4622" s="171" t="s">
        <v>3688</v>
      </c>
      <c r="J4622" s="171" t="s">
        <v>538</v>
      </c>
      <c r="K4622" s="176"/>
      <c r="L4622" s="177" t="s">
        <v>727</v>
      </c>
      <c r="M4622" s="177" t="s">
        <v>141</v>
      </c>
      <c r="N4622" s="178" t="s">
        <v>6821</v>
      </c>
    </row>
    <row r="4623" spans="1:14" s="178" customFormat="1">
      <c r="A4623" s="171" t="s">
        <v>2038</v>
      </c>
      <c r="B4623" s="171"/>
      <c r="C4623" s="179" t="s">
        <v>5774</v>
      </c>
      <c r="D4623" s="172">
        <v>46086</v>
      </c>
      <c r="E4623" s="173">
        <v>46132</v>
      </c>
      <c r="F4623" s="174">
        <v>0.94</v>
      </c>
      <c r="G4623" s="175" t="s">
        <v>3736</v>
      </c>
      <c r="H4623" s="171" t="s">
        <v>3156</v>
      </c>
      <c r="I4623" s="171" t="s">
        <v>3540</v>
      </c>
      <c r="J4623" s="171" t="s">
        <v>624</v>
      </c>
      <c r="K4623" s="176"/>
      <c r="L4623" s="177" t="s">
        <v>727</v>
      </c>
      <c r="M4623" s="177" t="s">
        <v>295</v>
      </c>
      <c r="N4623" s="178" t="s">
        <v>6822</v>
      </c>
    </row>
    <row r="4624" spans="1:14" s="178" customFormat="1">
      <c r="A4624" s="171" t="s">
        <v>2038</v>
      </c>
      <c r="B4624" s="171"/>
      <c r="C4624" s="179" t="s">
        <v>5774</v>
      </c>
      <c r="D4624" s="172">
        <v>46086</v>
      </c>
      <c r="E4624" s="173">
        <v>46132</v>
      </c>
      <c r="F4624" s="174">
        <v>0.47</v>
      </c>
      <c r="G4624" s="175" t="s">
        <v>3736</v>
      </c>
      <c r="H4624" s="171" t="s">
        <v>3156</v>
      </c>
      <c r="I4624" s="171" t="s">
        <v>3605</v>
      </c>
      <c r="J4624" s="171" t="s">
        <v>611</v>
      </c>
      <c r="K4624" s="176"/>
      <c r="L4624" s="177" t="s">
        <v>727</v>
      </c>
      <c r="M4624" s="177" t="s">
        <v>327</v>
      </c>
      <c r="N4624" s="178" t="s">
        <v>6823</v>
      </c>
    </row>
    <row r="4625" spans="1:14" s="178" customFormat="1">
      <c r="A4625" s="171" t="s">
        <v>2038</v>
      </c>
      <c r="B4625" s="171"/>
      <c r="C4625" s="179" t="s">
        <v>5774</v>
      </c>
      <c r="D4625" s="172">
        <v>46086</v>
      </c>
      <c r="E4625" s="173">
        <v>46132</v>
      </c>
      <c r="F4625" s="174">
        <v>8.5399999999999991</v>
      </c>
      <c r="G4625" s="175" t="s">
        <v>3736</v>
      </c>
      <c r="H4625" s="171" t="s">
        <v>3156</v>
      </c>
      <c r="I4625" s="171" t="s">
        <v>3601</v>
      </c>
      <c r="J4625" s="171" t="s">
        <v>512</v>
      </c>
      <c r="K4625" s="176"/>
      <c r="L4625" s="177" t="s">
        <v>727</v>
      </c>
      <c r="M4625" s="177" t="s">
        <v>55</v>
      </c>
      <c r="N4625" s="178" t="s">
        <v>6824</v>
      </c>
    </row>
    <row r="4626" spans="1:14" s="178" customFormat="1">
      <c r="A4626" s="171" t="s">
        <v>2038</v>
      </c>
      <c r="B4626" s="171"/>
      <c r="C4626" s="179" t="s">
        <v>5774</v>
      </c>
      <c r="D4626" s="172">
        <v>46086</v>
      </c>
      <c r="E4626" s="173">
        <v>46132</v>
      </c>
      <c r="F4626" s="174">
        <v>0.42</v>
      </c>
      <c r="G4626" s="175" t="s">
        <v>3736</v>
      </c>
      <c r="H4626" s="171" t="s">
        <v>3156</v>
      </c>
      <c r="I4626" s="171" t="s">
        <v>3503</v>
      </c>
      <c r="J4626" s="171" t="s">
        <v>633</v>
      </c>
      <c r="K4626" s="176"/>
      <c r="L4626" s="177" t="s">
        <v>727</v>
      </c>
      <c r="M4626" s="177" t="s">
        <v>243</v>
      </c>
      <c r="N4626" s="178" t="s">
        <v>6825</v>
      </c>
    </row>
    <row r="4627" spans="1:14" s="178" customFormat="1">
      <c r="A4627" s="171" t="s">
        <v>2038</v>
      </c>
      <c r="B4627" s="171"/>
      <c r="C4627" s="179" t="s">
        <v>5774</v>
      </c>
      <c r="D4627" s="172">
        <v>46086</v>
      </c>
      <c r="E4627" s="173">
        <v>46132</v>
      </c>
      <c r="F4627" s="174">
        <v>0.33</v>
      </c>
      <c r="G4627" s="175" t="s">
        <v>3736</v>
      </c>
      <c r="H4627" s="171" t="s">
        <v>3156</v>
      </c>
      <c r="I4627" s="171" t="s">
        <v>3681</v>
      </c>
      <c r="J4627" s="171" t="s">
        <v>534</v>
      </c>
      <c r="K4627" s="176"/>
      <c r="L4627" s="177" t="s">
        <v>727</v>
      </c>
      <c r="M4627" s="177" t="s">
        <v>251</v>
      </c>
      <c r="N4627" s="178" t="s">
        <v>6826</v>
      </c>
    </row>
    <row r="4628" spans="1:14" s="178" customFormat="1">
      <c r="A4628" s="171" t="s">
        <v>2038</v>
      </c>
      <c r="B4628" s="171"/>
      <c r="C4628" s="179" t="s">
        <v>5774</v>
      </c>
      <c r="D4628" s="172">
        <v>46086</v>
      </c>
      <c r="E4628" s="173">
        <v>46132</v>
      </c>
      <c r="F4628" s="174">
        <v>0.33</v>
      </c>
      <c r="G4628" s="175" t="s">
        <v>3736</v>
      </c>
      <c r="H4628" s="171" t="s">
        <v>3156</v>
      </c>
      <c r="I4628" s="171" t="s">
        <v>3506</v>
      </c>
      <c r="J4628" s="171" t="s">
        <v>663</v>
      </c>
      <c r="K4628" s="176"/>
      <c r="L4628" s="177" t="s">
        <v>727</v>
      </c>
      <c r="M4628" s="177" t="s">
        <v>257</v>
      </c>
      <c r="N4628" s="178" t="s">
        <v>6827</v>
      </c>
    </row>
    <row r="4629" spans="1:14" s="178" customFormat="1">
      <c r="A4629" s="171" t="s">
        <v>2038</v>
      </c>
      <c r="B4629" s="171"/>
      <c r="C4629" s="179" t="s">
        <v>5774</v>
      </c>
      <c r="D4629" s="172">
        <v>46086</v>
      </c>
      <c r="E4629" s="173">
        <v>46132</v>
      </c>
      <c r="F4629" s="174">
        <v>0.33</v>
      </c>
      <c r="G4629" s="175" t="s">
        <v>3736</v>
      </c>
      <c r="H4629" s="171" t="s">
        <v>3156</v>
      </c>
      <c r="I4629" s="171" t="s">
        <v>3629</v>
      </c>
      <c r="J4629" s="171" t="s">
        <v>673</v>
      </c>
      <c r="K4629" s="176"/>
      <c r="L4629" s="177" t="s">
        <v>727</v>
      </c>
      <c r="M4629" s="177" t="s">
        <v>493</v>
      </c>
      <c r="N4629" s="178" t="s">
        <v>6828</v>
      </c>
    </row>
    <row r="4630" spans="1:14" s="178" customFormat="1">
      <c r="A4630" s="171" t="s">
        <v>2038</v>
      </c>
      <c r="B4630" s="171"/>
      <c r="C4630" s="179" t="s">
        <v>5774</v>
      </c>
      <c r="D4630" s="172">
        <v>46086</v>
      </c>
      <c r="E4630" s="173">
        <v>46132</v>
      </c>
      <c r="F4630" s="174">
        <v>0.33</v>
      </c>
      <c r="G4630" s="175" t="s">
        <v>3736</v>
      </c>
      <c r="H4630" s="171" t="s">
        <v>3156</v>
      </c>
      <c r="I4630" s="171" t="s">
        <v>3663</v>
      </c>
      <c r="J4630" s="171" t="s">
        <v>651</v>
      </c>
      <c r="K4630" s="176"/>
      <c r="L4630" s="177" t="s">
        <v>727</v>
      </c>
      <c r="M4630" s="177" t="s">
        <v>133</v>
      </c>
      <c r="N4630" s="178" t="s">
        <v>6829</v>
      </c>
    </row>
    <row r="4631" spans="1:14" s="178" customFormat="1">
      <c r="A4631" s="171" t="s">
        <v>2038</v>
      </c>
      <c r="B4631" s="171"/>
      <c r="C4631" s="179" t="s">
        <v>5774</v>
      </c>
      <c r="D4631" s="172">
        <v>46086</v>
      </c>
      <c r="E4631" s="173">
        <v>46132</v>
      </c>
      <c r="F4631" s="174">
        <v>0.42</v>
      </c>
      <c r="G4631" s="175" t="s">
        <v>3736</v>
      </c>
      <c r="H4631" s="171" t="s">
        <v>3156</v>
      </c>
      <c r="I4631" s="171" t="s">
        <v>3510</v>
      </c>
      <c r="J4631" s="171" t="s">
        <v>657</v>
      </c>
      <c r="K4631" s="176"/>
      <c r="L4631" s="177" t="s">
        <v>727</v>
      </c>
      <c r="M4631" s="177" t="s">
        <v>71</v>
      </c>
      <c r="N4631" s="178" t="s">
        <v>6830</v>
      </c>
    </row>
    <row r="4632" spans="1:14" s="178" customFormat="1">
      <c r="A4632" s="171" t="s">
        <v>2038</v>
      </c>
      <c r="B4632" s="171"/>
      <c r="C4632" s="179" t="s">
        <v>5774</v>
      </c>
      <c r="D4632" s="172">
        <v>46086</v>
      </c>
      <c r="E4632" s="173">
        <v>46132</v>
      </c>
      <c r="F4632" s="174">
        <v>0.38</v>
      </c>
      <c r="G4632" s="175" t="s">
        <v>3736</v>
      </c>
      <c r="H4632" s="171" t="s">
        <v>3156</v>
      </c>
      <c r="I4632" s="171" t="s">
        <v>3576</v>
      </c>
      <c r="J4632" s="171" t="s">
        <v>676</v>
      </c>
      <c r="K4632" s="176"/>
      <c r="L4632" s="177" t="s">
        <v>727</v>
      </c>
      <c r="M4632" s="177" t="s">
        <v>135</v>
      </c>
      <c r="N4632" s="178" t="s">
        <v>6831</v>
      </c>
    </row>
    <row r="4633" spans="1:14" s="178" customFormat="1">
      <c r="A4633" s="171" t="s">
        <v>2038</v>
      </c>
      <c r="B4633" s="171"/>
      <c r="C4633" s="179" t="s">
        <v>5774</v>
      </c>
      <c r="D4633" s="172">
        <v>46086</v>
      </c>
      <c r="E4633" s="173">
        <v>46132</v>
      </c>
      <c r="F4633" s="174">
        <v>0.38</v>
      </c>
      <c r="G4633" s="175" t="s">
        <v>3736</v>
      </c>
      <c r="H4633" s="171" t="s">
        <v>3156</v>
      </c>
      <c r="I4633" s="171" t="s">
        <v>3635</v>
      </c>
      <c r="J4633" s="171" t="s">
        <v>709</v>
      </c>
      <c r="K4633" s="176"/>
      <c r="L4633" s="177" t="s">
        <v>727</v>
      </c>
      <c r="M4633" s="177" t="s">
        <v>145</v>
      </c>
      <c r="N4633" s="178" t="s">
        <v>6832</v>
      </c>
    </row>
    <row r="4634" spans="1:14" s="178" customFormat="1">
      <c r="A4634" s="171" t="s">
        <v>2038</v>
      </c>
      <c r="B4634" s="171"/>
      <c r="C4634" s="179" t="s">
        <v>5774</v>
      </c>
      <c r="D4634" s="172">
        <v>46086</v>
      </c>
      <c r="E4634" s="173">
        <v>46132</v>
      </c>
      <c r="F4634" s="174">
        <v>0.38</v>
      </c>
      <c r="G4634" s="175" t="s">
        <v>3736</v>
      </c>
      <c r="H4634" s="171" t="s">
        <v>3156</v>
      </c>
      <c r="I4634" s="171" t="s">
        <v>3514</v>
      </c>
      <c r="J4634" s="171" t="s">
        <v>653</v>
      </c>
      <c r="K4634" s="176"/>
      <c r="L4634" s="177" t="s">
        <v>727</v>
      </c>
      <c r="M4634" s="177" t="s">
        <v>283</v>
      </c>
      <c r="N4634" s="178" t="s">
        <v>6833</v>
      </c>
    </row>
    <row r="4635" spans="1:14" s="178" customFormat="1">
      <c r="A4635" s="171" t="s">
        <v>2038</v>
      </c>
      <c r="B4635" s="171"/>
      <c r="C4635" s="179" t="s">
        <v>5774</v>
      </c>
      <c r="D4635" s="172">
        <v>46086</v>
      </c>
      <c r="E4635" s="173">
        <v>46132</v>
      </c>
      <c r="F4635" s="174">
        <v>0.28000000000000003</v>
      </c>
      <c r="G4635" s="175" t="s">
        <v>3736</v>
      </c>
      <c r="H4635" s="171" t="s">
        <v>3156</v>
      </c>
      <c r="I4635" s="171" t="s">
        <v>3516</v>
      </c>
      <c r="J4635" s="171" t="s">
        <v>682</v>
      </c>
      <c r="K4635" s="176"/>
      <c r="L4635" s="177" t="s">
        <v>727</v>
      </c>
      <c r="M4635" s="177" t="s">
        <v>345</v>
      </c>
      <c r="N4635" s="178" t="s">
        <v>6834</v>
      </c>
    </row>
    <row r="4636" spans="1:14" s="178" customFormat="1">
      <c r="A4636" s="171" t="s">
        <v>2038</v>
      </c>
      <c r="B4636" s="171"/>
      <c r="C4636" s="179" t="s">
        <v>5774</v>
      </c>
      <c r="D4636" s="172">
        <v>46086</v>
      </c>
      <c r="E4636" s="173">
        <v>46132</v>
      </c>
      <c r="F4636" s="174">
        <v>0.33</v>
      </c>
      <c r="G4636" s="175" t="s">
        <v>3736</v>
      </c>
      <c r="H4636" s="171" t="s">
        <v>3156</v>
      </c>
      <c r="I4636" s="171" t="s">
        <v>3517</v>
      </c>
      <c r="J4636" s="171" t="s">
        <v>696</v>
      </c>
      <c r="K4636" s="176"/>
      <c r="L4636" s="177" t="s">
        <v>727</v>
      </c>
      <c r="M4636" s="177" t="s">
        <v>343</v>
      </c>
      <c r="N4636" s="178" t="s">
        <v>6835</v>
      </c>
    </row>
    <row r="4637" spans="1:14" s="178" customFormat="1">
      <c r="A4637" s="171" t="s">
        <v>2038</v>
      </c>
      <c r="B4637" s="171"/>
      <c r="C4637" s="179" t="s">
        <v>5774</v>
      </c>
      <c r="D4637" s="172">
        <v>46086</v>
      </c>
      <c r="E4637" s="173">
        <v>46132</v>
      </c>
      <c r="F4637" s="174">
        <v>3.38</v>
      </c>
      <c r="G4637" s="175" t="s">
        <v>3736</v>
      </c>
      <c r="H4637" s="171" t="s">
        <v>3156</v>
      </c>
      <c r="I4637" s="171" t="s">
        <v>3580</v>
      </c>
      <c r="J4637" s="171" t="s">
        <v>707</v>
      </c>
      <c r="K4637" s="176"/>
      <c r="L4637" s="177" t="s">
        <v>727</v>
      </c>
      <c r="M4637" s="177" t="s">
        <v>19</v>
      </c>
      <c r="N4637" s="178" t="s">
        <v>6836</v>
      </c>
    </row>
    <row r="4638" spans="1:14" s="178" customFormat="1">
      <c r="A4638" s="171" t="s">
        <v>2038</v>
      </c>
      <c r="B4638" s="171"/>
      <c r="C4638" s="179" t="s">
        <v>5774</v>
      </c>
      <c r="D4638" s="172">
        <v>46086</v>
      </c>
      <c r="E4638" s="173">
        <v>46132</v>
      </c>
      <c r="F4638" s="174">
        <v>0.75</v>
      </c>
      <c r="G4638" s="175" t="s">
        <v>3736</v>
      </c>
      <c r="H4638" s="171" t="s">
        <v>3156</v>
      </c>
      <c r="I4638" s="171" t="s">
        <v>3608</v>
      </c>
      <c r="J4638" s="171" t="s">
        <v>776</v>
      </c>
      <c r="K4638" s="176"/>
      <c r="L4638" s="177" t="s">
        <v>727</v>
      </c>
      <c r="M4638" s="177" t="s">
        <v>498</v>
      </c>
      <c r="N4638" s="178" t="s">
        <v>6837</v>
      </c>
    </row>
    <row r="4639" spans="1:14" s="178" customFormat="1">
      <c r="A4639" s="171" t="s">
        <v>2038</v>
      </c>
      <c r="B4639" s="171"/>
      <c r="C4639" s="179" t="s">
        <v>5774</v>
      </c>
      <c r="D4639" s="172">
        <v>46086</v>
      </c>
      <c r="E4639" s="173">
        <v>46132</v>
      </c>
      <c r="F4639" s="174">
        <v>0.84</v>
      </c>
      <c r="G4639" s="175" t="s">
        <v>3736</v>
      </c>
      <c r="H4639" s="171" t="s">
        <v>3156</v>
      </c>
      <c r="I4639" s="171" t="s">
        <v>3718</v>
      </c>
      <c r="J4639" s="171" t="s">
        <v>623</v>
      </c>
      <c r="K4639" s="176"/>
      <c r="L4639" s="177" t="s">
        <v>727</v>
      </c>
      <c r="M4639" s="177" t="s">
        <v>21</v>
      </c>
      <c r="N4639" s="178" t="s">
        <v>6838</v>
      </c>
    </row>
    <row r="4640" spans="1:14" s="178" customFormat="1">
      <c r="A4640" s="171" t="s">
        <v>2038</v>
      </c>
      <c r="B4640" s="171"/>
      <c r="C4640" s="179" t="s">
        <v>5774</v>
      </c>
      <c r="D4640" s="172">
        <v>46086</v>
      </c>
      <c r="E4640" s="173">
        <v>46132</v>
      </c>
      <c r="F4640" s="174">
        <v>0.7</v>
      </c>
      <c r="G4640" s="175" t="s">
        <v>3736</v>
      </c>
      <c r="H4640" s="171" t="s">
        <v>3156</v>
      </c>
      <c r="I4640" s="171" t="s">
        <v>3694</v>
      </c>
      <c r="J4640" s="171" t="s">
        <v>692</v>
      </c>
      <c r="K4640" s="176"/>
      <c r="L4640" s="177" t="s">
        <v>727</v>
      </c>
      <c r="M4640" s="177" t="s">
        <v>500</v>
      </c>
      <c r="N4640" s="178" t="s">
        <v>6839</v>
      </c>
    </row>
    <row r="4641" spans="1:14" s="178" customFormat="1">
      <c r="A4641" s="171" t="s">
        <v>2038</v>
      </c>
      <c r="B4641" s="171"/>
      <c r="C4641" s="179" t="s">
        <v>5774</v>
      </c>
      <c r="D4641" s="172">
        <v>46086</v>
      </c>
      <c r="E4641" s="173">
        <v>46132</v>
      </c>
      <c r="F4641" s="174">
        <v>0.8</v>
      </c>
      <c r="G4641" s="175" t="s">
        <v>3736</v>
      </c>
      <c r="H4641" s="171" t="s">
        <v>3156</v>
      </c>
      <c r="I4641" s="171" t="s">
        <v>3546</v>
      </c>
      <c r="J4641" s="171" t="s">
        <v>517</v>
      </c>
      <c r="K4641" s="176"/>
      <c r="L4641" s="177" t="s">
        <v>727</v>
      </c>
      <c r="M4641" s="177" t="s">
        <v>483</v>
      </c>
      <c r="N4641" s="178" t="s">
        <v>6840</v>
      </c>
    </row>
    <row r="4642" spans="1:14" s="178" customFormat="1">
      <c r="A4642" s="171" t="s">
        <v>2038</v>
      </c>
      <c r="B4642" s="171"/>
      <c r="C4642" s="179" t="s">
        <v>5774</v>
      </c>
      <c r="D4642" s="172">
        <v>46086</v>
      </c>
      <c r="E4642" s="173">
        <v>46132</v>
      </c>
      <c r="F4642" s="174">
        <v>0.28000000000000003</v>
      </c>
      <c r="G4642" s="175" t="s">
        <v>3736</v>
      </c>
      <c r="H4642" s="171" t="s">
        <v>3156</v>
      </c>
      <c r="I4642" s="171" t="s">
        <v>3665</v>
      </c>
      <c r="J4642" s="171" t="s">
        <v>752</v>
      </c>
      <c r="K4642" s="176"/>
      <c r="L4642" s="177" t="s">
        <v>727</v>
      </c>
      <c r="M4642" s="177" t="s">
        <v>7</v>
      </c>
      <c r="N4642" s="178" t="s">
        <v>6841</v>
      </c>
    </row>
    <row r="4643" spans="1:14" s="178" customFormat="1">
      <c r="A4643" s="171" t="s">
        <v>2038</v>
      </c>
      <c r="B4643" s="171"/>
      <c r="C4643" s="179" t="s">
        <v>5774</v>
      </c>
      <c r="D4643" s="172">
        <v>46086</v>
      </c>
      <c r="E4643" s="173">
        <v>46132</v>
      </c>
      <c r="F4643" s="174">
        <v>0.38</v>
      </c>
      <c r="G4643" s="175" t="s">
        <v>3736</v>
      </c>
      <c r="H4643" s="171" t="s">
        <v>3156</v>
      </c>
      <c r="I4643" s="171" t="s">
        <v>3699</v>
      </c>
      <c r="J4643" s="171" t="s">
        <v>535</v>
      </c>
      <c r="K4643" s="176"/>
      <c r="L4643" s="177" t="s">
        <v>727</v>
      </c>
      <c r="M4643" s="177" t="s">
        <v>381</v>
      </c>
      <c r="N4643" s="178" t="s">
        <v>6842</v>
      </c>
    </row>
    <row r="4644" spans="1:14" s="178" customFormat="1">
      <c r="A4644" s="171" t="s">
        <v>2038</v>
      </c>
      <c r="B4644" s="171"/>
      <c r="C4644" s="179" t="s">
        <v>5774</v>
      </c>
      <c r="D4644" s="172">
        <v>46086</v>
      </c>
      <c r="E4644" s="173">
        <v>46132</v>
      </c>
      <c r="F4644" s="174">
        <v>12.67</v>
      </c>
      <c r="G4644" s="175" t="s">
        <v>3736</v>
      </c>
      <c r="H4644" s="171" t="s">
        <v>3156</v>
      </c>
      <c r="I4644" s="171" t="s">
        <v>3524</v>
      </c>
      <c r="J4644" s="171" t="s">
        <v>1956</v>
      </c>
      <c r="K4644" s="176"/>
      <c r="L4644" s="177" t="s">
        <v>727</v>
      </c>
      <c r="M4644" s="177" t="s">
        <v>1848</v>
      </c>
      <c r="N4644" s="178" t="s">
        <v>6843</v>
      </c>
    </row>
    <row r="4645" spans="1:14" s="178" customFormat="1">
      <c r="A4645" s="171" t="s">
        <v>2038</v>
      </c>
      <c r="B4645" s="171"/>
      <c r="C4645" s="179" t="s">
        <v>5774</v>
      </c>
      <c r="D4645" s="172">
        <v>46086</v>
      </c>
      <c r="E4645" s="173">
        <v>46132</v>
      </c>
      <c r="F4645" s="174">
        <v>2.2999999999999998</v>
      </c>
      <c r="G4645" s="175" t="s">
        <v>3736</v>
      </c>
      <c r="H4645" s="171" t="s">
        <v>3156</v>
      </c>
      <c r="I4645" s="171" t="s">
        <v>3550</v>
      </c>
      <c r="J4645" s="171" t="s">
        <v>642</v>
      </c>
      <c r="K4645" s="176"/>
      <c r="L4645" s="177" t="s">
        <v>727</v>
      </c>
      <c r="M4645" s="177" t="s">
        <v>371</v>
      </c>
      <c r="N4645" s="178" t="s">
        <v>6844</v>
      </c>
    </row>
    <row r="4646" spans="1:14" s="178" customFormat="1">
      <c r="A4646" s="171" t="s">
        <v>2038</v>
      </c>
      <c r="B4646" s="171"/>
      <c r="C4646" s="179" t="s">
        <v>5774</v>
      </c>
      <c r="D4646" s="172">
        <v>46086</v>
      </c>
      <c r="E4646" s="173">
        <v>46132</v>
      </c>
      <c r="F4646" s="174">
        <v>1.5</v>
      </c>
      <c r="G4646" s="175" t="s">
        <v>3736</v>
      </c>
      <c r="H4646" s="171" t="s">
        <v>3156</v>
      </c>
      <c r="I4646" s="171" t="s">
        <v>3670</v>
      </c>
      <c r="J4646" s="171" t="s">
        <v>564</v>
      </c>
      <c r="K4646" s="176"/>
      <c r="L4646" s="177" t="s">
        <v>727</v>
      </c>
      <c r="M4646" s="177" t="s">
        <v>471</v>
      </c>
      <c r="N4646" s="178" t="s">
        <v>6845</v>
      </c>
    </row>
    <row r="4647" spans="1:14" s="178" customFormat="1">
      <c r="A4647" s="171" t="s">
        <v>2038</v>
      </c>
      <c r="B4647" s="171"/>
      <c r="C4647" s="179" t="s">
        <v>5774</v>
      </c>
      <c r="D4647" s="172">
        <v>46086</v>
      </c>
      <c r="E4647" s="173">
        <v>46132</v>
      </c>
      <c r="F4647" s="174">
        <v>1.92</v>
      </c>
      <c r="G4647" s="175" t="s">
        <v>3736</v>
      </c>
      <c r="H4647" s="171" t="s">
        <v>3156</v>
      </c>
      <c r="I4647" s="171" t="s">
        <v>3646</v>
      </c>
      <c r="J4647" s="171" t="s">
        <v>563</v>
      </c>
      <c r="K4647" s="176"/>
      <c r="L4647" s="177" t="s">
        <v>727</v>
      </c>
      <c r="M4647" s="177" t="s">
        <v>255</v>
      </c>
      <c r="N4647" s="178" t="s">
        <v>6846</v>
      </c>
    </row>
    <row r="4648" spans="1:14" s="178" customFormat="1">
      <c r="A4648" s="171" t="s">
        <v>2038</v>
      </c>
      <c r="B4648" s="171"/>
      <c r="C4648" s="179" t="s">
        <v>5774</v>
      </c>
      <c r="D4648" s="172">
        <v>46086</v>
      </c>
      <c r="E4648" s="173">
        <v>46132</v>
      </c>
      <c r="F4648" s="174">
        <v>1.45</v>
      </c>
      <c r="G4648" s="175" t="s">
        <v>3736</v>
      </c>
      <c r="H4648" s="171" t="s">
        <v>3156</v>
      </c>
      <c r="I4648" s="171" t="s">
        <v>3724</v>
      </c>
      <c r="J4648" s="171" t="s">
        <v>574</v>
      </c>
      <c r="K4648" s="176"/>
      <c r="L4648" s="177" t="s">
        <v>727</v>
      </c>
      <c r="M4648" s="177" t="s">
        <v>111</v>
      </c>
      <c r="N4648" s="178" t="s">
        <v>6847</v>
      </c>
    </row>
    <row r="4649" spans="1:14" s="178" customFormat="1">
      <c r="A4649" s="171" t="s">
        <v>2038</v>
      </c>
      <c r="B4649" s="171"/>
      <c r="C4649" s="179" t="s">
        <v>5774</v>
      </c>
      <c r="D4649" s="172">
        <v>46086</v>
      </c>
      <c r="E4649" s="173">
        <v>46132</v>
      </c>
      <c r="F4649" s="174">
        <v>1.88</v>
      </c>
      <c r="G4649" s="175" t="s">
        <v>3736</v>
      </c>
      <c r="H4649" s="171" t="s">
        <v>3156</v>
      </c>
      <c r="I4649" s="171" t="s">
        <v>3703</v>
      </c>
      <c r="J4649" s="171" t="s">
        <v>571</v>
      </c>
      <c r="K4649" s="176"/>
      <c r="L4649" s="177" t="s">
        <v>727</v>
      </c>
      <c r="M4649" s="177" t="s">
        <v>233</v>
      </c>
      <c r="N4649" s="178" t="s">
        <v>6848</v>
      </c>
    </row>
    <row r="4650" spans="1:14" s="178" customFormat="1">
      <c r="A4650" s="171" t="s">
        <v>2038</v>
      </c>
      <c r="B4650" s="171"/>
      <c r="C4650" s="179" t="s">
        <v>5774</v>
      </c>
      <c r="D4650" s="172">
        <v>46086</v>
      </c>
      <c r="E4650" s="173">
        <v>46132</v>
      </c>
      <c r="F4650" s="174">
        <v>1.74</v>
      </c>
      <c r="G4650" s="175" t="s">
        <v>3736</v>
      </c>
      <c r="H4650" s="171" t="s">
        <v>3156</v>
      </c>
      <c r="I4650" s="171" t="s">
        <v>3649</v>
      </c>
      <c r="J4650" s="171" t="s">
        <v>573</v>
      </c>
      <c r="K4650" s="176"/>
      <c r="L4650" s="177" t="s">
        <v>727</v>
      </c>
      <c r="M4650" s="177" t="s">
        <v>201</v>
      </c>
      <c r="N4650" s="178" t="s">
        <v>6849</v>
      </c>
    </row>
    <row r="4651" spans="1:14" s="178" customFormat="1">
      <c r="A4651" s="171" t="s">
        <v>2038</v>
      </c>
      <c r="B4651" s="171"/>
      <c r="C4651" s="179" t="s">
        <v>5774</v>
      </c>
      <c r="D4651" s="172">
        <v>46086</v>
      </c>
      <c r="E4651" s="173">
        <v>46132</v>
      </c>
      <c r="F4651" s="174">
        <v>3.85</v>
      </c>
      <c r="G4651" s="175" t="s">
        <v>3736</v>
      </c>
      <c r="H4651" s="171" t="s">
        <v>3156</v>
      </c>
      <c r="I4651" s="171" t="s">
        <v>3535</v>
      </c>
      <c r="J4651" s="171" t="s">
        <v>594</v>
      </c>
      <c r="K4651" s="176"/>
      <c r="L4651" s="177" t="s">
        <v>727</v>
      </c>
      <c r="M4651" s="177" t="s">
        <v>179</v>
      </c>
      <c r="N4651" s="178" t="s">
        <v>6850</v>
      </c>
    </row>
    <row r="4652" spans="1:14" s="178" customFormat="1">
      <c r="A4652" s="171" t="s">
        <v>2038</v>
      </c>
      <c r="B4652" s="171"/>
      <c r="C4652" s="179" t="s">
        <v>5774</v>
      </c>
      <c r="D4652" s="172">
        <v>46086</v>
      </c>
      <c r="E4652" s="173">
        <v>46132</v>
      </c>
      <c r="F4652" s="174">
        <v>0.66</v>
      </c>
      <c r="G4652" s="175" t="s">
        <v>3736</v>
      </c>
      <c r="H4652" s="171" t="s">
        <v>3156</v>
      </c>
      <c r="I4652" s="171" t="s">
        <v>3541</v>
      </c>
      <c r="J4652" s="171" t="s">
        <v>529</v>
      </c>
      <c r="K4652" s="176"/>
      <c r="L4652" s="177" t="s">
        <v>727</v>
      </c>
      <c r="M4652" s="177" t="s">
        <v>321</v>
      </c>
      <c r="N4652" s="178" t="s">
        <v>6851</v>
      </c>
    </row>
    <row r="4653" spans="1:14" s="178" customFormat="1">
      <c r="A4653" s="171" t="s">
        <v>2038</v>
      </c>
      <c r="B4653" s="171"/>
      <c r="C4653" s="179" t="s">
        <v>5774</v>
      </c>
      <c r="D4653" s="172">
        <v>46086</v>
      </c>
      <c r="E4653" s="173">
        <v>46132</v>
      </c>
      <c r="F4653" s="174">
        <v>0.38</v>
      </c>
      <c r="G4653" s="175" t="s">
        <v>3736</v>
      </c>
      <c r="H4653" s="171" t="s">
        <v>3156</v>
      </c>
      <c r="I4653" s="171" t="s">
        <v>3579</v>
      </c>
      <c r="J4653" s="171" t="s">
        <v>665</v>
      </c>
      <c r="K4653" s="176"/>
      <c r="L4653" s="177" t="s">
        <v>727</v>
      </c>
      <c r="M4653" s="177" t="s">
        <v>339</v>
      </c>
      <c r="N4653" s="178" t="s">
        <v>6852</v>
      </c>
    </row>
    <row r="4654" spans="1:14" s="178" customFormat="1">
      <c r="A4654" s="171" t="s">
        <v>2038</v>
      </c>
      <c r="B4654" s="171"/>
      <c r="C4654" s="179" t="s">
        <v>5774</v>
      </c>
      <c r="D4654" s="172">
        <v>46086</v>
      </c>
      <c r="E4654" s="173">
        <v>46132</v>
      </c>
      <c r="F4654" s="174">
        <v>0.99</v>
      </c>
      <c r="G4654" s="175" t="s">
        <v>3736</v>
      </c>
      <c r="H4654" s="171" t="s">
        <v>3156</v>
      </c>
      <c r="I4654" s="171" t="s">
        <v>3691</v>
      </c>
      <c r="J4654" s="171" t="s">
        <v>522</v>
      </c>
      <c r="K4654" s="176"/>
      <c r="L4654" s="177" t="s">
        <v>727</v>
      </c>
      <c r="M4654" s="177" t="s">
        <v>51</v>
      </c>
      <c r="N4654" s="178" t="s">
        <v>6853</v>
      </c>
    </row>
    <row r="4655" spans="1:14" s="178" customFormat="1">
      <c r="A4655" s="171" t="s">
        <v>2038</v>
      </c>
      <c r="B4655" s="171"/>
      <c r="C4655" s="179" t="s">
        <v>5774</v>
      </c>
      <c r="D4655" s="172">
        <v>46086</v>
      </c>
      <c r="E4655" s="173">
        <v>46132</v>
      </c>
      <c r="F4655" s="174">
        <v>0.05</v>
      </c>
      <c r="G4655" s="175" t="s">
        <v>3736</v>
      </c>
      <c r="H4655" s="171" t="s">
        <v>3156</v>
      </c>
      <c r="I4655" s="171" t="s">
        <v>3581</v>
      </c>
      <c r="J4655" s="171" t="s">
        <v>775</v>
      </c>
      <c r="K4655" s="176"/>
      <c r="L4655" s="177" t="s">
        <v>727</v>
      </c>
      <c r="M4655" s="177" t="s">
        <v>191</v>
      </c>
      <c r="N4655" s="178" t="s">
        <v>6854</v>
      </c>
    </row>
    <row r="4656" spans="1:14" s="178" customFormat="1">
      <c r="A4656" s="171" t="s">
        <v>2038</v>
      </c>
      <c r="B4656" s="171"/>
      <c r="C4656" s="179" t="s">
        <v>5774</v>
      </c>
      <c r="D4656" s="172">
        <v>46086</v>
      </c>
      <c r="E4656" s="173">
        <v>46132</v>
      </c>
      <c r="F4656" s="174">
        <v>0.38</v>
      </c>
      <c r="G4656" s="175" t="s">
        <v>3736</v>
      </c>
      <c r="H4656" s="171" t="s">
        <v>3156</v>
      </c>
      <c r="I4656" s="171" t="s">
        <v>3637</v>
      </c>
      <c r="J4656" s="171" t="s">
        <v>675</v>
      </c>
      <c r="K4656" s="176"/>
      <c r="L4656" s="177" t="s">
        <v>727</v>
      </c>
      <c r="M4656" s="177" t="s">
        <v>481</v>
      </c>
      <c r="N4656" s="178" t="s">
        <v>6855</v>
      </c>
    </row>
    <row r="4657" spans="1:14" s="178" customFormat="1">
      <c r="A4657" s="171" t="s">
        <v>2038</v>
      </c>
      <c r="B4657" s="171"/>
      <c r="C4657" s="179" t="s">
        <v>5774</v>
      </c>
      <c r="D4657" s="172">
        <v>46086</v>
      </c>
      <c r="E4657" s="173">
        <v>46132</v>
      </c>
      <c r="F4657" s="174">
        <v>0.38</v>
      </c>
      <c r="G4657" s="175" t="s">
        <v>3736</v>
      </c>
      <c r="H4657" s="171" t="s">
        <v>3156</v>
      </c>
      <c r="I4657" s="171" t="s">
        <v>3609</v>
      </c>
      <c r="J4657" s="171" t="s">
        <v>513</v>
      </c>
      <c r="K4657" s="176"/>
      <c r="L4657" s="177" t="s">
        <v>727</v>
      </c>
      <c r="M4657" s="177" t="s">
        <v>391</v>
      </c>
      <c r="N4657" s="178" t="s">
        <v>6856</v>
      </c>
    </row>
    <row r="4658" spans="1:14" s="178" customFormat="1">
      <c r="A4658" s="171" t="s">
        <v>2038</v>
      </c>
      <c r="B4658" s="171"/>
      <c r="C4658" s="179" t="s">
        <v>5774</v>
      </c>
      <c r="D4658" s="172">
        <v>46086</v>
      </c>
      <c r="E4658" s="173">
        <v>46132</v>
      </c>
      <c r="F4658" s="174">
        <v>0.42</v>
      </c>
      <c r="G4658" s="175" t="s">
        <v>3736</v>
      </c>
      <c r="H4658" s="171" t="s">
        <v>3156</v>
      </c>
      <c r="I4658" s="171" t="s">
        <v>3642</v>
      </c>
      <c r="J4658" s="171" t="s">
        <v>686</v>
      </c>
      <c r="K4658" s="176"/>
      <c r="L4658" s="177" t="s">
        <v>727</v>
      </c>
      <c r="M4658" s="177" t="s">
        <v>367</v>
      </c>
      <c r="N4658" s="178" t="s">
        <v>6857</v>
      </c>
    </row>
    <row r="4659" spans="1:14" s="178" customFormat="1">
      <c r="A4659" s="171" t="s">
        <v>2038</v>
      </c>
      <c r="B4659" s="171"/>
      <c r="C4659" s="179" t="s">
        <v>5774</v>
      </c>
      <c r="D4659" s="172">
        <v>46086</v>
      </c>
      <c r="E4659" s="173">
        <v>46132</v>
      </c>
      <c r="F4659" s="174">
        <v>3.61</v>
      </c>
      <c r="G4659" s="175" t="s">
        <v>3736</v>
      </c>
      <c r="H4659" s="171" t="s">
        <v>3156</v>
      </c>
      <c r="I4659" s="171" t="s">
        <v>3551</v>
      </c>
      <c r="J4659" s="171" t="s">
        <v>555</v>
      </c>
      <c r="K4659" s="176"/>
      <c r="L4659" s="177" t="s">
        <v>727</v>
      </c>
      <c r="M4659" s="177" t="s">
        <v>87</v>
      </c>
      <c r="N4659" s="178" t="s">
        <v>6858</v>
      </c>
    </row>
    <row r="4660" spans="1:14" s="178" customFormat="1">
      <c r="A4660" s="171" t="s">
        <v>2038</v>
      </c>
      <c r="B4660" s="171"/>
      <c r="C4660" s="179" t="s">
        <v>5774</v>
      </c>
      <c r="D4660" s="172">
        <v>46086</v>
      </c>
      <c r="E4660" s="173">
        <v>46132</v>
      </c>
      <c r="F4660" s="174">
        <v>1.31</v>
      </c>
      <c r="G4660" s="175" t="s">
        <v>3736</v>
      </c>
      <c r="H4660" s="171" t="s">
        <v>3156</v>
      </c>
      <c r="I4660" s="171" t="s">
        <v>3617</v>
      </c>
      <c r="J4660" s="171" t="s">
        <v>576</v>
      </c>
      <c r="K4660" s="176"/>
      <c r="L4660" s="177" t="s">
        <v>727</v>
      </c>
      <c r="M4660" s="177" t="s">
        <v>107</v>
      </c>
      <c r="N4660" s="178" t="s">
        <v>6859</v>
      </c>
    </row>
    <row r="4661" spans="1:14" s="178" customFormat="1">
      <c r="A4661" s="171" t="s">
        <v>2038</v>
      </c>
      <c r="B4661" s="171"/>
      <c r="C4661" s="179" t="s">
        <v>5774</v>
      </c>
      <c r="D4661" s="172">
        <v>46086</v>
      </c>
      <c r="E4661" s="173">
        <v>46132</v>
      </c>
      <c r="F4661" s="174">
        <v>1.6</v>
      </c>
      <c r="G4661" s="175" t="s">
        <v>3736</v>
      </c>
      <c r="H4661" s="171" t="s">
        <v>3156</v>
      </c>
      <c r="I4661" s="171" t="s">
        <v>3530</v>
      </c>
      <c r="J4661" s="171" t="s">
        <v>588</v>
      </c>
      <c r="K4661" s="176"/>
      <c r="L4661" s="177" t="s">
        <v>727</v>
      </c>
      <c r="M4661" s="177" t="s">
        <v>77</v>
      </c>
      <c r="N4661" s="178" t="s">
        <v>6860</v>
      </c>
    </row>
    <row r="4662" spans="1:14" s="178" customFormat="1">
      <c r="A4662" s="171" t="s">
        <v>2038</v>
      </c>
      <c r="B4662" s="171"/>
      <c r="C4662" s="179" t="s">
        <v>5774</v>
      </c>
      <c r="D4662" s="172">
        <v>46086</v>
      </c>
      <c r="E4662" s="173">
        <v>46132</v>
      </c>
      <c r="F4662" s="174">
        <v>1.27</v>
      </c>
      <c r="G4662" s="175" t="s">
        <v>3736</v>
      </c>
      <c r="H4662" s="171" t="s">
        <v>3156</v>
      </c>
      <c r="I4662" s="171" t="s">
        <v>3596</v>
      </c>
      <c r="J4662" s="171" t="s">
        <v>597</v>
      </c>
      <c r="K4662" s="176"/>
      <c r="L4662" s="177" t="s">
        <v>727</v>
      </c>
      <c r="M4662" s="177" t="s">
        <v>409</v>
      </c>
      <c r="N4662" s="178" t="s">
        <v>6861</v>
      </c>
    </row>
    <row r="4663" spans="1:14" s="178" customFormat="1">
      <c r="A4663" s="171" t="s">
        <v>2038</v>
      </c>
      <c r="B4663" s="171"/>
      <c r="C4663" s="179" t="s">
        <v>5774</v>
      </c>
      <c r="D4663" s="172">
        <v>46086</v>
      </c>
      <c r="E4663" s="173">
        <v>46132</v>
      </c>
      <c r="F4663" s="174">
        <v>1.55</v>
      </c>
      <c r="G4663" s="175" t="s">
        <v>3736</v>
      </c>
      <c r="H4663" s="171" t="s">
        <v>3156</v>
      </c>
      <c r="I4663" s="171" t="s">
        <v>3648</v>
      </c>
      <c r="J4663" s="171" t="s">
        <v>589</v>
      </c>
      <c r="K4663" s="176"/>
      <c r="L4663" s="177" t="s">
        <v>727</v>
      </c>
      <c r="M4663" s="177" t="s">
        <v>403</v>
      </c>
      <c r="N4663" s="178" t="s">
        <v>6862</v>
      </c>
    </row>
    <row r="4664" spans="1:14" s="178" customFormat="1">
      <c r="A4664" s="171" t="s">
        <v>2038</v>
      </c>
      <c r="B4664" s="171"/>
      <c r="C4664" s="179" t="s">
        <v>5774</v>
      </c>
      <c r="D4664" s="172">
        <v>46086</v>
      </c>
      <c r="E4664" s="173">
        <v>46132</v>
      </c>
      <c r="F4664" s="174">
        <v>2.06</v>
      </c>
      <c r="G4664" s="175" t="s">
        <v>3736</v>
      </c>
      <c r="H4664" s="171" t="s">
        <v>3156</v>
      </c>
      <c r="I4664" s="171" t="s">
        <v>3672</v>
      </c>
      <c r="J4664" s="171" t="s">
        <v>585</v>
      </c>
      <c r="K4664" s="176"/>
      <c r="L4664" s="177" t="s">
        <v>727</v>
      </c>
      <c r="M4664" s="177" t="s">
        <v>169</v>
      </c>
      <c r="N4664" s="178" t="s">
        <v>6863</v>
      </c>
    </row>
    <row r="4665" spans="1:14" s="178" customFormat="1">
      <c r="A4665" s="171" t="s">
        <v>2038</v>
      </c>
      <c r="B4665" s="171"/>
      <c r="C4665" s="179" t="s">
        <v>5774</v>
      </c>
      <c r="D4665" s="172">
        <v>46086</v>
      </c>
      <c r="E4665" s="173">
        <v>46132</v>
      </c>
      <c r="F4665" s="174">
        <v>1.5</v>
      </c>
      <c r="G4665" s="175" t="s">
        <v>3736</v>
      </c>
      <c r="H4665" s="171" t="s">
        <v>3156</v>
      </c>
      <c r="I4665" s="171" t="s">
        <v>3556</v>
      </c>
      <c r="J4665" s="171" t="s">
        <v>515</v>
      </c>
      <c r="K4665" s="176"/>
      <c r="L4665" s="177" t="s">
        <v>727</v>
      </c>
      <c r="M4665" s="177" t="s">
        <v>375</v>
      </c>
      <c r="N4665" s="178" t="s">
        <v>6864</v>
      </c>
    </row>
    <row r="4666" spans="1:14" s="178" customFormat="1">
      <c r="A4666" s="171" t="s">
        <v>2038</v>
      </c>
      <c r="B4666" s="171"/>
      <c r="C4666" s="179" t="s">
        <v>5774</v>
      </c>
      <c r="D4666" s="172">
        <v>46086</v>
      </c>
      <c r="E4666" s="173">
        <v>46132</v>
      </c>
      <c r="F4666" s="174">
        <v>1.31</v>
      </c>
      <c r="G4666" s="175" t="s">
        <v>3736</v>
      </c>
      <c r="H4666" s="171" t="s">
        <v>3156</v>
      </c>
      <c r="I4666" s="171" t="s">
        <v>3620</v>
      </c>
      <c r="J4666" s="171" t="s">
        <v>598</v>
      </c>
      <c r="K4666" s="176"/>
      <c r="L4666" s="177" t="s">
        <v>727</v>
      </c>
      <c r="M4666" s="177" t="s">
        <v>437</v>
      </c>
      <c r="N4666" s="178" t="s">
        <v>6865</v>
      </c>
    </row>
    <row r="4667" spans="1:14" s="178" customFormat="1">
      <c r="A4667" s="171" t="s">
        <v>2038</v>
      </c>
      <c r="B4667" s="171"/>
      <c r="C4667" s="179" t="s">
        <v>5774</v>
      </c>
      <c r="D4667" s="172">
        <v>46086</v>
      </c>
      <c r="E4667" s="173">
        <v>46132</v>
      </c>
      <c r="F4667" s="174">
        <v>0.8</v>
      </c>
      <c r="G4667" s="175" t="s">
        <v>3736</v>
      </c>
      <c r="H4667" s="171" t="s">
        <v>3156</v>
      </c>
      <c r="I4667" s="171" t="s">
        <v>3651</v>
      </c>
      <c r="J4667" s="171" t="s">
        <v>610</v>
      </c>
      <c r="K4667" s="176"/>
      <c r="L4667" s="177" t="s">
        <v>727</v>
      </c>
      <c r="M4667" s="177" t="s">
        <v>457</v>
      </c>
      <c r="N4667" s="178" t="s">
        <v>6866</v>
      </c>
    </row>
    <row r="4668" spans="1:14" s="178" customFormat="1">
      <c r="A4668" s="171" t="s">
        <v>2038</v>
      </c>
      <c r="B4668" s="171"/>
      <c r="C4668" s="179" t="s">
        <v>5774</v>
      </c>
      <c r="D4668" s="172">
        <v>46086</v>
      </c>
      <c r="E4668" s="173">
        <v>46132</v>
      </c>
      <c r="F4668" s="174">
        <v>0.8</v>
      </c>
      <c r="G4668" s="175" t="s">
        <v>3736</v>
      </c>
      <c r="H4668" s="171" t="s">
        <v>3156</v>
      </c>
      <c r="I4668" s="171" t="s">
        <v>3559</v>
      </c>
      <c r="J4668" s="171" t="s">
        <v>603</v>
      </c>
      <c r="K4668" s="176"/>
      <c r="L4668" s="177" t="s">
        <v>727</v>
      </c>
      <c r="M4668" s="177" t="s">
        <v>259</v>
      </c>
      <c r="N4668" s="178" t="s">
        <v>6867</v>
      </c>
    </row>
    <row r="4669" spans="1:14" s="178" customFormat="1">
      <c r="A4669" s="171" t="s">
        <v>2038</v>
      </c>
      <c r="B4669" s="171"/>
      <c r="C4669" s="179" t="s">
        <v>5774</v>
      </c>
      <c r="D4669" s="172">
        <v>46086</v>
      </c>
      <c r="E4669" s="173">
        <v>46132</v>
      </c>
      <c r="F4669" s="174">
        <v>1.17</v>
      </c>
      <c r="G4669" s="175" t="s">
        <v>3736</v>
      </c>
      <c r="H4669" s="171" t="s">
        <v>3156</v>
      </c>
      <c r="I4669" s="171" t="s">
        <v>3706</v>
      </c>
      <c r="J4669" s="171" t="s">
        <v>608</v>
      </c>
      <c r="K4669" s="176"/>
      <c r="L4669" s="177" t="s">
        <v>727</v>
      </c>
      <c r="M4669" s="177" t="s">
        <v>45</v>
      </c>
      <c r="N4669" s="178" t="s">
        <v>6868</v>
      </c>
    </row>
    <row r="4670" spans="1:14" s="178" customFormat="1">
      <c r="A4670" s="171" t="s">
        <v>2038</v>
      </c>
      <c r="B4670" s="171"/>
      <c r="C4670" s="179" t="s">
        <v>5774</v>
      </c>
      <c r="D4670" s="172">
        <v>46086</v>
      </c>
      <c r="E4670" s="173">
        <v>46132</v>
      </c>
      <c r="F4670" s="174">
        <v>0.38</v>
      </c>
      <c r="G4670" s="175" t="s">
        <v>3736</v>
      </c>
      <c r="H4670" s="171" t="s">
        <v>3156</v>
      </c>
      <c r="I4670" s="171" t="s">
        <v>3729</v>
      </c>
      <c r="J4670" s="171" t="s">
        <v>760</v>
      </c>
      <c r="K4670" s="176"/>
      <c r="L4670" s="177" t="s">
        <v>727</v>
      </c>
      <c r="M4670" s="177" t="s">
        <v>109</v>
      </c>
      <c r="N4670" s="178" t="s">
        <v>6869</v>
      </c>
    </row>
    <row r="4671" spans="1:14" s="178" customFormat="1">
      <c r="A4671" s="171" t="s">
        <v>2038</v>
      </c>
      <c r="B4671" s="171"/>
      <c r="C4671" s="179" t="s">
        <v>5774</v>
      </c>
      <c r="D4671" s="172">
        <v>46086</v>
      </c>
      <c r="E4671" s="173">
        <v>46132</v>
      </c>
      <c r="F4671" s="174">
        <v>0.94</v>
      </c>
      <c r="G4671" s="175" t="s">
        <v>3736</v>
      </c>
      <c r="H4671" s="171" t="s">
        <v>3156</v>
      </c>
      <c r="I4671" s="171" t="s">
        <v>3652</v>
      </c>
      <c r="J4671" s="171" t="s">
        <v>552</v>
      </c>
      <c r="K4671" s="176"/>
      <c r="L4671" s="177" t="s">
        <v>727</v>
      </c>
      <c r="M4671" s="177" t="s">
        <v>73</v>
      </c>
      <c r="N4671" s="178" t="s">
        <v>6870</v>
      </c>
    </row>
    <row r="4672" spans="1:14" s="178" customFormat="1">
      <c r="A4672" s="171" t="s">
        <v>2038</v>
      </c>
      <c r="B4672" s="171"/>
      <c r="C4672" s="179" t="s">
        <v>5774</v>
      </c>
      <c r="D4672" s="172">
        <v>46086</v>
      </c>
      <c r="E4672" s="173">
        <v>46132</v>
      </c>
      <c r="F4672" s="174">
        <v>0.47</v>
      </c>
      <c r="G4672" s="175" t="s">
        <v>3736</v>
      </c>
      <c r="H4672" s="171" t="s">
        <v>3156</v>
      </c>
      <c r="I4672" s="171" t="s">
        <v>3675</v>
      </c>
      <c r="J4672" s="171" t="s">
        <v>616</v>
      </c>
      <c r="K4672" s="176"/>
      <c r="L4672" s="177" t="s">
        <v>727</v>
      </c>
      <c r="M4672" s="177" t="s">
        <v>361</v>
      </c>
      <c r="N4672" s="178" t="s">
        <v>6871</v>
      </c>
    </row>
    <row r="4673" spans="1:14" s="178" customFormat="1">
      <c r="A4673" s="171" t="s">
        <v>2038</v>
      </c>
      <c r="B4673" s="171"/>
      <c r="C4673" s="179" t="s">
        <v>5774</v>
      </c>
      <c r="D4673" s="172">
        <v>46086</v>
      </c>
      <c r="E4673" s="173">
        <v>46132</v>
      </c>
      <c r="F4673" s="174">
        <v>0.38</v>
      </c>
      <c r="G4673" s="175" t="s">
        <v>3736</v>
      </c>
      <c r="H4673" s="171" t="s">
        <v>3156</v>
      </c>
      <c r="I4673" s="171" t="s">
        <v>3627</v>
      </c>
      <c r="J4673" s="171" t="s">
        <v>745</v>
      </c>
      <c r="K4673" s="176"/>
      <c r="L4673" s="177" t="s">
        <v>727</v>
      </c>
      <c r="M4673" s="177" t="s">
        <v>269</v>
      </c>
      <c r="N4673" s="178" t="s">
        <v>6872</v>
      </c>
    </row>
    <row r="4674" spans="1:14" s="178" customFormat="1">
      <c r="A4674" s="171" t="s">
        <v>2038</v>
      </c>
      <c r="B4674" s="171"/>
      <c r="C4674" s="179" t="s">
        <v>5774</v>
      </c>
      <c r="D4674" s="172">
        <v>46086</v>
      </c>
      <c r="E4674" s="173">
        <v>46132</v>
      </c>
      <c r="F4674" s="174">
        <v>0.33</v>
      </c>
      <c r="G4674" s="175" t="s">
        <v>3736</v>
      </c>
      <c r="H4674" s="171" t="s">
        <v>3156</v>
      </c>
      <c r="I4674" s="171" t="s">
        <v>3566</v>
      </c>
      <c r="J4674" s="171" t="s">
        <v>524</v>
      </c>
      <c r="K4674" s="176"/>
      <c r="L4674" s="177" t="s">
        <v>727</v>
      </c>
      <c r="M4674" s="177" t="s">
        <v>213</v>
      </c>
      <c r="N4674" s="178" t="s">
        <v>6873</v>
      </c>
    </row>
    <row r="4675" spans="1:14" s="178" customFormat="1">
      <c r="A4675" s="171" t="s">
        <v>2038</v>
      </c>
      <c r="B4675" s="171"/>
      <c r="C4675" s="179" t="s">
        <v>5774</v>
      </c>
      <c r="D4675" s="172">
        <v>46086</v>
      </c>
      <c r="E4675" s="173">
        <v>46132</v>
      </c>
      <c r="F4675" s="174">
        <v>0.33</v>
      </c>
      <c r="G4675" s="175" t="s">
        <v>3736</v>
      </c>
      <c r="H4675" s="171" t="s">
        <v>3156</v>
      </c>
      <c r="I4675" s="171" t="s">
        <v>3659</v>
      </c>
      <c r="J4675" s="171" t="s">
        <v>658</v>
      </c>
      <c r="K4675" s="176"/>
      <c r="L4675" s="177" t="s">
        <v>727</v>
      </c>
      <c r="M4675" s="177" t="s">
        <v>209</v>
      </c>
      <c r="N4675" s="178" t="s">
        <v>6874</v>
      </c>
    </row>
    <row r="4676" spans="1:14" s="178" customFormat="1">
      <c r="A4676" s="171" t="s">
        <v>2038</v>
      </c>
      <c r="B4676" s="171"/>
      <c r="C4676" s="179" t="s">
        <v>5774</v>
      </c>
      <c r="D4676" s="172">
        <v>46086</v>
      </c>
      <c r="E4676" s="173">
        <v>46132</v>
      </c>
      <c r="F4676" s="174">
        <v>0.38</v>
      </c>
      <c r="G4676" s="175" t="s">
        <v>3736</v>
      </c>
      <c r="H4676" s="171" t="s">
        <v>3156</v>
      </c>
      <c r="I4676" s="171" t="s">
        <v>3710</v>
      </c>
      <c r="J4676" s="171" t="s">
        <v>674</v>
      </c>
      <c r="K4676" s="176"/>
      <c r="L4676" s="177" t="s">
        <v>727</v>
      </c>
      <c r="M4676" s="177" t="s">
        <v>273</v>
      </c>
      <c r="N4676" s="178" t="s">
        <v>6875</v>
      </c>
    </row>
    <row r="4677" spans="1:14" s="178" customFormat="1">
      <c r="A4677" s="171" t="s">
        <v>2038</v>
      </c>
      <c r="B4677" s="171"/>
      <c r="C4677" s="179" t="s">
        <v>5774</v>
      </c>
      <c r="D4677" s="172">
        <v>46086</v>
      </c>
      <c r="E4677" s="173">
        <v>46132</v>
      </c>
      <c r="F4677" s="174">
        <v>0.33</v>
      </c>
      <c r="G4677" s="175" t="s">
        <v>3736</v>
      </c>
      <c r="H4677" s="171" t="s">
        <v>3156</v>
      </c>
      <c r="I4677" s="171" t="s">
        <v>3631</v>
      </c>
      <c r="J4677" s="171" t="s">
        <v>711</v>
      </c>
      <c r="K4677" s="176"/>
      <c r="L4677" s="177" t="s">
        <v>727</v>
      </c>
      <c r="M4677" s="177" t="s">
        <v>281</v>
      </c>
      <c r="N4677" s="178" t="s">
        <v>6876</v>
      </c>
    </row>
    <row r="4678" spans="1:14" s="178" customFormat="1">
      <c r="A4678" s="171" t="s">
        <v>2038</v>
      </c>
      <c r="B4678" s="171"/>
      <c r="C4678" s="179" t="s">
        <v>5774</v>
      </c>
      <c r="D4678" s="172">
        <v>46086</v>
      </c>
      <c r="E4678" s="173">
        <v>46132</v>
      </c>
      <c r="F4678" s="174">
        <v>0.33</v>
      </c>
      <c r="G4678" s="175" t="s">
        <v>3736</v>
      </c>
      <c r="H4678" s="171" t="s">
        <v>3156</v>
      </c>
      <c r="I4678" s="171" t="s">
        <v>3569</v>
      </c>
      <c r="J4678" s="171" t="s">
        <v>719</v>
      </c>
      <c r="K4678" s="176"/>
      <c r="L4678" s="177" t="s">
        <v>727</v>
      </c>
      <c r="M4678" s="177" t="s">
        <v>247</v>
      </c>
      <c r="N4678" s="178" t="s">
        <v>6877</v>
      </c>
    </row>
    <row r="4679" spans="1:14" s="178" customFormat="1">
      <c r="A4679" s="171" t="s">
        <v>2038</v>
      </c>
      <c r="B4679" s="171"/>
      <c r="C4679" s="179" t="s">
        <v>5774</v>
      </c>
      <c r="D4679" s="172">
        <v>46086</v>
      </c>
      <c r="E4679" s="173">
        <v>46132</v>
      </c>
      <c r="F4679" s="174">
        <v>0.42</v>
      </c>
      <c r="G4679" s="175" t="s">
        <v>3736</v>
      </c>
      <c r="H4679" s="171" t="s">
        <v>3156</v>
      </c>
      <c r="I4679" s="171" t="s">
        <v>3507</v>
      </c>
      <c r="J4679" s="171" t="s">
        <v>626</v>
      </c>
      <c r="K4679" s="176"/>
      <c r="L4679" s="177" t="s">
        <v>727</v>
      </c>
      <c r="M4679" s="177" t="s">
        <v>85</v>
      </c>
      <c r="N4679" s="178" t="s">
        <v>6878</v>
      </c>
    </row>
    <row r="4680" spans="1:14" s="178" customFormat="1">
      <c r="A4680" s="171" t="s">
        <v>2038</v>
      </c>
      <c r="B4680" s="171"/>
      <c r="C4680" s="179" t="s">
        <v>5774</v>
      </c>
      <c r="D4680" s="172">
        <v>46086</v>
      </c>
      <c r="E4680" s="173">
        <v>46132</v>
      </c>
      <c r="F4680" s="174">
        <v>0.61</v>
      </c>
      <c r="G4680" s="175" t="s">
        <v>3736</v>
      </c>
      <c r="H4680" s="171" t="s">
        <v>3156</v>
      </c>
      <c r="I4680" s="171" t="s">
        <v>3570</v>
      </c>
      <c r="J4680" s="171" t="s">
        <v>628</v>
      </c>
      <c r="K4680" s="176"/>
      <c r="L4680" s="177" t="s">
        <v>727</v>
      </c>
      <c r="M4680" s="177" t="s">
        <v>79</v>
      </c>
      <c r="N4680" s="178" t="s">
        <v>6879</v>
      </c>
    </row>
    <row r="4681" spans="1:14" s="178" customFormat="1">
      <c r="A4681" s="171" t="s">
        <v>2038</v>
      </c>
      <c r="B4681" s="171"/>
      <c r="C4681" s="179" t="s">
        <v>5774</v>
      </c>
      <c r="D4681" s="172">
        <v>46086</v>
      </c>
      <c r="E4681" s="173">
        <v>46132</v>
      </c>
      <c r="F4681" s="174">
        <v>0.42</v>
      </c>
      <c r="G4681" s="175" t="s">
        <v>3736</v>
      </c>
      <c r="H4681" s="171" t="s">
        <v>3156</v>
      </c>
      <c r="I4681" s="171" t="s">
        <v>3714</v>
      </c>
      <c r="J4681" s="171" t="s">
        <v>718</v>
      </c>
      <c r="K4681" s="176"/>
      <c r="L4681" s="177" t="s">
        <v>727</v>
      </c>
      <c r="M4681" s="177" t="s">
        <v>157</v>
      </c>
      <c r="N4681" s="178" t="s">
        <v>6880</v>
      </c>
    </row>
    <row r="4682" spans="1:14" s="178" customFormat="1">
      <c r="A4682" s="171" t="s">
        <v>2038</v>
      </c>
      <c r="B4682" s="171"/>
      <c r="C4682" s="179" t="s">
        <v>5774</v>
      </c>
      <c r="D4682" s="172">
        <v>46086</v>
      </c>
      <c r="E4682" s="173">
        <v>46132</v>
      </c>
      <c r="F4682" s="174">
        <v>0.47</v>
      </c>
      <c r="G4682" s="175" t="s">
        <v>3736</v>
      </c>
      <c r="H4682" s="171" t="s">
        <v>3156</v>
      </c>
      <c r="I4682" s="171" t="s">
        <v>3511</v>
      </c>
      <c r="J4682" s="171" t="s">
        <v>537</v>
      </c>
      <c r="K4682" s="176"/>
      <c r="L4682" s="177" t="s">
        <v>727</v>
      </c>
      <c r="M4682" s="177" t="s">
        <v>149</v>
      </c>
      <c r="N4682" s="178" t="s">
        <v>6881</v>
      </c>
    </row>
    <row r="4683" spans="1:14" s="178" customFormat="1">
      <c r="A4683" s="171" t="s">
        <v>2038</v>
      </c>
      <c r="B4683" s="171"/>
      <c r="C4683" s="179" t="s">
        <v>5774</v>
      </c>
      <c r="D4683" s="172">
        <v>46086</v>
      </c>
      <c r="E4683" s="173">
        <v>46132</v>
      </c>
      <c r="F4683" s="174">
        <v>0.28000000000000003</v>
      </c>
      <c r="G4683" s="175" t="s">
        <v>3736</v>
      </c>
      <c r="H4683" s="171" t="s">
        <v>3156</v>
      </c>
      <c r="I4683" s="171" t="s">
        <v>3716</v>
      </c>
      <c r="J4683" s="171" t="s">
        <v>700</v>
      </c>
      <c r="K4683" s="176"/>
      <c r="L4683" s="177" t="s">
        <v>727</v>
      </c>
      <c r="M4683" s="177" t="s">
        <v>153</v>
      </c>
      <c r="N4683" s="178" t="s">
        <v>6882</v>
      </c>
    </row>
    <row r="4684" spans="1:14" s="178" customFormat="1">
      <c r="A4684" s="171" t="s">
        <v>2038</v>
      </c>
      <c r="B4684" s="171"/>
      <c r="C4684" s="179" t="s">
        <v>5774</v>
      </c>
      <c r="D4684" s="172">
        <v>46086</v>
      </c>
      <c r="E4684" s="173">
        <v>46132</v>
      </c>
      <c r="F4684" s="174">
        <v>0.09</v>
      </c>
      <c r="G4684" s="175" t="s">
        <v>3736</v>
      </c>
      <c r="H4684" s="171" t="s">
        <v>3156</v>
      </c>
      <c r="I4684" s="171" t="s">
        <v>3542</v>
      </c>
      <c r="J4684" s="171" t="s">
        <v>662</v>
      </c>
      <c r="K4684" s="176"/>
      <c r="L4684" s="177" t="s">
        <v>727</v>
      </c>
      <c r="M4684" s="177" t="s">
        <v>293</v>
      </c>
      <c r="N4684" s="178" t="s">
        <v>6883</v>
      </c>
    </row>
    <row r="4685" spans="1:14" s="178" customFormat="1">
      <c r="A4685" s="171" t="s">
        <v>2038</v>
      </c>
      <c r="B4685" s="171"/>
      <c r="C4685" s="179" t="s">
        <v>5774</v>
      </c>
      <c r="D4685" s="172">
        <v>46086</v>
      </c>
      <c r="E4685" s="173">
        <v>46132</v>
      </c>
      <c r="F4685" s="174">
        <v>0.42</v>
      </c>
      <c r="G4685" s="175" t="s">
        <v>3736</v>
      </c>
      <c r="H4685" s="171" t="s">
        <v>3156</v>
      </c>
      <c r="I4685" s="171" t="s">
        <v>3636</v>
      </c>
      <c r="J4685" s="171" t="s">
        <v>768</v>
      </c>
      <c r="K4685" s="176"/>
      <c r="L4685" s="177" t="s">
        <v>727</v>
      </c>
      <c r="M4685" s="177" t="s">
        <v>285</v>
      </c>
      <c r="N4685" s="178" t="s">
        <v>6884</v>
      </c>
    </row>
    <row r="4686" spans="1:14" s="178" customFormat="1">
      <c r="A4686" s="171" t="s">
        <v>2038</v>
      </c>
      <c r="B4686" s="171"/>
      <c r="C4686" s="179" t="s">
        <v>5774</v>
      </c>
      <c r="D4686" s="172">
        <v>46086</v>
      </c>
      <c r="E4686" s="173">
        <v>46132</v>
      </c>
      <c r="F4686" s="174">
        <v>0.52</v>
      </c>
      <c r="G4686" s="175" t="s">
        <v>3736</v>
      </c>
      <c r="H4686" s="171" t="s">
        <v>3156</v>
      </c>
      <c r="I4686" s="171" t="s">
        <v>3693</v>
      </c>
      <c r="J4686" s="171" t="s">
        <v>532</v>
      </c>
      <c r="K4686" s="176"/>
      <c r="L4686" s="177" t="s">
        <v>727</v>
      </c>
      <c r="M4686" s="177" t="s">
        <v>23</v>
      </c>
      <c r="N4686" s="178" t="s">
        <v>6885</v>
      </c>
    </row>
    <row r="4687" spans="1:14" s="178" customFormat="1">
      <c r="A4687" s="171" t="s">
        <v>2038</v>
      </c>
      <c r="B4687" s="171"/>
      <c r="C4687" s="179" t="s">
        <v>5774</v>
      </c>
      <c r="D4687" s="172">
        <v>46086</v>
      </c>
      <c r="E4687" s="173">
        <v>46132</v>
      </c>
      <c r="F4687" s="174">
        <v>0.42</v>
      </c>
      <c r="G4687" s="175" t="s">
        <v>3736</v>
      </c>
      <c r="H4687" s="171" t="s">
        <v>3156</v>
      </c>
      <c r="I4687" s="171" t="s">
        <v>3545</v>
      </c>
      <c r="J4687" s="171" t="s">
        <v>755</v>
      </c>
      <c r="K4687" s="176"/>
      <c r="L4687" s="177" t="s">
        <v>727</v>
      </c>
      <c r="M4687" s="177" t="s">
        <v>439</v>
      </c>
      <c r="N4687" s="178" t="s">
        <v>6886</v>
      </c>
    </row>
    <row r="4688" spans="1:14" s="178" customFormat="1">
      <c r="A4688" s="171" t="s">
        <v>2038</v>
      </c>
      <c r="B4688" s="171"/>
      <c r="C4688" s="179" t="s">
        <v>5774</v>
      </c>
      <c r="D4688" s="172">
        <v>46086</v>
      </c>
      <c r="E4688" s="173">
        <v>46132</v>
      </c>
      <c r="F4688" s="174">
        <v>0.7</v>
      </c>
      <c r="G4688" s="175" t="s">
        <v>3736</v>
      </c>
      <c r="H4688" s="171" t="s">
        <v>3156</v>
      </c>
      <c r="I4688" s="171" t="s">
        <v>3520</v>
      </c>
      <c r="J4688" s="171" t="s">
        <v>680</v>
      </c>
      <c r="K4688" s="176"/>
      <c r="L4688" s="177" t="s">
        <v>727</v>
      </c>
      <c r="M4688" s="177" t="s">
        <v>379</v>
      </c>
      <c r="N4688" s="178" t="s">
        <v>6887</v>
      </c>
    </row>
    <row r="4689" spans="1:14" s="178" customFormat="1">
      <c r="A4689" s="171" t="s">
        <v>2038</v>
      </c>
      <c r="B4689" s="171"/>
      <c r="C4689" s="179" t="s">
        <v>5774</v>
      </c>
      <c r="D4689" s="172">
        <v>46086</v>
      </c>
      <c r="E4689" s="173">
        <v>46132</v>
      </c>
      <c r="F4689" s="174">
        <v>0.56000000000000005</v>
      </c>
      <c r="G4689" s="175" t="s">
        <v>3736</v>
      </c>
      <c r="H4689" s="171" t="s">
        <v>3156</v>
      </c>
      <c r="I4689" s="171" t="s">
        <v>3610</v>
      </c>
      <c r="J4689" s="171" t="s">
        <v>635</v>
      </c>
      <c r="K4689" s="176"/>
      <c r="L4689" s="177" t="s">
        <v>727</v>
      </c>
      <c r="M4689" s="177" t="s">
        <v>485</v>
      </c>
      <c r="N4689" s="178" t="s">
        <v>6888</v>
      </c>
    </row>
    <row r="4690" spans="1:14" s="178" customFormat="1">
      <c r="A4690" s="171" t="s">
        <v>2038</v>
      </c>
      <c r="B4690" s="171"/>
      <c r="C4690" s="179" t="s">
        <v>5774</v>
      </c>
      <c r="D4690" s="172">
        <v>46086</v>
      </c>
      <c r="E4690" s="173">
        <v>46132</v>
      </c>
      <c r="F4690" s="174">
        <v>0.7</v>
      </c>
      <c r="G4690" s="175" t="s">
        <v>3736</v>
      </c>
      <c r="H4690" s="171" t="s">
        <v>3156</v>
      </c>
      <c r="I4690" s="171" t="s">
        <v>3719</v>
      </c>
      <c r="J4690" s="171" t="s">
        <v>636</v>
      </c>
      <c r="K4690" s="176"/>
      <c r="L4690" s="177" t="s">
        <v>727</v>
      </c>
      <c r="M4690" s="177" t="s">
        <v>467</v>
      </c>
      <c r="N4690" s="178" t="s">
        <v>6889</v>
      </c>
    </row>
    <row r="4691" spans="1:14" s="178" customFormat="1">
      <c r="A4691" s="171" t="s">
        <v>2038</v>
      </c>
      <c r="B4691" s="171"/>
      <c r="C4691" s="179" t="s">
        <v>5774</v>
      </c>
      <c r="D4691" s="172">
        <v>46086</v>
      </c>
      <c r="E4691" s="173">
        <v>46132</v>
      </c>
      <c r="F4691" s="174">
        <v>0.42</v>
      </c>
      <c r="G4691" s="175" t="s">
        <v>3736</v>
      </c>
      <c r="H4691" s="171" t="s">
        <v>3156</v>
      </c>
      <c r="I4691" s="171" t="s">
        <v>3720</v>
      </c>
      <c r="J4691" s="171" t="s">
        <v>679</v>
      </c>
      <c r="K4691" s="176"/>
      <c r="L4691" s="177" t="s">
        <v>727</v>
      </c>
      <c r="M4691" s="177" t="s">
        <v>427</v>
      </c>
      <c r="N4691" s="178" t="s">
        <v>6890</v>
      </c>
    </row>
    <row r="4692" spans="1:14" s="178" customFormat="1">
      <c r="A4692" s="171" t="s">
        <v>2038</v>
      </c>
      <c r="B4692" s="171"/>
      <c r="C4692" s="179" t="s">
        <v>5774</v>
      </c>
      <c r="D4692" s="172">
        <v>46086</v>
      </c>
      <c r="E4692" s="173">
        <v>46132</v>
      </c>
      <c r="F4692" s="174">
        <v>0.42</v>
      </c>
      <c r="G4692" s="175" t="s">
        <v>3736</v>
      </c>
      <c r="H4692" s="171" t="s">
        <v>3156</v>
      </c>
      <c r="I4692" s="171" t="s">
        <v>3696</v>
      </c>
      <c r="J4692" s="171" t="s">
        <v>689</v>
      </c>
      <c r="K4692" s="176"/>
      <c r="L4692" s="177" t="s">
        <v>727</v>
      </c>
      <c r="M4692" s="177" t="s">
        <v>395</v>
      </c>
      <c r="N4692" s="178" t="s">
        <v>6891</v>
      </c>
    </row>
    <row r="4693" spans="1:14" s="178" customFormat="1">
      <c r="A4693" s="171" t="s">
        <v>2038</v>
      </c>
      <c r="B4693" s="171"/>
      <c r="C4693" s="179" t="s">
        <v>5774</v>
      </c>
      <c r="D4693" s="172">
        <v>46086</v>
      </c>
      <c r="E4693" s="173">
        <v>46132</v>
      </c>
      <c r="F4693" s="174">
        <v>5.44</v>
      </c>
      <c r="G4693" s="175" t="s">
        <v>3736</v>
      </c>
      <c r="H4693" s="171" t="s">
        <v>3156</v>
      </c>
      <c r="I4693" s="171" t="s">
        <v>3644</v>
      </c>
      <c r="J4693" s="171" t="s">
        <v>541</v>
      </c>
      <c r="K4693" s="176"/>
      <c r="L4693" s="177" t="s">
        <v>727</v>
      </c>
      <c r="M4693" s="177" t="s">
        <v>39</v>
      </c>
      <c r="N4693" s="178" t="s">
        <v>6892</v>
      </c>
    </row>
    <row r="4694" spans="1:14" s="178" customFormat="1">
      <c r="A4694" s="171" t="s">
        <v>2038</v>
      </c>
      <c r="B4694" s="171"/>
      <c r="C4694" s="179" t="s">
        <v>5774</v>
      </c>
      <c r="D4694" s="172">
        <v>46086</v>
      </c>
      <c r="E4694" s="173">
        <v>46132</v>
      </c>
      <c r="F4694" s="174">
        <v>4.46</v>
      </c>
      <c r="G4694" s="175" t="s">
        <v>3736</v>
      </c>
      <c r="H4694" s="171" t="s">
        <v>3156</v>
      </c>
      <c r="I4694" s="171" t="s">
        <v>3548</v>
      </c>
      <c r="J4694" s="171" t="s">
        <v>511</v>
      </c>
      <c r="K4694" s="176"/>
      <c r="L4694" s="177" t="s">
        <v>727</v>
      </c>
      <c r="M4694" s="177" t="s">
        <v>63</v>
      </c>
      <c r="N4694" s="178" t="s">
        <v>6893</v>
      </c>
    </row>
    <row r="4695" spans="1:14" s="178" customFormat="1">
      <c r="A4695" s="171" t="s">
        <v>2038</v>
      </c>
      <c r="B4695" s="171"/>
      <c r="C4695" s="179" t="s">
        <v>5774</v>
      </c>
      <c r="D4695" s="172">
        <v>46086</v>
      </c>
      <c r="E4695" s="173">
        <v>46132</v>
      </c>
      <c r="F4695" s="174">
        <v>5.82</v>
      </c>
      <c r="G4695" s="175" t="s">
        <v>3736</v>
      </c>
      <c r="H4695" s="171" t="s">
        <v>3156</v>
      </c>
      <c r="I4695" s="171" t="s">
        <v>3701</v>
      </c>
      <c r="J4695" s="171" t="s">
        <v>549</v>
      </c>
      <c r="K4695" s="176"/>
      <c r="L4695" s="177" t="s">
        <v>727</v>
      </c>
      <c r="M4695" s="177" t="s">
        <v>219</v>
      </c>
      <c r="N4695" s="178" t="s">
        <v>6894</v>
      </c>
    </row>
    <row r="4696" spans="1:14" s="178" customFormat="1">
      <c r="A4696" s="171" t="s">
        <v>2038</v>
      </c>
      <c r="B4696" s="171"/>
      <c r="C4696" s="179" t="s">
        <v>5774</v>
      </c>
      <c r="D4696" s="172">
        <v>46086</v>
      </c>
      <c r="E4696" s="173">
        <v>46132</v>
      </c>
      <c r="F4696" s="174">
        <v>1.97</v>
      </c>
      <c r="G4696" s="175" t="s">
        <v>3736</v>
      </c>
      <c r="H4696" s="171" t="s">
        <v>3156</v>
      </c>
      <c r="I4696" s="171" t="s">
        <v>3645</v>
      </c>
      <c r="J4696" s="171" t="s">
        <v>562</v>
      </c>
      <c r="K4696" s="176"/>
      <c r="L4696" s="177" t="s">
        <v>727</v>
      </c>
      <c r="M4696" s="177" t="s">
        <v>91</v>
      </c>
      <c r="N4696" s="178" t="s">
        <v>6895</v>
      </c>
    </row>
    <row r="4697" spans="1:14" s="178" customFormat="1">
      <c r="A4697" s="171" t="s">
        <v>2038</v>
      </c>
      <c r="B4697" s="171"/>
      <c r="C4697" s="179" t="s">
        <v>5774</v>
      </c>
      <c r="D4697" s="172">
        <v>46086</v>
      </c>
      <c r="E4697" s="173">
        <v>46132</v>
      </c>
      <c r="F4697" s="174">
        <v>1.88</v>
      </c>
      <c r="G4697" s="175" t="s">
        <v>3736</v>
      </c>
      <c r="H4697" s="171" t="s">
        <v>3156</v>
      </c>
      <c r="I4697" s="171" t="s">
        <v>3594</v>
      </c>
      <c r="J4697" s="171" t="s">
        <v>558</v>
      </c>
      <c r="K4697" s="176"/>
      <c r="L4697" s="177" t="s">
        <v>727</v>
      </c>
      <c r="M4697" s="177" t="s">
        <v>301</v>
      </c>
      <c r="N4697" s="178" t="s">
        <v>6896</v>
      </c>
    </row>
    <row r="4698" spans="1:14" s="178" customFormat="1">
      <c r="A4698" s="171" t="s">
        <v>2038</v>
      </c>
      <c r="B4698" s="171"/>
      <c r="C4698" s="179" t="s">
        <v>5774</v>
      </c>
      <c r="D4698" s="172">
        <v>46086</v>
      </c>
      <c r="E4698" s="173">
        <v>46132</v>
      </c>
      <c r="F4698" s="174">
        <v>1.69</v>
      </c>
      <c r="G4698" s="175" t="s">
        <v>3736</v>
      </c>
      <c r="H4698" s="171" t="s">
        <v>3156</v>
      </c>
      <c r="I4698" s="171" t="s">
        <v>3531</v>
      </c>
      <c r="J4698" s="171" t="s">
        <v>592</v>
      </c>
      <c r="K4698" s="176"/>
      <c r="L4698" s="177" t="s">
        <v>727</v>
      </c>
      <c r="M4698" s="177" t="s">
        <v>429</v>
      </c>
      <c r="N4698" s="178" t="s">
        <v>6897</v>
      </c>
    </row>
    <row r="4699" spans="1:14" s="178" customFormat="1">
      <c r="A4699" s="171" t="s">
        <v>2038</v>
      </c>
      <c r="B4699" s="171"/>
      <c r="C4699" s="179" t="s">
        <v>5774</v>
      </c>
      <c r="D4699" s="172">
        <v>46086</v>
      </c>
      <c r="E4699" s="173">
        <v>46132</v>
      </c>
      <c r="F4699" s="174">
        <v>2.96</v>
      </c>
      <c r="G4699" s="175" t="s">
        <v>3736</v>
      </c>
      <c r="H4699" s="171" t="s">
        <v>3156</v>
      </c>
      <c r="I4699" s="171" t="s">
        <v>3532</v>
      </c>
      <c r="J4699" s="171" t="s">
        <v>556</v>
      </c>
      <c r="K4699" s="176"/>
      <c r="L4699" s="177" t="s">
        <v>727</v>
      </c>
      <c r="M4699" s="177" t="s">
        <v>199</v>
      </c>
      <c r="N4699" s="178" t="s">
        <v>6898</v>
      </c>
    </row>
    <row r="4700" spans="1:14" s="178" customFormat="1">
      <c r="A4700" s="171" t="s">
        <v>2038</v>
      </c>
      <c r="B4700" s="171"/>
      <c r="C4700" s="179" t="s">
        <v>5774</v>
      </c>
      <c r="D4700" s="172">
        <v>46086</v>
      </c>
      <c r="E4700" s="173">
        <v>46132</v>
      </c>
      <c r="F4700" s="174">
        <v>1.17</v>
      </c>
      <c r="G4700" s="175" t="s">
        <v>3736</v>
      </c>
      <c r="H4700" s="171" t="s">
        <v>3156</v>
      </c>
      <c r="I4700" s="171" t="s">
        <v>3704</v>
      </c>
      <c r="J4700" s="171" t="s">
        <v>586</v>
      </c>
      <c r="K4700" s="176"/>
      <c r="L4700" s="177" t="s">
        <v>727</v>
      </c>
      <c r="M4700" s="177" t="s">
        <v>393</v>
      </c>
      <c r="N4700" s="178" t="s">
        <v>6899</v>
      </c>
    </row>
    <row r="4701" spans="1:14" s="178" customFormat="1">
      <c r="A4701" s="171" t="s">
        <v>2038</v>
      </c>
      <c r="B4701" s="171"/>
      <c r="C4701" s="179" t="s">
        <v>5774</v>
      </c>
      <c r="D4701" s="172">
        <v>46086</v>
      </c>
      <c r="E4701" s="173">
        <v>46132</v>
      </c>
      <c r="F4701" s="174">
        <v>1.6</v>
      </c>
      <c r="G4701" s="175" t="s">
        <v>3736</v>
      </c>
      <c r="H4701" s="171" t="s">
        <v>3156</v>
      </c>
      <c r="I4701" s="171" t="s">
        <v>3619</v>
      </c>
      <c r="J4701" s="171" t="s">
        <v>596</v>
      </c>
      <c r="K4701" s="176"/>
      <c r="L4701" s="177" t="s">
        <v>727</v>
      </c>
      <c r="M4701" s="177" t="s">
        <v>115</v>
      </c>
      <c r="N4701" s="178" t="s">
        <v>6900</v>
      </c>
    </row>
    <row r="4702" spans="1:14" s="178" customFormat="1">
      <c r="A4702" s="171" t="s">
        <v>2038</v>
      </c>
      <c r="B4702" s="171"/>
      <c r="C4702" s="179" t="s">
        <v>5774</v>
      </c>
      <c r="D4702" s="172">
        <v>46086</v>
      </c>
      <c r="E4702" s="173">
        <v>46132</v>
      </c>
      <c r="F4702" s="174">
        <v>1.5</v>
      </c>
      <c r="G4702" s="175" t="s">
        <v>3736</v>
      </c>
      <c r="H4702" s="171" t="s">
        <v>3156</v>
      </c>
      <c r="I4702" s="171" t="s">
        <v>3555</v>
      </c>
      <c r="J4702" s="171" t="s">
        <v>582</v>
      </c>
      <c r="K4702" s="176"/>
      <c r="L4702" s="177" t="s">
        <v>727</v>
      </c>
      <c r="M4702" s="177" t="s">
        <v>385</v>
      </c>
      <c r="N4702" s="178" t="s">
        <v>6901</v>
      </c>
    </row>
    <row r="4703" spans="1:14" s="178" customFormat="1">
      <c r="A4703" s="171" t="s">
        <v>2038</v>
      </c>
      <c r="B4703" s="171"/>
      <c r="C4703" s="179" t="s">
        <v>5774</v>
      </c>
      <c r="D4703" s="172">
        <v>46086</v>
      </c>
      <c r="E4703" s="173">
        <v>46132</v>
      </c>
      <c r="F4703" s="174">
        <v>1.97</v>
      </c>
      <c r="G4703" s="175" t="s">
        <v>3736</v>
      </c>
      <c r="H4703" s="171" t="s">
        <v>3156</v>
      </c>
      <c r="I4703" s="171" t="s">
        <v>3728</v>
      </c>
      <c r="J4703" s="171" t="s">
        <v>601</v>
      </c>
      <c r="K4703" s="176"/>
      <c r="L4703" s="177" t="s">
        <v>727</v>
      </c>
      <c r="M4703" s="177" t="s">
        <v>313</v>
      </c>
      <c r="N4703" s="178" t="s">
        <v>6902</v>
      </c>
    </row>
    <row r="4704" spans="1:14" s="178" customFormat="1">
      <c r="A4704" s="171" t="s">
        <v>2038</v>
      </c>
      <c r="B4704" s="171"/>
      <c r="C4704" s="179" t="s">
        <v>5774</v>
      </c>
      <c r="D4704" s="172">
        <v>46086</v>
      </c>
      <c r="E4704" s="173">
        <v>46132</v>
      </c>
      <c r="F4704" s="174">
        <v>0.52</v>
      </c>
      <c r="G4704" s="175" t="s">
        <v>3736</v>
      </c>
      <c r="H4704" s="171" t="s">
        <v>3156</v>
      </c>
      <c r="I4704" s="171" t="s">
        <v>3562</v>
      </c>
      <c r="J4704" s="171" t="s">
        <v>609</v>
      </c>
      <c r="K4704" s="176"/>
      <c r="L4704" s="177" t="s">
        <v>727</v>
      </c>
      <c r="M4704" s="177" t="s">
        <v>93</v>
      </c>
      <c r="N4704" s="178" t="s">
        <v>6903</v>
      </c>
    </row>
    <row r="4705" spans="1:14" s="178" customFormat="1">
      <c r="A4705" s="171" t="s">
        <v>2038</v>
      </c>
      <c r="B4705" s="171"/>
      <c r="C4705" s="179" t="s">
        <v>5774</v>
      </c>
      <c r="D4705" s="172">
        <v>46086</v>
      </c>
      <c r="E4705" s="173">
        <v>46132</v>
      </c>
      <c r="F4705" s="174">
        <v>0.47</v>
      </c>
      <c r="G4705" s="175" t="s">
        <v>3736</v>
      </c>
      <c r="H4705" s="171" t="s">
        <v>3156</v>
      </c>
      <c r="I4705" s="171" t="s">
        <v>3730</v>
      </c>
      <c r="J4705" s="171" t="s">
        <v>614</v>
      </c>
      <c r="K4705" s="176"/>
      <c r="L4705" s="177" t="s">
        <v>727</v>
      </c>
      <c r="M4705" s="177" t="s">
        <v>207</v>
      </c>
      <c r="N4705" s="178" t="s">
        <v>6904</v>
      </c>
    </row>
    <row r="4706" spans="1:14" s="178" customFormat="1">
      <c r="A4706" s="171" t="s">
        <v>2038</v>
      </c>
      <c r="B4706" s="171"/>
      <c r="C4706" s="179" t="s">
        <v>5774</v>
      </c>
      <c r="D4706" s="172">
        <v>46086</v>
      </c>
      <c r="E4706" s="173">
        <v>46132</v>
      </c>
      <c r="F4706" s="174">
        <v>0.66</v>
      </c>
      <c r="G4706" s="175" t="s">
        <v>3736</v>
      </c>
      <c r="H4706" s="171" t="s">
        <v>3156</v>
      </c>
      <c r="I4706" s="171" t="s">
        <v>3560</v>
      </c>
      <c r="J4706" s="171" t="s">
        <v>602</v>
      </c>
      <c r="K4706" s="176"/>
      <c r="L4706" s="177" t="s">
        <v>727</v>
      </c>
      <c r="M4706" s="177" t="s">
        <v>117</v>
      </c>
      <c r="N4706" s="178" t="s">
        <v>6905</v>
      </c>
    </row>
    <row r="4707" spans="1:14" s="178" customFormat="1">
      <c r="A4707" s="171" t="s">
        <v>2038</v>
      </c>
      <c r="B4707" s="171"/>
      <c r="C4707" s="179" t="s">
        <v>5774</v>
      </c>
      <c r="D4707" s="172">
        <v>46086</v>
      </c>
      <c r="E4707" s="173">
        <v>46132</v>
      </c>
      <c r="F4707" s="174">
        <v>0.38</v>
      </c>
      <c r="G4707" s="175" t="s">
        <v>3736</v>
      </c>
      <c r="H4707" s="171" t="s">
        <v>3156</v>
      </c>
      <c r="I4707" s="171" t="s">
        <v>3653</v>
      </c>
      <c r="J4707" s="171" t="s">
        <v>551</v>
      </c>
      <c r="K4707" s="176"/>
      <c r="L4707" s="177" t="s">
        <v>727</v>
      </c>
      <c r="M4707" s="177" t="s">
        <v>405</v>
      </c>
      <c r="N4707" s="178" t="s">
        <v>6906</v>
      </c>
    </row>
    <row r="4708" spans="1:14" s="178" customFormat="1">
      <c r="A4708" s="171" t="s">
        <v>2038</v>
      </c>
      <c r="B4708" s="171"/>
      <c r="C4708" s="179" t="s">
        <v>5774</v>
      </c>
      <c r="D4708" s="172">
        <v>46086</v>
      </c>
      <c r="E4708" s="173">
        <v>46132</v>
      </c>
      <c r="F4708" s="174">
        <v>0.89</v>
      </c>
      <c r="G4708" s="175" t="s">
        <v>3736</v>
      </c>
      <c r="H4708" s="171" t="s">
        <v>3156</v>
      </c>
      <c r="I4708" s="171" t="s">
        <v>3600</v>
      </c>
      <c r="J4708" s="171" t="s">
        <v>772</v>
      </c>
      <c r="K4708" s="176"/>
      <c r="L4708" s="177" t="s">
        <v>727</v>
      </c>
      <c r="M4708" s="177" t="s">
        <v>193</v>
      </c>
      <c r="N4708" s="178" t="s">
        <v>6907</v>
      </c>
    </row>
    <row r="4709" spans="1:14" s="178" customFormat="1">
      <c r="A4709" s="171" t="s">
        <v>2038</v>
      </c>
      <c r="B4709" s="171"/>
      <c r="C4709" s="179" t="s">
        <v>5774</v>
      </c>
      <c r="D4709" s="172">
        <v>46086</v>
      </c>
      <c r="E4709" s="173">
        <v>46132</v>
      </c>
      <c r="F4709" s="174">
        <v>0.38</v>
      </c>
      <c r="G4709" s="175" t="s">
        <v>3736</v>
      </c>
      <c r="H4709" s="171" t="s">
        <v>3156</v>
      </c>
      <c r="I4709" s="171" t="s">
        <v>3731</v>
      </c>
      <c r="J4709" s="171" t="s">
        <v>618</v>
      </c>
      <c r="K4709" s="176"/>
      <c r="L4709" s="177" t="s">
        <v>727</v>
      </c>
      <c r="M4709" s="177" t="s">
        <v>431</v>
      </c>
      <c r="N4709" s="178" t="s">
        <v>6908</v>
      </c>
    </row>
    <row r="4710" spans="1:14" s="178" customFormat="1">
      <c r="A4710" s="171" t="s">
        <v>2038</v>
      </c>
      <c r="B4710" s="171"/>
      <c r="C4710" s="179" t="s">
        <v>5774</v>
      </c>
      <c r="D4710" s="172">
        <v>46086</v>
      </c>
      <c r="E4710" s="173">
        <v>46132</v>
      </c>
      <c r="F4710" s="174">
        <v>0.66</v>
      </c>
      <c r="G4710" s="175" t="s">
        <v>3736</v>
      </c>
      <c r="H4710" s="171" t="s">
        <v>3156</v>
      </c>
      <c r="I4710" s="171" t="s">
        <v>3708</v>
      </c>
      <c r="J4710" s="171" t="s">
        <v>715</v>
      </c>
      <c r="K4710" s="176"/>
      <c r="L4710" s="177" t="s">
        <v>727</v>
      </c>
      <c r="M4710" s="177" t="s">
        <v>31</v>
      </c>
      <c r="N4710" s="178" t="s">
        <v>6909</v>
      </c>
    </row>
    <row r="4711" spans="1:14" s="178" customFormat="1">
      <c r="A4711" s="171" t="s">
        <v>2038</v>
      </c>
      <c r="B4711" s="171"/>
      <c r="C4711" s="179" t="s">
        <v>5774</v>
      </c>
      <c r="D4711" s="172">
        <v>46086</v>
      </c>
      <c r="E4711" s="173">
        <v>46132</v>
      </c>
      <c r="F4711" s="174">
        <v>0.61</v>
      </c>
      <c r="G4711" s="175" t="s">
        <v>3736</v>
      </c>
      <c r="H4711" s="171" t="s">
        <v>3156</v>
      </c>
      <c r="I4711" s="171" t="s">
        <v>3625</v>
      </c>
      <c r="J4711" s="171" t="s">
        <v>716</v>
      </c>
      <c r="K4711" s="176"/>
      <c r="L4711" s="177" t="s">
        <v>727</v>
      </c>
      <c r="M4711" s="177" t="s">
        <v>89</v>
      </c>
      <c r="N4711" s="178" t="s">
        <v>6910</v>
      </c>
    </row>
    <row r="4712" spans="1:14" s="178" customFormat="1">
      <c r="A4712" s="171" t="s">
        <v>2038</v>
      </c>
      <c r="B4712" s="171"/>
      <c r="C4712" s="179" t="s">
        <v>5774</v>
      </c>
      <c r="D4712" s="172">
        <v>46086</v>
      </c>
      <c r="E4712" s="173">
        <v>46132</v>
      </c>
      <c r="F4712" s="174">
        <v>0.38</v>
      </c>
      <c r="G4712" s="175" t="s">
        <v>3736</v>
      </c>
      <c r="H4712" s="171" t="s">
        <v>3156</v>
      </c>
      <c r="I4712" s="171" t="s">
        <v>3676</v>
      </c>
      <c r="J4712" s="171" t="s">
        <v>717</v>
      </c>
      <c r="K4712" s="176"/>
      <c r="L4712" s="177" t="s">
        <v>727</v>
      </c>
      <c r="M4712" s="177" t="s">
        <v>277</v>
      </c>
      <c r="N4712" s="178" t="s">
        <v>6911</v>
      </c>
    </row>
    <row r="4713" spans="1:14" s="178" customFormat="1">
      <c r="A4713" s="171" t="s">
        <v>2038</v>
      </c>
      <c r="B4713" s="171"/>
      <c r="C4713" s="179" t="s">
        <v>5774</v>
      </c>
      <c r="D4713" s="172">
        <v>46086</v>
      </c>
      <c r="E4713" s="173">
        <v>46132</v>
      </c>
      <c r="F4713" s="174">
        <v>0.38</v>
      </c>
      <c r="G4713" s="175" t="s">
        <v>3736</v>
      </c>
      <c r="H4713" s="171" t="s">
        <v>3156</v>
      </c>
      <c r="I4713" s="171" t="s">
        <v>3655</v>
      </c>
      <c r="J4713" s="171" t="s">
        <v>620</v>
      </c>
      <c r="K4713" s="176"/>
      <c r="L4713" s="177" t="s">
        <v>727</v>
      </c>
      <c r="M4713" s="177" t="s">
        <v>127</v>
      </c>
      <c r="N4713" s="178" t="s">
        <v>6912</v>
      </c>
    </row>
    <row r="4714" spans="1:14" s="178" customFormat="1">
      <c r="A4714" s="171" t="s">
        <v>2038</v>
      </c>
      <c r="B4714" s="171"/>
      <c r="C4714" s="179" t="s">
        <v>5774</v>
      </c>
      <c r="D4714" s="172">
        <v>46086</v>
      </c>
      <c r="E4714" s="173">
        <v>46132</v>
      </c>
      <c r="F4714" s="174">
        <v>0.38</v>
      </c>
      <c r="G4714" s="175" t="s">
        <v>3736</v>
      </c>
      <c r="H4714" s="171" t="s">
        <v>3156</v>
      </c>
      <c r="I4714" s="171" t="s">
        <v>3657</v>
      </c>
      <c r="J4714" s="171" t="s">
        <v>520</v>
      </c>
      <c r="K4714" s="176"/>
      <c r="L4714" s="177" t="s">
        <v>727</v>
      </c>
      <c r="M4714" s="177" t="s">
        <v>225</v>
      </c>
      <c r="N4714" s="178" t="s">
        <v>6913</v>
      </c>
    </row>
    <row r="4715" spans="1:14" s="178" customFormat="1">
      <c r="A4715" s="171" t="s">
        <v>2038</v>
      </c>
      <c r="B4715" s="171"/>
      <c r="C4715" s="179" t="s">
        <v>5774</v>
      </c>
      <c r="D4715" s="172">
        <v>46086</v>
      </c>
      <c r="E4715" s="173">
        <v>46132</v>
      </c>
      <c r="F4715" s="174">
        <v>0.52</v>
      </c>
      <c r="G4715" s="175" t="s">
        <v>3736</v>
      </c>
      <c r="H4715" s="171" t="s">
        <v>3156</v>
      </c>
      <c r="I4715" s="171" t="s">
        <v>3712</v>
      </c>
      <c r="J4715" s="171" t="s">
        <v>528</v>
      </c>
      <c r="K4715" s="176"/>
      <c r="L4715" s="177" t="s">
        <v>727</v>
      </c>
      <c r="M4715" s="177" t="s">
        <v>143</v>
      </c>
      <c r="N4715" s="178" t="s">
        <v>6914</v>
      </c>
    </row>
    <row r="4716" spans="1:14" s="178" customFormat="1">
      <c r="A4716" s="171" t="s">
        <v>2038</v>
      </c>
      <c r="B4716" s="171"/>
      <c r="C4716" s="179" t="s">
        <v>5774</v>
      </c>
      <c r="D4716" s="172">
        <v>46086</v>
      </c>
      <c r="E4716" s="173">
        <v>46132</v>
      </c>
      <c r="F4716" s="174">
        <v>0.47</v>
      </c>
      <c r="G4716" s="175" t="s">
        <v>3736</v>
      </c>
      <c r="H4716" s="171" t="s">
        <v>3156</v>
      </c>
      <c r="I4716" s="171" t="s">
        <v>3571</v>
      </c>
      <c r="J4716" s="171" t="s">
        <v>649</v>
      </c>
      <c r="K4716" s="176"/>
      <c r="L4716" s="177" t="s">
        <v>727</v>
      </c>
      <c r="M4716" s="177" t="s">
        <v>11</v>
      </c>
      <c r="N4716" s="178" t="s">
        <v>6915</v>
      </c>
    </row>
    <row r="4717" spans="1:14" s="178" customFormat="1">
      <c r="A4717" s="171" t="s">
        <v>2038</v>
      </c>
      <c r="B4717" s="171"/>
      <c r="C4717" s="179" t="s">
        <v>5774</v>
      </c>
      <c r="D4717" s="172">
        <v>46086</v>
      </c>
      <c r="E4717" s="173">
        <v>46132</v>
      </c>
      <c r="F4717" s="174">
        <v>0.38</v>
      </c>
      <c r="G4717" s="175" t="s">
        <v>3736</v>
      </c>
      <c r="H4717" s="171" t="s">
        <v>3156</v>
      </c>
      <c r="I4717" s="171" t="s">
        <v>3687</v>
      </c>
      <c r="J4717" s="171" t="s">
        <v>713</v>
      </c>
      <c r="K4717" s="176"/>
      <c r="L4717" s="177" t="s">
        <v>727</v>
      </c>
      <c r="M4717" s="177" t="s">
        <v>137</v>
      </c>
      <c r="N4717" s="178" t="s">
        <v>6916</v>
      </c>
    </row>
    <row r="4718" spans="1:14" s="178" customFormat="1">
      <c r="A4718" s="171" t="s">
        <v>2038</v>
      </c>
      <c r="B4718" s="171"/>
      <c r="C4718" s="179" t="s">
        <v>5774</v>
      </c>
      <c r="D4718" s="172">
        <v>46086</v>
      </c>
      <c r="E4718" s="173">
        <v>46132</v>
      </c>
      <c r="F4718" s="174">
        <v>0.47</v>
      </c>
      <c r="G4718" s="175" t="s">
        <v>3736</v>
      </c>
      <c r="H4718" s="171" t="s">
        <v>3156</v>
      </c>
      <c r="I4718" s="171" t="s">
        <v>3603</v>
      </c>
      <c r="J4718" s="171" t="s">
        <v>763</v>
      </c>
      <c r="K4718" s="176"/>
      <c r="L4718" s="177" t="s">
        <v>727</v>
      </c>
      <c r="M4718" s="177" t="s">
        <v>761</v>
      </c>
      <c r="N4718" s="178" t="s">
        <v>6917</v>
      </c>
    </row>
    <row r="4719" spans="1:14" s="178" customFormat="1">
      <c r="A4719" s="171" t="s">
        <v>2038</v>
      </c>
      <c r="B4719" s="171"/>
      <c r="C4719" s="179" t="s">
        <v>5774</v>
      </c>
      <c r="D4719" s="172">
        <v>46086</v>
      </c>
      <c r="E4719" s="173">
        <v>46132</v>
      </c>
      <c r="F4719" s="174">
        <v>0.38</v>
      </c>
      <c r="G4719" s="175" t="s">
        <v>3736</v>
      </c>
      <c r="H4719" s="171" t="s">
        <v>3156</v>
      </c>
      <c r="I4719" s="171" t="s">
        <v>3689</v>
      </c>
      <c r="J4719" s="171" t="s">
        <v>671</v>
      </c>
      <c r="K4719" s="176"/>
      <c r="L4719" s="177" t="s">
        <v>727</v>
      </c>
      <c r="M4719" s="177" t="s">
        <v>287</v>
      </c>
      <c r="N4719" s="178" t="s">
        <v>6918</v>
      </c>
    </row>
    <row r="4720" spans="1:14" s="178" customFormat="1">
      <c r="A4720" s="171" t="s">
        <v>2038</v>
      </c>
      <c r="B4720" s="171"/>
      <c r="C4720" s="179" t="s">
        <v>5774</v>
      </c>
      <c r="D4720" s="172">
        <v>46086</v>
      </c>
      <c r="E4720" s="173">
        <v>46132</v>
      </c>
      <c r="F4720" s="174">
        <v>0.89</v>
      </c>
      <c r="G4720" s="175" t="s">
        <v>3736</v>
      </c>
      <c r="H4720" s="171" t="s">
        <v>3156</v>
      </c>
      <c r="I4720" s="171" t="s">
        <v>3692</v>
      </c>
      <c r="J4720" s="171" t="s">
        <v>523</v>
      </c>
      <c r="K4720" s="176"/>
      <c r="L4720" s="177" t="s">
        <v>727</v>
      </c>
      <c r="M4720" s="177" t="s">
        <v>41</v>
      </c>
      <c r="N4720" s="178" t="s">
        <v>6919</v>
      </c>
    </row>
    <row r="4721" spans="1:14" s="178" customFormat="1">
      <c r="A4721" s="171" t="s">
        <v>2038</v>
      </c>
      <c r="B4721" s="171"/>
      <c r="C4721" s="179" t="s">
        <v>5774</v>
      </c>
      <c r="D4721" s="172">
        <v>46086</v>
      </c>
      <c r="E4721" s="173">
        <v>46132</v>
      </c>
      <c r="F4721" s="174">
        <v>0.66</v>
      </c>
      <c r="G4721" s="175" t="s">
        <v>3736</v>
      </c>
      <c r="H4721" s="171" t="s">
        <v>3156</v>
      </c>
      <c r="I4721" s="171" t="s">
        <v>3717</v>
      </c>
      <c r="J4721" s="171" t="s">
        <v>697</v>
      </c>
      <c r="K4721" s="176"/>
      <c r="L4721" s="177" t="s">
        <v>727</v>
      </c>
      <c r="M4721" s="177" t="s">
        <v>47</v>
      </c>
      <c r="N4721" s="178" t="s">
        <v>6920</v>
      </c>
    </row>
    <row r="4722" spans="1:14" s="178" customFormat="1">
      <c r="A4722" s="171" t="s">
        <v>2038</v>
      </c>
      <c r="B4722" s="171"/>
      <c r="C4722" s="179" t="s">
        <v>5774</v>
      </c>
      <c r="D4722" s="172">
        <v>46086</v>
      </c>
      <c r="E4722" s="173">
        <v>46132</v>
      </c>
      <c r="F4722" s="174">
        <v>1.1299999999999999</v>
      </c>
      <c r="G4722" s="175" t="s">
        <v>3736</v>
      </c>
      <c r="H4722" s="171" t="s">
        <v>3156</v>
      </c>
      <c r="I4722" s="171" t="s">
        <v>3518</v>
      </c>
      <c r="J4722" s="171" t="s">
        <v>773</v>
      </c>
      <c r="K4722" s="176"/>
      <c r="L4722" s="177" t="s">
        <v>727</v>
      </c>
      <c r="M4722" s="177" t="s">
        <v>185</v>
      </c>
      <c r="N4722" s="178" t="s">
        <v>6921</v>
      </c>
    </row>
    <row r="4723" spans="1:14" s="178" customFormat="1">
      <c r="A4723" s="171" t="s">
        <v>2038</v>
      </c>
      <c r="B4723" s="171"/>
      <c r="C4723" s="179" t="s">
        <v>5774</v>
      </c>
      <c r="D4723" s="172">
        <v>46086</v>
      </c>
      <c r="E4723" s="173">
        <v>46132</v>
      </c>
      <c r="F4723" s="174">
        <v>0.94</v>
      </c>
      <c r="G4723" s="175" t="s">
        <v>3736</v>
      </c>
      <c r="H4723" s="171" t="s">
        <v>3156</v>
      </c>
      <c r="I4723" s="171" t="s">
        <v>3519</v>
      </c>
      <c r="J4723" s="171" t="s">
        <v>655</v>
      </c>
      <c r="K4723" s="176"/>
      <c r="L4723" s="177" t="s">
        <v>727</v>
      </c>
      <c r="M4723" s="177" t="s">
        <v>187</v>
      </c>
      <c r="N4723" s="178" t="s">
        <v>6922</v>
      </c>
    </row>
    <row r="4724" spans="1:14" s="178" customFormat="1">
      <c r="A4724" s="171" t="s">
        <v>2038</v>
      </c>
      <c r="B4724" s="171"/>
      <c r="C4724" s="179" t="s">
        <v>5774</v>
      </c>
      <c r="D4724" s="172">
        <v>46086</v>
      </c>
      <c r="E4724" s="173">
        <v>46132</v>
      </c>
      <c r="F4724" s="174">
        <v>0.47</v>
      </c>
      <c r="G4724" s="175" t="s">
        <v>3736</v>
      </c>
      <c r="H4724" s="171" t="s">
        <v>3156</v>
      </c>
      <c r="I4724" s="171" t="s">
        <v>3521</v>
      </c>
      <c r="J4724" s="171" t="s">
        <v>637</v>
      </c>
      <c r="K4724" s="176"/>
      <c r="L4724" s="177" t="s">
        <v>727</v>
      </c>
      <c r="M4724" s="177" t="s">
        <v>435</v>
      </c>
      <c r="N4724" s="178" t="s">
        <v>6923</v>
      </c>
    </row>
    <row r="4725" spans="1:14" s="178" customFormat="1">
      <c r="A4725" s="171" t="s">
        <v>2038</v>
      </c>
      <c r="B4725" s="171"/>
      <c r="C4725" s="179" t="s">
        <v>5774</v>
      </c>
      <c r="D4725" s="172">
        <v>46086</v>
      </c>
      <c r="E4725" s="173">
        <v>46132</v>
      </c>
      <c r="F4725" s="174">
        <v>165.71</v>
      </c>
      <c r="G4725" s="175" t="s">
        <v>3736</v>
      </c>
      <c r="H4725" s="171" t="s">
        <v>3156</v>
      </c>
      <c r="I4725" s="171" t="s">
        <v>6371</v>
      </c>
      <c r="J4725" s="171" t="s">
        <v>512</v>
      </c>
      <c r="K4725" s="176"/>
      <c r="L4725" s="177" t="s">
        <v>727</v>
      </c>
      <c r="M4725" s="177" t="s">
        <v>55</v>
      </c>
      <c r="N4725" s="178" t="s">
        <v>6924</v>
      </c>
    </row>
    <row r="4726" spans="1:14" s="178" customFormat="1">
      <c r="A4726" s="171" t="s">
        <v>2038</v>
      </c>
      <c r="B4726" s="171"/>
      <c r="C4726" s="179" t="s">
        <v>5774</v>
      </c>
      <c r="D4726" s="172">
        <v>46086</v>
      </c>
      <c r="E4726" s="173">
        <v>46132</v>
      </c>
      <c r="F4726" s="174">
        <v>3.33</v>
      </c>
      <c r="G4726" s="175" t="s">
        <v>3736</v>
      </c>
      <c r="H4726" s="171" t="s">
        <v>3156</v>
      </c>
      <c r="I4726" s="171" t="s">
        <v>3549</v>
      </c>
      <c r="J4726" s="171" t="s">
        <v>548</v>
      </c>
      <c r="K4726" s="176"/>
      <c r="L4726" s="177" t="s">
        <v>727</v>
      </c>
      <c r="M4726" s="177" t="s">
        <v>297</v>
      </c>
      <c r="N4726" s="178" t="s">
        <v>6925</v>
      </c>
    </row>
    <row r="4727" spans="1:14" s="178" customFormat="1">
      <c r="A4727" s="171" t="s">
        <v>2038</v>
      </c>
      <c r="B4727" s="171"/>
      <c r="C4727" s="179" t="s">
        <v>5774</v>
      </c>
      <c r="D4727" s="172">
        <v>46086</v>
      </c>
      <c r="E4727" s="173">
        <v>46132</v>
      </c>
      <c r="F4727" s="174">
        <v>1.31</v>
      </c>
      <c r="G4727" s="175" t="s">
        <v>3736</v>
      </c>
      <c r="H4727" s="171" t="s">
        <v>3156</v>
      </c>
      <c r="I4727" s="171" t="s">
        <v>3615</v>
      </c>
      <c r="J4727" s="171" t="s">
        <v>643</v>
      </c>
      <c r="K4727" s="176"/>
      <c r="L4727" s="177" t="s">
        <v>727</v>
      </c>
      <c r="M4727" s="177" t="s">
        <v>417</v>
      </c>
      <c r="N4727" s="178" t="s">
        <v>6926</v>
      </c>
    </row>
    <row r="4728" spans="1:14" s="178" customFormat="1">
      <c r="A4728" s="171" t="s">
        <v>2038</v>
      </c>
      <c r="B4728" s="171"/>
      <c r="C4728" s="179" t="s">
        <v>5774</v>
      </c>
      <c r="D4728" s="172">
        <v>46086</v>
      </c>
      <c r="E4728" s="173">
        <v>46132</v>
      </c>
      <c r="F4728" s="174">
        <v>3.57</v>
      </c>
      <c r="G4728" s="175" t="s">
        <v>3736</v>
      </c>
      <c r="H4728" s="171" t="s">
        <v>3156</v>
      </c>
      <c r="I4728" s="171" t="s">
        <v>3591</v>
      </c>
      <c r="J4728" s="171" t="s">
        <v>560</v>
      </c>
      <c r="K4728" s="176"/>
      <c r="L4728" s="177" t="s">
        <v>727</v>
      </c>
      <c r="M4728" s="177" t="s">
        <v>203</v>
      </c>
      <c r="N4728" s="178" t="s">
        <v>6927</v>
      </c>
    </row>
    <row r="4729" spans="1:14" s="178" customFormat="1">
      <c r="A4729" s="171" t="s">
        <v>2038</v>
      </c>
      <c r="B4729" s="171"/>
      <c r="C4729" s="179" t="s">
        <v>5774</v>
      </c>
      <c r="D4729" s="172">
        <v>46086</v>
      </c>
      <c r="E4729" s="173">
        <v>46132</v>
      </c>
      <c r="F4729" s="174">
        <v>3.29</v>
      </c>
      <c r="G4729" s="175" t="s">
        <v>3736</v>
      </c>
      <c r="H4729" s="171" t="s">
        <v>3156</v>
      </c>
      <c r="I4729" s="171" t="s">
        <v>3593</v>
      </c>
      <c r="J4729" s="171" t="s">
        <v>561</v>
      </c>
      <c r="K4729" s="176"/>
      <c r="L4729" s="177" t="s">
        <v>727</v>
      </c>
      <c r="M4729" s="177" t="s">
        <v>421</v>
      </c>
      <c r="N4729" s="178" t="s">
        <v>6928</v>
      </c>
    </row>
    <row r="4730" spans="1:14" s="178" customFormat="1">
      <c r="A4730" s="171" t="s">
        <v>2038</v>
      </c>
      <c r="B4730" s="171"/>
      <c r="C4730" s="179" t="s">
        <v>5774</v>
      </c>
      <c r="D4730" s="172">
        <v>46086</v>
      </c>
      <c r="E4730" s="173">
        <v>46132</v>
      </c>
      <c r="F4730" s="174">
        <v>12.48</v>
      </c>
      <c r="G4730" s="175" t="s">
        <v>3736</v>
      </c>
      <c r="H4730" s="171" t="s">
        <v>3156</v>
      </c>
      <c r="I4730" s="171" t="s">
        <v>3702</v>
      </c>
      <c r="J4730" s="171" t="s">
        <v>553</v>
      </c>
      <c r="K4730" s="176"/>
      <c r="L4730" s="177" t="s">
        <v>727</v>
      </c>
      <c r="M4730" s="177" t="s">
        <v>37</v>
      </c>
      <c r="N4730" s="178" t="s">
        <v>6929</v>
      </c>
    </row>
    <row r="4731" spans="1:14" s="178" customFormat="1">
      <c r="A4731" s="171" t="s">
        <v>2038</v>
      </c>
      <c r="B4731" s="171"/>
      <c r="C4731" s="179" t="s">
        <v>5774</v>
      </c>
      <c r="D4731" s="172">
        <v>46086</v>
      </c>
      <c r="E4731" s="173">
        <v>46132</v>
      </c>
      <c r="F4731" s="174">
        <v>2.06</v>
      </c>
      <c r="G4731" s="175" t="s">
        <v>3736</v>
      </c>
      <c r="H4731" s="171" t="s">
        <v>3156</v>
      </c>
      <c r="I4731" s="171" t="s">
        <v>3616</v>
      </c>
      <c r="J4731" s="171" t="s">
        <v>566</v>
      </c>
      <c r="K4731" s="176"/>
      <c r="L4731" s="177" t="s">
        <v>727</v>
      </c>
      <c r="M4731" s="177" t="s">
        <v>165</v>
      </c>
      <c r="N4731" s="178" t="s">
        <v>6930</v>
      </c>
    </row>
    <row r="4732" spans="1:14" s="178" customFormat="1">
      <c r="A4732" s="171" t="s">
        <v>2038</v>
      </c>
      <c r="B4732" s="171"/>
      <c r="C4732" s="179" t="s">
        <v>5774</v>
      </c>
      <c r="D4732" s="172">
        <v>46086</v>
      </c>
      <c r="E4732" s="173">
        <v>46132</v>
      </c>
      <c r="F4732" s="174">
        <v>1.41</v>
      </c>
      <c r="G4732" s="175" t="s">
        <v>3736</v>
      </c>
      <c r="H4732" s="171" t="s">
        <v>3156</v>
      </c>
      <c r="I4732" s="171" t="s">
        <v>3533</v>
      </c>
      <c r="J4732" s="171" t="s">
        <v>581</v>
      </c>
      <c r="K4732" s="176"/>
      <c r="L4732" s="177" t="s">
        <v>727</v>
      </c>
      <c r="M4732" s="177" t="s">
        <v>231</v>
      </c>
      <c r="N4732" s="178" t="s">
        <v>6931</v>
      </c>
    </row>
    <row r="4733" spans="1:14" s="178" customFormat="1">
      <c r="A4733" s="171" t="s">
        <v>2038</v>
      </c>
      <c r="B4733" s="171"/>
      <c r="C4733" s="179" t="s">
        <v>5774</v>
      </c>
      <c r="D4733" s="172">
        <v>46086</v>
      </c>
      <c r="E4733" s="173">
        <v>46132</v>
      </c>
      <c r="F4733" s="174">
        <v>1.27</v>
      </c>
      <c r="G4733" s="175" t="s">
        <v>3736</v>
      </c>
      <c r="H4733" s="171" t="s">
        <v>3156</v>
      </c>
      <c r="I4733" s="171" t="s">
        <v>3727</v>
      </c>
      <c r="J4733" s="171" t="s">
        <v>595</v>
      </c>
      <c r="K4733" s="176"/>
      <c r="L4733" s="177" t="s">
        <v>727</v>
      </c>
      <c r="M4733" s="177" t="s">
        <v>477</v>
      </c>
      <c r="N4733" s="178" t="s">
        <v>6932</v>
      </c>
    </row>
    <row r="4734" spans="1:14" s="178" customFormat="1">
      <c r="A4734" s="171" t="s">
        <v>2038</v>
      </c>
      <c r="B4734" s="171"/>
      <c r="C4734" s="179" t="s">
        <v>5774</v>
      </c>
      <c r="D4734" s="172">
        <v>46086</v>
      </c>
      <c r="E4734" s="173">
        <v>46132</v>
      </c>
      <c r="F4734" s="174">
        <v>0.38</v>
      </c>
      <c r="G4734" s="175" t="s">
        <v>3736</v>
      </c>
      <c r="H4734" s="171" t="s">
        <v>3156</v>
      </c>
      <c r="I4734" s="171" t="s">
        <v>3654</v>
      </c>
      <c r="J4734" s="171" t="s">
        <v>612</v>
      </c>
      <c r="K4734" s="176"/>
      <c r="L4734" s="177" t="s">
        <v>727</v>
      </c>
      <c r="M4734" s="177" t="s">
        <v>211</v>
      </c>
      <c r="N4734" s="178" t="s">
        <v>6933</v>
      </c>
    </row>
    <row r="4735" spans="1:14" s="178" customFormat="1">
      <c r="A4735" s="171" t="s">
        <v>2038</v>
      </c>
      <c r="B4735" s="171"/>
      <c r="C4735" s="179" t="s">
        <v>5774</v>
      </c>
      <c r="D4735" s="172">
        <v>46086</v>
      </c>
      <c r="E4735" s="173">
        <v>46132</v>
      </c>
      <c r="F4735" s="174">
        <v>0.33</v>
      </c>
      <c r="G4735" s="175" t="s">
        <v>3736</v>
      </c>
      <c r="H4735" s="171" t="s">
        <v>3156</v>
      </c>
      <c r="I4735" s="171" t="s">
        <v>3709</v>
      </c>
      <c r="J4735" s="171" t="s">
        <v>530</v>
      </c>
      <c r="K4735" s="176"/>
      <c r="L4735" s="177" t="s">
        <v>727</v>
      </c>
      <c r="M4735" s="177" t="s">
        <v>237</v>
      </c>
      <c r="N4735" s="178" t="s">
        <v>6934</v>
      </c>
    </row>
    <row r="4736" spans="1:14" s="178" customFormat="1">
      <c r="A4736" s="171" t="s">
        <v>2038</v>
      </c>
      <c r="B4736" s="171"/>
      <c r="C4736" s="179" t="s">
        <v>5774</v>
      </c>
      <c r="D4736" s="172">
        <v>46086</v>
      </c>
      <c r="E4736" s="173">
        <v>46132</v>
      </c>
      <c r="F4736" s="174">
        <v>0.38</v>
      </c>
      <c r="G4736" s="175" t="s">
        <v>3736</v>
      </c>
      <c r="H4736" s="171" t="s">
        <v>3156</v>
      </c>
      <c r="I4736" s="171" t="s">
        <v>3505</v>
      </c>
      <c r="J4736" s="171" t="s">
        <v>531</v>
      </c>
      <c r="K4736" s="176"/>
      <c r="L4736" s="177" t="s">
        <v>727</v>
      </c>
      <c r="M4736" s="177" t="s">
        <v>245</v>
      </c>
      <c r="N4736" s="178" t="s">
        <v>6935</v>
      </c>
    </row>
    <row r="4737" spans="1:14" s="178" customFormat="1">
      <c r="A4737" s="171" t="s">
        <v>2038</v>
      </c>
      <c r="B4737" s="171"/>
      <c r="C4737" s="179" t="s">
        <v>5774</v>
      </c>
      <c r="D4737" s="172">
        <v>46086</v>
      </c>
      <c r="E4737" s="173">
        <v>46132</v>
      </c>
      <c r="F4737" s="174">
        <v>0.38</v>
      </c>
      <c r="G4737" s="175" t="s">
        <v>3736</v>
      </c>
      <c r="H4737" s="171" t="s">
        <v>3156</v>
      </c>
      <c r="I4737" s="171" t="s">
        <v>3679</v>
      </c>
      <c r="J4737" s="171" t="s">
        <v>720</v>
      </c>
      <c r="K4737" s="176"/>
      <c r="L4737" s="177" t="s">
        <v>727</v>
      </c>
      <c r="M4737" s="177" t="s">
        <v>3</v>
      </c>
      <c r="N4737" s="178" t="s">
        <v>6936</v>
      </c>
    </row>
    <row r="4738" spans="1:14" s="178" customFormat="1">
      <c r="A4738" s="171" t="s">
        <v>2038</v>
      </c>
      <c r="B4738" s="171"/>
      <c r="C4738" s="179" t="s">
        <v>5774</v>
      </c>
      <c r="D4738" s="172">
        <v>46086</v>
      </c>
      <c r="E4738" s="173">
        <v>46132</v>
      </c>
      <c r="F4738" s="174">
        <v>0.33</v>
      </c>
      <c r="G4738" s="175" t="s">
        <v>3736</v>
      </c>
      <c r="H4738" s="171" t="s">
        <v>3156</v>
      </c>
      <c r="I4738" s="171" t="s">
        <v>3682</v>
      </c>
      <c r="J4738" s="171" t="s">
        <v>678</v>
      </c>
      <c r="K4738" s="176"/>
      <c r="L4738" s="177" t="s">
        <v>727</v>
      </c>
      <c r="M4738" s="177" t="s">
        <v>217</v>
      </c>
      <c r="N4738" s="178" t="s">
        <v>6937</v>
      </c>
    </row>
    <row r="4739" spans="1:14" s="178" customFormat="1">
      <c r="A4739" s="171" t="s">
        <v>2038</v>
      </c>
      <c r="B4739" s="171"/>
      <c r="C4739" s="179" t="s">
        <v>5774</v>
      </c>
      <c r="D4739" s="172">
        <v>46086</v>
      </c>
      <c r="E4739" s="173">
        <v>46132</v>
      </c>
      <c r="F4739" s="174">
        <v>0.52</v>
      </c>
      <c r="G4739" s="175" t="s">
        <v>3736</v>
      </c>
      <c r="H4739" s="171" t="s">
        <v>3156</v>
      </c>
      <c r="I4739" s="171" t="s">
        <v>3662</v>
      </c>
      <c r="J4739" s="171" t="s">
        <v>639</v>
      </c>
      <c r="K4739" s="176"/>
      <c r="L4739" s="177" t="s">
        <v>727</v>
      </c>
      <c r="M4739" s="177" t="s">
        <v>69</v>
      </c>
      <c r="N4739" s="178" t="s">
        <v>6938</v>
      </c>
    </row>
    <row r="4740" spans="1:14" s="178" customFormat="1">
      <c r="A4740" s="171" t="s">
        <v>2038</v>
      </c>
      <c r="B4740" s="171"/>
      <c r="C4740" s="179" t="s">
        <v>5774</v>
      </c>
      <c r="D4740" s="172">
        <v>46086</v>
      </c>
      <c r="E4740" s="173">
        <v>46132</v>
      </c>
      <c r="F4740" s="174">
        <v>0.28000000000000003</v>
      </c>
      <c r="G4740" s="175" t="s">
        <v>3736</v>
      </c>
      <c r="H4740" s="171" t="s">
        <v>3156</v>
      </c>
      <c r="I4740" s="171" t="s">
        <v>3512</v>
      </c>
      <c r="J4740" s="171" t="s">
        <v>701</v>
      </c>
      <c r="K4740" s="176"/>
      <c r="L4740" s="177" t="s">
        <v>727</v>
      </c>
      <c r="M4740" s="177" t="s">
        <v>99</v>
      </c>
      <c r="N4740" s="178" t="s">
        <v>6939</v>
      </c>
    </row>
    <row r="4741" spans="1:14" s="178" customFormat="1">
      <c r="A4741" s="171" t="s">
        <v>2038</v>
      </c>
      <c r="B4741" s="171"/>
      <c r="C4741" s="179" t="s">
        <v>5774</v>
      </c>
      <c r="D4741" s="172">
        <v>46086</v>
      </c>
      <c r="E4741" s="173">
        <v>46132</v>
      </c>
      <c r="F4741" s="174">
        <v>0.47</v>
      </c>
      <c r="G4741" s="175" t="s">
        <v>3736</v>
      </c>
      <c r="H4741" s="171" t="s">
        <v>3156</v>
      </c>
      <c r="I4741" s="171" t="s">
        <v>3513</v>
      </c>
      <c r="J4741" s="171" t="s">
        <v>703</v>
      </c>
      <c r="K4741" s="176"/>
      <c r="L4741" s="177" t="s">
        <v>727</v>
      </c>
      <c r="M4741" s="177" t="s">
        <v>147</v>
      </c>
      <c r="N4741" s="178" t="s">
        <v>6940</v>
      </c>
    </row>
    <row r="4742" spans="1:14" s="178" customFormat="1">
      <c r="A4742" s="171" t="s">
        <v>2038</v>
      </c>
      <c r="B4742" s="171"/>
      <c r="C4742" s="179" t="s">
        <v>5774</v>
      </c>
      <c r="D4742" s="172">
        <v>46086</v>
      </c>
      <c r="E4742" s="173">
        <v>46132</v>
      </c>
      <c r="F4742" s="174">
        <v>0.38</v>
      </c>
      <c r="G4742" s="175" t="s">
        <v>3736</v>
      </c>
      <c r="H4742" s="171" t="s">
        <v>3156</v>
      </c>
      <c r="I4742" s="171" t="s">
        <v>3515</v>
      </c>
      <c r="J4742" s="171" t="s">
        <v>677</v>
      </c>
      <c r="K4742" s="176"/>
      <c r="L4742" s="177" t="s">
        <v>727</v>
      </c>
      <c r="M4742" s="177" t="s">
        <v>504</v>
      </c>
      <c r="N4742" s="178" t="s">
        <v>6941</v>
      </c>
    </row>
    <row r="4743" spans="1:14" s="178" customFormat="1">
      <c r="A4743" s="171" t="s">
        <v>2038</v>
      </c>
      <c r="B4743" s="171"/>
      <c r="C4743" s="179" t="s">
        <v>5774</v>
      </c>
      <c r="D4743" s="172">
        <v>46086</v>
      </c>
      <c r="E4743" s="173">
        <v>46132</v>
      </c>
      <c r="F4743" s="174">
        <v>0.33</v>
      </c>
      <c r="G4743" s="175" t="s">
        <v>3736</v>
      </c>
      <c r="H4743" s="171" t="s">
        <v>3156</v>
      </c>
      <c r="I4743" s="171" t="s">
        <v>3543</v>
      </c>
      <c r="J4743" s="171" t="s">
        <v>690</v>
      </c>
      <c r="K4743" s="176"/>
      <c r="L4743" s="177" t="s">
        <v>727</v>
      </c>
      <c r="M4743" s="177" t="s">
        <v>289</v>
      </c>
      <c r="N4743" s="178" t="s">
        <v>6942</v>
      </c>
    </row>
    <row r="4744" spans="1:14" s="178" customFormat="1">
      <c r="A4744" s="171" t="s">
        <v>2038</v>
      </c>
      <c r="B4744" s="171"/>
      <c r="C4744" s="179" t="s">
        <v>5774</v>
      </c>
      <c r="D4744" s="172">
        <v>46086</v>
      </c>
      <c r="E4744" s="173">
        <v>46132</v>
      </c>
      <c r="F4744" s="174">
        <v>0.56000000000000005</v>
      </c>
      <c r="G4744" s="175" t="s">
        <v>3736</v>
      </c>
      <c r="H4744" s="171" t="s">
        <v>3156</v>
      </c>
      <c r="I4744" s="171" t="s">
        <v>3641</v>
      </c>
      <c r="J4744" s="171" t="s">
        <v>647</v>
      </c>
      <c r="K4744" s="176"/>
      <c r="L4744" s="177" t="s">
        <v>727</v>
      </c>
      <c r="M4744" s="177" t="s">
        <v>451</v>
      </c>
      <c r="N4744" s="178" t="s">
        <v>6943</v>
      </c>
    </row>
    <row r="4745" spans="1:14" s="178" customFormat="1">
      <c r="A4745" s="171" t="s">
        <v>2038</v>
      </c>
      <c r="B4745" s="171"/>
      <c r="C4745" s="179" t="s">
        <v>5774</v>
      </c>
      <c r="D4745" s="172">
        <v>46086</v>
      </c>
      <c r="E4745" s="173">
        <v>46132</v>
      </c>
      <c r="F4745" s="174">
        <v>0.42</v>
      </c>
      <c r="G4745" s="175" t="s">
        <v>3736</v>
      </c>
      <c r="H4745" s="171" t="s">
        <v>3156</v>
      </c>
      <c r="I4745" s="171" t="s">
        <v>3643</v>
      </c>
      <c r="J4745" s="171" t="s">
        <v>706</v>
      </c>
      <c r="K4745" s="176"/>
      <c r="L4745" s="177" t="s">
        <v>727</v>
      </c>
      <c r="M4745" s="177" t="s">
        <v>479</v>
      </c>
      <c r="N4745" s="178" t="s">
        <v>6944</v>
      </c>
    </row>
    <row r="4746" spans="1:14" s="178" customFormat="1">
      <c r="A4746" s="171" t="s">
        <v>2038</v>
      </c>
      <c r="B4746" s="171"/>
      <c r="C4746" s="179" t="s">
        <v>5774</v>
      </c>
      <c r="D4746" s="172">
        <v>46086</v>
      </c>
      <c r="E4746" s="173">
        <v>46132</v>
      </c>
      <c r="F4746" s="174">
        <v>4.3600000000000003</v>
      </c>
      <c r="G4746" s="175" t="s">
        <v>3736</v>
      </c>
      <c r="H4746" s="171" t="s">
        <v>3156</v>
      </c>
      <c r="I4746" s="171" t="s">
        <v>3589</v>
      </c>
      <c r="J4746" s="171" t="s">
        <v>546</v>
      </c>
      <c r="K4746" s="176"/>
      <c r="L4746" s="177" t="s">
        <v>727</v>
      </c>
      <c r="M4746" s="177" t="s">
        <v>383</v>
      </c>
      <c r="N4746" s="178" t="s">
        <v>6945</v>
      </c>
    </row>
    <row r="4747" spans="1:14" s="178" customFormat="1">
      <c r="A4747" s="171" t="s">
        <v>2038</v>
      </c>
      <c r="B4747" s="171"/>
      <c r="C4747" s="179" t="s">
        <v>5774</v>
      </c>
      <c r="D4747" s="172">
        <v>46086</v>
      </c>
      <c r="E4747" s="173">
        <v>46132</v>
      </c>
      <c r="F4747" s="174">
        <v>8.68</v>
      </c>
      <c r="G4747" s="175" t="s">
        <v>3736</v>
      </c>
      <c r="H4747" s="171" t="s">
        <v>3156</v>
      </c>
      <c r="I4747" s="171" t="s">
        <v>3700</v>
      </c>
      <c r="J4747" s="171" t="s">
        <v>547</v>
      </c>
      <c r="K4747" s="176"/>
      <c r="L4747" s="177" t="s">
        <v>727</v>
      </c>
      <c r="M4747" s="177" t="s">
        <v>183</v>
      </c>
      <c r="N4747" s="178" t="s">
        <v>6946</v>
      </c>
    </row>
    <row r="4748" spans="1:14" s="178" customFormat="1">
      <c r="A4748" s="171" t="s">
        <v>2038</v>
      </c>
      <c r="B4748" s="171"/>
      <c r="C4748" s="179" t="s">
        <v>5774</v>
      </c>
      <c r="D4748" s="172">
        <v>46086</v>
      </c>
      <c r="E4748" s="173">
        <v>46132</v>
      </c>
      <c r="F4748" s="174">
        <v>2.16</v>
      </c>
      <c r="G4748" s="175" t="s">
        <v>3736</v>
      </c>
      <c r="H4748" s="171" t="s">
        <v>3156</v>
      </c>
      <c r="I4748" s="171" t="s">
        <v>3595</v>
      </c>
      <c r="J4748" s="171" t="s">
        <v>568</v>
      </c>
      <c r="K4748" s="176"/>
      <c r="L4748" s="177" t="s">
        <v>727</v>
      </c>
      <c r="M4748" s="177" t="s">
        <v>105</v>
      </c>
      <c r="N4748" s="178" t="s">
        <v>6947</v>
      </c>
    </row>
    <row r="4749" spans="1:14" s="178" customFormat="1">
      <c r="A4749" s="171" t="s">
        <v>2038</v>
      </c>
      <c r="B4749" s="171"/>
      <c r="C4749" s="179" t="s">
        <v>5774</v>
      </c>
      <c r="D4749" s="172">
        <v>46086</v>
      </c>
      <c r="E4749" s="173">
        <v>46132</v>
      </c>
      <c r="F4749" s="174">
        <v>2.91</v>
      </c>
      <c r="G4749" s="175" t="s">
        <v>3736</v>
      </c>
      <c r="H4749" s="171" t="s">
        <v>3156</v>
      </c>
      <c r="I4749" s="171" t="s">
        <v>3725</v>
      </c>
      <c r="J4749" s="171" t="s">
        <v>554</v>
      </c>
      <c r="K4749" s="176"/>
      <c r="L4749" s="177" t="s">
        <v>727</v>
      </c>
      <c r="M4749" s="177" t="s">
        <v>449</v>
      </c>
      <c r="N4749" s="178" t="s">
        <v>6948</v>
      </c>
    </row>
    <row r="4750" spans="1:14" s="178" customFormat="1">
      <c r="A4750" s="171" t="s">
        <v>2038</v>
      </c>
      <c r="B4750" s="171"/>
      <c r="C4750" s="179" t="s">
        <v>5774</v>
      </c>
      <c r="D4750" s="172">
        <v>46086</v>
      </c>
      <c r="E4750" s="173">
        <v>46132</v>
      </c>
      <c r="F4750" s="174">
        <v>1.74</v>
      </c>
      <c r="G4750" s="175" t="s">
        <v>3736</v>
      </c>
      <c r="H4750" s="171" t="s">
        <v>3156</v>
      </c>
      <c r="I4750" s="171" t="s">
        <v>3618</v>
      </c>
      <c r="J4750" s="171" t="s">
        <v>583</v>
      </c>
      <c r="K4750" s="176"/>
      <c r="L4750" s="177" t="s">
        <v>727</v>
      </c>
      <c r="M4750" s="177" t="s">
        <v>113</v>
      </c>
      <c r="N4750" s="178" t="s">
        <v>6949</v>
      </c>
    </row>
    <row r="4751" spans="1:14" s="178" customFormat="1">
      <c r="A4751" s="171" t="s">
        <v>2038</v>
      </c>
      <c r="B4751" s="171"/>
      <c r="C4751" s="179" t="s">
        <v>5774</v>
      </c>
      <c r="D4751" s="172">
        <v>46086</v>
      </c>
      <c r="E4751" s="173">
        <v>46132</v>
      </c>
      <c r="F4751" s="174">
        <v>1.45</v>
      </c>
      <c r="G4751" s="175" t="s">
        <v>3736</v>
      </c>
      <c r="H4751" s="171" t="s">
        <v>3156</v>
      </c>
      <c r="I4751" s="171" t="s">
        <v>3534</v>
      </c>
      <c r="J4751" s="171" t="s">
        <v>578</v>
      </c>
      <c r="K4751" s="176"/>
      <c r="L4751" s="177" t="s">
        <v>727</v>
      </c>
      <c r="M4751" s="177" t="s">
        <v>369</v>
      </c>
      <c r="N4751" s="178" t="s">
        <v>6950</v>
      </c>
    </row>
    <row r="4752" spans="1:14" s="178" customFormat="1">
      <c r="A4752" s="171" t="s">
        <v>2038</v>
      </c>
      <c r="B4752" s="171"/>
      <c r="C4752" s="179" t="s">
        <v>5774</v>
      </c>
      <c r="D4752" s="172">
        <v>46086</v>
      </c>
      <c r="E4752" s="173">
        <v>46132</v>
      </c>
      <c r="F4752" s="174">
        <v>17.27</v>
      </c>
      <c r="G4752" s="175" t="s">
        <v>3736</v>
      </c>
      <c r="H4752" s="171" t="s">
        <v>3156</v>
      </c>
      <c r="I4752" s="171" t="s">
        <v>3557</v>
      </c>
      <c r="J4752" s="171" t="s">
        <v>600</v>
      </c>
      <c r="K4752" s="176"/>
      <c r="L4752" s="177" t="s">
        <v>727</v>
      </c>
      <c r="M4752" s="177" t="s">
        <v>305</v>
      </c>
      <c r="N4752" s="178" t="s">
        <v>6951</v>
      </c>
    </row>
    <row r="4753" spans="1:14" s="178" customFormat="1">
      <c r="A4753" s="171" t="s">
        <v>2038</v>
      </c>
      <c r="B4753" s="171"/>
      <c r="C4753" s="179" t="s">
        <v>5774</v>
      </c>
      <c r="D4753" s="172">
        <v>46086</v>
      </c>
      <c r="E4753" s="173">
        <v>46132</v>
      </c>
      <c r="F4753" s="174">
        <v>4.22</v>
      </c>
      <c r="G4753" s="175" t="s">
        <v>3736</v>
      </c>
      <c r="H4753" s="171" t="s">
        <v>3156</v>
      </c>
      <c r="I4753" s="171" t="s">
        <v>3622</v>
      </c>
      <c r="J4753" s="171" t="s">
        <v>567</v>
      </c>
      <c r="K4753" s="176"/>
      <c r="L4753" s="177" t="s">
        <v>727</v>
      </c>
      <c r="M4753" s="177" t="s">
        <v>29</v>
      </c>
      <c r="N4753" s="178" t="s">
        <v>6952</v>
      </c>
    </row>
    <row r="4754" spans="1:14" s="178" customFormat="1">
      <c r="A4754" s="171" t="s">
        <v>2038</v>
      </c>
      <c r="B4754" s="171"/>
      <c r="C4754" s="179" t="s">
        <v>5774</v>
      </c>
      <c r="D4754" s="172">
        <v>46086</v>
      </c>
      <c r="E4754" s="173">
        <v>46132</v>
      </c>
      <c r="F4754" s="174">
        <v>0.61</v>
      </c>
      <c r="G4754" s="175" t="s">
        <v>3736</v>
      </c>
      <c r="H4754" s="171" t="s">
        <v>3156</v>
      </c>
      <c r="I4754" s="171" t="s">
        <v>3599</v>
      </c>
      <c r="J4754" s="171" t="s">
        <v>604</v>
      </c>
      <c r="K4754" s="176"/>
      <c r="L4754" s="177" t="s">
        <v>727</v>
      </c>
      <c r="M4754" s="177" t="s">
        <v>415</v>
      </c>
      <c r="N4754" s="178" t="s">
        <v>6953</v>
      </c>
    </row>
    <row r="4755" spans="1:14" s="178" customFormat="1">
      <c r="A4755" s="171" t="s">
        <v>2038</v>
      </c>
      <c r="B4755" s="171"/>
      <c r="C4755" s="179" t="s">
        <v>5774</v>
      </c>
      <c r="D4755" s="172">
        <v>46086</v>
      </c>
      <c r="E4755" s="173">
        <v>46132</v>
      </c>
      <c r="F4755" s="174">
        <v>1.1299999999999999</v>
      </c>
      <c r="G4755" s="175" t="s">
        <v>3736</v>
      </c>
      <c r="H4755" s="171" t="s">
        <v>3156</v>
      </c>
      <c r="I4755" s="171" t="s">
        <v>3624</v>
      </c>
      <c r="J4755" s="171" t="s">
        <v>606</v>
      </c>
      <c r="K4755" s="176"/>
      <c r="L4755" s="177" t="s">
        <v>727</v>
      </c>
      <c r="M4755" s="177" t="s">
        <v>121</v>
      </c>
      <c r="N4755" s="178" t="s">
        <v>6954</v>
      </c>
    </row>
    <row r="4756" spans="1:14" s="178" customFormat="1">
      <c r="A4756" s="171" t="s">
        <v>2038</v>
      </c>
      <c r="B4756" s="171"/>
      <c r="C4756" s="179" t="s">
        <v>5774</v>
      </c>
      <c r="D4756" s="172">
        <v>46086</v>
      </c>
      <c r="E4756" s="173">
        <v>46132</v>
      </c>
      <c r="F4756" s="174">
        <v>0.89</v>
      </c>
      <c r="G4756" s="175" t="s">
        <v>3736</v>
      </c>
      <c r="H4756" s="171" t="s">
        <v>3156</v>
      </c>
      <c r="I4756" s="171" t="s">
        <v>3705</v>
      </c>
      <c r="J4756" s="171" t="s">
        <v>593</v>
      </c>
      <c r="K4756" s="176"/>
      <c r="L4756" s="177" t="s">
        <v>727</v>
      </c>
      <c r="M4756" s="177" t="s">
        <v>323</v>
      </c>
      <c r="N4756" s="178" t="s">
        <v>6955</v>
      </c>
    </row>
    <row r="4757" spans="1:14" s="178" customFormat="1">
      <c r="A4757" s="171" t="s">
        <v>2038</v>
      </c>
      <c r="B4757" s="171"/>
      <c r="C4757" s="179" t="s">
        <v>5774</v>
      </c>
      <c r="D4757" s="172">
        <v>46086</v>
      </c>
      <c r="E4757" s="173">
        <v>46132</v>
      </c>
      <c r="F4757" s="174">
        <v>0.38</v>
      </c>
      <c r="G4757" s="175" t="s">
        <v>3736</v>
      </c>
      <c r="H4757" s="171" t="s">
        <v>3156</v>
      </c>
      <c r="I4757" s="171" t="s">
        <v>3656</v>
      </c>
      <c r="J4757" s="171" t="s">
        <v>615</v>
      </c>
      <c r="K4757" s="176"/>
      <c r="L4757" s="177" t="s">
        <v>727</v>
      </c>
      <c r="M4757" s="177" t="s">
        <v>389</v>
      </c>
      <c r="N4757" s="178" t="s">
        <v>6956</v>
      </c>
    </row>
    <row r="4758" spans="1:14" s="178" customFormat="1">
      <c r="A4758" s="171" t="s">
        <v>2038</v>
      </c>
      <c r="B4758" s="171"/>
      <c r="C4758" s="179" t="s">
        <v>5774</v>
      </c>
      <c r="D4758" s="172">
        <v>46086</v>
      </c>
      <c r="E4758" s="173">
        <v>46132</v>
      </c>
      <c r="F4758" s="174">
        <v>0.47</v>
      </c>
      <c r="G4758" s="175" t="s">
        <v>3736</v>
      </c>
      <c r="H4758" s="171" t="s">
        <v>3156</v>
      </c>
      <c r="I4758" s="171" t="s">
        <v>3678</v>
      </c>
      <c r="J4758" s="171" t="s">
        <v>625</v>
      </c>
      <c r="K4758" s="176"/>
      <c r="L4758" s="177" t="s">
        <v>727</v>
      </c>
      <c r="M4758" s="177" t="s">
        <v>197</v>
      </c>
      <c r="N4758" s="178" t="s">
        <v>6957</v>
      </c>
    </row>
    <row r="4759" spans="1:14" s="178" customFormat="1">
      <c r="A4759" s="171" t="s">
        <v>2038</v>
      </c>
      <c r="B4759" s="171"/>
      <c r="C4759" s="179" t="s">
        <v>5774</v>
      </c>
      <c r="D4759" s="172">
        <v>46086</v>
      </c>
      <c r="E4759" s="173">
        <v>46132</v>
      </c>
      <c r="F4759" s="174">
        <v>0.33</v>
      </c>
      <c r="G4759" s="175" t="s">
        <v>3736</v>
      </c>
      <c r="H4759" s="171" t="s">
        <v>3156</v>
      </c>
      <c r="I4759" s="171" t="s">
        <v>3680</v>
      </c>
      <c r="J4759" s="171" t="s">
        <v>645</v>
      </c>
      <c r="K4759" s="176"/>
      <c r="L4759" s="177" t="s">
        <v>727</v>
      </c>
      <c r="M4759" s="177" t="s">
        <v>249</v>
      </c>
      <c r="N4759" s="178" t="s">
        <v>6958</v>
      </c>
    </row>
    <row r="4760" spans="1:14" s="178" customFormat="1">
      <c r="A4760" s="171" t="s">
        <v>2038</v>
      </c>
      <c r="B4760" s="171"/>
      <c r="C4760" s="179" t="s">
        <v>5774</v>
      </c>
      <c r="D4760" s="172">
        <v>46086</v>
      </c>
      <c r="E4760" s="173">
        <v>46132</v>
      </c>
      <c r="F4760" s="174">
        <v>0.28000000000000003</v>
      </c>
      <c r="G4760" s="175" t="s">
        <v>3736</v>
      </c>
      <c r="H4760" s="171" t="s">
        <v>3156</v>
      </c>
      <c r="I4760" s="171" t="s">
        <v>3658</v>
      </c>
      <c r="J4760" s="171" t="s">
        <v>646</v>
      </c>
      <c r="K4760" s="176"/>
      <c r="L4760" s="177" t="s">
        <v>727</v>
      </c>
      <c r="M4760" s="177" t="s">
        <v>205</v>
      </c>
      <c r="N4760" s="178" t="s">
        <v>6959</v>
      </c>
    </row>
    <row r="4761" spans="1:14" s="178" customFormat="1">
      <c r="A4761" s="171" t="s">
        <v>2038</v>
      </c>
      <c r="B4761" s="171"/>
      <c r="C4761" s="179" t="s">
        <v>5774</v>
      </c>
      <c r="D4761" s="172">
        <v>46086</v>
      </c>
      <c r="E4761" s="173">
        <v>46132</v>
      </c>
      <c r="F4761" s="174">
        <v>0.38</v>
      </c>
      <c r="G4761" s="175" t="s">
        <v>3736</v>
      </c>
      <c r="H4761" s="171" t="s">
        <v>3156</v>
      </c>
      <c r="I4761" s="171" t="s">
        <v>3630</v>
      </c>
      <c r="J4761" s="171" t="s">
        <v>683</v>
      </c>
      <c r="K4761" s="176"/>
      <c r="L4761" s="177" t="s">
        <v>727</v>
      </c>
      <c r="M4761" s="177" t="s">
        <v>275</v>
      </c>
      <c r="N4761" s="178" t="s">
        <v>6960</v>
      </c>
    </row>
    <row r="4762" spans="1:14" s="178" customFormat="1">
      <c r="A4762" s="171" t="s">
        <v>2038</v>
      </c>
      <c r="B4762" s="171"/>
      <c r="C4762" s="179" t="s">
        <v>5774</v>
      </c>
      <c r="D4762" s="172">
        <v>46086</v>
      </c>
      <c r="E4762" s="173">
        <v>46132</v>
      </c>
      <c r="F4762" s="174">
        <v>0.33</v>
      </c>
      <c r="G4762" s="175" t="s">
        <v>3736</v>
      </c>
      <c r="H4762" s="171" t="s">
        <v>3156</v>
      </c>
      <c r="I4762" s="171" t="s">
        <v>3661</v>
      </c>
      <c r="J4762" s="171" t="s">
        <v>685</v>
      </c>
      <c r="K4762" s="176"/>
      <c r="L4762" s="177" t="s">
        <v>727</v>
      </c>
      <c r="M4762" s="177" t="s">
        <v>221</v>
      </c>
      <c r="N4762" s="178" t="s">
        <v>6961</v>
      </c>
    </row>
    <row r="4763" spans="1:14" s="178" customFormat="1">
      <c r="A4763" s="171" t="s">
        <v>2038</v>
      </c>
      <c r="B4763" s="171"/>
      <c r="C4763" s="179" t="s">
        <v>5774</v>
      </c>
      <c r="D4763" s="172">
        <v>46086</v>
      </c>
      <c r="E4763" s="173">
        <v>46132</v>
      </c>
      <c r="F4763" s="174">
        <v>0.42</v>
      </c>
      <c r="G4763" s="175" t="s">
        <v>3736</v>
      </c>
      <c r="H4763" s="171" t="s">
        <v>3156</v>
      </c>
      <c r="I4763" s="171" t="s">
        <v>3633</v>
      </c>
      <c r="J4763" s="171" t="s">
        <v>695</v>
      </c>
      <c r="K4763" s="176"/>
      <c r="L4763" s="177" t="s">
        <v>727</v>
      </c>
      <c r="M4763" s="177" t="s">
        <v>75</v>
      </c>
      <c r="N4763" s="178" t="s">
        <v>6962</v>
      </c>
    </row>
    <row r="4764" spans="1:14" s="178" customFormat="1">
      <c r="A4764" s="171" t="s">
        <v>2038</v>
      </c>
      <c r="B4764" s="171"/>
      <c r="C4764" s="179" t="s">
        <v>5774</v>
      </c>
      <c r="D4764" s="172">
        <v>46086</v>
      </c>
      <c r="E4764" s="173">
        <v>46132</v>
      </c>
      <c r="F4764" s="174">
        <v>0.47</v>
      </c>
      <c r="G4764" s="175" t="s">
        <v>3736</v>
      </c>
      <c r="H4764" s="171" t="s">
        <v>3156</v>
      </c>
      <c r="I4764" s="171" t="s">
        <v>3715</v>
      </c>
      <c r="J4764" s="171" t="s">
        <v>698</v>
      </c>
      <c r="K4764" s="176"/>
      <c r="L4764" s="177" t="s">
        <v>727</v>
      </c>
      <c r="M4764" s="177" t="s">
        <v>161</v>
      </c>
      <c r="N4764" s="178" t="s">
        <v>6963</v>
      </c>
    </row>
    <row r="4765" spans="1:14" s="178" customFormat="1">
      <c r="A4765" s="171" t="s">
        <v>2038</v>
      </c>
      <c r="B4765" s="171"/>
      <c r="C4765" s="179" t="s">
        <v>5774</v>
      </c>
      <c r="D4765" s="172">
        <v>46086</v>
      </c>
      <c r="E4765" s="173">
        <v>46132</v>
      </c>
      <c r="F4765" s="174">
        <v>0.38</v>
      </c>
      <c r="G4765" s="175" t="s">
        <v>3736</v>
      </c>
      <c r="H4765" s="171" t="s">
        <v>3156</v>
      </c>
      <c r="I4765" s="171" t="s">
        <v>3690</v>
      </c>
      <c r="J4765" s="171" t="s">
        <v>681</v>
      </c>
      <c r="K4765" s="176"/>
      <c r="L4765" s="177" t="s">
        <v>727</v>
      </c>
      <c r="M4765" s="177" t="s">
        <v>355</v>
      </c>
      <c r="N4765" s="178" t="s">
        <v>6964</v>
      </c>
    </row>
    <row r="4766" spans="1:14" s="178" customFormat="1">
      <c r="A4766" s="171" t="s">
        <v>2038</v>
      </c>
      <c r="B4766" s="171"/>
      <c r="C4766" s="179" t="s">
        <v>5774</v>
      </c>
      <c r="D4766" s="172">
        <v>46086</v>
      </c>
      <c r="E4766" s="173">
        <v>46132</v>
      </c>
      <c r="F4766" s="174">
        <v>0.42</v>
      </c>
      <c r="G4766" s="175" t="s">
        <v>3736</v>
      </c>
      <c r="H4766" s="171" t="s">
        <v>3156</v>
      </c>
      <c r="I4766" s="171" t="s">
        <v>3606</v>
      </c>
      <c r="J4766" s="171" t="s">
        <v>691</v>
      </c>
      <c r="K4766" s="176"/>
      <c r="L4766" s="177" t="s">
        <v>727</v>
      </c>
      <c r="M4766" s="177" t="s">
        <v>349</v>
      </c>
      <c r="N4766" s="178" t="s">
        <v>6965</v>
      </c>
    </row>
    <row r="4767" spans="1:14" s="178" customFormat="1">
      <c r="A4767" s="171" t="s">
        <v>2038</v>
      </c>
      <c r="B4767" s="171"/>
      <c r="C4767" s="179" t="s">
        <v>5774</v>
      </c>
      <c r="D4767" s="172">
        <v>46086</v>
      </c>
      <c r="E4767" s="173">
        <v>46132</v>
      </c>
      <c r="F4767" s="174">
        <v>0.38</v>
      </c>
      <c r="G4767" s="175" t="s">
        <v>3736</v>
      </c>
      <c r="H4767" s="171" t="s">
        <v>3156</v>
      </c>
      <c r="I4767" s="171" t="s">
        <v>3582</v>
      </c>
      <c r="J4767" s="171" t="s">
        <v>660</v>
      </c>
      <c r="K4767" s="176"/>
      <c r="L4767" s="177" t="s">
        <v>727</v>
      </c>
      <c r="M4767" s="177" t="s">
        <v>425</v>
      </c>
      <c r="N4767" s="178" t="s">
        <v>6966</v>
      </c>
    </row>
    <row r="4768" spans="1:14" s="178" customFormat="1">
      <c r="A4768" s="171" t="s">
        <v>2038</v>
      </c>
      <c r="B4768" s="171"/>
      <c r="C4768" s="179" t="s">
        <v>5774</v>
      </c>
      <c r="D4768" s="172">
        <v>46086</v>
      </c>
      <c r="E4768" s="173">
        <v>46132</v>
      </c>
      <c r="F4768" s="174">
        <v>0.42</v>
      </c>
      <c r="G4768" s="175" t="s">
        <v>3736</v>
      </c>
      <c r="H4768" s="171" t="s">
        <v>3156</v>
      </c>
      <c r="I4768" s="171" t="s">
        <v>3695</v>
      </c>
      <c r="J4768" s="171" t="s">
        <v>526</v>
      </c>
      <c r="K4768" s="176"/>
      <c r="L4768" s="177" t="s">
        <v>727</v>
      </c>
      <c r="M4768" s="177" t="s">
        <v>453</v>
      </c>
      <c r="N4768" s="178" t="s">
        <v>6967</v>
      </c>
    </row>
    <row r="4769" spans="1:14" s="178" customFormat="1">
      <c r="A4769" s="171" t="s">
        <v>2038</v>
      </c>
      <c r="B4769" s="171"/>
      <c r="C4769" s="179" t="s">
        <v>5774</v>
      </c>
      <c r="D4769" s="172">
        <v>46086</v>
      </c>
      <c r="E4769" s="173">
        <v>46132</v>
      </c>
      <c r="F4769" s="174">
        <v>0.33</v>
      </c>
      <c r="G4769" s="175" t="s">
        <v>3736</v>
      </c>
      <c r="H4769" s="171" t="s">
        <v>3156</v>
      </c>
      <c r="I4769" s="171" t="s">
        <v>3584</v>
      </c>
      <c r="J4769" s="171" t="s">
        <v>516</v>
      </c>
      <c r="K4769" s="176"/>
      <c r="L4769" s="177" t="s">
        <v>727</v>
      </c>
      <c r="M4769" s="177" t="s">
        <v>401</v>
      </c>
      <c r="N4769" s="178" t="s">
        <v>6968</v>
      </c>
    </row>
    <row r="4770" spans="1:14" s="178" customFormat="1">
      <c r="A4770" s="171" t="s">
        <v>2038</v>
      </c>
      <c r="B4770" s="171"/>
      <c r="C4770" s="179" t="s">
        <v>5774</v>
      </c>
      <c r="D4770" s="172">
        <v>46086</v>
      </c>
      <c r="E4770" s="173">
        <v>46132</v>
      </c>
      <c r="F4770" s="174">
        <v>0.42</v>
      </c>
      <c r="G4770" s="175" t="s">
        <v>3736</v>
      </c>
      <c r="H4770" s="171" t="s">
        <v>3156</v>
      </c>
      <c r="I4770" s="171" t="s">
        <v>3585</v>
      </c>
      <c r="J4770" s="171" t="s">
        <v>666</v>
      </c>
      <c r="K4770" s="176"/>
      <c r="L4770" s="177" t="s">
        <v>727</v>
      </c>
      <c r="M4770" s="177" t="s">
        <v>441</v>
      </c>
      <c r="N4770" s="178" t="s">
        <v>6969</v>
      </c>
    </row>
    <row r="4771" spans="1:14" s="178" customFormat="1">
      <c r="A4771" s="171" t="s">
        <v>2038</v>
      </c>
      <c r="B4771" s="171"/>
      <c r="C4771" s="179" t="s">
        <v>5774</v>
      </c>
      <c r="D4771" s="172">
        <v>46086</v>
      </c>
      <c r="E4771" s="173">
        <v>46132</v>
      </c>
      <c r="F4771" s="174">
        <v>0.42</v>
      </c>
      <c r="G4771" s="175" t="s">
        <v>3736</v>
      </c>
      <c r="H4771" s="171" t="s">
        <v>3156</v>
      </c>
      <c r="I4771" s="171" t="s">
        <v>3666</v>
      </c>
      <c r="J4771" s="171" t="s">
        <v>757</v>
      </c>
      <c r="K4771" s="176"/>
      <c r="L4771" s="177" t="s">
        <v>727</v>
      </c>
      <c r="M4771" s="177" t="s">
        <v>465</v>
      </c>
      <c r="N4771" s="178" t="s">
        <v>6970</v>
      </c>
    </row>
    <row r="4772" spans="1:14" s="178" customFormat="1">
      <c r="A4772" s="171" t="s">
        <v>2038</v>
      </c>
      <c r="B4772" s="171"/>
      <c r="C4772" s="179" t="s">
        <v>5774</v>
      </c>
      <c r="D4772" s="172">
        <v>46086</v>
      </c>
      <c r="E4772" s="173">
        <v>46132</v>
      </c>
      <c r="F4772" s="174">
        <v>0.42</v>
      </c>
      <c r="G4772" s="175" t="s">
        <v>3736</v>
      </c>
      <c r="H4772" s="171" t="s">
        <v>3156</v>
      </c>
      <c r="I4772" s="171" t="s">
        <v>3639</v>
      </c>
      <c r="J4772" s="171" t="s">
        <v>627</v>
      </c>
      <c r="K4772" s="176"/>
      <c r="L4772" s="177" t="s">
        <v>727</v>
      </c>
      <c r="M4772" s="177" t="s">
        <v>433</v>
      </c>
      <c r="N4772" s="178" t="s">
        <v>6971</v>
      </c>
    </row>
    <row r="4773" spans="1:14" s="178" customFormat="1">
      <c r="A4773" s="171" t="s">
        <v>2038</v>
      </c>
      <c r="B4773" s="171"/>
      <c r="C4773" s="179" t="s">
        <v>5774</v>
      </c>
      <c r="D4773" s="172">
        <v>46086</v>
      </c>
      <c r="E4773" s="173">
        <v>46132</v>
      </c>
      <c r="F4773" s="174">
        <v>0.33</v>
      </c>
      <c r="G4773" s="175" t="s">
        <v>3736</v>
      </c>
      <c r="H4773" s="171" t="s">
        <v>3156</v>
      </c>
      <c r="I4773" s="171" t="s">
        <v>3640</v>
      </c>
      <c r="J4773" s="171" t="s">
        <v>687</v>
      </c>
      <c r="K4773" s="176"/>
      <c r="L4773" s="177" t="s">
        <v>727</v>
      </c>
      <c r="M4773" s="177" t="s">
        <v>413</v>
      </c>
      <c r="N4773" s="178" t="s">
        <v>6972</v>
      </c>
    </row>
    <row r="4774" spans="1:14" s="178" customFormat="1">
      <c r="A4774" s="171" t="s">
        <v>2038</v>
      </c>
      <c r="B4774" s="171"/>
      <c r="C4774" s="179" t="s">
        <v>5774</v>
      </c>
      <c r="D4774" s="172">
        <v>46086</v>
      </c>
      <c r="E4774" s="173">
        <v>46132</v>
      </c>
      <c r="F4774" s="174">
        <v>0.42</v>
      </c>
      <c r="G4774" s="175" t="s">
        <v>3736</v>
      </c>
      <c r="H4774" s="171" t="s">
        <v>3156</v>
      </c>
      <c r="I4774" s="171" t="s">
        <v>3668</v>
      </c>
      <c r="J4774" s="171" t="s">
        <v>630</v>
      </c>
      <c r="K4774" s="176"/>
      <c r="L4774" s="177" t="s">
        <v>727</v>
      </c>
      <c r="M4774" s="177" t="s">
        <v>411</v>
      </c>
      <c r="N4774" s="178" t="s">
        <v>6973</v>
      </c>
    </row>
    <row r="4775" spans="1:14" s="178" customFormat="1">
      <c r="A4775" s="171" t="s">
        <v>2038</v>
      </c>
      <c r="B4775" s="171"/>
      <c r="C4775" s="179" t="s">
        <v>5774</v>
      </c>
      <c r="D4775" s="172">
        <v>46086</v>
      </c>
      <c r="E4775" s="173">
        <v>46132</v>
      </c>
      <c r="F4775" s="174">
        <v>0.38</v>
      </c>
      <c r="G4775" s="175" t="s">
        <v>3736</v>
      </c>
      <c r="H4775" s="171" t="s">
        <v>3156</v>
      </c>
      <c r="I4775" s="171" t="s">
        <v>3586</v>
      </c>
      <c r="J4775" s="171" t="s">
        <v>688</v>
      </c>
      <c r="K4775" s="176"/>
      <c r="L4775" s="177" t="s">
        <v>727</v>
      </c>
      <c r="M4775" s="177" t="s">
        <v>445</v>
      </c>
      <c r="N4775" s="178" t="s">
        <v>6974</v>
      </c>
    </row>
    <row r="4776" spans="1:14" s="178" customFormat="1">
      <c r="A4776" s="171" t="s">
        <v>2038</v>
      </c>
      <c r="B4776" s="171"/>
      <c r="C4776" s="179" t="s">
        <v>5774</v>
      </c>
      <c r="D4776" s="172">
        <v>46086</v>
      </c>
      <c r="E4776" s="173">
        <v>46132</v>
      </c>
      <c r="F4776" s="174">
        <v>11.12</v>
      </c>
      <c r="G4776" s="175" t="s">
        <v>3736</v>
      </c>
      <c r="H4776" s="171" t="s">
        <v>3156</v>
      </c>
      <c r="I4776" s="171" t="s">
        <v>3527</v>
      </c>
      <c r="J4776" s="171" t="s">
        <v>514</v>
      </c>
      <c r="K4776" s="176"/>
      <c r="L4776" s="177" t="s">
        <v>727</v>
      </c>
      <c r="M4776" s="177" t="s">
        <v>35</v>
      </c>
      <c r="N4776" s="178" t="s">
        <v>6975</v>
      </c>
    </row>
    <row r="4777" spans="1:14" s="178" customFormat="1">
      <c r="A4777" s="171" t="s">
        <v>2038</v>
      </c>
      <c r="B4777" s="171"/>
      <c r="C4777" s="179" t="s">
        <v>5774</v>
      </c>
      <c r="D4777" s="172">
        <v>46086</v>
      </c>
      <c r="E4777" s="173">
        <v>46132</v>
      </c>
      <c r="F4777" s="174">
        <v>3.75</v>
      </c>
      <c r="G4777" s="175" t="s">
        <v>3736</v>
      </c>
      <c r="H4777" s="171" t="s">
        <v>3156</v>
      </c>
      <c r="I4777" s="171" t="s">
        <v>3614</v>
      </c>
      <c r="J4777" s="171" t="s">
        <v>640</v>
      </c>
      <c r="K4777" s="176"/>
      <c r="L4777" s="177" t="s">
        <v>727</v>
      </c>
      <c r="M4777" s="177" t="s">
        <v>83</v>
      </c>
      <c r="N4777" s="178" t="s">
        <v>6976</v>
      </c>
    </row>
    <row r="4778" spans="1:14" s="178" customFormat="1">
      <c r="A4778" s="171" t="s">
        <v>2038</v>
      </c>
      <c r="B4778" s="171"/>
      <c r="C4778" s="179" t="s">
        <v>5774</v>
      </c>
      <c r="D4778" s="172">
        <v>46086</v>
      </c>
      <c r="E4778" s="173">
        <v>46132</v>
      </c>
      <c r="F4778" s="174">
        <v>2.06</v>
      </c>
      <c r="G4778" s="175" t="s">
        <v>3736</v>
      </c>
      <c r="H4778" s="171" t="s">
        <v>3156</v>
      </c>
      <c r="I4778" s="171" t="s">
        <v>3590</v>
      </c>
      <c r="J4778" s="171" t="s">
        <v>641</v>
      </c>
      <c r="K4778" s="176"/>
      <c r="L4778" s="177" t="s">
        <v>727</v>
      </c>
      <c r="M4778" s="177" t="s">
        <v>315</v>
      </c>
      <c r="N4778" s="178" t="s">
        <v>6977</v>
      </c>
    </row>
    <row r="4779" spans="1:14" s="178" customFormat="1">
      <c r="A4779" s="171" t="s">
        <v>2038</v>
      </c>
      <c r="B4779" s="171"/>
      <c r="C4779" s="179" t="s">
        <v>5774</v>
      </c>
      <c r="D4779" s="172">
        <v>46086</v>
      </c>
      <c r="E4779" s="173">
        <v>46132</v>
      </c>
      <c r="F4779" s="174">
        <v>1.74</v>
      </c>
      <c r="G4779" s="175" t="s">
        <v>3736</v>
      </c>
      <c r="H4779" s="171" t="s">
        <v>3156</v>
      </c>
      <c r="I4779" s="171" t="s">
        <v>3552</v>
      </c>
      <c r="J4779" s="171" t="s">
        <v>557</v>
      </c>
      <c r="K4779" s="176"/>
      <c r="L4779" s="177" t="s">
        <v>727</v>
      </c>
      <c r="M4779" s="177" t="s">
        <v>359</v>
      </c>
      <c r="N4779" s="178" t="s">
        <v>6978</v>
      </c>
    </row>
    <row r="4780" spans="1:14" s="178" customFormat="1">
      <c r="A4780" s="171" t="s">
        <v>2038</v>
      </c>
      <c r="B4780" s="171"/>
      <c r="C4780" s="179" t="s">
        <v>5774</v>
      </c>
      <c r="D4780" s="172">
        <v>46086</v>
      </c>
      <c r="E4780" s="173">
        <v>46132</v>
      </c>
      <c r="F4780" s="174">
        <v>2.39</v>
      </c>
      <c r="G4780" s="175" t="s">
        <v>3736</v>
      </c>
      <c r="H4780" s="171" t="s">
        <v>3156</v>
      </c>
      <c r="I4780" s="171" t="s">
        <v>3726</v>
      </c>
      <c r="J4780" s="171" t="s">
        <v>591</v>
      </c>
      <c r="K4780" s="176"/>
      <c r="L4780" s="177" t="s">
        <v>727</v>
      </c>
      <c r="M4780" s="177" t="s">
        <v>171</v>
      </c>
      <c r="N4780" s="178" t="s">
        <v>6979</v>
      </c>
    </row>
    <row r="4781" spans="1:14" s="178" customFormat="1">
      <c r="A4781" s="171" t="s">
        <v>2038</v>
      </c>
      <c r="B4781" s="171"/>
      <c r="C4781" s="179" t="s">
        <v>5774</v>
      </c>
      <c r="D4781" s="172">
        <v>46086</v>
      </c>
      <c r="E4781" s="173">
        <v>46132</v>
      </c>
      <c r="F4781" s="174">
        <v>1.88</v>
      </c>
      <c r="G4781" s="175" t="s">
        <v>3736</v>
      </c>
      <c r="H4781" s="171" t="s">
        <v>3156</v>
      </c>
      <c r="I4781" s="171" t="s">
        <v>3647</v>
      </c>
      <c r="J4781" s="171" t="s">
        <v>580</v>
      </c>
      <c r="K4781" s="176"/>
      <c r="L4781" s="177" t="s">
        <v>727</v>
      </c>
      <c r="M4781" s="177" t="s">
        <v>229</v>
      </c>
      <c r="N4781" s="178" t="s">
        <v>6980</v>
      </c>
    </row>
    <row r="4782" spans="1:14" s="178" customFormat="1">
      <c r="A4782" s="171" t="s">
        <v>2038</v>
      </c>
      <c r="B4782" s="171"/>
      <c r="C4782" s="179" t="s">
        <v>5774</v>
      </c>
      <c r="D4782" s="172">
        <v>46086</v>
      </c>
      <c r="E4782" s="173">
        <v>46132</v>
      </c>
      <c r="F4782" s="174">
        <v>1.03</v>
      </c>
      <c r="G4782" s="175" t="s">
        <v>3736</v>
      </c>
      <c r="H4782" s="171" t="s">
        <v>3156</v>
      </c>
      <c r="I4782" s="171" t="s">
        <v>3671</v>
      </c>
      <c r="J4782" s="171" t="s">
        <v>579</v>
      </c>
      <c r="K4782" s="176"/>
      <c r="L4782" s="177" t="s">
        <v>727</v>
      </c>
      <c r="M4782" s="177" t="s">
        <v>377</v>
      </c>
      <c r="N4782" s="178" t="s">
        <v>6981</v>
      </c>
    </row>
    <row r="4783" spans="1:14" s="178" customFormat="1">
      <c r="A4783" s="171" t="s">
        <v>2038</v>
      </c>
      <c r="B4783" s="171"/>
      <c r="C4783" s="179" t="s">
        <v>5774</v>
      </c>
      <c r="D4783" s="172">
        <v>46086</v>
      </c>
      <c r="E4783" s="173">
        <v>46132</v>
      </c>
      <c r="F4783" s="174">
        <v>2.72</v>
      </c>
      <c r="G4783" s="175" t="s">
        <v>3736</v>
      </c>
      <c r="H4783" s="171" t="s">
        <v>3156</v>
      </c>
      <c r="I4783" s="171" t="s">
        <v>3597</v>
      </c>
      <c r="J4783" s="171" t="s">
        <v>584</v>
      </c>
      <c r="K4783" s="176"/>
      <c r="L4783" s="177" t="s">
        <v>727</v>
      </c>
      <c r="M4783" s="177" t="s">
        <v>177</v>
      </c>
      <c r="N4783" s="178" t="s">
        <v>6982</v>
      </c>
    </row>
    <row r="4784" spans="1:14" s="178" customFormat="1">
      <c r="A4784" s="171" t="s">
        <v>2038</v>
      </c>
      <c r="B4784" s="171"/>
      <c r="C4784" s="179" t="s">
        <v>5774</v>
      </c>
      <c r="D4784" s="172">
        <v>46086</v>
      </c>
      <c r="E4784" s="173">
        <v>46132</v>
      </c>
      <c r="F4784" s="174">
        <v>1.45</v>
      </c>
      <c r="G4784" s="175" t="s">
        <v>3736</v>
      </c>
      <c r="H4784" s="171" t="s">
        <v>3156</v>
      </c>
      <c r="I4784" s="171" t="s">
        <v>3598</v>
      </c>
      <c r="J4784" s="171" t="s">
        <v>587</v>
      </c>
      <c r="K4784" s="176"/>
      <c r="L4784" s="177" t="s">
        <v>727</v>
      </c>
      <c r="M4784" s="177" t="s">
        <v>325</v>
      </c>
      <c r="N4784" s="178" t="s">
        <v>6983</v>
      </c>
    </row>
    <row r="4785" spans="1:14" s="178" customFormat="1">
      <c r="A4785" s="171" t="s">
        <v>2038</v>
      </c>
      <c r="B4785" s="171"/>
      <c r="C4785" s="179" t="s">
        <v>5774</v>
      </c>
      <c r="D4785" s="172">
        <v>46086</v>
      </c>
      <c r="E4785" s="173">
        <v>46132</v>
      </c>
      <c r="F4785" s="174">
        <v>0.42</v>
      </c>
      <c r="G4785" s="175" t="s">
        <v>3736</v>
      </c>
      <c r="H4785" s="171" t="s">
        <v>3156</v>
      </c>
      <c r="I4785" s="171" t="s">
        <v>3536</v>
      </c>
      <c r="J4785" s="171" t="s">
        <v>619</v>
      </c>
      <c r="K4785" s="176"/>
      <c r="L4785" s="177" t="s">
        <v>727</v>
      </c>
      <c r="M4785" s="177" t="s">
        <v>125</v>
      </c>
      <c r="N4785" s="178" t="s">
        <v>6984</v>
      </c>
    </row>
    <row r="4786" spans="1:14" s="178" customFormat="1">
      <c r="A4786" s="171" t="s">
        <v>2038</v>
      </c>
      <c r="B4786" s="171"/>
      <c r="C4786" s="179" t="s">
        <v>5774</v>
      </c>
      <c r="D4786" s="172">
        <v>46086</v>
      </c>
      <c r="E4786" s="173">
        <v>46132</v>
      </c>
      <c r="F4786" s="174">
        <v>1.08</v>
      </c>
      <c r="G4786" s="175" t="s">
        <v>3736</v>
      </c>
      <c r="H4786" s="171" t="s">
        <v>3156</v>
      </c>
      <c r="I4786" s="171" t="s">
        <v>3601</v>
      </c>
      <c r="J4786" s="171" t="s">
        <v>512</v>
      </c>
      <c r="K4786" s="176"/>
      <c r="L4786" s="177" t="s">
        <v>727</v>
      </c>
      <c r="M4786" s="177" t="s">
        <v>55</v>
      </c>
      <c r="N4786" s="178" t="s">
        <v>6985</v>
      </c>
    </row>
    <row r="4787" spans="1:14" s="178" customFormat="1">
      <c r="A4787" s="171" t="s">
        <v>2038</v>
      </c>
      <c r="B4787" s="171"/>
      <c r="C4787" s="179" t="s">
        <v>5774</v>
      </c>
      <c r="D4787" s="172">
        <v>46086</v>
      </c>
      <c r="E4787" s="173">
        <v>46132</v>
      </c>
      <c r="F4787" s="174">
        <v>0.38</v>
      </c>
      <c r="G4787" s="175" t="s">
        <v>3736</v>
      </c>
      <c r="H4787" s="171" t="s">
        <v>3156</v>
      </c>
      <c r="I4787" s="171" t="s">
        <v>3537</v>
      </c>
      <c r="J4787" s="171" t="s">
        <v>622</v>
      </c>
      <c r="K4787" s="176"/>
      <c r="L4787" s="177" t="s">
        <v>727</v>
      </c>
      <c r="M4787" s="177" t="s">
        <v>241</v>
      </c>
      <c r="N4787" s="178" t="s">
        <v>6986</v>
      </c>
    </row>
    <row r="4788" spans="1:14" s="178" customFormat="1">
      <c r="A4788" s="171" t="s">
        <v>2038</v>
      </c>
      <c r="B4788" s="171"/>
      <c r="C4788" s="179" t="s">
        <v>5774</v>
      </c>
      <c r="D4788" s="172">
        <v>46086</v>
      </c>
      <c r="E4788" s="173">
        <v>46132</v>
      </c>
      <c r="F4788" s="174">
        <v>0.33</v>
      </c>
      <c r="G4788" s="175" t="s">
        <v>3736</v>
      </c>
      <c r="H4788" s="171" t="s">
        <v>3156</v>
      </c>
      <c r="I4788" s="171" t="s">
        <v>3564</v>
      </c>
      <c r="J4788" s="171" t="s">
        <v>632</v>
      </c>
      <c r="K4788" s="176"/>
      <c r="L4788" s="177" t="s">
        <v>727</v>
      </c>
      <c r="M4788" s="177" t="s">
        <v>267</v>
      </c>
      <c r="N4788" s="178" t="s">
        <v>6987</v>
      </c>
    </row>
    <row r="4789" spans="1:14" s="178" customFormat="1">
      <c r="A4789" s="171" t="s">
        <v>2038</v>
      </c>
      <c r="B4789" s="171"/>
      <c r="C4789" s="179" t="s">
        <v>5774</v>
      </c>
      <c r="D4789" s="172">
        <v>46086</v>
      </c>
      <c r="E4789" s="173">
        <v>46132</v>
      </c>
      <c r="F4789" s="174">
        <v>0.33</v>
      </c>
      <c r="G4789" s="175" t="s">
        <v>3736</v>
      </c>
      <c r="H4789" s="171" t="s">
        <v>3156</v>
      </c>
      <c r="I4789" s="171" t="s">
        <v>3626</v>
      </c>
      <c r="J4789" s="171" t="s">
        <v>644</v>
      </c>
      <c r="K4789" s="176"/>
      <c r="L4789" s="177" t="s">
        <v>727</v>
      </c>
      <c r="M4789" s="177" t="s">
        <v>265</v>
      </c>
      <c r="N4789" s="178" t="s">
        <v>6988</v>
      </c>
    </row>
    <row r="4790" spans="1:14" s="178" customFormat="1">
      <c r="A4790" s="171" t="s">
        <v>2038</v>
      </c>
      <c r="B4790" s="171"/>
      <c r="C4790" s="179" t="s">
        <v>5774</v>
      </c>
      <c r="D4790" s="172">
        <v>46086</v>
      </c>
      <c r="E4790" s="173">
        <v>46132</v>
      </c>
      <c r="F4790" s="174">
        <v>0.33</v>
      </c>
      <c r="G4790" s="175" t="s">
        <v>3736</v>
      </c>
      <c r="H4790" s="171" t="s">
        <v>3156</v>
      </c>
      <c r="I4790" s="171" t="s">
        <v>3504</v>
      </c>
      <c r="J4790" s="171" t="s">
        <v>525</v>
      </c>
      <c r="K4790" s="176"/>
      <c r="L4790" s="177" t="s">
        <v>727</v>
      </c>
      <c r="M4790" s="177" t="s">
        <v>235</v>
      </c>
      <c r="N4790" s="178" t="s">
        <v>6989</v>
      </c>
    </row>
    <row r="4791" spans="1:14" s="178" customFormat="1">
      <c r="A4791" s="171" t="s">
        <v>2038</v>
      </c>
      <c r="B4791" s="171"/>
      <c r="C4791" s="179" t="s">
        <v>5774</v>
      </c>
      <c r="D4791" s="172">
        <v>46086</v>
      </c>
      <c r="E4791" s="173">
        <v>46132</v>
      </c>
      <c r="F4791" s="174">
        <v>0.33</v>
      </c>
      <c r="G4791" s="175" t="s">
        <v>3736</v>
      </c>
      <c r="H4791" s="171" t="s">
        <v>3156</v>
      </c>
      <c r="I4791" s="171" t="s">
        <v>3683</v>
      </c>
      <c r="J4791" s="171" t="s">
        <v>746</v>
      </c>
      <c r="K4791" s="176"/>
      <c r="L4791" s="177" t="s">
        <v>727</v>
      </c>
      <c r="M4791" s="177" t="s">
        <v>5</v>
      </c>
      <c r="N4791" s="178" t="s">
        <v>6990</v>
      </c>
    </row>
    <row r="4792" spans="1:14" s="178" customFormat="1">
      <c r="A4792" s="171" t="s">
        <v>2038</v>
      </c>
      <c r="B4792" s="171"/>
      <c r="C4792" s="179" t="s">
        <v>5774</v>
      </c>
      <c r="D4792" s="172">
        <v>46086</v>
      </c>
      <c r="E4792" s="173">
        <v>46132</v>
      </c>
      <c r="F4792" s="174">
        <v>0.56000000000000005</v>
      </c>
      <c r="G4792" s="175" t="s">
        <v>3736</v>
      </c>
      <c r="H4792" s="171" t="s">
        <v>3156</v>
      </c>
      <c r="I4792" s="171" t="s">
        <v>3711</v>
      </c>
      <c r="J4792" s="171" t="s">
        <v>629</v>
      </c>
      <c r="K4792" s="176"/>
      <c r="L4792" s="177" t="s">
        <v>727</v>
      </c>
      <c r="M4792" s="177" t="s">
        <v>67</v>
      </c>
      <c r="N4792" s="178" t="s">
        <v>6991</v>
      </c>
    </row>
    <row r="4793" spans="1:14" s="178" customFormat="1">
      <c r="A4793" s="171" t="s">
        <v>2038</v>
      </c>
      <c r="B4793" s="171"/>
      <c r="C4793" s="179" t="s">
        <v>5774</v>
      </c>
      <c r="D4793" s="172">
        <v>46086</v>
      </c>
      <c r="E4793" s="173">
        <v>46132</v>
      </c>
      <c r="F4793" s="174">
        <v>0.38</v>
      </c>
      <c r="G4793" s="175" t="s">
        <v>3736</v>
      </c>
      <c r="H4793" s="171" t="s">
        <v>3156</v>
      </c>
      <c r="I4793" s="171" t="s">
        <v>3602</v>
      </c>
      <c r="J4793" s="171" t="s">
        <v>519</v>
      </c>
      <c r="K4793" s="176"/>
      <c r="L4793" s="177" t="s">
        <v>727</v>
      </c>
      <c r="M4793" s="177" t="s">
        <v>81</v>
      </c>
      <c r="N4793" s="178" t="s">
        <v>6992</v>
      </c>
    </row>
    <row r="4794" spans="1:14" s="178" customFormat="1">
      <c r="A4794" s="171" t="s">
        <v>2038</v>
      </c>
      <c r="B4794" s="171"/>
      <c r="C4794" s="179" t="s">
        <v>5774</v>
      </c>
      <c r="D4794" s="172">
        <v>46086</v>
      </c>
      <c r="E4794" s="173">
        <v>46132</v>
      </c>
      <c r="F4794" s="174">
        <v>0.42</v>
      </c>
      <c r="G4794" s="175" t="s">
        <v>3736</v>
      </c>
      <c r="H4794" s="171" t="s">
        <v>3156</v>
      </c>
      <c r="I4794" s="171" t="s">
        <v>3509</v>
      </c>
      <c r="J4794" s="171" t="s">
        <v>527</v>
      </c>
      <c r="K4794" s="176"/>
      <c r="L4794" s="177" t="s">
        <v>727</v>
      </c>
      <c r="M4794" s="177" t="s">
        <v>103</v>
      </c>
      <c r="N4794" s="178" t="s">
        <v>6993</v>
      </c>
    </row>
    <row r="4795" spans="1:14" s="178" customFormat="1">
      <c r="A4795" s="171" t="s">
        <v>2038</v>
      </c>
      <c r="B4795" s="171"/>
      <c r="C4795" s="179" t="s">
        <v>5774</v>
      </c>
      <c r="D4795" s="172">
        <v>46086</v>
      </c>
      <c r="E4795" s="173">
        <v>46132</v>
      </c>
      <c r="F4795" s="174">
        <v>0.56000000000000005</v>
      </c>
      <c r="G4795" s="175" t="s">
        <v>3736</v>
      </c>
      <c r="H4795" s="171" t="s">
        <v>3156</v>
      </c>
      <c r="I4795" s="171" t="s">
        <v>3538</v>
      </c>
      <c r="J4795" s="171" t="s">
        <v>648</v>
      </c>
      <c r="K4795" s="176"/>
      <c r="L4795" s="177" t="s">
        <v>727</v>
      </c>
      <c r="M4795" s="177" t="s">
        <v>502</v>
      </c>
      <c r="N4795" s="178" t="s">
        <v>6994</v>
      </c>
    </row>
    <row r="4796" spans="1:14" s="178" customFormat="1">
      <c r="A4796" s="171" t="s">
        <v>2038</v>
      </c>
      <c r="B4796" s="171"/>
      <c r="C4796" s="179" t="s">
        <v>5774</v>
      </c>
      <c r="D4796" s="172">
        <v>46086</v>
      </c>
      <c r="E4796" s="173">
        <v>46132</v>
      </c>
      <c r="F4796" s="174">
        <v>0.42</v>
      </c>
      <c r="G4796" s="175" t="s">
        <v>3736</v>
      </c>
      <c r="H4796" s="171" t="s">
        <v>3156</v>
      </c>
      <c r="I4796" s="171" t="s">
        <v>3574</v>
      </c>
      <c r="J4796" s="171" t="s">
        <v>510</v>
      </c>
      <c r="K4796" s="176"/>
      <c r="L4796" s="177" t="s">
        <v>727</v>
      </c>
      <c r="M4796" s="177" t="s">
        <v>131</v>
      </c>
      <c r="N4796" s="178" t="s">
        <v>6995</v>
      </c>
    </row>
    <row r="4797" spans="1:14" s="178" customFormat="1">
      <c r="A4797" s="171" t="s">
        <v>2038</v>
      </c>
      <c r="B4797" s="171"/>
      <c r="C4797" s="179" t="s">
        <v>5774</v>
      </c>
      <c r="D4797" s="172">
        <v>46086</v>
      </c>
      <c r="E4797" s="173">
        <v>46132</v>
      </c>
      <c r="F4797" s="174">
        <v>0.38</v>
      </c>
      <c r="G4797" s="175" t="s">
        <v>3736</v>
      </c>
      <c r="H4797" s="171" t="s">
        <v>3156</v>
      </c>
      <c r="I4797" s="171" t="s">
        <v>3713</v>
      </c>
      <c r="J4797" s="171" t="s">
        <v>656</v>
      </c>
      <c r="K4797" s="176"/>
      <c r="L4797" s="177" t="s">
        <v>727</v>
      </c>
      <c r="M4797" s="177" t="s">
        <v>13</v>
      </c>
      <c r="N4797" s="178" t="s">
        <v>6996</v>
      </c>
    </row>
    <row r="4798" spans="1:14" s="178" customFormat="1">
      <c r="A4798" s="171" t="s">
        <v>2038</v>
      </c>
      <c r="B4798" s="171"/>
      <c r="C4798" s="179" t="s">
        <v>5774</v>
      </c>
      <c r="D4798" s="172">
        <v>46086</v>
      </c>
      <c r="E4798" s="173">
        <v>46132</v>
      </c>
      <c r="F4798" s="174">
        <v>0.33</v>
      </c>
      <c r="G4798" s="175" t="s">
        <v>3736</v>
      </c>
      <c r="H4798" s="171" t="s">
        <v>3156</v>
      </c>
      <c r="I4798" s="171" t="s">
        <v>3575</v>
      </c>
      <c r="J4798" s="171" t="s">
        <v>667</v>
      </c>
      <c r="K4798" s="176"/>
      <c r="L4798" s="177" t="s">
        <v>727</v>
      </c>
      <c r="M4798" s="177" t="s">
        <v>15</v>
      </c>
      <c r="N4798" s="178" t="s">
        <v>6997</v>
      </c>
    </row>
    <row r="4799" spans="1:14" s="178" customFormat="1">
      <c r="A4799" s="171" t="s">
        <v>2038</v>
      </c>
      <c r="B4799" s="171"/>
      <c r="C4799" s="179" t="s">
        <v>5774</v>
      </c>
      <c r="D4799" s="172">
        <v>46086</v>
      </c>
      <c r="E4799" s="173">
        <v>46132</v>
      </c>
      <c r="F4799" s="174">
        <v>0.38</v>
      </c>
      <c r="G4799" s="175" t="s">
        <v>3736</v>
      </c>
      <c r="H4799" s="171" t="s">
        <v>3156</v>
      </c>
      <c r="I4799" s="171" t="s">
        <v>3539</v>
      </c>
      <c r="J4799" s="171" t="s">
        <v>670</v>
      </c>
      <c r="K4799" s="176"/>
      <c r="L4799" s="177" t="s">
        <v>727</v>
      </c>
      <c r="M4799" s="177" t="s">
        <v>155</v>
      </c>
      <c r="N4799" s="178" t="s">
        <v>6998</v>
      </c>
    </row>
    <row r="4800" spans="1:14" s="178" customFormat="1">
      <c r="A4800" s="171" t="s">
        <v>2038</v>
      </c>
      <c r="B4800" s="171"/>
      <c r="C4800" s="179" t="s">
        <v>5774</v>
      </c>
      <c r="D4800" s="172">
        <v>46086</v>
      </c>
      <c r="E4800" s="173">
        <v>46132</v>
      </c>
      <c r="F4800" s="174">
        <v>0.56000000000000005</v>
      </c>
      <c r="G4800" s="175" t="s">
        <v>3736</v>
      </c>
      <c r="H4800" s="171" t="s">
        <v>3156</v>
      </c>
      <c r="I4800" s="171" t="s">
        <v>3686</v>
      </c>
      <c r="J4800" s="171" t="s">
        <v>705</v>
      </c>
      <c r="K4800" s="176"/>
      <c r="L4800" s="177" t="s">
        <v>727</v>
      </c>
      <c r="M4800" s="177" t="s">
        <v>17</v>
      </c>
      <c r="N4800" s="178" t="s">
        <v>6999</v>
      </c>
    </row>
    <row r="4801" spans="1:14" s="178" customFormat="1">
      <c r="A4801" s="171" t="s">
        <v>2038</v>
      </c>
      <c r="B4801" s="171"/>
      <c r="C4801" s="179" t="s">
        <v>5774</v>
      </c>
      <c r="D4801" s="172">
        <v>46086</v>
      </c>
      <c r="E4801" s="173">
        <v>46132</v>
      </c>
      <c r="F4801" s="174">
        <v>0.94</v>
      </c>
      <c r="G4801" s="175" t="s">
        <v>3736</v>
      </c>
      <c r="H4801" s="171" t="s">
        <v>3156</v>
      </c>
      <c r="I4801" s="171" t="s">
        <v>3664</v>
      </c>
      <c r="J4801" s="171" t="s">
        <v>774</v>
      </c>
      <c r="K4801" s="176"/>
      <c r="L4801" s="177" t="s">
        <v>727</v>
      </c>
      <c r="M4801" s="177" t="s">
        <v>195</v>
      </c>
      <c r="N4801" s="178" t="s">
        <v>7000</v>
      </c>
    </row>
    <row r="4802" spans="1:14" s="178" customFormat="1">
      <c r="A4802" s="171" t="s">
        <v>2038</v>
      </c>
      <c r="B4802" s="171"/>
      <c r="C4802" s="179" t="s">
        <v>5774</v>
      </c>
      <c r="D4802" s="172">
        <v>46086</v>
      </c>
      <c r="E4802" s="173">
        <v>46132</v>
      </c>
      <c r="F4802" s="174">
        <v>0.42</v>
      </c>
      <c r="G4802" s="175" t="s">
        <v>3736</v>
      </c>
      <c r="H4802" s="171" t="s">
        <v>3156</v>
      </c>
      <c r="I4802" s="171" t="s">
        <v>3607</v>
      </c>
      <c r="J4802" s="171" t="s">
        <v>539</v>
      </c>
      <c r="K4802" s="176"/>
      <c r="L4802" s="177" t="s">
        <v>727</v>
      </c>
      <c r="M4802" s="177" t="s">
        <v>173</v>
      </c>
      <c r="N4802" s="178" t="s">
        <v>7001</v>
      </c>
    </row>
    <row r="4803" spans="1:14" s="178" customFormat="1">
      <c r="A4803" s="171" t="s">
        <v>2038</v>
      </c>
      <c r="B4803" s="171"/>
      <c r="C4803" s="179" t="s">
        <v>5774</v>
      </c>
      <c r="D4803" s="172">
        <v>46086</v>
      </c>
      <c r="E4803" s="173">
        <v>46132</v>
      </c>
      <c r="F4803" s="174">
        <v>0.38</v>
      </c>
      <c r="G4803" s="175" t="s">
        <v>3736</v>
      </c>
      <c r="H4803" s="171" t="s">
        <v>3156</v>
      </c>
      <c r="I4803" s="171" t="s">
        <v>3544</v>
      </c>
      <c r="J4803" s="171" t="s">
        <v>699</v>
      </c>
      <c r="K4803" s="176"/>
      <c r="L4803" s="177" t="s">
        <v>727</v>
      </c>
      <c r="M4803" s="177" t="s">
        <v>397</v>
      </c>
      <c r="N4803" s="178" t="s">
        <v>7002</v>
      </c>
    </row>
    <row r="4804" spans="1:14" s="178" customFormat="1">
      <c r="A4804" s="171" t="s">
        <v>2038</v>
      </c>
      <c r="B4804" s="171"/>
      <c r="C4804" s="179" t="s">
        <v>5774</v>
      </c>
      <c r="D4804" s="172">
        <v>46086</v>
      </c>
      <c r="E4804" s="173">
        <v>46132</v>
      </c>
      <c r="F4804" s="174">
        <v>0.47</v>
      </c>
      <c r="G4804" s="175" t="s">
        <v>3736</v>
      </c>
      <c r="H4804" s="171" t="s">
        <v>3156</v>
      </c>
      <c r="I4804" s="171" t="s">
        <v>3638</v>
      </c>
      <c r="J4804" s="171" t="s">
        <v>533</v>
      </c>
      <c r="K4804" s="176"/>
      <c r="L4804" s="177" t="s">
        <v>727</v>
      </c>
      <c r="M4804" s="177" t="s">
        <v>399</v>
      </c>
      <c r="N4804" s="178" t="s">
        <v>7003</v>
      </c>
    </row>
    <row r="4805" spans="1:14" s="178" customFormat="1">
      <c r="A4805" s="171" t="s">
        <v>2038</v>
      </c>
      <c r="B4805" s="171"/>
      <c r="C4805" s="179" t="s">
        <v>5774</v>
      </c>
      <c r="D4805" s="172">
        <v>46086</v>
      </c>
      <c r="E4805" s="173">
        <v>46132</v>
      </c>
      <c r="F4805" s="174">
        <v>0.38</v>
      </c>
      <c r="G4805" s="175" t="s">
        <v>3736</v>
      </c>
      <c r="H4805" s="171" t="s">
        <v>3156</v>
      </c>
      <c r="I4805" s="171" t="s">
        <v>3611</v>
      </c>
      <c r="J4805" s="171" t="s">
        <v>708</v>
      </c>
      <c r="K4805" s="176"/>
      <c r="L4805" s="177" t="s">
        <v>727</v>
      </c>
      <c r="M4805" s="177" t="s">
        <v>9</v>
      </c>
      <c r="N4805" s="178" t="s">
        <v>7004</v>
      </c>
    </row>
    <row r="4806" spans="1:14" s="178" customFormat="1">
      <c r="A4806" s="171" t="s">
        <v>2038</v>
      </c>
      <c r="B4806" s="171"/>
      <c r="C4806" s="179" t="s">
        <v>5774</v>
      </c>
      <c r="D4806" s="172">
        <v>46086</v>
      </c>
      <c r="E4806" s="173">
        <v>46132</v>
      </c>
      <c r="F4806" s="174">
        <v>0.38</v>
      </c>
      <c r="G4806" s="175" t="s">
        <v>3736</v>
      </c>
      <c r="H4806" s="171" t="s">
        <v>3156</v>
      </c>
      <c r="I4806" s="171" t="s">
        <v>3612</v>
      </c>
      <c r="J4806" s="171" t="s">
        <v>712</v>
      </c>
      <c r="K4806" s="176"/>
      <c r="L4806" s="177" t="s">
        <v>727</v>
      </c>
      <c r="M4806" s="177" t="s">
        <v>373</v>
      </c>
      <c r="N4806" s="178" t="s">
        <v>7005</v>
      </c>
    </row>
    <row r="4807" spans="1:14" s="178" customFormat="1">
      <c r="A4807" s="171" t="s">
        <v>2038</v>
      </c>
      <c r="B4807" s="171"/>
      <c r="C4807" s="179" t="s">
        <v>5774</v>
      </c>
      <c r="D4807" s="172">
        <v>46086</v>
      </c>
      <c r="E4807" s="173">
        <v>46132</v>
      </c>
      <c r="F4807" s="174">
        <v>0.42</v>
      </c>
      <c r="G4807" s="175" t="s">
        <v>3736</v>
      </c>
      <c r="H4807" s="171" t="s">
        <v>3156</v>
      </c>
      <c r="I4807" s="171" t="s">
        <v>3667</v>
      </c>
      <c r="J4807" s="171" t="s">
        <v>669</v>
      </c>
      <c r="K4807" s="176"/>
      <c r="L4807" s="177" t="s">
        <v>727</v>
      </c>
      <c r="M4807" s="177" t="s">
        <v>443</v>
      </c>
      <c r="N4807" s="178" t="s">
        <v>7006</v>
      </c>
    </row>
    <row r="4808" spans="1:14" s="178" customFormat="1">
      <c r="A4808" s="171" t="s">
        <v>2038</v>
      </c>
      <c r="B4808" s="171"/>
      <c r="C4808" s="179" t="s">
        <v>5774</v>
      </c>
      <c r="D4808" s="172">
        <v>46086</v>
      </c>
      <c r="E4808" s="173">
        <v>46132</v>
      </c>
      <c r="F4808" s="174">
        <v>0.42</v>
      </c>
      <c r="G4808" s="175" t="s">
        <v>3736</v>
      </c>
      <c r="H4808" s="171" t="s">
        <v>3156</v>
      </c>
      <c r="I4808" s="171" t="s">
        <v>3697</v>
      </c>
      <c r="J4808" s="171" t="s">
        <v>714</v>
      </c>
      <c r="K4808" s="176"/>
      <c r="L4808" s="177" t="s">
        <v>727</v>
      </c>
      <c r="M4808" s="177" t="s">
        <v>387</v>
      </c>
      <c r="N4808" s="178" t="s">
        <v>7007</v>
      </c>
    </row>
    <row r="4809" spans="1:14" s="178" customFormat="1">
      <c r="A4809" s="171" t="s">
        <v>2038</v>
      </c>
      <c r="B4809" s="171"/>
      <c r="C4809" s="179" t="s">
        <v>5774</v>
      </c>
      <c r="D4809" s="172">
        <v>46086</v>
      </c>
      <c r="E4809" s="173">
        <v>46132</v>
      </c>
      <c r="F4809" s="174">
        <v>0.38</v>
      </c>
      <c r="G4809" s="175" t="s">
        <v>3736</v>
      </c>
      <c r="H4809" s="171" t="s">
        <v>3156</v>
      </c>
      <c r="I4809" s="171" t="s">
        <v>3587</v>
      </c>
      <c r="J4809" s="171" t="s">
        <v>750</v>
      </c>
      <c r="K4809" s="176"/>
      <c r="L4809" s="177" t="s">
        <v>727</v>
      </c>
      <c r="M4809" s="177" t="s">
        <v>461</v>
      </c>
      <c r="N4809" s="178" t="s">
        <v>7008</v>
      </c>
    </row>
    <row r="4810" spans="1:14" s="178" customFormat="1">
      <c r="A4810" s="171" t="s">
        <v>2038</v>
      </c>
      <c r="B4810" s="171"/>
      <c r="C4810" s="179" t="s">
        <v>5774</v>
      </c>
      <c r="D4810" s="172">
        <v>46086</v>
      </c>
      <c r="E4810" s="173">
        <v>46132</v>
      </c>
      <c r="F4810" s="174">
        <v>0.38</v>
      </c>
      <c r="G4810" s="175" t="s">
        <v>3736</v>
      </c>
      <c r="H4810" s="171" t="s">
        <v>3156</v>
      </c>
      <c r="I4810" s="171" t="s">
        <v>3669</v>
      </c>
      <c r="J4810" s="171" t="s">
        <v>693</v>
      </c>
      <c r="K4810" s="176"/>
      <c r="L4810" s="177" t="s">
        <v>727</v>
      </c>
      <c r="M4810" s="177" t="s">
        <v>419</v>
      </c>
      <c r="N4810" s="178" t="s">
        <v>7009</v>
      </c>
    </row>
    <row r="4811" spans="1:14" s="178" customFormat="1">
      <c r="A4811" s="171" t="s">
        <v>2038</v>
      </c>
      <c r="B4811" s="171"/>
      <c r="C4811" s="179" t="s">
        <v>5774</v>
      </c>
      <c r="D4811" s="172">
        <v>46086</v>
      </c>
      <c r="E4811" s="173">
        <v>46132</v>
      </c>
      <c r="F4811" s="174">
        <v>0.38</v>
      </c>
      <c r="G4811" s="175" t="s">
        <v>3736</v>
      </c>
      <c r="H4811" s="171" t="s">
        <v>3156</v>
      </c>
      <c r="I4811" s="171" t="s">
        <v>3523</v>
      </c>
      <c r="J4811" s="171" t="s">
        <v>694</v>
      </c>
      <c r="K4811" s="176"/>
      <c r="L4811" s="177" t="s">
        <v>727</v>
      </c>
      <c r="M4811" s="177" t="s">
        <v>473</v>
      </c>
      <c r="N4811" s="178" t="s">
        <v>7010</v>
      </c>
    </row>
    <row r="4812" spans="1:14" s="178" customFormat="1">
      <c r="A4812" s="171" t="s">
        <v>2038</v>
      </c>
      <c r="B4812" s="171"/>
      <c r="C4812" s="179" t="s">
        <v>5774</v>
      </c>
      <c r="D4812" s="172">
        <v>46086</v>
      </c>
      <c r="E4812" s="173">
        <v>46132</v>
      </c>
      <c r="F4812" s="174">
        <v>23.32</v>
      </c>
      <c r="G4812" s="175" t="s">
        <v>3736</v>
      </c>
      <c r="H4812" s="171" t="s">
        <v>3156</v>
      </c>
      <c r="I4812" s="171" t="s">
        <v>3723</v>
      </c>
      <c r="J4812" s="171" t="s">
        <v>543</v>
      </c>
      <c r="K4812" s="176"/>
      <c r="L4812" s="177" t="s">
        <v>727</v>
      </c>
      <c r="M4812" s="177" t="s">
        <v>33</v>
      </c>
      <c r="N4812" s="178" t="s">
        <v>7011</v>
      </c>
    </row>
    <row r="4813" spans="1:14" s="178" customFormat="1">
      <c r="A4813" s="171" t="s">
        <v>2038</v>
      </c>
      <c r="B4813" s="171"/>
      <c r="C4813" s="179" t="s">
        <v>5774</v>
      </c>
      <c r="D4813" s="172">
        <v>46086</v>
      </c>
      <c r="E4813" s="173">
        <v>46132</v>
      </c>
      <c r="F4813" s="174">
        <v>7.46</v>
      </c>
      <c r="G4813" s="175" t="s">
        <v>3736</v>
      </c>
      <c r="H4813" s="171" t="s">
        <v>3156</v>
      </c>
      <c r="I4813" s="171" t="s">
        <v>3526</v>
      </c>
      <c r="J4813" s="171" t="s">
        <v>544</v>
      </c>
      <c r="K4813" s="176"/>
      <c r="L4813" s="177" t="s">
        <v>727</v>
      </c>
      <c r="M4813" s="177" t="s">
        <v>163</v>
      </c>
      <c r="N4813" s="178" t="s">
        <v>7012</v>
      </c>
    </row>
    <row r="4814" spans="1:14" s="178" customFormat="1">
      <c r="A4814" s="171" t="s">
        <v>2038</v>
      </c>
      <c r="B4814" s="171"/>
      <c r="C4814" s="179" t="s">
        <v>5774</v>
      </c>
      <c r="D4814" s="172">
        <v>46086</v>
      </c>
      <c r="E4814" s="173">
        <v>46132</v>
      </c>
      <c r="F4814" s="174">
        <v>13.94</v>
      </c>
      <c r="G4814" s="175" t="s">
        <v>3736</v>
      </c>
      <c r="H4814" s="171" t="s">
        <v>3156</v>
      </c>
      <c r="I4814" s="171" t="s">
        <v>3588</v>
      </c>
      <c r="J4814" s="171" t="s">
        <v>545</v>
      </c>
      <c r="K4814" s="176"/>
      <c r="L4814" s="177" t="s">
        <v>727</v>
      </c>
      <c r="M4814" s="177" t="s">
        <v>49</v>
      </c>
      <c r="N4814" s="178" t="s">
        <v>7013</v>
      </c>
    </row>
    <row r="4815" spans="1:14" s="178" customFormat="1">
      <c r="A4815" s="171" t="s">
        <v>2038</v>
      </c>
      <c r="B4815" s="171"/>
      <c r="C4815" s="179" t="s">
        <v>5774</v>
      </c>
      <c r="D4815" s="172">
        <v>46086</v>
      </c>
      <c r="E4815" s="173">
        <v>46132</v>
      </c>
      <c r="F4815" s="174">
        <v>4.18</v>
      </c>
      <c r="G4815" s="175" t="s">
        <v>3736</v>
      </c>
      <c r="H4815" s="171" t="s">
        <v>3156</v>
      </c>
      <c r="I4815" s="171" t="s">
        <v>3528</v>
      </c>
      <c r="J4815" s="171" t="s">
        <v>565</v>
      </c>
      <c r="K4815" s="176"/>
      <c r="L4815" s="177" t="s">
        <v>727</v>
      </c>
      <c r="M4815" s="177" t="s">
        <v>469</v>
      </c>
      <c r="N4815" s="178" t="s">
        <v>7014</v>
      </c>
    </row>
    <row r="4816" spans="1:14" s="178" customFormat="1">
      <c r="A4816" s="171" t="s">
        <v>2038</v>
      </c>
      <c r="B4816" s="171"/>
      <c r="C4816" s="179" t="s">
        <v>5774</v>
      </c>
      <c r="D4816" s="172">
        <v>46086</v>
      </c>
      <c r="E4816" s="173">
        <v>46132</v>
      </c>
      <c r="F4816" s="174">
        <v>1.31</v>
      </c>
      <c r="G4816" s="175" t="s">
        <v>3736</v>
      </c>
      <c r="H4816" s="171" t="s">
        <v>3156</v>
      </c>
      <c r="I4816" s="171" t="s">
        <v>3592</v>
      </c>
      <c r="J4816" s="171" t="s">
        <v>590</v>
      </c>
      <c r="K4816" s="176"/>
      <c r="L4816" s="177" t="s">
        <v>727</v>
      </c>
      <c r="M4816" s="177" t="s">
        <v>407</v>
      </c>
      <c r="N4816" s="178" t="s">
        <v>7015</v>
      </c>
    </row>
    <row r="4817" spans="1:14" s="178" customFormat="1">
      <c r="A4817" s="171" t="s">
        <v>2038</v>
      </c>
      <c r="B4817" s="171"/>
      <c r="C4817" s="179" t="s">
        <v>5774</v>
      </c>
      <c r="D4817" s="172">
        <v>46086</v>
      </c>
      <c r="E4817" s="173">
        <v>46132</v>
      </c>
      <c r="F4817" s="174">
        <v>1.78</v>
      </c>
      <c r="G4817" s="175" t="s">
        <v>3736</v>
      </c>
      <c r="H4817" s="171" t="s">
        <v>3156</v>
      </c>
      <c r="I4817" s="171" t="s">
        <v>3529</v>
      </c>
      <c r="J4817" s="171" t="s">
        <v>570</v>
      </c>
      <c r="K4817" s="176"/>
      <c r="L4817" s="177" t="s">
        <v>727</v>
      </c>
      <c r="M4817" s="177" t="s">
        <v>43</v>
      </c>
      <c r="N4817" s="178" t="s">
        <v>7016</v>
      </c>
    </row>
    <row r="4818" spans="1:14" s="178" customFormat="1">
      <c r="A4818" s="171" t="s">
        <v>2038</v>
      </c>
      <c r="B4818" s="171"/>
      <c r="C4818" s="179" t="s">
        <v>5774</v>
      </c>
      <c r="D4818" s="172">
        <v>46086</v>
      </c>
      <c r="E4818" s="173">
        <v>46132</v>
      </c>
      <c r="F4818" s="174">
        <v>1.6</v>
      </c>
      <c r="G4818" s="175" t="s">
        <v>3736</v>
      </c>
      <c r="H4818" s="171" t="s">
        <v>3156</v>
      </c>
      <c r="I4818" s="171" t="s">
        <v>3553</v>
      </c>
      <c r="J4818" s="171" t="s">
        <v>569</v>
      </c>
      <c r="K4818" s="176"/>
      <c r="L4818" s="177" t="s">
        <v>727</v>
      </c>
      <c r="M4818" s="177" t="s">
        <v>101</v>
      </c>
      <c r="N4818" s="178" t="s">
        <v>7017</v>
      </c>
    </row>
    <row r="4819" spans="1:14" s="178" customFormat="1">
      <c r="A4819" s="171" t="s">
        <v>2038</v>
      </c>
      <c r="B4819" s="171"/>
      <c r="C4819" s="179" t="s">
        <v>5774</v>
      </c>
      <c r="D4819" s="172">
        <v>46086</v>
      </c>
      <c r="E4819" s="173">
        <v>46132</v>
      </c>
      <c r="F4819" s="174">
        <v>1.74</v>
      </c>
      <c r="G4819" s="175" t="s">
        <v>3736</v>
      </c>
      <c r="H4819" s="171" t="s">
        <v>3156</v>
      </c>
      <c r="I4819" s="171" t="s">
        <v>3650</v>
      </c>
      <c r="J4819" s="171" t="s">
        <v>577</v>
      </c>
      <c r="K4819" s="176"/>
      <c r="L4819" s="177" t="s">
        <v>727</v>
      </c>
      <c r="M4819" s="177" t="s">
        <v>223</v>
      </c>
      <c r="N4819" s="178" t="s">
        <v>7018</v>
      </c>
    </row>
    <row r="4820" spans="1:14" s="178" customFormat="1">
      <c r="A4820" s="171" t="s">
        <v>2038</v>
      </c>
      <c r="B4820" s="171"/>
      <c r="C4820" s="179" t="s">
        <v>5774</v>
      </c>
      <c r="D4820" s="172">
        <v>46086</v>
      </c>
      <c r="E4820" s="173">
        <v>46132</v>
      </c>
      <c r="F4820" s="174">
        <v>2.2999999999999998</v>
      </c>
      <c r="G4820" s="175" t="s">
        <v>3736</v>
      </c>
      <c r="H4820" s="171" t="s">
        <v>3156</v>
      </c>
      <c r="I4820" s="171" t="s">
        <v>3554</v>
      </c>
      <c r="J4820" s="171" t="s">
        <v>572</v>
      </c>
      <c r="K4820" s="176"/>
      <c r="L4820" s="177" t="s">
        <v>727</v>
      </c>
      <c r="M4820" s="177" t="s">
        <v>181</v>
      </c>
      <c r="N4820" s="178" t="s">
        <v>7019</v>
      </c>
    </row>
    <row r="4821" spans="1:14" s="178" customFormat="1">
      <c r="A4821" s="171" t="s">
        <v>2038</v>
      </c>
      <c r="B4821" s="171"/>
      <c r="C4821" s="179" t="s">
        <v>5774</v>
      </c>
      <c r="D4821" s="172">
        <v>46086</v>
      </c>
      <c r="E4821" s="173">
        <v>46132</v>
      </c>
      <c r="F4821" s="174">
        <v>1.41</v>
      </c>
      <c r="G4821" s="175" t="s">
        <v>3736</v>
      </c>
      <c r="H4821" s="171" t="s">
        <v>3156</v>
      </c>
      <c r="I4821" s="171" t="s">
        <v>3621</v>
      </c>
      <c r="J4821" s="171" t="s">
        <v>599</v>
      </c>
      <c r="K4821" s="176"/>
      <c r="L4821" s="177" t="s">
        <v>727</v>
      </c>
      <c r="M4821" s="177" t="s">
        <v>1</v>
      </c>
      <c r="N4821" s="178" t="s">
        <v>7020</v>
      </c>
    </row>
    <row r="4822" spans="1:14" s="178" customFormat="1">
      <c r="A4822" s="171" t="s">
        <v>2038</v>
      </c>
      <c r="B4822" s="171"/>
      <c r="C4822" s="179" t="s">
        <v>5774</v>
      </c>
      <c r="D4822" s="172">
        <v>46086</v>
      </c>
      <c r="E4822" s="173">
        <v>46132</v>
      </c>
      <c r="F4822" s="174">
        <v>4.55</v>
      </c>
      <c r="G4822" s="175" t="s">
        <v>3736</v>
      </c>
      <c r="H4822" s="171" t="s">
        <v>3156</v>
      </c>
      <c r="I4822" s="171" t="s">
        <v>3558</v>
      </c>
      <c r="J4822" s="171" t="s">
        <v>559</v>
      </c>
      <c r="K4822" s="176"/>
      <c r="L4822" s="177" t="s">
        <v>727</v>
      </c>
      <c r="M4822" s="177" t="s">
        <v>167</v>
      </c>
      <c r="N4822" s="178" t="s">
        <v>7021</v>
      </c>
    </row>
    <row r="4823" spans="1:14" s="178" customFormat="1">
      <c r="A4823" s="171" t="s">
        <v>2038</v>
      </c>
      <c r="B4823" s="171"/>
      <c r="C4823" s="179" t="s">
        <v>5774</v>
      </c>
      <c r="D4823" s="172">
        <v>46086</v>
      </c>
      <c r="E4823" s="173">
        <v>46132</v>
      </c>
      <c r="F4823" s="174">
        <v>1.1299999999999999</v>
      </c>
      <c r="G4823" s="175" t="s">
        <v>3736</v>
      </c>
      <c r="H4823" s="171" t="s">
        <v>3156</v>
      </c>
      <c r="I4823" s="171" t="s">
        <v>3673</v>
      </c>
      <c r="J4823" s="171" t="s">
        <v>575</v>
      </c>
      <c r="K4823" s="176"/>
      <c r="L4823" s="177" t="s">
        <v>727</v>
      </c>
      <c r="M4823" s="177" t="s">
        <v>311</v>
      </c>
      <c r="N4823" s="178" t="s">
        <v>7022</v>
      </c>
    </row>
    <row r="4824" spans="1:14" s="178" customFormat="1">
      <c r="A4824" s="171" t="s">
        <v>2038</v>
      </c>
      <c r="B4824" s="171"/>
      <c r="C4824" s="179" t="s">
        <v>5774</v>
      </c>
      <c r="D4824" s="172">
        <v>46086</v>
      </c>
      <c r="E4824" s="173">
        <v>46132</v>
      </c>
      <c r="F4824" s="174">
        <v>0.8</v>
      </c>
      <c r="G4824" s="175" t="s">
        <v>3736</v>
      </c>
      <c r="H4824" s="171" t="s">
        <v>3156</v>
      </c>
      <c r="I4824" s="171" t="s">
        <v>3623</v>
      </c>
      <c r="J4824" s="171" t="s">
        <v>605</v>
      </c>
      <c r="K4824" s="176"/>
      <c r="L4824" s="177" t="s">
        <v>727</v>
      </c>
      <c r="M4824" s="177" t="s">
        <v>119</v>
      </c>
      <c r="N4824" s="178" t="s">
        <v>7023</v>
      </c>
    </row>
    <row r="4825" spans="1:14" s="178" customFormat="1">
      <c r="A4825" s="171" t="s">
        <v>2038</v>
      </c>
      <c r="B4825" s="171"/>
      <c r="C4825" s="179" t="s">
        <v>5774</v>
      </c>
      <c r="D4825" s="172">
        <v>46086</v>
      </c>
      <c r="E4825" s="173">
        <v>46132</v>
      </c>
      <c r="F4825" s="174">
        <v>1.03</v>
      </c>
      <c r="G4825" s="175" t="s">
        <v>3736</v>
      </c>
      <c r="H4825" s="171" t="s">
        <v>3156</v>
      </c>
      <c r="I4825" s="171" t="s">
        <v>3561</v>
      </c>
      <c r="J4825" s="171" t="s">
        <v>607</v>
      </c>
      <c r="K4825" s="176"/>
      <c r="L4825" s="177" t="s">
        <v>727</v>
      </c>
      <c r="M4825" s="177" t="s">
        <v>95</v>
      </c>
      <c r="N4825" s="178" t="s">
        <v>7024</v>
      </c>
    </row>
    <row r="4826" spans="1:14" s="178" customFormat="1">
      <c r="A4826" s="171" t="s">
        <v>2038</v>
      </c>
      <c r="B4826" s="171"/>
      <c r="C4826" s="179" t="s">
        <v>5774</v>
      </c>
      <c r="D4826" s="172">
        <v>46086</v>
      </c>
      <c r="E4826" s="173">
        <v>46132</v>
      </c>
      <c r="F4826" s="174">
        <v>0.42</v>
      </c>
      <c r="G4826" s="175" t="s">
        <v>3736</v>
      </c>
      <c r="H4826" s="171" t="s">
        <v>3156</v>
      </c>
      <c r="I4826" s="171" t="s">
        <v>3707</v>
      </c>
      <c r="J4826" s="171" t="s">
        <v>550</v>
      </c>
      <c r="K4826" s="176"/>
      <c r="L4826" s="177" t="s">
        <v>727</v>
      </c>
      <c r="M4826" s="177" t="s">
        <v>261</v>
      </c>
      <c r="N4826" s="178" t="s">
        <v>7025</v>
      </c>
    </row>
    <row r="4827" spans="1:14" s="178" customFormat="1">
      <c r="A4827" s="171" t="s">
        <v>2038</v>
      </c>
      <c r="B4827" s="171"/>
      <c r="C4827" s="179" t="s">
        <v>5774</v>
      </c>
      <c r="D4827" s="172">
        <v>46086</v>
      </c>
      <c r="E4827" s="173">
        <v>46132</v>
      </c>
      <c r="F4827" s="174">
        <v>0.42</v>
      </c>
      <c r="G4827" s="175" t="s">
        <v>3736</v>
      </c>
      <c r="H4827" s="171" t="s">
        <v>3156</v>
      </c>
      <c r="I4827" s="171" t="s">
        <v>3563</v>
      </c>
      <c r="J4827" s="171" t="s">
        <v>617</v>
      </c>
      <c r="K4827" s="176"/>
      <c r="L4827" s="177" t="s">
        <v>727</v>
      </c>
      <c r="M4827" s="177" t="s">
        <v>459</v>
      </c>
      <c r="N4827" s="178" t="s">
        <v>7026</v>
      </c>
    </row>
    <row r="4828" spans="1:14" s="178" customFormat="1">
      <c r="A4828" s="171" t="s">
        <v>2038</v>
      </c>
      <c r="B4828" s="171"/>
      <c r="C4828" s="179" t="s">
        <v>5774</v>
      </c>
      <c r="D4828" s="172">
        <v>46086</v>
      </c>
      <c r="E4828" s="173">
        <v>46132</v>
      </c>
      <c r="F4828" s="174">
        <v>0.33</v>
      </c>
      <c r="G4828" s="175" t="s">
        <v>3736</v>
      </c>
      <c r="H4828" s="171" t="s">
        <v>3156</v>
      </c>
      <c r="I4828" s="171" t="s">
        <v>3565</v>
      </c>
      <c r="J4828" s="171" t="s">
        <v>521</v>
      </c>
      <c r="K4828" s="176"/>
      <c r="L4828" s="177" t="s">
        <v>727</v>
      </c>
      <c r="M4828" s="177" t="s">
        <v>227</v>
      </c>
      <c r="N4828" s="178" t="s">
        <v>7027</v>
      </c>
    </row>
    <row r="4829" spans="1:14" s="178" customFormat="1">
      <c r="A4829" s="171" t="s">
        <v>2038</v>
      </c>
      <c r="B4829" s="171"/>
      <c r="C4829" s="179" t="s">
        <v>5774</v>
      </c>
      <c r="D4829" s="172">
        <v>46086</v>
      </c>
      <c r="E4829" s="173">
        <v>46132</v>
      </c>
      <c r="F4829" s="174">
        <v>0.33</v>
      </c>
      <c r="G4829" s="175" t="s">
        <v>3736</v>
      </c>
      <c r="H4829" s="171" t="s">
        <v>3156</v>
      </c>
      <c r="I4829" s="171" t="s">
        <v>3660</v>
      </c>
      <c r="J4829" s="171" t="s">
        <v>659</v>
      </c>
      <c r="K4829" s="176"/>
      <c r="L4829" s="177" t="s">
        <v>727</v>
      </c>
      <c r="M4829" s="177" t="s">
        <v>215</v>
      </c>
      <c r="N4829" s="178" t="s">
        <v>7028</v>
      </c>
    </row>
    <row r="4830" spans="1:14" s="178" customFormat="1">
      <c r="A4830" s="171" t="s">
        <v>2038</v>
      </c>
      <c r="B4830" s="171"/>
      <c r="C4830" s="179" t="s">
        <v>5774</v>
      </c>
      <c r="D4830" s="172">
        <v>46086</v>
      </c>
      <c r="E4830" s="173">
        <v>46132</v>
      </c>
      <c r="F4830" s="174">
        <v>0.33</v>
      </c>
      <c r="G4830" s="175" t="s">
        <v>3736</v>
      </c>
      <c r="H4830" s="171" t="s">
        <v>3156</v>
      </c>
      <c r="I4830" s="171" t="s">
        <v>3568</v>
      </c>
      <c r="J4830" s="171" t="s">
        <v>684</v>
      </c>
      <c r="K4830" s="176"/>
      <c r="L4830" s="177" t="s">
        <v>727</v>
      </c>
      <c r="M4830" s="177" t="s">
        <v>239</v>
      </c>
      <c r="N4830" s="178" t="s">
        <v>7029</v>
      </c>
    </row>
    <row r="4831" spans="1:14" s="178" customFormat="1">
      <c r="A4831" s="171" t="s">
        <v>2038</v>
      </c>
      <c r="B4831" s="171"/>
      <c r="C4831" s="179" t="s">
        <v>5774</v>
      </c>
      <c r="D4831" s="172">
        <v>46086</v>
      </c>
      <c r="E4831" s="173">
        <v>46132</v>
      </c>
      <c r="F4831" s="174">
        <v>0.38</v>
      </c>
      <c r="G4831" s="175" t="s">
        <v>3736</v>
      </c>
      <c r="H4831" s="171" t="s">
        <v>3156</v>
      </c>
      <c r="I4831" s="171" t="s">
        <v>3684</v>
      </c>
      <c r="J4831" s="171" t="s">
        <v>710</v>
      </c>
      <c r="K4831" s="176"/>
      <c r="L4831" s="177" t="s">
        <v>727</v>
      </c>
      <c r="M4831" s="177" t="s">
        <v>279</v>
      </c>
      <c r="N4831" s="178" t="s">
        <v>7030</v>
      </c>
    </row>
    <row r="4832" spans="1:14" s="178" customFormat="1">
      <c r="A4832" s="171" t="s">
        <v>2038</v>
      </c>
      <c r="B4832" s="171"/>
      <c r="C4832" s="179" t="s">
        <v>5774</v>
      </c>
      <c r="D4832" s="172">
        <v>46086</v>
      </c>
      <c r="E4832" s="173">
        <v>46132</v>
      </c>
      <c r="F4832" s="174">
        <v>0.52</v>
      </c>
      <c r="G4832" s="175" t="s">
        <v>3736</v>
      </c>
      <c r="H4832" s="171" t="s">
        <v>3156</v>
      </c>
      <c r="I4832" s="171" t="s">
        <v>3632</v>
      </c>
      <c r="J4832" s="171" t="s">
        <v>638</v>
      </c>
      <c r="K4832" s="176"/>
      <c r="L4832" s="177" t="s">
        <v>727</v>
      </c>
      <c r="M4832" s="177" t="s">
        <v>123</v>
      </c>
      <c r="N4832" s="178" t="s">
        <v>7031</v>
      </c>
    </row>
    <row r="4833" spans="1:14" s="178" customFormat="1">
      <c r="A4833" s="171" t="s">
        <v>2038</v>
      </c>
      <c r="B4833" s="171"/>
      <c r="C4833" s="179" t="s">
        <v>5774</v>
      </c>
      <c r="D4833" s="172">
        <v>46086</v>
      </c>
      <c r="E4833" s="173">
        <v>46132</v>
      </c>
      <c r="F4833" s="174">
        <v>0.8</v>
      </c>
      <c r="G4833" s="175" t="s">
        <v>3736</v>
      </c>
      <c r="H4833" s="171" t="s">
        <v>3156</v>
      </c>
      <c r="I4833" s="171" t="s">
        <v>3508</v>
      </c>
      <c r="J4833" s="171" t="s">
        <v>518</v>
      </c>
      <c r="K4833" s="176"/>
      <c r="L4833" s="177" t="s">
        <v>727</v>
      </c>
      <c r="M4833" s="177" t="s">
        <v>97</v>
      </c>
      <c r="N4833" s="178" t="s">
        <v>7032</v>
      </c>
    </row>
    <row r="4834" spans="1:14" s="178" customFormat="1">
      <c r="A4834" s="171" t="s">
        <v>2038</v>
      </c>
      <c r="B4834" s="171"/>
      <c r="C4834" s="179" t="s">
        <v>5774</v>
      </c>
      <c r="D4834" s="172">
        <v>46086</v>
      </c>
      <c r="E4834" s="173">
        <v>46132</v>
      </c>
      <c r="F4834" s="174">
        <v>0.42</v>
      </c>
      <c r="G4834" s="175" t="s">
        <v>3736</v>
      </c>
      <c r="H4834" s="171" t="s">
        <v>3156</v>
      </c>
      <c r="I4834" s="171" t="s">
        <v>3685</v>
      </c>
      <c r="J4834" s="171" t="s">
        <v>664</v>
      </c>
      <c r="K4834" s="176"/>
      <c r="L4834" s="177" t="s">
        <v>727</v>
      </c>
      <c r="M4834" s="177" t="s">
        <v>139</v>
      </c>
      <c r="N4834" s="178" t="s">
        <v>7033</v>
      </c>
    </row>
    <row r="4835" spans="1:14" s="178" customFormat="1">
      <c r="A4835" s="171" t="s">
        <v>2038</v>
      </c>
      <c r="B4835" s="171"/>
      <c r="C4835" s="179" t="s">
        <v>5774</v>
      </c>
      <c r="D4835" s="172">
        <v>46086</v>
      </c>
      <c r="E4835" s="173">
        <v>46132</v>
      </c>
      <c r="F4835" s="174">
        <v>0.42</v>
      </c>
      <c r="G4835" s="175" t="s">
        <v>3736</v>
      </c>
      <c r="H4835" s="171" t="s">
        <v>3156</v>
      </c>
      <c r="I4835" s="171" t="s">
        <v>3634</v>
      </c>
      <c r="J4835" s="171" t="s">
        <v>702</v>
      </c>
      <c r="K4835" s="176"/>
      <c r="L4835" s="177" t="s">
        <v>727</v>
      </c>
      <c r="M4835" s="177" t="s">
        <v>159</v>
      </c>
      <c r="N4835" s="178" t="s">
        <v>7034</v>
      </c>
    </row>
    <row r="4836" spans="1:14" s="178" customFormat="1">
      <c r="A4836" s="171" t="s">
        <v>2038</v>
      </c>
      <c r="B4836" s="171"/>
      <c r="C4836" s="179" t="s">
        <v>5774</v>
      </c>
      <c r="D4836" s="172">
        <v>46086</v>
      </c>
      <c r="E4836" s="173">
        <v>46132</v>
      </c>
      <c r="F4836" s="174">
        <v>0.42</v>
      </c>
      <c r="G4836" s="175" t="s">
        <v>3736</v>
      </c>
      <c r="H4836" s="171" t="s">
        <v>3156</v>
      </c>
      <c r="I4836" s="171" t="s">
        <v>3577</v>
      </c>
      <c r="J4836" s="171" t="s">
        <v>621</v>
      </c>
      <c r="K4836" s="176"/>
      <c r="L4836" s="177" t="s">
        <v>727</v>
      </c>
      <c r="M4836" s="177" t="s">
        <v>291</v>
      </c>
      <c r="N4836" s="178" t="s">
        <v>7035</v>
      </c>
    </row>
    <row r="4837" spans="1:14" s="178" customFormat="1">
      <c r="A4837" s="171" t="s">
        <v>2038</v>
      </c>
      <c r="B4837" s="171"/>
      <c r="C4837" s="179" t="s">
        <v>5774</v>
      </c>
      <c r="D4837" s="172">
        <v>46086</v>
      </c>
      <c r="E4837" s="173">
        <v>46132</v>
      </c>
      <c r="F4837" s="174">
        <v>0.38</v>
      </c>
      <c r="G4837" s="175" t="s">
        <v>3736</v>
      </c>
      <c r="H4837" s="171" t="s">
        <v>3156</v>
      </c>
      <c r="I4837" s="171" t="s">
        <v>3604</v>
      </c>
      <c r="J4837" s="171" t="s">
        <v>631</v>
      </c>
      <c r="K4837" s="176"/>
      <c r="L4837" s="177" t="s">
        <v>727</v>
      </c>
      <c r="M4837" s="177" t="s">
        <v>335</v>
      </c>
      <c r="N4837" s="178" t="s">
        <v>7036</v>
      </c>
    </row>
    <row r="4838" spans="1:14" s="178" customFormat="1">
      <c r="A4838" s="171" t="s">
        <v>2038</v>
      </c>
      <c r="B4838" s="171"/>
      <c r="C4838" s="179" t="s">
        <v>5774</v>
      </c>
      <c r="D4838" s="172">
        <v>46086</v>
      </c>
      <c r="E4838" s="173">
        <v>46132</v>
      </c>
      <c r="F4838" s="174">
        <v>0.42</v>
      </c>
      <c r="G4838" s="175" t="s">
        <v>3736</v>
      </c>
      <c r="H4838" s="171" t="s">
        <v>3156</v>
      </c>
      <c r="I4838" s="171" t="s">
        <v>3578</v>
      </c>
      <c r="J4838" s="171" t="s">
        <v>654</v>
      </c>
      <c r="K4838" s="176"/>
      <c r="L4838" s="177" t="s">
        <v>727</v>
      </c>
      <c r="M4838" s="177" t="s">
        <v>59</v>
      </c>
      <c r="N4838" s="178" t="s">
        <v>7037</v>
      </c>
    </row>
    <row r="4839" spans="1:14" s="178" customFormat="1">
      <c r="A4839" s="171" t="s">
        <v>2038</v>
      </c>
      <c r="B4839" s="171"/>
      <c r="C4839" s="179" t="s">
        <v>5774</v>
      </c>
      <c r="D4839" s="172">
        <v>46086</v>
      </c>
      <c r="E4839" s="173">
        <v>46132</v>
      </c>
      <c r="F4839" s="174">
        <v>0.38</v>
      </c>
      <c r="G4839" s="175" t="s">
        <v>3736</v>
      </c>
      <c r="H4839" s="171" t="s">
        <v>3156</v>
      </c>
      <c r="I4839" s="171" t="s">
        <v>3583</v>
      </c>
      <c r="J4839" s="171" t="s">
        <v>758</v>
      </c>
      <c r="K4839" s="176"/>
      <c r="L4839" s="177" t="s">
        <v>727</v>
      </c>
      <c r="M4839" s="177" t="s">
        <v>365</v>
      </c>
      <c r="N4839" s="178" t="s">
        <v>7038</v>
      </c>
    </row>
    <row r="4840" spans="1:14" s="178" customFormat="1">
      <c r="A4840" s="171" t="s">
        <v>2038</v>
      </c>
      <c r="B4840" s="171"/>
      <c r="C4840" s="179" t="s">
        <v>5774</v>
      </c>
      <c r="D4840" s="172">
        <v>46086</v>
      </c>
      <c r="E4840" s="173">
        <v>46132</v>
      </c>
      <c r="F4840" s="174">
        <v>0.42</v>
      </c>
      <c r="G4840" s="175" t="s">
        <v>3736</v>
      </c>
      <c r="H4840" s="171" t="s">
        <v>3156</v>
      </c>
      <c r="I4840" s="171" t="s">
        <v>3522</v>
      </c>
      <c r="J4840" s="171" t="s">
        <v>704</v>
      </c>
      <c r="K4840" s="176"/>
      <c r="L4840" s="177" t="s">
        <v>727</v>
      </c>
      <c r="M4840" s="177" t="s">
        <v>463</v>
      </c>
      <c r="N4840" s="178" t="s">
        <v>7039</v>
      </c>
    </row>
    <row r="4841" spans="1:14" s="178" customFormat="1">
      <c r="A4841" s="171" t="s">
        <v>2038</v>
      </c>
      <c r="B4841" s="171"/>
      <c r="C4841" s="179" t="s">
        <v>5774</v>
      </c>
      <c r="D4841" s="172">
        <v>46086</v>
      </c>
      <c r="E4841" s="173">
        <v>46132</v>
      </c>
      <c r="F4841" s="174">
        <v>0.47</v>
      </c>
      <c r="G4841" s="175" t="s">
        <v>3736</v>
      </c>
      <c r="H4841" s="171" t="s">
        <v>3156</v>
      </c>
      <c r="I4841" s="171" t="s">
        <v>3613</v>
      </c>
      <c r="J4841" s="171" t="s">
        <v>749</v>
      </c>
      <c r="K4841" s="176"/>
      <c r="L4841" s="177" t="s">
        <v>727</v>
      </c>
      <c r="M4841" s="177" t="s">
        <v>475</v>
      </c>
      <c r="N4841" s="178" t="s">
        <v>7040</v>
      </c>
    </row>
    <row r="4842" spans="1:14" s="178" customFormat="1">
      <c r="A4842" s="171" t="s">
        <v>2038</v>
      </c>
      <c r="B4842" s="171"/>
      <c r="C4842" s="179" t="s">
        <v>5774</v>
      </c>
      <c r="D4842" s="172">
        <v>46086</v>
      </c>
      <c r="E4842" s="173">
        <v>46132</v>
      </c>
      <c r="F4842" s="174">
        <v>0.38</v>
      </c>
      <c r="G4842" s="175" t="s">
        <v>3736</v>
      </c>
      <c r="H4842" s="171" t="s">
        <v>3156</v>
      </c>
      <c r="I4842" s="171" t="s">
        <v>3721</v>
      </c>
      <c r="J4842" s="171" t="s">
        <v>634</v>
      </c>
      <c r="K4842" s="176"/>
      <c r="L4842" s="177" t="s">
        <v>727</v>
      </c>
      <c r="M4842" s="177" t="s">
        <v>447</v>
      </c>
      <c r="N4842" s="178" t="s">
        <v>7041</v>
      </c>
    </row>
    <row r="4843" spans="1:14" s="178" customFormat="1">
      <c r="A4843" s="171" t="s">
        <v>2038</v>
      </c>
      <c r="B4843" s="171"/>
      <c r="C4843" s="179" t="s">
        <v>5774</v>
      </c>
      <c r="D4843" s="172">
        <v>46086</v>
      </c>
      <c r="E4843" s="173">
        <v>46132</v>
      </c>
      <c r="F4843" s="174">
        <v>0.47</v>
      </c>
      <c r="G4843" s="175" t="s">
        <v>3736</v>
      </c>
      <c r="H4843" s="171" t="s">
        <v>3156</v>
      </c>
      <c r="I4843" s="171" t="s">
        <v>3698</v>
      </c>
      <c r="J4843" s="171" t="s">
        <v>661</v>
      </c>
      <c r="K4843" s="176"/>
      <c r="L4843" s="177" t="s">
        <v>727</v>
      </c>
      <c r="M4843" s="177" t="s">
        <v>363</v>
      </c>
      <c r="N4843" s="178" t="s">
        <v>7042</v>
      </c>
    </row>
    <row r="4844" spans="1:14" s="178" customFormat="1">
      <c r="A4844" s="171" t="s">
        <v>2038</v>
      </c>
      <c r="B4844" s="171"/>
      <c r="C4844" s="179" t="s">
        <v>5774</v>
      </c>
      <c r="D4844" s="172">
        <v>46086</v>
      </c>
      <c r="E4844" s="173">
        <v>46132</v>
      </c>
      <c r="F4844" s="174">
        <v>0.33</v>
      </c>
      <c r="G4844" s="175" t="s">
        <v>3736</v>
      </c>
      <c r="H4844" s="171" t="s">
        <v>3156</v>
      </c>
      <c r="I4844" s="171" t="s">
        <v>3722</v>
      </c>
      <c r="J4844" s="171" t="s">
        <v>751</v>
      </c>
      <c r="K4844" s="176"/>
      <c r="L4844" s="177" t="s">
        <v>727</v>
      </c>
      <c r="M4844" s="177" t="s">
        <v>423</v>
      </c>
      <c r="N4844" s="178" t="s">
        <v>7043</v>
      </c>
    </row>
    <row r="4845" spans="1:14" s="178" customFormat="1">
      <c r="A4845" s="171" t="s">
        <v>2038</v>
      </c>
      <c r="B4845" s="171"/>
      <c r="C4845" s="179" t="s">
        <v>5774</v>
      </c>
      <c r="D4845" s="172">
        <v>46086</v>
      </c>
      <c r="E4845" s="173">
        <v>46132</v>
      </c>
      <c r="F4845" s="174">
        <v>0.33</v>
      </c>
      <c r="G4845" s="175" t="s">
        <v>3736</v>
      </c>
      <c r="H4845" s="171" t="s">
        <v>3156</v>
      </c>
      <c r="I4845" s="171" t="s">
        <v>3547</v>
      </c>
      <c r="J4845" s="171" t="s">
        <v>756</v>
      </c>
      <c r="K4845" s="176"/>
      <c r="L4845" s="177" t="s">
        <v>727</v>
      </c>
      <c r="M4845" s="177" t="s">
        <v>455</v>
      </c>
      <c r="N4845" s="178" t="s">
        <v>7044</v>
      </c>
    </row>
    <row r="4846" spans="1:14" s="178" customFormat="1">
      <c r="A4846" s="171" t="s">
        <v>2038</v>
      </c>
      <c r="B4846" s="171"/>
      <c r="C4846" s="179" t="s">
        <v>5774</v>
      </c>
      <c r="D4846" s="172">
        <v>46086</v>
      </c>
      <c r="E4846" s="173">
        <v>46132</v>
      </c>
      <c r="F4846" s="174">
        <v>14.92</v>
      </c>
      <c r="G4846" s="175" t="s">
        <v>3736</v>
      </c>
      <c r="H4846" s="171" t="s">
        <v>3156</v>
      </c>
      <c r="I4846" s="171" t="s">
        <v>3525</v>
      </c>
      <c r="J4846" s="171" t="s">
        <v>540</v>
      </c>
      <c r="K4846" s="176"/>
      <c r="L4846" s="177" t="s">
        <v>727</v>
      </c>
      <c r="M4846" s="177" t="s">
        <v>175</v>
      </c>
      <c r="N4846" s="178" t="s">
        <v>7045</v>
      </c>
    </row>
    <row r="4847" spans="1:14" s="178" customFormat="1">
      <c r="A4847" s="171" t="s">
        <v>2038</v>
      </c>
      <c r="B4847" s="171"/>
      <c r="C4847" s="179" t="s">
        <v>5774</v>
      </c>
      <c r="D4847" s="172">
        <v>46086</v>
      </c>
      <c r="E4847" s="173">
        <v>46132</v>
      </c>
      <c r="F4847" s="174">
        <v>1.03</v>
      </c>
      <c r="G4847" s="175" t="s">
        <v>3736</v>
      </c>
      <c r="H4847" s="171" t="s">
        <v>3156</v>
      </c>
      <c r="I4847" s="171" t="s">
        <v>3674</v>
      </c>
      <c r="J4847" s="171" t="s">
        <v>771</v>
      </c>
      <c r="K4847" s="176"/>
      <c r="L4847" s="177" t="s">
        <v>727</v>
      </c>
      <c r="M4847" s="177" t="s">
        <v>189</v>
      </c>
      <c r="N4847" s="178" t="s">
        <v>7046</v>
      </c>
    </row>
    <row r="4848" spans="1:14" s="178" customFormat="1">
      <c r="A4848" s="171" t="s">
        <v>2038</v>
      </c>
      <c r="B4848" s="171"/>
      <c r="C4848" s="179" t="s">
        <v>5774</v>
      </c>
      <c r="D4848" s="172">
        <v>46086</v>
      </c>
      <c r="E4848" s="173">
        <v>46132</v>
      </c>
      <c r="F4848" s="174">
        <v>0.42</v>
      </c>
      <c r="G4848" s="175" t="s">
        <v>3736</v>
      </c>
      <c r="H4848" s="171" t="s">
        <v>3156</v>
      </c>
      <c r="I4848" s="171" t="s">
        <v>3677</v>
      </c>
      <c r="J4848" s="171" t="s">
        <v>613</v>
      </c>
      <c r="K4848" s="176"/>
      <c r="L4848" s="177" t="s">
        <v>727</v>
      </c>
      <c r="M4848" s="177" t="s">
        <v>263</v>
      </c>
      <c r="N4848" s="178" t="s">
        <v>7047</v>
      </c>
    </row>
    <row r="4849" spans="1:14" s="178" customFormat="1">
      <c r="A4849" s="171" t="s">
        <v>4092</v>
      </c>
      <c r="B4849" s="171"/>
      <c r="C4849" s="179" t="s">
        <v>5775</v>
      </c>
      <c r="D4849" s="172">
        <v>46129</v>
      </c>
      <c r="E4849" s="173">
        <v>46136</v>
      </c>
      <c r="F4849" s="174">
        <v>26.07</v>
      </c>
      <c r="G4849" s="175" t="s">
        <v>3732</v>
      </c>
      <c r="H4849" s="171" t="s">
        <v>3737</v>
      </c>
      <c r="I4849" s="171" t="s">
        <v>5793</v>
      </c>
      <c r="J4849" s="171" t="s">
        <v>649</v>
      </c>
      <c r="K4849" s="176"/>
      <c r="L4849" s="177" t="s">
        <v>727</v>
      </c>
      <c r="M4849" s="177" t="s">
        <v>11</v>
      </c>
      <c r="N4849" s="178" t="s">
        <v>7048</v>
      </c>
    </row>
    <row r="4850" spans="1:14" s="178" customFormat="1">
      <c r="A4850" s="171" t="s">
        <v>3498</v>
      </c>
      <c r="B4850" s="171"/>
      <c r="C4850" s="179" t="s">
        <v>5776</v>
      </c>
      <c r="D4850" s="172">
        <v>46139</v>
      </c>
      <c r="E4850" s="173">
        <v>46139</v>
      </c>
      <c r="F4850" s="174">
        <v>5.4</v>
      </c>
      <c r="G4850" s="175" t="s">
        <v>5780</v>
      </c>
      <c r="H4850" s="171" t="s">
        <v>5801</v>
      </c>
      <c r="I4850" s="171" t="s">
        <v>5786</v>
      </c>
      <c r="J4850" s="171" t="s">
        <v>734</v>
      </c>
      <c r="K4850" s="176"/>
      <c r="L4850" s="177" t="s">
        <v>727</v>
      </c>
      <c r="M4850" s="177" t="s">
        <v>733</v>
      </c>
      <c r="N4850" s="178" t="s">
        <v>7049</v>
      </c>
    </row>
    <row r="4851" spans="1:14" s="178" customFormat="1">
      <c r="A4851" s="171" t="s">
        <v>3498</v>
      </c>
      <c r="B4851" s="171"/>
      <c r="C4851" s="179" t="s">
        <v>5776</v>
      </c>
      <c r="D4851" s="172">
        <v>46139</v>
      </c>
      <c r="E4851" s="173">
        <v>46139</v>
      </c>
      <c r="F4851" s="174">
        <v>441</v>
      </c>
      <c r="G4851" s="175" t="s">
        <v>3155</v>
      </c>
      <c r="H4851" s="171" t="s">
        <v>3738</v>
      </c>
      <c r="I4851" s="171" t="s">
        <v>3501</v>
      </c>
      <c r="J4851" s="171" t="s">
        <v>735</v>
      </c>
      <c r="K4851" s="176"/>
      <c r="L4851" s="177" t="s">
        <v>727</v>
      </c>
      <c r="M4851" s="177" t="s">
        <v>57</v>
      </c>
      <c r="N4851" s="178" t="s">
        <v>7050</v>
      </c>
    </row>
    <row r="4852" spans="1:14" s="178" customFormat="1">
      <c r="A4852" s="171" t="s">
        <v>3498</v>
      </c>
      <c r="B4852" s="171"/>
      <c r="C4852" s="179" t="s">
        <v>5776</v>
      </c>
      <c r="D4852" s="172">
        <v>46139</v>
      </c>
      <c r="E4852" s="173">
        <v>46139</v>
      </c>
      <c r="F4852" s="174">
        <v>5.4</v>
      </c>
      <c r="G4852" s="175" t="s">
        <v>5780</v>
      </c>
      <c r="H4852" s="171" t="s">
        <v>5801</v>
      </c>
      <c r="I4852" s="171" t="s">
        <v>5786</v>
      </c>
      <c r="J4852" s="171" t="s">
        <v>734</v>
      </c>
      <c r="K4852" s="176"/>
      <c r="L4852" s="177" t="s">
        <v>727</v>
      </c>
      <c r="M4852" s="177" t="s">
        <v>733</v>
      </c>
      <c r="N4852" s="178" t="s">
        <v>7049</v>
      </c>
    </row>
    <row r="4853" spans="1:14" s="178" customFormat="1">
      <c r="A4853" s="171" t="s">
        <v>3498</v>
      </c>
      <c r="B4853" s="171"/>
      <c r="C4853" s="179" t="s">
        <v>5776</v>
      </c>
      <c r="D4853" s="172">
        <v>46139</v>
      </c>
      <c r="E4853" s="173">
        <v>46139</v>
      </c>
      <c r="F4853" s="174">
        <v>5.4</v>
      </c>
      <c r="G4853" s="175" t="s">
        <v>5780</v>
      </c>
      <c r="H4853" s="171" t="s">
        <v>5801</v>
      </c>
      <c r="I4853" s="171" t="s">
        <v>5786</v>
      </c>
      <c r="J4853" s="171" t="s">
        <v>734</v>
      </c>
      <c r="K4853" s="176"/>
      <c r="L4853" s="177" t="s">
        <v>727</v>
      </c>
      <c r="M4853" s="177" t="s">
        <v>733</v>
      </c>
      <c r="N4853" s="178" t="s">
        <v>7049</v>
      </c>
    </row>
    <row r="4854" spans="1:14" s="178" customFormat="1">
      <c r="A4854" s="171" t="s">
        <v>3498</v>
      </c>
      <c r="B4854" s="171"/>
      <c r="C4854" s="179" t="s">
        <v>5776</v>
      </c>
      <c r="D4854" s="172">
        <v>46139</v>
      </c>
      <c r="E4854" s="173">
        <v>46139</v>
      </c>
      <c r="F4854" s="174">
        <v>16.809999999999999</v>
      </c>
      <c r="G4854" s="175" t="s">
        <v>5779</v>
      </c>
      <c r="H4854" s="171" t="s">
        <v>5800</v>
      </c>
      <c r="I4854" s="171" t="s">
        <v>5785</v>
      </c>
      <c r="J4854" s="171" t="s">
        <v>734</v>
      </c>
      <c r="K4854" s="176"/>
      <c r="L4854" s="177" t="s">
        <v>727</v>
      </c>
      <c r="M4854" s="177" t="s">
        <v>733</v>
      </c>
      <c r="N4854" s="178" t="s">
        <v>7051</v>
      </c>
    </row>
    <row r="4855" spans="1:14" s="178" customFormat="1">
      <c r="A4855" s="171" t="s">
        <v>3498</v>
      </c>
      <c r="B4855" s="171"/>
      <c r="C4855" s="179" t="s">
        <v>5776</v>
      </c>
      <c r="D4855" s="172">
        <v>46139</v>
      </c>
      <c r="E4855" s="173">
        <v>46139</v>
      </c>
      <c r="F4855" s="174">
        <v>441</v>
      </c>
      <c r="G4855" s="175" t="s">
        <v>3155</v>
      </c>
      <c r="H4855" s="171" t="s">
        <v>3738</v>
      </c>
      <c r="I4855" s="171" t="s">
        <v>5794</v>
      </c>
      <c r="J4855" s="171" t="s">
        <v>512</v>
      </c>
      <c r="K4855" s="176"/>
      <c r="L4855" s="177" t="s">
        <v>727</v>
      </c>
      <c r="M4855" s="177" t="s">
        <v>55</v>
      </c>
      <c r="N4855" s="178" t="s">
        <v>7052</v>
      </c>
    </row>
    <row r="4856" spans="1:14" s="178" customFormat="1">
      <c r="A4856" s="171" t="s">
        <v>3498</v>
      </c>
      <c r="B4856" s="171"/>
      <c r="C4856" s="179" t="s">
        <v>5776</v>
      </c>
      <c r="D4856" s="172">
        <v>46139</v>
      </c>
      <c r="E4856" s="173">
        <v>46139</v>
      </c>
      <c r="F4856" s="174">
        <v>1554</v>
      </c>
      <c r="G4856" s="175" t="s">
        <v>3155</v>
      </c>
      <c r="H4856" s="171" t="s">
        <v>3738</v>
      </c>
      <c r="I4856" s="171" t="s">
        <v>5792</v>
      </c>
      <c r="J4856" s="171" t="s">
        <v>734</v>
      </c>
      <c r="K4856" s="176"/>
      <c r="L4856" s="177" t="s">
        <v>727</v>
      </c>
      <c r="M4856" s="177" t="s">
        <v>733</v>
      </c>
      <c r="N4856" s="178" t="s">
        <v>7053</v>
      </c>
    </row>
    <row r="4857" spans="1:14" s="178" customFormat="1">
      <c r="A4857" s="171" t="s">
        <v>3498</v>
      </c>
      <c r="B4857" s="171"/>
      <c r="C4857" s="179" t="s">
        <v>5776</v>
      </c>
      <c r="D4857" s="172">
        <v>46139</v>
      </c>
      <c r="E4857" s="173">
        <v>46139</v>
      </c>
      <c r="F4857" s="174">
        <v>69.27</v>
      </c>
      <c r="G4857" s="175" t="s">
        <v>5779</v>
      </c>
      <c r="H4857" s="171" t="s">
        <v>5800</v>
      </c>
      <c r="I4857" s="171" t="s">
        <v>5785</v>
      </c>
      <c r="J4857" s="171" t="s">
        <v>734</v>
      </c>
      <c r="K4857" s="176"/>
      <c r="L4857" s="177" t="s">
        <v>727</v>
      </c>
      <c r="M4857" s="177" t="s">
        <v>733</v>
      </c>
      <c r="N4857" s="178" t="s">
        <v>7054</v>
      </c>
    </row>
    <row r="4858" spans="1:14" s="178" customFormat="1">
      <c r="A4858" s="171" t="s">
        <v>3498</v>
      </c>
      <c r="B4858" s="171"/>
      <c r="C4858" s="179" t="s">
        <v>5776</v>
      </c>
      <c r="D4858" s="172">
        <v>46139</v>
      </c>
      <c r="E4858" s="173">
        <v>46139</v>
      </c>
      <c r="F4858" s="174">
        <v>91.17</v>
      </c>
      <c r="G4858" s="175" t="s">
        <v>3735</v>
      </c>
      <c r="H4858" s="171" t="s">
        <v>3739</v>
      </c>
      <c r="I4858" s="171" t="s">
        <v>3885</v>
      </c>
      <c r="J4858" s="171" t="s">
        <v>512</v>
      </c>
      <c r="K4858" s="176"/>
      <c r="L4858" s="177" t="s">
        <v>727</v>
      </c>
      <c r="M4858" s="177" t="s">
        <v>55</v>
      </c>
      <c r="N4858" s="178" t="s">
        <v>7055</v>
      </c>
    </row>
    <row r="4859" spans="1:14" s="178" customFormat="1">
      <c r="A4859" s="171" t="s">
        <v>3498</v>
      </c>
      <c r="B4859" s="171"/>
      <c r="C4859" s="179" t="s">
        <v>5776</v>
      </c>
      <c r="D4859" s="172">
        <v>46139</v>
      </c>
      <c r="E4859" s="173">
        <v>46139</v>
      </c>
      <c r="F4859" s="174">
        <v>359.86</v>
      </c>
      <c r="G4859" s="175" t="s">
        <v>3735</v>
      </c>
      <c r="H4859" s="171" t="s">
        <v>3739</v>
      </c>
      <c r="I4859" s="171" t="s">
        <v>5795</v>
      </c>
      <c r="J4859" s="171" t="s">
        <v>654</v>
      </c>
      <c r="K4859" s="176"/>
      <c r="L4859" s="177" t="s">
        <v>727</v>
      </c>
      <c r="M4859" s="177" t="s">
        <v>59</v>
      </c>
      <c r="N4859" s="178" t="s">
        <v>7056</v>
      </c>
    </row>
    <row r="4860" spans="1:14" s="178" customFormat="1">
      <c r="A4860" s="171" t="s">
        <v>3498</v>
      </c>
      <c r="B4860" s="171"/>
      <c r="C4860" s="179" t="s">
        <v>5776</v>
      </c>
      <c r="D4860" s="172">
        <v>46139</v>
      </c>
      <c r="E4860" s="173">
        <v>46139</v>
      </c>
      <c r="F4860" s="174">
        <v>882</v>
      </c>
      <c r="G4860" s="175" t="s">
        <v>3155</v>
      </c>
      <c r="H4860" s="171" t="s">
        <v>3738</v>
      </c>
      <c r="I4860" s="171" t="s">
        <v>5791</v>
      </c>
      <c r="J4860" s="171" t="s">
        <v>654</v>
      </c>
      <c r="K4860" s="176"/>
      <c r="L4860" s="177" t="s">
        <v>727</v>
      </c>
      <c r="M4860" s="177" t="s">
        <v>59</v>
      </c>
      <c r="N4860" s="178" t="s">
        <v>7057</v>
      </c>
    </row>
    <row r="4861" spans="1:14" s="178" customFormat="1">
      <c r="A4861" s="171" t="s">
        <v>3498</v>
      </c>
      <c r="B4861" s="171"/>
      <c r="C4861" s="179" t="s">
        <v>5776</v>
      </c>
      <c r="D4861" s="172">
        <v>46139</v>
      </c>
      <c r="E4861" s="173">
        <v>46139</v>
      </c>
      <c r="F4861" s="174">
        <v>441</v>
      </c>
      <c r="G4861" s="175" t="s">
        <v>3155</v>
      </c>
      <c r="H4861" s="171" t="s">
        <v>3738</v>
      </c>
      <c r="I4861" s="171" t="s">
        <v>3502</v>
      </c>
      <c r="J4861" s="171" t="s">
        <v>512</v>
      </c>
      <c r="K4861" s="176"/>
      <c r="L4861" s="177" t="s">
        <v>727</v>
      </c>
      <c r="M4861" s="177" t="s">
        <v>55</v>
      </c>
      <c r="N4861" s="178" t="s">
        <v>7052</v>
      </c>
    </row>
    <row r="4862" spans="1:14" s="178" customFormat="1">
      <c r="A4862" s="171" t="s">
        <v>3498</v>
      </c>
      <c r="B4862" s="171"/>
      <c r="C4862" s="179" t="s">
        <v>5776</v>
      </c>
      <c r="D4862" s="172">
        <v>46139</v>
      </c>
      <c r="E4862" s="173">
        <v>46139</v>
      </c>
      <c r="F4862" s="174">
        <v>37.369999999999997</v>
      </c>
      <c r="G4862" s="175" t="s">
        <v>5779</v>
      </c>
      <c r="H4862" s="171" t="s">
        <v>5800</v>
      </c>
      <c r="I4862" s="171" t="s">
        <v>5785</v>
      </c>
      <c r="J4862" s="171" t="s">
        <v>734</v>
      </c>
      <c r="K4862" s="176"/>
      <c r="L4862" s="177" t="s">
        <v>727</v>
      </c>
      <c r="M4862" s="177" t="s">
        <v>733</v>
      </c>
      <c r="N4862" s="178" t="s">
        <v>7058</v>
      </c>
    </row>
    <row r="4863" spans="1:14" s="178" customFormat="1">
      <c r="A4863" s="171" t="s">
        <v>3498</v>
      </c>
      <c r="B4863" s="171"/>
      <c r="C4863" s="179" t="s">
        <v>5776</v>
      </c>
      <c r="D4863" s="172">
        <v>46139</v>
      </c>
      <c r="E4863" s="173">
        <v>46139</v>
      </c>
      <c r="F4863" s="174">
        <v>16.899999999999999</v>
      </c>
      <c r="G4863" s="175" t="s">
        <v>3734</v>
      </c>
      <c r="H4863" s="171" t="s">
        <v>3884</v>
      </c>
      <c r="I4863" s="171" t="s">
        <v>5796</v>
      </c>
      <c r="J4863" s="171" t="s">
        <v>654</v>
      </c>
      <c r="K4863" s="176"/>
      <c r="L4863" s="177" t="s">
        <v>727</v>
      </c>
      <c r="M4863" s="177" t="s">
        <v>59</v>
      </c>
      <c r="N4863" s="178" t="s">
        <v>7059</v>
      </c>
    </row>
    <row r="4864" spans="1:14" s="178" customFormat="1">
      <c r="A4864" s="171" t="s">
        <v>3498</v>
      </c>
      <c r="B4864" s="171"/>
      <c r="C4864" s="179" t="s">
        <v>5776</v>
      </c>
      <c r="D4864" s="172">
        <v>46139</v>
      </c>
      <c r="E4864" s="173">
        <v>46139</v>
      </c>
      <c r="F4864" s="174">
        <v>441</v>
      </c>
      <c r="G4864" s="175" t="s">
        <v>3155</v>
      </c>
      <c r="H4864" s="171" t="s">
        <v>3738</v>
      </c>
      <c r="I4864" s="171" t="s">
        <v>5797</v>
      </c>
      <c r="J4864" s="171" t="s">
        <v>554</v>
      </c>
      <c r="K4864" s="176"/>
      <c r="L4864" s="177" t="s">
        <v>727</v>
      </c>
      <c r="M4864" s="177" t="s">
        <v>449</v>
      </c>
      <c r="N4864" s="178" t="s">
        <v>7060</v>
      </c>
    </row>
    <row r="4865" spans="1:14" s="178" customFormat="1">
      <c r="A4865" s="171" t="s">
        <v>3498</v>
      </c>
      <c r="B4865" s="171"/>
      <c r="C4865" s="179" t="s">
        <v>5776</v>
      </c>
      <c r="D4865" s="172">
        <v>46139</v>
      </c>
      <c r="E4865" s="173">
        <v>46139</v>
      </c>
      <c r="F4865" s="174">
        <v>37.99</v>
      </c>
      <c r="G4865" s="175" t="s">
        <v>5779</v>
      </c>
      <c r="H4865" s="171" t="s">
        <v>5800</v>
      </c>
      <c r="I4865" s="171" t="s">
        <v>5785</v>
      </c>
      <c r="J4865" s="171" t="s">
        <v>734</v>
      </c>
      <c r="K4865" s="176"/>
      <c r="L4865" s="177" t="s">
        <v>727</v>
      </c>
      <c r="M4865" s="177" t="s">
        <v>733</v>
      </c>
      <c r="N4865" s="178" t="s">
        <v>7061</v>
      </c>
    </row>
    <row r="4866" spans="1:14" s="178" customFormat="1">
      <c r="A4866" s="171" t="s">
        <v>3498</v>
      </c>
      <c r="B4866" s="171"/>
      <c r="C4866" s="179" t="s">
        <v>5776</v>
      </c>
      <c r="D4866" s="172">
        <v>46139</v>
      </c>
      <c r="E4866" s="173">
        <v>46139</v>
      </c>
      <c r="F4866" s="174">
        <v>441</v>
      </c>
      <c r="G4866" s="175" t="s">
        <v>3155</v>
      </c>
      <c r="H4866" s="171" t="s">
        <v>3738</v>
      </c>
      <c r="I4866" s="171" t="s">
        <v>3887</v>
      </c>
      <c r="J4866" s="171" t="s">
        <v>736</v>
      </c>
      <c r="K4866" s="176"/>
      <c r="L4866" s="177" t="s">
        <v>727</v>
      </c>
      <c r="M4866" s="177" t="s">
        <v>65</v>
      </c>
      <c r="N4866" s="178" t="s">
        <v>7062</v>
      </c>
    </row>
    <row r="4867" spans="1:14" s="178" customFormat="1">
      <c r="A4867" s="171" t="s">
        <v>3498</v>
      </c>
      <c r="B4867" s="171"/>
      <c r="C4867" s="179" t="s">
        <v>5776</v>
      </c>
      <c r="D4867" s="172">
        <v>46139</v>
      </c>
      <c r="E4867" s="173">
        <v>46139</v>
      </c>
      <c r="F4867" s="174">
        <v>441</v>
      </c>
      <c r="G4867" s="175" t="s">
        <v>3155</v>
      </c>
      <c r="H4867" s="171" t="s">
        <v>3738</v>
      </c>
      <c r="I4867" s="171" t="s">
        <v>3501</v>
      </c>
      <c r="J4867" s="171" t="s">
        <v>735</v>
      </c>
      <c r="K4867" s="176"/>
      <c r="L4867" s="177" t="s">
        <v>727</v>
      </c>
      <c r="M4867" s="177" t="s">
        <v>57</v>
      </c>
      <c r="N4867" s="178" t="s">
        <v>7050</v>
      </c>
    </row>
    <row r="4868" spans="1:14" s="178" customFormat="1">
      <c r="A4868" s="171" t="s">
        <v>3498</v>
      </c>
      <c r="B4868" s="171"/>
      <c r="C4868" s="179" t="s">
        <v>5776</v>
      </c>
      <c r="D4868" s="172">
        <v>46139</v>
      </c>
      <c r="E4868" s="173">
        <v>46139</v>
      </c>
      <c r="F4868" s="174">
        <v>319.89999999999998</v>
      </c>
      <c r="G4868" s="175" t="s">
        <v>5781</v>
      </c>
      <c r="H4868" s="171" t="s">
        <v>5802</v>
      </c>
      <c r="I4868" s="171" t="s">
        <v>5787</v>
      </c>
      <c r="J4868" s="171" t="s">
        <v>734</v>
      </c>
      <c r="K4868" s="176"/>
      <c r="L4868" s="177" t="s">
        <v>727</v>
      </c>
      <c r="M4868" s="177" t="s">
        <v>733</v>
      </c>
      <c r="N4868" s="178" t="s">
        <v>7063</v>
      </c>
    </row>
    <row r="4869" spans="1:14" s="178" customFormat="1">
      <c r="A4869" s="171" t="s">
        <v>3498</v>
      </c>
      <c r="B4869" s="171"/>
      <c r="C4869" s="179" t="s">
        <v>5776</v>
      </c>
      <c r="D4869" s="172">
        <v>46139</v>
      </c>
      <c r="E4869" s="173">
        <v>46139</v>
      </c>
      <c r="F4869" s="174">
        <v>17.98</v>
      </c>
      <c r="G4869" s="175" t="s">
        <v>5779</v>
      </c>
      <c r="H4869" s="171" t="s">
        <v>5800</v>
      </c>
      <c r="I4869" s="171" t="s">
        <v>5785</v>
      </c>
      <c r="J4869" s="171" t="s">
        <v>734</v>
      </c>
      <c r="K4869" s="176"/>
      <c r="L4869" s="177" t="s">
        <v>727</v>
      </c>
      <c r="M4869" s="177" t="s">
        <v>733</v>
      </c>
      <c r="N4869" s="178" t="s">
        <v>7064</v>
      </c>
    </row>
    <row r="4870" spans="1:14" s="178" customFormat="1">
      <c r="A4870" s="171" t="s">
        <v>3498</v>
      </c>
      <c r="B4870" s="171"/>
      <c r="C4870" s="179" t="s">
        <v>5776</v>
      </c>
      <c r="D4870" s="172">
        <v>46139</v>
      </c>
      <c r="E4870" s="173">
        <v>46139</v>
      </c>
      <c r="F4870" s="174">
        <v>45.99</v>
      </c>
      <c r="G4870" s="175" t="s">
        <v>5779</v>
      </c>
      <c r="H4870" s="171" t="s">
        <v>5800</v>
      </c>
      <c r="I4870" s="171" t="s">
        <v>5785</v>
      </c>
      <c r="J4870" s="171" t="s">
        <v>734</v>
      </c>
      <c r="K4870" s="176"/>
      <c r="L4870" s="177" t="s">
        <v>727</v>
      </c>
      <c r="M4870" s="177" t="s">
        <v>733</v>
      </c>
      <c r="N4870" s="178" t="s">
        <v>7065</v>
      </c>
    </row>
    <row r="4871" spans="1:14" s="178" customFormat="1">
      <c r="A4871" s="171" t="s">
        <v>3498</v>
      </c>
      <c r="B4871" s="171"/>
      <c r="C4871" s="179" t="s">
        <v>5776</v>
      </c>
      <c r="D4871" s="172">
        <v>46139</v>
      </c>
      <c r="E4871" s="173">
        <v>46139</v>
      </c>
      <c r="F4871" s="174">
        <v>5.4</v>
      </c>
      <c r="G4871" s="175" t="s">
        <v>5780</v>
      </c>
      <c r="H4871" s="171" t="s">
        <v>5801</v>
      </c>
      <c r="I4871" s="171" t="s">
        <v>5786</v>
      </c>
      <c r="J4871" s="171" t="s">
        <v>734</v>
      </c>
      <c r="K4871" s="176"/>
      <c r="L4871" s="177" t="s">
        <v>727</v>
      </c>
      <c r="M4871" s="177" t="s">
        <v>733</v>
      </c>
      <c r="N4871" s="178" t="s">
        <v>7049</v>
      </c>
    </row>
    <row r="4872" spans="1:14" s="178" customFormat="1">
      <c r="A4872" s="171" t="s">
        <v>3498</v>
      </c>
      <c r="B4872" s="171"/>
      <c r="C4872" s="179" t="s">
        <v>5776</v>
      </c>
      <c r="D4872" s="172">
        <v>46139</v>
      </c>
      <c r="E4872" s="173">
        <v>46139</v>
      </c>
      <c r="F4872" s="174">
        <v>344.64</v>
      </c>
      <c r="G4872" s="175" t="s">
        <v>3735</v>
      </c>
      <c r="H4872" s="171" t="s">
        <v>3739</v>
      </c>
      <c r="I4872" s="171" t="s">
        <v>5795</v>
      </c>
      <c r="J4872" s="171" t="s">
        <v>654</v>
      </c>
      <c r="K4872" s="176"/>
      <c r="L4872" s="177" t="s">
        <v>727</v>
      </c>
      <c r="M4872" s="177" t="s">
        <v>59</v>
      </c>
      <c r="N4872" s="178" t="s">
        <v>7066</v>
      </c>
    </row>
    <row r="4873" spans="1:14" s="178" customFormat="1">
      <c r="A4873" s="171" t="s">
        <v>3498</v>
      </c>
      <c r="B4873" s="171"/>
      <c r="C4873" s="179" t="s">
        <v>5776</v>
      </c>
      <c r="D4873" s="172">
        <v>46139</v>
      </c>
      <c r="E4873" s="173">
        <v>46139</v>
      </c>
      <c r="F4873" s="174">
        <v>8.1</v>
      </c>
      <c r="G4873" s="175" t="s">
        <v>3734</v>
      </c>
      <c r="H4873" s="171" t="s">
        <v>3884</v>
      </c>
      <c r="I4873" s="171" t="s">
        <v>5796</v>
      </c>
      <c r="J4873" s="171" t="s">
        <v>654</v>
      </c>
      <c r="K4873" s="176"/>
      <c r="L4873" s="177" t="s">
        <v>727</v>
      </c>
      <c r="M4873" s="177" t="s">
        <v>59</v>
      </c>
      <c r="N4873" s="178" t="s">
        <v>7067</v>
      </c>
    </row>
    <row r="4874" spans="1:14" s="178" customFormat="1">
      <c r="A4874" s="171" t="s">
        <v>3498</v>
      </c>
      <c r="B4874" s="171"/>
      <c r="C4874" s="179" t="s">
        <v>5776</v>
      </c>
      <c r="D4874" s="172">
        <v>46139</v>
      </c>
      <c r="E4874" s="173">
        <v>46139</v>
      </c>
      <c r="F4874" s="174">
        <v>441</v>
      </c>
      <c r="G4874" s="175" t="s">
        <v>3155</v>
      </c>
      <c r="H4874" s="171" t="s">
        <v>3738</v>
      </c>
      <c r="I4874" s="171" t="s">
        <v>5798</v>
      </c>
      <c r="J4874" s="171" t="s">
        <v>512</v>
      </c>
      <c r="K4874" s="176"/>
      <c r="L4874" s="177" t="s">
        <v>727</v>
      </c>
      <c r="M4874" s="177" t="s">
        <v>55</v>
      </c>
      <c r="N4874" s="178" t="s">
        <v>7052</v>
      </c>
    </row>
    <row r="4875" spans="1:14" s="178" customFormat="1">
      <c r="A4875" s="171" t="s">
        <v>3498</v>
      </c>
      <c r="B4875" s="171"/>
      <c r="C4875" s="179" t="s">
        <v>5776</v>
      </c>
      <c r="D4875" s="172">
        <v>46139</v>
      </c>
      <c r="E4875" s="173">
        <v>46139</v>
      </c>
      <c r="F4875" s="174">
        <v>21.97</v>
      </c>
      <c r="G4875" s="175" t="s">
        <v>5779</v>
      </c>
      <c r="H4875" s="171" t="s">
        <v>5800</v>
      </c>
      <c r="I4875" s="171" t="s">
        <v>5785</v>
      </c>
      <c r="J4875" s="171" t="s">
        <v>734</v>
      </c>
      <c r="K4875" s="176"/>
      <c r="L4875" s="177" t="s">
        <v>727</v>
      </c>
      <c r="M4875" s="177" t="s">
        <v>733</v>
      </c>
      <c r="N4875" s="178" t="s">
        <v>7068</v>
      </c>
    </row>
    <row r="4876" spans="1:14" s="178" customFormat="1">
      <c r="A4876" s="171" t="s">
        <v>3498</v>
      </c>
      <c r="B4876" s="171"/>
      <c r="C4876" s="179" t="s">
        <v>5776</v>
      </c>
      <c r="D4876" s="172">
        <v>46139</v>
      </c>
      <c r="E4876" s="173">
        <v>46139</v>
      </c>
      <c r="F4876" s="174">
        <v>92.42</v>
      </c>
      <c r="G4876" s="175" t="s">
        <v>3735</v>
      </c>
      <c r="H4876" s="171" t="s">
        <v>3739</v>
      </c>
      <c r="I4876" s="171" t="s">
        <v>3885</v>
      </c>
      <c r="J4876" s="171" t="s">
        <v>512</v>
      </c>
      <c r="K4876" s="176"/>
      <c r="L4876" s="177" t="s">
        <v>727</v>
      </c>
      <c r="M4876" s="177" t="s">
        <v>55</v>
      </c>
      <c r="N4876" s="178" t="s">
        <v>7069</v>
      </c>
    </row>
    <row r="4877" spans="1:14" s="178" customFormat="1">
      <c r="A4877" s="171" t="s">
        <v>3498</v>
      </c>
      <c r="B4877" s="171"/>
      <c r="C4877" s="179" t="s">
        <v>5776</v>
      </c>
      <c r="D4877" s="172">
        <v>46139</v>
      </c>
      <c r="E4877" s="173">
        <v>46139</v>
      </c>
      <c r="F4877" s="174">
        <v>44.97</v>
      </c>
      <c r="G4877" s="175" t="s">
        <v>5779</v>
      </c>
      <c r="H4877" s="171" t="s">
        <v>5800</v>
      </c>
      <c r="I4877" s="171" t="s">
        <v>5785</v>
      </c>
      <c r="J4877" s="171" t="s">
        <v>734</v>
      </c>
      <c r="K4877" s="176"/>
      <c r="L4877" s="177" t="s">
        <v>727</v>
      </c>
      <c r="M4877" s="177" t="s">
        <v>733</v>
      </c>
      <c r="N4877" s="178" t="s">
        <v>7070</v>
      </c>
    </row>
    <row r="4878" spans="1:14" s="178" customFormat="1">
      <c r="A4878" s="171" t="s">
        <v>3498</v>
      </c>
      <c r="B4878" s="171"/>
      <c r="C4878" s="179" t="s">
        <v>5776</v>
      </c>
      <c r="D4878" s="172">
        <v>46139</v>
      </c>
      <c r="E4878" s="173">
        <v>46139</v>
      </c>
      <c r="F4878" s="174">
        <v>5.4</v>
      </c>
      <c r="G4878" s="175" t="s">
        <v>5780</v>
      </c>
      <c r="H4878" s="171" t="s">
        <v>5801</v>
      </c>
      <c r="I4878" s="171" t="s">
        <v>5786</v>
      </c>
      <c r="J4878" s="171" t="s">
        <v>734</v>
      </c>
      <c r="K4878" s="176"/>
      <c r="L4878" s="177" t="s">
        <v>727</v>
      </c>
      <c r="M4878" s="177" t="s">
        <v>733</v>
      </c>
      <c r="N4878" s="178" t="s">
        <v>7049</v>
      </c>
    </row>
    <row r="4879" spans="1:14" s="178" customFormat="1">
      <c r="A4879" s="171" t="s">
        <v>3498</v>
      </c>
      <c r="B4879" s="171"/>
      <c r="C4879" s="179" t="s">
        <v>5776</v>
      </c>
      <c r="D4879" s="172">
        <v>46139</v>
      </c>
      <c r="E4879" s="173">
        <v>46139</v>
      </c>
      <c r="F4879" s="174">
        <v>5.4</v>
      </c>
      <c r="G4879" s="175" t="s">
        <v>5780</v>
      </c>
      <c r="H4879" s="171" t="s">
        <v>5801</v>
      </c>
      <c r="I4879" s="171" t="s">
        <v>5786</v>
      </c>
      <c r="J4879" s="171" t="s">
        <v>734</v>
      </c>
      <c r="K4879" s="176"/>
      <c r="L4879" s="177" t="s">
        <v>727</v>
      </c>
      <c r="M4879" s="177" t="s">
        <v>733</v>
      </c>
      <c r="N4879" s="178" t="s">
        <v>7049</v>
      </c>
    </row>
    <row r="4880" spans="1:14" s="178" customFormat="1">
      <c r="A4880" s="171" t="s">
        <v>4044</v>
      </c>
      <c r="B4880" s="171"/>
      <c r="C4880" s="179" t="s">
        <v>5777</v>
      </c>
      <c r="D4880" s="172">
        <v>46139</v>
      </c>
      <c r="E4880" s="173">
        <v>46142</v>
      </c>
      <c r="F4880" s="174">
        <v>62</v>
      </c>
      <c r="G4880" s="175" t="s">
        <v>3732</v>
      </c>
      <c r="H4880" s="171" t="s">
        <v>3737</v>
      </c>
      <c r="I4880" s="171" t="s">
        <v>5799</v>
      </c>
      <c r="J4880" s="171" t="s">
        <v>652</v>
      </c>
      <c r="K4880" s="176"/>
      <c r="L4880" s="177" t="s">
        <v>727</v>
      </c>
      <c r="M4880" s="177" t="s">
        <v>353</v>
      </c>
      <c r="N4880" s="178" t="s">
        <v>7071</v>
      </c>
    </row>
    <row r="4881" spans="1:14" s="178" customFormat="1">
      <c r="A4881" s="171"/>
      <c r="B4881" s="171"/>
      <c r="C4881" s="179"/>
      <c r="D4881" s="172"/>
      <c r="E4881" s="173"/>
      <c r="F4881" s="174"/>
      <c r="G4881" s="175"/>
      <c r="H4881" s="171"/>
      <c r="I4881" s="171"/>
      <c r="J4881" s="171"/>
      <c r="K4881" s="176"/>
      <c r="L4881" s="177"/>
      <c r="M4881" s="177"/>
      <c r="N4881" s="178" t="s">
        <v>1051</v>
      </c>
    </row>
    <row r="4882" spans="1:14" s="178" customFormat="1">
      <c r="A4882" s="171"/>
      <c r="B4882" s="171"/>
      <c r="C4882" s="179"/>
      <c r="D4882" s="172"/>
      <c r="E4882" s="173"/>
      <c r="F4882" s="174"/>
      <c r="G4882" s="175"/>
      <c r="H4882" s="171"/>
      <c r="I4882" s="171"/>
      <c r="J4882" s="171"/>
      <c r="K4882" s="176"/>
      <c r="L4882" s="177"/>
      <c r="M4882" s="177"/>
      <c r="N4882" s="178" t="s">
        <v>1051</v>
      </c>
    </row>
    <row r="4883" spans="1:14" s="178" customFormat="1">
      <c r="A4883" s="171"/>
      <c r="B4883" s="171"/>
      <c r="C4883" s="179"/>
      <c r="D4883" s="172"/>
      <c r="E4883" s="173"/>
      <c r="F4883" s="174"/>
      <c r="G4883" s="175"/>
      <c r="H4883" s="171"/>
      <c r="I4883" s="171"/>
      <c r="J4883" s="171"/>
      <c r="K4883" s="176"/>
      <c r="L4883" s="177"/>
      <c r="M4883" s="177"/>
      <c r="N4883" s="178" t="s">
        <v>1051</v>
      </c>
    </row>
    <row r="4884" spans="1:14" s="178" customFormat="1">
      <c r="A4884" s="171"/>
      <c r="B4884" s="171"/>
      <c r="C4884" s="179"/>
      <c r="D4884" s="172"/>
      <c r="E4884" s="173"/>
      <c r="F4884" s="174"/>
      <c r="G4884" s="175"/>
      <c r="H4884" s="171"/>
      <c r="I4884" s="171"/>
      <c r="J4884" s="171"/>
      <c r="K4884" s="176"/>
      <c r="L4884" s="177"/>
      <c r="M4884" s="177"/>
      <c r="N4884" s="178" t="s">
        <v>1051</v>
      </c>
    </row>
    <row r="4885" spans="1:14" s="178" customFormat="1">
      <c r="A4885" s="171"/>
      <c r="B4885" s="171"/>
      <c r="C4885" s="179"/>
      <c r="D4885" s="172"/>
      <c r="E4885" s="173"/>
      <c r="F4885" s="174"/>
      <c r="G4885" s="175"/>
      <c r="H4885" s="171"/>
      <c r="I4885" s="171"/>
      <c r="J4885" s="171"/>
      <c r="K4885" s="176"/>
      <c r="L4885" s="177"/>
      <c r="M4885" s="177"/>
      <c r="N4885" s="178" t="s">
        <v>1051</v>
      </c>
    </row>
    <row r="4886" spans="1:14" s="178" customFormat="1">
      <c r="A4886" s="171"/>
      <c r="B4886" s="171"/>
      <c r="C4886" s="179"/>
      <c r="D4886" s="172"/>
      <c r="E4886" s="173"/>
      <c r="F4886" s="174"/>
      <c r="G4886" s="175"/>
      <c r="H4886" s="171"/>
      <c r="I4886" s="171"/>
      <c r="J4886" s="171"/>
      <c r="K4886" s="176"/>
      <c r="L4886" s="177"/>
      <c r="M4886" s="177"/>
      <c r="N4886" s="178" t="s">
        <v>1051</v>
      </c>
    </row>
    <row r="4887" spans="1:14" s="178" customFormat="1">
      <c r="A4887" s="171"/>
      <c r="B4887" s="171"/>
      <c r="C4887" s="179"/>
      <c r="D4887" s="172"/>
      <c r="E4887" s="173"/>
      <c r="F4887" s="174"/>
      <c r="G4887" s="175"/>
      <c r="H4887" s="171"/>
      <c r="I4887" s="171"/>
      <c r="J4887" s="171"/>
      <c r="K4887" s="176"/>
      <c r="L4887" s="177"/>
      <c r="M4887" s="177"/>
      <c r="N4887" s="178" t="s">
        <v>1051</v>
      </c>
    </row>
    <row r="4888" spans="1:14" s="178" customFormat="1">
      <c r="A4888" s="171"/>
      <c r="B4888" s="171"/>
      <c r="C4888" s="179"/>
      <c r="D4888" s="172"/>
      <c r="E4888" s="173"/>
      <c r="F4888" s="174"/>
      <c r="G4888" s="175"/>
      <c r="H4888" s="171"/>
      <c r="I4888" s="171"/>
      <c r="J4888" s="171"/>
      <c r="K4888" s="176"/>
      <c r="L4888" s="177"/>
      <c r="M4888" s="177"/>
      <c r="N4888" s="178" t="s">
        <v>1051</v>
      </c>
    </row>
    <row r="4889" spans="1:14" s="178" customFormat="1">
      <c r="A4889" s="171"/>
      <c r="B4889" s="171"/>
      <c r="C4889" s="179"/>
      <c r="D4889" s="172"/>
      <c r="E4889" s="173"/>
      <c r="F4889" s="174"/>
      <c r="G4889" s="175"/>
      <c r="H4889" s="171"/>
      <c r="I4889" s="171"/>
      <c r="J4889" s="171"/>
      <c r="K4889" s="176"/>
      <c r="L4889" s="177"/>
      <c r="M4889" s="177"/>
      <c r="N4889" s="178" t="s">
        <v>1051</v>
      </c>
    </row>
    <row r="4890" spans="1:14" s="178" customFormat="1">
      <c r="A4890" s="171"/>
      <c r="B4890" s="171"/>
      <c r="C4890" s="179"/>
      <c r="D4890" s="172"/>
      <c r="E4890" s="173"/>
      <c r="F4890" s="174"/>
      <c r="G4890" s="175"/>
      <c r="H4890" s="171"/>
      <c r="I4890" s="171"/>
      <c r="J4890" s="171"/>
      <c r="K4890" s="176"/>
      <c r="L4890" s="177"/>
      <c r="M4890" s="177"/>
      <c r="N4890" s="178" t="s">
        <v>1051</v>
      </c>
    </row>
    <row r="4891" spans="1:14" s="178" customFormat="1">
      <c r="A4891" s="171"/>
      <c r="B4891" s="171"/>
      <c r="C4891" s="179"/>
      <c r="D4891" s="172"/>
      <c r="E4891" s="173"/>
      <c r="F4891" s="174"/>
      <c r="G4891" s="175"/>
      <c r="H4891" s="171"/>
      <c r="I4891" s="171"/>
      <c r="J4891" s="171"/>
      <c r="K4891" s="176"/>
      <c r="L4891" s="177"/>
      <c r="M4891" s="177"/>
      <c r="N4891" s="178" t="s">
        <v>1051</v>
      </c>
    </row>
    <row r="4892" spans="1:14" s="178" customFormat="1">
      <c r="A4892" s="171"/>
      <c r="B4892" s="171"/>
      <c r="C4892" s="179"/>
      <c r="D4892" s="172"/>
      <c r="E4892" s="173"/>
      <c r="F4892" s="174"/>
      <c r="G4892" s="175"/>
      <c r="H4892" s="171"/>
      <c r="I4892" s="171"/>
      <c r="J4892" s="171"/>
      <c r="K4892" s="176"/>
      <c r="L4892" s="177"/>
      <c r="M4892" s="177"/>
      <c r="N4892" s="178" t="s">
        <v>1051</v>
      </c>
    </row>
    <row r="4893" spans="1:14" s="178" customFormat="1">
      <c r="A4893" s="171"/>
      <c r="B4893" s="171"/>
      <c r="C4893" s="179"/>
      <c r="D4893" s="172"/>
      <c r="E4893" s="173"/>
      <c r="F4893" s="174"/>
      <c r="G4893" s="175"/>
      <c r="H4893" s="171"/>
      <c r="I4893" s="171"/>
      <c r="J4893" s="171"/>
      <c r="K4893" s="176"/>
      <c r="L4893" s="177"/>
      <c r="M4893" s="177"/>
      <c r="N4893" s="178" t="s">
        <v>1051</v>
      </c>
    </row>
    <row r="4894" spans="1:14" s="178" customFormat="1">
      <c r="A4894" s="171"/>
      <c r="B4894" s="171"/>
      <c r="C4894" s="179"/>
      <c r="D4894" s="172"/>
      <c r="E4894" s="173"/>
      <c r="F4894" s="174"/>
      <c r="G4894" s="175"/>
      <c r="H4894" s="171"/>
      <c r="I4894" s="171"/>
      <c r="J4894" s="171"/>
      <c r="K4894" s="176"/>
      <c r="L4894" s="177"/>
      <c r="M4894" s="177"/>
      <c r="N4894" s="178" t="s">
        <v>1051</v>
      </c>
    </row>
    <row r="4895" spans="1:14" s="178" customFormat="1">
      <c r="A4895" s="171"/>
      <c r="B4895" s="171"/>
      <c r="C4895" s="179"/>
      <c r="D4895" s="172"/>
      <c r="E4895" s="173"/>
      <c r="F4895" s="174"/>
      <c r="G4895" s="175"/>
      <c r="H4895" s="171"/>
      <c r="I4895" s="171"/>
      <c r="J4895" s="171"/>
      <c r="K4895" s="176"/>
      <c r="L4895" s="177"/>
      <c r="M4895" s="177"/>
      <c r="N4895" s="178" t="s">
        <v>1051</v>
      </c>
    </row>
    <row r="4896" spans="1:14" s="178" customFormat="1">
      <c r="A4896" s="171"/>
      <c r="B4896" s="171"/>
      <c r="C4896" s="179"/>
      <c r="D4896" s="172"/>
      <c r="E4896" s="173"/>
      <c r="F4896" s="174"/>
      <c r="G4896" s="175"/>
      <c r="H4896" s="171"/>
      <c r="I4896" s="171"/>
      <c r="J4896" s="171"/>
      <c r="K4896" s="176"/>
      <c r="L4896" s="177"/>
      <c r="M4896" s="177"/>
      <c r="N4896" s="178" t="s">
        <v>1051</v>
      </c>
    </row>
    <row r="4897" spans="1:14" s="178" customFormat="1">
      <c r="A4897" s="171"/>
      <c r="B4897" s="171"/>
      <c r="C4897" s="179"/>
      <c r="D4897" s="172"/>
      <c r="E4897" s="173"/>
      <c r="F4897" s="174"/>
      <c r="G4897" s="175"/>
      <c r="H4897" s="171"/>
      <c r="I4897" s="171"/>
      <c r="J4897" s="171"/>
      <c r="K4897" s="176"/>
      <c r="L4897" s="177"/>
      <c r="M4897" s="177"/>
      <c r="N4897" s="178" t="s">
        <v>1051</v>
      </c>
    </row>
    <row r="4898" spans="1:14" s="178" customFormat="1">
      <c r="A4898" s="171"/>
      <c r="B4898" s="171"/>
      <c r="C4898" s="179"/>
      <c r="D4898" s="172"/>
      <c r="E4898" s="173"/>
      <c r="F4898" s="174"/>
      <c r="G4898" s="175"/>
      <c r="H4898" s="171"/>
      <c r="I4898" s="171"/>
      <c r="J4898" s="171"/>
      <c r="K4898" s="176"/>
      <c r="L4898" s="177"/>
      <c r="M4898" s="177"/>
      <c r="N4898" s="178" t="s">
        <v>1051</v>
      </c>
    </row>
    <row r="4899" spans="1:14" s="178" customFormat="1">
      <c r="A4899" s="171"/>
      <c r="B4899" s="171"/>
      <c r="C4899" s="179"/>
      <c r="D4899" s="172"/>
      <c r="E4899" s="173"/>
      <c r="F4899" s="174"/>
      <c r="G4899" s="175"/>
      <c r="H4899" s="171"/>
      <c r="I4899" s="171"/>
      <c r="J4899" s="171"/>
      <c r="K4899" s="176"/>
      <c r="L4899" s="177"/>
      <c r="M4899" s="177"/>
      <c r="N4899" s="178" t="s">
        <v>1051</v>
      </c>
    </row>
    <row r="4900" spans="1:14" s="178" customFormat="1">
      <c r="A4900" s="171"/>
      <c r="B4900" s="171"/>
      <c r="C4900" s="179"/>
      <c r="D4900" s="172"/>
      <c r="E4900" s="173"/>
      <c r="F4900" s="174"/>
      <c r="G4900" s="175"/>
      <c r="H4900" s="171"/>
      <c r="I4900" s="171"/>
      <c r="J4900" s="171"/>
      <c r="K4900" s="176"/>
      <c r="L4900" s="177"/>
      <c r="M4900" s="177"/>
      <c r="N4900" s="178" t="s">
        <v>1051</v>
      </c>
    </row>
    <row r="4901" spans="1:14" s="178" customFormat="1">
      <c r="A4901" s="171"/>
      <c r="B4901" s="171"/>
      <c r="C4901" s="179"/>
      <c r="D4901" s="172"/>
      <c r="E4901" s="173"/>
      <c r="F4901" s="174"/>
      <c r="G4901" s="175"/>
      <c r="H4901" s="171"/>
      <c r="I4901" s="171"/>
      <c r="J4901" s="171"/>
      <c r="K4901" s="176"/>
      <c r="L4901" s="177"/>
      <c r="M4901" s="177"/>
      <c r="N4901" s="178" t="s">
        <v>1051</v>
      </c>
    </row>
    <row r="4902" spans="1:14" s="178" customFormat="1">
      <c r="A4902" s="171"/>
      <c r="B4902" s="171"/>
      <c r="C4902" s="179"/>
      <c r="D4902" s="172"/>
      <c r="E4902" s="173"/>
      <c r="F4902" s="174"/>
      <c r="G4902" s="175"/>
      <c r="H4902" s="171"/>
      <c r="I4902" s="171"/>
      <c r="J4902" s="171"/>
      <c r="K4902" s="176"/>
      <c r="L4902" s="177"/>
      <c r="M4902" s="177"/>
      <c r="N4902" s="178" t="s">
        <v>1051</v>
      </c>
    </row>
    <row r="4903" spans="1:14" s="178" customFormat="1">
      <c r="A4903" s="171"/>
      <c r="B4903" s="171"/>
      <c r="C4903" s="179"/>
      <c r="D4903" s="172"/>
      <c r="E4903" s="173"/>
      <c r="F4903" s="174"/>
      <c r="G4903" s="175"/>
      <c r="H4903" s="171"/>
      <c r="I4903" s="171"/>
      <c r="J4903" s="171"/>
      <c r="K4903" s="176"/>
      <c r="L4903" s="177"/>
      <c r="M4903" s="177"/>
      <c r="N4903" s="178" t="s">
        <v>1051</v>
      </c>
    </row>
    <row r="4904" spans="1:14" s="178" customFormat="1">
      <c r="A4904" s="171"/>
      <c r="B4904" s="171"/>
      <c r="C4904" s="179"/>
      <c r="D4904" s="172"/>
      <c r="E4904" s="173"/>
      <c r="F4904" s="174"/>
      <c r="G4904" s="175"/>
      <c r="H4904" s="171"/>
      <c r="I4904" s="171"/>
      <c r="J4904" s="171"/>
      <c r="K4904" s="176"/>
      <c r="L4904" s="177"/>
      <c r="M4904" s="177"/>
      <c r="N4904" s="178" t="s">
        <v>1051</v>
      </c>
    </row>
    <row r="4905" spans="1:14" s="178" customFormat="1">
      <c r="A4905" s="171"/>
      <c r="B4905" s="171"/>
      <c r="C4905" s="179"/>
      <c r="D4905" s="172"/>
      <c r="E4905" s="173"/>
      <c r="F4905" s="174"/>
      <c r="G4905" s="175"/>
      <c r="H4905" s="171"/>
      <c r="I4905" s="171"/>
      <c r="J4905" s="171"/>
      <c r="K4905" s="176"/>
      <c r="L4905" s="177"/>
      <c r="M4905" s="177"/>
      <c r="N4905" s="178" t="s">
        <v>1051</v>
      </c>
    </row>
    <row r="4906" spans="1:14" s="178" customFormat="1">
      <c r="A4906" s="171"/>
      <c r="B4906" s="171"/>
      <c r="C4906" s="179"/>
      <c r="D4906" s="172"/>
      <c r="E4906" s="173"/>
      <c r="F4906" s="174"/>
      <c r="G4906" s="175"/>
      <c r="H4906" s="171"/>
      <c r="I4906" s="171"/>
      <c r="J4906" s="171"/>
      <c r="K4906" s="176"/>
      <c r="L4906" s="177"/>
      <c r="M4906" s="177"/>
      <c r="N4906" s="178" t="s">
        <v>1051</v>
      </c>
    </row>
    <row r="4907" spans="1:14" s="178" customFormat="1">
      <c r="A4907" s="171"/>
      <c r="B4907" s="171"/>
      <c r="C4907" s="179"/>
      <c r="D4907" s="172"/>
      <c r="E4907" s="173"/>
      <c r="F4907" s="174"/>
      <c r="G4907" s="175"/>
      <c r="H4907" s="171"/>
      <c r="I4907" s="171"/>
      <c r="J4907" s="171"/>
      <c r="K4907" s="176"/>
      <c r="L4907" s="177"/>
      <c r="M4907" s="177"/>
      <c r="N4907" s="178" t="s">
        <v>1051</v>
      </c>
    </row>
    <row r="4908" spans="1:14" s="178" customFormat="1">
      <c r="A4908" s="171"/>
      <c r="B4908" s="171"/>
      <c r="C4908" s="179"/>
      <c r="D4908" s="172"/>
      <c r="E4908" s="173"/>
      <c r="F4908" s="174"/>
      <c r="G4908" s="175"/>
      <c r="H4908" s="171"/>
      <c r="I4908" s="171"/>
      <c r="J4908" s="171"/>
      <c r="K4908" s="176"/>
      <c r="L4908" s="177"/>
      <c r="M4908" s="177"/>
      <c r="N4908" s="178" t="s">
        <v>1051</v>
      </c>
    </row>
    <row r="4909" spans="1:14" s="178" customFormat="1">
      <c r="A4909" s="171"/>
      <c r="B4909" s="171"/>
      <c r="C4909" s="179"/>
      <c r="D4909" s="172"/>
      <c r="E4909" s="173"/>
      <c r="F4909" s="174"/>
      <c r="G4909" s="175"/>
      <c r="H4909" s="171"/>
      <c r="I4909" s="171"/>
      <c r="J4909" s="171"/>
      <c r="K4909" s="176"/>
      <c r="L4909" s="177"/>
      <c r="M4909" s="177"/>
      <c r="N4909" s="178" t="s">
        <v>1051</v>
      </c>
    </row>
    <row r="4910" spans="1:14" s="178" customFormat="1">
      <c r="A4910" s="171"/>
      <c r="B4910" s="171"/>
      <c r="C4910" s="179"/>
      <c r="D4910" s="172"/>
      <c r="E4910" s="173"/>
      <c r="F4910" s="174"/>
      <c r="G4910" s="175"/>
      <c r="H4910" s="171"/>
      <c r="I4910" s="171"/>
      <c r="J4910" s="171"/>
      <c r="K4910" s="176"/>
      <c r="L4910" s="177"/>
      <c r="M4910" s="177"/>
      <c r="N4910" s="178" t="s">
        <v>1051</v>
      </c>
    </row>
    <row r="4911" spans="1:14" s="178" customFormat="1">
      <c r="A4911" s="171"/>
      <c r="B4911" s="171"/>
      <c r="C4911" s="179"/>
      <c r="D4911" s="172"/>
      <c r="E4911" s="173"/>
      <c r="F4911" s="174"/>
      <c r="G4911" s="175"/>
      <c r="H4911" s="171"/>
      <c r="I4911" s="171"/>
      <c r="J4911" s="171"/>
      <c r="K4911" s="176"/>
      <c r="L4911" s="177"/>
      <c r="M4911" s="177"/>
      <c r="N4911" s="178" t="s">
        <v>1051</v>
      </c>
    </row>
    <row r="4912" spans="1:14" s="178" customFormat="1">
      <c r="A4912" s="171"/>
      <c r="B4912" s="171"/>
      <c r="C4912" s="179"/>
      <c r="D4912" s="172"/>
      <c r="E4912" s="173"/>
      <c r="F4912" s="174"/>
      <c r="G4912" s="175"/>
      <c r="H4912" s="171"/>
      <c r="I4912" s="171"/>
      <c r="J4912" s="171"/>
      <c r="K4912" s="176"/>
      <c r="L4912" s="177"/>
      <c r="M4912" s="177"/>
      <c r="N4912" s="178" t="s">
        <v>1051</v>
      </c>
    </row>
    <row r="4913" spans="1:14" s="178" customFormat="1">
      <c r="A4913" s="171"/>
      <c r="B4913" s="171"/>
      <c r="C4913" s="179"/>
      <c r="D4913" s="172"/>
      <c r="E4913" s="173"/>
      <c r="F4913" s="174"/>
      <c r="G4913" s="175"/>
      <c r="H4913" s="171"/>
      <c r="I4913" s="171"/>
      <c r="J4913" s="171"/>
      <c r="K4913" s="176"/>
      <c r="L4913" s="177"/>
      <c r="M4913" s="177"/>
      <c r="N4913" s="178" t="s">
        <v>1051</v>
      </c>
    </row>
    <row r="4914" spans="1:14" s="178" customFormat="1">
      <c r="A4914" s="171"/>
      <c r="B4914" s="171"/>
      <c r="C4914" s="179"/>
      <c r="D4914" s="172"/>
      <c r="E4914" s="173"/>
      <c r="F4914" s="174"/>
      <c r="G4914" s="175"/>
      <c r="H4914" s="171"/>
      <c r="I4914" s="171"/>
      <c r="J4914" s="171"/>
      <c r="K4914" s="176"/>
      <c r="L4914" s="177"/>
      <c r="M4914" s="177"/>
      <c r="N4914" s="178" t="s">
        <v>1051</v>
      </c>
    </row>
    <row r="4915" spans="1:14" s="178" customFormat="1">
      <c r="A4915" s="171"/>
      <c r="B4915" s="171"/>
      <c r="C4915" s="179"/>
      <c r="D4915" s="172"/>
      <c r="E4915" s="173"/>
      <c r="F4915" s="174"/>
      <c r="G4915" s="175"/>
      <c r="H4915" s="171"/>
      <c r="I4915" s="171"/>
      <c r="J4915" s="171"/>
      <c r="K4915" s="176"/>
      <c r="L4915" s="177"/>
      <c r="M4915" s="177"/>
      <c r="N4915" s="178" t="s">
        <v>1051</v>
      </c>
    </row>
    <row r="4916" spans="1:14" s="178" customFormat="1">
      <c r="A4916" s="171"/>
      <c r="B4916" s="171"/>
      <c r="C4916" s="179"/>
      <c r="D4916" s="172"/>
      <c r="E4916" s="173"/>
      <c r="F4916" s="174"/>
      <c r="G4916" s="175"/>
      <c r="H4916" s="171"/>
      <c r="I4916" s="171"/>
      <c r="J4916" s="171"/>
      <c r="K4916" s="176"/>
      <c r="L4916" s="177"/>
      <c r="M4916" s="177"/>
      <c r="N4916" s="178" t="s">
        <v>1051</v>
      </c>
    </row>
    <row r="4917" spans="1:14" s="178" customFormat="1">
      <c r="A4917" s="171"/>
      <c r="B4917" s="171"/>
      <c r="C4917" s="179"/>
      <c r="D4917" s="172"/>
      <c r="E4917" s="173"/>
      <c r="F4917" s="174"/>
      <c r="G4917" s="175"/>
      <c r="H4917" s="171"/>
      <c r="I4917" s="171"/>
      <c r="J4917" s="171"/>
      <c r="K4917" s="176"/>
      <c r="L4917" s="177"/>
      <c r="M4917" s="177"/>
      <c r="N4917" s="178" t="s">
        <v>1051</v>
      </c>
    </row>
    <row r="4918" spans="1:14" s="178" customFormat="1">
      <c r="A4918" s="171"/>
      <c r="B4918" s="171"/>
      <c r="C4918" s="179"/>
      <c r="D4918" s="172"/>
      <c r="E4918" s="173"/>
      <c r="F4918" s="174"/>
      <c r="G4918" s="175"/>
      <c r="H4918" s="171"/>
      <c r="I4918" s="171"/>
      <c r="J4918" s="171"/>
      <c r="K4918" s="176"/>
      <c r="L4918" s="177"/>
      <c r="M4918" s="177"/>
      <c r="N4918" s="178" t="s">
        <v>1051</v>
      </c>
    </row>
    <row r="4919" spans="1:14" s="178" customFormat="1">
      <c r="A4919" s="171"/>
      <c r="B4919" s="171"/>
      <c r="C4919" s="179"/>
      <c r="D4919" s="172"/>
      <c r="E4919" s="173"/>
      <c r="F4919" s="174"/>
      <c r="G4919" s="175"/>
      <c r="H4919" s="171"/>
      <c r="I4919" s="171"/>
      <c r="J4919" s="171"/>
      <c r="K4919" s="176"/>
      <c r="L4919" s="177"/>
      <c r="M4919" s="177"/>
      <c r="N4919" s="178" t="s">
        <v>1051</v>
      </c>
    </row>
    <row r="4920" spans="1:14" s="178" customFormat="1">
      <c r="A4920" s="171"/>
      <c r="B4920" s="171"/>
      <c r="C4920" s="179"/>
      <c r="D4920" s="172"/>
      <c r="E4920" s="173"/>
      <c r="F4920" s="174"/>
      <c r="G4920" s="175"/>
      <c r="H4920" s="171"/>
      <c r="I4920" s="171"/>
      <c r="J4920" s="171"/>
      <c r="K4920" s="176"/>
      <c r="L4920" s="177"/>
      <c r="M4920" s="177"/>
      <c r="N4920" s="178" t="s">
        <v>1051</v>
      </c>
    </row>
    <row r="4921" spans="1:14" s="178" customFormat="1">
      <c r="A4921" s="171"/>
      <c r="B4921" s="171"/>
      <c r="C4921" s="179"/>
      <c r="D4921" s="172"/>
      <c r="E4921" s="173"/>
      <c r="F4921" s="174"/>
      <c r="G4921" s="175"/>
      <c r="H4921" s="171"/>
      <c r="I4921" s="171"/>
      <c r="J4921" s="171"/>
      <c r="K4921" s="176"/>
      <c r="L4921" s="177"/>
      <c r="M4921" s="177"/>
      <c r="N4921" s="178" t="s">
        <v>1051</v>
      </c>
    </row>
    <row r="4922" spans="1:14" s="178" customFormat="1">
      <c r="A4922" s="171"/>
      <c r="B4922" s="171"/>
      <c r="C4922" s="179"/>
      <c r="D4922" s="172"/>
      <c r="E4922" s="173"/>
      <c r="F4922" s="174"/>
      <c r="G4922" s="175"/>
      <c r="H4922" s="171"/>
      <c r="I4922" s="171"/>
      <c r="J4922" s="171"/>
      <c r="K4922" s="176"/>
      <c r="L4922" s="177"/>
      <c r="M4922" s="177"/>
      <c r="N4922" s="178" t="s">
        <v>1051</v>
      </c>
    </row>
    <row r="4923" spans="1:14" s="178" customFormat="1">
      <c r="A4923" s="171"/>
      <c r="B4923" s="171"/>
      <c r="C4923" s="179"/>
      <c r="D4923" s="172"/>
      <c r="E4923" s="173"/>
      <c r="F4923" s="174"/>
      <c r="G4923" s="175"/>
      <c r="H4923" s="171"/>
      <c r="I4923" s="171"/>
      <c r="J4923" s="171"/>
      <c r="K4923" s="176"/>
      <c r="L4923" s="177"/>
      <c r="M4923" s="177"/>
      <c r="N4923" s="178" t="s">
        <v>1051</v>
      </c>
    </row>
    <row r="4924" spans="1:14" s="178" customFormat="1">
      <c r="A4924" s="171"/>
      <c r="B4924" s="171"/>
      <c r="C4924" s="179"/>
      <c r="D4924" s="172"/>
      <c r="E4924" s="173"/>
      <c r="F4924" s="174"/>
      <c r="G4924" s="175"/>
      <c r="H4924" s="171"/>
      <c r="I4924" s="171"/>
      <c r="J4924" s="171"/>
      <c r="K4924" s="176"/>
      <c r="L4924" s="177"/>
      <c r="M4924" s="177"/>
      <c r="N4924" s="178" t="s">
        <v>1051</v>
      </c>
    </row>
    <row r="4925" spans="1:14" s="178" customFormat="1">
      <c r="A4925" s="171"/>
      <c r="B4925" s="171"/>
      <c r="C4925" s="179"/>
      <c r="D4925" s="172"/>
      <c r="E4925" s="173"/>
      <c r="F4925" s="174"/>
      <c r="G4925" s="175"/>
      <c r="H4925" s="171"/>
      <c r="I4925" s="171"/>
      <c r="J4925" s="171"/>
      <c r="K4925" s="176"/>
      <c r="L4925" s="177"/>
      <c r="M4925" s="177"/>
      <c r="N4925" s="178" t="s">
        <v>1051</v>
      </c>
    </row>
    <row r="4926" spans="1:14" s="178" customFormat="1">
      <c r="A4926" s="171"/>
      <c r="B4926" s="171"/>
      <c r="C4926" s="179"/>
      <c r="D4926" s="172"/>
      <c r="E4926" s="173"/>
      <c r="F4926" s="174"/>
      <c r="G4926" s="175"/>
      <c r="H4926" s="171"/>
      <c r="I4926" s="171"/>
      <c r="J4926" s="171"/>
      <c r="K4926" s="176"/>
      <c r="L4926" s="177"/>
      <c r="M4926" s="177"/>
      <c r="N4926" s="178" t="s">
        <v>1051</v>
      </c>
    </row>
    <row r="4927" spans="1:14" s="178" customFormat="1">
      <c r="A4927" s="171"/>
      <c r="B4927" s="171"/>
      <c r="C4927" s="179"/>
      <c r="D4927" s="172"/>
      <c r="E4927" s="173"/>
      <c r="F4927" s="174"/>
      <c r="G4927" s="175"/>
      <c r="H4927" s="171"/>
      <c r="I4927" s="171"/>
      <c r="J4927" s="171"/>
      <c r="K4927" s="176"/>
      <c r="L4927" s="177"/>
      <c r="M4927" s="177"/>
      <c r="N4927" s="178" t="s">
        <v>1051</v>
      </c>
    </row>
    <row r="4928" spans="1:14" s="178" customFormat="1">
      <c r="A4928" s="171"/>
      <c r="B4928" s="171"/>
      <c r="C4928" s="179"/>
      <c r="D4928" s="172"/>
      <c r="E4928" s="173"/>
      <c r="F4928" s="174"/>
      <c r="G4928" s="175"/>
      <c r="H4928" s="171"/>
      <c r="I4928" s="171"/>
      <c r="J4928" s="171"/>
      <c r="K4928" s="176"/>
      <c r="L4928" s="177"/>
      <c r="M4928" s="177"/>
      <c r="N4928" s="178" t="s">
        <v>1051</v>
      </c>
    </row>
    <row r="4929" spans="1:14" s="178" customFormat="1">
      <c r="A4929" s="171"/>
      <c r="B4929" s="171"/>
      <c r="C4929" s="179"/>
      <c r="D4929" s="172"/>
      <c r="E4929" s="173"/>
      <c r="F4929" s="174"/>
      <c r="G4929" s="175"/>
      <c r="H4929" s="171"/>
      <c r="I4929" s="171"/>
      <c r="J4929" s="171"/>
      <c r="K4929" s="176"/>
      <c r="L4929" s="177"/>
      <c r="M4929" s="177"/>
      <c r="N4929" s="178" t="s">
        <v>1051</v>
      </c>
    </row>
    <row r="4930" spans="1:14" s="178" customFormat="1">
      <c r="A4930" s="171"/>
      <c r="B4930" s="171"/>
      <c r="C4930" s="179"/>
      <c r="D4930" s="172"/>
      <c r="E4930" s="173"/>
      <c r="F4930" s="174"/>
      <c r="G4930" s="175"/>
      <c r="H4930" s="171"/>
      <c r="I4930" s="171"/>
      <c r="J4930" s="171"/>
      <c r="K4930" s="176"/>
      <c r="L4930" s="177"/>
      <c r="M4930" s="177"/>
      <c r="N4930" s="178" t="s">
        <v>1051</v>
      </c>
    </row>
    <row r="4931" spans="1:14" s="178" customFormat="1">
      <c r="A4931" s="171"/>
      <c r="B4931" s="171"/>
      <c r="C4931" s="179"/>
      <c r="D4931" s="172"/>
      <c r="E4931" s="173"/>
      <c r="F4931" s="174"/>
      <c r="G4931" s="175"/>
      <c r="H4931" s="171"/>
      <c r="I4931" s="171"/>
      <c r="J4931" s="171"/>
      <c r="K4931" s="176"/>
      <c r="L4931" s="177"/>
      <c r="M4931" s="177"/>
      <c r="N4931" s="178" t="s">
        <v>1051</v>
      </c>
    </row>
    <row r="4932" spans="1:14" s="178" customFormat="1">
      <c r="A4932" s="171"/>
      <c r="B4932" s="171"/>
      <c r="C4932" s="179"/>
      <c r="D4932" s="172"/>
      <c r="E4932" s="173"/>
      <c r="F4932" s="174"/>
      <c r="G4932" s="175"/>
      <c r="H4932" s="171"/>
      <c r="I4932" s="171"/>
      <c r="J4932" s="171"/>
      <c r="K4932" s="176"/>
      <c r="L4932" s="177"/>
      <c r="M4932" s="177"/>
      <c r="N4932" s="178" t="s">
        <v>1051</v>
      </c>
    </row>
    <row r="4933" spans="1:14" s="178" customFormat="1">
      <c r="A4933" s="171"/>
      <c r="B4933" s="171"/>
      <c r="C4933" s="179"/>
      <c r="D4933" s="172"/>
      <c r="E4933" s="173"/>
      <c r="F4933" s="174"/>
      <c r="G4933" s="175"/>
      <c r="H4933" s="171"/>
      <c r="I4933" s="171"/>
      <c r="J4933" s="171"/>
      <c r="K4933" s="176"/>
      <c r="L4933" s="177"/>
      <c r="M4933" s="177"/>
      <c r="N4933" s="178" t="s">
        <v>1051</v>
      </c>
    </row>
    <row r="4934" spans="1:14" s="178" customFormat="1">
      <c r="A4934" s="171"/>
      <c r="B4934" s="171"/>
      <c r="C4934" s="179"/>
      <c r="D4934" s="172"/>
      <c r="E4934" s="173"/>
      <c r="F4934" s="174"/>
      <c r="G4934" s="175"/>
      <c r="H4934" s="171"/>
      <c r="I4934" s="171"/>
      <c r="J4934" s="171"/>
      <c r="K4934" s="176"/>
      <c r="L4934" s="177"/>
      <c r="M4934" s="177"/>
      <c r="N4934" s="178" t="s">
        <v>1051</v>
      </c>
    </row>
    <row r="4935" spans="1:14" s="178" customFormat="1">
      <c r="A4935" s="171"/>
      <c r="B4935" s="171"/>
      <c r="C4935" s="179"/>
      <c r="D4935" s="172"/>
      <c r="E4935" s="173"/>
      <c r="F4935" s="174"/>
      <c r="G4935" s="175"/>
      <c r="H4935" s="171"/>
      <c r="I4935" s="171"/>
      <c r="J4935" s="171"/>
      <c r="K4935" s="176"/>
      <c r="L4935" s="177"/>
      <c r="M4935" s="177"/>
      <c r="N4935" s="178" t="s">
        <v>1051</v>
      </c>
    </row>
    <row r="4936" spans="1:14" s="178" customFormat="1">
      <c r="A4936" s="171"/>
      <c r="B4936" s="171"/>
      <c r="C4936" s="179"/>
      <c r="D4936" s="172"/>
      <c r="E4936" s="173"/>
      <c r="F4936" s="174"/>
      <c r="G4936" s="175"/>
      <c r="H4936" s="171"/>
      <c r="I4936" s="171"/>
      <c r="J4936" s="171"/>
      <c r="K4936" s="176"/>
      <c r="L4936" s="177"/>
      <c r="M4936" s="177"/>
      <c r="N4936" s="178" t="s">
        <v>1051</v>
      </c>
    </row>
    <row r="4937" spans="1:14" s="178" customFormat="1">
      <c r="A4937" s="171"/>
      <c r="B4937" s="171"/>
      <c r="C4937" s="179"/>
      <c r="D4937" s="172"/>
      <c r="E4937" s="173"/>
      <c r="F4937" s="174"/>
      <c r="G4937" s="175"/>
      <c r="H4937" s="171"/>
      <c r="I4937" s="171"/>
      <c r="J4937" s="171"/>
      <c r="K4937" s="176"/>
      <c r="L4937" s="177"/>
      <c r="M4937" s="177"/>
      <c r="N4937" s="178" t="s">
        <v>1051</v>
      </c>
    </row>
    <row r="4938" spans="1:14" s="178" customFormat="1">
      <c r="A4938" s="171"/>
      <c r="B4938" s="171"/>
      <c r="C4938" s="179"/>
      <c r="D4938" s="172"/>
      <c r="E4938" s="173"/>
      <c r="F4938" s="174"/>
      <c r="G4938" s="175"/>
      <c r="H4938" s="171"/>
      <c r="I4938" s="171"/>
      <c r="J4938" s="171"/>
      <c r="K4938" s="176"/>
      <c r="L4938" s="177"/>
      <c r="M4938" s="177"/>
      <c r="N4938" s="178" t="s">
        <v>1051</v>
      </c>
    </row>
    <row r="4939" spans="1:14" s="178" customFormat="1">
      <c r="A4939" s="171"/>
      <c r="B4939" s="171"/>
      <c r="C4939" s="179"/>
      <c r="D4939" s="172"/>
      <c r="E4939" s="173"/>
      <c r="F4939" s="174"/>
      <c r="G4939" s="175"/>
      <c r="H4939" s="171"/>
      <c r="I4939" s="171"/>
      <c r="J4939" s="171"/>
      <c r="K4939" s="176"/>
      <c r="L4939" s="177"/>
      <c r="M4939" s="177"/>
      <c r="N4939" s="178" t="s">
        <v>1051</v>
      </c>
    </row>
    <row r="4940" spans="1:14" s="178" customFormat="1">
      <c r="A4940" s="171"/>
      <c r="B4940" s="171"/>
      <c r="C4940" s="179"/>
      <c r="D4940" s="172"/>
      <c r="E4940" s="173"/>
      <c r="F4940" s="174"/>
      <c r="G4940" s="175"/>
      <c r="H4940" s="171"/>
      <c r="I4940" s="171"/>
      <c r="J4940" s="171"/>
      <c r="K4940" s="176"/>
      <c r="L4940" s="177"/>
      <c r="M4940" s="177"/>
      <c r="N4940" s="178" t="s">
        <v>1051</v>
      </c>
    </row>
    <row r="4941" spans="1:14" s="178" customFormat="1">
      <c r="A4941" s="171"/>
      <c r="B4941" s="171"/>
      <c r="C4941" s="179"/>
      <c r="D4941" s="172"/>
      <c r="E4941" s="173"/>
      <c r="F4941" s="174"/>
      <c r="G4941" s="175"/>
      <c r="H4941" s="171"/>
      <c r="I4941" s="171"/>
      <c r="J4941" s="171"/>
      <c r="K4941" s="176"/>
      <c r="L4941" s="177"/>
      <c r="M4941" s="177"/>
      <c r="N4941" s="178" t="s">
        <v>1051</v>
      </c>
    </row>
    <row r="4942" spans="1:14" s="178" customFormat="1">
      <c r="A4942" s="171"/>
      <c r="B4942" s="171"/>
      <c r="C4942" s="179"/>
      <c r="D4942" s="172"/>
      <c r="E4942" s="173"/>
      <c r="F4942" s="174"/>
      <c r="G4942" s="175"/>
      <c r="H4942" s="171"/>
      <c r="I4942" s="171"/>
      <c r="J4942" s="171"/>
      <c r="K4942" s="176"/>
      <c r="L4942" s="177"/>
      <c r="M4942" s="177"/>
      <c r="N4942" s="178" t="s">
        <v>1051</v>
      </c>
    </row>
    <row r="4943" spans="1:14" s="178" customFormat="1">
      <c r="A4943" s="171"/>
      <c r="B4943" s="171"/>
      <c r="C4943" s="179"/>
      <c r="D4943" s="172"/>
      <c r="E4943" s="173"/>
      <c r="F4943" s="174"/>
      <c r="G4943" s="175"/>
      <c r="H4943" s="171"/>
      <c r="I4943" s="171"/>
      <c r="J4943" s="171"/>
      <c r="K4943" s="176"/>
      <c r="L4943" s="177"/>
      <c r="M4943" s="177"/>
      <c r="N4943" s="178" t="s">
        <v>1051</v>
      </c>
    </row>
    <row r="4944" spans="1:14" s="178" customFormat="1">
      <c r="A4944" s="171"/>
      <c r="B4944" s="171"/>
      <c r="C4944" s="179"/>
      <c r="D4944" s="172"/>
      <c r="E4944" s="173"/>
      <c r="F4944" s="174"/>
      <c r="G4944" s="175"/>
      <c r="H4944" s="171"/>
      <c r="I4944" s="171"/>
      <c r="J4944" s="171"/>
      <c r="K4944" s="176"/>
      <c r="L4944" s="177"/>
      <c r="M4944" s="177"/>
      <c r="N4944" s="178" t="s">
        <v>1051</v>
      </c>
    </row>
    <row r="4945" spans="1:14" s="178" customFormat="1">
      <c r="A4945" s="171"/>
      <c r="B4945" s="171"/>
      <c r="C4945" s="179"/>
      <c r="D4945" s="172"/>
      <c r="E4945" s="173"/>
      <c r="F4945" s="174"/>
      <c r="G4945" s="175"/>
      <c r="H4945" s="171"/>
      <c r="I4945" s="171"/>
      <c r="J4945" s="171"/>
      <c r="K4945" s="176"/>
      <c r="L4945" s="177"/>
      <c r="M4945" s="177"/>
      <c r="N4945" s="178" t="s">
        <v>1051</v>
      </c>
    </row>
    <row r="4946" spans="1:14" s="178" customFormat="1">
      <c r="A4946" s="171"/>
      <c r="B4946" s="171"/>
      <c r="C4946" s="179"/>
      <c r="D4946" s="172"/>
      <c r="E4946" s="173"/>
      <c r="F4946" s="174"/>
      <c r="G4946" s="175"/>
      <c r="H4946" s="171"/>
      <c r="I4946" s="171"/>
      <c r="J4946" s="171"/>
      <c r="K4946" s="176"/>
      <c r="L4946" s="177"/>
      <c r="M4946" s="177"/>
      <c r="N4946" s="178" t="s">
        <v>1051</v>
      </c>
    </row>
    <row r="4947" spans="1:14" s="178" customFormat="1">
      <c r="A4947" s="171"/>
      <c r="B4947" s="171"/>
      <c r="C4947" s="179"/>
      <c r="D4947" s="172"/>
      <c r="E4947" s="173"/>
      <c r="F4947" s="174"/>
      <c r="G4947" s="175"/>
      <c r="H4947" s="171"/>
      <c r="I4947" s="171"/>
      <c r="J4947" s="171"/>
      <c r="K4947" s="176"/>
      <c r="L4947" s="177"/>
      <c r="M4947" s="177"/>
      <c r="N4947" s="178" t="s">
        <v>1051</v>
      </c>
    </row>
    <row r="4948" spans="1:14" s="178" customFormat="1">
      <c r="A4948" s="171"/>
      <c r="B4948" s="171"/>
      <c r="C4948" s="179"/>
      <c r="D4948" s="172"/>
      <c r="E4948" s="173"/>
      <c r="F4948" s="174"/>
      <c r="G4948" s="175"/>
      <c r="H4948" s="171"/>
      <c r="I4948" s="171"/>
      <c r="J4948" s="171"/>
      <c r="K4948" s="176"/>
      <c r="L4948" s="177"/>
      <c r="M4948" s="177"/>
      <c r="N4948" s="178" t="s">
        <v>1051</v>
      </c>
    </row>
    <row r="4949" spans="1:14" s="178" customFormat="1">
      <c r="A4949" s="171"/>
      <c r="B4949" s="171"/>
      <c r="C4949" s="179"/>
      <c r="D4949" s="172"/>
      <c r="E4949" s="173"/>
      <c r="F4949" s="174"/>
      <c r="G4949" s="175"/>
      <c r="H4949" s="171"/>
      <c r="I4949" s="171"/>
      <c r="J4949" s="171"/>
      <c r="K4949" s="176"/>
      <c r="L4949" s="177"/>
      <c r="M4949" s="177"/>
      <c r="N4949" s="178" t="s">
        <v>1051</v>
      </c>
    </row>
    <row r="4950" spans="1:14" s="178" customFormat="1">
      <c r="A4950" s="171"/>
      <c r="B4950" s="171"/>
      <c r="C4950" s="179"/>
      <c r="D4950" s="172"/>
      <c r="E4950" s="173"/>
      <c r="F4950" s="174"/>
      <c r="G4950" s="175"/>
      <c r="H4950" s="171"/>
      <c r="I4950" s="171"/>
      <c r="J4950" s="171"/>
      <c r="K4950" s="176"/>
      <c r="L4950" s="177"/>
      <c r="M4950" s="177"/>
      <c r="N4950" s="178" t="s">
        <v>1051</v>
      </c>
    </row>
    <row r="4951" spans="1:14" s="178" customFormat="1">
      <c r="A4951" s="171"/>
      <c r="B4951" s="171"/>
      <c r="C4951" s="179"/>
      <c r="D4951" s="172"/>
      <c r="E4951" s="173"/>
      <c r="F4951" s="174"/>
      <c r="G4951" s="175"/>
      <c r="H4951" s="171"/>
      <c r="I4951" s="171"/>
      <c r="J4951" s="171"/>
      <c r="K4951" s="176"/>
      <c r="L4951" s="177"/>
      <c r="M4951" s="177"/>
      <c r="N4951" s="178" t="s">
        <v>1051</v>
      </c>
    </row>
    <row r="4952" spans="1:14" s="178" customFormat="1">
      <c r="A4952" s="171"/>
      <c r="B4952" s="171"/>
      <c r="C4952" s="179"/>
      <c r="D4952" s="172"/>
      <c r="E4952" s="173"/>
      <c r="F4952" s="174"/>
      <c r="G4952" s="175"/>
      <c r="H4952" s="171"/>
      <c r="I4952" s="171"/>
      <c r="J4952" s="171"/>
      <c r="K4952" s="176"/>
      <c r="L4952" s="177"/>
      <c r="M4952" s="177"/>
      <c r="N4952" s="178" t="s">
        <v>1051</v>
      </c>
    </row>
    <row r="4953" spans="1:14" s="178" customFormat="1">
      <c r="A4953" s="171"/>
      <c r="B4953" s="171"/>
      <c r="C4953" s="179"/>
      <c r="D4953" s="172"/>
      <c r="E4953" s="173"/>
      <c r="F4953" s="174"/>
      <c r="G4953" s="175"/>
      <c r="H4953" s="171"/>
      <c r="I4953" s="171"/>
      <c r="J4953" s="171"/>
      <c r="K4953" s="176"/>
      <c r="L4953" s="177"/>
      <c r="M4953" s="177"/>
      <c r="N4953" s="178" t="s">
        <v>1051</v>
      </c>
    </row>
    <row r="4954" spans="1:14" s="178" customFormat="1">
      <c r="A4954" s="171"/>
      <c r="B4954" s="171"/>
      <c r="C4954" s="179"/>
      <c r="D4954" s="172"/>
      <c r="E4954" s="173"/>
      <c r="F4954" s="174"/>
      <c r="G4954" s="175"/>
      <c r="H4954" s="171"/>
      <c r="I4954" s="171"/>
      <c r="J4954" s="171"/>
      <c r="K4954" s="176"/>
      <c r="L4954" s="177"/>
      <c r="M4954" s="177"/>
      <c r="N4954" s="178" t="s">
        <v>1051</v>
      </c>
    </row>
    <row r="4955" spans="1:14" s="178" customFormat="1">
      <c r="A4955" s="171"/>
      <c r="B4955" s="171"/>
      <c r="C4955" s="179"/>
      <c r="D4955" s="172"/>
      <c r="E4955" s="173"/>
      <c r="F4955" s="174"/>
      <c r="G4955" s="175"/>
      <c r="H4955" s="171"/>
      <c r="I4955" s="171"/>
      <c r="J4955" s="171"/>
      <c r="K4955" s="176"/>
      <c r="L4955" s="177"/>
      <c r="M4955" s="177"/>
      <c r="N4955" s="178" t="s">
        <v>1051</v>
      </c>
    </row>
    <row r="4956" spans="1:14" s="178" customFormat="1">
      <c r="A4956" s="171"/>
      <c r="B4956" s="171"/>
      <c r="C4956" s="179"/>
      <c r="D4956" s="172"/>
      <c r="E4956" s="173"/>
      <c r="F4956" s="174"/>
      <c r="G4956" s="175"/>
      <c r="H4956" s="171"/>
      <c r="I4956" s="171"/>
      <c r="J4956" s="171"/>
      <c r="K4956" s="176"/>
      <c r="L4956" s="177"/>
      <c r="M4956" s="177"/>
      <c r="N4956" s="178" t="s">
        <v>1051</v>
      </c>
    </row>
    <row r="4957" spans="1:14" s="178" customFormat="1">
      <c r="A4957" s="171"/>
      <c r="B4957" s="171"/>
      <c r="C4957" s="179"/>
      <c r="D4957" s="172"/>
      <c r="E4957" s="173"/>
      <c r="F4957" s="174"/>
      <c r="G4957" s="175"/>
      <c r="H4957" s="171"/>
      <c r="I4957" s="171"/>
      <c r="J4957" s="171"/>
      <c r="K4957" s="176"/>
      <c r="L4957" s="177"/>
      <c r="M4957" s="177"/>
      <c r="N4957" s="178" t="s">
        <v>1051</v>
      </c>
    </row>
    <row r="4958" spans="1:14" s="178" customFormat="1">
      <c r="A4958" s="171"/>
      <c r="B4958" s="171"/>
      <c r="C4958" s="179"/>
      <c r="D4958" s="172"/>
      <c r="E4958" s="173"/>
      <c r="F4958" s="174"/>
      <c r="G4958" s="175"/>
      <c r="H4958" s="171"/>
      <c r="I4958" s="171"/>
      <c r="J4958" s="171"/>
      <c r="K4958" s="176"/>
      <c r="L4958" s="177"/>
      <c r="M4958" s="177"/>
      <c r="N4958" s="178" t="s">
        <v>1051</v>
      </c>
    </row>
    <row r="4959" spans="1:14" s="178" customFormat="1">
      <c r="A4959" s="171"/>
      <c r="B4959" s="171"/>
      <c r="C4959" s="179"/>
      <c r="D4959" s="172"/>
      <c r="E4959" s="173"/>
      <c r="F4959" s="174"/>
      <c r="G4959" s="175"/>
      <c r="H4959" s="171"/>
      <c r="I4959" s="171"/>
      <c r="J4959" s="171"/>
      <c r="K4959" s="176"/>
      <c r="L4959" s="177"/>
      <c r="M4959" s="177"/>
      <c r="N4959" s="178" t="s">
        <v>1051</v>
      </c>
    </row>
    <row r="4960" spans="1:14" s="178" customFormat="1">
      <c r="A4960" s="171"/>
      <c r="B4960" s="171"/>
      <c r="C4960" s="179"/>
      <c r="D4960" s="172"/>
      <c r="E4960" s="173"/>
      <c r="F4960" s="174"/>
      <c r="G4960" s="175"/>
      <c r="H4960" s="171"/>
      <c r="I4960" s="171"/>
      <c r="J4960" s="171"/>
      <c r="K4960" s="176"/>
      <c r="L4960" s="177"/>
      <c r="M4960" s="177"/>
      <c r="N4960" s="178" t="s">
        <v>1051</v>
      </c>
    </row>
    <row r="4961" spans="1:14" s="178" customFormat="1">
      <c r="A4961" s="171"/>
      <c r="B4961" s="171"/>
      <c r="C4961" s="179"/>
      <c r="D4961" s="172"/>
      <c r="E4961" s="173"/>
      <c r="F4961" s="174"/>
      <c r="G4961" s="175"/>
      <c r="H4961" s="171"/>
      <c r="I4961" s="171"/>
      <c r="J4961" s="171"/>
      <c r="K4961" s="176"/>
      <c r="L4961" s="177"/>
      <c r="M4961" s="177"/>
      <c r="N4961" s="178" t="s">
        <v>1051</v>
      </c>
    </row>
    <row r="4962" spans="1:14" s="178" customFormat="1">
      <c r="A4962" s="171"/>
      <c r="B4962" s="171"/>
      <c r="C4962" s="179"/>
      <c r="D4962" s="172"/>
      <c r="E4962" s="173"/>
      <c r="F4962" s="174"/>
      <c r="G4962" s="175"/>
      <c r="H4962" s="171"/>
      <c r="I4962" s="171"/>
      <c r="J4962" s="171"/>
      <c r="K4962" s="176"/>
      <c r="L4962" s="177"/>
      <c r="M4962" s="177"/>
      <c r="N4962" s="178" t="s">
        <v>1051</v>
      </c>
    </row>
    <row r="4963" spans="1:14" s="178" customFormat="1">
      <c r="A4963" s="171"/>
      <c r="B4963" s="171"/>
      <c r="C4963" s="179"/>
      <c r="D4963" s="172"/>
      <c r="E4963" s="173"/>
      <c r="F4963" s="174"/>
      <c r="G4963" s="175"/>
      <c r="H4963" s="171"/>
      <c r="I4963" s="171"/>
      <c r="J4963" s="171"/>
      <c r="K4963" s="176"/>
      <c r="L4963" s="177"/>
      <c r="M4963" s="177"/>
      <c r="N4963" s="178" t="s">
        <v>1051</v>
      </c>
    </row>
    <row r="4964" spans="1:14" s="178" customFormat="1">
      <c r="A4964" s="171"/>
      <c r="B4964" s="171"/>
      <c r="C4964" s="179"/>
      <c r="D4964" s="172"/>
      <c r="E4964" s="173"/>
      <c r="F4964" s="174"/>
      <c r="G4964" s="175"/>
      <c r="H4964" s="171"/>
      <c r="I4964" s="171"/>
      <c r="J4964" s="171"/>
      <c r="K4964" s="176"/>
      <c r="L4964" s="177"/>
      <c r="M4964" s="177"/>
      <c r="N4964" s="178" t="s">
        <v>1051</v>
      </c>
    </row>
    <row r="4965" spans="1:14" s="178" customFormat="1">
      <c r="A4965" s="171"/>
      <c r="B4965" s="171"/>
      <c r="C4965" s="179"/>
      <c r="D4965" s="172"/>
      <c r="E4965" s="173"/>
      <c r="F4965" s="174"/>
      <c r="G4965" s="175"/>
      <c r="H4965" s="171"/>
      <c r="I4965" s="171"/>
      <c r="J4965" s="171"/>
      <c r="K4965" s="176"/>
      <c r="L4965" s="177"/>
      <c r="M4965" s="177"/>
      <c r="N4965" s="178" t="s">
        <v>1051</v>
      </c>
    </row>
    <row r="4966" spans="1:14" s="178" customFormat="1">
      <c r="A4966" s="171"/>
      <c r="B4966" s="171"/>
      <c r="C4966" s="179"/>
      <c r="D4966" s="172"/>
      <c r="E4966" s="173"/>
      <c r="F4966" s="174"/>
      <c r="G4966" s="175"/>
      <c r="H4966" s="171"/>
      <c r="I4966" s="171"/>
      <c r="J4966" s="171"/>
      <c r="K4966" s="176"/>
      <c r="L4966" s="177"/>
      <c r="M4966" s="177"/>
      <c r="N4966" s="178" t="s">
        <v>1051</v>
      </c>
    </row>
    <row r="4967" spans="1:14" s="178" customFormat="1">
      <c r="A4967" s="171"/>
      <c r="B4967" s="171"/>
      <c r="C4967" s="179"/>
      <c r="D4967" s="172"/>
      <c r="E4967" s="173"/>
      <c r="F4967" s="174"/>
      <c r="G4967" s="175"/>
      <c r="H4967" s="171"/>
      <c r="I4967" s="171"/>
      <c r="J4967" s="171"/>
      <c r="K4967" s="176"/>
      <c r="L4967" s="177"/>
      <c r="M4967" s="177"/>
      <c r="N4967" s="178" t="s">
        <v>1051</v>
      </c>
    </row>
    <row r="4968" spans="1:14" s="178" customFormat="1">
      <c r="A4968" s="171"/>
      <c r="B4968" s="171"/>
      <c r="C4968" s="179"/>
      <c r="D4968" s="172"/>
      <c r="E4968" s="173"/>
      <c r="F4968" s="174"/>
      <c r="G4968" s="175"/>
      <c r="H4968" s="171"/>
      <c r="I4968" s="171"/>
      <c r="J4968" s="171"/>
      <c r="K4968" s="176"/>
      <c r="L4968" s="177"/>
      <c r="M4968" s="177"/>
      <c r="N4968" s="178" t="s">
        <v>1051</v>
      </c>
    </row>
    <row r="4969" spans="1:14" s="178" customFormat="1">
      <c r="A4969" s="171"/>
      <c r="B4969" s="171"/>
      <c r="C4969" s="179"/>
      <c r="D4969" s="172"/>
      <c r="E4969" s="173"/>
      <c r="F4969" s="174"/>
      <c r="G4969" s="175"/>
      <c r="H4969" s="171"/>
      <c r="I4969" s="171"/>
      <c r="J4969" s="171"/>
      <c r="K4969" s="176"/>
      <c r="L4969" s="177"/>
      <c r="M4969" s="177"/>
      <c r="N4969" s="178" t="s">
        <v>1051</v>
      </c>
    </row>
    <row r="4970" spans="1:14" s="178" customFormat="1">
      <c r="A4970" s="171"/>
      <c r="B4970" s="171"/>
      <c r="C4970" s="179"/>
      <c r="D4970" s="172"/>
      <c r="E4970" s="173"/>
      <c r="F4970" s="174"/>
      <c r="G4970" s="175"/>
      <c r="H4970" s="171"/>
      <c r="I4970" s="171"/>
      <c r="J4970" s="171"/>
      <c r="K4970" s="176"/>
      <c r="L4970" s="177"/>
      <c r="M4970" s="177"/>
      <c r="N4970" s="178" t="s">
        <v>1051</v>
      </c>
    </row>
    <row r="4971" spans="1:14" s="178" customFormat="1">
      <c r="A4971" s="171"/>
      <c r="B4971" s="171"/>
      <c r="C4971" s="179"/>
      <c r="D4971" s="172"/>
      <c r="E4971" s="173"/>
      <c r="F4971" s="174"/>
      <c r="G4971" s="175"/>
      <c r="H4971" s="171"/>
      <c r="I4971" s="171"/>
      <c r="J4971" s="171"/>
      <c r="K4971" s="176"/>
      <c r="L4971" s="177"/>
      <c r="M4971" s="177"/>
      <c r="N4971" s="178" t="s">
        <v>1051</v>
      </c>
    </row>
    <row r="4972" spans="1:14" s="178" customFormat="1">
      <c r="A4972" s="171"/>
      <c r="B4972" s="171"/>
      <c r="C4972" s="179"/>
      <c r="D4972" s="172"/>
      <c r="E4972" s="173"/>
      <c r="F4972" s="174"/>
      <c r="G4972" s="175"/>
      <c r="H4972" s="171"/>
      <c r="I4972" s="171"/>
      <c r="J4972" s="171"/>
      <c r="K4972" s="176"/>
      <c r="L4972" s="177"/>
      <c r="M4972" s="177"/>
      <c r="N4972" s="178" t="s">
        <v>1051</v>
      </c>
    </row>
    <row r="4973" spans="1:14" s="178" customFormat="1">
      <c r="A4973" s="171"/>
      <c r="B4973" s="171"/>
      <c r="C4973" s="179"/>
      <c r="D4973" s="172"/>
      <c r="E4973" s="173"/>
      <c r="F4973" s="174"/>
      <c r="G4973" s="175"/>
      <c r="H4973" s="171"/>
      <c r="I4973" s="171"/>
      <c r="J4973" s="171"/>
      <c r="K4973" s="176"/>
      <c r="L4973" s="177"/>
      <c r="M4973" s="177"/>
      <c r="N4973" s="178" t="s">
        <v>1051</v>
      </c>
    </row>
    <row r="4974" spans="1:14" s="178" customFormat="1">
      <c r="A4974" s="171"/>
      <c r="B4974" s="171"/>
      <c r="C4974" s="179"/>
      <c r="D4974" s="172"/>
      <c r="E4974" s="173"/>
      <c r="F4974" s="174"/>
      <c r="G4974" s="175"/>
      <c r="H4974" s="171"/>
      <c r="I4974" s="171"/>
      <c r="J4974" s="171"/>
      <c r="K4974" s="176"/>
      <c r="L4974" s="177"/>
      <c r="M4974" s="177"/>
      <c r="N4974" s="178" t="s">
        <v>1051</v>
      </c>
    </row>
    <row r="4975" spans="1:14" s="178" customFormat="1">
      <c r="A4975" s="171"/>
      <c r="B4975" s="171"/>
      <c r="C4975" s="179"/>
      <c r="D4975" s="172"/>
      <c r="E4975" s="173"/>
      <c r="F4975" s="174"/>
      <c r="G4975" s="175"/>
      <c r="H4975" s="171"/>
      <c r="I4975" s="171"/>
      <c r="J4975" s="171"/>
      <c r="K4975" s="176"/>
      <c r="L4975" s="177"/>
      <c r="M4975" s="177"/>
      <c r="N4975" s="178" t="s">
        <v>1051</v>
      </c>
    </row>
    <row r="4976" spans="1:14" s="178" customFormat="1">
      <c r="A4976" s="171"/>
      <c r="B4976" s="171"/>
      <c r="C4976" s="179"/>
      <c r="D4976" s="172"/>
      <c r="E4976" s="173"/>
      <c r="F4976" s="174"/>
      <c r="G4976" s="175"/>
      <c r="H4976" s="171"/>
      <c r="I4976" s="171"/>
      <c r="J4976" s="171"/>
      <c r="K4976" s="176"/>
      <c r="L4976" s="177"/>
      <c r="M4976" s="177"/>
      <c r="N4976" s="178" t="s">
        <v>1051</v>
      </c>
    </row>
    <row r="4977" spans="1:14" s="178" customFormat="1">
      <c r="A4977" s="171"/>
      <c r="B4977" s="171"/>
      <c r="C4977" s="179"/>
      <c r="D4977" s="172"/>
      <c r="E4977" s="173"/>
      <c r="F4977" s="174"/>
      <c r="G4977" s="175"/>
      <c r="H4977" s="171"/>
      <c r="I4977" s="171"/>
      <c r="J4977" s="171"/>
      <c r="K4977" s="176"/>
      <c r="L4977" s="177"/>
      <c r="M4977" s="177"/>
      <c r="N4977" s="178" t="s">
        <v>1051</v>
      </c>
    </row>
    <row r="4978" spans="1:14" s="178" customFormat="1">
      <c r="A4978" s="171"/>
      <c r="B4978" s="171"/>
      <c r="C4978" s="179"/>
      <c r="D4978" s="172"/>
      <c r="E4978" s="173"/>
      <c r="F4978" s="174"/>
      <c r="G4978" s="175"/>
      <c r="H4978" s="171"/>
      <c r="I4978" s="171"/>
      <c r="J4978" s="171"/>
      <c r="K4978" s="176"/>
      <c r="L4978" s="177"/>
      <c r="M4978" s="177"/>
      <c r="N4978" s="178" t="s">
        <v>1051</v>
      </c>
    </row>
    <row r="4979" spans="1:14" s="178" customFormat="1">
      <c r="A4979" s="171"/>
      <c r="B4979" s="171"/>
      <c r="C4979" s="179"/>
      <c r="D4979" s="172"/>
      <c r="E4979" s="173"/>
      <c r="F4979" s="174"/>
      <c r="G4979" s="175"/>
      <c r="H4979" s="171"/>
      <c r="I4979" s="171"/>
      <c r="J4979" s="171"/>
      <c r="K4979" s="176"/>
      <c r="L4979" s="177"/>
      <c r="M4979" s="177"/>
      <c r="N4979" s="178" t="s">
        <v>1051</v>
      </c>
    </row>
    <row r="4980" spans="1:14" s="178" customFormat="1">
      <c r="A4980" s="171"/>
      <c r="B4980" s="171"/>
      <c r="C4980" s="179"/>
      <c r="D4980" s="172"/>
      <c r="E4980" s="173"/>
      <c r="F4980" s="174"/>
      <c r="G4980" s="175"/>
      <c r="H4980" s="171"/>
      <c r="I4980" s="171"/>
      <c r="J4980" s="171"/>
      <c r="K4980" s="176"/>
      <c r="L4980" s="177"/>
      <c r="M4980" s="177"/>
      <c r="N4980" s="178" t="s">
        <v>1051</v>
      </c>
    </row>
    <row r="4981" spans="1:14" s="178" customFormat="1">
      <c r="A4981" s="171"/>
      <c r="B4981" s="171"/>
      <c r="C4981" s="179"/>
      <c r="D4981" s="172"/>
      <c r="E4981" s="173"/>
      <c r="F4981" s="174"/>
      <c r="G4981" s="175"/>
      <c r="H4981" s="171"/>
      <c r="I4981" s="171"/>
      <c r="J4981" s="171"/>
      <c r="K4981" s="176"/>
      <c r="L4981" s="177"/>
      <c r="M4981" s="177"/>
      <c r="N4981" s="178" t="s">
        <v>1051</v>
      </c>
    </row>
    <row r="4982" spans="1:14" s="178" customFormat="1">
      <c r="A4982" s="171"/>
      <c r="B4982" s="171"/>
      <c r="C4982" s="179"/>
      <c r="D4982" s="172"/>
      <c r="E4982" s="173"/>
      <c r="F4982" s="174"/>
      <c r="G4982" s="175"/>
      <c r="H4982" s="171"/>
      <c r="I4982" s="171"/>
      <c r="J4982" s="171"/>
      <c r="K4982" s="176"/>
      <c r="L4982" s="177"/>
      <c r="M4982" s="177"/>
      <c r="N4982" s="178" t="s">
        <v>1051</v>
      </c>
    </row>
    <row r="4983" spans="1:14" s="178" customFormat="1">
      <c r="A4983" s="171"/>
      <c r="B4983" s="171"/>
      <c r="C4983" s="179"/>
      <c r="D4983" s="172"/>
      <c r="E4983" s="173"/>
      <c r="F4983" s="174"/>
      <c r="G4983" s="175"/>
      <c r="H4983" s="171"/>
      <c r="I4983" s="171"/>
      <c r="J4983" s="171"/>
      <c r="K4983" s="176"/>
      <c r="L4983" s="177"/>
      <c r="M4983" s="177"/>
      <c r="N4983" s="178" t="s">
        <v>1051</v>
      </c>
    </row>
    <row r="4984" spans="1:14" s="178" customFormat="1">
      <c r="A4984" s="171"/>
      <c r="B4984" s="171"/>
      <c r="C4984" s="179"/>
      <c r="D4984" s="172"/>
      <c r="E4984" s="173"/>
      <c r="F4984" s="174"/>
      <c r="G4984" s="175"/>
      <c r="H4984" s="171"/>
      <c r="I4984" s="171"/>
      <c r="J4984" s="171"/>
      <c r="K4984" s="176"/>
      <c r="L4984" s="177"/>
      <c r="M4984" s="177"/>
      <c r="N4984" s="178" t="s">
        <v>1051</v>
      </c>
    </row>
    <row r="4985" spans="1:14" s="178" customFormat="1">
      <c r="A4985" s="171"/>
      <c r="B4985" s="171"/>
      <c r="C4985" s="179"/>
      <c r="D4985" s="172"/>
      <c r="E4985" s="173"/>
      <c r="F4985" s="174"/>
      <c r="G4985" s="175"/>
      <c r="H4985" s="171"/>
      <c r="I4985" s="171"/>
      <c r="J4985" s="171"/>
      <c r="K4985" s="176"/>
      <c r="L4985" s="177"/>
      <c r="M4985" s="177"/>
      <c r="N4985" s="178" t="s">
        <v>1051</v>
      </c>
    </row>
    <row r="4986" spans="1:14" s="178" customFormat="1">
      <c r="A4986" s="171"/>
      <c r="B4986" s="171"/>
      <c r="C4986" s="179"/>
      <c r="D4986" s="172"/>
      <c r="E4986" s="173"/>
      <c r="F4986" s="174"/>
      <c r="G4986" s="175"/>
      <c r="H4986" s="171"/>
      <c r="I4986" s="171"/>
      <c r="J4986" s="171"/>
      <c r="K4986" s="176"/>
      <c r="L4986" s="177"/>
      <c r="M4986" s="177"/>
      <c r="N4986" s="178" t="s">
        <v>1051</v>
      </c>
    </row>
    <row r="4987" spans="1:14" s="178" customFormat="1">
      <c r="A4987" s="171"/>
      <c r="B4987" s="171"/>
      <c r="C4987" s="179"/>
      <c r="D4987" s="172"/>
      <c r="E4987" s="173"/>
      <c r="F4987" s="174"/>
      <c r="G4987" s="175"/>
      <c r="H4987" s="171"/>
      <c r="I4987" s="171"/>
      <c r="J4987" s="171"/>
      <c r="K4987" s="176"/>
      <c r="L4987" s="177"/>
      <c r="M4987" s="177"/>
      <c r="N4987" s="178" t="s">
        <v>1051</v>
      </c>
    </row>
    <row r="4988" spans="1:14" s="178" customFormat="1">
      <c r="A4988" s="171"/>
      <c r="B4988" s="171"/>
      <c r="C4988" s="179"/>
      <c r="D4988" s="172"/>
      <c r="E4988" s="173"/>
      <c r="F4988" s="174"/>
      <c r="G4988" s="175"/>
      <c r="H4988" s="171"/>
      <c r="I4988" s="171"/>
      <c r="J4988" s="171"/>
      <c r="K4988" s="176"/>
      <c r="L4988" s="177"/>
      <c r="M4988" s="177"/>
      <c r="N4988" s="178" t="s">
        <v>1051</v>
      </c>
    </row>
    <row r="4989" spans="1:14" s="178" customFormat="1">
      <c r="A4989" s="171"/>
      <c r="B4989" s="171"/>
      <c r="C4989" s="179"/>
      <c r="D4989" s="172"/>
      <c r="E4989" s="173"/>
      <c r="F4989" s="174"/>
      <c r="G4989" s="175"/>
      <c r="H4989" s="171"/>
      <c r="I4989" s="171"/>
      <c r="J4989" s="171"/>
      <c r="K4989" s="176"/>
      <c r="L4989" s="177"/>
      <c r="M4989" s="177"/>
      <c r="N4989" s="178" t="s">
        <v>1051</v>
      </c>
    </row>
    <row r="4990" spans="1:14" s="178" customFormat="1">
      <c r="A4990" s="171"/>
      <c r="B4990" s="171"/>
      <c r="C4990" s="179"/>
      <c r="D4990" s="172"/>
      <c r="E4990" s="173"/>
      <c r="F4990" s="174"/>
      <c r="G4990" s="175"/>
      <c r="H4990" s="171"/>
      <c r="I4990" s="171"/>
      <c r="J4990" s="171"/>
      <c r="K4990" s="176"/>
      <c r="L4990" s="177"/>
      <c r="M4990" s="177"/>
      <c r="N4990" s="178" t="s">
        <v>1051</v>
      </c>
    </row>
    <row r="4991" spans="1:14" s="178" customFormat="1">
      <c r="A4991" s="171"/>
      <c r="B4991" s="171"/>
      <c r="C4991" s="179"/>
      <c r="D4991" s="172"/>
      <c r="E4991" s="173"/>
      <c r="F4991" s="174"/>
      <c r="G4991" s="175"/>
      <c r="H4991" s="171"/>
      <c r="I4991" s="171"/>
      <c r="J4991" s="171"/>
      <c r="K4991" s="176"/>
      <c r="L4991" s="177"/>
      <c r="M4991" s="177"/>
      <c r="N4991" s="178" t="s">
        <v>1051</v>
      </c>
    </row>
    <row r="4992" spans="1:14" s="178" customFormat="1">
      <c r="A4992" s="171"/>
      <c r="B4992" s="171"/>
      <c r="C4992" s="179"/>
      <c r="D4992" s="172"/>
      <c r="E4992" s="173"/>
      <c r="F4992" s="174"/>
      <c r="G4992" s="175"/>
      <c r="H4992" s="171"/>
      <c r="I4992" s="171"/>
      <c r="J4992" s="171"/>
      <c r="K4992" s="176"/>
      <c r="L4992" s="177"/>
      <c r="M4992" s="177"/>
      <c r="N4992" s="178" t="s">
        <v>1051</v>
      </c>
    </row>
    <row r="4993" spans="1:14" s="178" customFormat="1">
      <c r="A4993" s="171"/>
      <c r="B4993" s="171"/>
      <c r="C4993" s="179"/>
      <c r="D4993" s="172"/>
      <c r="E4993" s="173"/>
      <c r="F4993" s="174"/>
      <c r="G4993" s="175"/>
      <c r="H4993" s="171"/>
      <c r="I4993" s="171"/>
      <c r="J4993" s="171"/>
      <c r="K4993" s="176"/>
      <c r="L4993" s="177"/>
      <c r="M4993" s="177"/>
      <c r="N4993" s="178" t="s">
        <v>1051</v>
      </c>
    </row>
    <row r="4994" spans="1:14" s="178" customFormat="1">
      <c r="A4994" s="171"/>
      <c r="B4994" s="171"/>
      <c r="C4994" s="179"/>
      <c r="D4994" s="172"/>
      <c r="E4994" s="173"/>
      <c r="F4994" s="174"/>
      <c r="G4994" s="175"/>
      <c r="H4994" s="171"/>
      <c r="I4994" s="171"/>
      <c r="J4994" s="171"/>
      <c r="K4994" s="176"/>
      <c r="L4994" s="177"/>
      <c r="M4994" s="177"/>
      <c r="N4994" s="178" t="s">
        <v>1051</v>
      </c>
    </row>
    <row r="4995" spans="1:14" s="178" customFormat="1">
      <c r="A4995" s="171"/>
      <c r="B4995" s="171"/>
      <c r="C4995" s="179"/>
      <c r="D4995" s="172"/>
      <c r="E4995" s="173"/>
      <c r="F4995" s="174"/>
      <c r="G4995" s="175"/>
      <c r="H4995" s="171"/>
      <c r="I4995" s="171"/>
      <c r="J4995" s="171"/>
      <c r="K4995" s="176"/>
      <c r="L4995" s="177"/>
      <c r="M4995" s="177"/>
      <c r="N4995" s="178" t="s">
        <v>1051</v>
      </c>
    </row>
    <row r="4996" spans="1:14" s="178" customFormat="1">
      <c r="A4996" s="171"/>
      <c r="B4996" s="171"/>
      <c r="C4996" s="179"/>
      <c r="D4996" s="172"/>
      <c r="E4996" s="173"/>
      <c r="F4996" s="174"/>
      <c r="G4996" s="175"/>
      <c r="H4996" s="171"/>
      <c r="I4996" s="171"/>
      <c r="J4996" s="171"/>
      <c r="K4996" s="176"/>
      <c r="L4996" s="177"/>
      <c r="M4996" s="177"/>
      <c r="N4996" s="178" t="s">
        <v>1051</v>
      </c>
    </row>
    <row r="4997" spans="1:14" s="178" customFormat="1">
      <c r="A4997" s="171"/>
      <c r="B4997" s="171"/>
      <c r="C4997" s="179"/>
      <c r="D4997" s="172"/>
      <c r="E4997" s="173"/>
      <c r="F4997" s="174"/>
      <c r="G4997" s="175"/>
      <c r="H4997" s="171"/>
      <c r="I4997" s="171"/>
      <c r="J4997" s="171"/>
      <c r="K4997" s="176"/>
      <c r="L4997" s="177"/>
      <c r="M4997" s="177"/>
      <c r="N4997" s="178" t="s">
        <v>1051</v>
      </c>
    </row>
    <row r="4998" spans="1:14" s="178" customFormat="1">
      <c r="A4998" s="171"/>
      <c r="B4998" s="171"/>
      <c r="C4998" s="179"/>
      <c r="D4998" s="172"/>
      <c r="E4998" s="173"/>
      <c r="F4998" s="174"/>
      <c r="G4998" s="175"/>
      <c r="H4998" s="171"/>
      <c r="I4998" s="171"/>
      <c r="J4998" s="171"/>
      <c r="K4998" s="176"/>
      <c r="L4998" s="177"/>
      <c r="M4998" s="177"/>
      <c r="N4998" s="178" t="s">
        <v>1051</v>
      </c>
    </row>
    <row r="4999" spans="1:14" s="178" customFormat="1">
      <c r="A4999" s="171"/>
      <c r="B4999" s="171"/>
      <c r="C4999" s="179"/>
      <c r="D4999" s="172"/>
      <c r="E4999" s="173"/>
      <c r="F4999" s="174"/>
      <c r="G4999" s="175"/>
      <c r="H4999" s="171"/>
      <c r="I4999" s="171"/>
      <c r="J4999" s="171"/>
      <c r="K4999" s="176"/>
      <c r="L4999" s="177"/>
      <c r="M4999" s="177"/>
      <c r="N4999" s="178" t="s">
        <v>1051</v>
      </c>
    </row>
    <row r="5000" spans="1:14" s="178" customFormat="1">
      <c r="A5000" s="171"/>
      <c r="B5000" s="171"/>
      <c r="C5000" s="179"/>
      <c r="D5000" s="172"/>
      <c r="E5000" s="173"/>
      <c r="F5000" s="174"/>
      <c r="G5000" s="175"/>
      <c r="H5000" s="171"/>
      <c r="I5000" s="171"/>
      <c r="J5000" s="171"/>
      <c r="K5000" s="176"/>
      <c r="L5000" s="177"/>
      <c r="M5000" s="177"/>
      <c r="N5000" s="178" t="s">
        <v>1051</v>
      </c>
    </row>
    <row r="5001" spans="1:14" s="178" customFormat="1">
      <c r="A5001" s="171"/>
      <c r="B5001" s="171"/>
      <c r="C5001" s="179"/>
      <c r="D5001" s="172"/>
      <c r="E5001" s="173"/>
      <c r="F5001" s="174"/>
      <c r="G5001" s="175"/>
      <c r="H5001" s="171"/>
      <c r="I5001" s="171"/>
      <c r="J5001" s="171"/>
      <c r="K5001" s="176"/>
      <c r="L5001" s="177"/>
      <c r="M5001" s="177"/>
      <c r="N5001" s="178" t="s">
        <v>1051</v>
      </c>
    </row>
    <row r="5002" spans="1:14" s="178" customFormat="1">
      <c r="A5002" s="171"/>
      <c r="B5002" s="171"/>
      <c r="C5002" s="179"/>
      <c r="D5002" s="172"/>
      <c r="E5002" s="173"/>
      <c r="F5002" s="174"/>
      <c r="G5002" s="175"/>
      <c r="H5002" s="171"/>
      <c r="I5002" s="171"/>
      <c r="J5002" s="171"/>
      <c r="K5002" s="176"/>
      <c r="L5002" s="177"/>
      <c r="M5002" s="177"/>
      <c r="N5002" s="178" t="s">
        <v>1051</v>
      </c>
    </row>
    <row r="5003" spans="1:14" s="178" customFormat="1">
      <c r="A5003" s="171"/>
      <c r="B5003" s="171"/>
      <c r="C5003" s="179"/>
      <c r="D5003" s="172"/>
      <c r="E5003" s="173"/>
      <c r="F5003" s="174"/>
      <c r="G5003" s="175"/>
      <c r="H5003" s="171"/>
      <c r="I5003" s="171"/>
      <c r="J5003" s="171"/>
      <c r="K5003" s="176"/>
      <c r="L5003" s="177"/>
      <c r="M5003" s="177"/>
      <c r="N5003" s="178" t="s">
        <v>1051</v>
      </c>
    </row>
    <row r="5004" spans="1:14" s="178" customFormat="1">
      <c r="A5004" s="171"/>
      <c r="B5004" s="171"/>
      <c r="C5004" s="179"/>
      <c r="D5004" s="172"/>
      <c r="E5004" s="173"/>
      <c r="F5004" s="174"/>
      <c r="G5004" s="175"/>
      <c r="H5004" s="171"/>
      <c r="I5004" s="171"/>
      <c r="J5004" s="171"/>
      <c r="K5004" s="176"/>
      <c r="L5004" s="177"/>
      <c r="M5004" s="177"/>
      <c r="N5004" s="178" t="s">
        <v>1051</v>
      </c>
    </row>
    <row r="5005" spans="1:14" s="178" customFormat="1">
      <c r="A5005" s="171"/>
      <c r="B5005" s="171"/>
      <c r="C5005" s="179"/>
      <c r="D5005" s="172"/>
      <c r="E5005" s="173"/>
      <c r="F5005" s="174"/>
      <c r="G5005" s="175"/>
      <c r="H5005" s="171"/>
      <c r="I5005" s="171"/>
      <c r="J5005" s="171"/>
      <c r="K5005" s="176"/>
      <c r="L5005" s="177"/>
      <c r="M5005" s="177"/>
      <c r="N5005" s="178" t="s">
        <v>1051</v>
      </c>
    </row>
    <row r="5006" spans="1:14" s="178" customFormat="1">
      <c r="A5006" s="171"/>
      <c r="B5006" s="171"/>
      <c r="C5006" s="179"/>
      <c r="D5006" s="172"/>
      <c r="E5006" s="173"/>
      <c r="F5006" s="174"/>
      <c r="G5006" s="175"/>
      <c r="H5006" s="171"/>
      <c r="I5006" s="171"/>
      <c r="J5006" s="171"/>
      <c r="K5006" s="176"/>
      <c r="L5006" s="177"/>
      <c r="M5006" s="177"/>
      <c r="N5006" s="178" t="s">
        <v>1051</v>
      </c>
    </row>
    <row r="5007" spans="1:14" s="178" customFormat="1">
      <c r="A5007" s="171"/>
      <c r="B5007" s="171"/>
      <c r="C5007" s="179"/>
      <c r="D5007" s="172"/>
      <c r="E5007" s="173"/>
      <c r="F5007" s="174"/>
      <c r="G5007" s="175"/>
      <c r="H5007" s="171"/>
      <c r="I5007" s="171"/>
      <c r="J5007" s="171"/>
      <c r="K5007" s="176"/>
      <c r="L5007" s="177"/>
      <c r="M5007" s="177"/>
      <c r="N5007" s="178" t="s">
        <v>1051</v>
      </c>
    </row>
    <row r="5008" spans="1:14" s="178" customFormat="1">
      <c r="A5008" s="171"/>
      <c r="B5008" s="171"/>
      <c r="C5008" s="179"/>
      <c r="D5008" s="172"/>
      <c r="E5008" s="173"/>
      <c r="F5008" s="174"/>
      <c r="G5008" s="175"/>
      <c r="H5008" s="171"/>
      <c r="I5008" s="171"/>
      <c r="J5008" s="171"/>
      <c r="K5008" s="176"/>
      <c r="L5008" s="177"/>
      <c r="M5008" s="177"/>
      <c r="N5008" s="178" t="s">
        <v>1051</v>
      </c>
    </row>
    <row r="5009" spans="1:14" s="178" customFormat="1">
      <c r="A5009" s="171"/>
      <c r="B5009" s="171"/>
      <c r="C5009" s="179"/>
      <c r="D5009" s="172"/>
      <c r="E5009" s="173"/>
      <c r="F5009" s="174"/>
      <c r="G5009" s="175"/>
      <c r="H5009" s="171"/>
      <c r="I5009" s="171"/>
      <c r="J5009" s="171"/>
      <c r="K5009" s="176"/>
      <c r="L5009" s="177"/>
      <c r="M5009" s="177"/>
      <c r="N5009" s="178" t="s">
        <v>1051</v>
      </c>
    </row>
    <row r="5010" spans="1:14" s="178" customFormat="1">
      <c r="A5010" s="171"/>
      <c r="B5010" s="171"/>
      <c r="C5010" s="179"/>
      <c r="D5010" s="172"/>
      <c r="E5010" s="173"/>
      <c r="F5010" s="174"/>
      <c r="G5010" s="175"/>
      <c r="H5010" s="171"/>
      <c r="I5010" s="171"/>
      <c r="J5010" s="171"/>
      <c r="K5010" s="176"/>
      <c r="L5010" s="177"/>
      <c r="M5010" s="177"/>
      <c r="N5010" s="178" t="s">
        <v>1051</v>
      </c>
    </row>
    <row r="5011" spans="1:14" s="178" customFormat="1">
      <c r="A5011" s="171"/>
      <c r="B5011" s="171"/>
      <c r="C5011" s="179"/>
      <c r="D5011" s="172"/>
      <c r="E5011" s="173"/>
      <c r="F5011" s="174"/>
      <c r="G5011" s="175"/>
      <c r="H5011" s="171"/>
      <c r="I5011" s="171"/>
      <c r="J5011" s="171"/>
      <c r="K5011" s="176"/>
      <c r="L5011" s="177"/>
      <c r="M5011" s="177"/>
      <c r="N5011" s="178" t="s">
        <v>1051</v>
      </c>
    </row>
    <row r="5012" spans="1:14" s="178" customFormat="1">
      <c r="A5012" s="171"/>
      <c r="B5012" s="171"/>
      <c r="C5012" s="179"/>
      <c r="D5012" s="172"/>
      <c r="E5012" s="173"/>
      <c r="F5012" s="174"/>
      <c r="G5012" s="175"/>
      <c r="H5012" s="171"/>
      <c r="I5012" s="171"/>
      <c r="J5012" s="171"/>
      <c r="K5012" s="176"/>
      <c r="L5012" s="177"/>
      <c r="M5012" s="177"/>
      <c r="N5012" s="178" t="s">
        <v>1051</v>
      </c>
    </row>
    <row r="5013" spans="1:14" s="178" customFormat="1">
      <c r="A5013" s="171"/>
      <c r="B5013" s="171"/>
      <c r="C5013" s="179"/>
      <c r="D5013" s="172"/>
      <c r="E5013" s="173"/>
      <c r="F5013" s="174"/>
      <c r="G5013" s="175"/>
      <c r="H5013" s="171"/>
      <c r="I5013" s="171"/>
      <c r="J5013" s="171"/>
      <c r="K5013" s="176"/>
      <c r="L5013" s="177"/>
      <c r="M5013" s="177"/>
      <c r="N5013" s="178" t="s">
        <v>1051</v>
      </c>
    </row>
    <row r="5014" spans="1:14" s="178" customFormat="1">
      <c r="A5014" s="171"/>
      <c r="B5014" s="171"/>
      <c r="C5014" s="179"/>
      <c r="D5014" s="172"/>
      <c r="E5014" s="173"/>
      <c r="F5014" s="174"/>
      <c r="G5014" s="175"/>
      <c r="H5014" s="171"/>
      <c r="I5014" s="171"/>
      <c r="J5014" s="171"/>
      <c r="K5014" s="176"/>
      <c r="L5014" s="177"/>
      <c r="M5014" s="177"/>
      <c r="N5014" s="178" t="s">
        <v>1051</v>
      </c>
    </row>
    <row r="5015" spans="1:14" s="178" customFormat="1">
      <c r="A5015" s="171"/>
      <c r="B5015" s="171"/>
      <c r="C5015" s="179"/>
      <c r="D5015" s="172"/>
      <c r="E5015" s="173"/>
      <c r="F5015" s="174"/>
      <c r="G5015" s="175"/>
      <c r="H5015" s="171"/>
      <c r="I5015" s="171"/>
      <c r="J5015" s="171"/>
      <c r="K5015" s="176"/>
      <c r="L5015" s="177"/>
      <c r="M5015" s="177"/>
      <c r="N5015" s="178" t="s">
        <v>1051</v>
      </c>
    </row>
    <row r="5016" spans="1:14" s="178" customFormat="1">
      <c r="A5016" s="171"/>
      <c r="B5016" s="171"/>
      <c r="C5016" s="179"/>
      <c r="D5016" s="172"/>
      <c r="E5016" s="173"/>
      <c r="F5016" s="174"/>
      <c r="G5016" s="175"/>
      <c r="H5016" s="171"/>
      <c r="I5016" s="171"/>
      <c r="J5016" s="171"/>
      <c r="K5016" s="176"/>
      <c r="L5016" s="177"/>
      <c r="M5016" s="177"/>
      <c r="N5016" s="178" t="s">
        <v>1051</v>
      </c>
    </row>
    <row r="5017" spans="1:14" s="178" customFormat="1">
      <c r="A5017" s="171"/>
      <c r="B5017" s="171"/>
      <c r="C5017" s="179"/>
      <c r="D5017" s="172"/>
      <c r="E5017" s="173"/>
      <c r="F5017" s="174"/>
      <c r="G5017" s="175"/>
      <c r="H5017" s="171"/>
      <c r="I5017" s="171"/>
      <c r="J5017" s="171"/>
      <c r="K5017" s="176"/>
      <c r="L5017" s="177"/>
      <c r="M5017" s="177"/>
      <c r="N5017" s="178" t="s">
        <v>1051</v>
      </c>
    </row>
    <row r="5018" spans="1:14" s="178" customFormat="1">
      <c r="A5018" s="171"/>
      <c r="B5018" s="171"/>
      <c r="C5018" s="179"/>
      <c r="D5018" s="172"/>
      <c r="E5018" s="173"/>
      <c r="F5018" s="174"/>
      <c r="G5018" s="175"/>
      <c r="H5018" s="171"/>
      <c r="I5018" s="171"/>
      <c r="J5018" s="171"/>
      <c r="K5018" s="176"/>
      <c r="L5018" s="177"/>
      <c r="M5018" s="177"/>
      <c r="N5018" s="178" t="s">
        <v>1051</v>
      </c>
    </row>
    <row r="5019" spans="1:14" s="178" customFormat="1">
      <c r="A5019" s="171"/>
      <c r="B5019" s="171"/>
      <c r="C5019" s="179"/>
      <c r="D5019" s="172"/>
      <c r="E5019" s="173"/>
      <c r="F5019" s="174"/>
      <c r="G5019" s="175"/>
      <c r="H5019" s="171"/>
      <c r="I5019" s="171"/>
      <c r="J5019" s="171"/>
      <c r="K5019" s="176"/>
      <c r="L5019" s="177"/>
      <c r="M5019" s="177"/>
      <c r="N5019" s="178" t="s">
        <v>1051</v>
      </c>
    </row>
    <row r="5020" spans="1:14" s="178" customFormat="1">
      <c r="A5020" s="171"/>
      <c r="B5020" s="171"/>
      <c r="C5020" s="179"/>
      <c r="D5020" s="172"/>
      <c r="E5020" s="173"/>
      <c r="F5020" s="174"/>
      <c r="G5020" s="175"/>
      <c r="H5020" s="171"/>
      <c r="I5020" s="171"/>
      <c r="J5020" s="171"/>
      <c r="K5020" s="176"/>
      <c r="L5020" s="177"/>
      <c r="M5020" s="177"/>
      <c r="N5020" s="178" t="s">
        <v>1051</v>
      </c>
    </row>
    <row r="5021" spans="1:14" s="178" customFormat="1">
      <c r="A5021" s="171"/>
      <c r="B5021" s="171"/>
      <c r="C5021" s="179"/>
      <c r="D5021" s="172"/>
      <c r="E5021" s="173"/>
      <c r="F5021" s="174"/>
      <c r="G5021" s="175"/>
      <c r="H5021" s="171"/>
      <c r="I5021" s="171"/>
      <c r="J5021" s="171"/>
      <c r="K5021" s="176"/>
      <c r="L5021" s="177"/>
      <c r="M5021" s="177"/>
      <c r="N5021" s="178" t="s">
        <v>1051</v>
      </c>
    </row>
    <row r="5022" spans="1:14" s="178" customFormat="1">
      <c r="A5022" s="171"/>
      <c r="B5022" s="171"/>
      <c r="C5022" s="179"/>
      <c r="D5022" s="172"/>
      <c r="E5022" s="173"/>
      <c r="F5022" s="174"/>
      <c r="G5022" s="175"/>
      <c r="H5022" s="171"/>
      <c r="I5022" s="171"/>
      <c r="J5022" s="171"/>
      <c r="K5022" s="176"/>
      <c r="L5022" s="177"/>
      <c r="M5022" s="177"/>
      <c r="N5022" s="178" t="s">
        <v>1051</v>
      </c>
    </row>
    <row r="5023" spans="1:14" s="178" customFormat="1">
      <c r="A5023" s="171"/>
      <c r="B5023" s="171"/>
      <c r="C5023" s="179"/>
      <c r="D5023" s="172"/>
      <c r="E5023" s="173"/>
      <c r="F5023" s="174"/>
      <c r="G5023" s="175"/>
      <c r="H5023" s="171"/>
      <c r="I5023" s="171"/>
      <c r="J5023" s="171"/>
      <c r="K5023" s="176"/>
      <c r="L5023" s="177"/>
      <c r="M5023" s="177"/>
      <c r="N5023" s="178" t="s">
        <v>1051</v>
      </c>
    </row>
    <row r="5024" spans="1:14" s="178" customFormat="1">
      <c r="A5024" s="171"/>
      <c r="B5024" s="171"/>
      <c r="C5024" s="179"/>
      <c r="D5024" s="172"/>
      <c r="E5024" s="173"/>
      <c r="F5024" s="174"/>
      <c r="G5024" s="175"/>
      <c r="H5024" s="171"/>
      <c r="I5024" s="171"/>
      <c r="J5024" s="171"/>
      <c r="K5024" s="176"/>
      <c r="L5024" s="177"/>
      <c r="M5024" s="177"/>
      <c r="N5024" s="178" t="s">
        <v>1051</v>
      </c>
    </row>
    <row r="5025" spans="1:14" s="178" customFormat="1">
      <c r="A5025" s="171"/>
      <c r="B5025" s="171"/>
      <c r="C5025" s="179"/>
      <c r="D5025" s="172"/>
      <c r="E5025" s="173"/>
      <c r="F5025" s="174"/>
      <c r="G5025" s="175"/>
      <c r="H5025" s="171"/>
      <c r="I5025" s="171"/>
      <c r="J5025" s="171"/>
      <c r="K5025" s="176"/>
      <c r="L5025" s="177"/>
      <c r="M5025" s="177"/>
      <c r="N5025" s="178" t="s">
        <v>1051</v>
      </c>
    </row>
    <row r="5026" spans="1:14" s="178" customFormat="1">
      <c r="A5026" s="171"/>
      <c r="B5026" s="171"/>
      <c r="C5026" s="179"/>
      <c r="D5026" s="172"/>
      <c r="E5026" s="173"/>
      <c r="F5026" s="174"/>
      <c r="G5026" s="175"/>
      <c r="H5026" s="171"/>
      <c r="I5026" s="171"/>
      <c r="J5026" s="171"/>
      <c r="K5026" s="176"/>
      <c r="L5026" s="177"/>
      <c r="M5026" s="177"/>
      <c r="N5026" s="178" t="s">
        <v>1051</v>
      </c>
    </row>
    <row r="5027" spans="1:14" s="178" customFormat="1">
      <c r="A5027" s="171"/>
      <c r="B5027" s="171"/>
      <c r="C5027" s="179"/>
      <c r="D5027" s="172"/>
      <c r="E5027" s="173"/>
      <c r="F5027" s="174"/>
      <c r="G5027" s="175"/>
      <c r="H5027" s="171"/>
      <c r="I5027" s="171"/>
      <c r="J5027" s="171"/>
      <c r="K5027" s="176"/>
      <c r="L5027" s="177"/>
      <c r="M5027" s="177"/>
      <c r="N5027" s="178" t="s">
        <v>1051</v>
      </c>
    </row>
    <row r="5028" spans="1:14" s="178" customFormat="1">
      <c r="A5028" s="171"/>
      <c r="B5028" s="171"/>
      <c r="C5028" s="179"/>
      <c r="D5028" s="172"/>
      <c r="E5028" s="173"/>
      <c r="F5028" s="174"/>
      <c r="G5028" s="175"/>
      <c r="H5028" s="171"/>
      <c r="I5028" s="171"/>
      <c r="J5028" s="171"/>
      <c r="K5028" s="176"/>
      <c r="L5028" s="177"/>
      <c r="M5028" s="177"/>
      <c r="N5028" s="178" t="s">
        <v>1051</v>
      </c>
    </row>
    <row r="5029" spans="1:14" s="178" customFormat="1">
      <c r="A5029" s="171"/>
      <c r="B5029" s="171"/>
      <c r="C5029" s="179"/>
      <c r="D5029" s="172"/>
      <c r="E5029" s="173"/>
      <c r="F5029" s="174"/>
      <c r="G5029" s="175"/>
      <c r="H5029" s="171"/>
      <c r="I5029" s="171"/>
      <c r="J5029" s="171"/>
      <c r="K5029" s="176"/>
      <c r="L5029" s="177"/>
      <c r="M5029" s="177"/>
      <c r="N5029" s="178" t="s">
        <v>1051</v>
      </c>
    </row>
    <row r="5030" spans="1:14" s="178" customFormat="1">
      <c r="A5030" s="171"/>
      <c r="B5030" s="171"/>
      <c r="C5030" s="179"/>
      <c r="D5030" s="172"/>
      <c r="E5030" s="173"/>
      <c r="F5030" s="174"/>
      <c r="G5030" s="175"/>
      <c r="H5030" s="171"/>
      <c r="I5030" s="171"/>
      <c r="J5030" s="171"/>
      <c r="K5030" s="176"/>
      <c r="L5030" s="177"/>
      <c r="M5030" s="177"/>
      <c r="N5030" s="178" t="s">
        <v>1051</v>
      </c>
    </row>
    <row r="5031" spans="1:14" s="178" customFormat="1">
      <c r="A5031" s="171"/>
      <c r="B5031" s="171"/>
      <c r="C5031" s="179"/>
      <c r="D5031" s="172"/>
      <c r="E5031" s="173"/>
      <c r="F5031" s="174"/>
      <c r="G5031" s="175"/>
      <c r="H5031" s="171"/>
      <c r="I5031" s="171"/>
      <c r="J5031" s="171"/>
      <c r="K5031" s="176"/>
      <c r="L5031" s="177"/>
      <c r="M5031" s="177"/>
      <c r="N5031" s="178" t="s">
        <v>1051</v>
      </c>
    </row>
    <row r="5032" spans="1:14" s="178" customFormat="1">
      <c r="A5032" s="171"/>
      <c r="B5032" s="171"/>
      <c r="C5032" s="179"/>
      <c r="D5032" s="172"/>
      <c r="E5032" s="173"/>
      <c r="F5032" s="174"/>
      <c r="G5032" s="175"/>
      <c r="H5032" s="171"/>
      <c r="I5032" s="171"/>
      <c r="J5032" s="171"/>
      <c r="K5032" s="176"/>
      <c r="L5032" s="177"/>
      <c r="M5032" s="177"/>
      <c r="N5032" s="178" t="s">
        <v>1051</v>
      </c>
    </row>
    <row r="5033" spans="1:14" s="178" customFormat="1">
      <c r="A5033" s="171"/>
      <c r="B5033" s="171"/>
      <c r="C5033" s="179"/>
      <c r="D5033" s="172"/>
      <c r="E5033" s="173"/>
      <c r="F5033" s="174"/>
      <c r="G5033" s="175"/>
      <c r="H5033" s="171"/>
      <c r="I5033" s="171"/>
      <c r="J5033" s="171"/>
      <c r="K5033" s="176"/>
      <c r="L5033" s="177"/>
      <c r="M5033" s="177"/>
      <c r="N5033" s="178" t="s">
        <v>1051</v>
      </c>
    </row>
    <row r="5034" spans="1:14" s="178" customFormat="1">
      <c r="A5034" s="171"/>
      <c r="B5034" s="171"/>
      <c r="C5034" s="179"/>
      <c r="D5034" s="172"/>
      <c r="E5034" s="173"/>
      <c r="F5034" s="174"/>
      <c r="G5034" s="175"/>
      <c r="H5034" s="171"/>
      <c r="I5034" s="171"/>
      <c r="J5034" s="171"/>
      <c r="K5034" s="176"/>
      <c r="L5034" s="177"/>
      <c r="M5034" s="177"/>
      <c r="N5034" s="178" t="s">
        <v>1051</v>
      </c>
    </row>
    <row r="5035" spans="1:14" s="178" customFormat="1">
      <c r="A5035" s="171"/>
      <c r="B5035" s="171"/>
      <c r="C5035" s="179"/>
      <c r="D5035" s="172"/>
      <c r="E5035" s="173"/>
      <c r="F5035" s="174"/>
      <c r="G5035" s="175"/>
      <c r="H5035" s="171"/>
      <c r="I5035" s="171"/>
      <c r="J5035" s="171"/>
      <c r="K5035" s="176"/>
      <c r="L5035" s="177"/>
      <c r="M5035" s="177"/>
      <c r="N5035" s="178" t="s">
        <v>1051</v>
      </c>
    </row>
    <row r="5036" spans="1:14" s="178" customFormat="1">
      <c r="A5036" s="171"/>
      <c r="B5036" s="171"/>
      <c r="C5036" s="179"/>
      <c r="D5036" s="172"/>
      <c r="E5036" s="173"/>
      <c r="F5036" s="174"/>
      <c r="G5036" s="175"/>
      <c r="H5036" s="171"/>
      <c r="I5036" s="171"/>
      <c r="J5036" s="171"/>
      <c r="K5036" s="176"/>
      <c r="L5036" s="177"/>
      <c r="M5036" s="177"/>
      <c r="N5036" s="178" t="s">
        <v>1051</v>
      </c>
    </row>
    <row r="5037" spans="1:14" s="178" customFormat="1">
      <c r="A5037" s="171"/>
      <c r="B5037" s="171"/>
      <c r="C5037" s="179"/>
      <c r="D5037" s="172"/>
      <c r="E5037" s="173"/>
      <c r="F5037" s="174"/>
      <c r="G5037" s="175"/>
      <c r="H5037" s="171"/>
      <c r="I5037" s="171"/>
      <c r="J5037" s="171"/>
      <c r="K5037" s="176"/>
      <c r="L5037" s="177"/>
      <c r="M5037" s="177"/>
      <c r="N5037" s="178" t="s">
        <v>1051</v>
      </c>
    </row>
    <row r="5038" spans="1:14" s="178" customFormat="1">
      <c r="A5038" s="171"/>
      <c r="B5038" s="171"/>
      <c r="C5038" s="179"/>
      <c r="D5038" s="172"/>
      <c r="E5038" s="173"/>
      <c r="F5038" s="174"/>
      <c r="G5038" s="175"/>
      <c r="H5038" s="171"/>
      <c r="I5038" s="171"/>
      <c r="J5038" s="171"/>
      <c r="K5038" s="176"/>
      <c r="L5038" s="177"/>
      <c r="M5038" s="177"/>
      <c r="N5038" s="178" t="s">
        <v>1051</v>
      </c>
    </row>
    <row r="5039" spans="1:14" s="178" customFormat="1">
      <c r="A5039" s="171"/>
      <c r="B5039" s="171"/>
      <c r="C5039" s="179"/>
      <c r="D5039" s="172"/>
      <c r="E5039" s="173"/>
      <c r="F5039" s="174"/>
      <c r="G5039" s="175"/>
      <c r="H5039" s="171"/>
      <c r="I5039" s="171"/>
      <c r="J5039" s="171"/>
      <c r="K5039" s="176"/>
      <c r="L5039" s="177"/>
      <c r="M5039" s="177"/>
      <c r="N5039" s="178" t="s">
        <v>1051</v>
      </c>
    </row>
    <row r="5040" spans="1:14" s="178" customFormat="1">
      <c r="A5040" s="171"/>
      <c r="B5040" s="171"/>
      <c r="C5040" s="179"/>
      <c r="D5040" s="172"/>
      <c r="E5040" s="173"/>
      <c r="F5040" s="174"/>
      <c r="G5040" s="175"/>
      <c r="H5040" s="171"/>
      <c r="I5040" s="171"/>
      <c r="J5040" s="171"/>
      <c r="K5040" s="176"/>
      <c r="L5040" s="177"/>
      <c r="M5040" s="177"/>
      <c r="N5040" s="178" t="s">
        <v>1051</v>
      </c>
    </row>
    <row r="5041" spans="1:14" s="178" customFormat="1">
      <c r="A5041" s="171"/>
      <c r="B5041" s="171"/>
      <c r="C5041" s="179"/>
      <c r="D5041" s="172"/>
      <c r="E5041" s="173"/>
      <c r="F5041" s="174"/>
      <c r="G5041" s="175"/>
      <c r="H5041" s="171"/>
      <c r="I5041" s="171"/>
      <c r="J5041" s="171"/>
      <c r="K5041" s="176"/>
      <c r="L5041" s="177"/>
      <c r="M5041" s="177"/>
      <c r="N5041" s="178" t="s">
        <v>1051</v>
      </c>
    </row>
    <row r="5042" spans="1:14" s="178" customFormat="1">
      <c r="A5042" s="171"/>
      <c r="B5042" s="171"/>
      <c r="C5042" s="179"/>
      <c r="D5042" s="172"/>
      <c r="E5042" s="173"/>
      <c r="F5042" s="174"/>
      <c r="G5042" s="175"/>
      <c r="H5042" s="171"/>
      <c r="I5042" s="171"/>
      <c r="J5042" s="171"/>
      <c r="K5042" s="176"/>
      <c r="L5042" s="177"/>
      <c r="M5042" s="177"/>
      <c r="N5042" s="178" t="s">
        <v>1051</v>
      </c>
    </row>
    <row r="5043" spans="1:14" s="178" customFormat="1">
      <c r="A5043" s="171"/>
      <c r="B5043" s="171"/>
      <c r="C5043" s="179"/>
      <c r="D5043" s="172"/>
      <c r="E5043" s="173"/>
      <c r="F5043" s="174"/>
      <c r="G5043" s="175"/>
      <c r="H5043" s="171"/>
      <c r="I5043" s="171"/>
      <c r="J5043" s="171"/>
      <c r="K5043" s="176"/>
      <c r="L5043" s="177"/>
      <c r="M5043" s="177"/>
      <c r="N5043" s="178" t="s">
        <v>1051</v>
      </c>
    </row>
    <row r="5044" spans="1:14" s="178" customFormat="1">
      <c r="A5044" s="171"/>
      <c r="B5044" s="171"/>
      <c r="C5044" s="179"/>
      <c r="D5044" s="172"/>
      <c r="E5044" s="173"/>
      <c r="F5044" s="174"/>
      <c r="G5044" s="175"/>
      <c r="H5044" s="171"/>
      <c r="I5044" s="171"/>
      <c r="J5044" s="171"/>
      <c r="K5044" s="176"/>
      <c r="L5044" s="177"/>
      <c r="M5044" s="177"/>
      <c r="N5044" s="178" t="s">
        <v>1051</v>
      </c>
    </row>
    <row r="5045" spans="1:14" s="178" customFormat="1">
      <c r="A5045" s="171"/>
      <c r="B5045" s="171"/>
      <c r="C5045" s="179"/>
      <c r="D5045" s="172"/>
      <c r="E5045" s="173"/>
      <c r="F5045" s="174"/>
      <c r="G5045" s="175"/>
      <c r="H5045" s="171"/>
      <c r="I5045" s="171"/>
      <c r="J5045" s="171"/>
      <c r="K5045" s="176"/>
      <c r="L5045" s="177"/>
      <c r="M5045" s="177"/>
      <c r="N5045" s="178" t="s">
        <v>1051</v>
      </c>
    </row>
    <row r="5046" spans="1:14" s="178" customFormat="1">
      <c r="A5046" s="171"/>
      <c r="B5046" s="171"/>
      <c r="C5046" s="179"/>
      <c r="D5046" s="172"/>
      <c r="E5046" s="173"/>
      <c r="F5046" s="174"/>
      <c r="G5046" s="175"/>
      <c r="H5046" s="171"/>
      <c r="I5046" s="171"/>
      <c r="J5046" s="171"/>
      <c r="K5046" s="176"/>
      <c r="L5046" s="177"/>
      <c r="M5046" s="177"/>
      <c r="N5046" s="178" t="s">
        <v>1051</v>
      </c>
    </row>
    <row r="5047" spans="1:14" s="178" customFormat="1">
      <c r="A5047" s="171"/>
      <c r="B5047" s="171"/>
      <c r="C5047" s="179"/>
      <c r="D5047" s="172"/>
      <c r="E5047" s="173"/>
      <c r="F5047" s="174"/>
      <c r="G5047" s="175"/>
      <c r="H5047" s="171"/>
      <c r="I5047" s="171"/>
      <c r="J5047" s="171"/>
      <c r="K5047" s="176"/>
      <c r="L5047" s="177"/>
      <c r="M5047" s="177"/>
      <c r="N5047" s="178" t="s">
        <v>1051</v>
      </c>
    </row>
    <row r="5048" spans="1:14" s="178" customFormat="1">
      <c r="A5048" s="171"/>
      <c r="B5048" s="171"/>
      <c r="C5048" s="179"/>
      <c r="D5048" s="172"/>
      <c r="E5048" s="173"/>
      <c r="F5048" s="174"/>
      <c r="G5048" s="175"/>
      <c r="H5048" s="171"/>
      <c r="I5048" s="171"/>
      <c r="J5048" s="171"/>
      <c r="K5048" s="176"/>
      <c r="L5048" s="177"/>
      <c r="M5048" s="177"/>
      <c r="N5048" s="178" t="s">
        <v>1051</v>
      </c>
    </row>
    <row r="5049" spans="1:14" s="178" customFormat="1">
      <c r="A5049" s="171"/>
      <c r="B5049" s="171"/>
      <c r="C5049" s="179"/>
      <c r="D5049" s="172"/>
      <c r="E5049" s="173"/>
      <c r="F5049" s="174"/>
      <c r="G5049" s="175"/>
      <c r="H5049" s="171"/>
      <c r="I5049" s="171"/>
      <c r="J5049" s="171"/>
      <c r="K5049" s="176"/>
      <c r="L5049" s="177"/>
      <c r="M5049" s="177"/>
      <c r="N5049" s="178" t="s">
        <v>1051</v>
      </c>
    </row>
    <row r="5050" spans="1:14" s="178" customFormat="1">
      <c r="A5050" s="171"/>
      <c r="B5050" s="171"/>
      <c r="C5050" s="179"/>
      <c r="D5050" s="172"/>
      <c r="E5050" s="173"/>
      <c r="F5050" s="174"/>
      <c r="G5050" s="175"/>
      <c r="H5050" s="171"/>
      <c r="I5050" s="171"/>
      <c r="J5050" s="171"/>
      <c r="K5050" s="176"/>
      <c r="L5050" s="177"/>
      <c r="M5050" s="177"/>
      <c r="N5050" s="178" t="s">
        <v>1051</v>
      </c>
    </row>
    <row r="5051" spans="1:14" s="178" customFormat="1">
      <c r="A5051" s="171"/>
      <c r="B5051" s="171"/>
      <c r="C5051" s="179"/>
      <c r="D5051" s="172"/>
      <c r="E5051" s="173"/>
      <c r="F5051" s="174"/>
      <c r="G5051" s="175"/>
      <c r="H5051" s="171"/>
      <c r="I5051" s="171"/>
      <c r="J5051" s="171"/>
      <c r="K5051" s="176"/>
      <c r="L5051" s="177"/>
      <c r="M5051" s="177"/>
      <c r="N5051" s="178" t="s">
        <v>1051</v>
      </c>
    </row>
    <row r="5052" spans="1:14" s="178" customFormat="1">
      <c r="A5052" s="171"/>
      <c r="B5052" s="171"/>
      <c r="C5052" s="179"/>
      <c r="D5052" s="172"/>
      <c r="E5052" s="173"/>
      <c r="F5052" s="174"/>
      <c r="G5052" s="175"/>
      <c r="H5052" s="171"/>
      <c r="I5052" s="171"/>
      <c r="J5052" s="171"/>
      <c r="K5052" s="176"/>
      <c r="L5052" s="177"/>
      <c r="M5052" s="177"/>
      <c r="N5052" s="178" t="s">
        <v>1051</v>
      </c>
    </row>
    <row r="5053" spans="1:14" s="178" customFormat="1">
      <c r="A5053" s="171"/>
      <c r="B5053" s="171"/>
      <c r="C5053" s="179"/>
      <c r="D5053" s="172"/>
      <c r="E5053" s="173"/>
      <c r="F5053" s="174"/>
      <c r="G5053" s="175"/>
      <c r="H5053" s="171"/>
      <c r="I5053" s="171"/>
      <c r="J5053" s="171"/>
      <c r="K5053" s="176"/>
      <c r="L5053" s="177"/>
      <c r="M5053" s="177"/>
      <c r="N5053" s="178" t="s">
        <v>1051</v>
      </c>
    </row>
    <row r="5054" spans="1:14" s="178" customFormat="1">
      <c r="A5054" s="171"/>
      <c r="B5054" s="171"/>
      <c r="C5054" s="179"/>
      <c r="D5054" s="172"/>
      <c r="E5054" s="173"/>
      <c r="F5054" s="174"/>
      <c r="G5054" s="175"/>
      <c r="H5054" s="171"/>
      <c r="I5054" s="171"/>
      <c r="J5054" s="171"/>
      <c r="K5054" s="176"/>
      <c r="L5054" s="177"/>
      <c r="M5054" s="177"/>
      <c r="N5054" s="178" t="s">
        <v>1051</v>
      </c>
    </row>
    <row r="5055" spans="1:14" s="178" customFormat="1">
      <c r="A5055" s="171"/>
      <c r="B5055" s="171"/>
      <c r="C5055" s="179"/>
      <c r="D5055" s="172"/>
      <c r="E5055" s="173"/>
      <c r="F5055" s="174"/>
      <c r="G5055" s="175"/>
      <c r="H5055" s="171"/>
      <c r="I5055" s="171"/>
      <c r="J5055" s="171"/>
      <c r="K5055" s="176"/>
      <c r="L5055" s="177"/>
      <c r="M5055" s="177"/>
      <c r="N5055" s="178" t="s">
        <v>1051</v>
      </c>
    </row>
    <row r="5056" spans="1:14" s="178" customFormat="1">
      <c r="A5056" s="171"/>
      <c r="B5056" s="171"/>
      <c r="C5056" s="179"/>
      <c r="D5056" s="172"/>
      <c r="E5056" s="173"/>
      <c r="F5056" s="174"/>
      <c r="G5056" s="175"/>
      <c r="H5056" s="171"/>
      <c r="I5056" s="171"/>
      <c r="J5056" s="171"/>
      <c r="K5056" s="176"/>
      <c r="L5056" s="177"/>
      <c r="M5056" s="177"/>
      <c r="N5056" s="178" t="s">
        <v>1051</v>
      </c>
    </row>
    <row r="5057" spans="1:14" s="178" customFormat="1">
      <c r="A5057" s="171"/>
      <c r="B5057" s="171"/>
      <c r="C5057" s="179"/>
      <c r="D5057" s="172"/>
      <c r="E5057" s="173"/>
      <c r="F5057" s="174"/>
      <c r="G5057" s="175"/>
      <c r="H5057" s="171"/>
      <c r="I5057" s="171"/>
      <c r="J5057" s="171"/>
      <c r="K5057" s="176"/>
      <c r="L5057" s="177"/>
      <c r="M5057" s="177"/>
      <c r="N5057" s="178" t="s">
        <v>1051</v>
      </c>
    </row>
    <row r="5058" spans="1:14" s="178" customFormat="1">
      <c r="A5058" s="171"/>
      <c r="B5058" s="171"/>
      <c r="C5058" s="179"/>
      <c r="D5058" s="172"/>
      <c r="E5058" s="173"/>
      <c r="F5058" s="174"/>
      <c r="G5058" s="175"/>
      <c r="H5058" s="171"/>
      <c r="I5058" s="171"/>
      <c r="J5058" s="171"/>
      <c r="K5058" s="176"/>
      <c r="L5058" s="177"/>
      <c r="M5058" s="177"/>
      <c r="N5058" s="178" t="s">
        <v>1051</v>
      </c>
    </row>
    <row r="5059" spans="1:14" s="178" customFormat="1">
      <c r="A5059" s="171"/>
      <c r="B5059" s="171"/>
      <c r="C5059" s="179"/>
      <c r="D5059" s="172"/>
      <c r="E5059" s="173"/>
      <c r="F5059" s="174"/>
      <c r="G5059" s="175"/>
      <c r="H5059" s="171"/>
      <c r="I5059" s="171"/>
      <c r="J5059" s="171"/>
      <c r="K5059" s="176"/>
      <c r="L5059" s="177"/>
      <c r="M5059" s="177"/>
      <c r="N5059" s="178" t="s">
        <v>1051</v>
      </c>
    </row>
    <row r="5060" spans="1:14" s="178" customFormat="1">
      <c r="A5060" s="171"/>
      <c r="B5060" s="171"/>
      <c r="C5060" s="179"/>
      <c r="D5060" s="172"/>
      <c r="E5060" s="173"/>
      <c r="F5060" s="174"/>
      <c r="G5060" s="175"/>
      <c r="H5060" s="171"/>
      <c r="I5060" s="171"/>
      <c r="J5060" s="171"/>
      <c r="K5060" s="176"/>
      <c r="L5060" s="177"/>
      <c r="M5060" s="177"/>
      <c r="N5060" s="178" t="s">
        <v>1051</v>
      </c>
    </row>
    <row r="5061" spans="1:14" s="178" customFormat="1">
      <c r="A5061" s="171"/>
      <c r="B5061" s="171"/>
      <c r="C5061" s="179"/>
      <c r="D5061" s="172"/>
      <c r="E5061" s="173"/>
      <c r="F5061" s="174"/>
      <c r="G5061" s="175"/>
      <c r="H5061" s="171"/>
      <c r="I5061" s="171"/>
      <c r="J5061" s="171"/>
      <c r="K5061" s="176"/>
      <c r="L5061" s="177"/>
      <c r="M5061" s="177"/>
      <c r="N5061" s="178" t="s">
        <v>1051</v>
      </c>
    </row>
    <row r="5062" spans="1:14" s="178" customFormat="1">
      <c r="A5062" s="171"/>
      <c r="B5062" s="171"/>
      <c r="C5062" s="179"/>
      <c r="D5062" s="172"/>
      <c r="E5062" s="173"/>
      <c r="F5062" s="174"/>
      <c r="G5062" s="175"/>
      <c r="H5062" s="171"/>
      <c r="I5062" s="171"/>
      <c r="J5062" s="171"/>
      <c r="K5062" s="176"/>
      <c r="L5062" s="177"/>
      <c r="M5062" s="177"/>
      <c r="N5062" s="178" t="s">
        <v>1051</v>
      </c>
    </row>
    <row r="5063" spans="1:14" s="178" customFormat="1">
      <c r="A5063" s="171"/>
      <c r="B5063" s="171"/>
      <c r="C5063" s="179"/>
      <c r="D5063" s="172"/>
      <c r="E5063" s="173"/>
      <c r="F5063" s="174"/>
      <c r="G5063" s="175"/>
      <c r="H5063" s="171"/>
      <c r="I5063" s="171"/>
      <c r="J5063" s="171"/>
      <c r="K5063" s="176"/>
      <c r="L5063" s="177"/>
      <c r="M5063" s="177"/>
      <c r="N5063" s="178" t="s">
        <v>1051</v>
      </c>
    </row>
    <row r="5064" spans="1:14" s="178" customFormat="1">
      <c r="A5064" s="171"/>
      <c r="B5064" s="171"/>
      <c r="C5064" s="179"/>
      <c r="D5064" s="172"/>
      <c r="E5064" s="173"/>
      <c r="F5064" s="174"/>
      <c r="G5064" s="175"/>
      <c r="H5064" s="171"/>
      <c r="I5064" s="171"/>
      <c r="J5064" s="171"/>
      <c r="K5064" s="176"/>
      <c r="L5064" s="177"/>
      <c r="M5064" s="177"/>
      <c r="N5064" s="178" t="s">
        <v>1051</v>
      </c>
    </row>
    <row r="5065" spans="1:14" s="178" customFormat="1">
      <c r="A5065" s="171"/>
      <c r="B5065" s="171"/>
      <c r="C5065" s="179"/>
      <c r="D5065" s="172"/>
      <c r="E5065" s="173"/>
      <c r="F5065" s="174"/>
      <c r="G5065" s="175"/>
      <c r="H5065" s="171"/>
      <c r="I5065" s="171"/>
      <c r="J5065" s="171"/>
      <c r="K5065" s="176"/>
      <c r="L5065" s="177"/>
      <c r="M5065" s="177"/>
      <c r="N5065" s="178" t="s">
        <v>1051</v>
      </c>
    </row>
    <row r="5066" spans="1:14" s="178" customFormat="1">
      <c r="A5066" s="171"/>
      <c r="B5066" s="171"/>
      <c r="C5066" s="179"/>
      <c r="D5066" s="172"/>
      <c r="E5066" s="173"/>
      <c r="F5066" s="174"/>
      <c r="G5066" s="175"/>
      <c r="H5066" s="171"/>
      <c r="I5066" s="171"/>
      <c r="J5066" s="171"/>
      <c r="K5066" s="176"/>
      <c r="L5066" s="177"/>
      <c r="M5066" s="177"/>
      <c r="N5066" s="178" t="s">
        <v>1051</v>
      </c>
    </row>
    <row r="5067" spans="1:14" s="178" customFormat="1">
      <c r="A5067" s="171"/>
      <c r="B5067" s="171"/>
      <c r="C5067" s="179"/>
      <c r="D5067" s="172"/>
      <c r="E5067" s="173"/>
      <c r="F5067" s="174"/>
      <c r="G5067" s="175"/>
      <c r="H5067" s="171"/>
      <c r="I5067" s="171"/>
      <c r="J5067" s="171"/>
      <c r="K5067" s="176"/>
      <c r="L5067" s="177"/>
      <c r="M5067" s="177"/>
      <c r="N5067" s="178" t="s">
        <v>1051</v>
      </c>
    </row>
    <row r="5068" spans="1:14" s="178" customFormat="1">
      <c r="A5068" s="171"/>
      <c r="B5068" s="171"/>
      <c r="C5068" s="179"/>
      <c r="D5068" s="172"/>
      <c r="E5068" s="173"/>
      <c r="F5068" s="174"/>
      <c r="G5068" s="175"/>
      <c r="H5068" s="171"/>
      <c r="I5068" s="171"/>
      <c r="J5068" s="171"/>
      <c r="K5068" s="176"/>
      <c r="L5068" s="177"/>
      <c r="M5068" s="177"/>
      <c r="N5068" s="178" t="s">
        <v>1051</v>
      </c>
    </row>
    <row r="5069" spans="1:14" s="178" customFormat="1">
      <c r="A5069" s="171"/>
      <c r="B5069" s="171"/>
      <c r="C5069" s="179"/>
      <c r="D5069" s="172"/>
      <c r="E5069" s="173"/>
      <c r="F5069" s="174"/>
      <c r="G5069" s="175"/>
      <c r="H5069" s="171"/>
      <c r="I5069" s="171"/>
      <c r="J5069" s="171"/>
      <c r="K5069" s="176"/>
      <c r="L5069" s="177"/>
      <c r="M5069" s="177"/>
      <c r="N5069" s="178" t="s">
        <v>1051</v>
      </c>
    </row>
    <row r="5070" spans="1:14" s="178" customFormat="1">
      <c r="A5070" s="171"/>
      <c r="B5070" s="171"/>
      <c r="C5070" s="179"/>
      <c r="D5070" s="172"/>
      <c r="E5070" s="173"/>
      <c r="F5070" s="174"/>
      <c r="G5070" s="175"/>
      <c r="H5070" s="171"/>
      <c r="I5070" s="171"/>
      <c r="J5070" s="171"/>
      <c r="K5070" s="176"/>
      <c r="L5070" s="177"/>
      <c r="M5070" s="177"/>
      <c r="N5070" s="178" t="s">
        <v>1051</v>
      </c>
    </row>
    <row r="5071" spans="1:14" s="178" customFormat="1">
      <c r="A5071" s="171"/>
      <c r="B5071" s="171"/>
      <c r="C5071" s="179"/>
      <c r="D5071" s="172"/>
      <c r="E5071" s="173"/>
      <c r="F5071" s="174"/>
      <c r="G5071" s="175"/>
      <c r="H5071" s="171"/>
      <c r="I5071" s="171"/>
      <c r="J5071" s="171"/>
      <c r="K5071" s="176"/>
      <c r="L5071" s="177"/>
      <c r="M5071" s="177"/>
      <c r="N5071" s="178" t="s">
        <v>1051</v>
      </c>
    </row>
    <row r="5072" spans="1:14" s="178" customFormat="1">
      <c r="A5072" s="171"/>
      <c r="B5072" s="171"/>
      <c r="C5072" s="179"/>
      <c r="D5072" s="172"/>
      <c r="E5072" s="173"/>
      <c r="F5072" s="174"/>
      <c r="G5072" s="175"/>
      <c r="H5072" s="171"/>
      <c r="I5072" s="171"/>
      <c r="J5072" s="171"/>
      <c r="K5072" s="176"/>
      <c r="L5072" s="177"/>
      <c r="M5072" s="177"/>
      <c r="N5072" s="178" t="s">
        <v>1051</v>
      </c>
    </row>
    <row r="5073" spans="1:14" s="178" customFormat="1">
      <c r="A5073" s="171"/>
      <c r="B5073" s="171"/>
      <c r="C5073" s="179"/>
      <c r="D5073" s="172"/>
      <c r="E5073" s="173"/>
      <c r="F5073" s="174"/>
      <c r="G5073" s="175"/>
      <c r="H5073" s="171"/>
      <c r="I5073" s="171"/>
      <c r="J5073" s="171"/>
      <c r="K5073" s="176"/>
      <c r="L5073" s="177"/>
      <c r="M5073" s="177"/>
      <c r="N5073" s="178" t="s">
        <v>1051</v>
      </c>
    </row>
    <row r="5074" spans="1:14" s="178" customFormat="1">
      <c r="A5074" s="171"/>
      <c r="B5074" s="171"/>
      <c r="C5074" s="179"/>
      <c r="D5074" s="172"/>
      <c r="E5074" s="173"/>
      <c r="F5074" s="174"/>
      <c r="G5074" s="175"/>
      <c r="H5074" s="171"/>
      <c r="I5074" s="171"/>
      <c r="J5074" s="171"/>
      <c r="K5074" s="176"/>
      <c r="L5074" s="177"/>
      <c r="M5074" s="177"/>
      <c r="N5074" s="178" t="s">
        <v>1051</v>
      </c>
    </row>
    <row r="5075" spans="1:14" s="178" customFormat="1">
      <c r="A5075" s="171"/>
      <c r="B5075" s="171"/>
      <c r="C5075" s="179"/>
      <c r="D5075" s="172"/>
      <c r="E5075" s="173"/>
      <c r="F5075" s="174"/>
      <c r="G5075" s="175"/>
      <c r="H5075" s="171"/>
      <c r="I5075" s="171"/>
      <c r="J5075" s="171"/>
      <c r="K5075" s="176"/>
      <c r="L5075" s="177"/>
      <c r="M5075" s="177"/>
      <c r="N5075" s="178" t="s">
        <v>1051</v>
      </c>
    </row>
    <row r="5076" spans="1:14" s="178" customFormat="1">
      <c r="A5076" s="171"/>
      <c r="B5076" s="171"/>
      <c r="C5076" s="179"/>
      <c r="D5076" s="172"/>
      <c r="E5076" s="173"/>
      <c r="F5076" s="174"/>
      <c r="G5076" s="175"/>
      <c r="H5076" s="171"/>
      <c r="I5076" s="171"/>
      <c r="J5076" s="171"/>
      <c r="K5076" s="176"/>
      <c r="L5076" s="177"/>
      <c r="M5076" s="177"/>
      <c r="N5076" s="178" t="s">
        <v>1051</v>
      </c>
    </row>
    <row r="5077" spans="1:14" s="178" customFormat="1">
      <c r="A5077" s="171"/>
      <c r="B5077" s="171"/>
      <c r="C5077" s="179"/>
      <c r="D5077" s="172"/>
      <c r="E5077" s="173"/>
      <c r="F5077" s="174"/>
      <c r="G5077" s="175"/>
      <c r="H5077" s="171"/>
      <c r="I5077" s="171"/>
      <c r="J5077" s="171"/>
      <c r="K5077" s="176"/>
      <c r="L5077" s="177"/>
      <c r="M5077" s="177"/>
      <c r="N5077" s="178" t="s">
        <v>1051</v>
      </c>
    </row>
    <row r="5078" spans="1:14" s="178" customFormat="1">
      <c r="A5078" s="171"/>
      <c r="B5078" s="171"/>
      <c r="C5078" s="179"/>
      <c r="D5078" s="172"/>
      <c r="E5078" s="173"/>
      <c r="F5078" s="174"/>
      <c r="G5078" s="175"/>
      <c r="H5078" s="171"/>
      <c r="I5078" s="171"/>
      <c r="J5078" s="171"/>
      <c r="K5078" s="176"/>
      <c r="L5078" s="177"/>
      <c r="M5078" s="177"/>
      <c r="N5078" s="178" t="s">
        <v>1051</v>
      </c>
    </row>
    <row r="5079" spans="1:14" s="178" customFormat="1">
      <c r="A5079" s="171"/>
      <c r="B5079" s="171"/>
      <c r="C5079" s="179"/>
      <c r="D5079" s="172"/>
      <c r="E5079" s="173"/>
      <c r="F5079" s="174"/>
      <c r="G5079" s="175"/>
      <c r="H5079" s="171"/>
      <c r="I5079" s="171"/>
      <c r="J5079" s="171"/>
      <c r="K5079" s="176"/>
      <c r="L5079" s="177"/>
      <c r="M5079" s="177"/>
      <c r="N5079" s="178" t="s">
        <v>1051</v>
      </c>
    </row>
    <row r="5080" spans="1:14" s="178" customFormat="1">
      <c r="A5080" s="171"/>
      <c r="B5080" s="171"/>
      <c r="C5080" s="179"/>
      <c r="D5080" s="172"/>
      <c r="E5080" s="173"/>
      <c r="F5080" s="174"/>
      <c r="G5080" s="175"/>
      <c r="H5080" s="171"/>
      <c r="I5080" s="171"/>
      <c r="J5080" s="171"/>
      <c r="K5080" s="176"/>
      <c r="L5080" s="177"/>
      <c r="M5080" s="177"/>
      <c r="N5080" s="178" t="s">
        <v>1051</v>
      </c>
    </row>
    <row r="5081" spans="1:14" s="178" customFormat="1">
      <c r="A5081" s="171"/>
      <c r="B5081" s="171"/>
      <c r="C5081" s="179"/>
      <c r="D5081" s="172"/>
      <c r="E5081" s="173"/>
      <c r="F5081" s="174"/>
      <c r="G5081" s="175"/>
      <c r="H5081" s="171"/>
      <c r="I5081" s="171"/>
      <c r="J5081" s="171"/>
      <c r="K5081" s="176"/>
      <c r="L5081" s="177"/>
      <c r="M5081" s="177"/>
      <c r="N5081" s="178" t="s">
        <v>1051</v>
      </c>
    </row>
    <row r="5082" spans="1:14" s="178" customFormat="1">
      <c r="A5082" s="171"/>
      <c r="B5082" s="171"/>
      <c r="C5082" s="179"/>
      <c r="D5082" s="172"/>
      <c r="E5082" s="173"/>
      <c r="F5082" s="174"/>
      <c r="G5082" s="175"/>
      <c r="H5082" s="171"/>
      <c r="I5082" s="171"/>
      <c r="J5082" s="171"/>
      <c r="K5082" s="176"/>
      <c r="L5082" s="177"/>
      <c r="M5082" s="177"/>
      <c r="N5082" s="178" t="s">
        <v>1051</v>
      </c>
    </row>
    <row r="5083" spans="1:14" s="178" customFormat="1">
      <c r="A5083" s="171"/>
      <c r="B5083" s="171"/>
      <c r="C5083" s="179"/>
      <c r="D5083" s="172"/>
      <c r="E5083" s="173"/>
      <c r="F5083" s="174"/>
      <c r="G5083" s="175"/>
      <c r="H5083" s="171"/>
      <c r="I5083" s="171"/>
      <c r="J5083" s="171"/>
      <c r="K5083" s="176"/>
      <c r="L5083" s="177"/>
      <c r="M5083" s="177"/>
      <c r="N5083" s="178" t="s">
        <v>1051</v>
      </c>
    </row>
    <row r="5084" spans="1:14" s="178" customFormat="1">
      <c r="A5084" s="171"/>
      <c r="B5084" s="171"/>
      <c r="C5084" s="179"/>
      <c r="D5084" s="172"/>
      <c r="E5084" s="173"/>
      <c r="F5084" s="174"/>
      <c r="G5084" s="175"/>
      <c r="H5084" s="171"/>
      <c r="I5084" s="171"/>
      <c r="J5084" s="171"/>
      <c r="K5084" s="176"/>
      <c r="L5084" s="177"/>
      <c r="M5084" s="177"/>
      <c r="N5084" s="178" t="s">
        <v>1051</v>
      </c>
    </row>
    <row r="5085" spans="1:14" s="178" customFormat="1">
      <c r="A5085" s="171"/>
      <c r="B5085" s="171"/>
      <c r="C5085" s="179"/>
      <c r="D5085" s="172"/>
      <c r="E5085" s="173"/>
      <c r="F5085" s="174"/>
      <c r="G5085" s="175"/>
      <c r="H5085" s="171"/>
      <c r="I5085" s="171"/>
      <c r="J5085" s="171"/>
      <c r="K5085" s="176"/>
      <c r="L5085" s="177"/>
      <c r="M5085" s="177"/>
      <c r="N5085" s="178" t="s">
        <v>1051</v>
      </c>
    </row>
    <row r="5086" spans="1:14" s="178" customFormat="1">
      <c r="A5086" s="171"/>
      <c r="B5086" s="171"/>
      <c r="C5086" s="179"/>
      <c r="D5086" s="172"/>
      <c r="E5086" s="173"/>
      <c r="F5086" s="174"/>
      <c r="G5086" s="175"/>
      <c r="H5086" s="171"/>
      <c r="I5086" s="171"/>
      <c r="J5086" s="171"/>
      <c r="K5086" s="176"/>
      <c r="L5086" s="177"/>
      <c r="M5086" s="177"/>
      <c r="N5086" s="178" t="s">
        <v>1051</v>
      </c>
    </row>
    <row r="5087" spans="1:14" s="178" customFormat="1">
      <c r="A5087" s="171"/>
      <c r="B5087" s="171"/>
      <c r="C5087" s="179"/>
      <c r="D5087" s="172"/>
      <c r="E5087" s="173"/>
      <c r="F5087" s="174"/>
      <c r="G5087" s="175"/>
      <c r="H5087" s="171"/>
      <c r="I5087" s="171"/>
      <c r="J5087" s="171"/>
      <c r="K5087" s="176"/>
      <c r="L5087" s="177"/>
      <c r="M5087" s="177"/>
      <c r="N5087" s="178" t="s">
        <v>1051</v>
      </c>
    </row>
    <row r="5088" spans="1:14" s="178" customFormat="1">
      <c r="A5088" s="171"/>
      <c r="B5088" s="171"/>
      <c r="C5088" s="179"/>
      <c r="D5088" s="172"/>
      <c r="E5088" s="173"/>
      <c r="F5088" s="174"/>
      <c r="G5088" s="175"/>
      <c r="H5088" s="171"/>
      <c r="I5088" s="171"/>
      <c r="J5088" s="171"/>
      <c r="K5088" s="176"/>
      <c r="L5088" s="177"/>
      <c r="M5088" s="177"/>
      <c r="N5088" s="178" t="s">
        <v>1051</v>
      </c>
    </row>
    <row r="5089" spans="1:14" s="178" customFormat="1">
      <c r="A5089" s="171"/>
      <c r="B5089" s="171"/>
      <c r="C5089" s="179"/>
      <c r="D5089" s="172"/>
      <c r="E5089" s="173"/>
      <c r="F5089" s="174"/>
      <c r="G5089" s="175"/>
      <c r="H5089" s="171"/>
      <c r="I5089" s="171"/>
      <c r="J5089" s="171"/>
      <c r="K5089" s="176"/>
      <c r="L5089" s="177"/>
      <c r="M5089" s="177"/>
      <c r="N5089" s="178" t="s">
        <v>1051</v>
      </c>
    </row>
    <row r="5090" spans="1:14" s="178" customFormat="1">
      <c r="A5090" s="171"/>
      <c r="B5090" s="171"/>
      <c r="C5090" s="179"/>
      <c r="D5090" s="172"/>
      <c r="E5090" s="173"/>
      <c r="F5090" s="174"/>
      <c r="G5090" s="175"/>
      <c r="H5090" s="171"/>
      <c r="I5090" s="171"/>
      <c r="J5090" s="171"/>
      <c r="K5090" s="176"/>
      <c r="L5090" s="177"/>
      <c r="M5090" s="177"/>
      <c r="N5090" s="178" t="s">
        <v>1051</v>
      </c>
    </row>
    <row r="5091" spans="1:14" s="178" customFormat="1">
      <c r="A5091" s="171"/>
      <c r="B5091" s="171"/>
      <c r="C5091" s="179"/>
      <c r="D5091" s="172"/>
      <c r="E5091" s="173"/>
      <c r="F5091" s="174"/>
      <c r="G5091" s="175"/>
      <c r="H5091" s="171"/>
      <c r="I5091" s="171"/>
      <c r="J5091" s="171"/>
      <c r="K5091" s="176"/>
      <c r="L5091" s="177"/>
      <c r="M5091" s="177"/>
      <c r="N5091" s="178" t="s">
        <v>1051</v>
      </c>
    </row>
    <row r="5092" spans="1:14" s="178" customFormat="1">
      <c r="A5092" s="171"/>
      <c r="B5092" s="171"/>
      <c r="C5092" s="179"/>
      <c r="D5092" s="172"/>
      <c r="E5092" s="173"/>
      <c r="F5092" s="174"/>
      <c r="G5092" s="175"/>
      <c r="H5092" s="171"/>
      <c r="I5092" s="171"/>
      <c r="J5092" s="171"/>
      <c r="K5092" s="176"/>
      <c r="L5092" s="177"/>
      <c r="M5092" s="177"/>
      <c r="N5092" s="178" t="s">
        <v>1051</v>
      </c>
    </row>
    <row r="5093" spans="1:14" s="178" customFormat="1">
      <c r="A5093" s="171"/>
      <c r="B5093" s="171"/>
      <c r="C5093" s="179"/>
      <c r="D5093" s="172"/>
      <c r="E5093" s="173"/>
      <c r="F5093" s="174"/>
      <c r="G5093" s="175"/>
      <c r="H5093" s="171"/>
      <c r="I5093" s="171"/>
      <c r="J5093" s="171"/>
      <c r="K5093" s="176"/>
      <c r="L5093" s="177"/>
      <c r="M5093" s="177"/>
      <c r="N5093" s="178" t="s">
        <v>1051</v>
      </c>
    </row>
    <row r="5094" spans="1:14" s="178" customFormat="1">
      <c r="A5094" s="171"/>
      <c r="B5094" s="171"/>
      <c r="C5094" s="179"/>
      <c r="D5094" s="172"/>
      <c r="E5094" s="173"/>
      <c r="F5094" s="174"/>
      <c r="G5094" s="175"/>
      <c r="H5094" s="171"/>
      <c r="I5094" s="171"/>
      <c r="J5094" s="171"/>
      <c r="K5094" s="176"/>
      <c r="L5094" s="177"/>
      <c r="M5094" s="177"/>
      <c r="N5094" s="178" t="s">
        <v>1051</v>
      </c>
    </row>
    <row r="5095" spans="1:14" s="178" customFormat="1">
      <c r="A5095" s="171"/>
      <c r="B5095" s="171"/>
      <c r="C5095" s="179"/>
      <c r="D5095" s="172"/>
      <c r="E5095" s="173"/>
      <c r="F5095" s="174"/>
      <c r="G5095" s="175"/>
      <c r="H5095" s="171"/>
      <c r="I5095" s="171"/>
      <c r="J5095" s="171"/>
      <c r="K5095" s="176"/>
      <c r="L5095" s="177"/>
      <c r="M5095" s="177"/>
      <c r="N5095" s="178" t="s">
        <v>1051</v>
      </c>
    </row>
    <row r="5096" spans="1:14" s="178" customFormat="1">
      <c r="A5096" s="171"/>
      <c r="B5096" s="171"/>
      <c r="C5096" s="179"/>
      <c r="D5096" s="172"/>
      <c r="E5096" s="173"/>
      <c r="F5096" s="174"/>
      <c r="G5096" s="175"/>
      <c r="H5096" s="171"/>
      <c r="I5096" s="171"/>
      <c r="J5096" s="171"/>
      <c r="K5096" s="176"/>
      <c r="L5096" s="177"/>
      <c r="M5096" s="177"/>
      <c r="N5096" s="178" t="s">
        <v>1051</v>
      </c>
    </row>
    <row r="5097" spans="1:14" s="178" customFormat="1">
      <c r="A5097" s="171"/>
      <c r="B5097" s="171"/>
      <c r="C5097" s="179"/>
      <c r="D5097" s="172"/>
      <c r="E5097" s="173"/>
      <c r="F5097" s="174"/>
      <c r="G5097" s="175"/>
      <c r="H5097" s="171"/>
      <c r="I5097" s="171"/>
      <c r="J5097" s="171"/>
      <c r="K5097" s="176"/>
      <c r="L5097" s="177"/>
      <c r="M5097" s="177"/>
      <c r="N5097" s="178" t="s">
        <v>1051</v>
      </c>
    </row>
    <row r="5098" spans="1:14" s="178" customFormat="1">
      <c r="A5098" s="171"/>
      <c r="B5098" s="171"/>
      <c r="C5098" s="179"/>
      <c r="D5098" s="172"/>
      <c r="E5098" s="173"/>
      <c r="F5098" s="174"/>
      <c r="G5098" s="175"/>
      <c r="H5098" s="171"/>
      <c r="I5098" s="171"/>
      <c r="J5098" s="171"/>
      <c r="K5098" s="176"/>
      <c r="L5098" s="177"/>
      <c r="M5098" s="177"/>
      <c r="N5098" s="178" t="s">
        <v>1051</v>
      </c>
    </row>
    <row r="5099" spans="1:14" s="178" customFormat="1">
      <c r="A5099" s="171"/>
      <c r="B5099" s="171"/>
      <c r="C5099" s="179"/>
      <c r="D5099" s="172"/>
      <c r="E5099" s="173"/>
      <c r="F5099" s="174"/>
      <c r="G5099" s="175"/>
      <c r="H5099" s="171"/>
      <c r="I5099" s="171"/>
      <c r="J5099" s="171"/>
      <c r="K5099" s="176"/>
      <c r="L5099" s="177"/>
      <c r="M5099" s="177"/>
      <c r="N5099" s="178" t="s">
        <v>1051</v>
      </c>
    </row>
    <row r="5100" spans="1:14" s="178" customFormat="1">
      <c r="A5100" s="171"/>
      <c r="B5100" s="171"/>
      <c r="C5100" s="179"/>
      <c r="D5100" s="172"/>
      <c r="E5100" s="173"/>
      <c r="F5100" s="174"/>
      <c r="G5100" s="175"/>
      <c r="H5100" s="171"/>
      <c r="I5100" s="171"/>
      <c r="J5100" s="171"/>
      <c r="K5100" s="176"/>
      <c r="L5100" s="177"/>
      <c r="M5100" s="177"/>
      <c r="N5100" s="178" t="s">
        <v>1051</v>
      </c>
    </row>
    <row r="5101" spans="1:14" s="178" customFormat="1">
      <c r="A5101" s="171"/>
      <c r="B5101" s="171"/>
      <c r="C5101" s="179"/>
      <c r="D5101" s="172"/>
      <c r="E5101" s="173"/>
      <c r="F5101" s="174"/>
      <c r="G5101" s="175"/>
      <c r="H5101" s="171"/>
      <c r="I5101" s="171"/>
      <c r="J5101" s="171"/>
      <c r="K5101" s="176"/>
      <c r="L5101" s="177"/>
      <c r="M5101" s="177"/>
      <c r="N5101" s="178" t="s">
        <v>1051</v>
      </c>
    </row>
    <row r="5102" spans="1:14" s="178" customFormat="1">
      <c r="A5102" s="171"/>
      <c r="B5102" s="171"/>
      <c r="C5102" s="179"/>
      <c r="D5102" s="172"/>
      <c r="E5102" s="173"/>
      <c r="F5102" s="174"/>
      <c r="G5102" s="175"/>
      <c r="H5102" s="171"/>
      <c r="I5102" s="171"/>
      <c r="J5102" s="171"/>
      <c r="K5102" s="176"/>
      <c r="L5102" s="177"/>
      <c r="M5102" s="177"/>
      <c r="N5102" s="178" t="s">
        <v>1051</v>
      </c>
    </row>
    <row r="5103" spans="1:14" s="178" customFormat="1">
      <c r="A5103" s="171"/>
      <c r="B5103" s="171"/>
      <c r="C5103" s="179"/>
      <c r="D5103" s="172"/>
      <c r="E5103" s="173"/>
      <c r="F5103" s="174"/>
      <c r="G5103" s="175"/>
      <c r="H5103" s="171"/>
      <c r="I5103" s="171"/>
      <c r="J5103" s="171"/>
      <c r="K5103" s="176"/>
      <c r="L5103" s="177"/>
      <c r="M5103" s="177"/>
      <c r="N5103" s="178" t="s">
        <v>1051</v>
      </c>
    </row>
    <row r="5104" spans="1:14" s="178" customFormat="1">
      <c r="A5104" s="171"/>
      <c r="B5104" s="171"/>
      <c r="C5104" s="179"/>
      <c r="D5104" s="172"/>
      <c r="E5104" s="173"/>
      <c r="F5104" s="174"/>
      <c r="G5104" s="175"/>
      <c r="H5104" s="171"/>
      <c r="I5104" s="171"/>
      <c r="J5104" s="171"/>
      <c r="K5104" s="176"/>
      <c r="L5104" s="177"/>
      <c r="M5104" s="177"/>
      <c r="N5104" s="178" t="s">
        <v>1051</v>
      </c>
    </row>
    <row r="5105" spans="1:14" s="178" customFormat="1">
      <c r="A5105" s="171"/>
      <c r="B5105" s="171"/>
      <c r="C5105" s="179"/>
      <c r="D5105" s="172"/>
      <c r="E5105" s="173"/>
      <c r="F5105" s="174"/>
      <c r="G5105" s="175"/>
      <c r="H5105" s="171"/>
      <c r="I5105" s="171"/>
      <c r="J5105" s="171"/>
      <c r="K5105" s="176"/>
      <c r="L5105" s="177"/>
      <c r="M5105" s="177"/>
      <c r="N5105" s="178" t="s">
        <v>1051</v>
      </c>
    </row>
    <row r="5106" spans="1:14" s="178" customFormat="1">
      <c r="A5106" s="171"/>
      <c r="B5106" s="171"/>
      <c r="C5106" s="179"/>
      <c r="D5106" s="172"/>
      <c r="E5106" s="173"/>
      <c r="F5106" s="174"/>
      <c r="G5106" s="175"/>
      <c r="H5106" s="171"/>
      <c r="I5106" s="171"/>
      <c r="J5106" s="171"/>
      <c r="K5106" s="176"/>
      <c r="L5106" s="177"/>
      <c r="M5106" s="177"/>
      <c r="N5106" s="178" t="s">
        <v>1051</v>
      </c>
    </row>
    <row r="5107" spans="1:14" s="178" customFormat="1">
      <c r="A5107" s="171"/>
      <c r="B5107" s="171"/>
      <c r="C5107" s="179"/>
      <c r="D5107" s="172"/>
      <c r="E5107" s="173"/>
      <c r="F5107" s="174"/>
      <c r="G5107" s="175"/>
      <c r="H5107" s="171"/>
      <c r="I5107" s="171"/>
      <c r="J5107" s="171"/>
      <c r="K5107" s="176"/>
      <c r="L5107" s="177"/>
      <c r="M5107" s="177"/>
      <c r="N5107" s="178" t="s">
        <v>1051</v>
      </c>
    </row>
    <row r="5108" spans="1:14" s="178" customFormat="1">
      <c r="A5108" s="171"/>
      <c r="B5108" s="171"/>
      <c r="C5108" s="179"/>
      <c r="D5108" s="172"/>
      <c r="E5108" s="173"/>
      <c r="F5108" s="174"/>
      <c r="G5108" s="175"/>
      <c r="H5108" s="171"/>
      <c r="I5108" s="171"/>
      <c r="J5108" s="171"/>
      <c r="K5108" s="176"/>
      <c r="L5108" s="177"/>
      <c r="M5108" s="177"/>
      <c r="N5108" s="178" t="s">
        <v>1051</v>
      </c>
    </row>
    <row r="5109" spans="1:14" s="178" customFormat="1">
      <c r="A5109" s="171"/>
      <c r="B5109" s="171"/>
      <c r="C5109" s="179"/>
      <c r="D5109" s="172"/>
      <c r="E5109" s="173"/>
      <c r="F5109" s="174"/>
      <c r="G5109" s="175"/>
      <c r="H5109" s="171"/>
      <c r="I5109" s="171"/>
      <c r="J5109" s="171"/>
      <c r="K5109" s="176"/>
      <c r="L5109" s="177"/>
      <c r="M5109" s="177"/>
      <c r="N5109" s="178" t="s">
        <v>1051</v>
      </c>
    </row>
    <row r="5110" spans="1:14" s="178" customFormat="1">
      <c r="A5110" s="171"/>
      <c r="B5110" s="171"/>
      <c r="C5110" s="179"/>
      <c r="D5110" s="172"/>
      <c r="E5110" s="173"/>
      <c r="F5110" s="174"/>
      <c r="G5110" s="175"/>
      <c r="H5110" s="171"/>
      <c r="I5110" s="171"/>
      <c r="J5110" s="171"/>
      <c r="K5110" s="176"/>
      <c r="L5110" s="177"/>
      <c r="M5110" s="177"/>
      <c r="N5110" s="178" t="s">
        <v>1051</v>
      </c>
    </row>
    <row r="5111" spans="1:14" s="178" customFormat="1">
      <c r="A5111" s="171"/>
      <c r="B5111" s="171"/>
      <c r="C5111" s="179"/>
      <c r="D5111" s="172"/>
      <c r="E5111" s="173"/>
      <c r="F5111" s="174"/>
      <c r="G5111" s="175"/>
      <c r="H5111" s="171"/>
      <c r="I5111" s="171"/>
      <c r="J5111" s="171"/>
      <c r="K5111" s="176"/>
      <c r="L5111" s="177"/>
      <c r="M5111" s="177"/>
      <c r="N5111" s="178" t="s">
        <v>1051</v>
      </c>
    </row>
    <row r="5112" spans="1:14" s="178" customFormat="1">
      <c r="A5112" s="171"/>
      <c r="B5112" s="171"/>
      <c r="C5112" s="179"/>
      <c r="D5112" s="172"/>
      <c r="E5112" s="173"/>
      <c r="F5112" s="174"/>
      <c r="G5112" s="175"/>
      <c r="H5112" s="171"/>
      <c r="I5112" s="171"/>
      <c r="J5112" s="171"/>
      <c r="K5112" s="176"/>
      <c r="L5112" s="177"/>
      <c r="M5112" s="177"/>
      <c r="N5112" s="178" t="s">
        <v>1051</v>
      </c>
    </row>
    <row r="5113" spans="1:14" s="178" customFormat="1">
      <c r="A5113" s="171"/>
      <c r="B5113" s="171"/>
      <c r="C5113" s="179"/>
      <c r="D5113" s="172"/>
      <c r="E5113" s="173"/>
      <c r="F5113" s="174"/>
      <c r="G5113" s="175"/>
      <c r="H5113" s="171"/>
      <c r="I5113" s="171"/>
      <c r="J5113" s="171"/>
      <c r="K5113" s="176"/>
      <c r="L5113" s="177"/>
      <c r="M5113" s="177"/>
      <c r="N5113" s="178" t="s">
        <v>1051</v>
      </c>
    </row>
    <row r="5114" spans="1:14" s="178" customFormat="1">
      <c r="A5114" s="171"/>
      <c r="B5114" s="171"/>
      <c r="C5114" s="179"/>
      <c r="D5114" s="172"/>
      <c r="E5114" s="173"/>
      <c r="F5114" s="174"/>
      <c r="G5114" s="175"/>
      <c r="H5114" s="171"/>
      <c r="I5114" s="171"/>
      <c r="J5114" s="171"/>
      <c r="K5114" s="176"/>
      <c r="L5114" s="177"/>
      <c r="M5114" s="177"/>
      <c r="N5114" s="178" t="s">
        <v>1051</v>
      </c>
    </row>
    <row r="5115" spans="1:14" s="178" customFormat="1">
      <c r="A5115" s="171"/>
      <c r="B5115" s="171"/>
      <c r="C5115" s="179"/>
      <c r="D5115" s="172"/>
      <c r="E5115" s="173"/>
      <c r="F5115" s="174"/>
      <c r="G5115" s="175"/>
      <c r="H5115" s="171"/>
      <c r="I5115" s="171"/>
      <c r="J5115" s="171"/>
      <c r="K5115" s="176"/>
      <c r="L5115" s="177"/>
      <c r="M5115" s="177"/>
      <c r="N5115" s="178" t="s">
        <v>1051</v>
      </c>
    </row>
    <row r="5116" spans="1:14" s="178" customFormat="1">
      <c r="A5116" s="171"/>
      <c r="B5116" s="171"/>
      <c r="C5116" s="179"/>
      <c r="D5116" s="172"/>
      <c r="E5116" s="173"/>
      <c r="F5116" s="174"/>
      <c r="G5116" s="175"/>
      <c r="H5116" s="171"/>
      <c r="I5116" s="171"/>
      <c r="J5116" s="171"/>
      <c r="K5116" s="176"/>
      <c r="L5116" s="177"/>
      <c r="M5116" s="177"/>
      <c r="N5116" s="178" t="s">
        <v>1051</v>
      </c>
    </row>
    <row r="5117" spans="1:14" s="178" customFormat="1">
      <c r="A5117" s="171"/>
      <c r="B5117" s="171"/>
      <c r="C5117" s="179"/>
      <c r="D5117" s="172"/>
      <c r="E5117" s="173"/>
      <c r="F5117" s="174"/>
      <c r="G5117" s="175"/>
      <c r="H5117" s="171"/>
      <c r="I5117" s="171"/>
      <c r="J5117" s="171"/>
      <c r="K5117" s="176"/>
      <c r="L5117" s="177"/>
      <c r="M5117" s="177"/>
      <c r="N5117" s="178" t="s">
        <v>1051</v>
      </c>
    </row>
    <row r="5118" spans="1:14" s="178" customFormat="1">
      <c r="A5118" s="171"/>
      <c r="B5118" s="171"/>
      <c r="C5118" s="179"/>
      <c r="D5118" s="172"/>
      <c r="E5118" s="173"/>
      <c r="F5118" s="174"/>
      <c r="G5118" s="175"/>
      <c r="H5118" s="171"/>
      <c r="I5118" s="171"/>
      <c r="J5118" s="171"/>
      <c r="K5118" s="176"/>
      <c r="L5118" s="177"/>
      <c r="M5118" s="177"/>
      <c r="N5118" s="178" t="s">
        <v>1051</v>
      </c>
    </row>
    <row r="5119" spans="1:14" s="178" customFormat="1">
      <c r="A5119" s="171"/>
      <c r="B5119" s="171"/>
      <c r="C5119" s="179"/>
      <c r="D5119" s="172"/>
      <c r="E5119" s="173"/>
      <c r="F5119" s="174"/>
      <c r="G5119" s="175"/>
      <c r="H5119" s="171"/>
      <c r="I5119" s="171"/>
      <c r="J5119" s="171"/>
      <c r="K5119" s="176"/>
      <c r="L5119" s="177"/>
      <c r="M5119" s="177"/>
      <c r="N5119" s="178" t="s">
        <v>1051</v>
      </c>
    </row>
    <row r="5120" spans="1:14" s="178" customFormat="1">
      <c r="A5120" s="171"/>
      <c r="B5120" s="171"/>
      <c r="C5120" s="179"/>
      <c r="D5120" s="172"/>
      <c r="E5120" s="173"/>
      <c r="F5120" s="174"/>
      <c r="G5120" s="175"/>
      <c r="H5120" s="171"/>
      <c r="I5120" s="171"/>
      <c r="J5120" s="171"/>
      <c r="K5120" s="176"/>
      <c r="L5120" s="177"/>
      <c r="M5120" s="177"/>
      <c r="N5120" s="178" t="s">
        <v>1051</v>
      </c>
    </row>
    <row r="5121" spans="1:14" s="178" customFormat="1">
      <c r="A5121" s="171"/>
      <c r="B5121" s="171"/>
      <c r="C5121" s="179"/>
      <c r="D5121" s="172"/>
      <c r="E5121" s="173"/>
      <c r="F5121" s="174"/>
      <c r="G5121" s="175"/>
      <c r="H5121" s="171"/>
      <c r="I5121" s="171"/>
      <c r="J5121" s="171"/>
      <c r="K5121" s="176"/>
      <c r="L5121" s="177"/>
      <c r="M5121" s="177"/>
      <c r="N5121" s="178" t="s">
        <v>1051</v>
      </c>
    </row>
    <row r="5122" spans="1:14" s="178" customFormat="1">
      <c r="A5122" s="171"/>
      <c r="B5122" s="171"/>
      <c r="C5122" s="179"/>
      <c r="D5122" s="172"/>
      <c r="E5122" s="173"/>
      <c r="F5122" s="174"/>
      <c r="G5122" s="175"/>
      <c r="H5122" s="171"/>
      <c r="I5122" s="171"/>
      <c r="J5122" s="171"/>
      <c r="K5122" s="176"/>
      <c r="L5122" s="177"/>
      <c r="M5122" s="177"/>
      <c r="N5122" s="178" t="s">
        <v>1051</v>
      </c>
    </row>
    <row r="5123" spans="1:14" s="178" customFormat="1">
      <c r="A5123" s="171"/>
      <c r="B5123" s="171"/>
      <c r="C5123" s="179"/>
      <c r="D5123" s="172"/>
      <c r="E5123" s="173"/>
      <c r="F5123" s="174"/>
      <c r="G5123" s="175"/>
      <c r="H5123" s="171"/>
      <c r="I5123" s="171"/>
      <c r="J5123" s="171"/>
      <c r="K5123" s="176"/>
      <c r="L5123" s="177"/>
      <c r="M5123" s="177"/>
      <c r="N5123" s="178" t="s">
        <v>1051</v>
      </c>
    </row>
    <row r="5124" spans="1:14" s="178" customFormat="1">
      <c r="A5124" s="171"/>
      <c r="B5124" s="171"/>
      <c r="C5124" s="179"/>
      <c r="D5124" s="172"/>
      <c r="E5124" s="173"/>
      <c r="F5124" s="174"/>
      <c r="G5124" s="175"/>
      <c r="H5124" s="171"/>
      <c r="I5124" s="171"/>
      <c r="J5124" s="171"/>
      <c r="K5124" s="176"/>
      <c r="L5124" s="177"/>
      <c r="M5124" s="177"/>
      <c r="N5124" s="178" t="s">
        <v>1051</v>
      </c>
    </row>
    <row r="5125" spans="1:14" s="178" customFormat="1">
      <c r="A5125" s="171"/>
      <c r="B5125" s="171"/>
      <c r="C5125" s="179"/>
      <c r="D5125" s="172"/>
      <c r="E5125" s="173"/>
      <c r="F5125" s="174"/>
      <c r="G5125" s="175"/>
      <c r="H5125" s="171"/>
      <c r="I5125" s="171"/>
      <c r="J5125" s="171"/>
      <c r="K5125" s="176"/>
      <c r="L5125" s="177"/>
      <c r="M5125" s="177"/>
      <c r="N5125" s="178" t="s">
        <v>1051</v>
      </c>
    </row>
    <row r="5126" spans="1:14" s="178" customFormat="1">
      <c r="A5126" s="171"/>
      <c r="B5126" s="171"/>
      <c r="C5126" s="179"/>
      <c r="D5126" s="172"/>
      <c r="E5126" s="173"/>
      <c r="F5126" s="174"/>
      <c r="G5126" s="175"/>
      <c r="H5126" s="171"/>
      <c r="I5126" s="171"/>
      <c r="J5126" s="171"/>
      <c r="K5126" s="176"/>
      <c r="L5126" s="177"/>
      <c r="M5126" s="177"/>
      <c r="N5126" s="178" t="s">
        <v>1051</v>
      </c>
    </row>
    <row r="5127" spans="1:14" s="178" customFormat="1">
      <c r="A5127" s="171"/>
      <c r="B5127" s="171"/>
      <c r="C5127" s="179"/>
      <c r="D5127" s="172"/>
      <c r="E5127" s="173"/>
      <c r="F5127" s="174"/>
      <c r="G5127" s="175"/>
      <c r="H5127" s="171"/>
      <c r="I5127" s="171"/>
      <c r="J5127" s="171"/>
      <c r="K5127" s="176"/>
      <c r="L5127" s="177"/>
      <c r="M5127" s="177"/>
      <c r="N5127" s="178" t="s">
        <v>1051</v>
      </c>
    </row>
    <row r="5128" spans="1:14" s="178" customFormat="1">
      <c r="A5128" s="171"/>
      <c r="B5128" s="171"/>
      <c r="C5128" s="179"/>
      <c r="D5128" s="172"/>
      <c r="E5128" s="173"/>
      <c r="F5128" s="174"/>
      <c r="G5128" s="175"/>
      <c r="H5128" s="171"/>
      <c r="I5128" s="171"/>
      <c r="J5128" s="171"/>
      <c r="K5128" s="176"/>
      <c r="L5128" s="177"/>
      <c r="M5128" s="177"/>
      <c r="N5128" s="178" t="s">
        <v>1051</v>
      </c>
    </row>
    <row r="5129" spans="1:14" s="178" customFormat="1">
      <c r="A5129" s="171"/>
      <c r="B5129" s="171"/>
      <c r="C5129" s="179"/>
      <c r="D5129" s="172"/>
      <c r="E5129" s="173"/>
      <c r="F5129" s="174"/>
      <c r="G5129" s="175"/>
      <c r="H5129" s="171"/>
      <c r="I5129" s="171"/>
      <c r="J5129" s="171"/>
      <c r="K5129" s="176"/>
      <c r="L5129" s="177"/>
      <c r="M5129" s="177"/>
      <c r="N5129" s="178" t="s">
        <v>1051</v>
      </c>
    </row>
    <row r="5130" spans="1:14" s="178" customFormat="1">
      <c r="A5130" s="171"/>
      <c r="B5130" s="171"/>
      <c r="C5130" s="179"/>
      <c r="D5130" s="172"/>
      <c r="E5130" s="173"/>
      <c r="F5130" s="174"/>
      <c r="G5130" s="175"/>
      <c r="H5130" s="171"/>
      <c r="I5130" s="171"/>
      <c r="J5130" s="171"/>
      <c r="K5130" s="176"/>
      <c r="L5130" s="177"/>
      <c r="M5130" s="177"/>
      <c r="N5130" s="178" t="s">
        <v>1051</v>
      </c>
    </row>
    <row r="5131" spans="1:14" s="178" customFormat="1">
      <c r="A5131" s="171"/>
      <c r="B5131" s="171"/>
      <c r="C5131" s="179"/>
      <c r="D5131" s="172"/>
      <c r="E5131" s="173"/>
      <c r="F5131" s="174"/>
      <c r="G5131" s="175"/>
      <c r="H5131" s="171"/>
      <c r="I5131" s="171"/>
      <c r="J5131" s="171"/>
      <c r="K5131" s="176"/>
      <c r="L5131" s="177"/>
      <c r="M5131" s="177"/>
      <c r="N5131" s="178" t="s">
        <v>1051</v>
      </c>
    </row>
    <row r="5132" spans="1:14" s="178" customFormat="1">
      <c r="A5132" s="171"/>
      <c r="B5132" s="171"/>
      <c r="C5132" s="179"/>
      <c r="D5132" s="172"/>
      <c r="E5132" s="173"/>
      <c r="F5132" s="174"/>
      <c r="G5132" s="175"/>
      <c r="H5132" s="171"/>
      <c r="I5132" s="171"/>
      <c r="J5132" s="171"/>
      <c r="K5132" s="176"/>
      <c r="L5132" s="177"/>
      <c r="M5132" s="177"/>
      <c r="N5132" s="178" t="s">
        <v>1051</v>
      </c>
    </row>
    <row r="5133" spans="1:14" s="178" customFormat="1">
      <c r="A5133" s="171"/>
      <c r="B5133" s="171"/>
      <c r="C5133" s="179"/>
      <c r="D5133" s="172"/>
      <c r="E5133" s="173"/>
      <c r="F5133" s="174"/>
      <c r="G5133" s="175"/>
      <c r="H5133" s="171"/>
      <c r="I5133" s="171"/>
      <c r="J5133" s="171"/>
      <c r="K5133" s="176"/>
      <c r="L5133" s="177"/>
      <c r="M5133" s="177"/>
      <c r="N5133" s="178" t="s">
        <v>1051</v>
      </c>
    </row>
    <row r="5134" spans="1:14" s="178" customFormat="1">
      <c r="A5134" s="171"/>
      <c r="B5134" s="171"/>
      <c r="C5134" s="179"/>
      <c r="D5134" s="172"/>
      <c r="E5134" s="173"/>
      <c r="F5134" s="174"/>
      <c r="G5134" s="175"/>
      <c r="H5134" s="171"/>
      <c r="I5134" s="171"/>
      <c r="J5134" s="171"/>
      <c r="K5134" s="176"/>
      <c r="L5134" s="177"/>
      <c r="M5134" s="177"/>
      <c r="N5134" s="178" t="s">
        <v>1051</v>
      </c>
    </row>
    <row r="5135" spans="1:14" s="178" customFormat="1">
      <c r="A5135" s="171"/>
      <c r="B5135" s="171"/>
      <c r="C5135" s="179"/>
      <c r="D5135" s="172"/>
      <c r="E5135" s="173"/>
      <c r="F5135" s="174"/>
      <c r="G5135" s="175"/>
      <c r="H5135" s="171"/>
      <c r="I5135" s="171"/>
      <c r="J5135" s="171"/>
      <c r="K5135" s="176"/>
      <c r="L5135" s="177"/>
      <c r="M5135" s="177"/>
      <c r="N5135" s="178" t="s">
        <v>1051</v>
      </c>
    </row>
    <row r="5136" spans="1:14" s="178" customFormat="1">
      <c r="A5136" s="171"/>
      <c r="B5136" s="171"/>
      <c r="C5136" s="179"/>
      <c r="D5136" s="172"/>
      <c r="E5136" s="173"/>
      <c r="F5136" s="174"/>
      <c r="G5136" s="175"/>
      <c r="H5136" s="171"/>
      <c r="I5136" s="171"/>
      <c r="J5136" s="171"/>
      <c r="K5136" s="176"/>
      <c r="L5136" s="177"/>
      <c r="M5136" s="177"/>
      <c r="N5136" s="178" t="s">
        <v>1051</v>
      </c>
    </row>
    <row r="5137" spans="1:14" s="178" customFormat="1">
      <c r="A5137" s="171"/>
      <c r="B5137" s="171"/>
      <c r="C5137" s="179"/>
      <c r="D5137" s="172"/>
      <c r="E5137" s="173"/>
      <c r="F5137" s="174"/>
      <c r="G5137" s="175"/>
      <c r="H5137" s="171"/>
      <c r="I5137" s="171"/>
      <c r="J5137" s="171"/>
      <c r="K5137" s="176"/>
      <c r="L5137" s="177"/>
      <c r="M5137" s="177"/>
      <c r="N5137" s="178" t="s">
        <v>1051</v>
      </c>
    </row>
    <row r="5138" spans="1:14" s="178" customFormat="1">
      <c r="A5138" s="171"/>
      <c r="B5138" s="171"/>
      <c r="C5138" s="179"/>
      <c r="D5138" s="172"/>
      <c r="E5138" s="173"/>
      <c r="F5138" s="174"/>
      <c r="G5138" s="175"/>
      <c r="H5138" s="171"/>
      <c r="I5138" s="171"/>
      <c r="J5138" s="171"/>
      <c r="K5138" s="176"/>
      <c r="L5138" s="177"/>
      <c r="M5138" s="177"/>
      <c r="N5138" s="178" t="s">
        <v>1051</v>
      </c>
    </row>
    <row r="5139" spans="1:14" s="178" customFormat="1">
      <c r="A5139" s="171"/>
      <c r="B5139" s="171"/>
      <c r="C5139" s="179"/>
      <c r="D5139" s="172"/>
      <c r="E5139" s="173"/>
      <c r="F5139" s="174"/>
      <c r="G5139" s="175"/>
      <c r="H5139" s="171"/>
      <c r="I5139" s="171"/>
      <c r="J5139" s="171"/>
      <c r="K5139" s="176"/>
      <c r="L5139" s="177"/>
      <c r="M5139" s="177"/>
      <c r="N5139" s="178" t="s">
        <v>1051</v>
      </c>
    </row>
    <row r="5140" spans="1:14" s="178" customFormat="1">
      <c r="A5140" s="171"/>
      <c r="B5140" s="171"/>
      <c r="C5140" s="179"/>
      <c r="D5140" s="172"/>
      <c r="E5140" s="173"/>
      <c r="F5140" s="174"/>
      <c r="G5140" s="175"/>
      <c r="H5140" s="171"/>
      <c r="I5140" s="171"/>
      <c r="J5140" s="171"/>
      <c r="K5140" s="176"/>
      <c r="L5140" s="177"/>
      <c r="M5140" s="177"/>
      <c r="N5140" s="178" t="s">
        <v>1051</v>
      </c>
    </row>
    <row r="5141" spans="1:14" s="178" customFormat="1">
      <c r="A5141" s="171"/>
      <c r="B5141" s="171"/>
      <c r="C5141" s="179"/>
      <c r="D5141" s="172"/>
      <c r="E5141" s="173"/>
      <c r="F5141" s="174"/>
      <c r="G5141" s="175"/>
      <c r="H5141" s="171"/>
      <c r="I5141" s="171"/>
      <c r="J5141" s="171"/>
      <c r="K5141" s="176"/>
      <c r="L5141" s="177"/>
      <c r="M5141" s="177"/>
      <c r="N5141" s="178" t="s">
        <v>1051</v>
      </c>
    </row>
    <row r="5142" spans="1:14" s="178" customFormat="1">
      <c r="A5142" s="171"/>
      <c r="B5142" s="171"/>
      <c r="C5142" s="179"/>
      <c r="D5142" s="172"/>
      <c r="E5142" s="173"/>
      <c r="F5142" s="174"/>
      <c r="G5142" s="175"/>
      <c r="H5142" s="171"/>
      <c r="I5142" s="171"/>
      <c r="J5142" s="171"/>
      <c r="K5142" s="176"/>
      <c r="L5142" s="177"/>
      <c r="M5142" s="177"/>
      <c r="N5142" s="178" t="s">
        <v>1051</v>
      </c>
    </row>
    <row r="5143" spans="1:14" s="178" customFormat="1">
      <c r="A5143" s="171"/>
      <c r="B5143" s="171"/>
      <c r="C5143" s="179"/>
      <c r="D5143" s="172"/>
      <c r="E5143" s="173"/>
      <c r="F5143" s="174"/>
      <c r="G5143" s="175"/>
      <c r="H5143" s="171"/>
      <c r="I5143" s="171"/>
      <c r="J5143" s="171"/>
      <c r="K5143" s="176"/>
      <c r="L5143" s="177"/>
      <c r="M5143" s="177"/>
      <c r="N5143" s="178" t="s">
        <v>1051</v>
      </c>
    </row>
    <row r="5144" spans="1:14" s="178" customFormat="1">
      <c r="A5144" s="171"/>
      <c r="B5144" s="171"/>
      <c r="C5144" s="179"/>
      <c r="D5144" s="172"/>
      <c r="E5144" s="173"/>
      <c r="F5144" s="174"/>
      <c r="G5144" s="175"/>
      <c r="H5144" s="171"/>
      <c r="I5144" s="171"/>
      <c r="J5144" s="171"/>
      <c r="K5144" s="176"/>
      <c r="L5144" s="177"/>
      <c r="M5144" s="177"/>
      <c r="N5144" s="178" t="s">
        <v>1051</v>
      </c>
    </row>
    <row r="5145" spans="1:14" s="178" customFormat="1">
      <c r="A5145" s="171"/>
      <c r="B5145" s="171"/>
      <c r="C5145" s="179"/>
      <c r="D5145" s="172"/>
      <c r="E5145" s="173"/>
      <c r="F5145" s="174"/>
      <c r="G5145" s="175"/>
      <c r="H5145" s="171"/>
      <c r="I5145" s="171"/>
      <c r="J5145" s="171"/>
      <c r="K5145" s="176"/>
      <c r="L5145" s="177"/>
      <c r="M5145" s="177"/>
      <c r="N5145" s="178" t="s">
        <v>1051</v>
      </c>
    </row>
    <row r="5146" spans="1:14" s="178" customFormat="1">
      <c r="A5146" s="171"/>
      <c r="B5146" s="171"/>
      <c r="C5146" s="179"/>
      <c r="D5146" s="172"/>
      <c r="E5146" s="173"/>
      <c r="F5146" s="174"/>
      <c r="G5146" s="175"/>
      <c r="H5146" s="171"/>
      <c r="I5146" s="171"/>
      <c r="J5146" s="171"/>
      <c r="K5146" s="176"/>
      <c r="L5146" s="177"/>
      <c r="M5146" s="177"/>
      <c r="N5146" s="178" t="s">
        <v>1051</v>
      </c>
    </row>
    <row r="5147" spans="1:14" s="178" customFormat="1">
      <c r="A5147" s="171"/>
      <c r="B5147" s="171"/>
      <c r="C5147" s="179"/>
      <c r="D5147" s="172"/>
      <c r="E5147" s="173"/>
      <c r="F5147" s="174"/>
      <c r="G5147" s="175"/>
      <c r="H5147" s="171"/>
      <c r="I5147" s="171"/>
      <c r="J5147" s="171"/>
      <c r="K5147" s="176"/>
      <c r="L5147" s="177"/>
      <c r="M5147" s="177"/>
      <c r="N5147" s="178" t="s">
        <v>1051</v>
      </c>
    </row>
    <row r="5148" spans="1:14" s="178" customFormat="1">
      <c r="A5148" s="171"/>
      <c r="B5148" s="171"/>
      <c r="C5148" s="179"/>
      <c r="D5148" s="172"/>
      <c r="E5148" s="173"/>
      <c r="F5148" s="174"/>
      <c r="G5148" s="175"/>
      <c r="H5148" s="171"/>
      <c r="I5148" s="171"/>
      <c r="J5148" s="171"/>
      <c r="K5148" s="176"/>
      <c r="L5148" s="177"/>
      <c r="M5148" s="177"/>
      <c r="N5148" s="178" t="s">
        <v>1051</v>
      </c>
    </row>
    <row r="5149" spans="1:14" s="178" customFormat="1">
      <c r="A5149" s="171"/>
      <c r="B5149" s="171"/>
      <c r="C5149" s="179"/>
      <c r="D5149" s="172"/>
      <c r="E5149" s="173"/>
      <c r="F5149" s="174"/>
      <c r="G5149" s="175"/>
      <c r="H5149" s="171"/>
      <c r="I5149" s="171"/>
      <c r="J5149" s="171"/>
      <c r="K5149" s="176"/>
      <c r="L5149" s="177"/>
      <c r="M5149" s="177"/>
      <c r="N5149" s="178" t="s">
        <v>1051</v>
      </c>
    </row>
    <row r="5150" spans="1:14" s="178" customFormat="1">
      <c r="A5150" s="171"/>
      <c r="B5150" s="171"/>
      <c r="C5150" s="179"/>
      <c r="D5150" s="172"/>
      <c r="E5150" s="173"/>
      <c r="F5150" s="174"/>
      <c r="G5150" s="175"/>
      <c r="H5150" s="171"/>
      <c r="I5150" s="171"/>
      <c r="J5150" s="171"/>
      <c r="K5150" s="176"/>
      <c r="L5150" s="177"/>
      <c r="M5150" s="177"/>
      <c r="N5150" s="178" t="s">
        <v>1051</v>
      </c>
    </row>
    <row r="5151" spans="1:14" s="178" customFormat="1">
      <c r="A5151" s="171"/>
      <c r="B5151" s="171"/>
      <c r="C5151" s="179"/>
      <c r="D5151" s="172"/>
      <c r="E5151" s="173"/>
      <c r="F5151" s="174"/>
      <c r="G5151" s="175"/>
      <c r="H5151" s="171"/>
      <c r="I5151" s="171"/>
      <c r="J5151" s="171"/>
      <c r="K5151" s="176"/>
      <c r="L5151" s="177"/>
      <c r="M5151" s="177"/>
      <c r="N5151" s="178" t="s">
        <v>1051</v>
      </c>
    </row>
    <row r="5152" spans="1:14" s="178" customFormat="1">
      <c r="A5152" s="171"/>
      <c r="B5152" s="171"/>
      <c r="C5152" s="179"/>
      <c r="D5152" s="172"/>
      <c r="E5152" s="173"/>
      <c r="F5152" s="174"/>
      <c r="G5152" s="175"/>
      <c r="H5152" s="171"/>
      <c r="I5152" s="171"/>
      <c r="J5152" s="171"/>
      <c r="K5152" s="176"/>
      <c r="L5152" s="177"/>
      <c r="M5152" s="177"/>
      <c r="N5152" s="178" t="s">
        <v>1051</v>
      </c>
    </row>
    <row r="5153" spans="1:14" s="178" customFormat="1">
      <c r="A5153" s="171"/>
      <c r="B5153" s="171"/>
      <c r="C5153" s="179"/>
      <c r="D5153" s="172"/>
      <c r="E5153" s="173"/>
      <c r="F5153" s="174"/>
      <c r="G5153" s="175"/>
      <c r="H5153" s="171"/>
      <c r="I5153" s="171"/>
      <c r="J5153" s="171"/>
      <c r="K5153" s="176"/>
      <c r="L5153" s="177"/>
      <c r="M5153" s="177"/>
      <c r="N5153" s="178" t="s">
        <v>1051</v>
      </c>
    </row>
    <row r="5154" spans="1:14" s="178" customFormat="1">
      <c r="A5154" s="171"/>
      <c r="B5154" s="171"/>
      <c r="C5154" s="179"/>
      <c r="D5154" s="172"/>
      <c r="E5154" s="173"/>
      <c r="F5154" s="174"/>
      <c r="G5154" s="175"/>
      <c r="H5154" s="171"/>
      <c r="I5154" s="171"/>
      <c r="J5154" s="171"/>
      <c r="K5154" s="176"/>
      <c r="L5154" s="177"/>
      <c r="M5154" s="177"/>
      <c r="N5154" s="178" t="s">
        <v>1051</v>
      </c>
    </row>
    <row r="5155" spans="1:14" s="178" customFormat="1">
      <c r="A5155" s="171"/>
      <c r="B5155" s="171"/>
      <c r="C5155" s="179"/>
      <c r="D5155" s="172"/>
      <c r="E5155" s="173"/>
      <c r="F5155" s="174"/>
      <c r="G5155" s="175"/>
      <c r="H5155" s="171"/>
      <c r="I5155" s="171"/>
      <c r="J5155" s="171"/>
      <c r="K5155" s="176"/>
      <c r="L5155" s="177"/>
      <c r="M5155" s="177"/>
      <c r="N5155" s="178" t="s">
        <v>1051</v>
      </c>
    </row>
    <row r="5156" spans="1:14" s="178" customFormat="1">
      <c r="A5156" s="171"/>
      <c r="B5156" s="171"/>
      <c r="C5156" s="179"/>
      <c r="D5156" s="172"/>
      <c r="E5156" s="173"/>
      <c r="F5156" s="174"/>
      <c r="G5156" s="175"/>
      <c r="H5156" s="171"/>
      <c r="I5156" s="171"/>
      <c r="J5156" s="171"/>
      <c r="K5156" s="176"/>
      <c r="L5156" s="177"/>
      <c r="M5156" s="177"/>
      <c r="N5156" s="178" t="s">
        <v>1051</v>
      </c>
    </row>
    <row r="5157" spans="1:14" s="178" customFormat="1">
      <c r="A5157" s="171"/>
      <c r="B5157" s="171"/>
      <c r="C5157" s="179"/>
      <c r="D5157" s="172"/>
      <c r="E5157" s="173"/>
      <c r="F5157" s="174"/>
      <c r="G5157" s="175"/>
      <c r="H5157" s="171"/>
      <c r="I5157" s="171"/>
      <c r="J5157" s="171"/>
      <c r="K5157" s="176"/>
      <c r="L5157" s="177"/>
      <c r="M5157" s="177"/>
      <c r="N5157" s="178" t="s">
        <v>1051</v>
      </c>
    </row>
    <row r="5158" spans="1:14" s="178" customFormat="1">
      <c r="A5158" s="171"/>
      <c r="B5158" s="171"/>
      <c r="C5158" s="179"/>
      <c r="D5158" s="172"/>
      <c r="E5158" s="173"/>
      <c r="F5158" s="174"/>
      <c r="G5158" s="175"/>
      <c r="H5158" s="171"/>
      <c r="I5158" s="171"/>
      <c r="J5158" s="171"/>
      <c r="K5158" s="176"/>
      <c r="L5158" s="177"/>
      <c r="M5158" s="177"/>
      <c r="N5158" s="178" t="s">
        <v>1051</v>
      </c>
    </row>
    <row r="5159" spans="1:14" s="178" customFormat="1">
      <c r="A5159" s="171"/>
      <c r="B5159" s="171"/>
      <c r="C5159" s="179"/>
      <c r="D5159" s="172"/>
      <c r="E5159" s="173"/>
      <c r="F5159" s="174"/>
      <c r="G5159" s="175"/>
      <c r="H5159" s="171"/>
      <c r="I5159" s="171"/>
      <c r="J5159" s="171"/>
      <c r="K5159" s="176"/>
      <c r="L5159" s="177"/>
      <c r="M5159" s="177"/>
      <c r="N5159" s="178" t="s">
        <v>1051</v>
      </c>
    </row>
    <row r="5160" spans="1:14" s="178" customFormat="1">
      <c r="A5160" s="171"/>
      <c r="B5160" s="171"/>
      <c r="C5160" s="179"/>
      <c r="D5160" s="172"/>
      <c r="E5160" s="173"/>
      <c r="F5160" s="174"/>
      <c r="G5160" s="175"/>
      <c r="H5160" s="171"/>
      <c r="I5160" s="171"/>
      <c r="J5160" s="171"/>
      <c r="K5160" s="176"/>
      <c r="L5160" s="177"/>
      <c r="M5160" s="177"/>
      <c r="N5160" s="178" t="s">
        <v>1051</v>
      </c>
    </row>
    <row r="5161" spans="1:14" s="178" customFormat="1">
      <c r="A5161" s="171"/>
      <c r="B5161" s="171"/>
      <c r="C5161" s="179"/>
      <c r="D5161" s="172"/>
      <c r="E5161" s="173"/>
      <c r="F5161" s="174"/>
      <c r="G5161" s="175"/>
      <c r="H5161" s="171"/>
      <c r="I5161" s="171"/>
      <c r="J5161" s="171"/>
      <c r="K5161" s="176"/>
      <c r="L5161" s="177"/>
      <c r="M5161" s="177"/>
      <c r="N5161" s="178" t="s">
        <v>1051</v>
      </c>
    </row>
    <row r="5162" spans="1:14" s="178" customFormat="1">
      <c r="A5162" s="171"/>
      <c r="B5162" s="171"/>
      <c r="C5162" s="179"/>
      <c r="D5162" s="172"/>
      <c r="E5162" s="173"/>
      <c r="F5162" s="174"/>
      <c r="G5162" s="175"/>
      <c r="H5162" s="171"/>
      <c r="I5162" s="171"/>
      <c r="J5162" s="171"/>
      <c r="K5162" s="176"/>
      <c r="L5162" s="177"/>
      <c r="M5162" s="177"/>
      <c r="N5162" s="178" t="s">
        <v>1051</v>
      </c>
    </row>
    <row r="5163" spans="1:14" s="178" customFormat="1">
      <c r="A5163" s="171"/>
      <c r="B5163" s="171"/>
      <c r="C5163" s="179"/>
      <c r="D5163" s="172"/>
      <c r="E5163" s="173"/>
      <c r="F5163" s="174"/>
      <c r="G5163" s="175"/>
      <c r="H5163" s="171"/>
      <c r="I5163" s="171"/>
      <c r="J5163" s="171"/>
      <c r="K5163" s="176"/>
      <c r="L5163" s="177"/>
      <c r="M5163" s="177"/>
      <c r="N5163" s="178" t="s">
        <v>1051</v>
      </c>
    </row>
    <row r="5164" spans="1:14" s="178" customFormat="1">
      <c r="A5164" s="171"/>
      <c r="B5164" s="171"/>
      <c r="C5164" s="179"/>
      <c r="D5164" s="172"/>
      <c r="E5164" s="173"/>
      <c r="F5164" s="174"/>
      <c r="G5164" s="175"/>
      <c r="H5164" s="171"/>
      <c r="I5164" s="171"/>
      <c r="J5164" s="171"/>
      <c r="K5164" s="176"/>
      <c r="L5164" s="177"/>
      <c r="M5164" s="177"/>
      <c r="N5164" s="178" t="s">
        <v>1051</v>
      </c>
    </row>
    <row r="5165" spans="1:14" s="178" customFormat="1">
      <c r="A5165" s="171"/>
      <c r="B5165" s="171"/>
      <c r="C5165" s="179"/>
      <c r="D5165" s="172"/>
      <c r="E5165" s="173"/>
      <c r="F5165" s="174"/>
      <c r="G5165" s="175"/>
      <c r="H5165" s="171"/>
      <c r="I5165" s="171"/>
      <c r="J5165" s="171"/>
      <c r="K5165" s="176"/>
      <c r="L5165" s="177"/>
      <c r="M5165" s="177"/>
      <c r="N5165" s="178" t="s">
        <v>1051</v>
      </c>
    </row>
    <row r="5166" spans="1:14" s="178" customFormat="1">
      <c r="A5166" s="171"/>
      <c r="B5166" s="171"/>
      <c r="C5166" s="179"/>
      <c r="D5166" s="172"/>
      <c r="E5166" s="173"/>
      <c r="F5166" s="174"/>
      <c r="G5166" s="175"/>
      <c r="H5166" s="171"/>
      <c r="I5166" s="171"/>
      <c r="J5166" s="171"/>
      <c r="K5166" s="176"/>
      <c r="L5166" s="177"/>
      <c r="M5166" s="177"/>
      <c r="N5166" s="178" t="s">
        <v>1051</v>
      </c>
    </row>
    <row r="5167" spans="1:14" s="178" customFormat="1">
      <c r="A5167" s="171"/>
      <c r="B5167" s="171"/>
      <c r="C5167" s="179"/>
      <c r="D5167" s="172"/>
      <c r="E5167" s="173"/>
      <c r="F5167" s="174"/>
      <c r="G5167" s="175"/>
      <c r="H5167" s="171"/>
      <c r="I5167" s="171"/>
      <c r="J5167" s="171"/>
      <c r="K5167" s="176"/>
      <c r="L5167" s="177"/>
      <c r="M5167" s="177"/>
      <c r="N5167" s="178" t="s">
        <v>1051</v>
      </c>
    </row>
    <row r="5168" spans="1:14" s="178" customFormat="1">
      <c r="A5168" s="171"/>
      <c r="B5168" s="171"/>
      <c r="C5168" s="179"/>
      <c r="D5168" s="172"/>
      <c r="E5168" s="173"/>
      <c r="F5168" s="174"/>
      <c r="G5168" s="175"/>
      <c r="H5168" s="171"/>
      <c r="I5168" s="171"/>
      <c r="J5168" s="171"/>
      <c r="K5168" s="176"/>
      <c r="L5168" s="177"/>
      <c r="M5168" s="177"/>
      <c r="N5168" s="178" t="s">
        <v>1051</v>
      </c>
    </row>
    <row r="5169" spans="1:14" s="178" customFormat="1">
      <c r="A5169" s="171"/>
      <c r="B5169" s="171"/>
      <c r="C5169" s="179"/>
      <c r="D5169" s="172"/>
      <c r="E5169" s="173"/>
      <c r="F5169" s="174"/>
      <c r="G5169" s="175"/>
      <c r="H5169" s="171"/>
      <c r="I5169" s="171"/>
      <c r="J5169" s="171"/>
      <c r="K5169" s="176"/>
      <c r="L5169" s="177"/>
      <c r="M5169" s="177"/>
      <c r="N5169" s="178" t="s">
        <v>1051</v>
      </c>
    </row>
    <row r="5170" spans="1:14" s="178" customFormat="1">
      <c r="A5170" s="171"/>
      <c r="B5170" s="171"/>
      <c r="C5170" s="179"/>
      <c r="D5170" s="172"/>
      <c r="E5170" s="173"/>
      <c r="F5170" s="174"/>
      <c r="G5170" s="175"/>
      <c r="H5170" s="171"/>
      <c r="I5170" s="171"/>
      <c r="J5170" s="171"/>
      <c r="K5170" s="176"/>
      <c r="L5170" s="177"/>
      <c r="M5170" s="177"/>
      <c r="N5170" s="178" t="s">
        <v>1051</v>
      </c>
    </row>
    <row r="5171" spans="1:14" s="178" customFormat="1">
      <c r="A5171" s="171"/>
      <c r="B5171" s="171"/>
      <c r="C5171" s="179"/>
      <c r="D5171" s="172"/>
      <c r="E5171" s="173"/>
      <c r="F5171" s="174"/>
      <c r="G5171" s="175"/>
      <c r="H5171" s="171"/>
      <c r="I5171" s="171"/>
      <c r="J5171" s="171"/>
      <c r="K5171" s="176"/>
      <c r="L5171" s="177"/>
      <c r="M5171" s="177"/>
      <c r="N5171" s="178" t="s">
        <v>1051</v>
      </c>
    </row>
    <row r="5172" spans="1:14" s="178" customFormat="1">
      <c r="A5172" s="171"/>
      <c r="B5172" s="171"/>
      <c r="C5172" s="179"/>
      <c r="D5172" s="172"/>
      <c r="E5172" s="173"/>
      <c r="F5172" s="174"/>
      <c r="G5172" s="175"/>
      <c r="H5172" s="171"/>
      <c r="I5172" s="171"/>
      <c r="J5172" s="171"/>
      <c r="K5172" s="176"/>
      <c r="L5172" s="177"/>
      <c r="M5172" s="177"/>
      <c r="N5172" s="178" t="s">
        <v>1051</v>
      </c>
    </row>
    <row r="5173" spans="1:14" s="178" customFormat="1">
      <c r="A5173" s="171"/>
      <c r="B5173" s="171"/>
      <c r="C5173" s="179"/>
      <c r="D5173" s="172"/>
      <c r="E5173" s="173"/>
      <c r="F5173" s="174"/>
      <c r="G5173" s="175"/>
      <c r="H5173" s="171"/>
      <c r="I5173" s="171"/>
      <c r="J5173" s="171"/>
      <c r="K5173" s="176"/>
      <c r="L5173" s="177"/>
      <c r="M5173" s="177"/>
      <c r="N5173" s="178" t="s">
        <v>1051</v>
      </c>
    </row>
    <row r="5174" spans="1:14" s="178" customFormat="1">
      <c r="A5174" s="171"/>
      <c r="B5174" s="171"/>
      <c r="C5174" s="179"/>
      <c r="D5174" s="172"/>
      <c r="E5174" s="173"/>
      <c r="F5174" s="174"/>
      <c r="G5174" s="175"/>
      <c r="H5174" s="171"/>
      <c r="I5174" s="171"/>
      <c r="J5174" s="171"/>
      <c r="K5174" s="176"/>
      <c r="L5174" s="177"/>
      <c r="M5174" s="177"/>
      <c r="N5174" s="178" t="s">
        <v>1051</v>
      </c>
    </row>
    <row r="5175" spans="1:14" s="178" customFormat="1">
      <c r="A5175" s="171"/>
      <c r="B5175" s="171"/>
      <c r="C5175" s="179"/>
      <c r="D5175" s="172"/>
      <c r="E5175" s="173"/>
      <c r="F5175" s="174"/>
      <c r="G5175" s="175"/>
      <c r="H5175" s="171"/>
      <c r="I5175" s="171"/>
      <c r="J5175" s="171"/>
      <c r="K5175" s="176"/>
      <c r="L5175" s="177"/>
      <c r="M5175" s="177"/>
      <c r="N5175" s="178" t="s">
        <v>1051</v>
      </c>
    </row>
    <row r="5176" spans="1:14" s="178" customFormat="1">
      <c r="A5176" s="171"/>
      <c r="B5176" s="171"/>
      <c r="C5176" s="179"/>
      <c r="D5176" s="172"/>
      <c r="E5176" s="173"/>
      <c r="F5176" s="174"/>
      <c r="G5176" s="175"/>
      <c r="H5176" s="171"/>
      <c r="I5176" s="171"/>
      <c r="J5176" s="171"/>
      <c r="K5176" s="176"/>
      <c r="L5176" s="177"/>
      <c r="M5176" s="177"/>
      <c r="N5176" s="178" t="s">
        <v>1051</v>
      </c>
    </row>
    <row r="5177" spans="1:14" s="178" customFormat="1">
      <c r="A5177" s="171"/>
      <c r="B5177" s="171"/>
      <c r="C5177" s="179"/>
      <c r="D5177" s="172"/>
      <c r="E5177" s="173"/>
      <c r="F5177" s="174"/>
      <c r="G5177" s="175"/>
      <c r="H5177" s="171"/>
      <c r="I5177" s="171"/>
      <c r="J5177" s="171"/>
      <c r="K5177" s="176"/>
      <c r="L5177" s="177"/>
      <c r="M5177" s="177"/>
      <c r="N5177" s="178" t="s">
        <v>1051</v>
      </c>
    </row>
    <row r="5178" spans="1:14" s="178" customFormat="1">
      <c r="A5178" s="171"/>
      <c r="B5178" s="171"/>
      <c r="C5178" s="179"/>
      <c r="D5178" s="172"/>
      <c r="E5178" s="173"/>
      <c r="F5178" s="174"/>
      <c r="G5178" s="175"/>
      <c r="H5178" s="171"/>
      <c r="I5178" s="171"/>
      <c r="J5178" s="171"/>
      <c r="K5178" s="176"/>
      <c r="L5178" s="177"/>
      <c r="M5178" s="177"/>
      <c r="N5178" s="178" t="s">
        <v>1051</v>
      </c>
    </row>
    <row r="5179" spans="1:14" s="178" customFormat="1">
      <c r="A5179" s="171"/>
      <c r="B5179" s="171"/>
      <c r="C5179" s="179"/>
      <c r="D5179" s="172"/>
      <c r="E5179" s="173"/>
      <c r="F5179" s="174"/>
      <c r="G5179" s="175"/>
      <c r="H5179" s="171"/>
      <c r="I5179" s="171"/>
      <c r="J5179" s="171"/>
      <c r="K5179" s="176"/>
      <c r="L5179" s="177"/>
      <c r="M5179" s="177"/>
      <c r="N5179" s="178" t="s">
        <v>1051</v>
      </c>
    </row>
    <row r="5180" spans="1:14" s="178" customFormat="1">
      <c r="A5180" s="171"/>
      <c r="B5180" s="171"/>
      <c r="C5180" s="179"/>
      <c r="D5180" s="172"/>
      <c r="E5180" s="173"/>
      <c r="F5180" s="174"/>
      <c r="G5180" s="175"/>
      <c r="H5180" s="171"/>
      <c r="I5180" s="171"/>
      <c r="J5180" s="171"/>
      <c r="K5180" s="176"/>
      <c r="L5180" s="177"/>
      <c r="M5180" s="177"/>
      <c r="N5180" s="178" t="s">
        <v>1051</v>
      </c>
    </row>
    <row r="5181" spans="1:14" s="178" customFormat="1">
      <c r="A5181" s="171"/>
      <c r="B5181" s="171"/>
      <c r="C5181" s="179"/>
      <c r="D5181" s="172"/>
      <c r="E5181" s="173"/>
      <c r="F5181" s="174"/>
      <c r="G5181" s="175"/>
      <c r="H5181" s="171"/>
      <c r="I5181" s="171"/>
      <c r="J5181" s="171"/>
      <c r="K5181" s="176"/>
      <c r="L5181" s="177"/>
      <c r="M5181" s="177"/>
      <c r="N5181" s="178" t="s">
        <v>1051</v>
      </c>
    </row>
    <row r="5182" spans="1:14" s="178" customFormat="1">
      <c r="A5182" s="171"/>
      <c r="B5182" s="171"/>
      <c r="C5182" s="179"/>
      <c r="D5182" s="172"/>
      <c r="E5182" s="173"/>
      <c r="F5182" s="174"/>
      <c r="G5182" s="175"/>
      <c r="H5182" s="171"/>
      <c r="I5182" s="171"/>
      <c r="J5182" s="171"/>
      <c r="K5182" s="176"/>
      <c r="L5182" s="177"/>
      <c r="M5182" s="177"/>
      <c r="N5182" s="178" t="s">
        <v>1051</v>
      </c>
    </row>
    <row r="5183" spans="1:14" s="178" customFormat="1">
      <c r="A5183" s="171"/>
      <c r="B5183" s="171"/>
      <c r="C5183" s="179"/>
      <c r="D5183" s="172"/>
      <c r="E5183" s="173"/>
      <c r="F5183" s="174"/>
      <c r="G5183" s="175"/>
      <c r="H5183" s="171"/>
      <c r="I5183" s="171"/>
      <c r="J5183" s="171"/>
      <c r="K5183" s="176"/>
      <c r="L5183" s="177"/>
      <c r="M5183" s="177"/>
      <c r="N5183" s="178" t="s">
        <v>1051</v>
      </c>
    </row>
    <row r="5184" spans="1:14" s="178" customFormat="1">
      <c r="A5184" s="171"/>
      <c r="B5184" s="171"/>
      <c r="C5184" s="179"/>
      <c r="D5184" s="172"/>
      <c r="E5184" s="173"/>
      <c r="F5184" s="174"/>
      <c r="G5184" s="175"/>
      <c r="H5184" s="171"/>
      <c r="I5184" s="171"/>
      <c r="J5184" s="171"/>
      <c r="K5184" s="176"/>
      <c r="L5184" s="177"/>
      <c r="M5184" s="177"/>
      <c r="N5184" s="178" t="s">
        <v>1051</v>
      </c>
    </row>
    <row r="5185" spans="1:14" s="178" customFormat="1">
      <c r="A5185" s="171"/>
      <c r="B5185" s="171"/>
      <c r="C5185" s="179"/>
      <c r="D5185" s="172"/>
      <c r="E5185" s="173"/>
      <c r="F5185" s="174"/>
      <c r="G5185" s="175"/>
      <c r="H5185" s="171"/>
      <c r="I5185" s="171"/>
      <c r="J5185" s="171"/>
      <c r="K5185" s="176"/>
      <c r="L5185" s="177"/>
      <c r="M5185" s="177"/>
      <c r="N5185" s="178" t="s">
        <v>1051</v>
      </c>
    </row>
    <row r="5186" spans="1:14" s="178" customFormat="1">
      <c r="A5186" s="171"/>
      <c r="B5186" s="171"/>
      <c r="C5186" s="179"/>
      <c r="D5186" s="172"/>
      <c r="E5186" s="173"/>
      <c r="F5186" s="174"/>
      <c r="G5186" s="175"/>
      <c r="H5186" s="171"/>
      <c r="I5186" s="171"/>
      <c r="J5186" s="171"/>
      <c r="K5186" s="176"/>
      <c r="L5186" s="177"/>
      <c r="M5186" s="177"/>
      <c r="N5186" s="178" t="s">
        <v>1051</v>
      </c>
    </row>
    <row r="5187" spans="1:14" s="178" customFormat="1">
      <c r="A5187" s="171"/>
      <c r="B5187" s="171"/>
      <c r="C5187" s="179"/>
      <c r="D5187" s="172"/>
      <c r="E5187" s="173"/>
      <c r="F5187" s="174"/>
      <c r="G5187" s="175"/>
      <c r="H5187" s="171"/>
      <c r="I5187" s="171"/>
      <c r="J5187" s="171"/>
      <c r="K5187" s="176"/>
      <c r="L5187" s="177"/>
      <c r="M5187" s="177"/>
      <c r="N5187" s="178" t="s">
        <v>1051</v>
      </c>
    </row>
    <row r="5188" spans="1:14" s="178" customFormat="1">
      <c r="A5188" s="171"/>
      <c r="B5188" s="171"/>
      <c r="C5188" s="179"/>
      <c r="D5188" s="172"/>
      <c r="E5188" s="173"/>
      <c r="F5188" s="174"/>
      <c r="G5188" s="175"/>
      <c r="H5188" s="171"/>
      <c r="I5188" s="171"/>
      <c r="J5188" s="171"/>
      <c r="K5188" s="176"/>
      <c r="L5188" s="177"/>
      <c r="M5188" s="177"/>
      <c r="N5188" s="178" t="s">
        <v>1051</v>
      </c>
    </row>
    <row r="5189" spans="1:14" s="178" customFormat="1">
      <c r="A5189" s="171"/>
      <c r="B5189" s="171"/>
      <c r="C5189" s="179"/>
      <c r="D5189" s="172"/>
      <c r="E5189" s="173"/>
      <c r="F5189" s="174"/>
      <c r="G5189" s="175"/>
      <c r="H5189" s="171"/>
      <c r="I5189" s="171"/>
      <c r="J5189" s="171"/>
      <c r="K5189" s="176"/>
      <c r="L5189" s="177"/>
      <c r="M5189" s="177"/>
      <c r="N5189" s="178" t="s">
        <v>1051</v>
      </c>
    </row>
    <row r="5190" spans="1:14" s="178" customFormat="1">
      <c r="A5190" s="171"/>
      <c r="B5190" s="171"/>
      <c r="C5190" s="179"/>
      <c r="D5190" s="172"/>
      <c r="E5190" s="173"/>
      <c r="F5190" s="174"/>
      <c r="G5190" s="175"/>
      <c r="H5190" s="171"/>
      <c r="I5190" s="171"/>
      <c r="J5190" s="171"/>
      <c r="K5190" s="176"/>
      <c r="L5190" s="177"/>
      <c r="M5190" s="177"/>
      <c r="N5190" s="178" t="s">
        <v>1051</v>
      </c>
    </row>
    <row r="5191" spans="1:14" s="178" customFormat="1">
      <c r="A5191" s="171"/>
      <c r="B5191" s="171"/>
      <c r="C5191" s="179"/>
      <c r="D5191" s="172"/>
      <c r="E5191" s="173"/>
      <c r="F5191" s="174"/>
      <c r="G5191" s="175"/>
      <c r="H5191" s="171"/>
      <c r="I5191" s="171"/>
      <c r="J5191" s="171"/>
      <c r="K5191" s="176"/>
      <c r="L5191" s="177"/>
      <c r="M5191" s="177"/>
      <c r="N5191" s="178" t="s">
        <v>1051</v>
      </c>
    </row>
    <row r="5192" spans="1:14" s="178" customFormat="1">
      <c r="A5192" s="171"/>
      <c r="B5192" s="171"/>
      <c r="C5192" s="179"/>
      <c r="D5192" s="172"/>
      <c r="E5192" s="173"/>
      <c r="F5192" s="174"/>
      <c r="G5192" s="175"/>
      <c r="H5192" s="171"/>
      <c r="I5192" s="171"/>
      <c r="J5192" s="171"/>
      <c r="K5192" s="176"/>
      <c r="L5192" s="177"/>
      <c r="M5192" s="177"/>
      <c r="N5192" s="178" t="s">
        <v>1051</v>
      </c>
    </row>
    <row r="5193" spans="1:14" s="178" customFormat="1">
      <c r="A5193" s="171"/>
      <c r="B5193" s="171"/>
      <c r="C5193" s="179"/>
      <c r="D5193" s="172"/>
      <c r="E5193" s="173"/>
      <c r="F5193" s="174"/>
      <c r="G5193" s="175"/>
      <c r="H5193" s="171"/>
      <c r="I5193" s="171"/>
      <c r="J5193" s="171"/>
      <c r="K5193" s="176"/>
      <c r="L5193" s="177"/>
      <c r="M5193" s="177"/>
      <c r="N5193" s="178" t="s">
        <v>1051</v>
      </c>
    </row>
    <row r="5194" spans="1:14" s="178" customFormat="1">
      <c r="A5194" s="171"/>
      <c r="B5194" s="171"/>
      <c r="C5194" s="179"/>
      <c r="D5194" s="172"/>
      <c r="E5194" s="173"/>
      <c r="F5194" s="174"/>
      <c r="G5194" s="175"/>
      <c r="H5194" s="171"/>
      <c r="I5194" s="171"/>
      <c r="J5194" s="171"/>
      <c r="K5194" s="176"/>
      <c r="L5194" s="177"/>
      <c r="M5194" s="177"/>
      <c r="N5194" s="178" t="s">
        <v>1051</v>
      </c>
    </row>
    <row r="5195" spans="1:14" s="178" customFormat="1">
      <c r="A5195" s="171"/>
      <c r="B5195" s="171"/>
      <c r="C5195" s="179"/>
      <c r="D5195" s="172"/>
      <c r="E5195" s="173"/>
      <c r="F5195" s="174"/>
      <c r="G5195" s="175"/>
      <c r="H5195" s="171"/>
      <c r="I5195" s="171"/>
      <c r="J5195" s="171"/>
      <c r="K5195" s="176"/>
      <c r="L5195" s="177"/>
      <c r="M5195" s="177"/>
      <c r="N5195" s="178" t="s">
        <v>1051</v>
      </c>
    </row>
    <row r="5196" spans="1:14" s="178" customFormat="1">
      <c r="A5196" s="171"/>
      <c r="B5196" s="171"/>
      <c r="C5196" s="179"/>
      <c r="D5196" s="172"/>
      <c r="E5196" s="173"/>
      <c r="F5196" s="174"/>
      <c r="G5196" s="175"/>
      <c r="H5196" s="171"/>
      <c r="I5196" s="171"/>
      <c r="J5196" s="171"/>
      <c r="K5196" s="176"/>
      <c r="L5196" s="177"/>
      <c r="M5196" s="177"/>
      <c r="N5196" s="178" t="s">
        <v>1051</v>
      </c>
    </row>
    <row r="5197" spans="1:14" s="178" customFormat="1">
      <c r="A5197" s="171"/>
      <c r="B5197" s="171"/>
      <c r="C5197" s="179"/>
      <c r="D5197" s="172"/>
      <c r="E5197" s="173"/>
      <c r="F5197" s="174"/>
      <c r="G5197" s="175"/>
      <c r="H5197" s="171"/>
      <c r="I5197" s="171"/>
      <c r="J5197" s="171"/>
      <c r="K5197" s="176"/>
      <c r="L5197" s="177"/>
      <c r="M5197" s="177"/>
      <c r="N5197" s="178" t="s">
        <v>1051</v>
      </c>
    </row>
    <row r="5198" spans="1:14" s="178" customFormat="1">
      <c r="A5198" s="171"/>
      <c r="B5198" s="171"/>
      <c r="C5198" s="179"/>
      <c r="D5198" s="172"/>
      <c r="E5198" s="173"/>
      <c r="F5198" s="174"/>
      <c r="G5198" s="175"/>
      <c r="H5198" s="171"/>
      <c r="I5198" s="171"/>
      <c r="J5198" s="171"/>
      <c r="K5198" s="176"/>
      <c r="L5198" s="177"/>
      <c r="M5198" s="177"/>
      <c r="N5198" s="178" t="s">
        <v>1051</v>
      </c>
    </row>
    <row r="5199" spans="1:14" s="178" customFormat="1">
      <c r="A5199" s="171"/>
      <c r="B5199" s="171"/>
      <c r="C5199" s="179"/>
      <c r="D5199" s="172"/>
      <c r="E5199" s="173"/>
      <c r="F5199" s="174"/>
      <c r="G5199" s="175"/>
      <c r="H5199" s="171"/>
      <c r="I5199" s="171"/>
      <c r="J5199" s="171"/>
      <c r="K5199" s="176"/>
      <c r="L5199" s="177"/>
      <c r="M5199" s="177"/>
      <c r="N5199" s="178" t="s">
        <v>1051</v>
      </c>
    </row>
    <row r="5200" spans="1:14" s="178" customFormat="1">
      <c r="A5200" s="171"/>
      <c r="B5200" s="171"/>
      <c r="C5200" s="179"/>
      <c r="D5200" s="172"/>
      <c r="E5200" s="173"/>
      <c r="F5200" s="174"/>
      <c r="G5200" s="175"/>
      <c r="H5200" s="171"/>
      <c r="I5200" s="171"/>
      <c r="J5200" s="171"/>
      <c r="K5200" s="176"/>
      <c r="L5200" s="177"/>
      <c r="M5200" s="177"/>
      <c r="N5200" s="178" t="s">
        <v>1051</v>
      </c>
    </row>
    <row r="5201" spans="1:14" s="178" customFormat="1">
      <c r="A5201" s="171"/>
      <c r="B5201" s="171"/>
      <c r="C5201" s="179"/>
      <c r="D5201" s="172"/>
      <c r="E5201" s="173"/>
      <c r="F5201" s="174"/>
      <c r="G5201" s="175"/>
      <c r="H5201" s="171"/>
      <c r="I5201" s="171"/>
      <c r="J5201" s="171"/>
      <c r="K5201" s="176"/>
      <c r="L5201" s="177"/>
      <c r="M5201" s="177"/>
      <c r="N5201" s="178" t="s">
        <v>1051</v>
      </c>
    </row>
    <row r="5202" spans="1:14" s="178" customFormat="1">
      <c r="A5202" s="171"/>
      <c r="B5202" s="171"/>
      <c r="C5202" s="179"/>
      <c r="D5202" s="172"/>
      <c r="E5202" s="173"/>
      <c r="F5202" s="174"/>
      <c r="G5202" s="175"/>
      <c r="H5202" s="171"/>
      <c r="I5202" s="171"/>
      <c r="J5202" s="171"/>
      <c r="K5202" s="176"/>
      <c r="L5202" s="177"/>
      <c r="M5202" s="177"/>
      <c r="N5202" s="178" t="s">
        <v>1051</v>
      </c>
    </row>
    <row r="5203" spans="1:14" s="178" customFormat="1">
      <c r="A5203" s="171"/>
      <c r="B5203" s="171"/>
      <c r="C5203" s="179"/>
      <c r="D5203" s="172"/>
      <c r="E5203" s="173"/>
      <c r="F5203" s="174"/>
      <c r="G5203" s="175"/>
      <c r="H5203" s="171"/>
      <c r="I5203" s="171"/>
      <c r="J5203" s="171"/>
      <c r="K5203" s="176"/>
      <c r="L5203" s="177"/>
      <c r="M5203" s="177"/>
      <c r="N5203" s="178" t="s">
        <v>1051</v>
      </c>
    </row>
    <row r="5204" spans="1:14" s="178" customFormat="1">
      <c r="A5204" s="171"/>
      <c r="B5204" s="171"/>
      <c r="C5204" s="179"/>
      <c r="D5204" s="172"/>
      <c r="E5204" s="173"/>
      <c r="F5204" s="174"/>
      <c r="G5204" s="175"/>
      <c r="H5204" s="171"/>
      <c r="I5204" s="171"/>
      <c r="J5204" s="171"/>
      <c r="K5204" s="176"/>
      <c r="L5204" s="177"/>
      <c r="M5204" s="177"/>
      <c r="N5204" s="178" t="s">
        <v>1051</v>
      </c>
    </row>
    <row r="5205" spans="1:14" s="178" customFormat="1">
      <c r="A5205" s="171"/>
      <c r="B5205" s="171"/>
      <c r="C5205" s="179"/>
      <c r="D5205" s="172"/>
      <c r="E5205" s="173"/>
      <c r="F5205" s="174"/>
      <c r="G5205" s="175"/>
      <c r="H5205" s="171"/>
      <c r="I5205" s="171"/>
      <c r="J5205" s="171"/>
      <c r="K5205" s="176"/>
      <c r="L5205" s="177"/>
      <c r="M5205" s="177"/>
      <c r="N5205" s="178" t="s">
        <v>1051</v>
      </c>
    </row>
    <row r="5206" spans="1:14" s="178" customFormat="1">
      <c r="A5206" s="171"/>
      <c r="B5206" s="171"/>
      <c r="C5206" s="179"/>
      <c r="D5206" s="172"/>
      <c r="E5206" s="173"/>
      <c r="F5206" s="174"/>
      <c r="G5206" s="175"/>
      <c r="H5206" s="171"/>
      <c r="I5206" s="171"/>
      <c r="J5206" s="171"/>
      <c r="K5206" s="176"/>
      <c r="L5206" s="177"/>
      <c r="M5206" s="177"/>
      <c r="N5206" s="178" t="s">
        <v>1051</v>
      </c>
    </row>
    <row r="5207" spans="1:14" s="178" customFormat="1">
      <c r="A5207" s="171"/>
      <c r="B5207" s="171"/>
      <c r="C5207" s="179"/>
      <c r="D5207" s="172"/>
      <c r="E5207" s="173"/>
      <c r="F5207" s="174"/>
      <c r="G5207" s="175"/>
      <c r="H5207" s="171"/>
      <c r="I5207" s="171"/>
      <c r="J5207" s="171"/>
      <c r="K5207" s="176"/>
      <c r="L5207" s="177"/>
      <c r="M5207" s="177"/>
      <c r="N5207" s="178" t="s">
        <v>1051</v>
      </c>
    </row>
    <row r="5208" spans="1:14" s="178" customFormat="1">
      <c r="A5208" s="171"/>
      <c r="B5208" s="171"/>
      <c r="C5208" s="179"/>
      <c r="D5208" s="172"/>
      <c r="E5208" s="173"/>
      <c r="F5208" s="174"/>
      <c r="G5208" s="175"/>
      <c r="H5208" s="171"/>
      <c r="I5208" s="171"/>
      <c r="J5208" s="171"/>
      <c r="K5208" s="176"/>
      <c r="L5208" s="177"/>
      <c r="M5208" s="177"/>
      <c r="N5208" s="178" t="s">
        <v>1051</v>
      </c>
    </row>
    <row r="5209" spans="1:14" s="178" customFormat="1">
      <c r="A5209" s="171"/>
      <c r="B5209" s="171"/>
      <c r="C5209" s="179"/>
      <c r="D5209" s="172"/>
      <c r="E5209" s="173"/>
      <c r="F5209" s="174"/>
      <c r="G5209" s="175"/>
      <c r="H5209" s="171"/>
      <c r="I5209" s="171"/>
      <c r="J5209" s="171"/>
      <c r="K5209" s="176"/>
      <c r="L5209" s="177"/>
      <c r="M5209" s="177"/>
      <c r="N5209" s="178" t="s">
        <v>1051</v>
      </c>
    </row>
    <row r="5210" spans="1:14" s="178" customFormat="1">
      <c r="A5210" s="171"/>
      <c r="B5210" s="171"/>
      <c r="C5210" s="179"/>
      <c r="D5210" s="172"/>
      <c r="E5210" s="173"/>
      <c r="F5210" s="174"/>
      <c r="G5210" s="175"/>
      <c r="H5210" s="171"/>
      <c r="I5210" s="171"/>
      <c r="J5210" s="171"/>
      <c r="K5210" s="176"/>
      <c r="L5210" s="177"/>
      <c r="M5210" s="177"/>
      <c r="N5210" s="178" t="s">
        <v>1051</v>
      </c>
    </row>
    <row r="5211" spans="1:14" s="178" customFormat="1">
      <c r="A5211" s="171"/>
      <c r="B5211" s="171"/>
      <c r="C5211" s="179"/>
      <c r="D5211" s="172"/>
      <c r="E5211" s="173"/>
      <c r="F5211" s="174"/>
      <c r="G5211" s="175"/>
      <c r="H5211" s="171"/>
      <c r="I5211" s="171"/>
      <c r="J5211" s="171"/>
      <c r="K5211" s="176"/>
      <c r="L5211" s="177"/>
      <c r="M5211" s="177"/>
      <c r="N5211" s="178" t="s">
        <v>1051</v>
      </c>
    </row>
    <row r="5212" spans="1:14" s="178" customFormat="1">
      <c r="A5212" s="171"/>
      <c r="B5212" s="171"/>
      <c r="C5212" s="179"/>
      <c r="D5212" s="172"/>
      <c r="E5212" s="173"/>
      <c r="F5212" s="174"/>
      <c r="G5212" s="175"/>
      <c r="H5212" s="171"/>
      <c r="I5212" s="171"/>
      <c r="J5212" s="171"/>
      <c r="K5212" s="176"/>
      <c r="L5212" s="177"/>
      <c r="M5212" s="177"/>
      <c r="N5212" s="178" t="s">
        <v>1051</v>
      </c>
    </row>
    <row r="5213" spans="1:14" s="178" customFormat="1">
      <c r="A5213" s="171"/>
      <c r="B5213" s="171"/>
      <c r="C5213" s="179"/>
      <c r="D5213" s="172"/>
      <c r="E5213" s="173"/>
      <c r="F5213" s="174"/>
      <c r="G5213" s="175"/>
      <c r="H5213" s="171"/>
      <c r="I5213" s="171"/>
      <c r="J5213" s="171"/>
      <c r="K5213" s="176"/>
      <c r="L5213" s="177"/>
      <c r="M5213" s="177"/>
      <c r="N5213" s="178" t="s">
        <v>1051</v>
      </c>
    </row>
    <row r="5214" spans="1:14" s="178" customFormat="1">
      <c r="A5214" s="171"/>
      <c r="B5214" s="171"/>
      <c r="C5214" s="179"/>
      <c r="D5214" s="172"/>
      <c r="E5214" s="173"/>
      <c r="F5214" s="174"/>
      <c r="G5214" s="175"/>
      <c r="H5214" s="171"/>
      <c r="I5214" s="171"/>
      <c r="J5214" s="171"/>
      <c r="K5214" s="176"/>
      <c r="L5214" s="177"/>
      <c r="M5214" s="177"/>
      <c r="N5214" s="178" t="s">
        <v>1051</v>
      </c>
    </row>
    <row r="5215" spans="1:14" s="178" customFormat="1">
      <c r="A5215" s="171"/>
      <c r="B5215" s="171"/>
      <c r="C5215" s="179"/>
      <c r="D5215" s="172"/>
      <c r="E5215" s="173"/>
      <c r="F5215" s="174"/>
      <c r="G5215" s="175"/>
      <c r="H5215" s="171"/>
      <c r="I5215" s="171"/>
      <c r="J5215" s="171"/>
      <c r="K5215" s="176"/>
      <c r="L5215" s="177"/>
      <c r="M5215" s="177"/>
      <c r="N5215" s="178" t="s">
        <v>1051</v>
      </c>
    </row>
    <row r="5216" spans="1:14" s="178" customFormat="1">
      <c r="A5216" s="171"/>
      <c r="B5216" s="171"/>
      <c r="C5216" s="179"/>
      <c r="D5216" s="172"/>
      <c r="E5216" s="173"/>
      <c r="F5216" s="174"/>
      <c r="G5216" s="175"/>
      <c r="H5216" s="171"/>
      <c r="I5216" s="171"/>
      <c r="J5216" s="171"/>
      <c r="K5216" s="176"/>
      <c r="L5216" s="177"/>
      <c r="M5216" s="177"/>
      <c r="N5216" s="178" t="s">
        <v>1051</v>
      </c>
    </row>
    <row r="5217" spans="1:14" s="178" customFormat="1">
      <c r="A5217" s="171"/>
      <c r="B5217" s="171"/>
      <c r="C5217" s="179"/>
      <c r="D5217" s="172"/>
      <c r="E5217" s="173"/>
      <c r="F5217" s="174"/>
      <c r="G5217" s="175"/>
      <c r="H5217" s="171"/>
      <c r="I5217" s="171"/>
      <c r="J5217" s="171"/>
      <c r="K5217" s="176"/>
      <c r="L5217" s="177"/>
      <c r="M5217" s="177"/>
      <c r="N5217" s="178" t="s">
        <v>1051</v>
      </c>
    </row>
    <row r="5218" spans="1:14" s="178" customFormat="1">
      <c r="A5218" s="171"/>
      <c r="B5218" s="171"/>
      <c r="C5218" s="179"/>
      <c r="D5218" s="172"/>
      <c r="E5218" s="173"/>
      <c r="F5218" s="174"/>
      <c r="G5218" s="175"/>
      <c r="H5218" s="171"/>
      <c r="I5218" s="171"/>
      <c r="J5218" s="171"/>
      <c r="K5218" s="176"/>
      <c r="L5218" s="177"/>
      <c r="M5218" s="177"/>
      <c r="N5218" s="178" t="s">
        <v>1051</v>
      </c>
    </row>
    <row r="5219" spans="1:14" s="178" customFormat="1">
      <c r="A5219" s="171"/>
      <c r="B5219" s="171"/>
      <c r="C5219" s="179"/>
      <c r="D5219" s="172"/>
      <c r="E5219" s="173"/>
      <c r="F5219" s="174"/>
      <c r="G5219" s="175"/>
      <c r="H5219" s="171"/>
      <c r="I5219" s="171"/>
      <c r="J5219" s="171"/>
      <c r="K5219" s="176"/>
      <c r="L5219" s="177"/>
      <c r="M5219" s="177"/>
      <c r="N5219" s="178" t="s">
        <v>1051</v>
      </c>
    </row>
    <row r="5220" spans="1:14" s="178" customFormat="1">
      <c r="A5220" s="171"/>
      <c r="B5220" s="171"/>
      <c r="C5220" s="179"/>
      <c r="D5220" s="172"/>
      <c r="E5220" s="173"/>
      <c r="F5220" s="174"/>
      <c r="G5220" s="175"/>
      <c r="H5220" s="171"/>
      <c r="I5220" s="171"/>
      <c r="J5220" s="171"/>
      <c r="K5220" s="176"/>
      <c r="L5220" s="177"/>
      <c r="M5220" s="177"/>
      <c r="N5220" s="178" t="s">
        <v>1051</v>
      </c>
    </row>
    <row r="5221" spans="1:14" s="178" customFormat="1">
      <c r="A5221" s="171"/>
      <c r="B5221" s="171"/>
      <c r="C5221" s="179"/>
      <c r="D5221" s="172"/>
      <c r="E5221" s="173"/>
      <c r="F5221" s="174"/>
      <c r="G5221" s="175"/>
      <c r="H5221" s="171"/>
      <c r="I5221" s="171"/>
      <c r="J5221" s="171"/>
      <c r="K5221" s="176"/>
      <c r="L5221" s="177"/>
      <c r="M5221" s="177"/>
      <c r="N5221" s="178" t="s">
        <v>1051</v>
      </c>
    </row>
    <row r="5222" spans="1:14" s="178" customFormat="1">
      <c r="A5222" s="171"/>
      <c r="B5222" s="171"/>
      <c r="C5222" s="179"/>
      <c r="D5222" s="172"/>
      <c r="E5222" s="173"/>
      <c r="F5222" s="174"/>
      <c r="G5222" s="175"/>
      <c r="H5222" s="171"/>
      <c r="I5222" s="171"/>
      <c r="J5222" s="171"/>
      <c r="K5222" s="176"/>
      <c r="L5222" s="177"/>
      <c r="M5222" s="177"/>
      <c r="N5222" s="178" t="s">
        <v>1051</v>
      </c>
    </row>
    <row r="5223" spans="1:14" s="178" customFormat="1">
      <c r="A5223" s="171"/>
      <c r="B5223" s="171"/>
      <c r="C5223" s="179"/>
      <c r="D5223" s="172"/>
      <c r="E5223" s="173"/>
      <c r="F5223" s="174"/>
      <c r="G5223" s="175"/>
      <c r="H5223" s="171"/>
      <c r="I5223" s="171"/>
      <c r="J5223" s="171"/>
      <c r="K5223" s="176"/>
      <c r="L5223" s="177"/>
      <c r="M5223" s="177"/>
      <c r="N5223" s="178" t="s">
        <v>1051</v>
      </c>
    </row>
    <row r="5224" spans="1:14" s="178" customFormat="1">
      <c r="A5224" s="171"/>
      <c r="B5224" s="171"/>
      <c r="C5224" s="179"/>
      <c r="D5224" s="172"/>
      <c r="E5224" s="173"/>
      <c r="F5224" s="174"/>
      <c r="G5224" s="175"/>
      <c r="H5224" s="171"/>
      <c r="I5224" s="171"/>
      <c r="J5224" s="171"/>
      <c r="K5224" s="176"/>
      <c r="L5224" s="177"/>
      <c r="M5224" s="177"/>
      <c r="N5224" s="178" t="s">
        <v>1051</v>
      </c>
    </row>
    <row r="5225" spans="1:14" s="178" customFormat="1">
      <c r="A5225" s="171"/>
      <c r="B5225" s="171"/>
      <c r="C5225" s="179"/>
      <c r="D5225" s="172"/>
      <c r="E5225" s="173"/>
      <c r="F5225" s="174"/>
      <c r="G5225" s="175"/>
      <c r="H5225" s="171"/>
      <c r="I5225" s="171"/>
      <c r="J5225" s="171"/>
      <c r="K5225" s="176"/>
      <c r="L5225" s="177"/>
      <c r="M5225" s="177"/>
      <c r="N5225" s="178" t="s">
        <v>1051</v>
      </c>
    </row>
    <row r="5226" spans="1:14" s="178" customFormat="1">
      <c r="A5226" s="171"/>
      <c r="B5226" s="171"/>
      <c r="C5226" s="179"/>
      <c r="D5226" s="172"/>
      <c r="E5226" s="173"/>
      <c r="F5226" s="174"/>
      <c r="G5226" s="175"/>
      <c r="H5226" s="171"/>
      <c r="I5226" s="171"/>
      <c r="J5226" s="171"/>
      <c r="K5226" s="176"/>
      <c r="L5226" s="177"/>
      <c r="M5226" s="177"/>
      <c r="N5226" s="178" t="s">
        <v>1051</v>
      </c>
    </row>
    <row r="5227" spans="1:14" s="178" customFormat="1">
      <c r="A5227" s="171"/>
      <c r="B5227" s="171"/>
      <c r="C5227" s="179"/>
      <c r="D5227" s="172"/>
      <c r="E5227" s="173"/>
      <c r="F5227" s="174"/>
      <c r="G5227" s="175"/>
      <c r="H5227" s="171"/>
      <c r="I5227" s="171"/>
      <c r="J5227" s="171"/>
      <c r="K5227" s="176"/>
      <c r="L5227" s="177"/>
      <c r="M5227" s="177"/>
      <c r="N5227" s="178" t="s">
        <v>1051</v>
      </c>
    </row>
    <row r="5228" spans="1:14" s="178" customFormat="1">
      <c r="A5228" s="171"/>
      <c r="B5228" s="171"/>
      <c r="C5228" s="179"/>
      <c r="D5228" s="172"/>
      <c r="E5228" s="173"/>
      <c r="F5228" s="174"/>
      <c r="G5228" s="175"/>
      <c r="H5228" s="171"/>
      <c r="I5228" s="171"/>
      <c r="J5228" s="171"/>
      <c r="K5228" s="176"/>
      <c r="L5228" s="177"/>
      <c r="M5228" s="177"/>
      <c r="N5228" s="178" t="s">
        <v>1051</v>
      </c>
    </row>
    <row r="5229" spans="1:14" s="178" customFormat="1">
      <c r="A5229" s="171"/>
      <c r="B5229" s="171"/>
      <c r="C5229" s="179"/>
      <c r="D5229" s="172"/>
      <c r="E5229" s="173"/>
      <c r="F5229" s="174"/>
      <c r="G5229" s="175"/>
      <c r="H5229" s="171"/>
      <c r="I5229" s="171"/>
      <c r="J5229" s="171"/>
      <c r="K5229" s="176"/>
      <c r="L5229" s="177"/>
      <c r="M5229" s="177"/>
      <c r="N5229" s="178" t="s">
        <v>1051</v>
      </c>
    </row>
    <row r="5230" spans="1:14" s="178" customFormat="1">
      <c r="A5230" s="171"/>
      <c r="B5230" s="171"/>
      <c r="C5230" s="179"/>
      <c r="D5230" s="172"/>
      <c r="E5230" s="173"/>
      <c r="F5230" s="174"/>
      <c r="G5230" s="175"/>
      <c r="H5230" s="171"/>
      <c r="I5230" s="171"/>
      <c r="J5230" s="171"/>
      <c r="K5230" s="176"/>
      <c r="L5230" s="177"/>
      <c r="M5230" s="177"/>
      <c r="N5230" s="178" t="s">
        <v>1051</v>
      </c>
    </row>
    <row r="5231" spans="1:14" s="178" customFormat="1">
      <c r="A5231" s="171"/>
      <c r="B5231" s="171"/>
      <c r="C5231" s="179"/>
      <c r="D5231" s="172"/>
      <c r="E5231" s="173"/>
      <c r="F5231" s="174"/>
      <c r="G5231" s="175"/>
      <c r="H5231" s="171"/>
      <c r="I5231" s="171"/>
      <c r="J5231" s="171"/>
      <c r="K5231" s="176"/>
      <c r="L5231" s="177"/>
      <c r="M5231" s="177"/>
      <c r="N5231" s="178" t="s">
        <v>1051</v>
      </c>
    </row>
    <row r="5232" spans="1:14" s="178" customFormat="1">
      <c r="A5232" s="171"/>
      <c r="B5232" s="171"/>
      <c r="C5232" s="179"/>
      <c r="D5232" s="172"/>
      <c r="E5232" s="173"/>
      <c r="F5232" s="174"/>
      <c r="G5232" s="175"/>
      <c r="H5232" s="171"/>
      <c r="I5232" s="171"/>
      <c r="J5232" s="171"/>
      <c r="K5232" s="176"/>
      <c r="L5232" s="177"/>
      <c r="M5232" s="177"/>
      <c r="N5232" s="178" t="s">
        <v>1051</v>
      </c>
    </row>
    <row r="5233" spans="1:14" s="178" customFormat="1">
      <c r="A5233" s="171"/>
      <c r="B5233" s="171"/>
      <c r="C5233" s="179"/>
      <c r="D5233" s="172"/>
      <c r="E5233" s="173"/>
      <c r="F5233" s="174"/>
      <c r="G5233" s="175"/>
      <c r="H5233" s="171"/>
      <c r="I5233" s="171"/>
      <c r="J5233" s="171"/>
      <c r="K5233" s="176"/>
      <c r="L5233" s="177"/>
      <c r="M5233" s="177"/>
      <c r="N5233" s="178" t="s">
        <v>1051</v>
      </c>
    </row>
    <row r="5234" spans="1:14" s="178" customFormat="1">
      <c r="A5234" s="171"/>
      <c r="B5234" s="171"/>
      <c r="C5234" s="179"/>
      <c r="D5234" s="172"/>
      <c r="E5234" s="173"/>
      <c r="F5234" s="174"/>
      <c r="G5234" s="175"/>
      <c r="H5234" s="171"/>
      <c r="I5234" s="171"/>
      <c r="J5234" s="171"/>
      <c r="K5234" s="176"/>
      <c r="L5234" s="177"/>
      <c r="M5234" s="177"/>
      <c r="N5234" s="178" t="s">
        <v>1051</v>
      </c>
    </row>
    <row r="5235" spans="1:14" s="178" customFormat="1">
      <c r="A5235" s="171"/>
      <c r="B5235" s="171"/>
      <c r="C5235" s="179"/>
      <c r="D5235" s="172"/>
      <c r="E5235" s="173"/>
      <c r="F5235" s="174"/>
      <c r="G5235" s="175"/>
      <c r="H5235" s="171"/>
      <c r="I5235" s="171"/>
      <c r="J5235" s="171"/>
      <c r="K5235" s="176"/>
      <c r="L5235" s="177"/>
      <c r="M5235" s="177"/>
      <c r="N5235" s="178" t="s">
        <v>1051</v>
      </c>
    </row>
    <row r="5236" spans="1:14" s="178" customFormat="1">
      <c r="A5236" s="171"/>
      <c r="B5236" s="171"/>
      <c r="C5236" s="179"/>
      <c r="D5236" s="172"/>
      <c r="E5236" s="173"/>
      <c r="F5236" s="174"/>
      <c r="G5236" s="175"/>
      <c r="H5236" s="171"/>
      <c r="I5236" s="171"/>
      <c r="J5236" s="171"/>
      <c r="K5236" s="176"/>
      <c r="L5236" s="177"/>
      <c r="M5236" s="177"/>
      <c r="N5236" s="178" t="s">
        <v>1051</v>
      </c>
    </row>
    <row r="5237" spans="1:14" s="178" customFormat="1">
      <c r="A5237" s="171"/>
      <c r="B5237" s="171"/>
      <c r="C5237" s="179"/>
      <c r="D5237" s="172"/>
      <c r="E5237" s="173"/>
      <c r="F5237" s="174"/>
      <c r="G5237" s="175"/>
      <c r="H5237" s="171"/>
      <c r="I5237" s="171"/>
      <c r="J5237" s="171"/>
      <c r="K5237" s="176"/>
      <c r="L5237" s="177"/>
      <c r="M5237" s="177"/>
      <c r="N5237" s="178" t="s">
        <v>1051</v>
      </c>
    </row>
    <row r="5238" spans="1:14" s="178" customFormat="1">
      <c r="A5238" s="171"/>
      <c r="B5238" s="171"/>
      <c r="C5238" s="179"/>
      <c r="D5238" s="172"/>
      <c r="E5238" s="173"/>
      <c r="F5238" s="174"/>
      <c r="G5238" s="175"/>
      <c r="H5238" s="171"/>
      <c r="I5238" s="171"/>
      <c r="J5238" s="171"/>
      <c r="K5238" s="176"/>
      <c r="L5238" s="177"/>
      <c r="M5238" s="177"/>
      <c r="N5238" s="178" t="s">
        <v>1051</v>
      </c>
    </row>
    <row r="5239" spans="1:14" s="178" customFormat="1">
      <c r="A5239" s="171"/>
      <c r="B5239" s="171"/>
      <c r="C5239" s="179"/>
      <c r="D5239" s="172"/>
      <c r="E5239" s="173"/>
      <c r="F5239" s="174"/>
      <c r="G5239" s="175"/>
      <c r="H5239" s="171"/>
      <c r="I5239" s="171"/>
      <c r="J5239" s="171"/>
      <c r="K5239" s="176"/>
      <c r="L5239" s="177"/>
      <c r="M5239" s="177"/>
      <c r="N5239" s="178" t="s">
        <v>1051</v>
      </c>
    </row>
    <row r="5240" spans="1:14" s="178" customFormat="1">
      <c r="A5240" s="171"/>
      <c r="B5240" s="171"/>
      <c r="C5240" s="179"/>
      <c r="D5240" s="172"/>
      <c r="E5240" s="173"/>
      <c r="F5240" s="174"/>
      <c r="G5240" s="175"/>
      <c r="H5240" s="171"/>
      <c r="I5240" s="171"/>
      <c r="J5240" s="171"/>
      <c r="K5240" s="176"/>
      <c r="L5240" s="177"/>
      <c r="M5240" s="177"/>
      <c r="N5240" s="178" t="s">
        <v>1051</v>
      </c>
    </row>
    <row r="5241" spans="1:14" s="178" customFormat="1">
      <c r="A5241" s="171"/>
      <c r="B5241" s="171"/>
      <c r="C5241" s="179"/>
      <c r="D5241" s="172"/>
      <c r="E5241" s="173"/>
      <c r="F5241" s="174"/>
      <c r="G5241" s="175"/>
      <c r="H5241" s="171"/>
      <c r="I5241" s="171"/>
      <c r="J5241" s="171"/>
      <c r="K5241" s="176"/>
      <c r="L5241" s="177"/>
      <c r="M5241" s="177"/>
      <c r="N5241" s="178" t="s">
        <v>1051</v>
      </c>
    </row>
    <row r="5242" spans="1:14" s="178" customFormat="1">
      <c r="A5242" s="171"/>
      <c r="B5242" s="171"/>
      <c r="C5242" s="179"/>
      <c r="D5242" s="172"/>
      <c r="E5242" s="173"/>
      <c r="F5242" s="174"/>
      <c r="G5242" s="175"/>
      <c r="H5242" s="171"/>
      <c r="I5242" s="171"/>
      <c r="J5242" s="171"/>
      <c r="K5242" s="176"/>
      <c r="L5242" s="177"/>
      <c r="M5242" s="177"/>
      <c r="N5242" s="178" t="s">
        <v>1051</v>
      </c>
    </row>
    <row r="5243" spans="1:14" s="178" customFormat="1">
      <c r="A5243" s="171"/>
      <c r="B5243" s="171"/>
      <c r="C5243" s="179"/>
      <c r="D5243" s="172"/>
      <c r="E5243" s="173"/>
      <c r="F5243" s="174"/>
      <c r="G5243" s="175"/>
      <c r="H5243" s="171"/>
      <c r="I5243" s="171"/>
      <c r="J5243" s="171"/>
      <c r="K5243" s="176"/>
      <c r="L5243" s="177"/>
      <c r="M5243" s="177"/>
      <c r="N5243" s="178" t="s">
        <v>1051</v>
      </c>
    </row>
    <row r="5244" spans="1:14" s="178" customFormat="1">
      <c r="A5244" s="171"/>
      <c r="B5244" s="171"/>
      <c r="C5244" s="179"/>
      <c r="D5244" s="172"/>
      <c r="E5244" s="173"/>
      <c r="F5244" s="174"/>
      <c r="G5244" s="175"/>
      <c r="H5244" s="171"/>
      <c r="I5244" s="171"/>
      <c r="J5244" s="171"/>
      <c r="K5244" s="176"/>
      <c r="L5244" s="177"/>
      <c r="M5244" s="177"/>
      <c r="N5244" s="178" t="s">
        <v>1051</v>
      </c>
    </row>
    <row r="5245" spans="1:14" s="178" customFormat="1">
      <c r="A5245" s="171"/>
      <c r="B5245" s="171"/>
      <c r="C5245" s="179"/>
      <c r="D5245" s="172"/>
      <c r="E5245" s="173"/>
      <c r="F5245" s="174"/>
      <c r="G5245" s="175"/>
      <c r="H5245" s="171"/>
      <c r="I5245" s="171"/>
      <c r="J5245" s="171"/>
      <c r="K5245" s="176"/>
      <c r="L5245" s="177"/>
      <c r="M5245" s="177"/>
      <c r="N5245" s="178" t="s">
        <v>1051</v>
      </c>
    </row>
    <row r="5246" spans="1:14" s="178" customFormat="1">
      <c r="A5246" s="171"/>
      <c r="B5246" s="171"/>
      <c r="C5246" s="179"/>
      <c r="D5246" s="172"/>
      <c r="E5246" s="173"/>
      <c r="F5246" s="174"/>
      <c r="G5246" s="175"/>
      <c r="H5246" s="171"/>
      <c r="I5246" s="171"/>
      <c r="J5246" s="171"/>
      <c r="K5246" s="176"/>
      <c r="L5246" s="177"/>
      <c r="M5246" s="177"/>
      <c r="N5246" s="178" t="s">
        <v>1051</v>
      </c>
    </row>
    <row r="5247" spans="1:14" s="178" customFormat="1">
      <c r="A5247" s="171"/>
      <c r="B5247" s="171"/>
      <c r="C5247" s="179"/>
      <c r="D5247" s="172"/>
      <c r="E5247" s="173"/>
      <c r="F5247" s="174"/>
      <c r="G5247" s="175"/>
      <c r="H5247" s="171"/>
      <c r="I5247" s="171"/>
      <c r="J5247" s="171"/>
      <c r="K5247" s="176"/>
      <c r="L5247" s="177"/>
      <c r="M5247" s="177"/>
      <c r="N5247" s="178" t="s">
        <v>1051</v>
      </c>
    </row>
    <row r="5248" spans="1:14" s="178" customFormat="1">
      <c r="A5248" s="171"/>
      <c r="B5248" s="171"/>
      <c r="C5248" s="179"/>
      <c r="D5248" s="172"/>
      <c r="E5248" s="173"/>
      <c r="F5248" s="174"/>
      <c r="G5248" s="175"/>
      <c r="H5248" s="171"/>
      <c r="I5248" s="171"/>
      <c r="J5248" s="171"/>
      <c r="K5248" s="176"/>
      <c r="L5248" s="177"/>
      <c r="M5248" s="177"/>
      <c r="N5248" s="178" t="s">
        <v>1051</v>
      </c>
    </row>
    <row r="5249" spans="1:14" s="178" customFormat="1">
      <c r="A5249" s="171"/>
      <c r="B5249" s="171"/>
      <c r="C5249" s="179"/>
      <c r="D5249" s="172"/>
      <c r="E5249" s="173"/>
      <c r="F5249" s="174"/>
      <c r="G5249" s="175"/>
      <c r="H5249" s="171"/>
      <c r="I5249" s="171"/>
      <c r="J5249" s="171"/>
      <c r="K5249" s="176"/>
      <c r="L5249" s="177"/>
      <c r="M5249" s="177"/>
      <c r="N5249" s="178" t="s">
        <v>1051</v>
      </c>
    </row>
    <row r="5250" spans="1:14" s="178" customFormat="1">
      <c r="A5250" s="171"/>
      <c r="B5250" s="171"/>
      <c r="C5250" s="179"/>
      <c r="D5250" s="172"/>
      <c r="E5250" s="173"/>
      <c r="F5250" s="174"/>
      <c r="G5250" s="175"/>
      <c r="H5250" s="171"/>
      <c r="I5250" s="171"/>
      <c r="J5250" s="171"/>
      <c r="K5250" s="176"/>
      <c r="L5250" s="177"/>
      <c r="M5250" s="177"/>
      <c r="N5250" s="178" t="s">
        <v>1051</v>
      </c>
    </row>
    <row r="5251" spans="1:14" s="178" customFormat="1">
      <c r="A5251" s="171"/>
      <c r="B5251" s="171"/>
      <c r="C5251" s="179"/>
      <c r="D5251" s="172"/>
      <c r="E5251" s="173"/>
      <c r="F5251" s="174"/>
      <c r="G5251" s="175"/>
      <c r="H5251" s="171"/>
      <c r="I5251" s="171"/>
      <c r="J5251" s="171"/>
      <c r="K5251" s="176"/>
      <c r="L5251" s="177"/>
      <c r="M5251" s="177"/>
      <c r="N5251" s="178" t="s">
        <v>1051</v>
      </c>
    </row>
    <row r="5252" spans="1:14" s="178" customFormat="1">
      <c r="A5252" s="171"/>
      <c r="B5252" s="171"/>
      <c r="C5252" s="179"/>
      <c r="D5252" s="172"/>
      <c r="E5252" s="173"/>
      <c r="F5252" s="174"/>
      <c r="G5252" s="175"/>
      <c r="H5252" s="171"/>
      <c r="I5252" s="171"/>
      <c r="J5252" s="171"/>
      <c r="K5252" s="176"/>
      <c r="L5252" s="177"/>
      <c r="M5252" s="177"/>
      <c r="N5252" s="178" t="s">
        <v>1051</v>
      </c>
    </row>
    <row r="5253" spans="1:14" s="178" customFormat="1">
      <c r="A5253" s="171"/>
      <c r="B5253" s="171"/>
      <c r="C5253" s="179"/>
      <c r="D5253" s="172"/>
      <c r="E5253" s="173"/>
      <c r="F5253" s="174"/>
      <c r="G5253" s="175"/>
      <c r="H5253" s="171"/>
      <c r="I5253" s="171"/>
      <c r="J5253" s="171"/>
      <c r="K5253" s="176"/>
      <c r="L5253" s="177"/>
      <c r="M5253" s="177"/>
      <c r="N5253" s="178" t="s">
        <v>1051</v>
      </c>
    </row>
    <row r="5254" spans="1:14" s="178" customFormat="1">
      <c r="A5254" s="171"/>
      <c r="B5254" s="171"/>
      <c r="C5254" s="179"/>
      <c r="D5254" s="172"/>
      <c r="E5254" s="173"/>
      <c r="F5254" s="174"/>
      <c r="G5254" s="175"/>
      <c r="H5254" s="171"/>
      <c r="I5254" s="171"/>
      <c r="J5254" s="171"/>
      <c r="K5254" s="176"/>
      <c r="L5254" s="177"/>
      <c r="M5254" s="177"/>
      <c r="N5254" s="178" t="s">
        <v>1051</v>
      </c>
    </row>
    <row r="5255" spans="1:14" s="178" customFormat="1">
      <c r="A5255" s="171"/>
      <c r="B5255" s="171"/>
      <c r="C5255" s="179"/>
      <c r="D5255" s="172"/>
      <c r="E5255" s="173"/>
      <c r="F5255" s="174"/>
      <c r="G5255" s="175"/>
      <c r="H5255" s="171"/>
      <c r="I5255" s="171"/>
      <c r="J5255" s="171"/>
      <c r="K5255" s="176"/>
      <c r="L5255" s="177"/>
      <c r="M5255" s="177"/>
      <c r="N5255" s="178" t="s">
        <v>1051</v>
      </c>
    </row>
    <row r="5256" spans="1:14" s="178" customFormat="1">
      <c r="A5256" s="171"/>
      <c r="B5256" s="171"/>
      <c r="C5256" s="179"/>
      <c r="D5256" s="172"/>
      <c r="E5256" s="173"/>
      <c r="F5256" s="174"/>
      <c r="G5256" s="175"/>
      <c r="H5256" s="171"/>
      <c r="I5256" s="171"/>
      <c r="J5256" s="171"/>
      <c r="K5256" s="176"/>
      <c r="L5256" s="177"/>
      <c r="M5256" s="177"/>
      <c r="N5256" s="178" t="s">
        <v>1051</v>
      </c>
    </row>
    <row r="5257" spans="1:14" s="178" customFormat="1">
      <c r="A5257" s="171"/>
      <c r="B5257" s="171"/>
      <c r="C5257" s="179"/>
      <c r="D5257" s="172"/>
      <c r="E5257" s="173"/>
      <c r="F5257" s="174"/>
      <c r="G5257" s="175"/>
      <c r="H5257" s="171"/>
      <c r="I5257" s="171"/>
      <c r="J5257" s="171"/>
      <c r="K5257" s="176"/>
      <c r="L5257" s="177"/>
      <c r="M5257" s="177"/>
      <c r="N5257" s="178" t="s">
        <v>1051</v>
      </c>
    </row>
    <row r="5258" spans="1:14" s="178" customFormat="1">
      <c r="A5258" s="171"/>
      <c r="B5258" s="171"/>
      <c r="C5258" s="179"/>
      <c r="D5258" s="172"/>
      <c r="E5258" s="173"/>
      <c r="F5258" s="174"/>
      <c r="G5258" s="175"/>
      <c r="H5258" s="171"/>
      <c r="I5258" s="171"/>
      <c r="J5258" s="171"/>
      <c r="K5258" s="176"/>
      <c r="L5258" s="177"/>
      <c r="M5258" s="177"/>
      <c r="N5258" s="178" t="s">
        <v>1051</v>
      </c>
    </row>
    <row r="5259" spans="1:14" s="178" customFormat="1">
      <c r="A5259" s="171"/>
      <c r="B5259" s="171"/>
      <c r="C5259" s="179"/>
      <c r="D5259" s="172"/>
      <c r="E5259" s="173"/>
      <c r="F5259" s="174"/>
      <c r="G5259" s="175"/>
      <c r="H5259" s="171"/>
      <c r="I5259" s="171"/>
      <c r="J5259" s="171"/>
      <c r="K5259" s="176"/>
      <c r="L5259" s="177"/>
      <c r="M5259" s="177"/>
      <c r="N5259" s="178" t="s">
        <v>1051</v>
      </c>
    </row>
    <row r="5260" spans="1:14" s="178" customFormat="1">
      <c r="A5260" s="171"/>
      <c r="B5260" s="171"/>
      <c r="C5260" s="179"/>
      <c r="D5260" s="172"/>
      <c r="E5260" s="173"/>
      <c r="F5260" s="174"/>
      <c r="G5260" s="175"/>
      <c r="H5260" s="171"/>
      <c r="I5260" s="171"/>
      <c r="J5260" s="171"/>
      <c r="K5260" s="176"/>
      <c r="L5260" s="177"/>
      <c r="M5260" s="177"/>
      <c r="N5260" s="178" t="s">
        <v>1051</v>
      </c>
    </row>
    <row r="5261" spans="1:14" s="178" customFormat="1">
      <c r="A5261" s="171"/>
      <c r="B5261" s="171"/>
      <c r="C5261" s="179"/>
      <c r="D5261" s="172"/>
      <c r="E5261" s="173"/>
      <c r="F5261" s="174"/>
      <c r="G5261" s="175"/>
      <c r="H5261" s="171"/>
      <c r="I5261" s="171"/>
      <c r="J5261" s="171"/>
      <c r="K5261" s="176"/>
      <c r="L5261" s="177"/>
      <c r="M5261" s="177"/>
      <c r="N5261" s="178" t="s">
        <v>1051</v>
      </c>
    </row>
    <row r="5262" spans="1:14" s="178" customFormat="1">
      <c r="A5262" s="171"/>
      <c r="B5262" s="171"/>
      <c r="C5262" s="179"/>
      <c r="D5262" s="172"/>
      <c r="E5262" s="173"/>
      <c r="F5262" s="174"/>
      <c r="G5262" s="175"/>
      <c r="H5262" s="171"/>
      <c r="I5262" s="171"/>
      <c r="J5262" s="171"/>
      <c r="K5262" s="176"/>
      <c r="L5262" s="177"/>
      <c r="M5262" s="177"/>
      <c r="N5262" s="178" t="s">
        <v>1051</v>
      </c>
    </row>
    <row r="5263" spans="1:14" s="178" customFormat="1">
      <c r="A5263" s="171"/>
      <c r="B5263" s="171"/>
      <c r="C5263" s="179"/>
      <c r="D5263" s="172"/>
      <c r="E5263" s="173"/>
      <c r="F5263" s="174"/>
      <c r="G5263" s="175"/>
      <c r="H5263" s="171"/>
      <c r="I5263" s="171"/>
      <c r="J5263" s="171"/>
      <c r="K5263" s="176"/>
      <c r="L5263" s="177"/>
      <c r="M5263" s="177"/>
      <c r="N5263" s="178" t="s">
        <v>1051</v>
      </c>
    </row>
    <row r="5264" spans="1:14" s="178" customFormat="1">
      <c r="A5264" s="171"/>
      <c r="B5264" s="171"/>
      <c r="C5264" s="179"/>
      <c r="D5264" s="172"/>
      <c r="E5264" s="173"/>
      <c r="F5264" s="174"/>
      <c r="G5264" s="175"/>
      <c r="H5264" s="171"/>
      <c r="I5264" s="171"/>
      <c r="J5264" s="171"/>
      <c r="K5264" s="176"/>
      <c r="L5264" s="177"/>
      <c r="M5264" s="177"/>
      <c r="N5264" s="178" t="s">
        <v>1051</v>
      </c>
    </row>
    <row r="5265" spans="1:14" s="178" customFormat="1">
      <c r="A5265" s="171"/>
      <c r="B5265" s="171"/>
      <c r="C5265" s="179"/>
      <c r="D5265" s="172"/>
      <c r="E5265" s="173"/>
      <c r="F5265" s="174"/>
      <c r="G5265" s="175"/>
      <c r="H5265" s="171"/>
      <c r="I5265" s="171"/>
      <c r="J5265" s="171"/>
      <c r="K5265" s="176"/>
      <c r="L5265" s="177"/>
      <c r="M5265" s="177"/>
      <c r="N5265" s="178" t="s">
        <v>1051</v>
      </c>
    </row>
    <row r="5266" spans="1:14" s="178" customFormat="1">
      <c r="A5266" s="171"/>
      <c r="B5266" s="171"/>
      <c r="C5266" s="179"/>
      <c r="D5266" s="172"/>
      <c r="E5266" s="173"/>
      <c r="F5266" s="174"/>
      <c r="G5266" s="175"/>
      <c r="H5266" s="171"/>
      <c r="I5266" s="171"/>
      <c r="J5266" s="171"/>
      <c r="K5266" s="176"/>
      <c r="L5266" s="177"/>
      <c r="M5266" s="177"/>
      <c r="N5266" s="178" t="s">
        <v>1051</v>
      </c>
    </row>
    <row r="5267" spans="1:14" s="178" customFormat="1">
      <c r="A5267" s="171"/>
      <c r="B5267" s="171"/>
      <c r="C5267" s="179"/>
      <c r="D5267" s="172"/>
      <c r="E5267" s="173"/>
      <c r="F5267" s="174"/>
      <c r="G5267" s="175"/>
      <c r="H5267" s="171"/>
      <c r="I5267" s="171"/>
      <c r="J5267" s="171"/>
      <c r="K5267" s="176"/>
      <c r="L5267" s="177"/>
      <c r="M5267" s="177"/>
      <c r="N5267" s="178" t="s">
        <v>1051</v>
      </c>
    </row>
    <row r="5268" spans="1:14" s="178" customFormat="1">
      <c r="A5268" s="171"/>
      <c r="B5268" s="171"/>
      <c r="C5268" s="179"/>
      <c r="D5268" s="172"/>
      <c r="E5268" s="173"/>
      <c r="F5268" s="174"/>
      <c r="G5268" s="175"/>
      <c r="H5268" s="171"/>
      <c r="I5268" s="171"/>
      <c r="J5268" s="171"/>
      <c r="K5268" s="176"/>
      <c r="L5268" s="177"/>
      <c r="M5268" s="177"/>
      <c r="N5268" s="178" t="s">
        <v>1051</v>
      </c>
    </row>
    <row r="5269" spans="1:14" s="178" customFormat="1">
      <c r="A5269" s="171"/>
      <c r="B5269" s="171"/>
      <c r="C5269" s="179"/>
      <c r="D5269" s="172"/>
      <c r="E5269" s="173"/>
      <c r="F5269" s="174"/>
      <c r="G5269" s="175"/>
      <c r="H5269" s="171"/>
      <c r="I5269" s="171"/>
      <c r="J5269" s="171"/>
      <c r="K5269" s="176"/>
      <c r="L5269" s="177"/>
      <c r="M5269" s="177"/>
      <c r="N5269" s="178" t="s">
        <v>1051</v>
      </c>
    </row>
    <row r="5270" spans="1:14" s="178" customFormat="1">
      <c r="A5270" s="171"/>
      <c r="B5270" s="171"/>
      <c r="C5270" s="179"/>
      <c r="D5270" s="172"/>
      <c r="E5270" s="173"/>
      <c r="F5270" s="174"/>
      <c r="G5270" s="175"/>
      <c r="H5270" s="171"/>
      <c r="I5270" s="171"/>
      <c r="J5270" s="171"/>
      <c r="K5270" s="176"/>
      <c r="L5270" s="177"/>
      <c r="M5270" s="177"/>
      <c r="N5270" s="178" t="s">
        <v>1051</v>
      </c>
    </row>
    <row r="5271" spans="1:14" s="178" customFormat="1">
      <c r="A5271" s="171"/>
      <c r="B5271" s="171"/>
      <c r="C5271" s="179"/>
      <c r="D5271" s="172"/>
      <c r="E5271" s="173"/>
      <c r="F5271" s="174"/>
      <c r="G5271" s="175"/>
      <c r="H5271" s="171"/>
      <c r="I5271" s="171"/>
      <c r="J5271" s="171"/>
      <c r="K5271" s="176"/>
      <c r="L5271" s="177"/>
      <c r="M5271" s="177"/>
      <c r="N5271" s="178" t="s">
        <v>1051</v>
      </c>
    </row>
    <row r="5272" spans="1:14" s="178" customFormat="1">
      <c r="A5272" s="171"/>
      <c r="B5272" s="171"/>
      <c r="C5272" s="179"/>
      <c r="D5272" s="172"/>
      <c r="E5272" s="173"/>
      <c r="F5272" s="174"/>
      <c r="G5272" s="175"/>
      <c r="H5272" s="171"/>
      <c r="I5272" s="171"/>
      <c r="J5272" s="171"/>
      <c r="K5272" s="176"/>
      <c r="L5272" s="177"/>
      <c r="M5272" s="177"/>
      <c r="N5272" s="178" t="s">
        <v>1051</v>
      </c>
    </row>
    <row r="5273" spans="1:14" s="178" customFormat="1">
      <c r="A5273" s="171"/>
      <c r="B5273" s="171"/>
      <c r="C5273" s="179"/>
      <c r="D5273" s="172"/>
      <c r="E5273" s="173"/>
      <c r="F5273" s="174"/>
      <c r="G5273" s="175"/>
      <c r="H5273" s="171"/>
      <c r="I5273" s="171"/>
      <c r="J5273" s="171"/>
      <c r="K5273" s="176"/>
      <c r="L5273" s="177"/>
      <c r="M5273" s="177"/>
      <c r="N5273" s="178" t="s">
        <v>1051</v>
      </c>
    </row>
    <row r="5274" spans="1:14" s="178" customFormat="1">
      <c r="A5274" s="171"/>
      <c r="B5274" s="171"/>
      <c r="C5274" s="179"/>
      <c r="D5274" s="172"/>
      <c r="E5274" s="173"/>
      <c r="F5274" s="174"/>
      <c r="G5274" s="175"/>
      <c r="H5274" s="171"/>
      <c r="I5274" s="171"/>
      <c r="J5274" s="171"/>
      <c r="K5274" s="176"/>
      <c r="L5274" s="177"/>
      <c r="M5274" s="177"/>
      <c r="N5274" s="178" t="s">
        <v>1051</v>
      </c>
    </row>
    <row r="5275" spans="1:14" s="178" customFormat="1">
      <c r="A5275" s="171"/>
      <c r="B5275" s="171"/>
      <c r="C5275" s="179"/>
      <c r="D5275" s="172"/>
      <c r="E5275" s="173"/>
      <c r="F5275" s="174"/>
      <c r="G5275" s="175"/>
      <c r="H5275" s="171"/>
      <c r="I5275" s="171"/>
      <c r="J5275" s="171"/>
      <c r="K5275" s="176"/>
      <c r="L5275" s="177"/>
      <c r="M5275" s="177"/>
      <c r="N5275" s="178" t="s">
        <v>1051</v>
      </c>
    </row>
    <row r="5276" spans="1:14" s="178" customFormat="1">
      <c r="A5276" s="171"/>
      <c r="B5276" s="171"/>
      <c r="C5276" s="179"/>
      <c r="D5276" s="172"/>
      <c r="E5276" s="173"/>
      <c r="F5276" s="174"/>
      <c r="G5276" s="175"/>
      <c r="H5276" s="171"/>
      <c r="I5276" s="171"/>
      <c r="J5276" s="171"/>
      <c r="K5276" s="176"/>
      <c r="L5276" s="177"/>
      <c r="M5276" s="177"/>
      <c r="N5276" s="178" t="s">
        <v>1051</v>
      </c>
    </row>
    <row r="5277" spans="1:14" s="178" customFormat="1">
      <c r="A5277" s="171"/>
      <c r="B5277" s="171"/>
      <c r="C5277" s="179"/>
      <c r="D5277" s="172"/>
      <c r="E5277" s="173"/>
      <c r="F5277" s="174"/>
      <c r="G5277" s="175"/>
      <c r="H5277" s="171"/>
      <c r="I5277" s="171"/>
      <c r="J5277" s="171"/>
      <c r="K5277" s="176"/>
      <c r="L5277" s="177"/>
      <c r="M5277" s="177"/>
      <c r="N5277" s="178" t="s">
        <v>1051</v>
      </c>
    </row>
    <row r="5278" spans="1:14" s="178" customFormat="1">
      <c r="A5278" s="171"/>
      <c r="B5278" s="171"/>
      <c r="C5278" s="179"/>
      <c r="D5278" s="172"/>
      <c r="E5278" s="173"/>
      <c r="F5278" s="174"/>
      <c r="G5278" s="175"/>
      <c r="H5278" s="171"/>
      <c r="I5278" s="171"/>
      <c r="J5278" s="171"/>
      <c r="K5278" s="176"/>
      <c r="L5278" s="177"/>
      <c r="M5278" s="177"/>
      <c r="N5278" s="178" t="s">
        <v>1051</v>
      </c>
    </row>
    <row r="5279" spans="1:14" s="178" customFormat="1">
      <c r="A5279" s="171"/>
      <c r="B5279" s="171"/>
      <c r="C5279" s="179"/>
      <c r="D5279" s="172"/>
      <c r="E5279" s="173"/>
      <c r="F5279" s="174"/>
      <c r="G5279" s="175"/>
      <c r="H5279" s="171"/>
      <c r="I5279" s="171"/>
      <c r="J5279" s="171"/>
      <c r="K5279" s="176"/>
      <c r="L5279" s="177"/>
      <c r="M5279" s="177"/>
      <c r="N5279" s="178" t="s">
        <v>1051</v>
      </c>
    </row>
    <row r="5280" spans="1:14" s="178" customFormat="1">
      <c r="A5280" s="171"/>
      <c r="B5280" s="171"/>
      <c r="C5280" s="179"/>
      <c r="D5280" s="172"/>
      <c r="E5280" s="173"/>
      <c r="F5280" s="174"/>
      <c r="G5280" s="175"/>
      <c r="H5280" s="171"/>
      <c r="I5280" s="171"/>
      <c r="J5280" s="171"/>
      <c r="K5280" s="176"/>
      <c r="L5280" s="177"/>
      <c r="M5280" s="177"/>
      <c r="N5280" s="178" t="s">
        <v>1051</v>
      </c>
    </row>
    <row r="5281" spans="1:14" s="178" customFormat="1">
      <c r="A5281" s="171"/>
      <c r="B5281" s="171"/>
      <c r="C5281" s="179"/>
      <c r="D5281" s="172"/>
      <c r="E5281" s="173"/>
      <c r="F5281" s="174"/>
      <c r="G5281" s="175"/>
      <c r="H5281" s="171"/>
      <c r="I5281" s="171"/>
      <c r="J5281" s="171"/>
      <c r="K5281" s="176"/>
      <c r="L5281" s="177"/>
      <c r="M5281" s="177"/>
      <c r="N5281" s="178" t="s">
        <v>1051</v>
      </c>
    </row>
    <row r="5282" spans="1:14" s="178" customFormat="1">
      <c r="A5282" s="171"/>
      <c r="B5282" s="171"/>
      <c r="C5282" s="179"/>
      <c r="D5282" s="172"/>
      <c r="E5282" s="173"/>
      <c r="F5282" s="174"/>
      <c r="G5282" s="175"/>
      <c r="H5282" s="171"/>
      <c r="I5282" s="171"/>
      <c r="J5282" s="171"/>
      <c r="K5282" s="176"/>
      <c r="L5282" s="177"/>
      <c r="M5282" s="177"/>
      <c r="N5282" s="178" t="s">
        <v>1051</v>
      </c>
    </row>
    <row r="5283" spans="1:14" s="178" customFormat="1">
      <c r="A5283" s="171"/>
      <c r="B5283" s="171"/>
      <c r="C5283" s="179"/>
      <c r="D5283" s="172"/>
      <c r="E5283" s="173"/>
      <c r="F5283" s="174"/>
      <c r="G5283" s="175"/>
      <c r="H5283" s="171"/>
      <c r="I5283" s="171"/>
      <c r="J5283" s="171"/>
      <c r="K5283" s="176"/>
      <c r="L5283" s="177"/>
      <c r="M5283" s="177"/>
      <c r="N5283" s="178" t="s">
        <v>1051</v>
      </c>
    </row>
    <row r="5284" spans="1:14" s="178" customFormat="1">
      <c r="A5284" s="171"/>
      <c r="B5284" s="171"/>
      <c r="C5284" s="179"/>
      <c r="D5284" s="172"/>
      <c r="E5284" s="173"/>
      <c r="F5284" s="174"/>
      <c r="G5284" s="175"/>
      <c r="H5284" s="171"/>
      <c r="I5284" s="171"/>
      <c r="J5284" s="171"/>
      <c r="K5284" s="176"/>
      <c r="L5284" s="177"/>
      <c r="M5284" s="177"/>
      <c r="N5284" s="178" t="s">
        <v>1051</v>
      </c>
    </row>
    <row r="5285" spans="1:14" s="178" customFormat="1">
      <c r="A5285" s="171"/>
      <c r="B5285" s="171"/>
      <c r="C5285" s="179"/>
      <c r="D5285" s="172"/>
      <c r="E5285" s="173"/>
      <c r="F5285" s="174"/>
      <c r="G5285" s="175"/>
      <c r="H5285" s="171"/>
      <c r="I5285" s="171"/>
      <c r="J5285" s="171"/>
      <c r="K5285" s="176"/>
      <c r="L5285" s="177"/>
      <c r="M5285" s="177"/>
      <c r="N5285" s="178" t="s">
        <v>1051</v>
      </c>
    </row>
    <row r="5286" spans="1:14" s="178" customFormat="1">
      <c r="A5286" s="171"/>
      <c r="B5286" s="171"/>
      <c r="C5286" s="179"/>
      <c r="D5286" s="172"/>
      <c r="E5286" s="173"/>
      <c r="F5286" s="174"/>
      <c r="G5286" s="175"/>
      <c r="H5286" s="171"/>
      <c r="I5286" s="171"/>
      <c r="J5286" s="171"/>
      <c r="K5286" s="176"/>
      <c r="L5286" s="177"/>
      <c r="M5286" s="177"/>
      <c r="N5286" s="178" t="s">
        <v>1051</v>
      </c>
    </row>
    <row r="5287" spans="1:14" s="178" customFormat="1">
      <c r="A5287" s="171"/>
      <c r="B5287" s="171"/>
      <c r="C5287" s="179"/>
      <c r="D5287" s="172"/>
      <c r="E5287" s="173"/>
      <c r="F5287" s="174"/>
      <c r="G5287" s="175"/>
      <c r="H5287" s="171"/>
      <c r="I5287" s="171"/>
      <c r="J5287" s="171"/>
      <c r="K5287" s="176"/>
      <c r="L5287" s="177"/>
      <c r="M5287" s="177"/>
      <c r="N5287" s="178" t="s">
        <v>1051</v>
      </c>
    </row>
    <row r="5288" spans="1:14" s="178" customFormat="1">
      <c r="A5288" s="171"/>
      <c r="B5288" s="171"/>
      <c r="C5288" s="179"/>
      <c r="D5288" s="172"/>
      <c r="E5288" s="173"/>
      <c r="F5288" s="174"/>
      <c r="G5288" s="175"/>
      <c r="H5288" s="171"/>
      <c r="I5288" s="171"/>
      <c r="J5288" s="171"/>
      <c r="K5288" s="176"/>
      <c r="L5288" s="177"/>
      <c r="M5288" s="177"/>
      <c r="N5288" s="178" t="s">
        <v>1051</v>
      </c>
    </row>
    <row r="5289" spans="1:14" s="178" customFormat="1">
      <c r="A5289" s="171"/>
      <c r="B5289" s="171"/>
      <c r="C5289" s="179"/>
      <c r="D5289" s="172"/>
      <c r="E5289" s="173"/>
      <c r="F5289" s="174"/>
      <c r="G5289" s="175"/>
      <c r="H5289" s="171"/>
      <c r="I5289" s="171"/>
      <c r="J5289" s="171"/>
      <c r="K5289" s="176"/>
      <c r="L5289" s="177"/>
      <c r="M5289" s="177"/>
      <c r="N5289" s="178" t="s">
        <v>1051</v>
      </c>
    </row>
    <row r="5290" spans="1:14" s="178" customFormat="1">
      <c r="A5290" s="171"/>
      <c r="B5290" s="171"/>
      <c r="C5290" s="179"/>
      <c r="D5290" s="172"/>
      <c r="E5290" s="173"/>
      <c r="F5290" s="174"/>
      <c r="G5290" s="175"/>
      <c r="H5290" s="171"/>
      <c r="I5290" s="171"/>
      <c r="J5290" s="171"/>
      <c r="K5290" s="176"/>
      <c r="L5290" s="177"/>
      <c r="M5290" s="177"/>
      <c r="N5290" s="178" t="s">
        <v>1051</v>
      </c>
    </row>
    <row r="5291" spans="1:14" s="178" customFormat="1">
      <c r="A5291" s="171"/>
      <c r="B5291" s="171"/>
      <c r="C5291" s="179"/>
      <c r="D5291" s="172"/>
      <c r="E5291" s="173"/>
      <c r="F5291" s="174"/>
      <c r="G5291" s="175"/>
      <c r="H5291" s="171"/>
      <c r="I5291" s="171"/>
      <c r="J5291" s="171"/>
      <c r="K5291" s="176"/>
      <c r="L5291" s="177"/>
      <c r="M5291" s="177"/>
      <c r="N5291" s="178" t="s">
        <v>1051</v>
      </c>
    </row>
    <row r="5292" spans="1:14" s="178" customFormat="1">
      <c r="A5292" s="171"/>
      <c r="B5292" s="171"/>
      <c r="C5292" s="179"/>
      <c r="D5292" s="172"/>
      <c r="E5292" s="173"/>
      <c r="F5292" s="174"/>
      <c r="G5292" s="175"/>
      <c r="H5292" s="171"/>
      <c r="I5292" s="171"/>
      <c r="J5292" s="171"/>
      <c r="K5292" s="176"/>
      <c r="L5292" s="177"/>
      <c r="M5292" s="177"/>
      <c r="N5292" s="178" t="s">
        <v>1051</v>
      </c>
    </row>
    <row r="5293" spans="1:14" s="178" customFormat="1">
      <c r="A5293" s="171"/>
      <c r="B5293" s="171"/>
      <c r="C5293" s="179"/>
      <c r="D5293" s="172"/>
      <c r="E5293" s="173"/>
      <c r="F5293" s="174"/>
      <c r="G5293" s="175"/>
      <c r="H5293" s="171"/>
      <c r="I5293" s="171"/>
      <c r="J5293" s="171"/>
      <c r="K5293" s="176"/>
      <c r="L5293" s="177"/>
      <c r="M5293" s="177"/>
      <c r="N5293" s="178" t="s">
        <v>1051</v>
      </c>
    </row>
    <row r="5294" spans="1:14" s="178" customFormat="1">
      <c r="A5294" s="171"/>
      <c r="B5294" s="171"/>
      <c r="C5294" s="179"/>
      <c r="D5294" s="172"/>
      <c r="E5294" s="173"/>
      <c r="F5294" s="174"/>
      <c r="G5294" s="175"/>
      <c r="H5294" s="171"/>
      <c r="I5294" s="171"/>
      <c r="J5294" s="171"/>
      <c r="K5294" s="176"/>
      <c r="L5294" s="177"/>
      <c r="M5294" s="177"/>
      <c r="N5294" s="178" t="s">
        <v>1051</v>
      </c>
    </row>
    <row r="5295" spans="1:14" s="178" customFormat="1">
      <c r="A5295" s="171"/>
      <c r="B5295" s="171"/>
      <c r="C5295" s="179"/>
      <c r="D5295" s="172"/>
      <c r="E5295" s="173"/>
      <c r="F5295" s="174"/>
      <c r="G5295" s="175"/>
      <c r="H5295" s="171"/>
      <c r="I5295" s="171"/>
      <c r="J5295" s="171"/>
      <c r="K5295" s="176"/>
      <c r="L5295" s="177"/>
      <c r="M5295" s="177"/>
      <c r="N5295" s="178" t="s">
        <v>1051</v>
      </c>
    </row>
    <row r="5296" spans="1:14" s="178" customFormat="1">
      <c r="A5296" s="171"/>
      <c r="B5296" s="171"/>
      <c r="C5296" s="179"/>
      <c r="D5296" s="172"/>
      <c r="E5296" s="173"/>
      <c r="F5296" s="174"/>
      <c r="G5296" s="175"/>
      <c r="H5296" s="171"/>
      <c r="I5296" s="171"/>
      <c r="J5296" s="171"/>
      <c r="K5296" s="176"/>
      <c r="L5296" s="177"/>
      <c r="M5296" s="177"/>
      <c r="N5296" s="178" t="s">
        <v>1051</v>
      </c>
    </row>
    <row r="5297" spans="1:14" s="178" customFormat="1">
      <c r="A5297" s="171"/>
      <c r="B5297" s="171"/>
      <c r="C5297" s="179"/>
      <c r="D5297" s="172"/>
      <c r="E5297" s="173"/>
      <c r="F5297" s="174"/>
      <c r="G5297" s="175"/>
      <c r="H5297" s="171"/>
      <c r="I5297" s="171"/>
      <c r="J5297" s="171"/>
      <c r="K5297" s="176"/>
      <c r="L5297" s="177"/>
      <c r="M5297" s="177"/>
      <c r="N5297" s="178" t="s">
        <v>1051</v>
      </c>
    </row>
    <row r="5298" spans="1:14" s="178" customFormat="1">
      <c r="A5298" s="171"/>
      <c r="B5298" s="171"/>
      <c r="C5298" s="179"/>
      <c r="D5298" s="172"/>
      <c r="E5298" s="173"/>
      <c r="F5298" s="174"/>
      <c r="G5298" s="175"/>
      <c r="H5298" s="171"/>
      <c r="I5298" s="171"/>
      <c r="J5298" s="171"/>
      <c r="K5298" s="176"/>
      <c r="L5298" s="177"/>
      <c r="M5298" s="177"/>
      <c r="N5298" s="178" t="s">
        <v>1051</v>
      </c>
    </row>
    <row r="5299" spans="1:14" s="178" customFormat="1">
      <c r="A5299" s="171"/>
      <c r="B5299" s="171"/>
      <c r="C5299" s="179"/>
      <c r="D5299" s="172"/>
      <c r="E5299" s="173"/>
      <c r="F5299" s="174"/>
      <c r="G5299" s="175"/>
      <c r="H5299" s="171"/>
      <c r="I5299" s="171"/>
      <c r="J5299" s="171"/>
      <c r="K5299" s="176"/>
      <c r="L5299" s="177"/>
      <c r="M5299" s="177"/>
      <c r="N5299" s="178" t="s">
        <v>1051</v>
      </c>
    </row>
    <row r="5300" spans="1:14" s="178" customFormat="1">
      <c r="A5300" s="171"/>
      <c r="B5300" s="171"/>
      <c r="C5300" s="179"/>
      <c r="D5300" s="172"/>
      <c r="E5300" s="173"/>
      <c r="F5300" s="174"/>
      <c r="G5300" s="175"/>
      <c r="H5300" s="171"/>
      <c r="I5300" s="171"/>
      <c r="J5300" s="171"/>
      <c r="K5300" s="176"/>
      <c r="L5300" s="177"/>
      <c r="M5300" s="177"/>
      <c r="N5300" s="178" t="s">
        <v>1051</v>
      </c>
    </row>
    <row r="5301" spans="1:14" s="178" customFormat="1">
      <c r="A5301" s="171"/>
      <c r="B5301" s="171"/>
      <c r="C5301" s="179"/>
      <c r="D5301" s="172"/>
      <c r="E5301" s="173"/>
      <c r="F5301" s="174"/>
      <c r="G5301" s="175"/>
      <c r="H5301" s="171"/>
      <c r="I5301" s="171"/>
      <c r="J5301" s="171"/>
      <c r="K5301" s="176"/>
      <c r="L5301" s="177"/>
      <c r="M5301" s="177"/>
      <c r="N5301" s="178" t="s">
        <v>1051</v>
      </c>
    </row>
    <row r="5302" spans="1:14" s="178" customFormat="1">
      <c r="A5302" s="171"/>
      <c r="B5302" s="171"/>
      <c r="C5302" s="179"/>
      <c r="D5302" s="172"/>
      <c r="E5302" s="173"/>
      <c r="F5302" s="174"/>
      <c r="G5302" s="175"/>
      <c r="H5302" s="171"/>
      <c r="I5302" s="171"/>
      <c r="J5302" s="171"/>
      <c r="K5302" s="176"/>
      <c r="L5302" s="177"/>
      <c r="M5302" s="177"/>
      <c r="N5302" s="178" t="s">
        <v>1051</v>
      </c>
    </row>
    <row r="5303" spans="1:14" s="178" customFormat="1">
      <c r="A5303" s="171"/>
      <c r="B5303" s="171"/>
      <c r="C5303" s="179"/>
      <c r="D5303" s="172"/>
      <c r="E5303" s="173"/>
      <c r="F5303" s="174"/>
      <c r="G5303" s="175"/>
      <c r="H5303" s="171"/>
      <c r="I5303" s="171"/>
      <c r="J5303" s="171"/>
      <c r="K5303" s="176"/>
      <c r="L5303" s="177"/>
      <c r="M5303" s="177"/>
      <c r="N5303" s="178" t="s">
        <v>1051</v>
      </c>
    </row>
    <row r="5304" spans="1:14" s="178" customFormat="1">
      <c r="A5304" s="171"/>
      <c r="B5304" s="171"/>
      <c r="C5304" s="179"/>
      <c r="D5304" s="172"/>
      <c r="E5304" s="173"/>
      <c r="F5304" s="174"/>
      <c r="G5304" s="175"/>
      <c r="H5304" s="171"/>
      <c r="I5304" s="171"/>
      <c r="J5304" s="171"/>
      <c r="K5304" s="176"/>
      <c r="L5304" s="177"/>
      <c r="M5304" s="177"/>
      <c r="N5304" s="178" t="s">
        <v>1051</v>
      </c>
    </row>
    <row r="5305" spans="1:14" s="178" customFormat="1">
      <c r="A5305" s="171"/>
      <c r="B5305" s="171"/>
      <c r="C5305" s="179"/>
      <c r="D5305" s="172"/>
      <c r="E5305" s="173"/>
      <c r="F5305" s="174"/>
      <c r="G5305" s="175"/>
      <c r="H5305" s="171"/>
      <c r="I5305" s="171"/>
      <c r="J5305" s="171"/>
      <c r="K5305" s="176"/>
      <c r="L5305" s="177"/>
      <c r="M5305" s="177"/>
      <c r="N5305" s="178" t="s">
        <v>1051</v>
      </c>
    </row>
    <row r="5306" spans="1:14" s="178" customFormat="1">
      <c r="A5306" s="171"/>
      <c r="B5306" s="171"/>
      <c r="C5306" s="179"/>
      <c r="D5306" s="172"/>
      <c r="E5306" s="173"/>
      <c r="F5306" s="174"/>
      <c r="G5306" s="175"/>
      <c r="H5306" s="171"/>
      <c r="I5306" s="171"/>
      <c r="J5306" s="171"/>
      <c r="K5306" s="176"/>
      <c r="L5306" s="177"/>
      <c r="M5306" s="177"/>
      <c r="N5306" s="178" t="s">
        <v>1051</v>
      </c>
    </row>
    <row r="5307" spans="1:14" s="178" customFormat="1">
      <c r="A5307" s="171"/>
      <c r="B5307" s="171"/>
      <c r="C5307" s="179"/>
      <c r="D5307" s="172"/>
      <c r="E5307" s="173"/>
      <c r="F5307" s="174"/>
      <c r="G5307" s="175"/>
      <c r="H5307" s="171"/>
      <c r="I5307" s="171"/>
      <c r="J5307" s="171"/>
      <c r="K5307" s="176"/>
      <c r="L5307" s="177"/>
      <c r="M5307" s="177"/>
      <c r="N5307" s="178" t="s">
        <v>1051</v>
      </c>
    </row>
    <row r="5308" spans="1:14" s="178" customFormat="1">
      <c r="A5308" s="171"/>
      <c r="B5308" s="171"/>
      <c r="C5308" s="179"/>
      <c r="D5308" s="172"/>
      <c r="E5308" s="173"/>
      <c r="F5308" s="174"/>
      <c r="G5308" s="175"/>
      <c r="H5308" s="171"/>
      <c r="I5308" s="171"/>
      <c r="J5308" s="171"/>
      <c r="K5308" s="176"/>
      <c r="L5308" s="177"/>
      <c r="M5308" s="177"/>
      <c r="N5308" s="178" t="s">
        <v>1051</v>
      </c>
    </row>
    <row r="5309" spans="1:14" s="178" customFormat="1">
      <c r="A5309" s="171"/>
      <c r="B5309" s="171"/>
      <c r="C5309" s="179"/>
      <c r="D5309" s="172"/>
      <c r="E5309" s="173"/>
      <c r="F5309" s="174"/>
      <c r="G5309" s="175"/>
      <c r="H5309" s="171"/>
      <c r="I5309" s="171"/>
      <c r="J5309" s="171"/>
      <c r="K5309" s="176"/>
      <c r="L5309" s="177"/>
      <c r="M5309" s="177"/>
      <c r="N5309" s="178" t="s">
        <v>1051</v>
      </c>
    </row>
    <row r="5310" spans="1:14" s="178" customFormat="1">
      <c r="A5310" s="171"/>
      <c r="B5310" s="171"/>
      <c r="C5310" s="179"/>
      <c r="D5310" s="172"/>
      <c r="E5310" s="173"/>
      <c r="F5310" s="174"/>
      <c r="G5310" s="175"/>
      <c r="H5310" s="171"/>
      <c r="I5310" s="171"/>
      <c r="J5310" s="171"/>
      <c r="K5310" s="176"/>
      <c r="L5310" s="177"/>
      <c r="M5310" s="177"/>
      <c r="N5310" s="178" t="s">
        <v>1051</v>
      </c>
    </row>
    <row r="5311" spans="1:14" s="178" customFormat="1">
      <c r="A5311" s="171"/>
      <c r="B5311" s="171"/>
      <c r="C5311" s="179"/>
      <c r="D5311" s="172"/>
      <c r="E5311" s="173"/>
      <c r="F5311" s="174"/>
      <c r="G5311" s="175"/>
      <c r="H5311" s="171"/>
      <c r="I5311" s="171"/>
      <c r="J5311" s="171"/>
      <c r="K5311" s="176"/>
      <c r="L5311" s="177"/>
      <c r="M5311" s="177"/>
      <c r="N5311" s="178" t="s">
        <v>1051</v>
      </c>
    </row>
    <row r="5312" spans="1:14" s="178" customFormat="1">
      <c r="A5312" s="171"/>
      <c r="B5312" s="171"/>
      <c r="C5312" s="179"/>
      <c r="D5312" s="172"/>
      <c r="E5312" s="173"/>
      <c r="F5312" s="174"/>
      <c r="G5312" s="175"/>
      <c r="H5312" s="171"/>
      <c r="I5312" s="171"/>
      <c r="J5312" s="171"/>
      <c r="K5312" s="176"/>
      <c r="L5312" s="177"/>
      <c r="M5312" s="177"/>
      <c r="N5312" s="178" t="s">
        <v>1051</v>
      </c>
    </row>
    <row r="5313" spans="1:14" s="178" customFormat="1">
      <c r="A5313" s="171"/>
      <c r="B5313" s="171"/>
      <c r="C5313" s="179"/>
      <c r="D5313" s="172"/>
      <c r="E5313" s="173"/>
      <c r="F5313" s="174"/>
      <c r="G5313" s="175"/>
      <c r="H5313" s="171"/>
      <c r="I5313" s="171"/>
      <c r="J5313" s="171"/>
      <c r="K5313" s="176"/>
      <c r="L5313" s="177"/>
      <c r="M5313" s="177"/>
      <c r="N5313" s="178" t="s">
        <v>1051</v>
      </c>
    </row>
    <row r="5314" spans="1:14" s="178" customFormat="1">
      <c r="A5314" s="171"/>
      <c r="B5314" s="171"/>
      <c r="C5314" s="179"/>
      <c r="D5314" s="172"/>
      <c r="E5314" s="173"/>
      <c r="F5314" s="174"/>
      <c r="G5314" s="175"/>
      <c r="H5314" s="171"/>
      <c r="I5314" s="171"/>
      <c r="J5314" s="171"/>
      <c r="K5314" s="176"/>
      <c r="L5314" s="177"/>
      <c r="M5314" s="177"/>
      <c r="N5314" s="178" t="s">
        <v>1051</v>
      </c>
    </row>
    <row r="5315" spans="1:14" s="178" customFormat="1">
      <c r="A5315" s="171"/>
      <c r="B5315" s="171"/>
      <c r="C5315" s="179"/>
      <c r="D5315" s="172"/>
      <c r="E5315" s="173"/>
      <c r="F5315" s="174"/>
      <c r="G5315" s="175"/>
      <c r="H5315" s="171"/>
      <c r="I5315" s="171"/>
      <c r="J5315" s="171"/>
      <c r="K5315" s="176"/>
      <c r="L5315" s="177"/>
      <c r="M5315" s="177"/>
      <c r="N5315" s="178" t="s">
        <v>1051</v>
      </c>
    </row>
    <row r="5316" spans="1:14" s="178" customFormat="1">
      <c r="A5316" s="171"/>
      <c r="B5316" s="171"/>
      <c r="C5316" s="179"/>
      <c r="D5316" s="172"/>
      <c r="E5316" s="173"/>
      <c r="F5316" s="174"/>
      <c r="G5316" s="175"/>
      <c r="H5316" s="171"/>
      <c r="I5316" s="171"/>
      <c r="J5316" s="171"/>
      <c r="K5316" s="176"/>
      <c r="L5316" s="177"/>
      <c r="M5316" s="177"/>
      <c r="N5316" s="178" t="s">
        <v>1051</v>
      </c>
    </row>
    <row r="5317" spans="1:14" s="178" customFormat="1">
      <c r="A5317" s="171"/>
      <c r="B5317" s="171"/>
      <c r="C5317" s="179"/>
      <c r="D5317" s="172"/>
      <c r="E5317" s="173"/>
      <c r="F5317" s="174"/>
      <c r="G5317" s="175"/>
      <c r="H5317" s="171"/>
      <c r="I5317" s="171"/>
      <c r="J5317" s="171"/>
      <c r="K5317" s="176"/>
      <c r="L5317" s="177"/>
      <c r="M5317" s="177"/>
      <c r="N5317" s="178" t="s">
        <v>1051</v>
      </c>
    </row>
    <row r="5318" spans="1:14" s="178" customFormat="1">
      <c r="A5318" s="171"/>
      <c r="B5318" s="171"/>
      <c r="C5318" s="179"/>
      <c r="D5318" s="172"/>
      <c r="E5318" s="173"/>
      <c r="F5318" s="174"/>
      <c r="G5318" s="175"/>
      <c r="H5318" s="171"/>
      <c r="I5318" s="171"/>
      <c r="J5318" s="171"/>
      <c r="K5318" s="176"/>
      <c r="L5318" s="177"/>
      <c r="M5318" s="177"/>
      <c r="N5318" s="178" t="s">
        <v>1051</v>
      </c>
    </row>
    <row r="5319" spans="1:14" s="178" customFormat="1">
      <c r="A5319" s="171"/>
      <c r="B5319" s="171"/>
      <c r="C5319" s="179"/>
      <c r="D5319" s="172"/>
      <c r="E5319" s="173"/>
      <c r="F5319" s="174"/>
      <c r="G5319" s="175"/>
      <c r="H5319" s="171"/>
      <c r="I5319" s="171"/>
      <c r="J5319" s="171"/>
      <c r="K5319" s="176"/>
      <c r="L5319" s="177"/>
      <c r="M5319" s="177"/>
      <c r="N5319" s="178" t="s">
        <v>1051</v>
      </c>
    </row>
    <row r="5320" spans="1:14" s="178" customFormat="1">
      <c r="A5320" s="171"/>
      <c r="B5320" s="171"/>
      <c r="C5320" s="179"/>
      <c r="D5320" s="172"/>
      <c r="E5320" s="173"/>
      <c r="F5320" s="174"/>
      <c r="G5320" s="175"/>
      <c r="H5320" s="171"/>
      <c r="I5320" s="171"/>
      <c r="J5320" s="171"/>
      <c r="K5320" s="176"/>
      <c r="L5320" s="177"/>
      <c r="M5320" s="177"/>
      <c r="N5320" s="178" t="s">
        <v>1051</v>
      </c>
    </row>
    <row r="5321" spans="1:14" s="178" customFormat="1">
      <c r="A5321" s="171"/>
      <c r="B5321" s="171"/>
      <c r="C5321" s="179"/>
      <c r="D5321" s="172"/>
      <c r="E5321" s="173"/>
      <c r="F5321" s="174"/>
      <c r="G5321" s="175"/>
      <c r="H5321" s="171"/>
      <c r="I5321" s="171"/>
      <c r="J5321" s="171"/>
      <c r="K5321" s="176"/>
      <c r="L5321" s="177"/>
      <c r="M5321" s="177"/>
      <c r="N5321" s="178" t="s">
        <v>1051</v>
      </c>
    </row>
    <row r="5322" spans="1:14" s="178" customFormat="1">
      <c r="A5322" s="171"/>
      <c r="B5322" s="171"/>
      <c r="C5322" s="179"/>
      <c r="D5322" s="172"/>
      <c r="E5322" s="173"/>
      <c r="F5322" s="174"/>
      <c r="G5322" s="175"/>
      <c r="H5322" s="171"/>
      <c r="I5322" s="171"/>
      <c r="J5322" s="171"/>
      <c r="K5322" s="176"/>
      <c r="L5322" s="177"/>
      <c r="M5322" s="177"/>
      <c r="N5322" s="178" t="s">
        <v>1051</v>
      </c>
    </row>
    <row r="5323" spans="1:14" s="178" customFormat="1">
      <c r="A5323" s="171"/>
      <c r="B5323" s="171"/>
      <c r="C5323" s="179"/>
      <c r="D5323" s="172"/>
      <c r="E5323" s="173"/>
      <c r="F5323" s="174"/>
      <c r="G5323" s="175"/>
      <c r="H5323" s="171"/>
      <c r="I5323" s="171"/>
      <c r="J5323" s="171"/>
      <c r="K5323" s="176"/>
      <c r="L5323" s="177"/>
      <c r="M5323" s="177"/>
      <c r="N5323" s="178" t="s">
        <v>1051</v>
      </c>
    </row>
    <row r="5324" spans="1:14" s="178" customFormat="1">
      <c r="A5324" s="171"/>
      <c r="B5324" s="171"/>
      <c r="C5324" s="179"/>
      <c r="D5324" s="172"/>
      <c r="E5324" s="173"/>
      <c r="F5324" s="174"/>
      <c r="G5324" s="175"/>
      <c r="H5324" s="171"/>
      <c r="I5324" s="171"/>
      <c r="J5324" s="171"/>
      <c r="K5324" s="176"/>
      <c r="L5324" s="177"/>
      <c r="M5324" s="177"/>
      <c r="N5324" s="178" t="s">
        <v>1051</v>
      </c>
    </row>
    <row r="5325" spans="1:14" s="178" customFormat="1">
      <c r="A5325" s="171"/>
      <c r="B5325" s="171"/>
      <c r="C5325" s="179"/>
      <c r="D5325" s="172"/>
      <c r="E5325" s="173"/>
      <c r="F5325" s="174"/>
      <c r="G5325" s="175"/>
      <c r="H5325" s="171"/>
      <c r="I5325" s="171"/>
      <c r="J5325" s="171"/>
      <c r="K5325" s="176"/>
      <c r="L5325" s="177"/>
      <c r="M5325" s="177"/>
      <c r="N5325" s="178" t="s">
        <v>1051</v>
      </c>
    </row>
    <row r="5326" spans="1:14" s="178" customFormat="1">
      <c r="A5326" s="171"/>
      <c r="B5326" s="171"/>
      <c r="C5326" s="179"/>
      <c r="D5326" s="172"/>
      <c r="E5326" s="173"/>
      <c r="F5326" s="174"/>
      <c r="G5326" s="175"/>
      <c r="H5326" s="171"/>
      <c r="I5326" s="171"/>
      <c r="J5326" s="171"/>
      <c r="K5326" s="176"/>
      <c r="L5326" s="177"/>
      <c r="M5326" s="177"/>
      <c r="N5326" s="178" t="s">
        <v>1051</v>
      </c>
    </row>
    <row r="5327" spans="1:14" s="178" customFormat="1">
      <c r="A5327" s="171"/>
      <c r="B5327" s="171"/>
      <c r="C5327" s="179"/>
      <c r="D5327" s="172"/>
      <c r="E5327" s="173"/>
      <c r="F5327" s="174"/>
      <c r="G5327" s="175"/>
      <c r="H5327" s="171"/>
      <c r="I5327" s="171"/>
      <c r="J5327" s="171"/>
      <c r="K5327" s="176"/>
      <c r="L5327" s="177"/>
      <c r="M5327" s="177"/>
      <c r="N5327" s="178" t="s">
        <v>1051</v>
      </c>
    </row>
    <row r="5328" spans="1:14" s="178" customFormat="1">
      <c r="A5328" s="171"/>
      <c r="B5328" s="171"/>
      <c r="C5328" s="179"/>
      <c r="D5328" s="172"/>
      <c r="E5328" s="173"/>
      <c r="F5328" s="174"/>
      <c r="G5328" s="175"/>
      <c r="H5328" s="171"/>
      <c r="I5328" s="171"/>
      <c r="J5328" s="171"/>
      <c r="K5328" s="176"/>
      <c r="L5328" s="177"/>
      <c r="M5328" s="177"/>
      <c r="N5328" s="178" t="s">
        <v>1051</v>
      </c>
    </row>
    <row r="5329" spans="1:14" s="178" customFormat="1">
      <c r="A5329" s="171"/>
      <c r="B5329" s="171"/>
      <c r="C5329" s="179"/>
      <c r="D5329" s="172"/>
      <c r="E5329" s="173"/>
      <c r="F5329" s="174"/>
      <c r="G5329" s="175"/>
      <c r="H5329" s="171"/>
      <c r="I5329" s="171"/>
      <c r="J5329" s="171"/>
      <c r="K5329" s="176"/>
      <c r="L5329" s="177"/>
      <c r="M5329" s="177"/>
      <c r="N5329" s="178" t="s">
        <v>1051</v>
      </c>
    </row>
    <row r="5330" spans="1:14" s="178" customFormat="1">
      <c r="A5330" s="171"/>
      <c r="B5330" s="171"/>
      <c r="C5330" s="179"/>
      <c r="D5330" s="172"/>
      <c r="E5330" s="173"/>
      <c r="F5330" s="174"/>
      <c r="G5330" s="175"/>
      <c r="H5330" s="171"/>
      <c r="I5330" s="171"/>
      <c r="J5330" s="171"/>
      <c r="K5330" s="176"/>
      <c r="L5330" s="177"/>
      <c r="M5330" s="177"/>
      <c r="N5330" s="178" t="s">
        <v>1051</v>
      </c>
    </row>
    <row r="5331" spans="1:14" s="178" customFormat="1">
      <c r="A5331" s="171"/>
      <c r="B5331" s="171"/>
      <c r="C5331" s="179"/>
      <c r="D5331" s="172"/>
      <c r="E5331" s="173"/>
      <c r="F5331" s="174"/>
      <c r="G5331" s="175"/>
      <c r="H5331" s="171"/>
      <c r="I5331" s="171"/>
      <c r="J5331" s="171"/>
      <c r="K5331" s="176"/>
      <c r="L5331" s="177"/>
      <c r="M5331" s="177"/>
      <c r="N5331" s="178" t="s">
        <v>1051</v>
      </c>
    </row>
    <row r="5332" spans="1:14" s="178" customFormat="1">
      <c r="A5332" s="171"/>
      <c r="B5332" s="171"/>
      <c r="C5332" s="179"/>
      <c r="D5332" s="172"/>
      <c r="E5332" s="173"/>
      <c r="F5332" s="174"/>
      <c r="G5332" s="175"/>
      <c r="H5332" s="171"/>
      <c r="I5332" s="171"/>
      <c r="J5332" s="171"/>
      <c r="K5332" s="176"/>
      <c r="L5332" s="177"/>
      <c r="M5332" s="177"/>
      <c r="N5332" s="178" t="s">
        <v>1051</v>
      </c>
    </row>
    <row r="5333" spans="1:14" s="178" customFormat="1">
      <c r="A5333" s="171"/>
      <c r="B5333" s="171"/>
      <c r="C5333" s="179"/>
      <c r="D5333" s="172"/>
      <c r="E5333" s="173"/>
      <c r="F5333" s="174"/>
      <c r="G5333" s="175"/>
      <c r="H5333" s="171"/>
      <c r="I5333" s="171"/>
      <c r="J5333" s="171"/>
      <c r="K5333" s="176"/>
      <c r="L5333" s="177"/>
      <c r="M5333" s="177"/>
      <c r="N5333" s="178" t="s">
        <v>1051</v>
      </c>
    </row>
    <row r="5334" spans="1:14" s="178" customFormat="1">
      <c r="A5334" s="171"/>
      <c r="B5334" s="171"/>
      <c r="C5334" s="179"/>
      <c r="D5334" s="172"/>
      <c r="E5334" s="173"/>
      <c r="F5334" s="174"/>
      <c r="G5334" s="175"/>
      <c r="H5334" s="171"/>
      <c r="I5334" s="171"/>
      <c r="J5334" s="171"/>
      <c r="K5334" s="176"/>
      <c r="L5334" s="177"/>
      <c r="M5334" s="177"/>
      <c r="N5334" s="178" t="s">
        <v>1051</v>
      </c>
    </row>
    <row r="5335" spans="1:14" s="178" customFormat="1">
      <c r="A5335" s="171"/>
      <c r="B5335" s="171"/>
      <c r="C5335" s="179"/>
      <c r="D5335" s="172"/>
      <c r="E5335" s="173"/>
      <c r="F5335" s="174"/>
      <c r="G5335" s="175"/>
      <c r="H5335" s="171"/>
      <c r="I5335" s="171"/>
      <c r="J5335" s="171"/>
      <c r="K5335" s="176"/>
      <c r="L5335" s="177"/>
      <c r="M5335" s="177"/>
      <c r="N5335" s="178" t="s">
        <v>1051</v>
      </c>
    </row>
    <row r="5336" spans="1:14" s="178" customFormat="1">
      <c r="A5336" s="171"/>
      <c r="B5336" s="171"/>
      <c r="C5336" s="179"/>
      <c r="D5336" s="172"/>
      <c r="E5336" s="173"/>
      <c r="F5336" s="174"/>
      <c r="G5336" s="175"/>
      <c r="H5336" s="171"/>
      <c r="I5336" s="171"/>
      <c r="J5336" s="171"/>
      <c r="K5336" s="176"/>
      <c r="L5336" s="177"/>
      <c r="M5336" s="177"/>
      <c r="N5336" s="178" t="s">
        <v>1051</v>
      </c>
    </row>
    <row r="5337" spans="1:14" s="178" customFormat="1">
      <c r="A5337" s="171"/>
      <c r="B5337" s="171"/>
      <c r="C5337" s="179"/>
      <c r="D5337" s="172"/>
      <c r="E5337" s="173"/>
      <c r="F5337" s="174"/>
      <c r="G5337" s="175"/>
      <c r="H5337" s="171"/>
      <c r="I5337" s="171"/>
      <c r="J5337" s="171"/>
      <c r="K5337" s="176"/>
      <c r="L5337" s="177"/>
      <c r="M5337" s="177"/>
      <c r="N5337" s="178" t="s">
        <v>1051</v>
      </c>
    </row>
    <row r="5338" spans="1:14" s="178" customFormat="1">
      <c r="A5338" s="171"/>
      <c r="B5338" s="171"/>
      <c r="C5338" s="179"/>
      <c r="D5338" s="172"/>
      <c r="E5338" s="173"/>
      <c r="F5338" s="174"/>
      <c r="G5338" s="175"/>
      <c r="H5338" s="171"/>
      <c r="I5338" s="171"/>
      <c r="J5338" s="171"/>
      <c r="K5338" s="176"/>
      <c r="L5338" s="177"/>
      <c r="M5338" s="177"/>
      <c r="N5338" s="178" t="s">
        <v>1051</v>
      </c>
    </row>
    <row r="5339" spans="1:14" s="178" customFormat="1">
      <c r="A5339" s="171"/>
      <c r="B5339" s="171"/>
      <c r="C5339" s="179"/>
      <c r="D5339" s="172"/>
      <c r="E5339" s="173"/>
      <c r="F5339" s="174"/>
      <c r="G5339" s="175"/>
      <c r="H5339" s="171"/>
      <c r="I5339" s="171"/>
      <c r="J5339" s="171"/>
      <c r="K5339" s="176"/>
      <c r="L5339" s="177"/>
      <c r="M5339" s="177"/>
      <c r="N5339" s="178" t="s">
        <v>1051</v>
      </c>
    </row>
    <row r="5340" spans="1:14" s="178" customFormat="1">
      <c r="A5340" s="171"/>
      <c r="B5340" s="171"/>
      <c r="C5340" s="179"/>
      <c r="D5340" s="172"/>
      <c r="E5340" s="173"/>
      <c r="F5340" s="174"/>
      <c r="G5340" s="175"/>
      <c r="H5340" s="171"/>
      <c r="I5340" s="171"/>
      <c r="J5340" s="171"/>
      <c r="K5340" s="176"/>
      <c r="L5340" s="177"/>
      <c r="M5340" s="177"/>
      <c r="N5340" s="178" t="s">
        <v>1051</v>
      </c>
    </row>
    <row r="5341" spans="1:14" s="178" customFormat="1">
      <c r="A5341" s="171"/>
      <c r="B5341" s="171"/>
      <c r="C5341" s="179"/>
      <c r="D5341" s="172"/>
      <c r="E5341" s="173"/>
      <c r="F5341" s="174"/>
      <c r="G5341" s="175"/>
      <c r="H5341" s="171"/>
      <c r="I5341" s="171"/>
      <c r="J5341" s="171"/>
      <c r="K5341" s="176"/>
      <c r="L5341" s="177"/>
      <c r="M5341" s="177"/>
      <c r="N5341" s="178" t="s">
        <v>1051</v>
      </c>
    </row>
    <row r="5342" spans="1:14" s="178" customFormat="1">
      <c r="A5342" s="171"/>
      <c r="B5342" s="171"/>
      <c r="C5342" s="179"/>
      <c r="D5342" s="172"/>
      <c r="E5342" s="173"/>
      <c r="F5342" s="174"/>
      <c r="G5342" s="175"/>
      <c r="H5342" s="171"/>
      <c r="I5342" s="171"/>
      <c r="J5342" s="171"/>
      <c r="K5342" s="176"/>
      <c r="L5342" s="177"/>
      <c r="M5342" s="177"/>
      <c r="N5342" s="178" t="s">
        <v>1051</v>
      </c>
    </row>
    <row r="5343" spans="1:14" s="178" customFormat="1">
      <c r="A5343" s="171"/>
      <c r="B5343" s="171"/>
      <c r="C5343" s="179"/>
      <c r="D5343" s="172"/>
      <c r="E5343" s="173"/>
      <c r="F5343" s="174"/>
      <c r="G5343" s="175"/>
      <c r="H5343" s="171"/>
      <c r="I5343" s="171"/>
      <c r="J5343" s="171"/>
      <c r="K5343" s="176"/>
      <c r="L5343" s="177"/>
      <c r="M5343" s="177"/>
      <c r="N5343" s="178" t="s">
        <v>1051</v>
      </c>
    </row>
    <row r="5344" spans="1:14" s="178" customFormat="1">
      <c r="A5344" s="171"/>
      <c r="B5344" s="171"/>
      <c r="C5344" s="179"/>
      <c r="D5344" s="172"/>
      <c r="E5344" s="173"/>
      <c r="F5344" s="174"/>
      <c r="G5344" s="175"/>
      <c r="H5344" s="171"/>
      <c r="I5344" s="171"/>
      <c r="J5344" s="171"/>
      <c r="K5344" s="176"/>
      <c r="L5344" s="177"/>
      <c r="M5344" s="177"/>
      <c r="N5344" s="178" t="s">
        <v>1051</v>
      </c>
    </row>
    <row r="5345" spans="1:14" s="178" customFormat="1">
      <c r="A5345" s="171"/>
      <c r="B5345" s="171"/>
      <c r="C5345" s="179"/>
      <c r="D5345" s="172"/>
      <c r="E5345" s="173"/>
      <c r="F5345" s="174"/>
      <c r="G5345" s="175"/>
      <c r="H5345" s="171"/>
      <c r="I5345" s="171"/>
      <c r="J5345" s="171"/>
      <c r="K5345" s="176"/>
      <c r="L5345" s="177"/>
      <c r="M5345" s="177"/>
      <c r="N5345" s="178" t="s">
        <v>1051</v>
      </c>
    </row>
    <row r="5346" spans="1:14" s="178" customFormat="1">
      <c r="A5346" s="171"/>
      <c r="B5346" s="171"/>
      <c r="C5346" s="179"/>
      <c r="D5346" s="172"/>
      <c r="E5346" s="173"/>
      <c r="F5346" s="174"/>
      <c r="G5346" s="175"/>
      <c r="H5346" s="171"/>
      <c r="I5346" s="171"/>
      <c r="J5346" s="171"/>
      <c r="K5346" s="176"/>
      <c r="L5346" s="177"/>
      <c r="M5346" s="177"/>
      <c r="N5346" s="178" t="s">
        <v>1051</v>
      </c>
    </row>
    <row r="5347" spans="1:14" s="178" customFormat="1">
      <c r="A5347" s="171"/>
      <c r="B5347" s="171"/>
      <c r="C5347" s="179"/>
      <c r="D5347" s="172"/>
      <c r="E5347" s="173"/>
      <c r="F5347" s="174"/>
      <c r="G5347" s="175"/>
      <c r="H5347" s="171"/>
      <c r="I5347" s="171"/>
      <c r="J5347" s="171"/>
      <c r="K5347" s="176"/>
      <c r="L5347" s="177"/>
      <c r="M5347" s="177"/>
      <c r="N5347" s="178" t="s">
        <v>1051</v>
      </c>
    </row>
    <row r="5348" spans="1:14" s="178" customFormat="1">
      <c r="A5348" s="171"/>
      <c r="B5348" s="171"/>
      <c r="C5348" s="179"/>
      <c r="D5348" s="172"/>
      <c r="E5348" s="173"/>
      <c r="F5348" s="174"/>
      <c r="G5348" s="175"/>
      <c r="H5348" s="171"/>
      <c r="I5348" s="171"/>
      <c r="J5348" s="171"/>
      <c r="K5348" s="176"/>
      <c r="L5348" s="177"/>
      <c r="M5348" s="177"/>
      <c r="N5348" s="178" t="s">
        <v>1051</v>
      </c>
    </row>
    <row r="5349" spans="1:14" s="178" customFormat="1">
      <c r="A5349" s="171"/>
      <c r="B5349" s="171"/>
      <c r="C5349" s="179"/>
      <c r="D5349" s="172"/>
      <c r="E5349" s="173"/>
      <c r="F5349" s="174"/>
      <c r="G5349" s="175"/>
      <c r="H5349" s="171"/>
      <c r="I5349" s="171"/>
      <c r="J5349" s="171"/>
      <c r="K5349" s="176"/>
      <c r="L5349" s="177"/>
      <c r="M5349" s="177"/>
      <c r="N5349" s="178" t="s">
        <v>1051</v>
      </c>
    </row>
    <row r="5350" spans="1:14" s="178" customFormat="1">
      <c r="A5350" s="171"/>
      <c r="B5350" s="171"/>
      <c r="C5350" s="179"/>
      <c r="D5350" s="172"/>
      <c r="E5350" s="173"/>
      <c r="F5350" s="174"/>
      <c r="G5350" s="175"/>
      <c r="H5350" s="171"/>
      <c r="I5350" s="171"/>
      <c r="J5350" s="171"/>
      <c r="K5350" s="176"/>
      <c r="L5350" s="177"/>
      <c r="M5350" s="177"/>
      <c r="N5350" s="178" t="s">
        <v>1051</v>
      </c>
    </row>
    <row r="5351" spans="1:14" s="178" customFormat="1">
      <c r="A5351" s="171"/>
      <c r="B5351" s="171"/>
      <c r="C5351" s="179"/>
      <c r="D5351" s="172"/>
      <c r="E5351" s="173"/>
      <c r="F5351" s="174"/>
      <c r="G5351" s="175"/>
      <c r="H5351" s="171"/>
      <c r="I5351" s="171"/>
      <c r="J5351" s="171"/>
      <c r="K5351" s="176"/>
      <c r="L5351" s="177"/>
      <c r="M5351" s="177"/>
      <c r="N5351" s="178" t="s">
        <v>1051</v>
      </c>
    </row>
    <row r="5352" spans="1:14" s="178" customFormat="1">
      <c r="A5352" s="171"/>
      <c r="B5352" s="171"/>
      <c r="C5352" s="179"/>
      <c r="D5352" s="172"/>
      <c r="E5352" s="173"/>
      <c r="F5352" s="174"/>
      <c r="G5352" s="175"/>
      <c r="H5352" s="171"/>
      <c r="I5352" s="171"/>
      <c r="J5352" s="171"/>
      <c r="K5352" s="176"/>
      <c r="L5352" s="177"/>
      <c r="M5352" s="177"/>
      <c r="N5352" s="178" t="s">
        <v>1051</v>
      </c>
    </row>
    <row r="5353" spans="1:14" s="178" customFormat="1">
      <c r="A5353" s="171"/>
      <c r="B5353" s="171"/>
      <c r="C5353" s="179"/>
      <c r="D5353" s="172"/>
      <c r="E5353" s="173"/>
      <c r="F5353" s="174"/>
      <c r="G5353" s="175"/>
      <c r="H5353" s="171"/>
      <c r="I5353" s="171"/>
      <c r="J5353" s="171"/>
      <c r="K5353" s="176"/>
      <c r="L5353" s="177"/>
      <c r="M5353" s="177"/>
      <c r="N5353" s="178" t="s">
        <v>1051</v>
      </c>
    </row>
    <row r="5354" spans="1:14" s="178" customFormat="1">
      <c r="A5354" s="171"/>
      <c r="B5354" s="171"/>
      <c r="C5354" s="179"/>
      <c r="D5354" s="172"/>
      <c r="E5354" s="173"/>
      <c r="F5354" s="174"/>
      <c r="G5354" s="175"/>
      <c r="H5354" s="171"/>
      <c r="I5354" s="171"/>
      <c r="J5354" s="171"/>
      <c r="K5354" s="176"/>
      <c r="L5354" s="177"/>
      <c r="M5354" s="177"/>
      <c r="N5354" s="178" t="s">
        <v>1051</v>
      </c>
    </row>
    <row r="5355" spans="1:14" s="178" customFormat="1">
      <c r="A5355" s="171"/>
      <c r="B5355" s="171"/>
      <c r="C5355" s="179"/>
      <c r="D5355" s="172"/>
      <c r="E5355" s="173"/>
      <c r="F5355" s="174"/>
      <c r="G5355" s="175"/>
      <c r="H5355" s="171"/>
      <c r="I5355" s="171"/>
      <c r="J5355" s="171"/>
      <c r="K5355" s="176"/>
      <c r="L5355" s="177"/>
      <c r="M5355" s="177"/>
      <c r="N5355" s="178" t="s">
        <v>1051</v>
      </c>
    </row>
    <row r="5356" spans="1:14" s="178" customFormat="1">
      <c r="A5356" s="171"/>
      <c r="B5356" s="171"/>
      <c r="C5356" s="179"/>
      <c r="D5356" s="172"/>
      <c r="E5356" s="173"/>
      <c r="F5356" s="174"/>
      <c r="G5356" s="175"/>
      <c r="H5356" s="171"/>
      <c r="I5356" s="171"/>
      <c r="J5356" s="171"/>
      <c r="K5356" s="176"/>
      <c r="L5356" s="177"/>
      <c r="M5356" s="177"/>
      <c r="N5356" s="178" t="s">
        <v>1051</v>
      </c>
    </row>
    <row r="5357" spans="1:14" s="178" customFormat="1">
      <c r="A5357" s="171"/>
      <c r="B5357" s="171"/>
      <c r="C5357" s="179"/>
      <c r="D5357" s="172"/>
      <c r="E5357" s="173"/>
      <c r="F5357" s="174"/>
      <c r="G5357" s="175"/>
      <c r="H5357" s="171"/>
      <c r="I5357" s="171"/>
      <c r="J5357" s="171"/>
      <c r="K5357" s="176"/>
      <c r="L5357" s="177"/>
      <c r="M5357" s="177"/>
      <c r="N5357" s="178" t="s">
        <v>1051</v>
      </c>
    </row>
    <row r="5358" spans="1:14" s="178" customFormat="1">
      <c r="A5358" s="171"/>
      <c r="B5358" s="171"/>
      <c r="C5358" s="179"/>
      <c r="D5358" s="172"/>
      <c r="E5358" s="173"/>
      <c r="F5358" s="174"/>
      <c r="G5358" s="175"/>
      <c r="H5358" s="171"/>
      <c r="I5358" s="171"/>
      <c r="J5358" s="171"/>
      <c r="K5358" s="176"/>
      <c r="L5358" s="177"/>
      <c r="M5358" s="177"/>
      <c r="N5358" s="178" t="s">
        <v>1051</v>
      </c>
    </row>
    <row r="5359" spans="1:14" s="178" customFormat="1">
      <c r="A5359" s="171"/>
      <c r="B5359" s="171"/>
      <c r="C5359" s="179"/>
      <c r="D5359" s="172"/>
      <c r="E5359" s="173"/>
      <c r="F5359" s="174"/>
      <c r="G5359" s="175"/>
      <c r="H5359" s="171"/>
      <c r="I5359" s="171"/>
      <c r="J5359" s="171"/>
      <c r="K5359" s="176"/>
      <c r="L5359" s="177"/>
      <c r="M5359" s="177"/>
      <c r="N5359" s="178" t="s">
        <v>1051</v>
      </c>
    </row>
    <row r="5360" spans="1:14" s="178" customFormat="1">
      <c r="A5360" s="171"/>
      <c r="B5360" s="171"/>
      <c r="C5360" s="179"/>
      <c r="D5360" s="172"/>
      <c r="E5360" s="173"/>
      <c r="F5360" s="174"/>
      <c r="G5360" s="175"/>
      <c r="H5360" s="171"/>
      <c r="I5360" s="171"/>
      <c r="J5360" s="171"/>
      <c r="K5360" s="176"/>
      <c r="L5360" s="177"/>
      <c r="M5360" s="177"/>
      <c r="N5360" s="178" t="s">
        <v>1051</v>
      </c>
    </row>
    <row r="5361" spans="1:14" s="178" customFormat="1">
      <c r="A5361" s="171"/>
      <c r="B5361" s="171"/>
      <c r="C5361" s="179"/>
      <c r="D5361" s="172"/>
      <c r="E5361" s="173"/>
      <c r="F5361" s="174"/>
      <c r="G5361" s="175"/>
      <c r="H5361" s="171"/>
      <c r="I5361" s="171"/>
      <c r="J5361" s="171"/>
      <c r="K5361" s="176"/>
      <c r="L5361" s="177"/>
      <c r="M5361" s="177"/>
      <c r="N5361" s="178" t="s">
        <v>1051</v>
      </c>
    </row>
    <row r="5362" spans="1:14" s="178" customFormat="1">
      <c r="A5362" s="171"/>
      <c r="B5362" s="171"/>
      <c r="C5362" s="179"/>
      <c r="D5362" s="172"/>
      <c r="E5362" s="173"/>
      <c r="F5362" s="174"/>
      <c r="G5362" s="175"/>
      <c r="H5362" s="171"/>
      <c r="I5362" s="171"/>
      <c r="J5362" s="171"/>
      <c r="K5362" s="176"/>
      <c r="L5362" s="177"/>
      <c r="M5362" s="177"/>
      <c r="N5362" s="178" t="s">
        <v>1051</v>
      </c>
    </row>
    <row r="5363" spans="1:14" s="178" customFormat="1">
      <c r="A5363" s="171"/>
      <c r="B5363" s="171"/>
      <c r="C5363" s="179"/>
      <c r="D5363" s="172"/>
      <c r="E5363" s="173"/>
      <c r="F5363" s="174"/>
      <c r="G5363" s="175"/>
      <c r="H5363" s="171"/>
      <c r="I5363" s="171"/>
      <c r="J5363" s="171"/>
      <c r="K5363" s="176"/>
      <c r="L5363" s="177"/>
      <c r="M5363" s="177"/>
      <c r="N5363" s="178" t="s">
        <v>1051</v>
      </c>
    </row>
    <row r="5364" spans="1:14" s="178" customFormat="1">
      <c r="A5364" s="171"/>
      <c r="B5364" s="171"/>
      <c r="C5364" s="179"/>
      <c r="D5364" s="172"/>
      <c r="E5364" s="173"/>
      <c r="F5364" s="174"/>
      <c r="G5364" s="175"/>
      <c r="H5364" s="171"/>
      <c r="I5364" s="171"/>
      <c r="J5364" s="171"/>
      <c r="K5364" s="176"/>
      <c r="L5364" s="177"/>
      <c r="M5364" s="177"/>
      <c r="N5364" s="178" t="s">
        <v>1051</v>
      </c>
    </row>
    <row r="5365" spans="1:14" s="178" customFormat="1">
      <c r="A5365" s="171"/>
      <c r="B5365" s="171"/>
      <c r="C5365" s="179"/>
      <c r="D5365" s="172"/>
      <c r="E5365" s="173"/>
      <c r="F5365" s="174"/>
      <c r="G5365" s="175"/>
      <c r="H5365" s="171"/>
      <c r="I5365" s="171"/>
      <c r="J5365" s="171"/>
      <c r="K5365" s="176"/>
      <c r="L5365" s="177"/>
      <c r="M5365" s="177"/>
      <c r="N5365" s="178" t="s">
        <v>1051</v>
      </c>
    </row>
    <row r="5366" spans="1:14" s="178" customFormat="1">
      <c r="A5366" s="171"/>
      <c r="B5366" s="171"/>
      <c r="C5366" s="179"/>
      <c r="D5366" s="172"/>
      <c r="E5366" s="173"/>
      <c r="F5366" s="174"/>
      <c r="G5366" s="175"/>
      <c r="H5366" s="171"/>
      <c r="I5366" s="171"/>
      <c r="J5366" s="171"/>
      <c r="K5366" s="176"/>
      <c r="L5366" s="177"/>
      <c r="M5366" s="177"/>
      <c r="N5366" s="178" t="s">
        <v>1051</v>
      </c>
    </row>
    <row r="5367" spans="1:14" s="178" customFormat="1">
      <c r="A5367" s="171"/>
      <c r="B5367" s="171"/>
      <c r="C5367" s="179"/>
      <c r="D5367" s="172"/>
      <c r="E5367" s="173"/>
      <c r="F5367" s="174"/>
      <c r="G5367" s="175"/>
      <c r="H5367" s="171"/>
      <c r="I5367" s="171"/>
      <c r="J5367" s="171"/>
      <c r="K5367" s="176"/>
      <c r="L5367" s="177"/>
      <c r="M5367" s="177"/>
      <c r="N5367" s="178" t="s">
        <v>1051</v>
      </c>
    </row>
    <row r="5368" spans="1:14" s="178" customFormat="1">
      <c r="A5368" s="171"/>
      <c r="B5368" s="171"/>
      <c r="C5368" s="179"/>
      <c r="D5368" s="172"/>
      <c r="E5368" s="173"/>
      <c r="F5368" s="174"/>
      <c r="G5368" s="175"/>
      <c r="H5368" s="171"/>
      <c r="I5368" s="171"/>
      <c r="J5368" s="171"/>
      <c r="K5368" s="176"/>
      <c r="L5368" s="177"/>
      <c r="M5368" s="177"/>
      <c r="N5368" s="178" t="s">
        <v>1051</v>
      </c>
    </row>
    <row r="5369" spans="1:14" s="178" customFormat="1">
      <c r="A5369" s="171"/>
      <c r="B5369" s="171"/>
      <c r="C5369" s="179"/>
      <c r="D5369" s="172"/>
      <c r="E5369" s="173"/>
      <c r="F5369" s="174"/>
      <c r="G5369" s="175"/>
      <c r="H5369" s="171"/>
      <c r="I5369" s="171"/>
      <c r="J5369" s="171"/>
      <c r="K5369" s="176"/>
      <c r="L5369" s="177"/>
      <c r="M5369" s="177"/>
      <c r="N5369" s="178" t="s">
        <v>1051</v>
      </c>
    </row>
    <row r="5370" spans="1:14" s="178" customFormat="1">
      <c r="A5370" s="171"/>
      <c r="B5370" s="171"/>
      <c r="C5370" s="179"/>
      <c r="D5370" s="172"/>
      <c r="E5370" s="173"/>
      <c r="F5370" s="174"/>
      <c r="G5370" s="175"/>
      <c r="H5370" s="171"/>
      <c r="I5370" s="171"/>
      <c r="J5370" s="171"/>
      <c r="K5370" s="176"/>
      <c r="L5370" s="177"/>
      <c r="M5370" s="177"/>
      <c r="N5370" s="178" t="s">
        <v>1051</v>
      </c>
    </row>
    <row r="5371" spans="1:14" s="178" customFormat="1">
      <c r="A5371" s="171"/>
      <c r="B5371" s="171"/>
      <c r="C5371" s="179"/>
      <c r="D5371" s="172"/>
      <c r="E5371" s="173"/>
      <c r="F5371" s="174"/>
      <c r="G5371" s="175"/>
      <c r="H5371" s="171"/>
      <c r="I5371" s="171"/>
      <c r="J5371" s="171"/>
      <c r="K5371" s="176"/>
      <c r="L5371" s="177"/>
      <c r="M5371" s="177"/>
      <c r="N5371" s="178" t="s">
        <v>1051</v>
      </c>
    </row>
    <row r="5372" spans="1:14" s="178" customFormat="1">
      <c r="A5372" s="171"/>
      <c r="B5372" s="171"/>
      <c r="C5372" s="179"/>
      <c r="D5372" s="172"/>
      <c r="E5372" s="173"/>
      <c r="F5372" s="174"/>
      <c r="G5372" s="175"/>
      <c r="H5372" s="171"/>
      <c r="I5372" s="171"/>
      <c r="J5372" s="171"/>
      <c r="K5372" s="176"/>
      <c r="L5372" s="177"/>
      <c r="M5372" s="177"/>
      <c r="N5372" s="178" t="s">
        <v>1051</v>
      </c>
    </row>
    <row r="5373" spans="1:14" s="178" customFormat="1">
      <c r="A5373" s="171"/>
      <c r="B5373" s="171"/>
      <c r="C5373" s="179"/>
      <c r="D5373" s="172"/>
      <c r="E5373" s="173"/>
      <c r="F5373" s="174"/>
      <c r="G5373" s="175"/>
      <c r="H5373" s="171"/>
      <c r="I5373" s="171"/>
      <c r="J5373" s="171"/>
      <c r="K5373" s="176"/>
      <c r="L5373" s="177"/>
      <c r="M5373" s="177"/>
      <c r="N5373" s="178" t="s">
        <v>1051</v>
      </c>
    </row>
    <row r="5374" spans="1:14" s="178" customFormat="1">
      <c r="A5374" s="171"/>
      <c r="B5374" s="171"/>
      <c r="C5374" s="179"/>
      <c r="D5374" s="172"/>
      <c r="E5374" s="173"/>
      <c r="F5374" s="174"/>
      <c r="G5374" s="175"/>
      <c r="H5374" s="171"/>
      <c r="I5374" s="171"/>
      <c r="J5374" s="171"/>
      <c r="K5374" s="176"/>
      <c r="L5374" s="177"/>
      <c r="M5374" s="177"/>
      <c r="N5374" s="178" t="s">
        <v>1051</v>
      </c>
    </row>
    <row r="5375" spans="1:14" s="178" customFormat="1">
      <c r="A5375" s="171"/>
      <c r="B5375" s="171"/>
      <c r="C5375" s="179"/>
      <c r="D5375" s="172"/>
      <c r="E5375" s="173"/>
      <c r="F5375" s="174"/>
      <c r="G5375" s="175"/>
      <c r="H5375" s="171"/>
      <c r="I5375" s="171"/>
      <c r="J5375" s="171"/>
      <c r="K5375" s="176"/>
      <c r="L5375" s="177"/>
      <c r="M5375" s="177"/>
      <c r="N5375" s="178" t="s">
        <v>1051</v>
      </c>
    </row>
    <row r="5376" spans="1:14" s="178" customFormat="1">
      <c r="A5376" s="171"/>
      <c r="B5376" s="171"/>
      <c r="C5376" s="179"/>
      <c r="D5376" s="172"/>
      <c r="E5376" s="173"/>
      <c r="F5376" s="174"/>
      <c r="G5376" s="175"/>
      <c r="H5376" s="171"/>
      <c r="I5376" s="171"/>
      <c r="J5376" s="171"/>
      <c r="K5376" s="176"/>
      <c r="L5376" s="177"/>
      <c r="M5376" s="177"/>
      <c r="N5376" s="178" t="s">
        <v>1051</v>
      </c>
    </row>
    <row r="5377" spans="1:14" s="178" customFormat="1">
      <c r="A5377" s="171"/>
      <c r="B5377" s="171"/>
      <c r="C5377" s="179"/>
      <c r="D5377" s="172"/>
      <c r="E5377" s="173"/>
      <c r="F5377" s="174"/>
      <c r="G5377" s="175"/>
      <c r="H5377" s="171"/>
      <c r="I5377" s="171"/>
      <c r="J5377" s="171"/>
      <c r="K5377" s="176"/>
      <c r="L5377" s="177"/>
      <c r="M5377" s="177"/>
      <c r="N5377" s="178" t="s">
        <v>1051</v>
      </c>
    </row>
    <row r="5378" spans="1:14" s="178" customFormat="1">
      <c r="A5378" s="171"/>
      <c r="B5378" s="171"/>
      <c r="C5378" s="179"/>
      <c r="D5378" s="172"/>
      <c r="E5378" s="173"/>
      <c r="F5378" s="174"/>
      <c r="G5378" s="175"/>
      <c r="H5378" s="171"/>
      <c r="I5378" s="171"/>
      <c r="J5378" s="171"/>
      <c r="K5378" s="176"/>
      <c r="L5378" s="177"/>
      <c r="M5378" s="177"/>
      <c r="N5378" s="178" t="s">
        <v>1051</v>
      </c>
    </row>
    <row r="5379" spans="1:14" s="178" customFormat="1">
      <c r="A5379" s="171"/>
      <c r="B5379" s="171"/>
      <c r="C5379" s="179"/>
      <c r="D5379" s="172"/>
      <c r="E5379" s="173"/>
      <c r="F5379" s="174"/>
      <c r="G5379" s="175"/>
      <c r="H5379" s="171"/>
      <c r="I5379" s="171"/>
      <c r="J5379" s="171"/>
      <c r="K5379" s="176"/>
      <c r="L5379" s="177"/>
      <c r="M5379" s="177"/>
      <c r="N5379" s="178" t="s">
        <v>1051</v>
      </c>
    </row>
    <row r="5380" spans="1:14" s="178" customFormat="1">
      <c r="A5380" s="171"/>
      <c r="B5380" s="171"/>
      <c r="C5380" s="179"/>
      <c r="D5380" s="172"/>
      <c r="E5380" s="173"/>
      <c r="F5380" s="174"/>
      <c r="G5380" s="175"/>
      <c r="H5380" s="171"/>
      <c r="I5380" s="171"/>
      <c r="J5380" s="171"/>
      <c r="K5380" s="176"/>
      <c r="L5380" s="177"/>
      <c r="M5380" s="177"/>
      <c r="N5380" s="178" t="s">
        <v>1051</v>
      </c>
    </row>
    <row r="5381" spans="1:14" s="178" customFormat="1">
      <c r="A5381" s="171"/>
      <c r="B5381" s="171"/>
      <c r="C5381" s="179"/>
      <c r="D5381" s="172"/>
      <c r="E5381" s="173"/>
      <c r="F5381" s="174"/>
      <c r="G5381" s="175"/>
      <c r="H5381" s="171"/>
      <c r="I5381" s="171"/>
      <c r="J5381" s="171"/>
      <c r="K5381" s="176"/>
      <c r="L5381" s="177"/>
      <c r="M5381" s="177"/>
      <c r="N5381" s="178" t="s">
        <v>1051</v>
      </c>
    </row>
    <row r="5382" spans="1:14" s="178" customFormat="1">
      <c r="A5382" s="171"/>
      <c r="B5382" s="171"/>
      <c r="C5382" s="179"/>
      <c r="D5382" s="172"/>
      <c r="E5382" s="173"/>
      <c r="F5382" s="174"/>
      <c r="G5382" s="175"/>
      <c r="H5382" s="171"/>
      <c r="I5382" s="171"/>
      <c r="J5382" s="171"/>
      <c r="K5382" s="176"/>
      <c r="L5382" s="177"/>
      <c r="M5382" s="177"/>
      <c r="N5382" s="178" t="s">
        <v>1051</v>
      </c>
    </row>
    <row r="5383" spans="1:14" s="178" customFormat="1">
      <c r="A5383" s="171"/>
      <c r="B5383" s="171"/>
      <c r="C5383" s="179"/>
      <c r="D5383" s="172"/>
      <c r="E5383" s="173"/>
      <c r="F5383" s="174"/>
      <c r="G5383" s="175"/>
      <c r="H5383" s="171"/>
      <c r="I5383" s="171"/>
      <c r="J5383" s="171"/>
      <c r="K5383" s="176"/>
      <c r="L5383" s="177"/>
      <c r="M5383" s="177"/>
      <c r="N5383" s="178" t="s">
        <v>1051</v>
      </c>
    </row>
    <row r="5384" spans="1:14" s="178" customFormat="1">
      <c r="A5384" s="171"/>
      <c r="B5384" s="171"/>
      <c r="C5384" s="179"/>
      <c r="D5384" s="172"/>
      <c r="E5384" s="173"/>
      <c r="F5384" s="174"/>
      <c r="G5384" s="175"/>
      <c r="H5384" s="171"/>
      <c r="I5384" s="171"/>
      <c r="J5384" s="171"/>
      <c r="K5384" s="176"/>
      <c r="L5384" s="177"/>
      <c r="M5384" s="177"/>
      <c r="N5384" s="178" t="s">
        <v>1051</v>
      </c>
    </row>
    <row r="5385" spans="1:14" s="178" customFormat="1">
      <c r="A5385" s="171"/>
      <c r="B5385" s="171"/>
      <c r="C5385" s="179"/>
      <c r="D5385" s="172"/>
      <c r="E5385" s="173"/>
      <c r="F5385" s="174"/>
      <c r="G5385" s="175"/>
      <c r="H5385" s="171"/>
      <c r="I5385" s="171"/>
      <c r="J5385" s="171"/>
      <c r="K5385" s="176"/>
      <c r="L5385" s="177"/>
      <c r="M5385" s="177"/>
      <c r="N5385" s="178" t="s">
        <v>1051</v>
      </c>
    </row>
    <row r="5386" spans="1:14" s="178" customFormat="1">
      <c r="A5386" s="171"/>
      <c r="B5386" s="171"/>
      <c r="C5386" s="179"/>
      <c r="D5386" s="172"/>
      <c r="E5386" s="173"/>
      <c r="F5386" s="174"/>
      <c r="G5386" s="175"/>
      <c r="H5386" s="171"/>
      <c r="I5386" s="171"/>
      <c r="J5386" s="171"/>
      <c r="K5386" s="176"/>
      <c r="L5386" s="177"/>
      <c r="M5386" s="177"/>
      <c r="N5386" s="178" t="s">
        <v>1051</v>
      </c>
    </row>
    <row r="5387" spans="1:14" s="178" customFormat="1">
      <c r="A5387" s="171"/>
      <c r="B5387" s="171"/>
      <c r="C5387" s="179"/>
      <c r="D5387" s="172"/>
      <c r="E5387" s="173"/>
      <c r="F5387" s="174"/>
      <c r="G5387" s="175"/>
      <c r="H5387" s="171"/>
      <c r="I5387" s="171"/>
      <c r="J5387" s="171"/>
      <c r="K5387" s="176"/>
      <c r="L5387" s="177"/>
      <c r="M5387" s="177"/>
      <c r="N5387" s="178" t="s">
        <v>1051</v>
      </c>
    </row>
    <row r="5388" spans="1:14" s="178" customFormat="1">
      <c r="A5388" s="171"/>
      <c r="B5388" s="171"/>
      <c r="C5388" s="179"/>
      <c r="D5388" s="172"/>
      <c r="E5388" s="173"/>
      <c r="F5388" s="174"/>
      <c r="G5388" s="175"/>
      <c r="H5388" s="171"/>
      <c r="I5388" s="171"/>
      <c r="J5388" s="171"/>
      <c r="K5388" s="176"/>
      <c r="L5388" s="177"/>
      <c r="M5388" s="177"/>
      <c r="N5388" s="178" t="s">
        <v>1051</v>
      </c>
    </row>
    <row r="5389" spans="1:14" s="178" customFormat="1">
      <c r="A5389" s="171"/>
      <c r="B5389" s="171"/>
      <c r="C5389" s="179"/>
      <c r="D5389" s="172"/>
      <c r="E5389" s="173"/>
      <c r="F5389" s="174"/>
      <c r="G5389" s="175"/>
      <c r="H5389" s="171"/>
      <c r="I5389" s="171"/>
      <c r="J5389" s="171"/>
      <c r="K5389" s="176"/>
      <c r="L5389" s="177"/>
      <c r="M5389" s="177"/>
      <c r="N5389" s="178" t="s">
        <v>1051</v>
      </c>
    </row>
    <row r="5390" spans="1:14" s="178" customFormat="1">
      <c r="A5390" s="171"/>
      <c r="B5390" s="171"/>
      <c r="C5390" s="179"/>
      <c r="D5390" s="172"/>
      <c r="E5390" s="173"/>
      <c r="F5390" s="174"/>
      <c r="G5390" s="175"/>
      <c r="H5390" s="171"/>
      <c r="I5390" s="171"/>
      <c r="J5390" s="171"/>
      <c r="K5390" s="176"/>
      <c r="L5390" s="177"/>
      <c r="M5390" s="177"/>
      <c r="N5390" s="178" t="s">
        <v>1051</v>
      </c>
    </row>
    <row r="5391" spans="1:14" s="178" customFormat="1">
      <c r="A5391" s="171"/>
      <c r="B5391" s="171"/>
      <c r="C5391" s="179"/>
      <c r="D5391" s="172"/>
      <c r="E5391" s="173"/>
      <c r="F5391" s="174"/>
      <c r="G5391" s="175"/>
      <c r="H5391" s="171"/>
      <c r="I5391" s="171"/>
      <c r="J5391" s="171"/>
      <c r="K5391" s="176"/>
      <c r="L5391" s="177"/>
      <c r="M5391" s="177"/>
      <c r="N5391" s="178" t="s">
        <v>1051</v>
      </c>
    </row>
    <row r="5392" spans="1:14" s="178" customFormat="1">
      <c r="A5392" s="171"/>
      <c r="B5392" s="171"/>
      <c r="C5392" s="179"/>
      <c r="D5392" s="172"/>
      <c r="E5392" s="173"/>
      <c r="F5392" s="174"/>
      <c r="G5392" s="175"/>
      <c r="H5392" s="171"/>
      <c r="I5392" s="171"/>
      <c r="J5392" s="171"/>
      <c r="K5392" s="176"/>
      <c r="L5392" s="177"/>
      <c r="M5392" s="177"/>
      <c r="N5392" s="178" t="s">
        <v>1051</v>
      </c>
    </row>
    <row r="5393" spans="1:14" s="178" customFormat="1">
      <c r="A5393" s="171"/>
      <c r="B5393" s="171"/>
      <c r="C5393" s="179"/>
      <c r="D5393" s="172"/>
      <c r="E5393" s="173"/>
      <c r="F5393" s="174"/>
      <c r="G5393" s="175"/>
      <c r="H5393" s="171"/>
      <c r="I5393" s="171"/>
      <c r="J5393" s="171"/>
      <c r="K5393" s="176"/>
      <c r="L5393" s="177"/>
      <c r="M5393" s="177"/>
      <c r="N5393" s="178" t="s">
        <v>1051</v>
      </c>
    </row>
    <row r="5394" spans="1:14" s="178" customFormat="1">
      <c r="A5394" s="171"/>
      <c r="B5394" s="171"/>
      <c r="C5394" s="179"/>
      <c r="D5394" s="172"/>
      <c r="E5394" s="173"/>
      <c r="F5394" s="174"/>
      <c r="G5394" s="175"/>
      <c r="H5394" s="171"/>
      <c r="I5394" s="171"/>
      <c r="J5394" s="171"/>
      <c r="K5394" s="176"/>
      <c r="L5394" s="177"/>
      <c r="M5394" s="177"/>
      <c r="N5394" s="178" t="s">
        <v>1051</v>
      </c>
    </row>
    <row r="5395" spans="1:14" s="178" customFormat="1">
      <c r="A5395" s="171"/>
      <c r="B5395" s="171"/>
      <c r="C5395" s="179"/>
      <c r="D5395" s="172"/>
      <c r="E5395" s="173"/>
      <c r="F5395" s="174"/>
      <c r="G5395" s="175"/>
      <c r="H5395" s="171"/>
      <c r="I5395" s="171"/>
      <c r="J5395" s="171"/>
      <c r="K5395" s="176"/>
      <c r="L5395" s="177"/>
      <c r="M5395" s="177"/>
      <c r="N5395" s="178" t="s">
        <v>1051</v>
      </c>
    </row>
    <row r="5396" spans="1:14" s="178" customFormat="1">
      <c r="A5396" s="171"/>
      <c r="B5396" s="171"/>
      <c r="C5396" s="179"/>
      <c r="D5396" s="172"/>
      <c r="E5396" s="173"/>
      <c r="F5396" s="174"/>
      <c r="G5396" s="175"/>
      <c r="H5396" s="171"/>
      <c r="I5396" s="171"/>
      <c r="J5396" s="171"/>
      <c r="K5396" s="176"/>
      <c r="L5396" s="177"/>
      <c r="M5396" s="177"/>
      <c r="N5396" s="178" t="s">
        <v>1051</v>
      </c>
    </row>
    <row r="5397" spans="1:14" s="178" customFormat="1">
      <c r="A5397" s="171"/>
      <c r="B5397" s="171"/>
      <c r="C5397" s="179"/>
      <c r="D5397" s="172"/>
      <c r="E5397" s="173"/>
      <c r="F5397" s="174"/>
      <c r="G5397" s="175"/>
      <c r="H5397" s="171"/>
      <c r="I5397" s="171"/>
      <c r="J5397" s="171"/>
      <c r="K5397" s="176"/>
      <c r="L5397" s="177"/>
      <c r="M5397" s="177"/>
      <c r="N5397" s="178" t="s">
        <v>1051</v>
      </c>
    </row>
    <row r="5398" spans="1:14" s="178" customFormat="1">
      <c r="A5398" s="171"/>
      <c r="B5398" s="171"/>
      <c r="C5398" s="179"/>
      <c r="D5398" s="172"/>
      <c r="E5398" s="173"/>
      <c r="F5398" s="174"/>
      <c r="G5398" s="175"/>
      <c r="H5398" s="171"/>
      <c r="I5398" s="171"/>
      <c r="J5398" s="171"/>
      <c r="K5398" s="176"/>
      <c r="L5398" s="177"/>
      <c r="M5398" s="177"/>
      <c r="N5398" s="178" t="s">
        <v>1051</v>
      </c>
    </row>
    <row r="5399" spans="1:14" s="178" customFormat="1">
      <c r="A5399" s="171"/>
      <c r="B5399" s="171"/>
      <c r="C5399" s="179"/>
      <c r="D5399" s="172"/>
      <c r="E5399" s="173"/>
      <c r="F5399" s="174"/>
      <c r="G5399" s="175"/>
      <c r="H5399" s="171"/>
      <c r="I5399" s="171"/>
      <c r="J5399" s="171"/>
      <c r="K5399" s="176"/>
      <c r="L5399" s="177"/>
      <c r="M5399" s="177"/>
      <c r="N5399" s="178" t="s">
        <v>1051</v>
      </c>
    </row>
    <row r="5400" spans="1:14" s="178" customFormat="1">
      <c r="A5400" s="171"/>
      <c r="B5400" s="171"/>
      <c r="C5400" s="179"/>
      <c r="D5400" s="172"/>
      <c r="E5400" s="173"/>
      <c r="F5400" s="174"/>
      <c r="G5400" s="175"/>
      <c r="H5400" s="171"/>
      <c r="I5400" s="171"/>
      <c r="J5400" s="171"/>
      <c r="K5400" s="176"/>
      <c r="L5400" s="177"/>
      <c r="M5400" s="177"/>
      <c r="N5400" s="178" t="s">
        <v>1051</v>
      </c>
    </row>
    <row r="5401" spans="1:14" s="178" customFormat="1">
      <c r="A5401" s="171"/>
      <c r="B5401" s="171"/>
      <c r="C5401" s="179"/>
      <c r="D5401" s="172"/>
      <c r="E5401" s="173"/>
      <c r="F5401" s="174"/>
      <c r="G5401" s="175"/>
      <c r="H5401" s="171"/>
      <c r="I5401" s="171"/>
      <c r="J5401" s="171"/>
      <c r="K5401" s="176"/>
      <c r="L5401" s="177"/>
      <c r="M5401" s="177"/>
      <c r="N5401" s="178" t="s">
        <v>1051</v>
      </c>
    </row>
    <row r="5402" spans="1:14" s="178" customFormat="1">
      <c r="A5402" s="171"/>
      <c r="B5402" s="171"/>
      <c r="C5402" s="179"/>
      <c r="D5402" s="172"/>
      <c r="E5402" s="173"/>
      <c r="F5402" s="174"/>
      <c r="G5402" s="175"/>
      <c r="H5402" s="171"/>
      <c r="I5402" s="171"/>
      <c r="J5402" s="171"/>
      <c r="K5402" s="176"/>
      <c r="L5402" s="177"/>
      <c r="M5402" s="177"/>
      <c r="N5402" s="178" t="s">
        <v>1051</v>
      </c>
    </row>
    <row r="5403" spans="1:14" s="178" customFormat="1">
      <c r="A5403" s="171"/>
      <c r="B5403" s="171"/>
      <c r="C5403" s="179"/>
      <c r="D5403" s="172"/>
      <c r="E5403" s="173"/>
      <c r="F5403" s="174"/>
      <c r="G5403" s="175"/>
      <c r="H5403" s="171"/>
      <c r="I5403" s="171"/>
      <c r="J5403" s="171"/>
      <c r="K5403" s="176"/>
      <c r="L5403" s="177"/>
      <c r="M5403" s="177"/>
      <c r="N5403" s="178" t="s">
        <v>1051</v>
      </c>
    </row>
    <row r="5404" spans="1:14" s="178" customFormat="1">
      <c r="A5404" s="171"/>
      <c r="B5404" s="171"/>
      <c r="C5404" s="179"/>
      <c r="D5404" s="172"/>
      <c r="E5404" s="173"/>
      <c r="F5404" s="174"/>
      <c r="G5404" s="175"/>
      <c r="H5404" s="171"/>
      <c r="I5404" s="171"/>
      <c r="J5404" s="171"/>
      <c r="K5404" s="176"/>
      <c r="L5404" s="177"/>
      <c r="M5404" s="177"/>
      <c r="N5404" s="178" t="s">
        <v>1051</v>
      </c>
    </row>
    <row r="5405" spans="1:14" s="178" customFormat="1">
      <c r="A5405" s="171"/>
      <c r="B5405" s="171"/>
      <c r="C5405" s="179"/>
      <c r="D5405" s="172"/>
      <c r="E5405" s="173"/>
      <c r="F5405" s="174"/>
      <c r="G5405" s="175"/>
      <c r="H5405" s="171"/>
      <c r="I5405" s="171"/>
      <c r="J5405" s="171"/>
      <c r="K5405" s="176"/>
      <c r="L5405" s="177"/>
      <c r="M5405" s="177"/>
      <c r="N5405" s="178" t="s">
        <v>1051</v>
      </c>
    </row>
    <row r="5406" spans="1:14" s="178" customFormat="1">
      <c r="A5406" s="171"/>
      <c r="B5406" s="171"/>
      <c r="C5406" s="179"/>
      <c r="D5406" s="172"/>
      <c r="E5406" s="173"/>
      <c r="F5406" s="174"/>
      <c r="G5406" s="175"/>
      <c r="H5406" s="171"/>
      <c r="I5406" s="171"/>
      <c r="J5406" s="171"/>
      <c r="K5406" s="176"/>
      <c r="L5406" s="177"/>
      <c r="M5406" s="177"/>
      <c r="N5406" s="178" t="s">
        <v>1051</v>
      </c>
    </row>
    <row r="5407" spans="1:14" s="178" customFormat="1">
      <c r="A5407" s="171"/>
      <c r="B5407" s="171"/>
      <c r="C5407" s="179"/>
      <c r="D5407" s="172"/>
      <c r="E5407" s="173"/>
      <c r="F5407" s="174"/>
      <c r="G5407" s="175"/>
      <c r="H5407" s="171"/>
      <c r="I5407" s="171"/>
      <c r="J5407" s="171"/>
      <c r="K5407" s="176"/>
      <c r="L5407" s="177"/>
      <c r="M5407" s="177"/>
      <c r="N5407" s="178" t="s">
        <v>1051</v>
      </c>
    </row>
    <row r="5408" spans="1:14" s="178" customFormat="1">
      <c r="A5408" s="171"/>
      <c r="B5408" s="171"/>
      <c r="C5408" s="179"/>
      <c r="D5408" s="172"/>
      <c r="E5408" s="173"/>
      <c r="F5408" s="174"/>
      <c r="G5408" s="175"/>
      <c r="H5408" s="171"/>
      <c r="I5408" s="171"/>
      <c r="J5408" s="171"/>
      <c r="K5408" s="176"/>
      <c r="L5408" s="177"/>
      <c r="M5408" s="177"/>
      <c r="N5408" s="178" t="s">
        <v>1051</v>
      </c>
    </row>
    <row r="5409" spans="1:14" s="178" customFormat="1">
      <c r="A5409" s="171"/>
      <c r="B5409" s="171"/>
      <c r="C5409" s="179"/>
      <c r="D5409" s="172"/>
      <c r="E5409" s="173"/>
      <c r="F5409" s="174"/>
      <c r="G5409" s="175"/>
      <c r="H5409" s="171"/>
      <c r="I5409" s="171"/>
      <c r="J5409" s="171"/>
      <c r="K5409" s="176"/>
      <c r="L5409" s="177"/>
      <c r="M5409" s="177"/>
      <c r="N5409" s="178" t="s">
        <v>1051</v>
      </c>
    </row>
    <row r="5410" spans="1:14" s="178" customFormat="1">
      <c r="A5410" s="171"/>
      <c r="B5410" s="171"/>
      <c r="C5410" s="179"/>
      <c r="D5410" s="172"/>
      <c r="E5410" s="173"/>
      <c r="F5410" s="174"/>
      <c r="G5410" s="175"/>
      <c r="H5410" s="171"/>
      <c r="I5410" s="171"/>
      <c r="J5410" s="171"/>
      <c r="K5410" s="176"/>
      <c r="L5410" s="177"/>
      <c r="M5410" s="177"/>
      <c r="N5410" s="178" t="s">
        <v>1051</v>
      </c>
    </row>
    <row r="5411" spans="1:14" s="178" customFormat="1">
      <c r="A5411" s="171"/>
      <c r="B5411" s="171"/>
      <c r="C5411" s="179"/>
      <c r="D5411" s="172"/>
      <c r="E5411" s="173"/>
      <c r="F5411" s="174"/>
      <c r="G5411" s="175"/>
      <c r="H5411" s="171"/>
      <c r="I5411" s="171"/>
      <c r="J5411" s="171"/>
      <c r="K5411" s="176"/>
      <c r="L5411" s="177"/>
      <c r="M5411" s="177"/>
      <c r="N5411" s="178" t="s">
        <v>1051</v>
      </c>
    </row>
    <row r="5412" spans="1:14" s="178" customFormat="1">
      <c r="A5412" s="171"/>
      <c r="B5412" s="171"/>
      <c r="C5412" s="179"/>
      <c r="D5412" s="172"/>
      <c r="E5412" s="173"/>
      <c r="F5412" s="174"/>
      <c r="G5412" s="175"/>
      <c r="H5412" s="171"/>
      <c r="I5412" s="171"/>
      <c r="J5412" s="171"/>
      <c r="K5412" s="176"/>
      <c r="L5412" s="177"/>
      <c r="M5412" s="177"/>
      <c r="N5412" s="178" t="s">
        <v>1051</v>
      </c>
    </row>
    <row r="5413" spans="1:14" s="178" customFormat="1">
      <c r="A5413" s="171"/>
      <c r="B5413" s="171"/>
      <c r="C5413" s="179"/>
      <c r="D5413" s="172"/>
      <c r="E5413" s="173"/>
      <c r="F5413" s="174"/>
      <c r="G5413" s="175"/>
      <c r="H5413" s="171"/>
      <c r="I5413" s="171"/>
      <c r="J5413" s="171"/>
      <c r="K5413" s="176"/>
      <c r="L5413" s="177"/>
      <c r="M5413" s="177"/>
      <c r="N5413" s="178" t="s">
        <v>1051</v>
      </c>
    </row>
    <row r="5414" spans="1:14" s="178" customFormat="1">
      <c r="A5414" s="171"/>
      <c r="B5414" s="171"/>
      <c r="C5414" s="179"/>
      <c r="D5414" s="172"/>
      <c r="E5414" s="173"/>
      <c r="F5414" s="174"/>
      <c r="G5414" s="175"/>
      <c r="H5414" s="171"/>
      <c r="I5414" s="171"/>
      <c r="J5414" s="171"/>
      <c r="K5414" s="176"/>
      <c r="L5414" s="177"/>
      <c r="M5414" s="177"/>
      <c r="N5414" s="178" t="s">
        <v>1051</v>
      </c>
    </row>
    <row r="5415" spans="1:14" s="178" customFormat="1">
      <c r="A5415" s="171"/>
      <c r="B5415" s="171"/>
      <c r="C5415" s="179"/>
      <c r="D5415" s="172"/>
      <c r="E5415" s="173"/>
      <c r="F5415" s="174"/>
      <c r="G5415" s="175"/>
      <c r="H5415" s="171"/>
      <c r="I5415" s="171"/>
      <c r="J5415" s="171"/>
      <c r="K5415" s="176"/>
      <c r="L5415" s="177"/>
      <c r="M5415" s="177"/>
      <c r="N5415" s="178" t="s">
        <v>1051</v>
      </c>
    </row>
    <row r="5416" spans="1:14" s="178" customFormat="1">
      <c r="A5416" s="171"/>
      <c r="B5416" s="171"/>
      <c r="C5416" s="179"/>
      <c r="D5416" s="172"/>
      <c r="E5416" s="173"/>
      <c r="F5416" s="174"/>
      <c r="G5416" s="175"/>
      <c r="H5416" s="171"/>
      <c r="I5416" s="171"/>
      <c r="J5416" s="171"/>
      <c r="K5416" s="176"/>
      <c r="L5416" s="177"/>
      <c r="M5416" s="177"/>
      <c r="N5416" s="178" t="s">
        <v>1051</v>
      </c>
    </row>
    <row r="5417" spans="1:14" s="178" customFormat="1">
      <c r="A5417" s="171"/>
      <c r="B5417" s="171"/>
      <c r="C5417" s="179"/>
      <c r="D5417" s="172"/>
      <c r="E5417" s="173"/>
      <c r="F5417" s="174"/>
      <c r="G5417" s="175"/>
      <c r="H5417" s="171"/>
      <c r="I5417" s="171"/>
      <c r="J5417" s="171"/>
      <c r="K5417" s="176"/>
      <c r="L5417" s="177"/>
      <c r="M5417" s="177"/>
      <c r="N5417" s="178" t="s">
        <v>1051</v>
      </c>
    </row>
    <row r="5418" spans="1:14" s="178" customFormat="1">
      <c r="A5418" s="171"/>
      <c r="B5418" s="171"/>
      <c r="C5418" s="179"/>
      <c r="D5418" s="172"/>
      <c r="E5418" s="173"/>
      <c r="F5418" s="174"/>
      <c r="G5418" s="175"/>
      <c r="H5418" s="171"/>
      <c r="I5418" s="171"/>
      <c r="J5418" s="171"/>
      <c r="K5418" s="176"/>
      <c r="L5418" s="177"/>
      <c r="M5418" s="177"/>
      <c r="N5418" s="178" t="s">
        <v>1051</v>
      </c>
    </row>
    <row r="5419" spans="1:14" s="178" customFormat="1">
      <c r="A5419" s="171"/>
      <c r="B5419" s="171"/>
      <c r="C5419" s="179"/>
      <c r="D5419" s="172"/>
      <c r="E5419" s="173"/>
      <c r="F5419" s="174"/>
      <c r="G5419" s="175"/>
      <c r="H5419" s="171"/>
      <c r="I5419" s="171"/>
      <c r="J5419" s="171"/>
      <c r="K5419" s="176"/>
      <c r="L5419" s="177"/>
      <c r="M5419" s="177"/>
      <c r="N5419" s="178" t="s">
        <v>1051</v>
      </c>
    </row>
    <row r="5420" spans="1:14" s="178" customFormat="1">
      <c r="A5420" s="171"/>
      <c r="B5420" s="171"/>
      <c r="C5420" s="179"/>
      <c r="D5420" s="172"/>
      <c r="E5420" s="173"/>
      <c r="F5420" s="174"/>
      <c r="G5420" s="175"/>
      <c r="H5420" s="171"/>
      <c r="I5420" s="171"/>
      <c r="J5420" s="171"/>
      <c r="K5420" s="176"/>
      <c r="L5420" s="177"/>
      <c r="M5420" s="177"/>
      <c r="N5420" s="178" t="s">
        <v>1051</v>
      </c>
    </row>
    <row r="5421" spans="1:14" s="178" customFormat="1">
      <c r="A5421" s="171"/>
      <c r="B5421" s="171"/>
      <c r="C5421" s="179"/>
      <c r="D5421" s="172"/>
      <c r="E5421" s="173"/>
      <c r="F5421" s="174"/>
      <c r="G5421" s="175"/>
      <c r="H5421" s="171"/>
      <c r="I5421" s="171"/>
      <c r="J5421" s="171"/>
      <c r="K5421" s="176"/>
      <c r="L5421" s="177"/>
      <c r="M5421" s="177"/>
      <c r="N5421" s="178" t="s">
        <v>1051</v>
      </c>
    </row>
    <row r="5422" spans="1:14" s="178" customFormat="1">
      <c r="A5422" s="171"/>
      <c r="B5422" s="171"/>
      <c r="C5422" s="179"/>
      <c r="D5422" s="172"/>
      <c r="E5422" s="173"/>
      <c r="F5422" s="174"/>
      <c r="G5422" s="175"/>
      <c r="H5422" s="171"/>
      <c r="I5422" s="171"/>
      <c r="J5422" s="171"/>
      <c r="K5422" s="176"/>
      <c r="L5422" s="177"/>
      <c r="M5422" s="177"/>
      <c r="N5422" s="178" t="s">
        <v>1051</v>
      </c>
    </row>
    <row r="5423" spans="1:14" s="178" customFormat="1">
      <c r="A5423" s="171"/>
      <c r="B5423" s="171"/>
      <c r="C5423" s="179"/>
      <c r="D5423" s="172"/>
      <c r="E5423" s="173"/>
      <c r="F5423" s="174"/>
      <c r="G5423" s="175"/>
      <c r="H5423" s="171"/>
      <c r="I5423" s="171"/>
      <c r="J5423" s="171"/>
      <c r="K5423" s="176"/>
      <c r="L5423" s="177"/>
      <c r="M5423" s="177"/>
      <c r="N5423" s="178" t="s">
        <v>1051</v>
      </c>
    </row>
    <row r="5424" spans="1:14" s="178" customFormat="1">
      <c r="A5424" s="171"/>
      <c r="B5424" s="171"/>
      <c r="C5424" s="179"/>
      <c r="D5424" s="172"/>
      <c r="E5424" s="173"/>
      <c r="F5424" s="174"/>
      <c r="G5424" s="175"/>
      <c r="H5424" s="171"/>
      <c r="I5424" s="171"/>
      <c r="J5424" s="171"/>
      <c r="K5424" s="176"/>
      <c r="L5424" s="177"/>
      <c r="M5424" s="177"/>
      <c r="N5424" s="178" t="s">
        <v>1051</v>
      </c>
    </row>
    <row r="5425" spans="1:14" s="178" customFormat="1">
      <c r="A5425" s="171"/>
      <c r="B5425" s="171"/>
      <c r="C5425" s="179"/>
      <c r="D5425" s="172"/>
      <c r="E5425" s="173"/>
      <c r="F5425" s="174"/>
      <c r="G5425" s="175"/>
      <c r="H5425" s="171"/>
      <c r="I5425" s="171"/>
      <c r="J5425" s="171"/>
      <c r="K5425" s="176"/>
      <c r="L5425" s="177"/>
      <c r="M5425" s="177"/>
      <c r="N5425" s="178" t="s">
        <v>1051</v>
      </c>
    </row>
    <row r="5426" spans="1:14" s="178" customFormat="1">
      <c r="A5426" s="171"/>
      <c r="B5426" s="171"/>
      <c r="C5426" s="179"/>
      <c r="D5426" s="172"/>
      <c r="E5426" s="173"/>
      <c r="F5426" s="174"/>
      <c r="G5426" s="175"/>
      <c r="H5426" s="171"/>
      <c r="I5426" s="171"/>
      <c r="J5426" s="171"/>
      <c r="K5426" s="176"/>
      <c r="L5426" s="177"/>
      <c r="M5426" s="177"/>
      <c r="N5426" s="178" t="s">
        <v>1051</v>
      </c>
    </row>
    <row r="5427" spans="1:14" s="178" customFormat="1">
      <c r="A5427" s="171"/>
      <c r="B5427" s="171"/>
      <c r="C5427" s="179"/>
      <c r="D5427" s="172"/>
      <c r="E5427" s="173"/>
      <c r="F5427" s="174"/>
      <c r="G5427" s="175"/>
      <c r="H5427" s="171"/>
      <c r="I5427" s="171"/>
      <c r="J5427" s="171"/>
      <c r="K5427" s="176"/>
      <c r="L5427" s="177"/>
      <c r="M5427" s="177"/>
      <c r="N5427" s="178" t="s">
        <v>1051</v>
      </c>
    </row>
    <row r="5428" spans="1:14" s="178" customFormat="1">
      <c r="A5428" s="171"/>
      <c r="B5428" s="171"/>
      <c r="C5428" s="179"/>
      <c r="D5428" s="172"/>
      <c r="E5428" s="173"/>
      <c r="F5428" s="174"/>
      <c r="G5428" s="175"/>
      <c r="H5428" s="171"/>
      <c r="I5428" s="171"/>
      <c r="J5428" s="171"/>
      <c r="K5428" s="176"/>
      <c r="L5428" s="177"/>
      <c r="M5428" s="177"/>
      <c r="N5428" s="178" t="s">
        <v>1051</v>
      </c>
    </row>
    <row r="5429" spans="1:14" s="178" customFormat="1">
      <c r="A5429" s="171"/>
      <c r="B5429" s="171"/>
      <c r="C5429" s="179"/>
      <c r="D5429" s="172"/>
      <c r="E5429" s="173"/>
      <c r="F5429" s="174"/>
      <c r="G5429" s="175"/>
      <c r="H5429" s="171"/>
      <c r="I5429" s="171"/>
      <c r="J5429" s="171"/>
      <c r="K5429" s="176"/>
      <c r="L5429" s="177"/>
      <c r="M5429" s="177"/>
      <c r="N5429" s="178" t="s">
        <v>1051</v>
      </c>
    </row>
    <row r="5430" spans="1:14" s="178" customFormat="1">
      <c r="A5430" s="171"/>
      <c r="B5430" s="171"/>
      <c r="C5430" s="179"/>
      <c r="D5430" s="172"/>
      <c r="E5430" s="173"/>
      <c r="F5430" s="174"/>
      <c r="G5430" s="175"/>
      <c r="H5430" s="171"/>
      <c r="I5430" s="171"/>
      <c r="J5430" s="171"/>
      <c r="K5430" s="176"/>
      <c r="L5430" s="177"/>
      <c r="M5430" s="177"/>
      <c r="N5430" s="178" t="s">
        <v>1051</v>
      </c>
    </row>
    <row r="5431" spans="1:14" s="178" customFormat="1">
      <c r="A5431" s="171"/>
      <c r="B5431" s="171"/>
      <c r="C5431" s="179"/>
      <c r="D5431" s="172"/>
      <c r="E5431" s="173"/>
      <c r="F5431" s="174"/>
      <c r="G5431" s="175"/>
      <c r="H5431" s="171"/>
      <c r="I5431" s="171"/>
      <c r="J5431" s="171"/>
      <c r="K5431" s="176"/>
      <c r="L5431" s="177"/>
      <c r="M5431" s="177"/>
      <c r="N5431" s="178" t="s">
        <v>1051</v>
      </c>
    </row>
    <row r="5432" spans="1:14" s="178" customFormat="1">
      <c r="A5432" s="171"/>
      <c r="B5432" s="171"/>
      <c r="C5432" s="179"/>
      <c r="D5432" s="172"/>
      <c r="E5432" s="173"/>
      <c r="F5432" s="174"/>
      <c r="G5432" s="175"/>
      <c r="H5432" s="171"/>
      <c r="I5432" s="171"/>
      <c r="J5432" s="171"/>
      <c r="K5432" s="176"/>
      <c r="L5432" s="177"/>
      <c r="M5432" s="177"/>
      <c r="N5432" s="178" t="s">
        <v>1051</v>
      </c>
    </row>
    <row r="5433" spans="1:14" s="178" customFormat="1">
      <c r="A5433" s="171"/>
      <c r="B5433" s="171"/>
      <c r="C5433" s="179"/>
      <c r="D5433" s="172"/>
      <c r="E5433" s="173"/>
      <c r="F5433" s="174"/>
      <c r="G5433" s="175"/>
      <c r="H5433" s="171"/>
      <c r="I5433" s="171"/>
      <c r="J5433" s="171"/>
      <c r="K5433" s="176"/>
      <c r="L5433" s="177"/>
      <c r="M5433" s="177"/>
      <c r="N5433" s="178" t="s">
        <v>1051</v>
      </c>
    </row>
    <row r="5434" spans="1:14" s="178" customFormat="1">
      <c r="A5434" s="171"/>
      <c r="B5434" s="171"/>
      <c r="C5434" s="179"/>
      <c r="D5434" s="172"/>
      <c r="E5434" s="173"/>
      <c r="F5434" s="174"/>
      <c r="G5434" s="175"/>
      <c r="H5434" s="171"/>
      <c r="I5434" s="171"/>
      <c r="J5434" s="171"/>
      <c r="K5434" s="176"/>
      <c r="L5434" s="177"/>
      <c r="M5434" s="177"/>
      <c r="N5434" s="178" t="s">
        <v>1051</v>
      </c>
    </row>
    <row r="5435" spans="1:14" s="178" customFormat="1">
      <c r="A5435" s="171"/>
      <c r="B5435" s="171"/>
      <c r="C5435" s="179"/>
      <c r="D5435" s="172"/>
      <c r="E5435" s="173"/>
      <c r="F5435" s="174"/>
      <c r="G5435" s="175"/>
      <c r="H5435" s="171"/>
      <c r="I5435" s="171"/>
      <c r="J5435" s="171"/>
      <c r="K5435" s="176"/>
      <c r="L5435" s="177"/>
      <c r="M5435" s="177"/>
      <c r="N5435" s="178" t="s">
        <v>1051</v>
      </c>
    </row>
    <row r="5436" spans="1:14" s="178" customFormat="1">
      <c r="A5436" s="171"/>
      <c r="B5436" s="171"/>
      <c r="C5436" s="179"/>
      <c r="D5436" s="172"/>
      <c r="E5436" s="173"/>
      <c r="F5436" s="174"/>
      <c r="G5436" s="175"/>
      <c r="H5436" s="171"/>
      <c r="I5436" s="171"/>
      <c r="J5436" s="171"/>
      <c r="K5436" s="176"/>
      <c r="L5436" s="177"/>
      <c r="M5436" s="177"/>
      <c r="N5436" s="178" t="s">
        <v>1051</v>
      </c>
    </row>
    <row r="5437" spans="1:14" s="178" customFormat="1">
      <c r="A5437" s="171"/>
      <c r="B5437" s="171"/>
      <c r="C5437" s="179"/>
      <c r="D5437" s="172"/>
      <c r="E5437" s="173"/>
      <c r="F5437" s="174"/>
      <c r="G5437" s="175"/>
      <c r="H5437" s="171"/>
      <c r="I5437" s="171"/>
      <c r="J5437" s="171"/>
      <c r="K5437" s="176"/>
      <c r="L5437" s="177"/>
      <c r="M5437" s="177"/>
      <c r="N5437" s="178" t="s">
        <v>1051</v>
      </c>
    </row>
    <row r="5438" spans="1:14" s="178" customFormat="1">
      <c r="A5438" s="171"/>
      <c r="B5438" s="171"/>
      <c r="C5438" s="179"/>
      <c r="D5438" s="172"/>
      <c r="E5438" s="173"/>
      <c r="F5438" s="174"/>
      <c r="G5438" s="175"/>
      <c r="H5438" s="171"/>
      <c r="I5438" s="171"/>
      <c r="J5438" s="171"/>
      <c r="K5438" s="176"/>
      <c r="L5438" s="177"/>
      <c r="M5438" s="177"/>
      <c r="N5438" s="178" t="s">
        <v>1051</v>
      </c>
    </row>
    <row r="5439" spans="1:14" s="178" customFormat="1">
      <c r="A5439" s="171"/>
      <c r="B5439" s="171"/>
      <c r="C5439" s="179"/>
      <c r="D5439" s="172"/>
      <c r="E5439" s="173"/>
      <c r="F5439" s="174"/>
      <c r="G5439" s="175"/>
      <c r="H5439" s="171"/>
      <c r="I5439" s="171"/>
      <c r="J5439" s="171"/>
      <c r="K5439" s="176"/>
      <c r="L5439" s="177"/>
      <c r="M5439" s="177"/>
      <c r="N5439" s="178" t="s">
        <v>1051</v>
      </c>
    </row>
    <row r="5440" spans="1:14" s="178" customFormat="1">
      <c r="A5440" s="171"/>
      <c r="B5440" s="171"/>
      <c r="C5440" s="179"/>
      <c r="D5440" s="172"/>
      <c r="E5440" s="173"/>
      <c r="F5440" s="174"/>
      <c r="G5440" s="175"/>
      <c r="H5440" s="171"/>
      <c r="I5440" s="171"/>
      <c r="J5440" s="171"/>
      <c r="K5440" s="176"/>
      <c r="L5440" s="177"/>
      <c r="M5440" s="177"/>
      <c r="N5440" s="178" t="s">
        <v>1051</v>
      </c>
    </row>
    <row r="5441" spans="1:14" s="178" customFormat="1">
      <c r="A5441" s="171"/>
      <c r="B5441" s="171"/>
      <c r="C5441" s="179"/>
      <c r="D5441" s="172"/>
      <c r="E5441" s="173"/>
      <c r="F5441" s="174"/>
      <c r="G5441" s="175"/>
      <c r="H5441" s="171"/>
      <c r="I5441" s="171"/>
      <c r="J5441" s="171"/>
      <c r="K5441" s="176"/>
      <c r="L5441" s="177"/>
      <c r="M5441" s="177"/>
      <c r="N5441" s="178" t="s">
        <v>1051</v>
      </c>
    </row>
    <row r="5442" spans="1:14" s="178" customFormat="1">
      <c r="A5442" s="171"/>
      <c r="B5442" s="171"/>
      <c r="C5442" s="179"/>
      <c r="D5442" s="172"/>
      <c r="E5442" s="173"/>
      <c r="F5442" s="174"/>
      <c r="G5442" s="175"/>
      <c r="H5442" s="171"/>
      <c r="I5442" s="171"/>
      <c r="J5442" s="171"/>
      <c r="K5442" s="176"/>
      <c r="L5442" s="177"/>
      <c r="M5442" s="177"/>
      <c r="N5442" s="178" t="s">
        <v>1051</v>
      </c>
    </row>
    <row r="5443" spans="1:14" s="178" customFormat="1">
      <c r="A5443" s="171"/>
      <c r="B5443" s="171"/>
      <c r="C5443" s="179"/>
      <c r="D5443" s="172"/>
      <c r="E5443" s="173"/>
      <c r="F5443" s="174"/>
      <c r="G5443" s="175"/>
      <c r="H5443" s="171"/>
      <c r="I5443" s="171"/>
      <c r="J5443" s="171"/>
      <c r="K5443" s="176"/>
      <c r="L5443" s="177"/>
      <c r="M5443" s="177"/>
      <c r="N5443" s="178" t="s">
        <v>1051</v>
      </c>
    </row>
    <row r="5444" spans="1:14" s="178" customFormat="1">
      <c r="A5444" s="171"/>
      <c r="B5444" s="171"/>
      <c r="C5444" s="179"/>
      <c r="D5444" s="172"/>
      <c r="E5444" s="173"/>
      <c r="F5444" s="174"/>
      <c r="G5444" s="175"/>
      <c r="H5444" s="171"/>
      <c r="I5444" s="171"/>
      <c r="J5444" s="171"/>
      <c r="K5444" s="176"/>
      <c r="L5444" s="177"/>
      <c r="M5444" s="177"/>
      <c r="N5444" s="178" t="s">
        <v>1051</v>
      </c>
    </row>
    <row r="5445" spans="1:14" s="178" customFormat="1">
      <c r="A5445" s="171"/>
      <c r="B5445" s="171"/>
      <c r="C5445" s="179"/>
      <c r="D5445" s="172"/>
      <c r="E5445" s="173"/>
      <c r="F5445" s="174"/>
      <c r="G5445" s="175"/>
      <c r="H5445" s="171"/>
      <c r="I5445" s="171"/>
      <c r="J5445" s="171"/>
      <c r="K5445" s="176"/>
      <c r="L5445" s="177"/>
      <c r="M5445" s="177"/>
      <c r="N5445" s="178" t="s">
        <v>1051</v>
      </c>
    </row>
    <row r="5446" spans="1:14" s="178" customFormat="1">
      <c r="A5446" s="171"/>
      <c r="B5446" s="171"/>
      <c r="C5446" s="179"/>
      <c r="D5446" s="172"/>
      <c r="E5446" s="173"/>
      <c r="F5446" s="174"/>
      <c r="G5446" s="175"/>
      <c r="H5446" s="171"/>
      <c r="I5446" s="171"/>
      <c r="J5446" s="171"/>
      <c r="K5446" s="176"/>
      <c r="L5446" s="177"/>
      <c r="M5446" s="177"/>
      <c r="N5446" s="178" t="s">
        <v>1051</v>
      </c>
    </row>
    <row r="5447" spans="1:14" s="178" customFormat="1">
      <c r="A5447" s="171"/>
      <c r="B5447" s="171"/>
      <c r="C5447" s="179"/>
      <c r="D5447" s="172"/>
      <c r="E5447" s="173"/>
      <c r="F5447" s="174"/>
      <c r="G5447" s="175"/>
      <c r="H5447" s="171"/>
      <c r="I5447" s="171"/>
      <c r="J5447" s="171"/>
      <c r="K5447" s="176"/>
      <c r="L5447" s="177"/>
      <c r="M5447" s="177"/>
      <c r="N5447" s="178" t="s">
        <v>1051</v>
      </c>
    </row>
    <row r="5448" spans="1:14" s="178" customFormat="1">
      <c r="A5448" s="171"/>
      <c r="B5448" s="171"/>
      <c r="C5448" s="179"/>
      <c r="D5448" s="172"/>
      <c r="E5448" s="173"/>
      <c r="F5448" s="174"/>
      <c r="G5448" s="175"/>
      <c r="H5448" s="171"/>
      <c r="I5448" s="171"/>
      <c r="J5448" s="171"/>
      <c r="K5448" s="176"/>
      <c r="L5448" s="177"/>
      <c r="M5448" s="177"/>
      <c r="N5448" s="178" t="s">
        <v>1051</v>
      </c>
    </row>
    <row r="5449" spans="1:14" s="178" customFormat="1">
      <c r="A5449" s="171"/>
      <c r="B5449" s="171"/>
      <c r="C5449" s="179"/>
      <c r="D5449" s="172"/>
      <c r="E5449" s="173"/>
      <c r="F5449" s="174"/>
      <c r="G5449" s="175"/>
      <c r="H5449" s="171"/>
      <c r="I5449" s="171"/>
      <c r="J5449" s="171"/>
      <c r="K5449" s="176"/>
      <c r="L5449" s="177"/>
      <c r="M5449" s="177"/>
      <c r="N5449" s="178" t="s">
        <v>1051</v>
      </c>
    </row>
    <row r="5450" spans="1:14" s="178" customFormat="1">
      <c r="A5450" s="171"/>
      <c r="B5450" s="171"/>
      <c r="C5450" s="179"/>
      <c r="D5450" s="172"/>
      <c r="E5450" s="173"/>
      <c r="F5450" s="174"/>
      <c r="G5450" s="175"/>
      <c r="H5450" s="171"/>
      <c r="I5450" s="171"/>
      <c r="J5450" s="171"/>
      <c r="K5450" s="176"/>
      <c r="L5450" s="177"/>
      <c r="M5450" s="177"/>
      <c r="N5450" s="178" t="s">
        <v>1051</v>
      </c>
    </row>
    <row r="5451" spans="1:14" s="178" customFormat="1">
      <c r="A5451" s="171"/>
      <c r="B5451" s="171"/>
      <c r="C5451" s="179"/>
      <c r="D5451" s="172"/>
      <c r="E5451" s="173"/>
      <c r="F5451" s="174"/>
      <c r="G5451" s="175"/>
      <c r="H5451" s="171"/>
      <c r="I5451" s="171"/>
      <c r="J5451" s="171"/>
      <c r="K5451" s="176"/>
      <c r="L5451" s="177"/>
      <c r="M5451" s="177"/>
      <c r="N5451" s="178" t="s">
        <v>1051</v>
      </c>
    </row>
    <row r="5452" spans="1:14" s="178" customFormat="1">
      <c r="A5452" s="171"/>
      <c r="B5452" s="171"/>
      <c r="C5452" s="179"/>
      <c r="D5452" s="172"/>
      <c r="E5452" s="173"/>
      <c r="F5452" s="174"/>
      <c r="G5452" s="175"/>
      <c r="H5452" s="171"/>
      <c r="I5452" s="171"/>
      <c r="J5452" s="171"/>
      <c r="K5452" s="176"/>
      <c r="L5452" s="177"/>
      <c r="M5452" s="177"/>
      <c r="N5452" s="178" t="s">
        <v>1051</v>
      </c>
    </row>
    <row r="5453" spans="1:14" s="178" customFormat="1">
      <c r="A5453" s="171"/>
      <c r="B5453" s="171"/>
      <c r="C5453" s="179"/>
      <c r="D5453" s="172"/>
      <c r="E5453" s="173"/>
      <c r="F5453" s="174"/>
      <c r="G5453" s="175"/>
      <c r="H5453" s="171"/>
      <c r="I5453" s="171"/>
      <c r="J5453" s="171"/>
      <c r="K5453" s="176"/>
      <c r="L5453" s="177"/>
      <c r="M5453" s="177"/>
      <c r="N5453" s="178" t="s">
        <v>1051</v>
      </c>
    </row>
    <row r="5454" spans="1:14" s="178" customFormat="1">
      <c r="A5454" s="171"/>
      <c r="B5454" s="171"/>
      <c r="C5454" s="179"/>
      <c r="D5454" s="172"/>
      <c r="E5454" s="173"/>
      <c r="F5454" s="174"/>
      <c r="G5454" s="175"/>
      <c r="H5454" s="171"/>
      <c r="I5454" s="171"/>
      <c r="J5454" s="171"/>
      <c r="K5454" s="176"/>
      <c r="L5454" s="177"/>
      <c r="M5454" s="177"/>
      <c r="N5454" s="178" t="s">
        <v>1051</v>
      </c>
    </row>
    <row r="5455" spans="1:14" s="178" customFormat="1">
      <c r="A5455" s="171"/>
      <c r="B5455" s="171"/>
      <c r="C5455" s="179"/>
      <c r="D5455" s="172"/>
      <c r="E5455" s="173"/>
      <c r="F5455" s="174"/>
      <c r="G5455" s="175"/>
      <c r="H5455" s="171"/>
      <c r="I5455" s="171"/>
      <c r="J5455" s="171"/>
      <c r="K5455" s="176"/>
      <c r="L5455" s="177"/>
      <c r="M5455" s="177"/>
      <c r="N5455" s="178" t="s">
        <v>1051</v>
      </c>
    </row>
    <row r="5456" spans="1:14" s="178" customFormat="1">
      <c r="A5456" s="171"/>
      <c r="B5456" s="171"/>
      <c r="C5456" s="179"/>
      <c r="D5456" s="172"/>
      <c r="E5456" s="173"/>
      <c r="F5456" s="174"/>
      <c r="G5456" s="175"/>
      <c r="H5456" s="171"/>
      <c r="I5456" s="171"/>
      <c r="J5456" s="171"/>
      <c r="K5456" s="176"/>
      <c r="L5456" s="177"/>
      <c r="M5456" s="177"/>
      <c r="N5456" s="178" t="s">
        <v>1051</v>
      </c>
    </row>
    <row r="5457" spans="1:14" s="178" customFormat="1">
      <c r="A5457" s="171"/>
      <c r="B5457" s="171"/>
      <c r="C5457" s="179"/>
      <c r="D5457" s="172"/>
      <c r="E5457" s="173"/>
      <c r="F5457" s="174"/>
      <c r="G5457" s="175"/>
      <c r="H5457" s="171"/>
      <c r="I5457" s="171"/>
      <c r="J5457" s="171"/>
      <c r="K5457" s="176"/>
      <c r="L5457" s="177"/>
      <c r="M5457" s="177"/>
      <c r="N5457" s="178" t="s">
        <v>1051</v>
      </c>
    </row>
    <row r="5458" spans="1:14" s="178" customFormat="1">
      <c r="A5458" s="171"/>
      <c r="B5458" s="171"/>
      <c r="C5458" s="179"/>
      <c r="D5458" s="172"/>
      <c r="E5458" s="173"/>
      <c r="F5458" s="174"/>
      <c r="G5458" s="175"/>
      <c r="H5458" s="171"/>
      <c r="I5458" s="171"/>
      <c r="J5458" s="171"/>
      <c r="K5458" s="176"/>
      <c r="L5458" s="177"/>
      <c r="M5458" s="177"/>
      <c r="N5458" s="178" t="s">
        <v>1051</v>
      </c>
    </row>
    <row r="5459" spans="1:14" s="178" customFormat="1">
      <c r="A5459" s="171"/>
      <c r="B5459" s="171"/>
      <c r="C5459" s="179"/>
      <c r="D5459" s="172"/>
      <c r="E5459" s="173"/>
      <c r="F5459" s="174"/>
      <c r="G5459" s="175"/>
      <c r="H5459" s="171"/>
      <c r="I5459" s="171"/>
      <c r="J5459" s="171"/>
      <c r="K5459" s="176"/>
      <c r="L5459" s="177"/>
      <c r="M5459" s="177"/>
      <c r="N5459" s="178" t="s">
        <v>1051</v>
      </c>
    </row>
    <row r="5460" spans="1:14" s="178" customFormat="1">
      <c r="A5460" s="171"/>
      <c r="B5460" s="171"/>
      <c r="C5460" s="179"/>
      <c r="D5460" s="172"/>
      <c r="E5460" s="173"/>
      <c r="F5460" s="174"/>
      <c r="G5460" s="175"/>
      <c r="H5460" s="171"/>
      <c r="I5460" s="171"/>
      <c r="J5460" s="171"/>
      <c r="K5460" s="176"/>
      <c r="L5460" s="177"/>
      <c r="M5460" s="177"/>
      <c r="N5460" s="178" t="s">
        <v>1051</v>
      </c>
    </row>
    <row r="5461" spans="1:14" s="178" customFormat="1">
      <c r="A5461" s="171"/>
      <c r="B5461" s="171"/>
      <c r="C5461" s="179"/>
      <c r="D5461" s="172"/>
      <c r="E5461" s="173"/>
      <c r="F5461" s="174"/>
      <c r="G5461" s="175"/>
      <c r="H5461" s="171"/>
      <c r="I5461" s="171"/>
      <c r="J5461" s="171"/>
      <c r="K5461" s="176"/>
      <c r="L5461" s="177"/>
      <c r="M5461" s="177"/>
      <c r="N5461" s="178" t="s">
        <v>1051</v>
      </c>
    </row>
    <row r="5462" spans="1:14" s="178" customFormat="1">
      <c r="A5462" s="171"/>
      <c r="B5462" s="171"/>
      <c r="C5462" s="179"/>
      <c r="D5462" s="172"/>
      <c r="E5462" s="173"/>
      <c r="F5462" s="174"/>
      <c r="G5462" s="175"/>
      <c r="H5462" s="171"/>
      <c r="I5462" s="171"/>
      <c r="J5462" s="171"/>
      <c r="K5462" s="176"/>
      <c r="L5462" s="177"/>
      <c r="M5462" s="177"/>
      <c r="N5462" s="178" t="s">
        <v>1051</v>
      </c>
    </row>
    <row r="5463" spans="1:14" s="178" customFormat="1">
      <c r="A5463" s="171"/>
      <c r="B5463" s="171"/>
      <c r="C5463" s="179"/>
      <c r="D5463" s="172"/>
      <c r="E5463" s="173"/>
      <c r="F5463" s="174"/>
      <c r="G5463" s="175"/>
      <c r="H5463" s="171"/>
      <c r="I5463" s="171"/>
      <c r="J5463" s="171"/>
      <c r="K5463" s="176"/>
      <c r="L5463" s="177"/>
      <c r="M5463" s="177"/>
      <c r="N5463" s="178" t="s">
        <v>1051</v>
      </c>
    </row>
    <row r="5464" spans="1:14" s="178" customFormat="1">
      <c r="A5464" s="171"/>
      <c r="B5464" s="171"/>
      <c r="C5464" s="179"/>
      <c r="D5464" s="172"/>
      <c r="E5464" s="173"/>
      <c r="F5464" s="174"/>
      <c r="G5464" s="175"/>
      <c r="H5464" s="171"/>
      <c r="I5464" s="171"/>
      <c r="J5464" s="171"/>
      <c r="K5464" s="176"/>
      <c r="L5464" s="177"/>
      <c r="M5464" s="177"/>
      <c r="N5464" s="178" t="s">
        <v>1051</v>
      </c>
    </row>
    <row r="5465" spans="1:14" s="178" customFormat="1">
      <c r="A5465" s="171"/>
      <c r="B5465" s="171"/>
      <c r="C5465" s="179"/>
      <c r="D5465" s="172"/>
      <c r="E5465" s="173"/>
      <c r="F5465" s="174"/>
      <c r="G5465" s="175"/>
      <c r="H5465" s="171"/>
      <c r="I5465" s="171"/>
      <c r="J5465" s="171"/>
      <c r="K5465" s="176"/>
      <c r="L5465" s="177"/>
      <c r="M5465" s="177"/>
      <c r="N5465" s="178" t="s">
        <v>1051</v>
      </c>
    </row>
    <row r="5466" spans="1:14" s="178" customFormat="1">
      <c r="A5466" s="171"/>
      <c r="B5466" s="171"/>
      <c r="C5466" s="179"/>
      <c r="D5466" s="172"/>
      <c r="E5466" s="173"/>
      <c r="F5466" s="174"/>
      <c r="G5466" s="175"/>
      <c r="H5466" s="171"/>
      <c r="I5466" s="171"/>
      <c r="J5466" s="171"/>
      <c r="K5466" s="176"/>
      <c r="L5466" s="177"/>
      <c r="M5466" s="177"/>
      <c r="N5466" s="178" t="s">
        <v>1051</v>
      </c>
    </row>
    <row r="5467" spans="1:14" s="178" customFormat="1">
      <c r="A5467" s="171"/>
      <c r="B5467" s="171"/>
      <c r="C5467" s="179"/>
      <c r="D5467" s="172"/>
      <c r="E5467" s="173"/>
      <c r="F5467" s="174"/>
      <c r="G5467" s="175"/>
      <c r="H5467" s="171"/>
      <c r="I5467" s="171"/>
      <c r="J5467" s="171"/>
      <c r="K5467" s="176"/>
      <c r="L5467" s="177"/>
      <c r="M5467" s="177"/>
      <c r="N5467" s="178" t="s">
        <v>1051</v>
      </c>
    </row>
    <row r="5468" spans="1:14" s="178" customFormat="1">
      <c r="A5468" s="171"/>
      <c r="B5468" s="171"/>
      <c r="C5468" s="179"/>
      <c r="D5468" s="172"/>
      <c r="E5468" s="173"/>
      <c r="F5468" s="174"/>
      <c r="G5468" s="175"/>
      <c r="H5468" s="171"/>
      <c r="I5468" s="171"/>
      <c r="J5468" s="171"/>
      <c r="K5468" s="176"/>
      <c r="L5468" s="177"/>
      <c r="M5468" s="177"/>
      <c r="N5468" s="178" t="s">
        <v>1051</v>
      </c>
    </row>
    <row r="5469" spans="1:14" s="178" customFormat="1">
      <c r="A5469" s="171"/>
      <c r="B5469" s="171"/>
      <c r="C5469" s="179"/>
      <c r="D5469" s="172"/>
      <c r="E5469" s="173"/>
      <c r="F5469" s="174"/>
      <c r="G5469" s="175"/>
      <c r="H5469" s="171"/>
      <c r="I5469" s="171"/>
      <c r="J5469" s="171"/>
      <c r="K5469" s="176"/>
      <c r="L5469" s="177"/>
      <c r="M5469" s="177"/>
      <c r="N5469" s="178" t="s">
        <v>1051</v>
      </c>
    </row>
    <row r="5470" spans="1:14" s="178" customFormat="1">
      <c r="A5470" s="171"/>
      <c r="B5470" s="171"/>
      <c r="C5470" s="179"/>
      <c r="D5470" s="172"/>
      <c r="E5470" s="173"/>
      <c r="F5470" s="174"/>
      <c r="G5470" s="175"/>
      <c r="H5470" s="171"/>
      <c r="I5470" s="171"/>
      <c r="J5470" s="171"/>
      <c r="K5470" s="176"/>
      <c r="L5470" s="177"/>
      <c r="M5470" s="177"/>
      <c r="N5470" s="178" t="s">
        <v>1051</v>
      </c>
    </row>
    <row r="5471" spans="1:14" s="178" customFormat="1">
      <c r="A5471" s="171"/>
      <c r="B5471" s="171"/>
      <c r="C5471" s="179"/>
      <c r="D5471" s="172"/>
      <c r="E5471" s="173"/>
      <c r="F5471" s="174"/>
      <c r="G5471" s="175"/>
      <c r="H5471" s="171"/>
      <c r="I5471" s="171"/>
      <c r="J5471" s="171"/>
      <c r="K5471" s="176"/>
      <c r="L5471" s="177"/>
      <c r="M5471" s="177"/>
      <c r="N5471" s="178" t="s">
        <v>1051</v>
      </c>
    </row>
    <row r="5472" spans="1:14" s="178" customFormat="1">
      <c r="A5472" s="171"/>
      <c r="B5472" s="171"/>
      <c r="C5472" s="179"/>
      <c r="D5472" s="172"/>
      <c r="E5472" s="173"/>
      <c r="F5472" s="174"/>
      <c r="G5472" s="175"/>
      <c r="H5472" s="171"/>
      <c r="I5472" s="171"/>
      <c r="J5472" s="171"/>
      <c r="K5472" s="176"/>
      <c r="L5472" s="177"/>
      <c r="M5472" s="177"/>
    </row>
    <row r="5473" spans="1:13" s="178" customFormat="1">
      <c r="A5473" s="171"/>
      <c r="B5473" s="171"/>
      <c r="C5473" s="179"/>
      <c r="D5473" s="172"/>
      <c r="E5473" s="173"/>
      <c r="F5473" s="174"/>
      <c r="G5473" s="175"/>
      <c r="H5473" s="171"/>
      <c r="I5473" s="171"/>
      <c r="J5473" s="171"/>
      <c r="K5473" s="176"/>
      <c r="L5473" s="177"/>
      <c r="M5473" s="177"/>
    </row>
    <row r="5474" spans="1:13" s="178" customFormat="1">
      <c r="A5474" s="171"/>
      <c r="B5474" s="171"/>
      <c r="C5474" s="179"/>
      <c r="D5474" s="172"/>
      <c r="E5474" s="173"/>
      <c r="F5474" s="174"/>
      <c r="G5474" s="175"/>
      <c r="H5474" s="171"/>
      <c r="I5474" s="171"/>
      <c r="J5474" s="171"/>
      <c r="K5474" s="176"/>
      <c r="L5474" s="177"/>
      <c r="M5474" s="177"/>
    </row>
    <row r="5475" spans="1:13" s="178" customFormat="1">
      <c r="A5475" s="171"/>
      <c r="B5475" s="171"/>
      <c r="C5475" s="179"/>
      <c r="D5475" s="172"/>
      <c r="E5475" s="173"/>
      <c r="F5475" s="174"/>
      <c r="G5475" s="175"/>
      <c r="H5475" s="171"/>
      <c r="I5475" s="171"/>
      <c r="J5475" s="171"/>
      <c r="K5475" s="176"/>
      <c r="L5475" s="177"/>
      <c r="M5475" s="177"/>
    </row>
    <row r="5476" spans="1:13" s="178" customFormat="1">
      <c r="A5476" s="171"/>
      <c r="B5476" s="171"/>
      <c r="C5476" s="179"/>
      <c r="D5476" s="172"/>
      <c r="E5476" s="173"/>
      <c r="F5476" s="174"/>
      <c r="G5476" s="175"/>
      <c r="H5476" s="171"/>
      <c r="I5476" s="171"/>
      <c r="J5476" s="171"/>
      <c r="K5476" s="176"/>
      <c r="L5476" s="177"/>
      <c r="M5476" s="177"/>
    </row>
    <row r="5477" spans="1:13" s="178" customFormat="1">
      <c r="A5477" s="171"/>
      <c r="B5477" s="171"/>
      <c r="C5477" s="179"/>
      <c r="D5477" s="172"/>
      <c r="E5477" s="173"/>
      <c r="F5477" s="174"/>
      <c r="G5477" s="175"/>
      <c r="H5477" s="171"/>
      <c r="I5477" s="171"/>
      <c r="J5477" s="171"/>
      <c r="K5477" s="176"/>
      <c r="L5477" s="177"/>
      <c r="M5477" s="177"/>
    </row>
    <row r="5478" spans="1:13" s="178" customFormat="1">
      <c r="A5478" s="171"/>
      <c r="B5478" s="171"/>
      <c r="C5478" s="179"/>
      <c r="D5478" s="172"/>
      <c r="E5478" s="173"/>
      <c r="F5478" s="174"/>
      <c r="G5478" s="175"/>
      <c r="H5478" s="171"/>
      <c r="I5478" s="171"/>
      <c r="J5478" s="171"/>
      <c r="K5478" s="176"/>
      <c r="L5478" s="177"/>
      <c r="M5478" s="177"/>
    </row>
    <row r="5479" spans="1:13" s="178" customFormat="1">
      <c r="A5479" s="171"/>
      <c r="B5479" s="171"/>
      <c r="C5479" s="179"/>
      <c r="D5479" s="172"/>
      <c r="E5479" s="173"/>
      <c r="F5479" s="174"/>
      <c r="G5479" s="175"/>
      <c r="H5479" s="171"/>
      <c r="I5479" s="171"/>
      <c r="J5479" s="171"/>
      <c r="K5479" s="176"/>
      <c r="L5479" s="177"/>
      <c r="M5479" s="177"/>
    </row>
    <row r="5480" spans="1:13" s="178" customFormat="1">
      <c r="A5480" s="171"/>
      <c r="B5480" s="171"/>
      <c r="C5480" s="179"/>
      <c r="D5480" s="172"/>
      <c r="E5480" s="173"/>
      <c r="F5480" s="174"/>
      <c r="G5480" s="175"/>
      <c r="H5480" s="171"/>
      <c r="I5480" s="171"/>
      <c r="J5480" s="171"/>
      <c r="K5480" s="176"/>
      <c r="L5480" s="177"/>
      <c r="M5480" s="177"/>
    </row>
    <row r="5481" spans="1:13" s="178" customFormat="1">
      <c r="A5481" s="171"/>
      <c r="B5481" s="171"/>
      <c r="C5481" s="179"/>
      <c r="D5481" s="172"/>
      <c r="E5481" s="173"/>
      <c r="F5481" s="174"/>
      <c r="G5481" s="175"/>
      <c r="H5481" s="171"/>
      <c r="I5481" s="171"/>
      <c r="J5481" s="171"/>
      <c r="K5481" s="176"/>
      <c r="L5481" s="177"/>
      <c r="M5481" s="177"/>
    </row>
    <row r="5482" spans="1:13" s="178" customFormat="1">
      <c r="A5482" s="171"/>
      <c r="B5482" s="171"/>
      <c r="C5482" s="179"/>
      <c r="D5482" s="172"/>
      <c r="E5482" s="173"/>
      <c r="F5482" s="174"/>
      <c r="G5482" s="175"/>
      <c r="H5482" s="171"/>
      <c r="I5482" s="171"/>
      <c r="J5482" s="171"/>
      <c r="K5482" s="176"/>
      <c r="L5482" s="177"/>
      <c r="M5482" s="177"/>
    </row>
    <row r="5483" spans="1:13" s="178" customFormat="1">
      <c r="A5483" s="171"/>
      <c r="B5483" s="171"/>
      <c r="C5483" s="179"/>
      <c r="D5483" s="172"/>
      <c r="E5483" s="173"/>
      <c r="F5483" s="174"/>
      <c r="G5483" s="175"/>
      <c r="H5483" s="171"/>
      <c r="I5483" s="171"/>
      <c r="J5483" s="171"/>
      <c r="K5483" s="176"/>
      <c r="L5483" s="177"/>
      <c r="M5483" s="177"/>
    </row>
    <row r="5484" spans="1:13" s="178" customFormat="1">
      <c r="A5484" s="171"/>
      <c r="B5484" s="171"/>
      <c r="C5484" s="179"/>
      <c r="D5484" s="172"/>
      <c r="E5484" s="173"/>
      <c r="F5484" s="174"/>
      <c r="G5484" s="175"/>
      <c r="H5484" s="171"/>
      <c r="I5484" s="171"/>
      <c r="J5484" s="171"/>
      <c r="K5484" s="176"/>
      <c r="L5484" s="177"/>
      <c r="M5484" s="177"/>
    </row>
    <row r="5485" spans="1:13" s="178" customFormat="1">
      <c r="A5485" s="171"/>
      <c r="B5485" s="171"/>
      <c r="C5485" s="179"/>
      <c r="D5485" s="172"/>
      <c r="E5485" s="173"/>
      <c r="F5485" s="174"/>
      <c r="G5485" s="175"/>
      <c r="H5485" s="171"/>
      <c r="I5485" s="171"/>
      <c r="J5485" s="171"/>
      <c r="K5485" s="176"/>
      <c r="L5485" s="177"/>
      <c r="M5485" s="177"/>
    </row>
    <row r="5486" spans="1:13" s="178" customFormat="1">
      <c r="A5486" s="171"/>
      <c r="B5486" s="171"/>
      <c r="C5486" s="179"/>
      <c r="D5486" s="172"/>
      <c r="E5486" s="173"/>
      <c r="F5486" s="174"/>
      <c r="G5486" s="175"/>
      <c r="H5486" s="171"/>
      <c r="I5486" s="171"/>
      <c r="J5486" s="171"/>
      <c r="K5486" s="176"/>
      <c r="L5486" s="177"/>
      <c r="M5486" s="177"/>
    </row>
    <row r="5487" spans="1:13" s="178" customFormat="1">
      <c r="A5487" s="171"/>
      <c r="B5487" s="171"/>
      <c r="C5487" s="179"/>
      <c r="D5487" s="172"/>
      <c r="E5487" s="173"/>
      <c r="F5487" s="174"/>
      <c r="G5487" s="175"/>
      <c r="H5487" s="171"/>
      <c r="I5487" s="171"/>
      <c r="J5487" s="171"/>
      <c r="K5487" s="176"/>
      <c r="L5487" s="177"/>
      <c r="M5487" s="177"/>
    </row>
    <row r="5488" spans="1:13" s="178" customFormat="1">
      <c r="A5488" s="171"/>
      <c r="B5488" s="171"/>
      <c r="C5488" s="179"/>
      <c r="D5488" s="172"/>
      <c r="E5488" s="173"/>
      <c r="F5488" s="174"/>
      <c r="G5488" s="175"/>
      <c r="H5488" s="171"/>
      <c r="I5488" s="171"/>
      <c r="J5488" s="171"/>
      <c r="K5488" s="176"/>
      <c r="L5488" s="177"/>
      <c r="M5488" s="177"/>
    </row>
    <row r="5489" spans="1:13" s="178" customFormat="1">
      <c r="A5489" s="171"/>
      <c r="B5489" s="171"/>
      <c r="C5489" s="179"/>
      <c r="D5489" s="172"/>
      <c r="E5489" s="173"/>
      <c r="F5489" s="174"/>
      <c r="G5489" s="175"/>
      <c r="H5489" s="171"/>
      <c r="I5489" s="171"/>
      <c r="J5489" s="171"/>
      <c r="K5489" s="176"/>
      <c r="L5489" s="177"/>
      <c r="M5489" s="177"/>
    </row>
    <row r="5490" spans="1:13" s="178" customFormat="1">
      <c r="A5490" s="171"/>
      <c r="B5490" s="171"/>
      <c r="C5490" s="179"/>
      <c r="D5490" s="172"/>
      <c r="E5490" s="173"/>
      <c r="F5490" s="174"/>
      <c r="G5490" s="175"/>
      <c r="H5490" s="171"/>
      <c r="I5490" s="171"/>
      <c r="J5490" s="171"/>
      <c r="K5490" s="176"/>
      <c r="L5490" s="177"/>
      <c r="M5490" s="177"/>
    </row>
    <row r="5491" spans="1:13" s="178" customFormat="1">
      <c r="A5491" s="171"/>
      <c r="B5491" s="171"/>
      <c r="C5491" s="179"/>
      <c r="D5491" s="172"/>
      <c r="E5491" s="173"/>
      <c r="F5491" s="174"/>
      <c r="G5491" s="175"/>
      <c r="H5491" s="171"/>
      <c r="I5491" s="171"/>
      <c r="J5491" s="171"/>
      <c r="K5491" s="176"/>
      <c r="L5491" s="177"/>
      <c r="M5491" s="177"/>
    </row>
    <row r="5492" spans="1:13" s="178" customFormat="1">
      <c r="A5492" s="171"/>
      <c r="B5492" s="171"/>
      <c r="C5492" s="179"/>
      <c r="D5492" s="172"/>
      <c r="E5492" s="173"/>
      <c r="F5492" s="174"/>
      <c r="G5492" s="175"/>
      <c r="H5492" s="171"/>
      <c r="I5492" s="171"/>
      <c r="J5492" s="171"/>
      <c r="K5492" s="176"/>
      <c r="L5492" s="177"/>
      <c r="M5492" s="177"/>
    </row>
    <row r="5493" spans="1:13" s="178" customFormat="1">
      <c r="A5493" s="171"/>
      <c r="B5493" s="171"/>
      <c r="C5493" s="179"/>
      <c r="D5493" s="172"/>
      <c r="E5493" s="173"/>
      <c r="F5493" s="174"/>
      <c r="G5493" s="175"/>
      <c r="H5493" s="171"/>
      <c r="I5493" s="171"/>
      <c r="J5493" s="171"/>
      <c r="K5493" s="176"/>
      <c r="L5493" s="177"/>
      <c r="M5493" s="177"/>
    </row>
    <row r="5494" spans="1:13" s="178" customFormat="1">
      <c r="A5494" s="171"/>
      <c r="B5494" s="171"/>
      <c r="C5494" s="179"/>
      <c r="D5494" s="172"/>
      <c r="E5494" s="173"/>
      <c r="F5494" s="174"/>
      <c r="G5494" s="175"/>
      <c r="H5494" s="171"/>
      <c r="I5494" s="171"/>
      <c r="J5494" s="171"/>
      <c r="K5494" s="176"/>
      <c r="L5494" s="177"/>
      <c r="M5494" s="177"/>
    </row>
    <row r="5495" spans="1:13" s="178" customFormat="1">
      <c r="A5495" s="171"/>
      <c r="B5495" s="171"/>
      <c r="C5495" s="179"/>
      <c r="D5495" s="172"/>
      <c r="E5495" s="173"/>
      <c r="F5495" s="174"/>
      <c r="G5495" s="175"/>
      <c r="H5495" s="171"/>
      <c r="I5495" s="171"/>
      <c r="J5495" s="171"/>
      <c r="K5495" s="176"/>
      <c r="L5495" s="177"/>
      <c r="M5495" s="177"/>
    </row>
    <row r="5496" spans="1:13" s="178" customFormat="1">
      <c r="A5496" s="171"/>
      <c r="B5496" s="171"/>
      <c r="C5496" s="179"/>
      <c r="D5496" s="172"/>
      <c r="E5496" s="173"/>
      <c r="F5496" s="174"/>
      <c r="G5496" s="175"/>
      <c r="H5496" s="171"/>
      <c r="I5496" s="171"/>
      <c r="J5496" s="171"/>
      <c r="K5496" s="176"/>
      <c r="L5496" s="177"/>
      <c r="M5496" s="177"/>
    </row>
    <row r="5497" spans="1:13" s="178" customFormat="1">
      <c r="A5497" s="171"/>
      <c r="B5497" s="171"/>
      <c r="C5497" s="179"/>
      <c r="D5497" s="172"/>
      <c r="E5497" s="173"/>
      <c r="F5497" s="174"/>
      <c r="G5497" s="175"/>
      <c r="H5497" s="171"/>
      <c r="I5497" s="171"/>
      <c r="J5497" s="171"/>
      <c r="K5497" s="176"/>
      <c r="L5497" s="177"/>
      <c r="M5497" s="177"/>
    </row>
    <row r="5498" spans="1:13" s="178" customFormat="1">
      <c r="A5498" s="171"/>
      <c r="B5498" s="171"/>
      <c r="C5498" s="179"/>
      <c r="D5498" s="172"/>
      <c r="E5498" s="173"/>
      <c r="F5498" s="174"/>
      <c r="G5498" s="175"/>
      <c r="H5498" s="171"/>
      <c r="I5498" s="171"/>
      <c r="J5498" s="171"/>
      <c r="K5498" s="176"/>
      <c r="L5498" s="177"/>
      <c r="M5498" s="177"/>
    </row>
    <row r="5499" spans="1:13" s="178" customFormat="1">
      <c r="A5499" s="171"/>
      <c r="B5499" s="171"/>
      <c r="C5499" s="179"/>
      <c r="D5499" s="172"/>
      <c r="E5499" s="173"/>
      <c r="F5499" s="174"/>
      <c r="G5499" s="175"/>
      <c r="H5499" s="171"/>
      <c r="I5499" s="171"/>
      <c r="J5499" s="171"/>
      <c r="K5499" s="176"/>
      <c r="L5499" s="177"/>
      <c r="M5499" s="177"/>
    </row>
    <row r="5500" spans="1:13" s="178" customFormat="1">
      <c r="A5500" s="171"/>
      <c r="B5500" s="171"/>
      <c r="C5500" s="179"/>
      <c r="D5500" s="172"/>
      <c r="E5500" s="173"/>
      <c r="F5500" s="174"/>
      <c r="G5500" s="175"/>
      <c r="H5500" s="171"/>
      <c r="I5500" s="171"/>
      <c r="J5500" s="171"/>
      <c r="K5500" s="176"/>
      <c r="L5500" s="177"/>
      <c r="M5500" s="177"/>
    </row>
    <row r="5501" spans="1:13" s="178" customFormat="1">
      <c r="A5501" s="171"/>
      <c r="B5501" s="171"/>
      <c r="C5501" s="179"/>
      <c r="D5501" s="172"/>
      <c r="E5501" s="173"/>
      <c r="F5501" s="174"/>
      <c r="G5501" s="175"/>
      <c r="H5501" s="171"/>
      <c r="I5501" s="171"/>
      <c r="J5501" s="171"/>
      <c r="K5501" s="176"/>
      <c r="L5501" s="177"/>
      <c r="M5501" s="177"/>
    </row>
    <row r="5502" spans="1:13" s="178" customFormat="1">
      <c r="A5502" s="171"/>
      <c r="B5502" s="171"/>
      <c r="C5502" s="179"/>
      <c r="D5502" s="172"/>
      <c r="E5502" s="173"/>
      <c r="F5502" s="174"/>
      <c r="G5502" s="175"/>
      <c r="H5502" s="171"/>
      <c r="I5502" s="171"/>
      <c r="J5502" s="171"/>
      <c r="K5502" s="176"/>
      <c r="L5502" s="177"/>
      <c r="M5502" s="177"/>
    </row>
    <row r="5503" spans="1:13" s="178" customFormat="1">
      <c r="A5503" s="171"/>
      <c r="B5503" s="171"/>
      <c r="C5503" s="179"/>
      <c r="D5503" s="172"/>
      <c r="E5503" s="173"/>
      <c r="F5503" s="174"/>
      <c r="G5503" s="175"/>
      <c r="H5503" s="171"/>
      <c r="I5503" s="171"/>
      <c r="J5503" s="171"/>
      <c r="K5503" s="176"/>
      <c r="L5503" s="177"/>
      <c r="M5503" s="177"/>
    </row>
    <row r="5504" spans="1:13" s="178" customFormat="1">
      <c r="A5504" s="171"/>
      <c r="B5504" s="171"/>
      <c r="C5504" s="179"/>
      <c r="D5504" s="172"/>
      <c r="E5504" s="173"/>
      <c r="F5504" s="174"/>
      <c r="G5504" s="175"/>
      <c r="H5504" s="171"/>
      <c r="I5504" s="171"/>
      <c r="J5504" s="171"/>
      <c r="K5504" s="176"/>
      <c r="L5504" s="177"/>
      <c r="M5504" s="177"/>
    </row>
    <row r="5505" spans="1:13" s="178" customFormat="1">
      <c r="A5505" s="171"/>
      <c r="B5505" s="171"/>
      <c r="C5505" s="179"/>
      <c r="D5505" s="172"/>
      <c r="E5505" s="173"/>
      <c r="F5505" s="174"/>
      <c r="G5505" s="175"/>
      <c r="H5505" s="171"/>
      <c r="I5505" s="171"/>
      <c r="J5505" s="171"/>
      <c r="K5505" s="176"/>
      <c r="L5505" s="177"/>
      <c r="M5505" s="177"/>
    </row>
    <row r="5506" spans="1:13" s="178" customFormat="1">
      <c r="A5506" s="171"/>
      <c r="B5506" s="171"/>
      <c r="C5506" s="179"/>
      <c r="D5506" s="172"/>
      <c r="E5506" s="173"/>
      <c r="F5506" s="174"/>
      <c r="G5506" s="175"/>
      <c r="H5506" s="171"/>
      <c r="I5506" s="171"/>
      <c r="J5506" s="171"/>
      <c r="K5506" s="176"/>
      <c r="L5506" s="177"/>
      <c r="M5506" s="177"/>
    </row>
    <row r="5507" spans="1:13" s="178" customFormat="1">
      <c r="A5507" s="171"/>
      <c r="B5507" s="171"/>
      <c r="C5507" s="179"/>
      <c r="D5507" s="172"/>
      <c r="E5507" s="173"/>
      <c r="F5507" s="174"/>
      <c r="G5507" s="175"/>
      <c r="H5507" s="171"/>
      <c r="I5507" s="171"/>
      <c r="J5507" s="171"/>
      <c r="K5507" s="176"/>
      <c r="L5507" s="177"/>
      <c r="M5507" s="177"/>
    </row>
    <row r="5508" spans="1:13" s="178" customFormat="1">
      <c r="A5508" s="171"/>
      <c r="B5508" s="171"/>
      <c r="C5508" s="179"/>
      <c r="D5508" s="172"/>
      <c r="E5508" s="173"/>
      <c r="F5508" s="174"/>
      <c r="G5508" s="175"/>
      <c r="H5508" s="171"/>
      <c r="I5508" s="171"/>
      <c r="J5508" s="171"/>
      <c r="K5508" s="176"/>
      <c r="L5508" s="177"/>
      <c r="M5508" s="177"/>
    </row>
    <row r="5509" spans="1:13" s="178" customFormat="1">
      <c r="A5509" s="171"/>
      <c r="B5509" s="171"/>
      <c r="C5509" s="179"/>
      <c r="D5509" s="172"/>
      <c r="E5509" s="173"/>
      <c r="F5509" s="174"/>
      <c r="G5509" s="175"/>
      <c r="H5509" s="171"/>
      <c r="I5509" s="171"/>
      <c r="J5509" s="171"/>
      <c r="K5509" s="176"/>
      <c r="L5509" s="177"/>
      <c r="M5509" s="177"/>
    </row>
    <row r="5510" spans="1:13" s="178" customFormat="1">
      <c r="A5510" s="171"/>
      <c r="B5510" s="171"/>
      <c r="C5510" s="179"/>
      <c r="D5510" s="172"/>
      <c r="E5510" s="173"/>
      <c r="F5510" s="174"/>
      <c r="G5510" s="175"/>
      <c r="H5510" s="171"/>
      <c r="I5510" s="171"/>
      <c r="J5510" s="171"/>
      <c r="K5510" s="176"/>
      <c r="L5510" s="177"/>
      <c r="M5510" s="177"/>
    </row>
    <row r="5511" spans="1:13" s="178" customFormat="1">
      <c r="A5511" s="171"/>
      <c r="B5511" s="171"/>
      <c r="C5511" s="179"/>
      <c r="D5511" s="172"/>
      <c r="E5511" s="173"/>
      <c r="F5511" s="174"/>
      <c r="G5511" s="175"/>
      <c r="H5511" s="171"/>
      <c r="I5511" s="171"/>
      <c r="J5511" s="171"/>
      <c r="K5511" s="176"/>
      <c r="L5511" s="177"/>
      <c r="M5511" s="177"/>
    </row>
    <row r="5512" spans="1:13" s="178" customFormat="1">
      <c r="A5512" s="171"/>
      <c r="B5512" s="171"/>
      <c r="C5512" s="179"/>
      <c r="D5512" s="172"/>
      <c r="E5512" s="173"/>
      <c r="F5512" s="174"/>
      <c r="G5512" s="175"/>
      <c r="H5512" s="171"/>
      <c r="I5512" s="171"/>
      <c r="J5512" s="171"/>
      <c r="K5512" s="176"/>
      <c r="L5512" s="177"/>
      <c r="M5512" s="177"/>
    </row>
    <row r="5513" spans="1:13" s="178" customFormat="1">
      <c r="A5513" s="171"/>
      <c r="B5513" s="171"/>
      <c r="C5513" s="179"/>
      <c r="D5513" s="172"/>
      <c r="E5513" s="173"/>
      <c r="F5513" s="174"/>
      <c r="G5513" s="175"/>
      <c r="H5513" s="171"/>
      <c r="I5513" s="171"/>
      <c r="J5513" s="171"/>
      <c r="K5513" s="176"/>
      <c r="L5513" s="177"/>
      <c r="M5513" s="177"/>
    </row>
    <row r="5514" spans="1:13" s="178" customFormat="1">
      <c r="A5514" s="171"/>
      <c r="B5514" s="171"/>
      <c r="C5514" s="179"/>
      <c r="D5514" s="172"/>
      <c r="E5514" s="173"/>
      <c r="F5514" s="174"/>
      <c r="G5514" s="175"/>
      <c r="H5514" s="171"/>
      <c r="I5514" s="171"/>
      <c r="J5514" s="171"/>
      <c r="K5514" s="176"/>
      <c r="L5514" s="177"/>
      <c r="M5514" s="177"/>
    </row>
    <row r="5515" spans="1:13" s="178" customFormat="1">
      <c r="A5515" s="171"/>
      <c r="B5515" s="171"/>
      <c r="C5515" s="179"/>
      <c r="D5515" s="172"/>
      <c r="E5515" s="173"/>
      <c r="F5515" s="174"/>
      <c r="G5515" s="175"/>
      <c r="H5515" s="171"/>
      <c r="I5515" s="171"/>
      <c r="J5515" s="171"/>
      <c r="K5515" s="176"/>
      <c r="L5515" s="177"/>
      <c r="M5515" s="177"/>
    </row>
    <row r="5516" spans="1:13" s="178" customFormat="1">
      <c r="A5516" s="171"/>
      <c r="B5516" s="171"/>
      <c r="C5516" s="179"/>
      <c r="D5516" s="172"/>
      <c r="E5516" s="173"/>
      <c r="F5516" s="174"/>
      <c r="G5516" s="175"/>
      <c r="H5516" s="171"/>
      <c r="I5516" s="171"/>
      <c r="J5516" s="171"/>
      <c r="K5516" s="176"/>
      <c r="L5516" s="177"/>
      <c r="M5516" s="177"/>
    </row>
    <row r="5517" spans="1:13" s="178" customFormat="1">
      <c r="A5517" s="171"/>
      <c r="B5517" s="171"/>
      <c r="C5517" s="179"/>
      <c r="D5517" s="172"/>
      <c r="E5517" s="173"/>
      <c r="F5517" s="174"/>
      <c r="G5517" s="175"/>
      <c r="H5517" s="171"/>
      <c r="I5517" s="171"/>
      <c r="J5517" s="171"/>
      <c r="K5517" s="176"/>
      <c r="L5517" s="177"/>
      <c r="M5517" s="177"/>
    </row>
    <row r="5518" spans="1:13" s="178" customFormat="1">
      <c r="A5518" s="171"/>
      <c r="B5518" s="171"/>
      <c r="C5518" s="179"/>
      <c r="D5518" s="172"/>
      <c r="E5518" s="173"/>
      <c r="F5518" s="174"/>
      <c r="G5518" s="175"/>
      <c r="H5518" s="171"/>
      <c r="I5518" s="171"/>
      <c r="J5518" s="171"/>
      <c r="K5518" s="176"/>
      <c r="L5518" s="177"/>
      <c r="M5518" s="177"/>
    </row>
    <row r="5519" spans="1:13" s="178" customFormat="1">
      <c r="A5519" s="171"/>
      <c r="B5519" s="171"/>
      <c r="C5519" s="179"/>
      <c r="D5519" s="172"/>
      <c r="E5519" s="173"/>
      <c r="F5519" s="174"/>
      <c r="G5519" s="175"/>
      <c r="H5519" s="171"/>
      <c r="I5519" s="171"/>
      <c r="J5519" s="171"/>
      <c r="K5519" s="176"/>
      <c r="L5519" s="177"/>
      <c r="M5519" s="177"/>
    </row>
    <row r="5520" spans="1:13" s="178" customFormat="1">
      <c r="A5520" s="171"/>
      <c r="B5520" s="171"/>
      <c r="C5520" s="179"/>
      <c r="D5520" s="172"/>
      <c r="E5520" s="173"/>
      <c r="F5520" s="174"/>
      <c r="G5520" s="175"/>
      <c r="H5520" s="171"/>
      <c r="I5520" s="171"/>
      <c r="J5520" s="171"/>
      <c r="K5520" s="176"/>
      <c r="L5520" s="177"/>
      <c r="M5520" s="177"/>
    </row>
    <row r="5521" spans="1:13" s="178" customFormat="1">
      <c r="A5521" s="171"/>
      <c r="B5521" s="171"/>
      <c r="C5521" s="179"/>
      <c r="D5521" s="172"/>
      <c r="E5521" s="173"/>
      <c r="F5521" s="174"/>
      <c r="G5521" s="175"/>
      <c r="H5521" s="171"/>
      <c r="I5521" s="171"/>
      <c r="J5521" s="171"/>
      <c r="K5521" s="176"/>
      <c r="L5521" s="177"/>
      <c r="M5521" s="177"/>
    </row>
    <row r="5522" spans="1:13" s="178" customFormat="1">
      <c r="A5522" s="171"/>
      <c r="B5522" s="171"/>
      <c r="C5522" s="179"/>
      <c r="D5522" s="172"/>
      <c r="E5522" s="173"/>
      <c r="F5522" s="174"/>
      <c r="G5522" s="175"/>
      <c r="H5522" s="171"/>
      <c r="I5522" s="171"/>
      <c r="J5522" s="171"/>
      <c r="K5522" s="176"/>
      <c r="L5522" s="177"/>
      <c r="M5522" s="177"/>
    </row>
    <row r="5523" spans="1:13" s="178" customFormat="1">
      <c r="A5523" s="171"/>
      <c r="B5523" s="171"/>
      <c r="C5523" s="179"/>
      <c r="D5523" s="172"/>
      <c r="E5523" s="173"/>
      <c r="F5523" s="174"/>
      <c r="G5523" s="175"/>
      <c r="H5523" s="171"/>
      <c r="I5523" s="171"/>
      <c r="J5523" s="171"/>
      <c r="K5523" s="176"/>
      <c r="L5523" s="177"/>
      <c r="M5523" s="177"/>
    </row>
    <row r="5524" spans="1:13" s="178" customFormat="1">
      <c r="A5524" s="171"/>
      <c r="B5524" s="171"/>
      <c r="C5524" s="179"/>
      <c r="D5524" s="172"/>
      <c r="E5524" s="173"/>
      <c r="F5524" s="174"/>
      <c r="G5524" s="175"/>
      <c r="H5524" s="171"/>
      <c r="I5524" s="171"/>
      <c r="J5524" s="171"/>
      <c r="K5524" s="176"/>
      <c r="L5524" s="177"/>
      <c r="M5524" s="177"/>
    </row>
    <row r="5525" spans="1:13" s="178" customFormat="1">
      <c r="A5525" s="171"/>
      <c r="B5525" s="171"/>
      <c r="C5525" s="179"/>
      <c r="D5525" s="172"/>
      <c r="E5525" s="173"/>
      <c r="F5525" s="174"/>
      <c r="G5525" s="175"/>
      <c r="H5525" s="171"/>
      <c r="I5525" s="171"/>
      <c r="J5525" s="171"/>
      <c r="K5525" s="176"/>
      <c r="L5525" s="177"/>
      <c r="M5525" s="177"/>
    </row>
    <row r="5526" spans="1:13" s="178" customFormat="1">
      <c r="A5526" s="171"/>
      <c r="B5526" s="171"/>
      <c r="C5526" s="179"/>
      <c r="D5526" s="172"/>
      <c r="E5526" s="173"/>
      <c r="F5526" s="174"/>
      <c r="G5526" s="175"/>
      <c r="H5526" s="171"/>
      <c r="I5526" s="171"/>
      <c r="J5526" s="171"/>
      <c r="K5526" s="176"/>
      <c r="L5526" s="177"/>
      <c r="M5526" s="177"/>
    </row>
    <row r="5527" spans="1:13" s="178" customFormat="1">
      <c r="A5527" s="171"/>
      <c r="B5527" s="171"/>
      <c r="C5527" s="179"/>
      <c r="D5527" s="172"/>
      <c r="E5527" s="173"/>
      <c r="F5527" s="174"/>
      <c r="G5527" s="175"/>
      <c r="H5527" s="171"/>
      <c r="I5527" s="171"/>
      <c r="J5527" s="171"/>
      <c r="K5527" s="176"/>
      <c r="L5527" s="177"/>
      <c r="M5527" s="177"/>
    </row>
    <row r="5528" spans="1:13" s="178" customFormat="1">
      <c r="A5528" s="171"/>
      <c r="B5528" s="171"/>
      <c r="C5528" s="179"/>
      <c r="D5528" s="172"/>
      <c r="E5528" s="173"/>
      <c r="F5528" s="174"/>
      <c r="G5528" s="175"/>
      <c r="H5528" s="171"/>
      <c r="I5528" s="171"/>
      <c r="J5528" s="171"/>
      <c r="K5528" s="176"/>
      <c r="L5528" s="177"/>
      <c r="M5528" s="177"/>
    </row>
    <row r="5529" spans="1:13" s="178" customFormat="1">
      <c r="A5529" s="171"/>
      <c r="B5529" s="171"/>
      <c r="C5529" s="179"/>
      <c r="D5529" s="172"/>
      <c r="E5529" s="173"/>
      <c r="F5529" s="174"/>
      <c r="G5529" s="175"/>
      <c r="H5529" s="171"/>
      <c r="I5529" s="171"/>
      <c r="J5529" s="171"/>
      <c r="K5529" s="176"/>
      <c r="L5529" s="177"/>
      <c r="M5529" s="177"/>
    </row>
    <row r="5530" spans="1:13" s="178" customFormat="1">
      <c r="A5530" s="171"/>
      <c r="B5530" s="171"/>
      <c r="C5530" s="179"/>
      <c r="D5530" s="172"/>
      <c r="E5530" s="173"/>
      <c r="F5530" s="174"/>
      <c r="G5530" s="175"/>
      <c r="H5530" s="171"/>
      <c r="I5530" s="171"/>
      <c r="J5530" s="171"/>
      <c r="K5530" s="176"/>
      <c r="L5530" s="177"/>
      <c r="M5530" s="177"/>
    </row>
    <row r="5531" spans="1:13" s="178" customFormat="1">
      <c r="A5531" s="171"/>
      <c r="B5531" s="171"/>
      <c r="C5531" s="179"/>
      <c r="D5531" s="172"/>
      <c r="E5531" s="173"/>
      <c r="F5531" s="174"/>
      <c r="G5531" s="175"/>
      <c r="H5531" s="171"/>
      <c r="I5531" s="171"/>
      <c r="J5531" s="171"/>
      <c r="K5531" s="176"/>
      <c r="L5531" s="177"/>
      <c r="M5531" s="177"/>
    </row>
    <row r="5532" spans="1:13" s="178" customFormat="1">
      <c r="A5532" s="171"/>
      <c r="B5532" s="171"/>
      <c r="C5532" s="179"/>
      <c r="D5532" s="172"/>
      <c r="E5532" s="173"/>
      <c r="F5532" s="174"/>
      <c r="G5532" s="175"/>
      <c r="H5532" s="171"/>
      <c r="I5532" s="171"/>
      <c r="J5532" s="171"/>
      <c r="K5532" s="176"/>
      <c r="L5532" s="177"/>
      <c r="M5532" s="177"/>
    </row>
    <row r="5533" spans="1:13" s="178" customFormat="1">
      <c r="A5533" s="171"/>
      <c r="B5533" s="171"/>
      <c r="C5533" s="179"/>
      <c r="D5533" s="172"/>
      <c r="E5533" s="173"/>
      <c r="F5533" s="174"/>
      <c r="G5533" s="175"/>
      <c r="H5533" s="171"/>
      <c r="I5533" s="171"/>
      <c r="J5533" s="171"/>
      <c r="K5533" s="176"/>
      <c r="L5533" s="177"/>
      <c r="M5533" s="177"/>
    </row>
    <row r="5534" spans="1:13" s="178" customFormat="1">
      <c r="A5534" s="171"/>
      <c r="B5534" s="171"/>
      <c r="C5534" s="179"/>
      <c r="D5534" s="172"/>
      <c r="E5534" s="173"/>
      <c r="F5534" s="174"/>
      <c r="G5534" s="175"/>
      <c r="H5534" s="171"/>
      <c r="I5534" s="171"/>
      <c r="J5534" s="171"/>
      <c r="K5534" s="176"/>
      <c r="L5534" s="177"/>
      <c r="M5534" s="177"/>
    </row>
    <row r="5535" spans="1:13" s="178" customFormat="1">
      <c r="A5535" s="171"/>
      <c r="B5535" s="171"/>
      <c r="C5535" s="179"/>
      <c r="D5535" s="172"/>
      <c r="E5535" s="173"/>
      <c r="F5535" s="174"/>
      <c r="G5535" s="175"/>
      <c r="H5535" s="171"/>
      <c r="I5535" s="171"/>
      <c r="J5535" s="171"/>
      <c r="K5535" s="176"/>
      <c r="L5535" s="177"/>
      <c r="M5535" s="177"/>
    </row>
    <row r="5536" spans="1:13" s="178" customFormat="1">
      <c r="A5536" s="171"/>
      <c r="B5536" s="171"/>
      <c r="C5536" s="179"/>
      <c r="D5536" s="172"/>
      <c r="E5536" s="173"/>
      <c r="F5536" s="174"/>
      <c r="G5536" s="175"/>
      <c r="H5536" s="171"/>
      <c r="I5536" s="171"/>
      <c r="J5536" s="171"/>
      <c r="K5536" s="176"/>
      <c r="L5536" s="177"/>
      <c r="M5536" s="177"/>
    </row>
    <row r="5537" spans="1:13" s="178" customFormat="1">
      <c r="A5537" s="171"/>
      <c r="B5537" s="171"/>
      <c r="C5537" s="179"/>
      <c r="D5537" s="172"/>
      <c r="E5537" s="173"/>
      <c r="F5537" s="174"/>
      <c r="G5537" s="175"/>
      <c r="H5537" s="171"/>
      <c r="I5537" s="171"/>
      <c r="J5537" s="171"/>
      <c r="K5537" s="176"/>
      <c r="L5537" s="177"/>
      <c r="M5537" s="177"/>
    </row>
    <row r="5538" spans="1:13" s="178" customFormat="1">
      <c r="A5538" s="171"/>
      <c r="B5538" s="171"/>
      <c r="C5538" s="179"/>
      <c r="D5538" s="172"/>
      <c r="E5538" s="173"/>
      <c r="F5538" s="174"/>
      <c r="G5538" s="175"/>
      <c r="H5538" s="171"/>
      <c r="I5538" s="171"/>
      <c r="J5538" s="171"/>
      <c r="K5538" s="176"/>
      <c r="L5538" s="177"/>
      <c r="M5538" s="177"/>
    </row>
    <row r="5539" spans="1:13" s="178" customFormat="1">
      <c r="A5539" s="171"/>
      <c r="B5539" s="171"/>
      <c r="C5539" s="179"/>
      <c r="D5539" s="172"/>
      <c r="E5539" s="173"/>
      <c r="F5539" s="174"/>
      <c r="G5539" s="175"/>
      <c r="H5539" s="171"/>
      <c r="I5539" s="171"/>
      <c r="J5539" s="171"/>
      <c r="K5539" s="176"/>
      <c r="L5539" s="177"/>
      <c r="M5539" s="177"/>
    </row>
    <row r="5540" spans="1:13" s="178" customFormat="1">
      <c r="A5540" s="171"/>
      <c r="B5540" s="171"/>
      <c r="C5540" s="179"/>
      <c r="D5540" s="172"/>
      <c r="E5540" s="173"/>
      <c r="F5540" s="174"/>
      <c r="G5540" s="175"/>
      <c r="H5540" s="171"/>
      <c r="I5540" s="171"/>
      <c r="J5540" s="171"/>
      <c r="K5540" s="176"/>
      <c r="L5540" s="177"/>
      <c r="M5540" s="177"/>
    </row>
    <row r="5541" spans="1:13" s="178" customFormat="1">
      <c r="A5541" s="171"/>
      <c r="B5541" s="171"/>
      <c r="C5541" s="179"/>
      <c r="D5541" s="172"/>
      <c r="E5541" s="173"/>
      <c r="F5541" s="174"/>
      <c r="G5541" s="175"/>
      <c r="H5541" s="171"/>
      <c r="I5541" s="171"/>
      <c r="J5541" s="171"/>
      <c r="K5541" s="176"/>
      <c r="L5541" s="177"/>
      <c r="M5541" s="177"/>
    </row>
    <row r="5542" spans="1:13" s="178" customFormat="1">
      <c r="A5542" s="171"/>
      <c r="B5542" s="171"/>
      <c r="C5542" s="179"/>
      <c r="D5542" s="172"/>
      <c r="E5542" s="173"/>
      <c r="F5542" s="174"/>
      <c r="G5542" s="175"/>
      <c r="H5542" s="171"/>
      <c r="I5542" s="171"/>
      <c r="J5542" s="171"/>
      <c r="K5542" s="176"/>
      <c r="L5542" s="177"/>
      <c r="M5542" s="177"/>
    </row>
    <row r="5543" spans="1:13" s="178" customFormat="1">
      <c r="A5543" s="171"/>
      <c r="B5543" s="171"/>
      <c r="C5543" s="179"/>
      <c r="D5543" s="172"/>
      <c r="E5543" s="173"/>
      <c r="F5543" s="174"/>
      <c r="G5543" s="175"/>
      <c r="H5543" s="171"/>
      <c r="I5543" s="171"/>
      <c r="J5543" s="171"/>
      <c r="K5543" s="176"/>
      <c r="L5543" s="177"/>
      <c r="M5543" s="177"/>
    </row>
    <row r="5544" spans="1:13" s="178" customFormat="1">
      <c r="A5544" s="171"/>
      <c r="B5544" s="171"/>
      <c r="C5544" s="179"/>
      <c r="D5544" s="172"/>
      <c r="E5544" s="173"/>
      <c r="F5544" s="174"/>
      <c r="G5544" s="175"/>
      <c r="H5544" s="171"/>
      <c r="I5544" s="171"/>
      <c r="J5544" s="171"/>
      <c r="K5544" s="176"/>
      <c r="L5544" s="177"/>
      <c r="M5544" s="177"/>
    </row>
    <row r="5545" spans="1:13" s="178" customFormat="1">
      <c r="A5545" s="171"/>
      <c r="B5545" s="171"/>
      <c r="C5545" s="179"/>
      <c r="D5545" s="172"/>
      <c r="E5545" s="173"/>
      <c r="F5545" s="174"/>
      <c r="G5545" s="175"/>
      <c r="H5545" s="171"/>
      <c r="I5545" s="171"/>
      <c r="J5545" s="171"/>
      <c r="K5545" s="176"/>
      <c r="L5545" s="177"/>
      <c r="M5545" s="177"/>
    </row>
    <row r="5546" spans="1:13" s="178" customFormat="1">
      <c r="A5546" s="171"/>
      <c r="B5546" s="171"/>
      <c r="C5546" s="179"/>
      <c r="D5546" s="172"/>
      <c r="E5546" s="173"/>
      <c r="F5546" s="174"/>
      <c r="G5546" s="175"/>
      <c r="H5546" s="171"/>
      <c r="I5546" s="171"/>
      <c r="J5546" s="171"/>
      <c r="K5546" s="176"/>
      <c r="L5546" s="177"/>
      <c r="M5546" s="177"/>
    </row>
    <row r="5547" spans="1:13" s="178" customFormat="1">
      <c r="A5547" s="171"/>
      <c r="B5547" s="171"/>
      <c r="C5547" s="179"/>
      <c r="D5547" s="172"/>
      <c r="E5547" s="173"/>
      <c r="F5547" s="174"/>
      <c r="G5547" s="175"/>
      <c r="H5547" s="171"/>
      <c r="I5547" s="171"/>
      <c r="J5547" s="171"/>
      <c r="K5547" s="176"/>
      <c r="L5547" s="177"/>
      <c r="M5547" s="177"/>
    </row>
    <row r="5548" spans="1:13" s="178" customFormat="1">
      <c r="A5548" s="171"/>
      <c r="B5548" s="171"/>
      <c r="C5548" s="179"/>
      <c r="D5548" s="172"/>
      <c r="E5548" s="173"/>
      <c r="F5548" s="174"/>
      <c r="G5548" s="175"/>
      <c r="H5548" s="171"/>
      <c r="I5548" s="171"/>
      <c r="J5548" s="171"/>
      <c r="K5548" s="176"/>
      <c r="L5548" s="177"/>
      <c r="M5548" s="177"/>
    </row>
    <row r="5549" spans="1:13" s="178" customFormat="1">
      <c r="A5549" s="171"/>
      <c r="B5549" s="171"/>
      <c r="C5549" s="179"/>
      <c r="D5549" s="172"/>
      <c r="E5549" s="173"/>
      <c r="F5549" s="174"/>
      <c r="G5549" s="175"/>
      <c r="H5549" s="171"/>
      <c r="I5549" s="171"/>
      <c r="J5549" s="171"/>
      <c r="K5549" s="176"/>
      <c r="L5549" s="177"/>
      <c r="M5549" s="177"/>
    </row>
    <row r="5550" spans="1:13" s="178" customFormat="1">
      <c r="A5550" s="171"/>
      <c r="B5550" s="171"/>
      <c r="C5550" s="179"/>
      <c r="D5550" s="172"/>
      <c r="E5550" s="173"/>
      <c r="F5550" s="174"/>
      <c r="G5550" s="175"/>
      <c r="H5550" s="171"/>
      <c r="I5550" s="171"/>
      <c r="J5550" s="171"/>
      <c r="K5550" s="176"/>
      <c r="L5550" s="177"/>
      <c r="M5550" s="177"/>
    </row>
    <row r="5551" spans="1:13" s="178" customFormat="1">
      <c r="A5551" s="171"/>
      <c r="B5551" s="171"/>
      <c r="C5551" s="179"/>
      <c r="D5551" s="172"/>
      <c r="E5551" s="173"/>
      <c r="F5551" s="174"/>
      <c r="G5551" s="175"/>
      <c r="H5551" s="171"/>
      <c r="I5551" s="171"/>
      <c r="J5551" s="171"/>
      <c r="K5551" s="176"/>
      <c r="L5551" s="177"/>
      <c r="M5551" s="177"/>
    </row>
    <row r="5552" spans="1:13" s="178" customFormat="1">
      <c r="A5552" s="171"/>
      <c r="B5552" s="171"/>
      <c r="C5552" s="179"/>
      <c r="D5552" s="172"/>
      <c r="E5552" s="173"/>
      <c r="F5552" s="174"/>
      <c r="G5552" s="175"/>
      <c r="H5552" s="171"/>
      <c r="I5552" s="171"/>
      <c r="J5552" s="171"/>
      <c r="K5552" s="176"/>
      <c r="L5552" s="177"/>
      <c r="M5552" s="177"/>
    </row>
    <row r="5553" spans="1:14" s="178" customFormat="1">
      <c r="A5553" s="171"/>
      <c r="B5553" s="171"/>
      <c r="C5553" s="179"/>
      <c r="D5553" s="172"/>
      <c r="E5553" s="173"/>
      <c r="F5553" s="174"/>
      <c r="G5553" s="175"/>
      <c r="H5553" s="171"/>
      <c r="I5553" s="171"/>
      <c r="J5553" s="171"/>
      <c r="K5553" s="176"/>
      <c r="L5553" s="177"/>
      <c r="M5553" s="177"/>
    </row>
    <row r="5554" spans="1:14" s="178" customFormat="1">
      <c r="A5554" s="171"/>
      <c r="B5554" s="171"/>
      <c r="C5554" s="179"/>
      <c r="D5554" s="172"/>
      <c r="E5554" s="173"/>
      <c r="F5554" s="174"/>
      <c r="G5554" s="175"/>
      <c r="H5554" s="171"/>
      <c r="I5554" s="171"/>
      <c r="J5554" s="171"/>
      <c r="K5554" s="176"/>
      <c r="L5554" s="177"/>
      <c r="M5554" s="177"/>
    </row>
    <row r="5555" spans="1:14" s="178" customFormat="1">
      <c r="A5555" s="171"/>
      <c r="B5555" s="171"/>
      <c r="C5555" s="179"/>
      <c r="D5555" s="172"/>
      <c r="E5555" s="173"/>
      <c r="F5555" s="174"/>
      <c r="G5555" s="175"/>
      <c r="H5555" s="171"/>
      <c r="I5555" s="171"/>
      <c r="J5555" s="171"/>
      <c r="K5555" s="176"/>
      <c r="L5555" s="177"/>
      <c r="M5555" s="177"/>
    </row>
    <row r="5556" spans="1:14" s="178" customFormat="1">
      <c r="A5556" s="171"/>
      <c r="B5556" s="171"/>
      <c r="C5556" s="179"/>
      <c r="D5556" s="172"/>
      <c r="E5556" s="173"/>
      <c r="F5556" s="174"/>
      <c r="G5556" s="175"/>
      <c r="H5556" s="171"/>
      <c r="I5556" s="171"/>
      <c r="J5556" s="171"/>
      <c r="K5556" s="176"/>
      <c r="L5556" s="177"/>
      <c r="M5556" s="177"/>
    </row>
    <row r="5557" spans="1:14" s="178" customFormat="1">
      <c r="A5557" s="171"/>
      <c r="B5557" s="171"/>
      <c r="C5557" s="179"/>
      <c r="D5557" s="172"/>
      <c r="E5557" s="173"/>
      <c r="F5557" s="174"/>
      <c r="G5557" s="175"/>
      <c r="H5557" s="171"/>
      <c r="I5557" s="171"/>
      <c r="J5557" s="171"/>
      <c r="K5557" s="176"/>
      <c r="L5557" s="177"/>
      <c r="M5557" s="177"/>
    </row>
    <row r="5558" spans="1:14" s="178" customFormat="1">
      <c r="A5558" s="171"/>
      <c r="B5558" s="171"/>
      <c r="C5558" s="179"/>
      <c r="D5558" s="172"/>
      <c r="E5558" s="173"/>
      <c r="F5558" s="174"/>
      <c r="G5558" s="175"/>
      <c r="H5558" s="171"/>
      <c r="I5558" s="171"/>
      <c r="J5558" s="171"/>
      <c r="K5558" s="176"/>
      <c r="L5558" s="177"/>
      <c r="M5558" s="177"/>
    </row>
    <row r="5559" spans="1:14" s="178" customFormat="1">
      <c r="A5559" s="171"/>
      <c r="B5559" s="171"/>
      <c r="C5559" s="179"/>
      <c r="D5559" s="172"/>
      <c r="E5559" s="173"/>
      <c r="F5559" s="174"/>
      <c r="G5559" s="175"/>
      <c r="H5559" s="171"/>
      <c r="I5559" s="171"/>
      <c r="J5559" s="171"/>
      <c r="K5559" s="176"/>
      <c r="L5559" s="177"/>
      <c r="M5559" s="177"/>
    </row>
    <row r="5560" spans="1:14" s="178" customFormat="1">
      <c r="A5560" s="171"/>
      <c r="B5560" s="171"/>
      <c r="C5560" s="179"/>
      <c r="D5560" s="172"/>
      <c r="E5560" s="173"/>
      <c r="F5560" s="174"/>
      <c r="G5560" s="175"/>
      <c r="H5560" s="171"/>
      <c r="I5560" s="171"/>
      <c r="J5560" s="171"/>
      <c r="K5560" s="176"/>
      <c r="L5560" s="177"/>
      <c r="M5560" s="177"/>
    </row>
    <row r="5561" spans="1:14" s="178" customFormat="1">
      <c r="A5561" s="171"/>
      <c r="B5561" s="171"/>
      <c r="C5561" s="179"/>
      <c r="D5561" s="172"/>
      <c r="E5561" s="173"/>
      <c r="F5561" s="174"/>
      <c r="G5561" s="175"/>
      <c r="H5561" s="171"/>
      <c r="I5561" s="171"/>
      <c r="J5561" s="171"/>
      <c r="K5561" s="176"/>
      <c r="L5561" s="177"/>
      <c r="M5561" s="177"/>
    </row>
    <row r="5562" spans="1:14" s="178" customFormat="1">
      <c r="A5562" s="171"/>
      <c r="B5562" s="171"/>
      <c r="C5562" s="179"/>
      <c r="D5562" s="172"/>
      <c r="E5562" s="173"/>
      <c r="F5562" s="174"/>
      <c r="G5562" s="175"/>
      <c r="H5562" s="171"/>
      <c r="I5562" s="171"/>
      <c r="J5562" s="171"/>
      <c r="K5562" s="176"/>
      <c r="L5562" s="177"/>
      <c r="M5562" s="177"/>
    </row>
    <row r="5563" spans="1:14" s="178" customFormat="1">
      <c r="A5563" s="171"/>
      <c r="B5563" s="171"/>
      <c r="C5563" s="179"/>
      <c r="D5563" s="172"/>
      <c r="E5563" s="173"/>
      <c r="F5563" s="174"/>
      <c r="G5563" s="175"/>
      <c r="H5563" s="171"/>
      <c r="I5563" s="171"/>
      <c r="J5563" s="171"/>
      <c r="K5563" s="176"/>
      <c r="L5563" s="177"/>
      <c r="M5563" s="177"/>
    </row>
    <row r="5564" spans="1:14" s="178" customFormat="1">
      <c r="A5564" s="171"/>
      <c r="B5564" s="171"/>
      <c r="C5564" s="179"/>
      <c r="D5564" s="172"/>
      <c r="E5564" s="173"/>
      <c r="F5564" s="174"/>
      <c r="G5564" s="175"/>
      <c r="H5564" s="171"/>
      <c r="I5564" s="171"/>
      <c r="J5564" s="171"/>
      <c r="K5564" s="176"/>
      <c r="L5564" s="177"/>
      <c r="M5564" s="177"/>
    </row>
    <row r="5565" spans="1:14">
      <c r="A5565" s="171"/>
      <c r="B5565" s="171"/>
      <c r="C5565" s="179"/>
      <c r="D5565" s="172"/>
      <c r="E5565" s="173"/>
      <c r="F5565" s="174"/>
      <c r="G5565" s="175"/>
      <c r="H5565" s="171"/>
      <c r="I5565" s="171"/>
      <c r="J5565" s="171"/>
      <c r="K5565" s="176"/>
      <c r="L5565" s="177"/>
      <c r="M5565" s="177"/>
      <c r="N5565" s="178"/>
    </row>
    <row r="5566" spans="1:14">
      <c r="A5566" s="171"/>
      <c r="B5566" s="171"/>
      <c r="C5566" s="179"/>
      <c r="D5566" s="172"/>
      <c r="E5566" s="173"/>
      <c r="F5566" s="174"/>
      <c r="G5566" s="175"/>
      <c r="H5566" s="171"/>
      <c r="I5566" s="171"/>
      <c r="J5566" s="171"/>
      <c r="K5566" s="176"/>
      <c r="L5566" s="177"/>
      <c r="M5566" s="177"/>
      <c r="N5566" s="178"/>
    </row>
    <row r="5567" spans="1:14">
      <c r="A5567" s="171"/>
      <c r="B5567" s="171"/>
      <c r="C5567" s="179"/>
      <c r="D5567" s="172"/>
      <c r="E5567" s="173"/>
      <c r="F5567" s="174"/>
      <c r="G5567" s="175"/>
      <c r="H5567" s="171"/>
      <c r="I5567" s="171"/>
      <c r="J5567" s="171"/>
      <c r="K5567" s="176"/>
      <c r="L5567" s="177"/>
      <c r="M5567" s="177"/>
      <c r="N5567" s="178"/>
    </row>
    <row r="5568" spans="1:14">
      <c r="A5568" s="171"/>
      <c r="B5568" s="171"/>
      <c r="C5568" s="179"/>
      <c r="D5568" s="172"/>
      <c r="E5568" s="173"/>
      <c r="F5568" s="174"/>
      <c r="G5568" s="175"/>
      <c r="H5568" s="171"/>
      <c r="I5568" s="171"/>
      <c r="J5568" s="171"/>
      <c r="K5568" s="176"/>
      <c r="L5568" s="177"/>
      <c r="M5568" s="177"/>
      <c r="N5568" s="178"/>
    </row>
    <row r="5569" spans="1:14">
      <c r="A5569" s="171"/>
      <c r="B5569" s="171"/>
      <c r="C5569" s="179"/>
      <c r="D5569" s="172"/>
      <c r="E5569" s="173"/>
      <c r="F5569" s="174"/>
      <c r="G5569" s="175"/>
      <c r="H5569" s="171"/>
      <c r="I5569" s="171"/>
      <c r="J5569" s="171"/>
      <c r="K5569" s="176"/>
      <c r="L5569" s="177"/>
      <c r="M5569" s="177"/>
      <c r="N5569" s="178"/>
    </row>
    <row r="5570" spans="1:14">
      <c r="A5570" s="171"/>
      <c r="B5570" s="171"/>
      <c r="C5570" s="179"/>
      <c r="D5570" s="172"/>
      <c r="E5570" s="173"/>
      <c r="F5570" s="174"/>
      <c r="G5570" s="175"/>
      <c r="H5570" s="171"/>
      <c r="I5570" s="171"/>
      <c r="J5570" s="171"/>
      <c r="K5570" s="176"/>
      <c r="L5570" s="177"/>
      <c r="M5570" s="177"/>
      <c r="N5570" s="178"/>
    </row>
    <row r="5571" spans="1:14">
      <c r="A5571" s="171"/>
      <c r="B5571" s="171"/>
      <c r="C5571" s="179"/>
      <c r="D5571" s="172"/>
      <c r="E5571" s="173"/>
      <c r="F5571" s="174"/>
      <c r="G5571" s="175"/>
      <c r="H5571" s="171"/>
      <c r="I5571" s="171"/>
      <c r="J5571" s="171"/>
      <c r="K5571" s="176"/>
      <c r="L5571" s="177"/>
      <c r="M5571" s="177"/>
      <c r="N5571" s="178"/>
    </row>
    <row r="5572" spans="1:14">
      <c r="A5572" s="171"/>
      <c r="B5572" s="171"/>
      <c r="C5572" s="179"/>
      <c r="D5572" s="172"/>
      <c r="E5572" s="173"/>
      <c r="F5572" s="174"/>
      <c r="G5572" s="175"/>
      <c r="H5572" s="171"/>
      <c r="I5572" s="171"/>
      <c r="J5572" s="171"/>
      <c r="K5572" s="176"/>
      <c r="L5572" s="177"/>
      <c r="M5572" s="177"/>
      <c r="N5572" s="178"/>
    </row>
    <row r="5573" spans="1:14">
      <c r="A5573" s="171"/>
      <c r="B5573" s="171"/>
      <c r="C5573" s="179"/>
      <c r="D5573" s="172"/>
      <c r="E5573" s="173"/>
      <c r="F5573" s="174"/>
      <c r="G5573" s="175"/>
      <c r="H5573" s="171"/>
      <c r="I5573" s="171"/>
      <c r="J5573" s="171"/>
      <c r="K5573" s="176"/>
      <c r="L5573" s="177"/>
      <c r="M5573" s="177"/>
      <c r="N5573" s="178"/>
    </row>
    <row r="5574" spans="1:14">
      <c r="A5574" s="171"/>
      <c r="B5574" s="171"/>
      <c r="C5574" s="179"/>
      <c r="D5574" s="172"/>
      <c r="E5574" s="173"/>
      <c r="F5574" s="174"/>
      <c r="G5574" s="175"/>
      <c r="H5574" s="171"/>
      <c r="I5574" s="171"/>
      <c r="J5574" s="171"/>
      <c r="K5574" s="176"/>
      <c r="L5574" s="177"/>
      <c r="M5574" s="177"/>
      <c r="N5574" s="178"/>
    </row>
    <row r="5575" spans="1:14">
      <c r="A5575" s="171"/>
      <c r="B5575" s="171"/>
      <c r="C5575" s="179"/>
      <c r="D5575" s="172"/>
      <c r="E5575" s="173"/>
      <c r="F5575" s="174"/>
      <c r="G5575" s="175"/>
      <c r="H5575" s="171"/>
      <c r="I5575" s="171"/>
      <c r="J5575" s="171"/>
      <c r="K5575" s="176"/>
      <c r="L5575" s="177"/>
      <c r="M5575" s="177"/>
      <c r="N5575" s="178"/>
    </row>
    <row r="5576" spans="1:14">
      <c r="A5576" s="171"/>
      <c r="B5576" s="171"/>
      <c r="C5576" s="179"/>
      <c r="D5576" s="172"/>
      <c r="E5576" s="173"/>
      <c r="F5576" s="174"/>
      <c r="G5576" s="175"/>
      <c r="H5576" s="171"/>
      <c r="I5576" s="171"/>
      <c r="J5576" s="171"/>
      <c r="K5576" s="176"/>
      <c r="L5576" s="177"/>
      <c r="M5576" s="177"/>
      <c r="N5576" s="178"/>
    </row>
    <row r="5577" spans="1:14">
      <c r="A5577" s="171"/>
      <c r="B5577" s="171"/>
      <c r="C5577" s="179"/>
      <c r="D5577" s="172"/>
      <c r="E5577" s="173"/>
      <c r="F5577" s="174"/>
      <c r="G5577" s="175"/>
      <c r="H5577" s="171"/>
      <c r="I5577" s="171"/>
      <c r="J5577" s="171"/>
      <c r="K5577" s="176"/>
      <c r="L5577" s="177"/>
      <c r="M5577" s="177"/>
      <c r="N5577" s="178"/>
    </row>
    <row r="5578" spans="1:14">
      <c r="A5578" s="171"/>
      <c r="B5578" s="171"/>
      <c r="C5578" s="179"/>
      <c r="D5578" s="172"/>
      <c r="E5578" s="173"/>
      <c r="F5578" s="174"/>
      <c r="G5578" s="175"/>
      <c r="H5578" s="171"/>
      <c r="I5578" s="171"/>
      <c r="J5578" s="171"/>
      <c r="K5578" s="176"/>
      <c r="L5578" s="177"/>
      <c r="M5578" s="177"/>
      <c r="N5578" s="178"/>
    </row>
    <row r="5579" spans="1:14">
      <c r="A5579" s="171"/>
      <c r="B5579" s="171"/>
      <c r="C5579" s="179"/>
      <c r="D5579" s="172"/>
      <c r="E5579" s="173"/>
      <c r="F5579" s="174"/>
      <c r="G5579" s="175"/>
      <c r="H5579" s="171"/>
      <c r="I5579" s="171"/>
      <c r="J5579" s="171"/>
      <c r="K5579" s="176"/>
      <c r="L5579" s="177"/>
      <c r="M5579" s="177"/>
      <c r="N5579" s="178"/>
    </row>
    <row r="5580" spans="1:14">
      <c r="A5580" s="171"/>
      <c r="B5580" s="171"/>
      <c r="C5580" s="179"/>
      <c r="D5580" s="172"/>
      <c r="E5580" s="173"/>
      <c r="F5580" s="174"/>
      <c r="G5580" s="175"/>
      <c r="H5580" s="171"/>
      <c r="I5580" s="171"/>
      <c r="J5580" s="171"/>
      <c r="K5580" s="176"/>
      <c r="L5580" s="177"/>
      <c r="M5580" s="177"/>
      <c r="N5580" s="178"/>
    </row>
    <row r="5581" spans="1:14">
      <c r="A5581" s="171"/>
      <c r="B5581" s="171"/>
      <c r="C5581" s="179"/>
      <c r="D5581" s="172"/>
      <c r="E5581" s="173"/>
      <c r="F5581" s="174"/>
      <c r="G5581" s="175"/>
      <c r="H5581" s="171"/>
      <c r="I5581" s="171"/>
      <c r="J5581" s="171"/>
      <c r="K5581" s="176"/>
      <c r="L5581" s="177"/>
      <c r="M5581" s="177"/>
      <c r="N5581" s="178"/>
    </row>
    <row r="5582" spans="1:14">
      <c r="A5582" s="171"/>
      <c r="B5582" s="171"/>
      <c r="C5582" s="179"/>
      <c r="D5582" s="172"/>
      <c r="E5582" s="173"/>
      <c r="F5582" s="174"/>
      <c r="G5582" s="175"/>
      <c r="H5582" s="171"/>
      <c r="I5582" s="171"/>
      <c r="J5582" s="171"/>
      <c r="K5582" s="176"/>
      <c r="L5582" s="177"/>
      <c r="M5582" s="177"/>
      <c r="N5582" s="178"/>
    </row>
    <row r="5583" spans="1:14">
      <c r="A5583" s="171"/>
      <c r="B5583" s="171"/>
      <c r="C5583" s="179"/>
      <c r="D5583" s="172"/>
      <c r="E5583" s="173"/>
      <c r="F5583" s="174"/>
      <c r="G5583" s="175"/>
      <c r="H5583" s="171"/>
      <c r="I5583" s="171"/>
      <c r="J5583" s="171"/>
      <c r="K5583" s="176"/>
      <c r="L5583" s="177"/>
      <c r="M5583" s="177"/>
      <c r="N5583" s="178"/>
    </row>
    <row r="5584" spans="1:14">
      <c r="A5584" s="171"/>
      <c r="B5584" s="171"/>
      <c r="C5584" s="179"/>
      <c r="D5584" s="172"/>
      <c r="E5584" s="173"/>
      <c r="F5584" s="174"/>
      <c r="G5584" s="175"/>
      <c r="H5584" s="171"/>
      <c r="I5584" s="171"/>
      <c r="J5584" s="171"/>
      <c r="K5584" s="176"/>
      <c r="L5584" s="177"/>
      <c r="M5584" s="177"/>
      <c r="N5584" s="178"/>
    </row>
    <row r="5585" spans="1:14">
      <c r="A5585" s="171"/>
      <c r="B5585" s="171"/>
      <c r="C5585" s="179"/>
      <c r="D5585" s="172"/>
      <c r="E5585" s="173"/>
      <c r="F5585" s="174"/>
      <c r="G5585" s="175"/>
      <c r="H5585" s="171"/>
      <c r="I5585" s="171"/>
      <c r="J5585" s="171"/>
      <c r="K5585" s="176"/>
      <c r="L5585" s="177"/>
      <c r="M5585" s="177"/>
      <c r="N5585" s="178"/>
    </row>
    <row r="5586" spans="1:14">
      <c r="A5586" s="171"/>
      <c r="B5586" s="171"/>
      <c r="C5586" s="179"/>
      <c r="D5586" s="172"/>
      <c r="E5586" s="173"/>
      <c r="F5586" s="174"/>
      <c r="G5586" s="175"/>
      <c r="H5586" s="171"/>
      <c r="I5586" s="171"/>
      <c r="J5586" s="171"/>
      <c r="K5586" s="176"/>
      <c r="L5586" s="177"/>
      <c r="M5586" s="177"/>
      <c r="N5586" s="178"/>
    </row>
    <row r="5587" spans="1:14">
      <c r="A5587" s="171"/>
      <c r="B5587" s="171"/>
      <c r="C5587" s="179"/>
      <c r="D5587" s="172"/>
      <c r="E5587" s="173"/>
      <c r="F5587" s="174"/>
      <c r="G5587" s="175"/>
      <c r="H5587" s="171"/>
      <c r="I5587" s="171"/>
      <c r="J5587" s="171"/>
      <c r="K5587" s="176"/>
      <c r="L5587" s="177"/>
      <c r="M5587" s="177"/>
      <c r="N5587" s="178"/>
    </row>
    <row r="5588" spans="1:14">
      <c r="A5588" s="171"/>
      <c r="B5588" s="171"/>
      <c r="C5588" s="179"/>
      <c r="D5588" s="172"/>
      <c r="E5588" s="173"/>
      <c r="F5588" s="174"/>
      <c r="G5588" s="175"/>
      <c r="H5588" s="171"/>
      <c r="I5588" s="171"/>
      <c r="J5588" s="171"/>
      <c r="K5588" s="176"/>
      <c r="L5588" s="177"/>
      <c r="M5588" s="177"/>
      <c r="N5588" s="178"/>
    </row>
    <row r="5589" spans="1:14">
      <c r="A5589" s="171"/>
      <c r="B5589" s="171"/>
      <c r="C5589" s="179"/>
      <c r="D5589" s="172"/>
      <c r="E5589" s="173"/>
      <c r="F5589" s="174"/>
      <c r="G5589" s="175"/>
      <c r="H5589" s="171"/>
      <c r="I5589" s="171"/>
      <c r="J5589" s="171"/>
      <c r="K5589" s="176"/>
      <c r="L5589" s="177"/>
      <c r="M5589" s="177"/>
      <c r="N5589" s="178"/>
    </row>
    <row r="5590" spans="1:14">
      <c r="A5590" s="171"/>
      <c r="B5590" s="171"/>
      <c r="C5590" s="179"/>
      <c r="D5590" s="172"/>
      <c r="E5590" s="173"/>
      <c r="F5590" s="174"/>
      <c r="G5590" s="175"/>
      <c r="H5590" s="171"/>
      <c r="I5590" s="171"/>
      <c r="J5590" s="171"/>
      <c r="K5590" s="176"/>
      <c r="L5590" s="177"/>
      <c r="M5590" s="177"/>
      <c r="N5590" s="178"/>
    </row>
    <row r="5591" spans="1:14">
      <c r="A5591" s="171"/>
      <c r="B5591" s="171"/>
      <c r="C5591" s="179"/>
      <c r="D5591" s="172"/>
      <c r="E5591" s="173"/>
      <c r="F5591" s="174"/>
      <c r="G5591" s="175"/>
      <c r="H5591" s="171"/>
      <c r="I5591" s="171"/>
      <c r="J5591" s="171"/>
      <c r="K5591" s="176"/>
      <c r="L5591" s="177"/>
      <c r="M5591" s="177"/>
      <c r="N5591" s="178"/>
    </row>
    <row r="5592" spans="1:14">
      <c r="A5592" s="171"/>
      <c r="B5592" s="171"/>
      <c r="C5592" s="179"/>
      <c r="D5592" s="172"/>
      <c r="E5592" s="173"/>
      <c r="F5592" s="174"/>
      <c r="G5592" s="175"/>
      <c r="H5592" s="171"/>
      <c r="I5592" s="171"/>
      <c r="J5592" s="171"/>
      <c r="K5592" s="176"/>
      <c r="L5592" s="177"/>
      <c r="M5592" s="177"/>
      <c r="N5592" s="178"/>
    </row>
    <row r="5593" spans="1:14">
      <c r="A5593" s="171"/>
      <c r="B5593" s="171"/>
      <c r="C5593" s="179"/>
      <c r="D5593" s="172"/>
      <c r="E5593" s="173"/>
      <c r="F5593" s="174"/>
      <c r="G5593" s="175"/>
      <c r="H5593" s="171"/>
      <c r="I5593" s="171"/>
      <c r="J5593" s="171"/>
      <c r="K5593" s="176"/>
      <c r="L5593" s="177"/>
      <c r="M5593" s="177"/>
      <c r="N5593" s="178"/>
    </row>
    <row r="5594" spans="1:14">
      <c r="A5594" s="171"/>
      <c r="B5594" s="171"/>
      <c r="C5594" s="179"/>
      <c r="D5594" s="172"/>
      <c r="E5594" s="173"/>
      <c r="F5594" s="174"/>
      <c r="G5594" s="175"/>
      <c r="H5594" s="171"/>
      <c r="I5594" s="171"/>
      <c r="J5594" s="171"/>
      <c r="K5594" s="176"/>
      <c r="L5594" s="177"/>
      <c r="M5594" s="177"/>
      <c r="N5594" s="178"/>
    </row>
    <row r="5595" spans="1:14">
      <c r="A5595" s="171"/>
      <c r="B5595" s="171"/>
      <c r="C5595" s="179"/>
      <c r="D5595" s="172"/>
      <c r="E5595" s="173"/>
      <c r="F5595" s="174"/>
      <c r="G5595" s="175"/>
      <c r="H5595" s="171"/>
      <c r="I5595" s="171"/>
      <c r="J5595" s="171"/>
      <c r="K5595" s="176"/>
      <c r="L5595" s="177"/>
      <c r="M5595" s="177"/>
      <c r="N5595" s="178"/>
    </row>
    <row r="5596" spans="1:14">
      <c r="A5596" s="171"/>
      <c r="B5596" s="171"/>
      <c r="C5596" s="179"/>
      <c r="D5596" s="172"/>
      <c r="E5596" s="173"/>
      <c r="F5596" s="174"/>
      <c r="G5596" s="175"/>
      <c r="H5596" s="171"/>
      <c r="I5596" s="171"/>
      <c r="J5596" s="171"/>
      <c r="K5596" s="176"/>
      <c r="L5596" s="177"/>
      <c r="M5596" s="177"/>
      <c r="N5596" s="178"/>
    </row>
    <row r="5597" spans="1:14">
      <c r="A5597" s="171"/>
      <c r="B5597" s="171"/>
      <c r="C5597" s="179"/>
      <c r="D5597" s="172"/>
      <c r="E5597" s="173"/>
      <c r="F5597" s="174"/>
      <c r="G5597" s="175"/>
      <c r="H5597" s="171"/>
      <c r="I5597" s="171"/>
      <c r="J5597" s="171"/>
      <c r="K5597" s="176"/>
      <c r="L5597" s="177"/>
      <c r="M5597" s="177"/>
      <c r="N5597" s="178"/>
    </row>
    <row r="5598" spans="1:14">
      <c r="A5598" s="171"/>
      <c r="B5598" s="171"/>
      <c r="C5598" s="179"/>
      <c r="D5598" s="172"/>
      <c r="E5598" s="173"/>
      <c r="F5598" s="174"/>
      <c r="G5598" s="175"/>
      <c r="H5598" s="171"/>
      <c r="I5598" s="171"/>
      <c r="J5598" s="171"/>
      <c r="K5598" s="176"/>
      <c r="L5598" s="177"/>
      <c r="M5598" s="177"/>
      <c r="N5598" s="178"/>
    </row>
    <row r="5599" spans="1:14">
      <c r="A5599" s="171"/>
      <c r="B5599" s="171"/>
      <c r="C5599" s="179"/>
      <c r="D5599" s="172"/>
      <c r="E5599" s="173"/>
      <c r="F5599" s="174"/>
      <c r="G5599" s="175"/>
      <c r="H5599" s="171"/>
      <c r="I5599" s="171"/>
      <c r="J5599" s="171"/>
      <c r="K5599" s="176"/>
      <c r="L5599" s="177"/>
      <c r="M5599" s="177"/>
      <c r="N5599" s="178"/>
    </row>
    <row r="5600" spans="1:14">
      <c r="A5600" s="171"/>
      <c r="B5600" s="171"/>
      <c r="C5600" s="179"/>
      <c r="D5600" s="172"/>
      <c r="E5600" s="173"/>
      <c r="F5600" s="174"/>
      <c r="G5600" s="175"/>
      <c r="H5600" s="171"/>
      <c r="I5600" s="171"/>
      <c r="J5600" s="171"/>
      <c r="K5600" s="176"/>
      <c r="L5600" s="177"/>
      <c r="M5600" s="177"/>
      <c r="N5600" s="178"/>
    </row>
    <row r="5601" spans="1:14">
      <c r="A5601" s="171"/>
      <c r="B5601" s="171"/>
      <c r="C5601" s="179"/>
      <c r="D5601" s="172"/>
      <c r="E5601" s="173"/>
      <c r="F5601" s="174"/>
      <c r="G5601" s="175"/>
      <c r="H5601" s="171"/>
      <c r="I5601" s="171"/>
      <c r="J5601" s="171"/>
      <c r="K5601" s="176"/>
      <c r="L5601" s="177"/>
      <c r="M5601" s="177"/>
      <c r="N5601" s="178"/>
    </row>
    <row r="5602" spans="1:14">
      <c r="A5602" s="171"/>
      <c r="B5602" s="171"/>
      <c r="C5602" s="179"/>
      <c r="D5602" s="172"/>
      <c r="E5602" s="173"/>
      <c r="F5602" s="174"/>
      <c r="G5602" s="175"/>
      <c r="H5602" s="171"/>
      <c r="I5602" s="171"/>
      <c r="J5602" s="171"/>
      <c r="K5602" s="176"/>
      <c r="L5602" s="177"/>
      <c r="M5602" s="177"/>
      <c r="N5602" s="178"/>
    </row>
    <row r="5603" spans="1:14">
      <c r="A5603" s="171"/>
      <c r="B5603" s="171"/>
      <c r="C5603" s="179"/>
      <c r="D5603" s="172"/>
      <c r="E5603" s="173"/>
      <c r="F5603" s="174"/>
      <c r="G5603" s="175"/>
      <c r="H5603" s="171"/>
      <c r="I5603" s="171"/>
      <c r="J5603" s="171"/>
      <c r="K5603" s="176"/>
      <c r="L5603" s="177"/>
      <c r="M5603" s="177"/>
      <c r="N5603" s="178"/>
    </row>
    <row r="5604" spans="1:14">
      <c r="A5604" s="171"/>
      <c r="B5604" s="171"/>
      <c r="C5604" s="179"/>
      <c r="D5604" s="172"/>
      <c r="E5604" s="173"/>
      <c r="F5604" s="174"/>
      <c r="G5604" s="175"/>
      <c r="H5604" s="171"/>
      <c r="I5604" s="171"/>
      <c r="J5604" s="171"/>
      <c r="K5604" s="176"/>
      <c r="L5604" s="177"/>
      <c r="M5604" s="177"/>
      <c r="N5604" s="178"/>
    </row>
    <row r="5605" spans="1:14">
      <c r="A5605" s="171"/>
      <c r="B5605" s="171"/>
      <c r="C5605" s="179"/>
      <c r="D5605" s="172"/>
      <c r="E5605" s="173"/>
      <c r="F5605" s="174"/>
      <c r="G5605" s="175"/>
      <c r="H5605" s="171"/>
      <c r="I5605" s="171"/>
      <c r="J5605" s="171"/>
      <c r="K5605" s="176"/>
      <c r="L5605" s="177"/>
      <c r="M5605" s="177"/>
      <c r="N5605" s="178"/>
    </row>
    <row r="5606" spans="1:14">
      <c r="A5606" s="171"/>
      <c r="B5606" s="171"/>
      <c r="C5606" s="179"/>
      <c r="D5606" s="172"/>
      <c r="E5606" s="173"/>
      <c r="F5606" s="174"/>
      <c r="G5606" s="175"/>
      <c r="H5606" s="171"/>
      <c r="I5606" s="171"/>
      <c r="J5606" s="171"/>
      <c r="K5606" s="176"/>
      <c r="L5606" s="177"/>
      <c r="M5606" s="177"/>
      <c r="N5606" s="178"/>
    </row>
    <row r="5607" spans="1:14">
      <c r="A5607" s="171"/>
      <c r="B5607" s="171"/>
      <c r="C5607" s="179"/>
      <c r="D5607" s="172"/>
      <c r="E5607" s="173"/>
      <c r="F5607" s="174"/>
      <c r="G5607" s="175"/>
      <c r="H5607" s="171"/>
      <c r="I5607" s="171"/>
      <c r="J5607" s="171"/>
      <c r="K5607" s="176"/>
      <c r="L5607" s="177"/>
      <c r="M5607" s="177"/>
      <c r="N5607" s="178"/>
    </row>
    <row r="5608" spans="1:14">
      <c r="A5608" s="171"/>
      <c r="B5608" s="171"/>
      <c r="C5608" s="179"/>
      <c r="D5608" s="172"/>
      <c r="E5608" s="173"/>
      <c r="F5608" s="174"/>
      <c r="G5608" s="175"/>
      <c r="H5608" s="171"/>
      <c r="I5608" s="171"/>
      <c r="J5608" s="171"/>
      <c r="K5608" s="176"/>
      <c r="L5608" s="177"/>
      <c r="M5608" s="177"/>
      <c r="N5608" s="178"/>
    </row>
    <row r="5609" spans="1:14">
      <c r="A5609" s="171"/>
      <c r="B5609" s="171"/>
      <c r="C5609" s="179"/>
      <c r="D5609" s="172"/>
      <c r="E5609" s="173"/>
      <c r="F5609" s="174"/>
      <c r="G5609" s="175"/>
      <c r="H5609" s="171"/>
      <c r="I5609" s="171"/>
      <c r="J5609" s="171"/>
      <c r="K5609" s="176"/>
      <c r="L5609" s="177"/>
      <c r="M5609" s="177"/>
      <c r="N5609" s="178"/>
    </row>
    <row r="5610" spans="1:14">
      <c r="A5610" s="171"/>
      <c r="B5610" s="171"/>
      <c r="C5610" s="179"/>
      <c r="D5610" s="172"/>
      <c r="E5610" s="173"/>
      <c r="F5610" s="174"/>
      <c r="G5610" s="175"/>
      <c r="H5610" s="171"/>
      <c r="I5610" s="171"/>
      <c r="J5610" s="171"/>
      <c r="K5610" s="176"/>
      <c r="L5610" s="177"/>
      <c r="M5610" s="177"/>
      <c r="N5610" s="178"/>
    </row>
    <row r="5611" spans="1:14">
      <c r="A5611" s="171"/>
      <c r="B5611" s="171"/>
      <c r="C5611" s="179"/>
      <c r="D5611" s="172"/>
      <c r="E5611" s="173"/>
      <c r="F5611" s="174"/>
      <c r="G5611" s="175"/>
      <c r="H5611" s="171"/>
      <c r="I5611" s="171"/>
      <c r="J5611" s="171"/>
      <c r="K5611" s="176"/>
      <c r="L5611" s="177"/>
      <c r="M5611" s="177"/>
      <c r="N5611" s="178"/>
    </row>
    <row r="5612" spans="1:14">
      <c r="A5612" s="171"/>
      <c r="B5612" s="171"/>
      <c r="C5612" s="179"/>
      <c r="D5612" s="172"/>
      <c r="E5612" s="173"/>
      <c r="F5612" s="174"/>
      <c r="G5612" s="175"/>
      <c r="H5612" s="171"/>
      <c r="I5612" s="171"/>
      <c r="J5612" s="171"/>
      <c r="K5612" s="176"/>
      <c r="L5612" s="177"/>
      <c r="M5612" s="177"/>
      <c r="N5612" s="178"/>
    </row>
    <row r="5613" spans="1:14">
      <c r="A5613" s="171"/>
      <c r="B5613" s="171"/>
      <c r="C5613" s="179"/>
      <c r="D5613" s="172"/>
      <c r="E5613" s="173"/>
      <c r="F5613" s="174"/>
      <c r="G5613" s="175"/>
      <c r="H5613" s="171"/>
      <c r="I5613" s="171"/>
      <c r="J5613" s="171"/>
      <c r="K5613" s="176"/>
      <c r="L5613" s="177"/>
      <c r="M5613" s="177"/>
      <c r="N5613" s="178"/>
    </row>
    <row r="5614" spans="1:14">
      <c r="A5614" s="171"/>
      <c r="B5614" s="171"/>
      <c r="C5614" s="179"/>
      <c r="D5614" s="172"/>
      <c r="E5614" s="173"/>
      <c r="F5614" s="174"/>
      <c r="G5614" s="175"/>
      <c r="H5614" s="171"/>
      <c r="I5614" s="171"/>
      <c r="J5614" s="171"/>
      <c r="K5614" s="176"/>
      <c r="L5614" s="177"/>
      <c r="M5614" s="177"/>
      <c r="N5614" s="178"/>
    </row>
    <row r="5615" spans="1:14">
      <c r="A5615" s="171"/>
      <c r="B5615" s="171"/>
      <c r="C5615" s="179"/>
      <c r="D5615" s="172"/>
      <c r="E5615" s="173"/>
      <c r="F5615" s="174"/>
      <c r="G5615" s="175"/>
      <c r="H5615" s="171"/>
      <c r="I5615" s="171"/>
      <c r="J5615" s="171"/>
      <c r="K5615" s="176"/>
      <c r="L5615" s="177"/>
      <c r="M5615" s="177"/>
      <c r="N5615" s="178"/>
    </row>
    <row r="5616" spans="1:14">
      <c r="A5616" s="171"/>
      <c r="B5616" s="171"/>
      <c r="C5616" s="179"/>
      <c r="D5616" s="172"/>
      <c r="E5616" s="173"/>
      <c r="F5616" s="174"/>
      <c r="G5616" s="175"/>
      <c r="H5616" s="171"/>
      <c r="I5616" s="171"/>
      <c r="J5616" s="171"/>
      <c r="K5616" s="176"/>
      <c r="L5616" s="177"/>
      <c r="M5616" s="177"/>
      <c r="N5616" s="178"/>
    </row>
    <row r="5617" spans="1:14">
      <c r="A5617" s="171"/>
      <c r="B5617" s="171"/>
      <c r="C5617" s="179"/>
      <c r="D5617" s="172"/>
      <c r="E5617" s="173"/>
      <c r="F5617" s="174"/>
      <c r="G5617" s="175"/>
      <c r="H5617" s="171"/>
      <c r="I5617" s="171"/>
      <c r="J5617" s="171"/>
      <c r="K5617" s="176"/>
      <c r="L5617" s="177"/>
      <c r="M5617" s="177"/>
      <c r="N5617" s="178"/>
    </row>
    <row r="5618" spans="1:14">
      <c r="A5618" s="171"/>
      <c r="B5618" s="171"/>
      <c r="C5618" s="179"/>
      <c r="D5618" s="172"/>
      <c r="E5618" s="173"/>
      <c r="F5618" s="174"/>
      <c r="G5618" s="175"/>
      <c r="H5618" s="171"/>
      <c r="I5618" s="171"/>
      <c r="J5618" s="171"/>
      <c r="K5618" s="176"/>
      <c r="L5618" s="177"/>
      <c r="M5618" s="177"/>
      <c r="N5618" s="178"/>
    </row>
    <row r="5619" spans="1:14">
      <c r="A5619" s="171"/>
      <c r="B5619" s="171"/>
      <c r="C5619" s="179"/>
      <c r="D5619" s="172"/>
      <c r="E5619" s="173"/>
      <c r="F5619" s="174"/>
      <c r="G5619" s="175"/>
      <c r="H5619" s="171"/>
      <c r="I5619" s="171"/>
      <c r="J5619" s="171"/>
      <c r="K5619" s="176"/>
      <c r="L5619" s="177"/>
      <c r="M5619" s="177"/>
      <c r="N5619" s="178"/>
    </row>
    <row r="5620" spans="1:14">
      <c r="A5620" s="171"/>
      <c r="B5620" s="171"/>
      <c r="C5620" s="179"/>
      <c r="D5620" s="172"/>
      <c r="E5620" s="173"/>
      <c r="F5620" s="174"/>
      <c r="G5620" s="175"/>
      <c r="H5620" s="171"/>
      <c r="I5620" s="171"/>
      <c r="J5620" s="171"/>
      <c r="K5620" s="176"/>
      <c r="L5620" s="177"/>
      <c r="M5620" s="177"/>
      <c r="N5620" s="178"/>
    </row>
    <row r="5621" spans="1:14">
      <c r="A5621" s="171"/>
      <c r="B5621" s="171"/>
      <c r="C5621" s="179"/>
      <c r="D5621" s="172"/>
      <c r="E5621" s="173"/>
      <c r="F5621" s="174"/>
      <c r="G5621" s="175"/>
      <c r="H5621" s="171"/>
      <c r="I5621" s="171"/>
      <c r="J5621" s="171"/>
      <c r="K5621" s="176"/>
      <c r="L5621" s="177"/>
      <c r="M5621" s="177"/>
      <c r="N5621" s="178"/>
    </row>
    <row r="5622" spans="1:14">
      <c r="A5622" s="171"/>
      <c r="B5622" s="171"/>
      <c r="C5622" s="179"/>
      <c r="D5622" s="172"/>
      <c r="E5622" s="173"/>
      <c r="F5622" s="174"/>
      <c r="G5622" s="175"/>
      <c r="H5622" s="171"/>
      <c r="I5622" s="171"/>
      <c r="J5622" s="171"/>
      <c r="K5622" s="176"/>
      <c r="L5622" s="177"/>
      <c r="M5622" s="177"/>
      <c r="N5622" s="178"/>
    </row>
    <row r="5623" spans="1:14">
      <c r="A5623" s="171"/>
      <c r="B5623" s="171"/>
      <c r="C5623" s="179"/>
      <c r="D5623" s="172"/>
      <c r="E5623" s="173"/>
      <c r="F5623" s="174"/>
      <c r="G5623" s="175"/>
      <c r="H5623" s="171"/>
      <c r="I5623" s="171"/>
      <c r="J5623" s="171"/>
      <c r="K5623" s="176"/>
      <c r="L5623" s="177"/>
      <c r="M5623" s="177"/>
      <c r="N5623" s="178"/>
    </row>
    <row r="5624" spans="1:14">
      <c r="A5624" s="171"/>
      <c r="B5624" s="171"/>
      <c r="C5624" s="179"/>
      <c r="D5624" s="172"/>
      <c r="E5624" s="173"/>
      <c r="F5624" s="174"/>
      <c r="G5624" s="175"/>
      <c r="H5624" s="171"/>
      <c r="I5624" s="171"/>
      <c r="J5624" s="171"/>
      <c r="K5624" s="176"/>
      <c r="L5624" s="177"/>
      <c r="M5624" s="177"/>
      <c r="N5624" s="178"/>
    </row>
    <row r="5625" spans="1:14">
      <c r="A5625" s="171"/>
      <c r="B5625" s="171"/>
      <c r="C5625" s="179"/>
      <c r="D5625" s="172"/>
      <c r="E5625" s="173"/>
      <c r="F5625" s="174"/>
      <c r="G5625" s="175"/>
      <c r="H5625" s="171"/>
      <c r="I5625" s="171"/>
      <c r="J5625" s="171"/>
      <c r="K5625" s="176"/>
      <c r="L5625" s="177"/>
      <c r="M5625" s="177"/>
      <c r="N5625" s="178"/>
    </row>
    <row r="5626" spans="1:14">
      <c r="A5626" s="171"/>
      <c r="B5626" s="171"/>
      <c r="C5626" s="179"/>
      <c r="D5626" s="172"/>
      <c r="E5626" s="173"/>
      <c r="F5626" s="174"/>
      <c r="G5626" s="175"/>
      <c r="H5626" s="171"/>
      <c r="I5626" s="171"/>
      <c r="J5626" s="171"/>
      <c r="K5626" s="176"/>
      <c r="L5626" s="177"/>
      <c r="M5626" s="177"/>
      <c r="N5626" s="178"/>
    </row>
    <row r="5627" spans="1:14">
      <c r="A5627" s="171"/>
      <c r="B5627" s="171"/>
      <c r="C5627" s="179"/>
      <c r="D5627" s="172"/>
      <c r="E5627" s="173"/>
      <c r="F5627" s="174"/>
      <c r="G5627" s="175"/>
      <c r="H5627" s="171"/>
      <c r="I5627" s="171"/>
      <c r="J5627" s="171"/>
      <c r="K5627" s="176"/>
      <c r="L5627" s="177"/>
      <c r="M5627" s="177"/>
      <c r="N5627" s="178"/>
    </row>
    <row r="5628" spans="1:14">
      <c r="A5628" s="171"/>
      <c r="B5628" s="171"/>
      <c r="C5628" s="179"/>
      <c r="D5628" s="172"/>
      <c r="E5628" s="173"/>
      <c r="F5628" s="174"/>
      <c r="G5628" s="175"/>
      <c r="H5628" s="171"/>
      <c r="I5628" s="171"/>
      <c r="J5628" s="171"/>
      <c r="K5628" s="176"/>
      <c r="L5628" s="177"/>
      <c r="M5628" s="177"/>
      <c r="N5628" s="178"/>
    </row>
    <row r="5629" spans="1:14">
      <c r="A5629" s="171"/>
      <c r="B5629" s="171"/>
      <c r="C5629" s="179"/>
      <c r="D5629" s="172"/>
      <c r="E5629" s="173"/>
      <c r="F5629" s="174"/>
      <c r="G5629" s="175"/>
      <c r="H5629" s="171"/>
      <c r="I5629" s="171"/>
      <c r="J5629" s="171"/>
      <c r="K5629" s="176"/>
      <c r="L5629" s="177"/>
      <c r="M5629" s="177"/>
      <c r="N5629" s="178"/>
    </row>
    <row r="5630" spans="1:14">
      <c r="A5630" s="171"/>
      <c r="B5630" s="171"/>
      <c r="C5630" s="179"/>
      <c r="D5630" s="172"/>
      <c r="E5630" s="173"/>
      <c r="F5630" s="174"/>
      <c r="G5630" s="175"/>
      <c r="H5630" s="171"/>
      <c r="I5630" s="171"/>
      <c r="J5630" s="171"/>
      <c r="K5630" s="176"/>
      <c r="L5630" s="177"/>
      <c r="M5630" s="177"/>
      <c r="N5630" s="178"/>
    </row>
    <row r="5631" spans="1:14">
      <c r="A5631" s="171"/>
      <c r="B5631" s="171"/>
      <c r="C5631" s="179"/>
      <c r="D5631" s="172"/>
      <c r="E5631" s="173"/>
      <c r="F5631" s="174"/>
      <c r="G5631" s="175"/>
      <c r="H5631" s="171"/>
      <c r="I5631" s="171"/>
      <c r="J5631" s="171"/>
      <c r="K5631" s="176"/>
      <c r="L5631" s="177"/>
      <c r="M5631" s="177"/>
      <c r="N5631" s="178"/>
    </row>
    <row r="5632" spans="1:14">
      <c r="A5632" s="171"/>
      <c r="B5632" s="171"/>
      <c r="C5632" s="179"/>
      <c r="D5632" s="172"/>
      <c r="E5632" s="173"/>
      <c r="F5632" s="174"/>
      <c r="G5632" s="175"/>
      <c r="H5632" s="171"/>
      <c r="I5632" s="171"/>
      <c r="J5632" s="171"/>
      <c r="K5632" s="176"/>
      <c r="L5632" s="177"/>
      <c r="M5632" s="177"/>
      <c r="N5632" s="178"/>
    </row>
    <row r="5633" spans="1:14">
      <c r="A5633" s="171"/>
      <c r="B5633" s="171"/>
      <c r="C5633" s="179"/>
      <c r="D5633" s="172"/>
      <c r="E5633" s="173"/>
      <c r="F5633" s="174"/>
      <c r="G5633" s="175"/>
      <c r="H5633" s="171"/>
      <c r="I5633" s="171"/>
      <c r="J5633" s="171"/>
      <c r="K5633" s="176"/>
      <c r="L5633" s="177"/>
      <c r="M5633" s="177"/>
      <c r="N5633" s="178"/>
    </row>
    <row r="5634" spans="1:14">
      <c r="A5634" s="171"/>
      <c r="B5634" s="171"/>
      <c r="C5634" s="179"/>
      <c r="D5634" s="172"/>
      <c r="E5634" s="173"/>
      <c r="F5634" s="174"/>
      <c r="G5634" s="175"/>
      <c r="H5634" s="171"/>
      <c r="I5634" s="171"/>
      <c r="J5634" s="171"/>
      <c r="K5634" s="176"/>
      <c r="L5634" s="177"/>
      <c r="M5634" s="177"/>
      <c r="N5634" s="178"/>
    </row>
    <row r="5635" spans="1:14">
      <c r="A5635" s="171"/>
      <c r="B5635" s="171"/>
      <c r="C5635" s="179"/>
      <c r="D5635" s="172"/>
      <c r="E5635" s="173"/>
      <c r="F5635" s="174"/>
      <c r="G5635" s="175"/>
      <c r="H5635" s="171"/>
      <c r="I5635" s="171"/>
      <c r="J5635" s="171"/>
      <c r="K5635" s="176"/>
      <c r="L5635" s="177"/>
      <c r="M5635" s="177"/>
      <c r="N5635" s="178"/>
    </row>
    <row r="5636" spans="1:14">
      <c r="A5636" s="171"/>
      <c r="B5636" s="171"/>
      <c r="C5636" s="179"/>
      <c r="D5636" s="172"/>
      <c r="E5636" s="173"/>
      <c r="F5636" s="174"/>
      <c r="G5636" s="175"/>
      <c r="H5636" s="171"/>
      <c r="I5636" s="171"/>
      <c r="J5636" s="171"/>
      <c r="K5636" s="176"/>
      <c r="L5636" s="177"/>
      <c r="M5636" s="177"/>
      <c r="N5636" s="178"/>
    </row>
    <row r="5637" spans="1:14">
      <c r="A5637" s="171"/>
      <c r="B5637" s="171"/>
      <c r="C5637" s="179"/>
      <c r="D5637" s="172"/>
      <c r="E5637" s="173"/>
      <c r="F5637" s="174"/>
      <c r="G5637" s="175"/>
      <c r="H5637" s="171"/>
      <c r="I5637" s="171"/>
      <c r="J5637" s="171"/>
      <c r="K5637" s="176"/>
      <c r="L5637" s="177"/>
      <c r="M5637" s="177"/>
      <c r="N5637" s="178"/>
    </row>
    <row r="5638" spans="1:14">
      <c r="A5638" s="171"/>
      <c r="B5638" s="171"/>
      <c r="C5638" s="179"/>
      <c r="D5638" s="172"/>
      <c r="E5638" s="173"/>
      <c r="F5638" s="174"/>
      <c r="G5638" s="175"/>
      <c r="H5638" s="171"/>
      <c r="I5638" s="171"/>
      <c r="J5638" s="171"/>
      <c r="K5638" s="176"/>
      <c r="L5638" s="177"/>
      <c r="M5638" s="177"/>
      <c r="N5638" s="178"/>
    </row>
    <row r="5639" spans="1:14">
      <c r="A5639" s="171"/>
      <c r="B5639" s="171"/>
      <c r="C5639" s="179"/>
      <c r="D5639" s="172"/>
      <c r="E5639" s="173"/>
      <c r="F5639" s="174"/>
      <c r="G5639" s="175"/>
      <c r="H5639" s="171"/>
      <c r="I5639" s="171"/>
      <c r="J5639" s="171"/>
      <c r="K5639" s="176"/>
      <c r="L5639" s="177"/>
      <c r="M5639" s="177"/>
      <c r="N5639" s="178"/>
    </row>
    <row r="5640" spans="1:14">
      <c r="A5640" s="171"/>
      <c r="B5640" s="171"/>
      <c r="C5640" s="179"/>
      <c r="D5640" s="172"/>
      <c r="E5640" s="173"/>
      <c r="F5640" s="174"/>
      <c r="G5640" s="175"/>
      <c r="H5640" s="171"/>
      <c r="I5640" s="171"/>
      <c r="J5640" s="171"/>
      <c r="K5640" s="176"/>
      <c r="L5640" s="177"/>
      <c r="M5640" s="177"/>
      <c r="N5640" s="178"/>
    </row>
    <row r="5641" spans="1:14">
      <c r="A5641" s="171"/>
      <c r="B5641" s="171"/>
      <c r="C5641" s="179"/>
      <c r="D5641" s="172"/>
      <c r="E5641" s="173"/>
      <c r="F5641" s="174"/>
      <c r="G5641" s="175"/>
      <c r="H5641" s="171"/>
      <c r="I5641" s="171"/>
      <c r="J5641" s="171"/>
      <c r="K5641" s="176"/>
      <c r="L5641" s="177"/>
      <c r="M5641" s="177"/>
      <c r="N5641" s="178"/>
    </row>
    <row r="5642" spans="1:14">
      <c r="A5642" s="171"/>
      <c r="B5642" s="171"/>
      <c r="C5642" s="179"/>
      <c r="D5642" s="172"/>
      <c r="E5642" s="173"/>
      <c r="F5642" s="174"/>
      <c r="G5642" s="175"/>
      <c r="H5642" s="171"/>
      <c r="I5642" s="171"/>
      <c r="J5642" s="171"/>
      <c r="K5642" s="176"/>
      <c r="L5642" s="177"/>
      <c r="M5642" s="177"/>
      <c r="N5642" s="178"/>
    </row>
    <row r="5643" spans="1:14">
      <c r="A5643" s="171"/>
      <c r="B5643" s="171"/>
      <c r="C5643" s="179"/>
      <c r="D5643" s="172"/>
      <c r="E5643" s="173"/>
      <c r="F5643" s="174"/>
      <c r="G5643" s="175"/>
      <c r="H5643" s="171"/>
      <c r="I5643" s="171"/>
      <c r="J5643" s="171"/>
      <c r="K5643" s="176"/>
      <c r="L5643" s="177"/>
      <c r="M5643" s="177"/>
      <c r="N5643" s="178"/>
    </row>
    <row r="5644" spans="1:14">
      <c r="A5644" s="171"/>
      <c r="B5644" s="171"/>
      <c r="C5644" s="179"/>
      <c r="D5644" s="172"/>
      <c r="E5644" s="173"/>
      <c r="F5644" s="174"/>
      <c r="G5644" s="175"/>
      <c r="H5644" s="171"/>
      <c r="I5644" s="171"/>
      <c r="J5644" s="171"/>
      <c r="K5644" s="176"/>
      <c r="L5644" s="177"/>
      <c r="M5644" s="177"/>
      <c r="N5644" s="178"/>
    </row>
    <row r="5645" spans="1:14">
      <c r="A5645" s="171"/>
      <c r="B5645" s="171"/>
      <c r="C5645" s="179"/>
      <c r="D5645" s="172"/>
      <c r="E5645" s="173"/>
      <c r="F5645" s="174"/>
      <c r="G5645" s="175"/>
      <c r="H5645" s="171"/>
      <c r="I5645" s="171"/>
      <c r="J5645" s="171"/>
      <c r="K5645" s="176"/>
      <c r="L5645" s="177"/>
      <c r="M5645" s="177"/>
      <c r="N5645" s="178"/>
    </row>
    <row r="5646" spans="1:14">
      <c r="A5646" s="171"/>
      <c r="B5646" s="171"/>
      <c r="C5646" s="179"/>
      <c r="D5646" s="172"/>
      <c r="E5646" s="173"/>
      <c r="F5646" s="174"/>
      <c r="G5646" s="175"/>
      <c r="H5646" s="171"/>
      <c r="I5646" s="171"/>
      <c r="J5646" s="171"/>
      <c r="K5646" s="176"/>
      <c r="L5646" s="177"/>
      <c r="M5646" s="177"/>
      <c r="N5646" s="178"/>
    </row>
    <row r="5647" spans="1:14">
      <c r="A5647" s="171"/>
      <c r="B5647" s="171"/>
      <c r="C5647" s="179"/>
      <c r="D5647" s="172"/>
      <c r="E5647" s="173"/>
      <c r="F5647" s="174"/>
      <c r="G5647" s="175"/>
      <c r="H5647" s="171"/>
      <c r="I5647" s="171"/>
      <c r="J5647" s="171"/>
      <c r="K5647" s="176"/>
      <c r="L5647" s="177"/>
      <c r="M5647" s="177"/>
      <c r="N5647" s="178"/>
    </row>
    <row r="5648" spans="1:14">
      <c r="A5648" s="171"/>
      <c r="B5648" s="171"/>
      <c r="C5648" s="179"/>
      <c r="D5648" s="172"/>
      <c r="E5648" s="173"/>
      <c r="F5648" s="174"/>
      <c r="G5648" s="175"/>
      <c r="H5648" s="171"/>
      <c r="I5648" s="171"/>
      <c r="J5648" s="171"/>
      <c r="K5648" s="176"/>
      <c r="L5648" s="177"/>
      <c r="M5648" s="177"/>
      <c r="N5648" s="178"/>
    </row>
    <row r="5649" spans="1:14">
      <c r="A5649" s="171"/>
      <c r="B5649" s="171"/>
      <c r="C5649" s="179"/>
      <c r="D5649" s="172"/>
      <c r="E5649" s="173"/>
      <c r="F5649" s="174"/>
      <c r="G5649" s="175"/>
      <c r="H5649" s="171"/>
      <c r="I5649" s="171"/>
      <c r="J5649" s="171"/>
      <c r="K5649" s="176"/>
      <c r="L5649" s="177"/>
      <c r="M5649" s="177"/>
      <c r="N5649" s="178"/>
    </row>
    <row r="5650" spans="1:14">
      <c r="A5650" s="171"/>
      <c r="B5650" s="171"/>
      <c r="C5650" s="179"/>
      <c r="D5650" s="172"/>
      <c r="E5650" s="173"/>
      <c r="F5650" s="174"/>
      <c r="G5650" s="175"/>
      <c r="H5650" s="171"/>
      <c r="I5650" s="171"/>
      <c r="J5650" s="171"/>
      <c r="K5650" s="176"/>
      <c r="L5650" s="177"/>
      <c r="M5650" s="177"/>
      <c r="N5650" s="178"/>
    </row>
    <row r="5651" spans="1:14">
      <c r="A5651" s="171"/>
      <c r="B5651" s="171"/>
      <c r="C5651" s="179"/>
      <c r="D5651" s="172"/>
      <c r="E5651" s="173"/>
      <c r="F5651" s="174"/>
      <c r="G5651" s="175"/>
      <c r="H5651" s="171"/>
      <c r="I5651" s="171"/>
      <c r="J5651" s="171"/>
      <c r="K5651" s="176"/>
      <c r="L5651" s="177"/>
      <c r="M5651" s="177"/>
      <c r="N5651" s="178"/>
    </row>
    <row r="5652" spans="1:14">
      <c r="A5652" s="171"/>
      <c r="B5652" s="171"/>
      <c r="C5652" s="179"/>
      <c r="D5652" s="172"/>
      <c r="E5652" s="173"/>
      <c r="F5652" s="174"/>
      <c r="G5652" s="175"/>
      <c r="H5652" s="171"/>
      <c r="I5652" s="171"/>
      <c r="J5652" s="171"/>
      <c r="K5652" s="176"/>
      <c r="L5652" s="177"/>
      <c r="M5652" s="177"/>
      <c r="N5652" s="178"/>
    </row>
    <row r="5653" spans="1:14">
      <c r="A5653" s="171"/>
      <c r="B5653" s="171"/>
      <c r="C5653" s="179"/>
      <c r="D5653" s="172"/>
      <c r="E5653" s="173"/>
      <c r="F5653" s="174"/>
      <c r="G5653" s="175"/>
      <c r="H5653" s="171"/>
      <c r="I5653" s="171"/>
      <c r="J5653" s="171"/>
      <c r="K5653" s="176"/>
      <c r="L5653" s="177"/>
      <c r="M5653" s="177"/>
      <c r="N5653" s="178"/>
    </row>
    <row r="5654" spans="1:14">
      <c r="A5654" s="171"/>
      <c r="B5654" s="171"/>
      <c r="C5654" s="179"/>
      <c r="D5654" s="172"/>
      <c r="E5654" s="173"/>
      <c r="F5654" s="174"/>
      <c r="G5654" s="175"/>
      <c r="H5654" s="171"/>
      <c r="I5654" s="171"/>
      <c r="J5654" s="171"/>
      <c r="K5654" s="176"/>
      <c r="L5654" s="177"/>
      <c r="M5654" s="177"/>
      <c r="N5654" s="178"/>
    </row>
    <row r="5655" spans="1:14">
      <c r="A5655" s="171"/>
      <c r="B5655" s="171"/>
      <c r="C5655" s="179"/>
      <c r="D5655" s="172"/>
      <c r="E5655" s="173"/>
      <c r="F5655" s="174"/>
      <c r="G5655" s="175"/>
      <c r="H5655" s="171"/>
      <c r="I5655" s="171"/>
      <c r="J5655" s="171"/>
      <c r="K5655" s="176"/>
      <c r="L5655" s="177"/>
      <c r="M5655" s="177"/>
      <c r="N5655" s="178"/>
    </row>
    <row r="5656" spans="1:14">
      <c r="A5656" s="171"/>
      <c r="B5656" s="171"/>
      <c r="C5656" s="179"/>
      <c r="D5656" s="172"/>
      <c r="E5656" s="173"/>
      <c r="F5656" s="174"/>
      <c r="G5656" s="175"/>
      <c r="H5656" s="171"/>
      <c r="I5656" s="171"/>
      <c r="J5656" s="171"/>
      <c r="K5656" s="176"/>
      <c r="L5656" s="177"/>
      <c r="M5656" s="177"/>
      <c r="N5656" s="178"/>
    </row>
    <row r="5657" spans="1:14">
      <c r="A5657" s="171"/>
      <c r="B5657" s="171"/>
      <c r="C5657" s="179"/>
      <c r="D5657" s="172"/>
      <c r="E5657" s="173"/>
      <c r="F5657" s="174"/>
      <c r="G5657" s="175"/>
      <c r="H5657" s="171"/>
      <c r="I5657" s="171"/>
      <c r="J5657" s="171"/>
      <c r="K5657" s="176"/>
      <c r="L5657" s="177"/>
      <c r="M5657" s="177"/>
      <c r="N5657" s="178"/>
    </row>
    <row r="5658" spans="1:14">
      <c r="A5658" s="171"/>
      <c r="B5658" s="171"/>
      <c r="C5658" s="179"/>
      <c r="D5658" s="172"/>
      <c r="E5658" s="173"/>
      <c r="F5658" s="174"/>
      <c r="G5658" s="175"/>
      <c r="H5658" s="171"/>
      <c r="I5658" s="171"/>
      <c r="J5658" s="171"/>
      <c r="K5658" s="176"/>
      <c r="L5658" s="177"/>
      <c r="M5658" s="177"/>
      <c r="N5658" s="178"/>
    </row>
    <row r="5659" spans="1:14">
      <c r="A5659" s="171"/>
      <c r="B5659" s="171"/>
      <c r="C5659" s="179"/>
      <c r="D5659" s="172"/>
      <c r="E5659" s="173"/>
      <c r="F5659" s="174"/>
      <c r="G5659" s="175"/>
      <c r="H5659" s="171"/>
      <c r="I5659" s="171"/>
      <c r="J5659" s="171"/>
      <c r="K5659" s="176"/>
      <c r="L5659" s="177"/>
      <c r="M5659" s="177"/>
      <c r="N5659" s="178"/>
    </row>
    <row r="5660" spans="1:14">
      <c r="A5660" s="171"/>
      <c r="B5660" s="171"/>
      <c r="C5660" s="179"/>
      <c r="D5660" s="172"/>
      <c r="E5660" s="173"/>
      <c r="F5660" s="174"/>
      <c r="G5660" s="175"/>
      <c r="H5660" s="171"/>
      <c r="I5660" s="171"/>
      <c r="J5660" s="171"/>
      <c r="K5660" s="176"/>
      <c r="L5660" s="177"/>
      <c r="M5660" s="177"/>
      <c r="N5660" s="178"/>
    </row>
    <row r="5661" spans="1:14">
      <c r="A5661" s="171"/>
      <c r="B5661" s="171"/>
      <c r="C5661" s="179"/>
      <c r="D5661" s="172"/>
      <c r="E5661" s="173"/>
      <c r="F5661" s="174"/>
      <c r="G5661" s="175"/>
      <c r="H5661" s="171"/>
      <c r="I5661" s="171"/>
      <c r="J5661" s="171"/>
      <c r="K5661" s="176"/>
      <c r="L5661" s="177"/>
      <c r="M5661" s="177"/>
      <c r="N5661" s="178"/>
    </row>
    <row r="5662" spans="1:14">
      <c r="A5662" s="171"/>
      <c r="B5662" s="171"/>
      <c r="C5662" s="179"/>
      <c r="D5662" s="172"/>
      <c r="E5662" s="173"/>
      <c r="F5662" s="174"/>
      <c r="G5662" s="175"/>
      <c r="H5662" s="171"/>
      <c r="I5662" s="171"/>
      <c r="J5662" s="171"/>
      <c r="K5662" s="176"/>
      <c r="L5662" s="177"/>
      <c r="M5662" s="177"/>
      <c r="N5662" s="178"/>
    </row>
    <row r="5663" spans="1:14">
      <c r="A5663" s="171"/>
      <c r="B5663" s="171"/>
      <c r="C5663" s="179"/>
      <c r="D5663" s="172"/>
      <c r="E5663" s="173"/>
      <c r="F5663" s="174"/>
      <c r="G5663" s="175"/>
      <c r="H5663" s="171"/>
      <c r="I5663" s="171"/>
      <c r="J5663" s="171"/>
      <c r="K5663" s="176"/>
      <c r="L5663" s="177"/>
      <c r="M5663" s="177"/>
      <c r="N5663" s="178"/>
    </row>
    <row r="5664" spans="1:14">
      <c r="A5664" s="171"/>
      <c r="B5664" s="171"/>
      <c r="C5664" s="179"/>
      <c r="D5664" s="172"/>
      <c r="E5664" s="173"/>
      <c r="F5664" s="174"/>
      <c r="G5664" s="175"/>
      <c r="H5664" s="171"/>
      <c r="I5664" s="171"/>
      <c r="J5664" s="171"/>
      <c r="K5664" s="176"/>
      <c r="L5664" s="177"/>
      <c r="M5664" s="177"/>
      <c r="N5664" s="178"/>
    </row>
    <row r="5665" spans="1:14">
      <c r="A5665" s="171"/>
      <c r="B5665" s="171"/>
      <c r="C5665" s="179"/>
      <c r="D5665" s="172"/>
      <c r="E5665" s="173"/>
      <c r="F5665" s="174"/>
      <c r="G5665" s="175"/>
      <c r="H5665" s="171"/>
      <c r="I5665" s="171"/>
      <c r="J5665" s="171"/>
      <c r="K5665" s="176"/>
      <c r="L5665" s="177"/>
      <c r="M5665" s="177"/>
      <c r="N5665" s="178"/>
    </row>
    <row r="5666" spans="1:14">
      <c r="A5666" s="171"/>
      <c r="B5666" s="171"/>
      <c r="C5666" s="179"/>
      <c r="D5666" s="172"/>
      <c r="E5666" s="173"/>
      <c r="F5666" s="174"/>
      <c r="G5666" s="175"/>
      <c r="H5666" s="171"/>
      <c r="I5666" s="171"/>
      <c r="J5666" s="171"/>
      <c r="K5666" s="176"/>
      <c r="L5666" s="177"/>
      <c r="M5666" s="177"/>
      <c r="N5666" s="178"/>
    </row>
    <row r="5667" spans="1:14">
      <c r="A5667" s="171"/>
      <c r="B5667" s="171"/>
      <c r="C5667" s="179"/>
      <c r="D5667" s="172"/>
      <c r="E5667" s="173"/>
      <c r="F5667" s="174"/>
      <c r="G5667" s="175"/>
      <c r="H5667" s="171"/>
      <c r="I5667" s="171"/>
      <c r="J5667" s="171"/>
      <c r="K5667" s="176"/>
      <c r="L5667" s="177"/>
      <c r="M5667" s="177"/>
      <c r="N5667" s="178"/>
    </row>
    <row r="5668" spans="1:14">
      <c r="A5668" s="171"/>
      <c r="B5668" s="171"/>
      <c r="C5668" s="179"/>
      <c r="D5668" s="172"/>
      <c r="E5668" s="173"/>
      <c r="F5668" s="174"/>
      <c r="G5668" s="175"/>
      <c r="H5668" s="171"/>
      <c r="I5668" s="171"/>
      <c r="J5668" s="171"/>
      <c r="K5668" s="176"/>
      <c r="L5668" s="177"/>
      <c r="M5668" s="177"/>
      <c r="N5668" s="178"/>
    </row>
    <row r="5669" spans="1:14">
      <c r="A5669" s="171"/>
      <c r="B5669" s="171"/>
      <c r="C5669" s="179"/>
      <c r="D5669" s="172"/>
      <c r="E5669" s="173"/>
      <c r="F5669" s="174"/>
      <c r="G5669" s="175"/>
      <c r="H5669" s="171"/>
      <c r="I5669" s="171"/>
      <c r="J5669" s="171"/>
      <c r="K5669" s="176"/>
      <c r="L5669" s="177"/>
      <c r="M5669" s="177"/>
      <c r="N5669" s="178"/>
    </row>
    <row r="5670" spans="1:14">
      <c r="A5670" s="171"/>
      <c r="B5670" s="171"/>
      <c r="C5670" s="179"/>
      <c r="D5670" s="172"/>
      <c r="E5670" s="173"/>
      <c r="F5670" s="174"/>
      <c r="G5670" s="175"/>
      <c r="H5670" s="171"/>
      <c r="I5670" s="171"/>
      <c r="J5670" s="171"/>
      <c r="K5670" s="176"/>
      <c r="L5670" s="177"/>
      <c r="M5670" s="177"/>
      <c r="N5670" s="178"/>
    </row>
    <row r="5671" spans="1:14">
      <c r="A5671" s="171"/>
      <c r="B5671" s="171"/>
      <c r="C5671" s="179"/>
      <c r="D5671" s="172"/>
      <c r="E5671" s="173"/>
      <c r="F5671" s="174"/>
      <c r="G5671" s="175"/>
      <c r="H5671" s="171"/>
      <c r="I5671" s="171"/>
      <c r="J5671" s="171"/>
      <c r="K5671" s="176"/>
      <c r="L5671" s="177"/>
      <c r="M5671" s="177"/>
      <c r="N5671" s="178"/>
    </row>
    <row r="5672" spans="1:14">
      <c r="A5672" s="171"/>
      <c r="B5672" s="171"/>
      <c r="C5672" s="179"/>
      <c r="D5672" s="172"/>
      <c r="E5672" s="173"/>
      <c r="F5672" s="174"/>
      <c r="G5672" s="175"/>
      <c r="H5672" s="171"/>
      <c r="I5672" s="171"/>
      <c r="J5672" s="171"/>
      <c r="K5672" s="176"/>
      <c r="L5672" s="177"/>
      <c r="M5672" s="177"/>
      <c r="N5672" s="178"/>
    </row>
    <row r="5673" spans="1:14">
      <c r="A5673" s="171"/>
      <c r="B5673" s="171"/>
      <c r="C5673" s="179"/>
      <c r="D5673" s="172"/>
      <c r="E5673" s="173"/>
      <c r="F5673" s="174"/>
      <c r="G5673" s="175"/>
      <c r="H5673" s="171"/>
      <c r="I5673" s="171"/>
      <c r="J5673" s="171"/>
      <c r="K5673" s="176"/>
      <c r="L5673" s="177"/>
      <c r="M5673" s="177"/>
      <c r="N5673" s="178"/>
    </row>
    <row r="5674" spans="1:14">
      <c r="A5674" s="171"/>
      <c r="B5674" s="171"/>
      <c r="C5674" s="179"/>
      <c r="D5674" s="172"/>
      <c r="E5674" s="173"/>
      <c r="F5674" s="174"/>
      <c r="G5674" s="175"/>
      <c r="H5674" s="171"/>
      <c r="I5674" s="171"/>
      <c r="J5674" s="171"/>
      <c r="K5674" s="176"/>
      <c r="L5674" s="177"/>
      <c r="M5674" s="177"/>
      <c r="N5674" s="178"/>
    </row>
    <row r="5675" spans="1:14">
      <c r="A5675" s="171"/>
      <c r="B5675" s="171"/>
      <c r="C5675" s="179"/>
      <c r="D5675" s="172"/>
      <c r="E5675" s="173"/>
      <c r="F5675" s="174"/>
      <c r="G5675" s="175"/>
      <c r="H5675" s="171"/>
      <c r="I5675" s="171"/>
      <c r="J5675" s="171"/>
      <c r="K5675" s="176"/>
      <c r="L5675" s="177"/>
      <c r="M5675" s="177"/>
      <c r="N5675" s="178"/>
    </row>
    <row r="5676" spans="1:14">
      <c r="A5676" s="171"/>
      <c r="B5676" s="171"/>
      <c r="C5676" s="179"/>
      <c r="D5676" s="172"/>
      <c r="E5676" s="173"/>
      <c r="F5676" s="174"/>
      <c r="G5676" s="175"/>
      <c r="H5676" s="171"/>
      <c r="I5676" s="171"/>
      <c r="J5676" s="171"/>
      <c r="K5676" s="176"/>
      <c r="L5676" s="177"/>
      <c r="M5676" s="177"/>
      <c r="N5676" s="178"/>
    </row>
    <row r="5677" spans="1:14">
      <c r="A5677" s="171"/>
      <c r="B5677" s="171"/>
      <c r="C5677" s="179"/>
      <c r="D5677" s="172"/>
      <c r="E5677" s="173"/>
      <c r="F5677" s="174"/>
      <c r="G5677" s="175"/>
      <c r="H5677" s="171"/>
      <c r="I5677" s="171"/>
      <c r="J5677" s="171"/>
      <c r="K5677" s="176"/>
      <c r="L5677" s="177"/>
      <c r="M5677" s="177"/>
      <c r="N5677" s="178"/>
    </row>
    <row r="5678" spans="1:14">
      <c r="A5678" s="171"/>
      <c r="B5678" s="171"/>
      <c r="C5678" s="179"/>
      <c r="D5678" s="172"/>
      <c r="E5678" s="173"/>
      <c r="F5678" s="174"/>
      <c r="G5678" s="175"/>
      <c r="H5678" s="171"/>
      <c r="I5678" s="171"/>
      <c r="J5678" s="171"/>
      <c r="K5678" s="176"/>
      <c r="L5678" s="177"/>
      <c r="M5678" s="177"/>
      <c r="N5678" s="178"/>
    </row>
    <row r="5679" spans="1:14">
      <c r="A5679" s="171"/>
      <c r="B5679" s="171"/>
      <c r="C5679" s="179"/>
      <c r="D5679" s="172"/>
      <c r="E5679" s="173"/>
      <c r="F5679" s="174"/>
      <c r="G5679" s="175"/>
      <c r="H5679" s="171"/>
      <c r="I5679" s="171"/>
      <c r="J5679" s="171"/>
      <c r="K5679" s="176"/>
      <c r="L5679" s="177"/>
      <c r="M5679" s="177"/>
      <c r="N5679" s="178"/>
    </row>
    <row r="5680" spans="1:14">
      <c r="A5680" s="171"/>
      <c r="B5680" s="171"/>
      <c r="C5680" s="179"/>
      <c r="D5680" s="172"/>
      <c r="E5680" s="173"/>
      <c r="F5680" s="174"/>
      <c r="G5680" s="175"/>
      <c r="H5680" s="171"/>
      <c r="I5680" s="171"/>
      <c r="J5680" s="171"/>
      <c r="K5680" s="176"/>
      <c r="L5680" s="177"/>
      <c r="M5680" s="177"/>
      <c r="N5680" s="178"/>
    </row>
    <row r="5681" spans="1:14">
      <c r="A5681" s="171"/>
      <c r="B5681" s="171"/>
      <c r="C5681" s="179"/>
      <c r="D5681" s="172"/>
      <c r="E5681" s="173"/>
      <c r="F5681" s="174"/>
      <c r="G5681" s="175"/>
      <c r="H5681" s="171"/>
      <c r="I5681" s="171"/>
      <c r="J5681" s="171"/>
      <c r="K5681" s="176"/>
      <c r="L5681" s="177"/>
      <c r="M5681" s="177"/>
      <c r="N5681" s="178"/>
    </row>
    <row r="5682" spans="1:14">
      <c r="A5682" s="171"/>
      <c r="B5682" s="171"/>
      <c r="C5682" s="179"/>
      <c r="D5682" s="172"/>
      <c r="E5682" s="173"/>
      <c r="F5682" s="174"/>
      <c r="G5682" s="175"/>
      <c r="H5682" s="171"/>
      <c r="I5682" s="171"/>
      <c r="J5682" s="171"/>
      <c r="K5682" s="176"/>
      <c r="L5682" s="177"/>
      <c r="M5682" s="177"/>
      <c r="N5682" s="178"/>
    </row>
    <row r="5683" spans="1:14">
      <c r="A5683" s="171"/>
      <c r="B5683" s="171"/>
      <c r="C5683" s="179"/>
      <c r="D5683" s="172"/>
      <c r="E5683" s="173"/>
      <c r="F5683" s="174"/>
      <c r="G5683" s="175"/>
      <c r="H5683" s="171"/>
      <c r="I5683" s="171"/>
      <c r="J5683" s="171"/>
      <c r="K5683" s="176"/>
      <c r="L5683" s="177"/>
      <c r="M5683" s="177"/>
      <c r="N5683" s="178"/>
    </row>
    <row r="5684" spans="1:14">
      <c r="A5684" s="171"/>
      <c r="B5684" s="171"/>
      <c r="C5684" s="179"/>
      <c r="D5684" s="172"/>
      <c r="E5684" s="173"/>
      <c r="F5684" s="174"/>
      <c r="G5684" s="175"/>
      <c r="H5684" s="171"/>
      <c r="I5684" s="171"/>
      <c r="J5684" s="171"/>
      <c r="K5684" s="176"/>
      <c r="L5684" s="177"/>
      <c r="M5684" s="177"/>
      <c r="N5684" s="178"/>
    </row>
    <row r="5685" spans="1:14">
      <c r="A5685" s="171"/>
      <c r="B5685" s="171"/>
      <c r="C5685" s="179"/>
      <c r="D5685" s="172"/>
      <c r="E5685" s="173"/>
      <c r="F5685" s="174"/>
      <c r="G5685" s="175"/>
      <c r="H5685" s="171"/>
      <c r="I5685" s="171"/>
      <c r="J5685" s="171"/>
      <c r="K5685" s="176"/>
      <c r="L5685" s="177"/>
      <c r="M5685" s="177"/>
      <c r="N5685" s="178"/>
    </row>
    <row r="5686" spans="1:14">
      <c r="A5686" s="171"/>
      <c r="B5686" s="171"/>
      <c r="C5686" s="179"/>
      <c r="D5686" s="172"/>
      <c r="E5686" s="173"/>
      <c r="F5686" s="174"/>
      <c r="G5686" s="175"/>
      <c r="H5686" s="171"/>
      <c r="I5686" s="171"/>
      <c r="J5686" s="171"/>
      <c r="K5686" s="176"/>
      <c r="L5686" s="177"/>
      <c r="M5686" s="177"/>
      <c r="N5686" s="178"/>
    </row>
    <row r="5687" spans="1:14">
      <c r="A5687" s="171"/>
      <c r="B5687" s="171"/>
      <c r="C5687" s="179"/>
      <c r="D5687" s="172"/>
      <c r="E5687" s="173"/>
      <c r="F5687" s="174"/>
      <c r="G5687" s="175"/>
      <c r="H5687" s="171"/>
      <c r="I5687" s="171"/>
      <c r="J5687" s="171"/>
      <c r="K5687" s="176"/>
      <c r="L5687" s="177"/>
      <c r="M5687" s="177"/>
      <c r="N5687" s="178"/>
    </row>
    <row r="5688" spans="1:14">
      <c r="A5688" s="171"/>
      <c r="B5688" s="171"/>
      <c r="C5688" s="179"/>
      <c r="D5688" s="172"/>
      <c r="E5688" s="173"/>
      <c r="F5688" s="174"/>
      <c r="G5688" s="175"/>
      <c r="H5688" s="171"/>
      <c r="I5688" s="171"/>
      <c r="J5688" s="171"/>
      <c r="K5688" s="176"/>
      <c r="L5688" s="177"/>
      <c r="M5688" s="177"/>
      <c r="N5688" s="178"/>
    </row>
    <row r="5689" spans="1:14">
      <c r="A5689" s="171"/>
      <c r="B5689" s="171"/>
      <c r="C5689" s="179"/>
      <c r="D5689" s="172"/>
      <c r="E5689" s="173"/>
      <c r="F5689" s="174"/>
      <c r="G5689" s="175"/>
      <c r="H5689" s="171"/>
      <c r="I5689" s="171"/>
      <c r="J5689" s="171"/>
      <c r="K5689" s="176"/>
      <c r="L5689" s="177"/>
      <c r="M5689" s="177"/>
      <c r="N5689" s="178"/>
    </row>
    <row r="5690" spans="1:14">
      <c r="A5690" s="171"/>
      <c r="B5690" s="171"/>
      <c r="C5690" s="179"/>
      <c r="D5690" s="172"/>
      <c r="E5690" s="173"/>
      <c r="F5690" s="174"/>
      <c r="G5690" s="175"/>
      <c r="H5690" s="171"/>
      <c r="I5690" s="171"/>
      <c r="J5690" s="171"/>
      <c r="K5690" s="176"/>
      <c r="L5690" s="177"/>
      <c r="M5690" s="177"/>
      <c r="N5690" s="178"/>
    </row>
    <row r="5691" spans="1:14">
      <c r="A5691" s="171"/>
      <c r="B5691" s="171"/>
      <c r="C5691" s="179"/>
      <c r="D5691" s="172"/>
      <c r="E5691" s="173"/>
      <c r="F5691" s="174"/>
      <c r="G5691" s="175"/>
      <c r="H5691" s="171"/>
      <c r="I5691" s="171"/>
      <c r="J5691" s="171"/>
      <c r="K5691" s="176"/>
      <c r="L5691" s="177"/>
      <c r="M5691" s="177"/>
      <c r="N5691" s="178"/>
    </row>
    <row r="5692" spans="1:14">
      <c r="A5692" s="171"/>
      <c r="B5692" s="171"/>
      <c r="C5692" s="179"/>
      <c r="D5692" s="172"/>
      <c r="E5692" s="173"/>
      <c r="F5692" s="174"/>
      <c r="G5692" s="175"/>
      <c r="H5692" s="171"/>
      <c r="I5692" s="171"/>
      <c r="J5692" s="171"/>
      <c r="K5692" s="176"/>
      <c r="L5692" s="177"/>
      <c r="M5692" s="177"/>
      <c r="N5692" s="178"/>
    </row>
    <row r="5693" spans="1:14">
      <c r="A5693" s="171"/>
      <c r="B5693" s="171"/>
      <c r="C5693" s="179"/>
      <c r="D5693" s="172"/>
      <c r="E5693" s="173"/>
      <c r="F5693" s="174"/>
      <c r="G5693" s="175"/>
      <c r="H5693" s="171"/>
      <c r="I5693" s="171"/>
      <c r="J5693" s="171"/>
      <c r="K5693" s="176"/>
      <c r="L5693" s="177"/>
      <c r="M5693" s="177"/>
      <c r="N5693" s="178"/>
    </row>
    <row r="5694" spans="1:14">
      <c r="A5694" s="171"/>
      <c r="B5694" s="171"/>
      <c r="C5694" s="179"/>
      <c r="D5694" s="172"/>
      <c r="E5694" s="173"/>
      <c r="F5694" s="174"/>
      <c r="G5694" s="175"/>
      <c r="H5694" s="171"/>
      <c r="I5694" s="171"/>
      <c r="J5694" s="171"/>
      <c r="K5694" s="176"/>
      <c r="L5694" s="177"/>
      <c r="M5694" s="177"/>
      <c r="N5694" s="178"/>
    </row>
    <row r="5695" spans="1:14">
      <c r="A5695" s="171"/>
      <c r="B5695" s="171"/>
      <c r="C5695" s="179"/>
      <c r="D5695" s="172"/>
      <c r="E5695" s="173"/>
      <c r="F5695" s="174"/>
      <c r="G5695" s="175"/>
      <c r="H5695" s="171"/>
      <c r="I5695" s="171"/>
      <c r="J5695" s="171"/>
      <c r="K5695" s="176"/>
      <c r="L5695" s="177"/>
      <c r="M5695" s="177"/>
      <c r="N5695" s="178"/>
    </row>
    <row r="5696" spans="1:14">
      <c r="A5696" s="171"/>
      <c r="B5696" s="171"/>
      <c r="C5696" s="179"/>
      <c r="D5696" s="172"/>
      <c r="E5696" s="173"/>
      <c r="F5696" s="174"/>
      <c r="G5696" s="175"/>
      <c r="H5696" s="171"/>
      <c r="I5696" s="171"/>
      <c r="J5696" s="171"/>
      <c r="K5696" s="176"/>
      <c r="L5696" s="177"/>
      <c r="M5696" s="177"/>
      <c r="N5696" s="178"/>
    </row>
    <row r="5697" spans="1:14">
      <c r="A5697" s="171"/>
      <c r="B5697" s="171"/>
      <c r="C5697" s="179"/>
      <c r="D5697" s="172"/>
      <c r="E5697" s="173"/>
      <c r="F5697" s="174"/>
      <c r="G5697" s="175"/>
      <c r="H5697" s="171"/>
      <c r="I5697" s="171"/>
      <c r="J5697" s="171"/>
      <c r="K5697" s="176"/>
      <c r="L5697" s="177"/>
      <c r="M5697" s="177"/>
      <c r="N5697" s="178"/>
    </row>
    <row r="5698" spans="1:14">
      <c r="A5698" s="171"/>
      <c r="B5698" s="171"/>
      <c r="C5698" s="179"/>
      <c r="D5698" s="172"/>
      <c r="E5698" s="173"/>
      <c r="F5698" s="174"/>
      <c r="G5698" s="175"/>
      <c r="H5698" s="171"/>
      <c r="I5698" s="171"/>
      <c r="J5698" s="171"/>
      <c r="K5698" s="176"/>
      <c r="L5698" s="177"/>
      <c r="M5698" s="177"/>
      <c r="N5698" s="178"/>
    </row>
    <row r="5699" spans="1:14">
      <c r="A5699" s="171"/>
      <c r="B5699" s="171"/>
      <c r="C5699" s="179"/>
      <c r="D5699" s="172"/>
      <c r="E5699" s="173"/>
      <c r="F5699" s="174"/>
      <c r="G5699" s="175"/>
      <c r="H5699" s="171"/>
      <c r="I5699" s="171"/>
      <c r="J5699" s="171"/>
      <c r="K5699" s="176"/>
      <c r="L5699" s="177"/>
      <c r="M5699" s="177"/>
      <c r="N5699" s="178"/>
    </row>
    <row r="5700" spans="1:14">
      <c r="A5700" s="171"/>
      <c r="B5700" s="171"/>
      <c r="C5700" s="179"/>
      <c r="D5700" s="172"/>
      <c r="E5700" s="173"/>
      <c r="F5700" s="174"/>
      <c r="G5700" s="175"/>
      <c r="H5700" s="171"/>
      <c r="I5700" s="171"/>
      <c r="J5700" s="171"/>
      <c r="K5700" s="176"/>
      <c r="L5700" s="177"/>
      <c r="M5700" s="177"/>
      <c r="N5700" s="178"/>
    </row>
    <row r="5701" spans="1:14">
      <c r="A5701" s="171"/>
      <c r="B5701" s="171"/>
      <c r="C5701" s="179"/>
      <c r="D5701" s="172"/>
      <c r="E5701" s="173"/>
      <c r="F5701" s="174"/>
      <c r="G5701" s="175"/>
      <c r="H5701" s="171"/>
      <c r="I5701" s="171"/>
      <c r="J5701" s="171"/>
      <c r="K5701" s="176"/>
      <c r="L5701" s="177"/>
      <c r="M5701" s="177"/>
      <c r="N5701" s="178"/>
    </row>
    <row r="5702" spans="1:14">
      <c r="A5702" s="171"/>
      <c r="B5702" s="171"/>
      <c r="C5702" s="179"/>
      <c r="D5702" s="172"/>
      <c r="E5702" s="173"/>
      <c r="F5702" s="174"/>
      <c r="G5702" s="175"/>
      <c r="H5702" s="171"/>
      <c r="I5702" s="171"/>
      <c r="J5702" s="171"/>
      <c r="K5702" s="176"/>
      <c r="L5702" s="177"/>
      <c r="M5702" s="177"/>
      <c r="N5702" s="178"/>
    </row>
    <row r="5703" spans="1:14">
      <c r="A5703" s="171"/>
      <c r="B5703" s="171"/>
      <c r="C5703" s="179"/>
      <c r="D5703" s="172"/>
      <c r="E5703" s="173"/>
      <c r="F5703" s="174"/>
      <c r="G5703" s="175"/>
      <c r="H5703" s="171"/>
      <c r="I5703" s="171"/>
      <c r="J5703" s="171"/>
      <c r="K5703" s="176"/>
      <c r="L5703" s="177"/>
      <c r="M5703" s="177"/>
      <c r="N5703" s="178"/>
    </row>
    <row r="5704" spans="1:14">
      <c r="A5704" s="171"/>
      <c r="B5704" s="171"/>
      <c r="C5704" s="179"/>
      <c r="D5704" s="172"/>
      <c r="E5704" s="173"/>
      <c r="F5704" s="174"/>
      <c r="G5704" s="175"/>
      <c r="H5704" s="171"/>
      <c r="I5704" s="171"/>
      <c r="J5704" s="171"/>
      <c r="K5704" s="176"/>
      <c r="L5704" s="177"/>
      <c r="M5704" s="177"/>
      <c r="N5704" s="178"/>
    </row>
    <row r="5705" spans="1:14">
      <c r="A5705" s="171"/>
      <c r="B5705" s="171"/>
      <c r="C5705" s="179"/>
      <c r="D5705" s="172"/>
      <c r="E5705" s="173"/>
      <c r="F5705" s="174"/>
      <c r="G5705" s="175"/>
      <c r="H5705" s="171"/>
      <c r="I5705" s="171"/>
      <c r="J5705" s="171"/>
      <c r="K5705" s="176"/>
      <c r="L5705" s="177"/>
      <c r="M5705" s="177"/>
      <c r="N5705" s="178"/>
    </row>
    <row r="5706" spans="1:14">
      <c r="A5706" s="171"/>
      <c r="B5706" s="171"/>
      <c r="C5706" s="179"/>
      <c r="D5706" s="172"/>
      <c r="E5706" s="173"/>
      <c r="F5706" s="174"/>
      <c r="G5706" s="175"/>
      <c r="H5706" s="171"/>
      <c r="I5706" s="171"/>
      <c r="J5706" s="171"/>
      <c r="K5706" s="176"/>
      <c r="L5706" s="177"/>
      <c r="M5706" s="177"/>
      <c r="N5706" s="178"/>
    </row>
    <row r="5707" spans="1:14">
      <c r="A5707" s="171"/>
      <c r="B5707" s="171"/>
      <c r="C5707" s="179"/>
      <c r="D5707" s="172"/>
      <c r="E5707" s="173"/>
      <c r="F5707" s="174"/>
      <c r="G5707" s="175"/>
      <c r="H5707" s="171"/>
      <c r="I5707" s="171"/>
      <c r="J5707" s="171"/>
      <c r="K5707" s="176"/>
      <c r="L5707" s="177"/>
      <c r="M5707" s="177"/>
      <c r="N5707" s="178"/>
    </row>
    <row r="5708" spans="1:14">
      <c r="A5708" s="171"/>
      <c r="B5708" s="171"/>
      <c r="C5708" s="179"/>
      <c r="D5708" s="172"/>
      <c r="E5708" s="173"/>
      <c r="F5708" s="174"/>
      <c r="G5708" s="175"/>
      <c r="H5708" s="171"/>
      <c r="I5708" s="171"/>
      <c r="J5708" s="171"/>
      <c r="K5708" s="176"/>
      <c r="L5708" s="177"/>
      <c r="M5708" s="177"/>
      <c r="N5708" s="178"/>
    </row>
    <row r="5709" spans="1:14">
      <c r="A5709" s="171"/>
      <c r="B5709" s="171"/>
      <c r="C5709" s="179"/>
      <c r="D5709" s="172"/>
      <c r="E5709" s="173"/>
      <c r="F5709" s="174"/>
      <c r="G5709" s="175"/>
      <c r="H5709" s="171"/>
      <c r="I5709" s="171"/>
      <c r="J5709" s="171"/>
      <c r="K5709" s="176"/>
      <c r="L5709" s="177"/>
      <c r="M5709" s="177"/>
      <c r="N5709" s="178"/>
    </row>
    <row r="5710" spans="1:14">
      <c r="A5710" s="171"/>
      <c r="B5710" s="171"/>
      <c r="C5710" s="179"/>
      <c r="D5710" s="172"/>
      <c r="E5710" s="173"/>
      <c r="F5710" s="174"/>
      <c r="G5710" s="175"/>
      <c r="H5710" s="171"/>
      <c r="I5710" s="171"/>
      <c r="J5710" s="171"/>
      <c r="K5710" s="176"/>
      <c r="L5710" s="177"/>
      <c r="M5710" s="177"/>
      <c r="N5710" s="178"/>
    </row>
    <row r="5711" spans="1:14">
      <c r="A5711" s="171"/>
      <c r="B5711" s="171"/>
      <c r="C5711" s="179"/>
      <c r="D5711" s="172"/>
      <c r="E5711" s="173"/>
      <c r="F5711" s="174"/>
      <c r="G5711" s="175"/>
      <c r="H5711" s="171"/>
      <c r="I5711" s="171"/>
      <c r="J5711" s="171"/>
      <c r="K5711" s="176"/>
      <c r="L5711" s="177"/>
      <c r="M5711" s="177"/>
      <c r="N5711" s="178"/>
    </row>
    <row r="5712" spans="1:14">
      <c r="A5712" s="171"/>
      <c r="B5712" s="171"/>
      <c r="C5712" s="179"/>
      <c r="D5712" s="172"/>
      <c r="E5712" s="173"/>
      <c r="F5712" s="174"/>
      <c r="G5712" s="175"/>
      <c r="H5712" s="171"/>
      <c r="I5712" s="171"/>
      <c r="J5712" s="171"/>
      <c r="K5712" s="176"/>
      <c r="L5712" s="177"/>
      <c r="M5712" s="177"/>
      <c r="N5712" s="178"/>
    </row>
    <row r="5713" spans="1:14">
      <c r="A5713" s="171"/>
      <c r="B5713" s="171"/>
      <c r="C5713" s="179"/>
      <c r="D5713" s="172"/>
      <c r="E5713" s="173"/>
      <c r="F5713" s="174"/>
      <c r="G5713" s="175"/>
      <c r="H5713" s="171"/>
      <c r="I5713" s="171"/>
      <c r="J5713" s="171"/>
      <c r="K5713" s="176"/>
      <c r="L5713" s="177"/>
      <c r="M5713" s="177"/>
      <c r="N5713" s="178"/>
    </row>
    <row r="5714" spans="1:14">
      <c r="A5714" s="171"/>
      <c r="B5714" s="171"/>
      <c r="C5714" s="179"/>
      <c r="D5714" s="172"/>
      <c r="E5714" s="173"/>
      <c r="F5714" s="174"/>
      <c r="G5714" s="175"/>
      <c r="H5714" s="171"/>
      <c r="I5714" s="171"/>
      <c r="J5714" s="171"/>
      <c r="K5714" s="176"/>
      <c r="L5714" s="177"/>
      <c r="M5714" s="177"/>
      <c r="N5714" s="178"/>
    </row>
    <row r="5715" spans="1:14">
      <c r="A5715" s="171"/>
      <c r="B5715" s="171"/>
      <c r="C5715" s="179"/>
      <c r="D5715" s="172"/>
      <c r="E5715" s="173"/>
      <c r="F5715" s="174"/>
      <c r="G5715" s="175"/>
      <c r="H5715" s="171"/>
      <c r="I5715" s="171"/>
      <c r="J5715" s="171"/>
      <c r="K5715" s="176"/>
      <c r="L5715" s="177"/>
      <c r="M5715" s="177"/>
      <c r="N5715" s="178"/>
    </row>
    <row r="5716" spans="1:14">
      <c r="A5716" s="171"/>
      <c r="B5716" s="171"/>
      <c r="C5716" s="179"/>
      <c r="D5716" s="172"/>
      <c r="E5716" s="173"/>
      <c r="F5716" s="174"/>
      <c r="G5716" s="175"/>
      <c r="H5716" s="171"/>
      <c r="I5716" s="171"/>
      <c r="J5716" s="171"/>
      <c r="K5716" s="176"/>
      <c r="L5716" s="177"/>
      <c r="M5716" s="177"/>
      <c r="N5716" s="178"/>
    </row>
    <row r="5717" spans="1:14">
      <c r="A5717" s="171"/>
      <c r="B5717" s="171"/>
      <c r="C5717" s="179"/>
      <c r="D5717" s="172"/>
      <c r="E5717" s="173"/>
      <c r="F5717" s="174"/>
      <c r="G5717" s="175"/>
      <c r="H5717" s="171"/>
      <c r="I5717" s="171"/>
      <c r="J5717" s="171"/>
      <c r="K5717" s="176"/>
      <c r="L5717" s="177"/>
      <c r="M5717" s="177"/>
      <c r="N5717" s="178"/>
    </row>
    <row r="5718" spans="1:14">
      <c r="A5718" s="171"/>
      <c r="B5718" s="171"/>
      <c r="C5718" s="179"/>
      <c r="D5718" s="172"/>
      <c r="E5718" s="173"/>
      <c r="F5718" s="174"/>
      <c r="G5718" s="175"/>
      <c r="H5718" s="171"/>
      <c r="I5718" s="171"/>
      <c r="J5718" s="171"/>
      <c r="K5718" s="176"/>
      <c r="L5718" s="177"/>
      <c r="M5718" s="177"/>
      <c r="N5718" s="178"/>
    </row>
    <row r="5719" spans="1:14">
      <c r="A5719" s="171"/>
      <c r="B5719" s="171"/>
      <c r="C5719" s="179"/>
      <c r="D5719" s="172"/>
      <c r="E5719" s="173"/>
      <c r="F5719" s="174"/>
      <c r="G5719" s="175"/>
      <c r="H5719" s="171"/>
      <c r="I5719" s="171"/>
      <c r="J5719" s="171"/>
      <c r="K5719" s="176"/>
      <c r="L5719" s="177"/>
      <c r="M5719" s="177"/>
      <c r="N5719" s="178"/>
    </row>
    <row r="5720" spans="1:14">
      <c r="A5720" s="171"/>
      <c r="B5720" s="171"/>
      <c r="C5720" s="179"/>
      <c r="D5720" s="172"/>
      <c r="E5720" s="173"/>
      <c r="F5720" s="174"/>
      <c r="G5720" s="175"/>
      <c r="H5720" s="171"/>
      <c r="I5720" s="171"/>
      <c r="J5720" s="171"/>
      <c r="K5720" s="176"/>
      <c r="L5720" s="177"/>
      <c r="M5720" s="177"/>
      <c r="N5720" s="178"/>
    </row>
    <row r="5721" spans="1:14">
      <c r="A5721" s="171"/>
      <c r="B5721" s="171"/>
      <c r="C5721" s="179"/>
      <c r="D5721" s="172"/>
      <c r="E5721" s="173"/>
      <c r="F5721" s="174"/>
      <c r="G5721" s="175"/>
      <c r="H5721" s="171"/>
      <c r="I5721" s="171"/>
      <c r="J5721" s="171"/>
      <c r="K5721" s="176"/>
      <c r="L5721" s="177"/>
      <c r="M5721" s="177"/>
      <c r="N5721" s="178"/>
    </row>
    <row r="5722" spans="1:14">
      <c r="A5722" s="171"/>
      <c r="B5722" s="171"/>
      <c r="C5722" s="179"/>
      <c r="D5722" s="172"/>
      <c r="E5722" s="173"/>
      <c r="F5722" s="174"/>
      <c r="G5722" s="175"/>
      <c r="H5722" s="171"/>
      <c r="I5722" s="171"/>
      <c r="J5722" s="171"/>
      <c r="K5722" s="176"/>
      <c r="L5722" s="177"/>
      <c r="M5722" s="177"/>
      <c r="N5722" s="178"/>
    </row>
    <row r="5723" spans="1:14">
      <c r="A5723" s="171"/>
      <c r="B5723" s="171"/>
      <c r="C5723" s="179"/>
      <c r="D5723" s="172"/>
      <c r="E5723" s="173"/>
      <c r="F5723" s="174"/>
      <c r="G5723" s="175"/>
      <c r="H5723" s="171"/>
      <c r="I5723" s="171"/>
      <c r="J5723" s="171"/>
      <c r="K5723" s="176"/>
      <c r="L5723" s="177"/>
      <c r="M5723" s="177"/>
      <c r="N5723" s="178"/>
    </row>
    <row r="5724" spans="1:14">
      <c r="A5724" s="171"/>
      <c r="B5724" s="171"/>
      <c r="C5724" s="179"/>
      <c r="D5724" s="172"/>
      <c r="E5724" s="173"/>
      <c r="F5724" s="174"/>
      <c r="G5724" s="175"/>
      <c r="H5724" s="171"/>
      <c r="I5724" s="171"/>
      <c r="J5724" s="171"/>
      <c r="K5724" s="176"/>
      <c r="L5724" s="177"/>
      <c r="M5724" s="177"/>
      <c r="N5724" s="178"/>
    </row>
    <row r="5725" spans="1:14">
      <c r="A5725" s="171"/>
      <c r="B5725" s="171"/>
      <c r="C5725" s="179"/>
      <c r="D5725" s="172"/>
      <c r="E5725" s="173"/>
      <c r="F5725" s="174"/>
      <c r="G5725" s="175"/>
      <c r="H5725" s="171"/>
      <c r="I5725" s="171"/>
      <c r="J5725" s="171"/>
      <c r="K5725" s="176"/>
      <c r="L5725" s="177"/>
      <c r="M5725" s="177"/>
      <c r="N5725" s="178"/>
    </row>
    <row r="5726" spans="1:14">
      <c r="A5726" s="171"/>
      <c r="B5726" s="171"/>
      <c r="C5726" s="179"/>
      <c r="D5726" s="172"/>
      <c r="E5726" s="173"/>
      <c r="F5726" s="174"/>
      <c r="G5726" s="175"/>
      <c r="H5726" s="171"/>
      <c r="I5726" s="171"/>
      <c r="J5726" s="171"/>
      <c r="K5726" s="176"/>
      <c r="L5726" s="177"/>
      <c r="M5726" s="177"/>
      <c r="N5726" s="178"/>
    </row>
    <row r="5727" spans="1:14">
      <c r="A5727" s="171"/>
      <c r="B5727" s="171"/>
      <c r="C5727" s="179"/>
      <c r="D5727" s="172"/>
      <c r="E5727" s="173"/>
      <c r="F5727" s="174"/>
      <c r="G5727" s="175"/>
      <c r="H5727" s="171"/>
      <c r="I5727" s="171"/>
      <c r="J5727" s="171"/>
      <c r="K5727" s="176"/>
      <c r="L5727" s="177"/>
      <c r="M5727" s="177"/>
      <c r="N5727" s="178"/>
    </row>
    <row r="5728" spans="1:14">
      <c r="A5728" s="171"/>
      <c r="B5728" s="171"/>
      <c r="C5728" s="179"/>
      <c r="D5728" s="172"/>
      <c r="E5728" s="173"/>
      <c r="F5728" s="174"/>
      <c r="G5728" s="175"/>
      <c r="H5728" s="171"/>
      <c r="I5728" s="171"/>
      <c r="J5728" s="171"/>
      <c r="K5728" s="176"/>
      <c r="L5728" s="177"/>
      <c r="M5728" s="177"/>
      <c r="N5728" s="178"/>
    </row>
    <row r="5729" spans="1:14">
      <c r="A5729" s="171"/>
      <c r="B5729" s="171"/>
      <c r="C5729" s="179"/>
      <c r="D5729" s="172"/>
      <c r="E5729" s="173"/>
      <c r="F5729" s="174"/>
      <c r="G5729" s="175"/>
      <c r="H5729" s="171"/>
      <c r="I5729" s="171"/>
      <c r="J5729" s="171"/>
      <c r="K5729" s="176"/>
      <c r="L5729" s="177"/>
      <c r="M5729" s="177"/>
      <c r="N5729" s="178"/>
    </row>
    <row r="5730" spans="1:14">
      <c r="A5730" s="171"/>
      <c r="B5730" s="171"/>
      <c r="C5730" s="179"/>
      <c r="D5730" s="172"/>
      <c r="E5730" s="173"/>
      <c r="F5730" s="174"/>
      <c r="G5730" s="175"/>
      <c r="H5730" s="171"/>
      <c r="I5730" s="171"/>
      <c r="J5730" s="171"/>
      <c r="K5730" s="176"/>
      <c r="L5730" s="177"/>
      <c r="M5730" s="177"/>
      <c r="N5730" s="178"/>
    </row>
    <row r="5731" spans="1:14">
      <c r="A5731" s="171"/>
      <c r="B5731" s="171"/>
      <c r="C5731" s="179"/>
      <c r="D5731" s="172"/>
      <c r="E5731" s="173"/>
      <c r="F5731" s="174"/>
      <c r="G5731" s="175"/>
      <c r="H5731" s="171"/>
      <c r="I5731" s="171"/>
      <c r="J5731" s="171"/>
      <c r="K5731" s="176"/>
      <c r="L5731" s="177"/>
      <c r="M5731" s="177"/>
      <c r="N5731" s="178"/>
    </row>
    <row r="5732" spans="1:14">
      <c r="A5732" s="171"/>
      <c r="B5732" s="171"/>
      <c r="C5732" s="179"/>
      <c r="D5732" s="172"/>
      <c r="E5732" s="173"/>
      <c r="F5732" s="174"/>
      <c r="G5732" s="175"/>
      <c r="H5732" s="171"/>
      <c r="I5732" s="171"/>
      <c r="J5732" s="171"/>
      <c r="K5732" s="176"/>
      <c r="L5732" s="177"/>
      <c r="M5732" s="177"/>
      <c r="N5732" s="178"/>
    </row>
    <row r="5733" spans="1:14">
      <c r="A5733" s="171"/>
      <c r="B5733" s="171"/>
      <c r="C5733" s="179"/>
      <c r="D5733" s="172"/>
      <c r="E5733" s="173"/>
      <c r="F5733" s="174"/>
      <c r="G5733" s="175"/>
      <c r="H5733" s="171"/>
      <c r="I5733" s="171"/>
      <c r="J5733" s="171"/>
      <c r="K5733" s="176"/>
      <c r="L5733" s="177"/>
      <c r="M5733" s="177"/>
      <c r="N5733" s="178"/>
    </row>
    <row r="5734" spans="1:14">
      <c r="A5734" s="171"/>
      <c r="B5734" s="171"/>
      <c r="C5734" s="179"/>
      <c r="D5734" s="172"/>
      <c r="E5734" s="173"/>
      <c r="F5734" s="174"/>
      <c r="G5734" s="175"/>
      <c r="H5734" s="171"/>
      <c r="I5734" s="171"/>
      <c r="J5734" s="171"/>
      <c r="K5734" s="176"/>
      <c r="L5734" s="177"/>
      <c r="M5734" s="177"/>
      <c r="N5734" s="178"/>
    </row>
    <row r="5735" spans="1:14">
      <c r="A5735" s="171"/>
      <c r="B5735" s="171"/>
      <c r="C5735" s="179"/>
      <c r="D5735" s="172"/>
      <c r="E5735" s="173"/>
      <c r="F5735" s="174"/>
      <c r="G5735" s="175"/>
      <c r="H5735" s="171"/>
      <c r="I5735" s="171"/>
      <c r="J5735" s="171"/>
      <c r="K5735" s="176"/>
      <c r="L5735" s="177"/>
      <c r="M5735" s="177"/>
      <c r="N5735" s="178"/>
    </row>
    <row r="5736" spans="1:14">
      <c r="A5736" s="171"/>
      <c r="B5736" s="171"/>
      <c r="C5736" s="179"/>
      <c r="D5736" s="172"/>
      <c r="E5736" s="173"/>
      <c r="F5736" s="174"/>
      <c r="G5736" s="175"/>
      <c r="H5736" s="171"/>
      <c r="I5736" s="171"/>
      <c r="J5736" s="171"/>
      <c r="K5736" s="176"/>
      <c r="L5736" s="177"/>
      <c r="M5736" s="177"/>
      <c r="N5736" s="178"/>
    </row>
    <row r="5737" spans="1:14">
      <c r="A5737" s="171"/>
      <c r="B5737" s="171"/>
      <c r="C5737" s="179"/>
      <c r="D5737" s="172"/>
      <c r="E5737" s="173"/>
      <c r="F5737" s="174"/>
      <c r="G5737" s="175"/>
      <c r="H5737" s="171"/>
      <c r="I5737" s="171"/>
      <c r="J5737" s="171"/>
      <c r="K5737" s="176"/>
      <c r="L5737" s="177"/>
      <c r="M5737" s="177"/>
      <c r="N5737" s="178"/>
    </row>
    <row r="5738" spans="1:14">
      <c r="A5738" s="171"/>
      <c r="B5738" s="171"/>
      <c r="C5738" s="179"/>
      <c r="D5738" s="172"/>
      <c r="E5738" s="173"/>
      <c r="F5738" s="174"/>
      <c r="G5738" s="175"/>
      <c r="H5738" s="171"/>
      <c r="I5738" s="171"/>
      <c r="J5738" s="171"/>
      <c r="K5738" s="176"/>
      <c r="L5738" s="177"/>
      <c r="M5738" s="177"/>
      <c r="N5738" s="178"/>
    </row>
    <row r="5739" spans="1:14">
      <c r="A5739" s="171"/>
      <c r="B5739" s="171"/>
      <c r="C5739" s="179"/>
      <c r="D5739" s="172"/>
      <c r="E5739" s="173"/>
      <c r="F5739" s="174"/>
      <c r="G5739" s="175"/>
      <c r="H5739" s="171"/>
      <c r="I5739" s="171"/>
      <c r="J5739" s="171"/>
      <c r="K5739" s="176"/>
      <c r="L5739" s="177"/>
      <c r="M5739" s="177"/>
      <c r="N5739" s="178"/>
    </row>
    <row r="5740" spans="1:14">
      <c r="A5740" s="171"/>
      <c r="B5740" s="171"/>
      <c r="C5740" s="179"/>
      <c r="D5740" s="172"/>
      <c r="E5740" s="173"/>
      <c r="F5740" s="174"/>
      <c r="G5740" s="175"/>
      <c r="H5740" s="171"/>
      <c r="I5740" s="171"/>
      <c r="J5740" s="171"/>
      <c r="K5740" s="176"/>
      <c r="L5740" s="177"/>
      <c r="M5740" s="177"/>
      <c r="N5740" s="178"/>
    </row>
    <row r="5741" spans="1:14">
      <c r="A5741" s="171"/>
      <c r="B5741" s="171"/>
      <c r="C5741" s="179"/>
      <c r="D5741" s="172"/>
      <c r="E5741" s="173"/>
      <c r="F5741" s="174"/>
      <c r="G5741" s="175"/>
      <c r="H5741" s="171"/>
      <c r="I5741" s="171"/>
      <c r="J5741" s="171"/>
      <c r="K5741" s="176"/>
      <c r="L5741" s="177"/>
      <c r="M5741" s="177"/>
      <c r="N5741" s="178"/>
    </row>
    <row r="5742" spans="1:14">
      <c r="A5742" s="171"/>
      <c r="B5742" s="171"/>
      <c r="C5742" s="179"/>
      <c r="D5742" s="172"/>
      <c r="E5742" s="173"/>
      <c r="F5742" s="174"/>
      <c r="G5742" s="175"/>
      <c r="H5742" s="171"/>
      <c r="I5742" s="171"/>
      <c r="J5742" s="171"/>
      <c r="K5742" s="176"/>
      <c r="L5742" s="177"/>
      <c r="M5742" s="177"/>
      <c r="N5742" s="178"/>
    </row>
    <row r="5743" spans="1:14">
      <c r="A5743" s="171"/>
      <c r="B5743" s="171"/>
      <c r="C5743" s="179"/>
      <c r="D5743" s="172"/>
      <c r="E5743" s="173"/>
      <c r="F5743" s="174"/>
      <c r="G5743" s="175"/>
      <c r="H5743" s="171"/>
      <c r="I5743" s="171"/>
      <c r="J5743" s="171"/>
      <c r="K5743" s="176"/>
      <c r="L5743" s="177"/>
      <c r="M5743" s="177"/>
      <c r="N5743" s="178"/>
    </row>
    <row r="5744" spans="1:14">
      <c r="A5744" s="171"/>
      <c r="B5744" s="171"/>
      <c r="C5744" s="179"/>
      <c r="D5744" s="172"/>
      <c r="E5744" s="173"/>
      <c r="F5744" s="174"/>
      <c r="G5744" s="175"/>
      <c r="H5744" s="171"/>
      <c r="I5744" s="171"/>
      <c r="J5744" s="171"/>
      <c r="K5744" s="176"/>
      <c r="L5744" s="177"/>
      <c r="M5744" s="177"/>
      <c r="N5744" s="178"/>
    </row>
    <row r="5745" spans="1:14">
      <c r="A5745" s="171"/>
      <c r="B5745" s="171"/>
      <c r="C5745" s="179"/>
      <c r="D5745" s="172"/>
      <c r="E5745" s="173"/>
      <c r="F5745" s="174"/>
      <c r="G5745" s="175"/>
      <c r="H5745" s="171"/>
      <c r="I5745" s="171"/>
      <c r="J5745" s="171"/>
      <c r="K5745" s="176"/>
      <c r="L5745" s="177"/>
      <c r="M5745" s="177"/>
      <c r="N5745" s="178"/>
    </row>
    <row r="5746" spans="1:14">
      <c r="A5746" s="171"/>
      <c r="B5746" s="171"/>
      <c r="C5746" s="179"/>
      <c r="D5746" s="172"/>
      <c r="E5746" s="173"/>
      <c r="F5746" s="174"/>
      <c r="G5746" s="175"/>
      <c r="H5746" s="171"/>
      <c r="I5746" s="171"/>
      <c r="J5746" s="171"/>
      <c r="K5746" s="176"/>
      <c r="L5746" s="177"/>
      <c r="M5746" s="177"/>
      <c r="N5746" s="178"/>
    </row>
    <row r="5747" spans="1:14">
      <c r="A5747" s="171"/>
      <c r="B5747" s="171"/>
      <c r="C5747" s="179"/>
      <c r="D5747" s="172"/>
      <c r="E5747" s="173"/>
      <c r="F5747" s="174"/>
      <c r="G5747" s="175"/>
      <c r="H5747" s="171"/>
      <c r="I5747" s="171"/>
      <c r="J5747" s="171"/>
      <c r="K5747" s="176"/>
      <c r="L5747" s="177"/>
      <c r="M5747" s="177"/>
      <c r="N5747" s="178"/>
    </row>
    <row r="5748" spans="1:14">
      <c r="A5748" s="171"/>
      <c r="B5748" s="171"/>
      <c r="C5748" s="179"/>
      <c r="D5748" s="172"/>
      <c r="E5748" s="173"/>
      <c r="F5748" s="174"/>
      <c r="G5748" s="175"/>
      <c r="H5748" s="171"/>
      <c r="I5748" s="171"/>
      <c r="J5748" s="171"/>
      <c r="K5748" s="176"/>
      <c r="L5748" s="177"/>
      <c r="M5748" s="177"/>
      <c r="N5748" s="178"/>
    </row>
    <row r="5749" spans="1:14">
      <c r="A5749" s="171"/>
      <c r="B5749" s="171"/>
      <c r="C5749" s="179"/>
      <c r="D5749" s="172"/>
      <c r="E5749" s="173"/>
      <c r="F5749" s="174"/>
      <c r="G5749" s="175"/>
      <c r="H5749" s="171"/>
      <c r="I5749" s="171"/>
      <c r="J5749" s="171"/>
      <c r="K5749" s="176"/>
      <c r="L5749" s="177"/>
      <c r="M5749" s="177"/>
      <c r="N5749" s="178"/>
    </row>
    <row r="5750" spans="1:14">
      <c r="A5750" s="171"/>
      <c r="B5750" s="171"/>
      <c r="C5750" s="179"/>
      <c r="D5750" s="172"/>
      <c r="E5750" s="173"/>
      <c r="F5750" s="174"/>
      <c r="G5750" s="175"/>
      <c r="H5750" s="171"/>
      <c r="I5750" s="171"/>
      <c r="J5750" s="171"/>
      <c r="K5750" s="176"/>
      <c r="L5750" s="177"/>
      <c r="M5750" s="177"/>
      <c r="N5750" s="178"/>
    </row>
    <row r="5751" spans="1:14">
      <c r="A5751" s="171"/>
      <c r="B5751" s="171"/>
      <c r="C5751" s="179"/>
      <c r="D5751" s="172"/>
      <c r="E5751" s="173"/>
      <c r="F5751" s="174"/>
      <c r="G5751" s="175"/>
      <c r="H5751" s="171"/>
      <c r="I5751" s="171"/>
      <c r="J5751" s="171"/>
      <c r="K5751" s="176"/>
      <c r="L5751" s="177"/>
      <c r="M5751" s="177"/>
      <c r="N5751" s="178"/>
    </row>
    <row r="5752" spans="1:14">
      <c r="A5752" s="171"/>
      <c r="B5752" s="171"/>
      <c r="C5752" s="179"/>
      <c r="D5752" s="172"/>
      <c r="E5752" s="173"/>
      <c r="F5752" s="174"/>
      <c r="G5752" s="175"/>
      <c r="H5752" s="171"/>
      <c r="I5752" s="171"/>
      <c r="J5752" s="171"/>
      <c r="K5752" s="176"/>
      <c r="L5752" s="177"/>
      <c r="M5752" s="177"/>
      <c r="N5752" s="178"/>
    </row>
    <row r="5753" spans="1:14">
      <c r="A5753" s="171"/>
      <c r="B5753" s="171"/>
      <c r="C5753" s="179"/>
      <c r="D5753" s="172"/>
      <c r="E5753" s="173"/>
      <c r="F5753" s="174"/>
      <c r="G5753" s="175"/>
      <c r="H5753" s="171"/>
      <c r="I5753" s="171"/>
      <c r="J5753" s="171"/>
      <c r="K5753" s="176"/>
      <c r="L5753" s="177"/>
      <c r="M5753" s="177"/>
      <c r="N5753" s="178"/>
    </row>
    <row r="5754" spans="1:14">
      <c r="A5754" s="171"/>
      <c r="B5754" s="171"/>
      <c r="C5754" s="179"/>
      <c r="D5754" s="172"/>
      <c r="E5754" s="173"/>
      <c r="F5754" s="174"/>
      <c r="G5754" s="175"/>
      <c r="H5754" s="171"/>
      <c r="I5754" s="171"/>
      <c r="J5754" s="171"/>
      <c r="K5754" s="176"/>
      <c r="L5754" s="177"/>
      <c r="M5754" s="177"/>
      <c r="N5754" s="178"/>
    </row>
    <row r="5755" spans="1:14">
      <c r="A5755" s="171"/>
      <c r="B5755" s="171"/>
      <c r="C5755" s="179"/>
      <c r="D5755" s="172"/>
      <c r="E5755" s="173"/>
      <c r="F5755" s="174"/>
      <c r="G5755" s="175"/>
      <c r="H5755" s="171"/>
      <c r="I5755" s="171"/>
      <c r="J5755" s="171"/>
      <c r="K5755" s="176"/>
      <c r="L5755" s="177"/>
      <c r="M5755" s="177"/>
      <c r="N5755" s="178"/>
    </row>
    <row r="5756" spans="1:14">
      <c r="A5756" s="171"/>
      <c r="B5756" s="171"/>
      <c r="C5756" s="179"/>
      <c r="D5756" s="172"/>
      <c r="E5756" s="173"/>
      <c r="F5756" s="174"/>
      <c r="G5756" s="175"/>
      <c r="H5756" s="171"/>
      <c r="I5756" s="171"/>
      <c r="J5756" s="171"/>
      <c r="K5756" s="176"/>
      <c r="L5756" s="177"/>
      <c r="M5756" s="177"/>
      <c r="N5756" s="178"/>
    </row>
    <row r="5757" spans="1:14">
      <c r="A5757" s="171"/>
      <c r="B5757" s="171"/>
      <c r="C5757" s="179"/>
      <c r="D5757" s="172"/>
      <c r="E5757" s="173"/>
      <c r="F5757" s="174"/>
      <c r="G5757" s="175"/>
      <c r="H5757" s="171"/>
      <c r="I5757" s="171"/>
      <c r="J5757" s="171"/>
      <c r="K5757" s="176"/>
      <c r="L5757" s="177"/>
      <c r="M5757" s="177"/>
      <c r="N5757" s="178"/>
    </row>
    <row r="5758" spans="1:14">
      <c r="A5758" s="171"/>
      <c r="B5758" s="171"/>
      <c r="C5758" s="179"/>
      <c r="D5758" s="172"/>
      <c r="E5758" s="173"/>
      <c r="F5758" s="174"/>
      <c r="G5758" s="175"/>
      <c r="H5758" s="171"/>
      <c r="I5758" s="171"/>
      <c r="J5758" s="171"/>
      <c r="K5758" s="176"/>
      <c r="L5758" s="177"/>
      <c r="M5758" s="177"/>
      <c r="N5758" s="178"/>
    </row>
    <row r="5759" spans="1:14">
      <c r="A5759" s="171"/>
      <c r="B5759" s="171"/>
      <c r="C5759" s="179"/>
      <c r="D5759" s="172"/>
      <c r="E5759" s="173"/>
      <c r="F5759" s="174"/>
      <c r="G5759" s="175"/>
      <c r="H5759" s="171"/>
      <c r="I5759" s="171"/>
      <c r="J5759" s="171"/>
      <c r="K5759" s="176"/>
      <c r="L5759" s="177"/>
      <c r="M5759" s="177"/>
      <c r="N5759" s="178"/>
    </row>
    <row r="5760" spans="1:14">
      <c r="A5760" s="171"/>
      <c r="B5760" s="171"/>
      <c r="C5760" s="179"/>
      <c r="D5760" s="172"/>
      <c r="E5760" s="173"/>
      <c r="F5760" s="174"/>
      <c r="G5760" s="175"/>
      <c r="H5760" s="171"/>
      <c r="I5760" s="171"/>
      <c r="J5760" s="171"/>
      <c r="K5760" s="176"/>
      <c r="L5760" s="177"/>
      <c r="M5760" s="177"/>
      <c r="N5760" s="178"/>
    </row>
    <row r="5761" spans="1:14">
      <c r="A5761" s="171"/>
      <c r="B5761" s="171"/>
      <c r="C5761" s="179"/>
      <c r="D5761" s="172"/>
      <c r="E5761" s="173"/>
      <c r="F5761" s="174"/>
      <c r="G5761" s="175"/>
      <c r="H5761" s="171"/>
      <c r="I5761" s="171"/>
      <c r="J5761" s="171"/>
      <c r="K5761" s="176"/>
      <c r="L5761" s="177"/>
      <c r="M5761" s="177"/>
      <c r="N5761" s="178"/>
    </row>
    <row r="5762" spans="1:14">
      <c r="A5762" s="171"/>
      <c r="B5762" s="171"/>
      <c r="C5762" s="179"/>
      <c r="D5762" s="172"/>
      <c r="E5762" s="173"/>
      <c r="F5762" s="174"/>
      <c r="G5762" s="175"/>
      <c r="H5762" s="171"/>
      <c r="I5762" s="171"/>
      <c r="J5762" s="171"/>
      <c r="K5762" s="176"/>
      <c r="L5762" s="177"/>
      <c r="M5762" s="177"/>
      <c r="N5762" s="178"/>
    </row>
    <row r="5763" spans="1:14">
      <c r="A5763" s="171"/>
      <c r="B5763" s="171"/>
      <c r="C5763" s="179"/>
      <c r="D5763" s="172"/>
      <c r="E5763" s="173"/>
      <c r="F5763" s="174"/>
      <c r="G5763" s="175"/>
      <c r="H5763" s="171"/>
      <c r="I5763" s="171"/>
      <c r="J5763" s="171"/>
      <c r="K5763" s="176"/>
      <c r="L5763" s="177"/>
      <c r="M5763" s="177"/>
      <c r="N5763" s="178"/>
    </row>
    <row r="5764" spans="1:14">
      <c r="A5764" s="171"/>
      <c r="B5764" s="171"/>
      <c r="C5764" s="179"/>
      <c r="D5764" s="172"/>
      <c r="E5764" s="173"/>
      <c r="F5764" s="174"/>
      <c r="G5764" s="175"/>
      <c r="H5764" s="171"/>
      <c r="I5764" s="171"/>
      <c r="J5764" s="171"/>
      <c r="K5764" s="176"/>
      <c r="L5764" s="177"/>
      <c r="M5764" s="177"/>
      <c r="N5764" s="178"/>
    </row>
    <row r="5765" spans="1:14">
      <c r="A5765" s="171"/>
      <c r="B5765" s="171"/>
      <c r="C5765" s="179"/>
      <c r="D5765" s="172"/>
      <c r="E5765" s="173"/>
      <c r="F5765" s="174"/>
      <c r="G5765" s="175"/>
      <c r="H5765" s="171"/>
      <c r="I5765" s="171"/>
      <c r="J5765" s="171"/>
      <c r="K5765" s="176"/>
      <c r="L5765" s="177"/>
      <c r="M5765" s="177"/>
      <c r="N5765" s="178"/>
    </row>
    <row r="5766" spans="1:14">
      <c r="A5766" s="171"/>
      <c r="B5766" s="171"/>
      <c r="C5766" s="179"/>
      <c r="D5766" s="172"/>
      <c r="E5766" s="173"/>
      <c r="F5766" s="174"/>
      <c r="G5766" s="175"/>
      <c r="H5766" s="171"/>
      <c r="I5766" s="171"/>
      <c r="J5766" s="171"/>
      <c r="K5766" s="176"/>
      <c r="L5766" s="177"/>
      <c r="M5766" s="177"/>
      <c r="N5766" s="178"/>
    </row>
    <row r="5767" spans="1:14">
      <c r="A5767" s="171"/>
      <c r="B5767" s="171"/>
      <c r="C5767" s="179"/>
      <c r="D5767" s="172"/>
      <c r="E5767" s="173"/>
      <c r="F5767" s="174"/>
      <c r="G5767" s="175"/>
      <c r="H5767" s="171"/>
      <c r="I5767" s="171"/>
      <c r="J5767" s="171"/>
      <c r="K5767" s="176"/>
      <c r="L5767" s="177"/>
      <c r="M5767" s="177"/>
      <c r="N5767" s="178"/>
    </row>
    <row r="5768" spans="1:14">
      <c r="A5768" s="171"/>
      <c r="B5768" s="171"/>
      <c r="C5768" s="179"/>
      <c r="D5768" s="172"/>
      <c r="E5768" s="173"/>
      <c r="F5768" s="174"/>
      <c r="G5768" s="175"/>
      <c r="H5768" s="171"/>
      <c r="I5768" s="171"/>
      <c r="J5768" s="171"/>
      <c r="K5768" s="176"/>
      <c r="L5768" s="177"/>
      <c r="M5768" s="177"/>
      <c r="N5768" s="178"/>
    </row>
    <row r="5769" spans="1:14">
      <c r="A5769" s="171"/>
      <c r="B5769" s="171"/>
      <c r="C5769" s="179"/>
      <c r="D5769" s="172"/>
      <c r="E5769" s="173"/>
      <c r="F5769" s="174"/>
      <c r="G5769" s="175"/>
      <c r="H5769" s="171"/>
      <c r="I5769" s="171"/>
      <c r="J5769" s="171"/>
      <c r="K5769" s="176"/>
      <c r="L5769" s="177"/>
      <c r="M5769" s="177"/>
      <c r="N5769" s="178"/>
    </row>
    <row r="5770" spans="1:14">
      <c r="A5770" s="171"/>
      <c r="B5770" s="171"/>
      <c r="C5770" s="179"/>
      <c r="D5770" s="172"/>
      <c r="E5770" s="173"/>
      <c r="F5770" s="174"/>
      <c r="G5770" s="175"/>
      <c r="H5770" s="171"/>
      <c r="I5770" s="171"/>
      <c r="J5770" s="171"/>
      <c r="K5770" s="176"/>
      <c r="L5770" s="177"/>
      <c r="M5770" s="177"/>
      <c r="N5770" s="178"/>
    </row>
    <row r="5771" spans="1:14">
      <c r="A5771" s="171"/>
      <c r="B5771" s="171"/>
      <c r="C5771" s="179"/>
      <c r="D5771" s="172"/>
      <c r="E5771" s="173"/>
      <c r="F5771" s="174"/>
      <c r="G5771" s="175"/>
      <c r="H5771" s="171"/>
      <c r="I5771" s="171"/>
      <c r="J5771" s="171"/>
      <c r="K5771" s="176"/>
      <c r="L5771" s="177"/>
      <c r="M5771" s="177"/>
      <c r="N5771" s="178"/>
    </row>
    <row r="5772" spans="1:14">
      <c r="A5772" s="171"/>
      <c r="B5772" s="171"/>
      <c r="C5772" s="179"/>
      <c r="D5772" s="172"/>
      <c r="E5772" s="173"/>
      <c r="F5772" s="174"/>
      <c r="G5772" s="175"/>
      <c r="H5772" s="171"/>
      <c r="I5772" s="171"/>
      <c r="J5772" s="171"/>
      <c r="K5772" s="176"/>
      <c r="L5772" s="177"/>
      <c r="M5772" s="177"/>
      <c r="N5772" s="178"/>
    </row>
    <row r="5773" spans="1:14">
      <c r="A5773" s="171"/>
      <c r="B5773" s="171"/>
      <c r="C5773" s="179"/>
      <c r="D5773" s="172"/>
      <c r="E5773" s="173"/>
      <c r="F5773" s="174"/>
      <c r="G5773" s="175"/>
      <c r="H5773" s="171"/>
      <c r="I5773" s="171"/>
      <c r="J5773" s="171"/>
      <c r="K5773" s="176"/>
      <c r="L5773" s="177"/>
      <c r="M5773" s="177"/>
      <c r="N5773" s="178"/>
    </row>
    <row r="5774" spans="1:14">
      <c r="A5774" s="171"/>
      <c r="B5774" s="171"/>
      <c r="C5774" s="179"/>
      <c r="D5774" s="172"/>
      <c r="E5774" s="173"/>
      <c r="F5774" s="174"/>
      <c r="G5774" s="175"/>
      <c r="H5774" s="171"/>
      <c r="I5774" s="171"/>
      <c r="J5774" s="171"/>
      <c r="K5774" s="176"/>
      <c r="L5774" s="177"/>
      <c r="M5774" s="177"/>
      <c r="N5774" s="178"/>
    </row>
    <row r="5775" spans="1:14">
      <c r="A5775" s="171"/>
      <c r="B5775" s="171"/>
      <c r="C5775" s="179"/>
      <c r="D5775" s="172"/>
      <c r="E5775" s="173"/>
      <c r="F5775" s="174"/>
      <c r="G5775" s="175"/>
      <c r="H5775" s="171"/>
      <c r="I5775" s="171"/>
      <c r="J5775" s="171"/>
      <c r="K5775" s="176"/>
      <c r="L5775" s="177"/>
      <c r="M5775" s="177"/>
      <c r="N5775" s="178"/>
    </row>
    <row r="5776" spans="1:14">
      <c r="A5776" s="171"/>
      <c r="B5776" s="171"/>
      <c r="C5776" s="179"/>
      <c r="D5776" s="172"/>
      <c r="E5776" s="173"/>
      <c r="F5776" s="174"/>
      <c r="G5776" s="175"/>
      <c r="H5776" s="171"/>
      <c r="I5776" s="171"/>
      <c r="J5776" s="171"/>
      <c r="K5776" s="176"/>
      <c r="L5776" s="177"/>
      <c r="M5776" s="177"/>
      <c r="N5776" s="178"/>
    </row>
    <row r="5777" spans="1:14">
      <c r="A5777" s="171"/>
      <c r="B5777" s="171"/>
      <c r="C5777" s="179"/>
      <c r="D5777" s="172"/>
      <c r="E5777" s="173"/>
      <c r="F5777" s="174"/>
      <c r="G5777" s="175"/>
      <c r="H5777" s="171"/>
      <c r="I5777" s="171"/>
      <c r="J5777" s="171"/>
      <c r="K5777" s="176"/>
      <c r="L5777" s="177"/>
      <c r="M5777" s="177"/>
      <c r="N5777" s="178"/>
    </row>
    <row r="5778" spans="1:14">
      <c r="A5778" s="171"/>
      <c r="B5778" s="171"/>
      <c r="C5778" s="179"/>
      <c r="D5778" s="172"/>
      <c r="E5778" s="173"/>
      <c r="F5778" s="174"/>
      <c r="G5778" s="175"/>
      <c r="H5778" s="171"/>
      <c r="I5778" s="171"/>
      <c r="J5778" s="171"/>
      <c r="K5778" s="176"/>
      <c r="L5778" s="177"/>
      <c r="M5778" s="177"/>
      <c r="N5778" s="178"/>
    </row>
    <row r="5779" spans="1:14">
      <c r="A5779" s="171"/>
      <c r="B5779" s="171"/>
      <c r="C5779" s="179"/>
      <c r="D5779" s="172"/>
      <c r="E5779" s="173"/>
      <c r="F5779" s="174"/>
      <c r="G5779" s="175"/>
      <c r="H5779" s="171"/>
      <c r="I5779" s="171"/>
      <c r="J5779" s="171"/>
      <c r="K5779" s="176"/>
      <c r="L5779" s="177"/>
      <c r="M5779" s="177"/>
      <c r="N5779" s="178"/>
    </row>
    <row r="5780" spans="1:14">
      <c r="A5780" s="171"/>
      <c r="B5780" s="171"/>
      <c r="C5780" s="179"/>
      <c r="D5780" s="172"/>
      <c r="E5780" s="173"/>
      <c r="F5780" s="174"/>
      <c r="G5780" s="175"/>
      <c r="H5780" s="171"/>
      <c r="I5780" s="171"/>
      <c r="J5780" s="171"/>
      <c r="K5780" s="176"/>
      <c r="L5780" s="177"/>
      <c r="M5780" s="177"/>
      <c r="N5780" s="178"/>
    </row>
    <row r="5781" spans="1:14">
      <c r="A5781" s="171"/>
      <c r="B5781" s="171"/>
      <c r="C5781" s="179"/>
      <c r="D5781" s="172"/>
      <c r="E5781" s="173"/>
      <c r="F5781" s="174"/>
      <c r="G5781" s="175"/>
      <c r="H5781" s="171"/>
      <c r="I5781" s="171"/>
      <c r="J5781" s="171"/>
      <c r="K5781" s="176"/>
      <c r="L5781" s="177"/>
      <c r="M5781" s="177"/>
      <c r="N5781" s="178"/>
    </row>
    <row r="5782" spans="1:14">
      <c r="A5782" s="171"/>
      <c r="B5782" s="171"/>
      <c r="C5782" s="179"/>
      <c r="D5782" s="172"/>
      <c r="E5782" s="173"/>
      <c r="F5782" s="174"/>
      <c r="G5782" s="175"/>
      <c r="H5782" s="171"/>
      <c r="I5782" s="171"/>
      <c r="J5782" s="171"/>
      <c r="K5782" s="176"/>
      <c r="L5782" s="177"/>
      <c r="M5782" s="177"/>
      <c r="N5782" s="178"/>
    </row>
    <row r="5783" spans="1:14">
      <c r="A5783" s="171"/>
      <c r="B5783" s="171"/>
      <c r="C5783" s="179"/>
      <c r="D5783" s="172"/>
      <c r="E5783" s="173"/>
      <c r="F5783" s="174"/>
      <c r="G5783" s="175"/>
      <c r="H5783" s="171"/>
      <c r="I5783" s="171"/>
      <c r="J5783" s="171"/>
      <c r="K5783" s="176"/>
      <c r="L5783" s="177"/>
      <c r="M5783" s="177"/>
      <c r="N5783" s="178"/>
    </row>
    <row r="5784" spans="1:14">
      <c r="A5784" s="171"/>
      <c r="B5784" s="171"/>
      <c r="C5784" s="179"/>
      <c r="D5784" s="172"/>
      <c r="E5784" s="173"/>
      <c r="F5784" s="174"/>
      <c r="G5784" s="175"/>
      <c r="H5784" s="171"/>
      <c r="I5784" s="171"/>
      <c r="J5784" s="171"/>
      <c r="K5784" s="176"/>
      <c r="L5784" s="177"/>
      <c r="M5784" s="177"/>
      <c r="N5784" s="178"/>
    </row>
    <row r="5785" spans="1:14">
      <c r="A5785" s="171"/>
      <c r="B5785" s="171"/>
      <c r="C5785" s="179"/>
      <c r="D5785" s="172"/>
      <c r="E5785" s="173"/>
      <c r="F5785" s="174"/>
      <c r="G5785" s="175"/>
      <c r="H5785" s="171"/>
      <c r="I5785" s="171"/>
      <c r="J5785" s="171"/>
      <c r="K5785" s="176"/>
      <c r="L5785" s="177"/>
      <c r="M5785" s="177"/>
      <c r="N5785" s="178"/>
    </row>
    <row r="5786" spans="1:14">
      <c r="A5786" s="171"/>
      <c r="B5786" s="171"/>
      <c r="C5786" s="179"/>
      <c r="D5786" s="172"/>
      <c r="E5786" s="173"/>
      <c r="F5786" s="174"/>
      <c r="G5786" s="175"/>
      <c r="H5786" s="171"/>
      <c r="I5786" s="171"/>
      <c r="J5786" s="171"/>
      <c r="K5786" s="176"/>
      <c r="L5786" s="177"/>
      <c r="M5786" s="177"/>
      <c r="N5786" s="178"/>
    </row>
    <row r="5787" spans="1:14">
      <c r="A5787" s="171"/>
      <c r="B5787" s="171"/>
      <c r="C5787" s="179"/>
      <c r="D5787" s="172"/>
      <c r="E5787" s="173"/>
      <c r="F5787" s="174"/>
      <c r="G5787" s="175"/>
      <c r="H5787" s="171"/>
      <c r="I5787" s="171"/>
      <c r="J5787" s="171"/>
      <c r="K5787" s="176"/>
      <c r="L5787" s="177"/>
      <c r="M5787" s="177"/>
      <c r="N5787" s="178"/>
    </row>
    <row r="5788" spans="1:14">
      <c r="A5788" s="171"/>
      <c r="B5788" s="171"/>
      <c r="C5788" s="179"/>
      <c r="D5788" s="172"/>
      <c r="E5788" s="173"/>
      <c r="F5788" s="174"/>
      <c r="G5788" s="175"/>
      <c r="H5788" s="171"/>
      <c r="I5788" s="171"/>
      <c r="J5788" s="171"/>
      <c r="K5788" s="176"/>
      <c r="L5788" s="177"/>
      <c r="M5788" s="177"/>
      <c r="N5788" s="178"/>
    </row>
    <row r="5789" spans="1:14">
      <c r="A5789" s="171"/>
      <c r="B5789" s="171"/>
      <c r="C5789" s="179"/>
      <c r="D5789" s="172"/>
      <c r="E5789" s="173"/>
      <c r="F5789" s="174"/>
      <c r="G5789" s="175"/>
      <c r="H5789" s="171"/>
      <c r="I5789" s="171"/>
      <c r="J5789" s="171"/>
      <c r="K5789" s="176"/>
      <c r="L5789" s="177"/>
      <c r="M5789" s="177"/>
      <c r="N5789" s="178"/>
    </row>
    <row r="5790" spans="1:14">
      <c r="A5790" s="171"/>
      <c r="B5790" s="171"/>
      <c r="C5790" s="179"/>
      <c r="D5790" s="172"/>
      <c r="E5790" s="173"/>
      <c r="F5790" s="174"/>
      <c r="G5790" s="175"/>
      <c r="H5790" s="171"/>
      <c r="I5790" s="171"/>
      <c r="J5790" s="171"/>
      <c r="K5790" s="176"/>
      <c r="L5790" s="177"/>
      <c r="M5790" s="177"/>
      <c r="N5790" s="178"/>
    </row>
    <row r="5791" spans="1:14">
      <c r="A5791" s="171"/>
      <c r="B5791" s="171"/>
      <c r="C5791" s="179"/>
      <c r="D5791" s="172"/>
      <c r="E5791" s="173"/>
      <c r="F5791" s="174"/>
      <c r="G5791" s="175"/>
      <c r="H5791" s="171"/>
      <c r="I5791" s="171"/>
      <c r="J5791" s="171"/>
      <c r="K5791" s="176"/>
      <c r="L5791" s="177"/>
      <c r="M5791" s="177"/>
      <c r="N5791" s="178"/>
    </row>
    <row r="5792" spans="1:14">
      <c r="A5792" s="171"/>
      <c r="B5792" s="171"/>
      <c r="C5792" s="179"/>
      <c r="D5792" s="172"/>
      <c r="E5792" s="173"/>
      <c r="F5792" s="174"/>
      <c r="G5792" s="175"/>
      <c r="H5792" s="171"/>
      <c r="I5792" s="171"/>
      <c r="J5792" s="171"/>
      <c r="K5792" s="176"/>
      <c r="L5792" s="177"/>
      <c r="M5792" s="177"/>
      <c r="N5792" s="178"/>
    </row>
    <row r="5793" spans="1:14">
      <c r="A5793" s="171"/>
      <c r="B5793" s="171"/>
      <c r="C5793" s="179"/>
      <c r="D5793" s="172"/>
      <c r="E5793" s="173"/>
      <c r="F5793" s="174"/>
      <c r="G5793" s="175"/>
      <c r="H5793" s="171"/>
      <c r="I5793" s="171"/>
      <c r="J5793" s="171"/>
      <c r="K5793" s="176"/>
      <c r="L5793" s="177"/>
      <c r="M5793" s="177"/>
      <c r="N5793" s="178"/>
    </row>
    <row r="5794" spans="1:14">
      <c r="A5794" s="171"/>
      <c r="B5794" s="171"/>
      <c r="C5794" s="179"/>
      <c r="D5794" s="172"/>
      <c r="E5794" s="173"/>
      <c r="F5794" s="174"/>
      <c r="G5794" s="175"/>
      <c r="H5794" s="171"/>
      <c r="I5794" s="171"/>
      <c r="J5794" s="171"/>
      <c r="K5794" s="176"/>
      <c r="L5794" s="177"/>
      <c r="M5794" s="177"/>
      <c r="N5794" s="178"/>
    </row>
    <row r="5795" spans="1:14">
      <c r="A5795" s="171"/>
      <c r="B5795" s="171"/>
      <c r="C5795" s="179"/>
      <c r="D5795" s="172"/>
      <c r="E5795" s="173"/>
      <c r="F5795" s="174"/>
      <c r="G5795" s="175"/>
      <c r="H5795" s="171"/>
      <c r="I5795" s="171"/>
      <c r="J5795" s="171"/>
      <c r="K5795" s="176"/>
      <c r="L5795" s="177"/>
      <c r="M5795" s="177"/>
      <c r="N5795" s="178"/>
    </row>
    <row r="5796" spans="1:14">
      <c r="A5796" s="171"/>
      <c r="B5796" s="171"/>
      <c r="C5796" s="179"/>
      <c r="D5796" s="172"/>
      <c r="E5796" s="173"/>
      <c r="F5796" s="174"/>
      <c r="G5796" s="175"/>
      <c r="H5796" s="171"/>
      <c r="I5796" s="171"/>
      <c r="J5796" s="171"/>
      <c r="K5796" s="176"/>
      <c r="L5796" s="177"/>
      <c r="M5796" s="177"/>
      <c r="N5796" s="178"/>
    </row>
    <row r="5797" spans="1:14">
      <c r="A5797" s="171"/>
      <c r="B5797" s="171"/>
      <c r="C5797" s="179"/>
      <c r="D5797" s="172"/>
      <c r="E5797" s="173"/>
      <c r="F5797" s="174"/>
      <c r="G5797" s="175"/>
      <c r="H5797" s="171"/>
      <c r="I5797" s="171"/>
      <c r="J5797" s="171"/>
      <c r="K5797" s="176"/>
      <c r="L5797" s="177"/>
      <c r="M5797" s="177"/>
      <c r="N5797" s="178"/>
    </row>
    <row r="5798" spans="1:14">
      <c r="A5798" s="171"/>
      <c r="B5798" s="171"/>
      <c r="C5798" s="179"/>
      <c r="D5798" s="172"/>
      <c r="E5798" s="173"/>
      <c r="F5798" s="174"/>
      <c r="G5798" s="175"/>
      <c r="H5798" s="171"/>
      <c r="I5798" s="171"/>
      <c r="J5798" s="171"/>
      <c r="K5798" s="176"/>
      <c r="L5798" s="177"/>
      <c r="M5798" s="177"/>
      <c r="N5798" s="178"/>
    </row>
    <row r="5799" spans="1:14">
      <c r="A5799" s="171"/>
      <c r="B5799" s="171"/>
      <c r="C5799" s="179"/>
      <c r="D5799" s="172"/>
      <c r="E5799" s="173"/>
      <c r="F5799" s="174"/>
      <c r="G5799" s="175"/>
      <c r="H5799" s="171"/>
      <c r="I5799" s="171"/>
      <c r="J5799" s="171"/>
      <c r="K5799" s="176"/>
      <c r="L5799" s="177"/>
      <c r="M5799" s="177"/>
      <c r="N5799" s="178"/>
    </row>
    <row r="5800" spans="1:14">
      <c r="A5800" s="171"/>
      <c r="B5800" s="171"/>
      <c r="C5800" s="179"/>
      <c r="D5800" s="172"/>
      <c r="E5800" s="173"/>
      <c r="F5800" s="174"/>
      <c r="G5800" s="175"/>
      <c r="H5800" s="171"/>
      <c r="I5800" s="171"/>
      <c r="J5800" s="171"/>
      <c r="K5800" s="176"/>
      <c r="L5800" s="177"/>
      <c r="M5800" s="177"/>
      <c r="N5800" s="178"/>
    </row>
    <row r="5801" spans="1:14">
      <c r="A5801" s="171"/>
      <c r="B5801" s="171"/>
      <c r="C5801" s="179"/>
      <c r="D5801" s="172"/>
      <c r="E5801" s="173"/>
      <c r="F5801" s="174"/>
      <c r="G5801" s="175"/>
      <c r="H5801" s="171"/>
      <c r="I5801" s="171"/>
      <c r="J5801" s="171"/>
      <c r="K5801" s="176"/>
      <c r="L5801" s="177"/>
      <c r="M5801" s="177"/>
      <c r="N5801" s="178"/>
    </row>
    <row r="5802" spans="1:14">
      <c r="A5802" s="171"/>
      <c r="B5802" s="171"/>
      <c r="C5802" s="179"/>
      <c r="D5802" s="172"/>
      <c r="E5802" s="173"/>
      <c r="F5802" s="174"/>
      <c r="G5802" s="175"/>
      <c r="H5802" s="171"/>
      <c r="I5802" s="171"/>
      <c r="J5802" s="171"/>
      <c r="K5802" s="176"/>
      <c r="L5802" s="177"/>
      <c r="M5802" s="177"/>
      <c r="N5802" s="178"/>
    </row>
    <row r="5803" spans="1:14">
      <c r="A5803" s="171"/>
      <c r="B5803" s="171"/>
      <c r="C5803" s="179"/>
      <c r="D5803" s="172"/>
      <c r="E5803" s="173"/>
      <c r="F5803" s="174"/>
      <c r="G5803" s="175"/>
      <c r="H5803" s="171"/>
      <c r="I5803" s="171"/>
      <c r="J5803" s="171"/>
      <c r="K5803" s="176"/>
      <c r="L5803" s="177"/>
      <c r="M5803" s="177"/>
      <c r="N5803" s="178"/>
    </row>
    <row r="5804" spans="1:14">
      <c r="A5804" s="171"/>
      <c r="B5804" s="171"/>
      <c r="C5804" s="179"/>
      <c r="D5804" s="172"/>
      <c r="E5804" s="173"/>
      <c r="F5804" s="174"/>
      <c r="G5804" s="175"/>
      <c r="H5804" s="171"/>
      <c r="I5804" s="171"/>
      <c r="J5804" s="171"/>
      <c r="K5804" s="176"/>
      <c r="L5804" s="177"/>
      <c r="M5804" s="177"/>
      <c r="N5804" s="178"/>
    </row>
    <row r="5805" spans="1:14">
      <c r="A5805" s="171"/>
      <c r="B5805" s="171"/>
      <c r="C5805" s="179"/>
      <c r="D5805" s="172"/>
      <c r="E5805" s="173"/>
      <c r="F5805" s="174"/>
      <c r="G5805" s="175"/>
      <c r="H5805" s="171"/>
      <c r="I5805" s="171"/>
      <c r="J5805" s="171"/>
      <c r="K5805" s="176"/>
      <c r="L5805" s="177"/>
      <c r="M5805" s="177"/>
      <c r="N5805" s="178"/>
    </row>
    <row r="5806" spans="1:14">
      <c r="A5806" s="171"/>
      <c r="B5806" s="171"/>
      <c r="C5806" s="190"/>
      <c r="D5806" s="172"/>
      <c r="E5806" s="173"/>
      <c r="F5806" s="174"/>
      <c r="G5806" s="175"/>
      <c r="H5806" s="171"/>
      <c r="I5806" s="190"/>
      <c r="J5806" s="171"/>
      <c r="K5806" s="176"/>
      <c r="L5806" s="177"/>
      <c r="M5806" s="177"/>
      <c r="N5806" s="178"/>
    </row>
    <row r="5807" spans="1:14">
      <c r="A5807" s="171"/>
      <c r="B5807" s="171"/>
      <c r="C5807" s="179"/>
      <c r="D5807" s="172"/>
      <c r="E5807" s="173"/>
      <c r="F5807" s="174"/>
      <c r="G5807" s="175"/>
      <c r="H5807" s="171"/>
      <c r="I5807" s="190"/>
      <c r="J5807" s="171"/>
      <c r="K5807" s="176"/>
      <c r="L5807" s="177"/>
      <c r="M5807" s="177"/>
      <c r="N5807" s="178"/>
    </row>
    <row r="5808" spans="1:14">
      <c r="A5808" s="171"/>
      <c r="B5808" s="171"/>
      <c r="C5808" s="179"/>
      <c r="D5808" s="172"/>
      <c r="E5808" s="173"/>
      <c r="F5808" s="174"/>
      <c r="G5808" s="175"/>
      <c r="H5808" s="171"/>
      <c r="I5808" s="190"/>
      <c r="J5808" s="171"/>
      <c r="K5808" s="176"/>
      <c r="L5808" s="177"/>
      <c r="M5808" s="177"/>
      <c r="N5808" s="178"/>
    </row>
    <row r="5809" spans="1:14">
      <c r="A5809" s="171"/>
      <c r="B5809" s="171"/>
      <c r="C5809" s="179"/>
      <c r="D5809" s="172"/>
      <c r="E5809" s="173"/>
      <c r="F5809" s="174"/>
      <c r="G5809" s="175"/>
      <c r="H5809" s="171"/>
      <c r="I5809" s="190"/>
      <c r="J5809" s="171"/>
      <c r="K5809" s="176"/>
      <c r="L5809" s="177"/>
      <c r="M5809" s="177"/>
      <c r="N5809" s="178"/>
    </row>
    <row r="5810" spans="1:14">
      <c r="A5810" s="171"/>
      <c r="B5810" s="171"/>
      <c r="C5810" s="179"/>
      <c r="D5810" s="172"/>
      <c r="E5810" s="173"/>
      <c r="F5810" s="174"/>
      <c r="G5810" s="175"/>
      <c r="H5810" s="171"/>
      <c r="I5810" s="190"/>
      <c r="J5810" s="171"/>
      <c r="K5810" s="176"/>
      <c r="L5810" s="177"/>
      <c r="M5810" s="177"/>
      <c r="N5810" s="178"/>
    </row>
    <row r="5811" spans="1:14">
      <c r="A5811" s="171"/>
      <c r="B5811" s="171"/>
      <c r="C5811" s="179"/>
      <c r="D5811" s="172"/>
      <c r="E5811" s="173"/>
      <c r="F5811" s="174"/>
      <c r="G5811" s="175"/>
      <c r="H5811" s="171"/>
      <c r="I5811" s="190"/>
      <c r="J5811" s="171"/>
      <c r="K5811" s="176"/>
      <c r="L5811" s="177"/>
      <c r="M5811" s="177"/>
      <c r="N5811" s="178"/>
    </row>
    <row r="5812" spans="1:14">
      <c r="A5812" s="171"/>
      <c r="B5812" s="171"/>
      <c r="C5812" s="179"/>
      <c r="D5812" s="172"/>
      <c r="E5812" s="173"/>
      <c r="F5812" s="174"/>
      <c r="G5812" s="175"/>
      <c r="H5812" s="171"/>
      <c r="I5812" s="190"/>
      <c r="J5812" s="171"/>
      <c r="K5812" s="176"/>
      <c r="L5812" s="177"/>
      <c r="M5812" s="177"/>
      <c r="N5812" s="178"/>
    </row>
    <row r="5813" spans="1:14">
      <c r="A5813" s="171"/>
      <c r="B5813" s="171"/>
      <c r="C5813" s="179"/>
      <c r="D5813" s="172"/>
      <c r="E5813" s="173"/>
      <c r="F5813" s="174"/>
      <c r="G5813" s="175"/>
      <c r="H5813" s="171"/>
      <c r="I5813" s="190"/>
      <c r="J5813" s="171"/>
      <c r="K5813" s="176"/>
      <c r="L5813" s="177"/>
      <c r="M5813" s="177"/>
      <c r="N5813" s="178"/>
    </row>
    <row r="5814" spans="1:14">
      <c r="A5814" s="171"/>
      <c r="B5814" s="171"/>
      <c r="C5814" s="179"/>
      <c r="D5814" s="172"/>
      <c r="E5814" s="173"/>
      <c r="F5814" s="174"/>
      <c r="G5814" s="175"/>
      <c r="H5814" s="171"/>
      <c r="I5814" s="190"/>
      <c r="J5814" s="171"/>
      <c r="K5814" s="176"/>
      <c r="L5814" s="177"/>
      <c r="M5814" s="177"/>
      <c r="N5814" s="178"/>
    </row>
    <row r="5815" spans="1:14">
      <c r="A5815" s="171"/>
      <c r="B5815" s="171"/>
      <c r="C5815" s="179"/>
      <c r="D5815" s="172"/>
      <c r="E5815" s="173"/>
      <c r="F5815" s="174"/>
      <c r="G5815" s="175"/>
      <c r="H5815" s="171"/>
      <c r="I5815" s="190"/>
      <c r="J5815" s="171"/>
      <c r="K5815" s="176"/>
      <c r="L5815" s="177"/>
      <c r="M5815" s="177"/>
      <c r="N5815" s="178"/>
    </row>
    <row r="5816" spans="1:14">
      <c r="A5816" s="171"/>
      <c r="B5816" s="171"/>
      <c r="C5816" s="179"/>
      <c r="D5816" s="172"/>
      <c r="E5816" s="173"/>
      <c r="F5816" s="174"/>
      <c r="G5816" s="175"/>
      <c r="H5816" s="171"/>
      <c r="I5816" s="190"/>
      <c r="J5816" s="171"/>
      <c r="K5816" s="176"/>
      <c r="L5816" s="177"/>
      <c r="M5816" s="177"/>
      <c r="N5816" s="178"/>
    </row>
    <row r="5817" spans="1:14">
      <c r="A5817" s="171"/>
      <c r="B5817" s="171"/>
      <c r="C5817" s="179"/>
      <c r="D5817" s="172"/>
      <c r="E5817" s="173"/>
      <c r="F5817" s="174"/>
      <c r="G5817" s="175"/>
      <c r="H5817" s="171"/>
      <c r="I5817" s="190"/>
      <c r="J5817" s="171"/>
      <c r="K5817" s="176"/>
      <c r="L5817" s="177"/>
      <c r="M5817" s="177"/>
      <c r="N5817" s="178"/>
    </row>
    <row r="5818" spans="1:14">
      <c r="A5818" s="171"/>
      <c r="B5818" s="171"/>
      <c r="C5818" s="179"/>
      <c r="D5818" s="172"/>
      <c r="E5818" s="173"/>
      <c r="F5818" s="174"/>
      <c r="G5818" s="175"/>
      <c r="H5818" s="171"/>
      <c r="I5818" s="190"/>
      <c r="J5818" s="171"/>
      <c r="K5818" s="176"/>
      <c r="L5818" s="177"/>
      <c r="M5818" s="177"/>
      <c r="N5818" s="178"/>
    </row>
    <row r="5819" spans="1:14">
      <c r="A5819" s="171"/>
      <c r="B5819" s="171"/>
      <c r="C5819" s="179"/>
      <c r="D5819" s="172"/>
      <c r="E5819" s="173"/>
      <c r="F5819" s="174"/>
      <c r="G5819" s="175"/>
      <c r="H5819" s="171"/>
      <c r="I5819" s="190"/>
      <c r="J5819" s="171"/>
      <c r="K5819" s="176"/>
      <c r="L5819" s="177"/>
      <c r="M5819" s="177"/>
      <c r="N5819" s="178"/>
    </row>
    <row r="5820" spans="1:14">
      <c r="A5820" s="171"/>
      <c r="B5820" s="171"/>
      <c r="C5820" s="179"/>
      <c r="D5820" s="172"/>
      <c r="E5820" s="173"/>
      <c r="F5820" s="174"/>
      <c r="G5820" s="175"/>
      <c r="H5820" s="171"/>
      <c r="I5820" s="190"/>
      <c r="J5820" s="171"/>
      <c r="K5820" s="176"/>
      <c r="L5820" s="177"/>
      <c r="M5820" s="177"/>
      <c r="N5820" s="178"/>
    </row>
    <row r="5821" spans="1:14">
      <c r="A5821" s="171"/>
      <c r="B5821" s="171"/>
      <c r="C5821" s="179"/>
      <c r="D5821" s="172"/>
      <c r="E5821" s="173"/>
      <c r="F5821" s="174"/>
      <c r="G5821" s="175"/>
      <c r="H5821" s="171"/>
      <c r="I5821" s="190"/>
      <c r="J5821" s="171"/>
      <c r="K5821" s="176"/>
      <c r="L5821" s="177"/>
      <c r="M5821" s="177"/>
      <c r="N5821" s="178"/>
    </row>
    <row r="5822" spans="1:14">
      <c r="A5822" s="171"/>
      <c r="B5822" s="171"/>
      <c r="C5822" s="179"/>
      <c r="D5822" s="172"/>
      <c r="E5822" s="173"/>
      <c r="F5822" s="174"/>
      <c r="G5822" s="175"/>
      <c r="H5822" s="171"/>
      <c r="I5822" s="190"/>
      <c r="J5822" s="171"/>
      <c r="K5822" s="176"/>
      <c r="L5822" s="177"/>
      <c r="M5822" s="177"/>
      <c r="N5822" s="178"/>
    </row>
    <row r="5823" spans="1:14">
      <c r="A5823" s="171"/>
      <c r="B5823" s="171"/>
      <c r="C5823" s="179"/>
      <c r="D5823" s="172"/>
      <c r="E5823" s="173"/>
      <c r="F5823" s="174"/>
      <c r="G5823" s="175"/>
      <c r="H5823" s="171"/>
      <c r="I5823" s="190"/>
      <c r="J5823" s="171"/>
      <c r="K5823" s="176"/>
      <c r="L5823" s="177"/>
      <c r="M5823" s="177"/>
      <c r="N5823" s="178"/>
    </row>
    <row r="5824" spans="1:14">
      <c r="A5824" s="171"/>
      <c r="B5824" s="171"/>
      <c r="C5824" s="179"/>
      <c r="D5824" s="172"/>
      <c r="E5824" s="173"/>
      <c r="F5824" s="174"/>
      <c r="G5824" s="175"/>
      <c r="H5824" s="171"/>
      <c r="I5824" s="190"/>
      <c r="J5824" s="171"/>
      <c r="K5824" s="176"/>
      <c r="L5824" s="177"/>
      <c r="M5824" s="177"/>
      <c r="N5824" s="178"/>
    </row>
    <row r="5825" spans="1:14">
      <c r="A5825" s="171"/>
      <c r="B5825" s="171"/>
      <c r="C5825" s="179"/>
      <c r="D5825" s="172"/>
      <c r="E5825" s="173"/>
      <c r="F5825" s="174"/>
      <c r="G5825" s="175"/>
      <c r="H5825" s="171"/>
      <c r="I5825" s="190"/>
      <c r="J5825" s="171"/>
      <c r="K5825" s="176"/>
      <c r="L5825" s="177"/>
      <c r="M5825" s="177"/>
      <c r="N5825" s="178"/>
    </row>
    <row r="5826" spans="1:14">
      <c r="A5826" s="171"/>
      <c r="B5826" s="171"/>
      <c r="C5826" s="179"/>
      <c r="D5826" s="172"/>
      <c r="E5826" s="173"/>
      <c r="F5826" s="174"/>
      <c r="G5826" s="175"/>
      <c r="H5826" s="171"/>
      <c r="I5826" s="190"/>
      <c r="J5826" s="171"/>
      <c r="K5826" s="176"/>
      <c r="L5826" s="177"/>
      <c r="M5826" s="177"/>
      <c r="N5826" s="178"/>
    </row>
    <row r="5827" spans="1:14">
      <c r="A5827" s="171"/>
      <c r="B5827" s="171"/>
      <c r="C5827" s="179"/>
      <c r="D5827" s="172"/>
      <c r="E5827" s="173"/>
      <c r="F5827" s="174"/>
      <c r="G5827" s="175"/>
      <c r="H5827" s="171"/>
      <c r="I5827" s="190"/>
      <c r="J5827" s="171"/>
      <c r="K5827" s="176"/>
      <c r="L5827" s="177"/>
      <c r="M5827" s="177"/>
      <c r="N5827" s="178"/>
    </row>
    <row r="5828" spans="1:14">
      <c r="A5828" s="171"/>
      <c r="B5828" s="171"/>
      <c r="C5828" s="179"/>
      <c r="D5828" s="172"/>
      <c r="E5828" s="173"/>
      <c r="F5828" s="174"/>
      <c r="G5828" s="175"/>
      <c r="H5828" s="171"/>
      <c r="I5828" s="190"/>
      <c r="J5828" s="171"/>
      <c r="K5828" s="176"/>
      <c r="L5828" s="177"/>
      <c r="M5828" s="177"/>
      <c r="N5828" s="178"/>
    </row>
    <row r="5829" spans="1:14">
      <c r="A5829" s="171"/>
      <c r="B5829" s="171"/>
      <c r="C5829" s="179"/>
      <c r="D5829" s="172"/>
      <c r="E5829" s="173"/>
      <c r="F5829" s="174"/>
      <c r="G5829" s="175"/>
      <c r="H5829" s="171"/>
      <c r="I5829" s="190"/>
      <c r="J5829" s="171"/>
      <c r="K5829" s="176"/>
      <c r="L5829" s="177"/>
      <c r="M5829" s="177"/>
      <c r="N5829" s="178"/>
    </row>
    <row r="5830" spans="1:14">
      <c r="A5830" s="171"/>
      <c r="B5830" s="171"/>
      <c r="C5830" s="179"/>
      <c r="D5830" s="172"/>
      <c r="E5830" s="173"/>
      <c r="F5830" s="174"/>
      <c r="G5830" s="175"/>
      <c r="H5830" s="171"/>
      <c r="I5830" s="190"/>
      <c r="J5830" s="171"/>
      <c r="K5830" s="176"/>
      <c r="L5830" s="177"/>
      <c r="M5830" s="177"/>
      <c r="N5830" s="178"/>
    </row>
    <row r="5831" spans="1:14">
      <c r="A5831" s="171"/>
      <c r="B5831" s="171"/>
      <c r="C5831" s="179"/>
      <c r="D5831" s="172"/>
      <c r="E5831" s="173"/>
      <c r="F5831" s="174"/>
      <c r="G5831" s="175"/>
      <c r="H5831" s="171"/>
      <c r="I5831" s="190"/>
      <c r="J5831" s="171"/>
      <c r="K5831" s="176"/>
      <c r="L5831" s="177"/>
      <c r="M5831" s="177"/>
      <c r="N5831" s="178"/>
    </row>
    <row r="5832" spans="1:14">
      <c r="A5832" s="171"/>
      <c r="B5832" s="171"/>
      <c r="C5832" s="179"/>
      <c r="D5832" s="172"/>
      <c r="E5832" s="173"/>
      <c r="F5832" s="174"/>
      <c r="G5832" s="175"/>
      <c r="H5832" s="171"/>
      <c r="I5832" s="190"/>
      <c r="J5832" s="171"/>
      <c r="K5832" s="176"/>
      <c r="L5832" s="177"/>
      <c r="M5832" s="177"/>
      <c r="N5832" s="178"/>
    </row>
    <row r="5833" spans="1:14">
      <c r="A5833" s="171"/>
      <c r="B5833" s="171"/>
      <c r="C5833" s="179"/>
      <c r="D5833" s="172"/>
      <c r="E5833" s="173"/>
      <c r="F5833" s="174"/>
      <c r="G5833" s="175"/>
      <c r="H5833" s="171"/>
      <c r="I5833" s="190"/>
      <c r="J5833" s="171"/>
      <c r="K5833" s="176"/>
      <c r="L5833" s="177"/>
      <c r="M5833" s="177"/>
      <c r="N5833" s="178"/>
    </row>
    <row r="5834" spans="1:14">
      <c r="A5834" s="171"/>
      <c r="B5834" s="171"/>
      <c r="C5834" s="179"/>
      <c r="D5834" s="172"/>
      <c r="E5834" s="173"/>
      <c r="F5834" s="174"/>
      <c r="G5834" s="175"/>
      <c r="H5834" s="171"/>
      <c r="I5834" s="190"/>
      <c r="J5834" s="171"/>
      <c r="K5834" s="176"/>
      <c r="L5834" s="177"/>
      <c r="M5834" s="177"/>
      <c r="N5834" s="178"/>
    </row>
    <row r="5835" spans="1:14">
      <c r="A5835" s="171"/>
      <c r="B5835" s="171"/>
      <c r="C5835" s="179"/>
      <c r="D5835" s="172"/>
      <c r="E5835" s="173"/>
      <c r="F5835" s="174"/>
      <c r="G5835" s="175"/>
      <c r="H5835" s="171"/>
      <c r="I5835" s="190"/>
      <c r="J5835" s="171"/>
      <c r="K5835" s="176"/>
      <c r="L5835" s="177"/>
      <c r="M5835" s="177"/>
      <c r="N5835" s="178"/>
    </row>
    <row r="5836" spans="1:14">
      <c r="A5836" s="171"/>
      <c r="B5836" s="171"/>
      <c r="C5836" s="179"/>
      <c r="D5836" s="172"/>
      <c r="E5836" s="173"/>
      <c r="F5836" s="174"/>
      <c r="G5836" s="175"/>
      <c r="H5836" s="171"/>
      <c r="I5836" s="190"/>
      <c r="J5836" s="171"/>
      <c r="K5836" s="176"/>
      <c r="L5836" s="177"/>
      <c r="M5836" s="177"/>
      <c r="N5836" s="178"/>
    </row>
    <row r="5837" spans="1:14">
      <c r="A5837" s="171"/>
      <c r="B5837" s="171"/>
      <c r="C5837" s="179"/>
      <c r="D5837" s="172"/>
      <c r="E5837" s="173"/>
      <c r="F5837" s="174"/>
      <c r="G5837" s="175"/>
      <c r="H5837" s="171"/>
      <c r="I5837" s="190"/>
      <c r="J5837" s="171"/>
      <c r="K5837" s="176"/>
      <c r="L5837" s="177"/>
      <c r="M5837" s="177"/>
      <c r="N5837" s="178"/>
    </row>
    <row r="5838" spans="1:14">
      <c r="A5838" s="171"/>
      <c r="B5838" s="171"/>
      <c r="C5838" s="179"/>
      <c r="D5838" s="172"/>
      <c r="E5838" s="173"/>
      <c r="F5838" s="174"/>
      <c r="G5838" s="175"/>
      <c r="H5838" s="171"/>
      <c r="I5838" s="190"/>
      <c r="J5838" s="171"/>
      <c r="K5838" s="176"/>
      <c r="L5838" s="177"/>
      <c r="M5838" s="177"/>
      <c r="N5838" s="178"/>
    </row>
    <row r="5839" spans="1:14">
      <c r="A5839" s="171"/>
      <c r="B5839" s="171"/>
      <c r="C5839" s="179"/>
      <c r="D5839" s="172"/>
      <c r="E5839" s="173"/>
      <c r="F5839" s="174"/>
      <c r="G5839" s="175"/>
      <c r="H5839" s="171"/>
      <c r="I5839" s="190"/>
      <c r="J5839" s="171"/>
      <c r="K5839" s="176"/>
      <c r="L5839" s="177"/>
      <c r="M5839" s="177"/>
      <c r="N5839" s="178"/>
    </row>
    <row r="5840" spans="1:14">
      <c r="A5840" s="171"/>
      <c r="B5840" s="171"/>
      <c r="C5840" s="179"/>
      <c r="D5840" s="172"/>
      <c r="E5840" s="173"/>
      <c r="F5840" s="174"/>
      <c r="G5840" s="175"/>
      <c r="H5840" s="171"/>
      <c r="I5840" s="190"/>
      <c r="J5840" s="171"/>
      <c r="K5840" s="176"/>
      <c r="L5840" s="177"/>
      <c r="M5840" s="177"/>
      <c r="N5840" s="178"/>
    </row>
    <row r="5841" spans="1:14">
      <c r="A5841" s="171"/>
      <c r="B5841" s="171"/>
      <c r="C5841" s="179"/>
      <c r="D5841" s="172"/>
      <c r="E5841" s="173"/>
      <c r="F5841" s="174"/>
      <c r="G5841" s="175"/>
      <c r="H5841" s="171"/>
      <c r="I5841" s="190"/>
      <c r="J5841" s="171"/>
      <c r="K5841" s="176"/>
      <c r="L5841" s="177"/>
      <c r="M5841" s="177"/>
      <c r="N5841" s="178"/>
    </row>
    <row r="5842" spans="1:14">
      <c r="A5842" s="171"/>
      <c r="B5842" s="171"/>
      <c r="C5842" s="179"/>
      <c r="D5842" s="172"/>
      <c r="E5842" s="173"/>
      <c r="F5842" s="174"/>
      <c r="G5842" s="175"/>
      <c r="H5842" s="171"/>
      <c r="I5842" s="190"/>
      <c r="J5842" s="171"/>
      <c r="K5842" s="176"/>
      <c r="L5842" s="177"/>
      <c r="M5842" s="177"/>
      <c r="N5842" s="178"/>
    </row>
    <row r="5843" spans="1:14">
      <c r="A5843" s="171"/>
      <c r="B5843" s="171"/>
      <c r="C5843" s="179"/>
      <c r="D5843" s="172"/>
      <c r="E5843" s="173"/>
      <c r="F5843" s="174"/>
      <c r="G5843" s="175"/>
      <c r="H5843" s="171"/>
      <c r="I5843" s="190"/>
      <c r="J5843" s="171"/>
      <c r="K5843" s="176"/>
      <c r="L5843" s="177"/>
      <c r="M5843" s="177"/>
      <c r="N5843" s="178"/>
    </row>
    <row r="5844" spans="1:14">
      <c r="A5844" s="171"/>
      <c r="B5844" s="171"/>
      <c r="C5844" s="179"/>
      <c r="D5844" s="172"/>
      <c r="E5844" s="173"/>
      <c r="F5844" s="174"/>
      <c r="G5844" s="175"/>
      <c r="H5844" s="171"/>
      <c r="I5844" s="190"/>
      <c r="J5844" s="171"/>
      <c r="K5844" s="176"/>
      <c r="L5844" s="177"/>
      <c r="M5844" s="177"/>
      <c r="N5844" s="178"/>
    </row>
    <row r="5845" spans="1:14">
      <c r="A5845" s="171"/>
      <c r="B5845" s="171"/>
      <c r="C5845" s="179"/>
      <c r="D5845" s="172"/>
      <c r="E5845" s="173"/>
      <c r="F5845" s="174"/>
      <c r="G5845" s="175"/>
      <c r="H5845" s="171"/>
      <c r="I5845" s="190"/>
      <c r="J5845" s="171"/>
      <c r="K5845" s="176"/>
      <c r="L5845" s="177"/>
      <c r="M5845" s="177"/>
      <c r="N5845" s="178"/>
    </row>
    <row r="5846" spans="1:14">
      <c r="A5846" s="171"/>
      <c r="B5846" s="171"/>
      <c r="C5846" s="179"/>
      <c r="D5846" s="172"/>
      <c r="E5846" s="173"/>
      <c r="F5846" s="174"/>
      <c r="G5846" s="175"/>
      <c r="H5846" s="171"/>
      <c r="I5846" s="190"/>
      <c r="J5846" s="171"/>
      <c r="K5846" s="176"/>
      <c r="L5846" s="177"/>
      <c r="M5846" s="177"/>
      <c r="N5846" s="178"/>
    </row>
    <row r="5847" spans="1:14">
      <c r="A5847" s="171"/>
      <c r="B5847" s="171"/>
      <c r="C5847" s="179"/>
      <c r="D5847" s="172"/>
      <c r="E5847" s="173"/>
      <c r="F5847" s="174"/>
      <c r="G5847" s="175"/>
      <c r="H5847" s="171"/>
      <c r="I5847" s="190"/>
      <c r="J5847" s="171"/>
      <c r="K5847" s="176"/>
      <c r="L5847" s="177"/>
      <c r="M5847" s="177"/>
      <c r="N5847" s="178"/>
    </row>
    <row r="5848" spans="1:14">
      <c r="A5848" s="171"/>
      <c r="B5848" s="171"/>
      <c r="C5848" s="179"/>
      <c r="D5848" s="172"/>
      <c r="E5848" s="173"/>
      <c r="F5848" s="174"/>
      <c r="G5848" s="175"/>
      <c r="H5848" s="171"/>
      <c r="I5848" s="190"/>
      <c r="J5848" s="171"/>
      <c r="K5848" s="176"/>
      <c r="L5848" s="177"/>
      <c r="M5848" s="177"/>
      <c r="N5848" s="178"/>
    </row>
    <row r="5849" spans="1:14">
      <c r="A5849" s="171"/>
      <c r="B5849" s="171"/>
      <c r="C5849" s="179"/>
      <c r="D5849" s="172"/>
      <c r="E5849" s="173"/>
      <c r="F5849" s="174"/>
      <c r="G5849" s="175"/>
      <c r="H5849" s="171"/>
      <c r="I5849" s="190"/>
      <c r="J5849" s="171"/>
      <c r="K5849" s="176"/>
      <c r="L5849" s="177"/>
      <c r="M5849" s="177"/>
      <c r="N5849" s="178"/>
    </row>
    <row r="5850" spans="1:14">
      <c r="A5850" s="171"/>
      <c r="B5850" s="171"/>
      <c r="C5850" s="179"/>
      <c r="D5850" s="172"/>
      <c r="E5850" s="173"/>
      <c r="F5850" s="174"/>
      <c r="G5850" s="175"/>
      <c r="H5850" s="171"/>
      <c r="I5850" s="190"/>
      <c r="J5850" s="171"/>
      <c r="K5850" s="176"/>
      <c r="L5850" s="177"/>
      <c r="M5850" s="177"/>
      <c r="N5850" s="178"/>
    </row>
    <row r="5851" spans="1:14">
      <c r="A5851" s="171"/>
      <c r="B5851" s="171"/>
      <c r="C5851" s="179"/>
      <c r="D5851" s="172"/>
      <c r="E5851" s="173"/>
      <c r="F5851" s="174"/>
      <c r="G5851" s="175"/>
      <c r="H5851" s="171"/>
      <c r="I5851" s="190"/>
      <c r="J5851" s="171"/>
      <c r="K5851" s="176"/>
      <c r="L5851" s="177"/>
      <c r="M5851" s="177"/>
      <c r="N5851" s="178"/>
    </row>
    <row r="5852" spans="1:14">
      <c r="A5852" s="171"/>
      <c r="B5852" s="171"/>
      <c r="C5852" s="179"/>
      <c r="D5852" s="172"/>
      <c r="E5852" s="173"/>
      <c r="F5852" s="174"/>
      <c r="G5852" s="175"/>
      <c r="H5852" s="171"/>
      <c r="I5852" s="190"/>
      <c r="J5852" s="171"/>
      <c r="K5852" s="176"/>
      <c r="L5852" s="177"/>
      <c r="M5852" s="177"/>
      <c r="N5852" s="178"/>
    </row>
    <row r="5853" spans="1:14">
      <c r="A5853" s="171"/>
      <c r="B5853" s="171"/>
      <c r="C5853" s="179"/>
      <c r="D5853" s="172"/>
      <c r="E5853" s="173"/>
      <c r="F5853" s="174"/>
      <c r="G5853" s="175"/>
      <c r="H5853" s="171"/>
      <c r="I5853" s="190"/>
      <c r="J5853" s="171"/>
      <c r="K5853" s="176"/>
      <c r="L5853" s="177"/>
      <c r="M5853" s="177"/>
      <c r="N5853" s="178"/>
    </row>
    <row r="5854" spans="1:14">
      <c r="A5854" s="171"/>
      <c r="B5854" s="171"/>
      <c r="C5854" s="179"/>
      <c r="D5854" s="172"/>
      <c r="E5854" s="173"/>
      <c r="F5854" s="174"/>
      <c r="G5854" s="175"/>
      <c r="H5854" s="171"/>
      <c r="I5854" s="190"/>
      <c r="J5854" s="171"/>
      <c r="K5854" s="176"/>
      <c r="L5854" s="177"/>
      <c r="M5854" s="177"/>
      <c r="N5854" s="178"/>
    </row>
    <row r="5855" spans="1:14">
      <c r="A5855" s="171"/>
      <c r="B5855" s="171"/>
      <c r="C5855" s="179"/>
      <c r="D5855" s="172"/>
      <c r="E5855" s="173"/>
      <c r="F5855" s="174"/>
      <c r="G5855" s="175"/>
      <c r="H5855" s="171"/>
      <c r="I5855" s="190"/>
      <c r="J5855" s="171"/>
      <c r="K5855" s="176"/>
      <c r="L5855" s="177"/>
      <c r="M5855" s="177"/>
      <c r="N5855" s="178"/>
    </row>
    <row r="5856" spans="1:14">
      <c r="A5856" s="171"/>
      <c r="B5856" s="171"/>
      <c r="C5856" s="179"/>
      <c r="D5856" s="172"/>
      <c r="E5856" s="173"/>
      <c r="F5856" s="174"/>
      <c r="G5856" s="175"/>
      <c r="H5856" s="171"/>
      <c r="I5856" s="190"/>
      <c r="J5856" s="171"/>
      <c r="K5856" s="176"/>
      <c r="L5856" s="177"/>
      <c r="M5856" s="177"/>
      <c r="N5856" s="178"/>
    </row>
    <row r="5857" spans="1:14">
      <c r="A5857" s="171"/>
      <c r="B5857" s="171"/>
      <c r="C5857" s="179"/>
      <c r="D5857" s="172"/>
      <c r="E5857" s="173"/>
      <c r="F5857" s="174"/>
      <c r="G5857" s="175"/>
      <c r="H5857" s="171"/>
      <c r="I5857" s="190"/>
      <c r="J5857" s="171"/>
      <c r="K5857" s="176"/>
      <c r="L5857" s="177"/>
      <c r="M5857" s="177"/>
      <c r="N5857" s="178"/>
    </row>
    <row r="5858" spans="1:14">
      <c r="A5858" s="171"/>
      <c r="B5858" s="171"/>
      <c r="C5858" s="179"/>
      <c r="D5858" s="172"/>
      <c r="E5858" s="173"/>
      <c r="F5858" s="174"/>
      <c r="G5858" s="175"/>
      <c r="H5858" s="171"/>
      <c r="I5858" s="190"/>
      <c r="J5858" s="171"/>
      <c r="K5858" s="176"/>
      <c r="L5858" s="177"/>
      <c r="M5858" s="177"/>
      <c r="N5858" s="178"/>
    </row>
    <row r="5859" spans="1:14">
      <c r="A5859" s="171"/>
      <c r="B5859" s="171"/>
      <c r="C5859" s="179"/>
      <c r="D5859" s="172"/>
      <c r="E5859" s="173"/>
      <c r="F5859" s="174"/>
      <c r="G5859" s="175"/>
      <c r="H5859" s="171"/>
      <c r="I5859" s="190"/>
      <c r="J5859" s="171"/>
      <c r="K5859" s="176"/>
      <c r="L5859" s="177"/>
      <c r="M5859" s="177"/>
      <c r="N5859" s="178"/>
    </row>
    <row r="5860" spans="1:14">
      <c r="A5860" s="171"/>
      <c r="B5860" s="171"/>
      <c r="C5860" s="179"/>
      <c r="D5860" s="172"/>
      <c r="E5860" s="173"/>
      <c r="F5860" s="174"/>
      <c r="G5860" s="175"/>
      <c r="H5860" s="171"/>
      <c r="I5860" s="190"/>
      <c r="J5860" s="171"/>
      <c r="K5860" s="176"/>
      <c r="L5860" s="177"/>
      <c r="M5860" s="177"/>
      <c r="N5860" s="178"/>
    </row>
    <row r="5861" spans="1:14">
      <c r="A5861" s="171"/>
      <c r="B5861" s="171"/>
      <c r="C5861" s="179"/>
      <c r="D5861" s="172"/>
      <c r="E5861" s="173"/>
      <c r="F5861" s="174"/>
      <c r="G5861" s="175"/>
      <c r="H5861" s="171"/>
      <c r="I5861" s="190"/>
      <c r="J5861" s="171"/>
      <c r="K5861" s="176"/>
      <c r="L5861" s="177"/>
      <c r="M5861" s="177"/>
      <c r="N5861" s="178"/>
    </row>
    <row r="5862" spans="1:14">
      <c r="A5862" s="171"/>
      <c r="B5862" s="171"/>
      <c r="C5862" s="179"/>
      <c r="D5862" s="172"/>
      <c r="E5862" s="173"/>
      <c r="F5862" s="174"/>
      <c r="G5862" s="175"/>
      <c r="H5862" s="171"/>
      <c r="I5862" s="190"/>
      <c r="J5862" s="171"/>
      <c r="K5862" s="176"/>
      <c r="L5862" s="177"/>
      <c r="M5862" s="177"/>
      <c r="N5862" s="178"/>
    </row>
    <row r="5863" spans="1:14">
      <c r="A5863" s="171"/>
      <c r="B5863" s="171"/>
      <c r="C5863" s="179"/>
      <c r="D5863" s="172"/>
      <c r="E5863" s="173"/>
      <c r="F5863" s="174"/>
      <c r="G5863" s="175"/>
      <c r="H5863" s="171"/>
      <c r="I5863" s="190"/>
      <c r="J5863" s="171"/>
      <c r="K5863" s="176"/>
      <c r="L5863" s="177"/>
      <c r="M5863" s="177"/>
      <c r="N5863" s="178"/>
    </row>
    <row r="5864" spans="1:14">
      <c r="A5864" s="171"/>
      <c r="B5864" s="171"/>
      <c r="C5864" s="179"/>
      <c r="D5864" s="172"/>
      <c r="E5864" s="173"/>
      <c r="F5864" s="174"/>
      <c r="G5864" s="175"/>
      <c r="H5864" s="171"/>
      <c r="I5864" s="190"/>
      <c r="J5864" s="171"/>
      <c r="K5864" s="176"/>
      <c r="L5864" s="177"/>
      <c r="M5864" s="177"/>
      <c r="N5864" s="178"/>
    </row>
    <row r="5865" spans="1:14">
      <c r="A5865" s="171"/>
      <c r="B5865" s="171"/>
      <c r="C5865" s="179"/>
      <c r="D5865" s="172"/>
      <c r="E5865" s="173"/>
      <c r="F5865" s="174"/>
      <c r="G5865" s="175"/>
      <c r="H5865" s="171"/>
      <c r="I5865" s="190"/>
      <c r="J5865" s="171"/>
      <c r="K5865" s="176"/>
      <c r="L5865" s="177"/>
      <c r="M5865" s="177"/>
      <c r="N5865" s="178"/>
    </row>
    <row r="5866" spans="1:14">
      <c r="A5866" s="171"/>
      <c r="B5866" s="171"/>
      <c r="C5866" s="179"/>
      <c r="D5866" s="172"/>
      <c r="E5866" s="173"/>
      <c r="F5866" s="174"/>
      <c r="G5866" s="175"/>
      <c r="H5866" s="171"/>
      <c r="I5866" s="190"/>
      <c r="J5866" s="171"/>
      <c r="K5866" s="176"/>
      <c r="L5866" s="177"/>
      <c r="M5866" s="177"/>
      <c r="N5866" s="178"/>
    </row>
    <row r="5867" spans="1:14">
      <c r="A5867" s="171"/>
      <c r="B5867" s="171"/>
      <c r="C5867" s="179"/>
      <c r="D5867" s="172"/>
      <c r="E5867" s="173"/>
      <c r="F5867" s="174"/>
      <c r="G5867" s="175"/>
      <c r="H5867" s="171"/>
      <c r="I5867" s="190"/>
      <c r="J5867" s="171"/>
      <c r="K5867" s="176"/>
      <c r="L5867" s="177"/>
      <c r="M5867" s="177"/>
      <c r="N5867" s="178"/>
    </row>
    <row r="5868" spans="1:14">
      <c r="A5868" s="171"/>
      <c r="B5868" s="171"/>
      <c r="C5868" s="179"/>
      <c r="D5868" s="172"/>
      <c r="E5868" s="173"/>
      <c r="F5868" s="174"/>
      <c r="G5868" s="175"/>
      <c r="H5868" s="171"/>
      <c r="I5868" s="190"/>
      <c r="J5868" s="171"/>
      <c r="K5868" s="176"/>
      <c r="L5868" s="177"/>
      <c r="M5868" s="177"/>
      <c r="N5868" s="178"/>
    </row>
    <row r="5869" spans="1:14">
      <c r="A5869" s="171"/>
      <c r="B5869" s="171"/>
      <c r="C5869" s="179"/>
      <c r="D5869" s="172"/>
      <c r="E5869" s="173"/>
      <c r="F5869" s="174"/>
      <c r="G5869" s="175"/>
      <c r="H5869" s="171"/>
      <c r="I5869" s="190"/>
      <c r="J5869" s="171"/>
      <c r="K5869" s="176"/>
      <c r="L5869" s="177"/>
      <c r="M5869" s="177"/>
      <c r="N5869" s="178"/>
    </row>
    <row r="5870" spans="1:14">
      <c r="A5870" s="171"/>
      <c r="B5870" s="171"/>
      <c r="C5870" s="179"/>
      <c r="D5870" s="172"/>
      <c r="E5870" s="173"/>
      <c r="F5870" s="174"/>
      <c r="G5870" s="175"/>
      <c r="H5870" s="171"/>
      <c r="I5870" s="190"/>
      <c r="J5870" s="171"/>
      <c r="K5870" s="176"/>
      <c r="L5870" s="177"/>
      <c r="M5870" s="177"/>
      <c r="N5870" s="178"/>
    </row>
    <row r="5871" spans="1:14">
      <c r="A5871" s="171"/>
      <c r="B5871" s="171"/>
      <c r="C5871" s="179"/>
      <c r="D5871" s="172"/>
      <c r="E5871" s="173"/>
      <c r="F5871" s="174"/>
      <c r="G5871" s="175"/>
      <c r="H5871" s="171"/>
      <c r="I5871" s="190"/>
      <c r="J5871" s="171"/>
      <c r="K5871" s="176"/>
      <c r="L5871" s="177"/>
      <c r="M5871" s="177"/>
      <c r="N5871" s="178"/>
    </row>
    <row r="5872" spans="1:14">
      <c r="A5872" s="171"/>
      <c r="B5872" s="171"/>
      <c r="C5872" s="179"/>
      <c r="D5872" s="172"/>
      <c r="E5872" s="173"/>
      <c r="F5872" s="174"/>
      <c r="G5872" s="175"/>
      <c r="H5872" s="171"/>
      <c r="I5872" s="190"/>
      <c r="J5872" s="171"/>
      <c r="K5872" s="176"/>
      <c r="L5872" s="177"/>
      <c r="M5872" s="177"/>
      <c r="N5872" s="178"/>
    </row>
    <row r="5873" spans="1:14">
      <c r="A5873" s="171"/>
      <c r="B5873" s="171"/>
      <c r="C5873" s="179"/>
      <c r="D5873" s="172"/>
      <c r="E5873" s="173"/>
      <c r="F5873" s="174"/>
      <c r="G5873" s="175"/>
      <c r="H5873" s="171"/>
      <c r="I5873" s="190"/>
      <c r="J5873" s="171"/>
      <c r="K5873" s="176"/>
      <c r="L5873" s="177"/>
      <c r="M5873" s="177"/>
      <c r="N5873" s="178"/>
    </row>
    <row r="5874" spans="1:14">
      <c r="A5874" s="171"/>
      <c r="B5874" s="171"/>
      <c r="C5874" s="179"/>
      <c r="D5874" s="172"/>
      <c r="E5874" s="173"/>
      <c r="F5874" s="174"/>
      <c r="G5874" s="175"/>
      <c r="H5874" s="171"/>
      <c r="I5874" s="190"/>
      <c r="J5874" s="171"/>
      <c r="K5874" s="176"/>
      <c r="L5874" s="177"/>
      <c r="M5874" s="177"/>
      <c r="N5874" s="178"/>
    </row>
    <row r="5875" spans="1:14">
      <c r="A5875" s="171"/>
      <c r="B5875" s="171"/>
      <c r="C5875" s="179"/>
      <c r="D5875" s="172"/>
      <c r="E5875" s="173"/>
      <c r="F5875" s="174"/>
      <c r="G5875" s="175"/>
      <c r="H5875" s="171"/>
      <c r="I5875" s="190"/>
      <c r="J5875" s="171"/>
      <c r="K5875" s="176"/>
      <c r="L5875" s="177"/>
      <c r="M5875" s="177"/>
      <c r="N5875" s="178"/>
    </row>
    <row r="5876" spans="1:14">
      <c r="A5876" s="171"/>
      <c r="B5876" s="171"/>
      <c r="C5876" s="179"/>
      <c r="D5876" s="172"/>
      <c r="E5876" s="173"/>
      <c r="F5876" s="174"/>
      <c r="G5876" s="175"/>
      <c r="H5876" s="171"/>
      <c r="I5876" s="190"/>
      <c r="J5876" s="171"/>
      <c r="K5876" s="176"/>
      <c r="L5876" s="177"/>
      <c r="M5876" s="177"/>
      <c r="N5876" s="178"/>
    </row>
    <row r="5877" spans="1:14">
      <c r="A5877" s="171"/>
      <c r="B5877" s="171"/>
      <c r="C5877" s="179"/>
      <c r="D5877" s="172"/>
      <c r="E5877" s="173"/>
      <c r="F5877" s="174"/>
      <c r="G5877" s="175"/>
      <c r="H5877" s="171"/>
      <c r="I5877" s="190"/>
      <c r="J5877" s="171"/>
      <c r="K5877" s="176"/>
      <c r="L5877" s="177"/>
      <c r="M5877" s="177"/>
      <c r="N5877" s="178"/>
    </row>
    <row r="5878" spans="1:14">
      <c r="A5878" s="171"/>
      <c r="B5878" s="171"/>
      <c r="C5878" s="179"/>
      <c r="D5878" s="172"/>
      <c r="E5878" s="173"/>
      <c r="F5878" s="174"/>
      <c r="G5878" s="175"/>
      <c r="H5878" s="171"/>
      <c r="I5878" s="190"/>
      <c r="J5878" s="171"/>
      <c r="K5878" s="176"/>
      <c r="L5878" s="177"/>
      <c r="M5878" s="177"/>
      <c r="N5878" s="178"/>
    </row>
    <row r="5879" spans="1:14">
      <c r="A5879" s="171"/>
      <c r="B5879" s="171"/>
      <c r="C5879" s="179"/>
      <c r="D5879" s="172"/>
      <c r="E5879" s="173"/>
      <c r="F5879" s="174"/>
      <c r="G5879" s="175"/>
      <c r="H5879" s="171"/>
      <c r="I5879" s="190"/>
      <c r="J5879" s="171"/>
      <c r="K5879" s="176"/>
      <c r="L5879" s="177"/>
      <c r="M5879" s="177"/>
      <c r="N5879" s="178"/>
    </row>
    <row r="5880" spans="1:14">
      <c r="A5880" s="171"/>
      <c r="B5880" s="171"/>
      <c r="C5880" s="179"/>
      <c r="D5880" s="172"/>
      <c r="E5880" s="173"/>
      <c r="F5880" s="174"/>
      <c r="G5880" s="175"/>
      <c r="H5880" s="171"/>
      <c r="I5880" s="190"/>
      <c r="J5880" s="171"/>
      <c r="K5880" s="176"/>
      <c r="L5880" s="177"/>
      <c r="M5880" s="177"/>
      <c r="N5880" s="178"/>
    </row>
    <row r="5881" spans="1:14">
      <c r="A5881" s="171"/>
      <c r="B5881" s="171"/>
      <c r="C5881" s="179"/>
      <c r="D5881" s="172"/>
      <c r="E5881" s="173"/>
      <c r="F5881" s="174"/>
      <c r="G5881" s="175"/>
      <c r="H5881" s="171"/>
      <c r="I5881" s="190"/>
      <c r="J5881" s="171"/>
      <c r="K5881" s="176"/>
      <c r="L5881" s="177"/>
      <c r="M5881" s="177"/>
      <c r="N5881" s="178"/>
    </row>
    <row r="5882" spans="1:14">
      <c r="A5882" s="171"/>
      <c r="B5882" s="171"/>
      <c r="C5882" s="179"/>
      <c r="D5882" s="172"/>
      <c r="E5882" s="173"/>
      <c r="F5882" s="174"/>
      <c r="G5882" s="175"/>
      <c r="H5882" s="171"/>
      <c r="I5882" s="190"/>
      <c r="J5882" s="171"/>
      <c r="K5882" s="176"/>
      <c r="L5882" s="177"/>
      <c r="M5882" s="177"/>
      <c r="N5882" s="178"/>
    </row>
    <row r="5883" spans="1:14">
      <c r="A5883" s="171"/>
      <c r="B5883" s="171"/>
      <c r="C5883" s="179"/>
      <c r="D5883" s="172"/>
      <c r="E5883" s="173"/>
      <c r="F5883" s="174"/>
      <c r="G5883" s="175"/>
      <c r="H5883" s="171"/>
      <c r="I5883" s="190"/>
      <c r="J5883" s="171"/>
      <c r="K5883" s="176"/>
      <c r="L5883" s="177"/>
      <c r="M5883" s="177"/>
      <c r="N5883" s="178"/>
    </row>
    <row r="5884" spans="1:14">
      <c r="A5884" s="171"/>
      <c r="B5884" s="171"/>
      <c r="C5884" s="179"/>
      <c r="D5884" s="172"/>
      <c r="E5884" s="173"/>
      <c r="F5884" s="174"/>
      <c r="G5884" s="175"/>
      <c r="H5884" s="171"/>
      <c r="I5884" s="190"/>
      <c r="J5884" s="171"/>
      <c r="K5884" s="176"/>
      <c r="L5884" s="177"/>
      <c r="M5884" s="177"/>
      <c r="N5884" s="178"/>
    </row>
    <row r="5885" spans="1:14">
      <c r="A5885" s="171"/>
      <c r="B5885" s="171"/>
      <c r="C5885" s="179"/>
      <c r="D5885" s="172"/>
      <c r="E5885" s="173"/>
      <c r="F5885" s="174"/>
      <c r="G5885" s="175"/>
      <c r="H5885" s="171"/>
      <c r="I5885" s="190"/>
      <c r="J5885" s="171"/>
      <c r="K5885" s="176"/>
      <c r="L5885" s="177"/>
      <c r="M5885" s="177"/>
      <c r="N5885" s="178"/>
    </row>
    <row r="5886" spans="1:14">
      <c r="A5886" s="171"/>
      <c r="B5886" s="171"/>
      <c r="C5886" s="179"/>
      <c r="D5886" s="172"/>
      <c r="E5886" s="173"/>
      <c r="F5886" s="174"/>
      <c r="G5886" s="175"/>
      <c r="H5886" s="171"/>
      <c r="I5886" s="190"/>
      <c r="J5886" s="171"/>
      <c r="K5886" s="176"/>
      <c r="L5886" s="177"/>
      <c r="M5886" s="177"/>
      <c r="N5886" s="178"/>
    </row>
    <row r="5887" spans="1:14">
      <c r="A5887" s="171"/>
      <c r="B5887" s="171"/>
      <c r="C5887" s="179"/>
      <c r="D5887" s="172"/>
      <c r="E5887" s="173"/>
      <c r="F5887" s="174"/>
      <c r="G5887" s="175"/>
      <c r="H5887" s="171"/>
      <c r="I5887" s="190"/>
      <c r="J5887" s="171"/>
      <c r="K5887" s="176"/>
      <c r="L5887" s="177"/>
      <c r="M5887" s="177"/>
      <c r="N5887" s="178"/>
    </row>
    <row r="5888" spans="1:14">
      <c r="A5888" s="171"/>
      <c r="B5888" s="171"/>
      <c r="C5888" s="179"/>
      <c r="D5888" s="172"/>
      <c r="E5888" s="173"/>
      <c r="F5888" s="174"/>
      <c r="G5888" s="175"/>
      <c r="H5888" s="171"/>
      <c r="I5888" s="190"/>
      <c r="J5888" s="171"/>
      <c r="K5888" s="176"/>
      <c r="L5888" s="177"/>
      <c r="M5888" s="177"/>
      <c r="N5888" s="178"/>
    </row>
    <row r="5889" spans="1:14">
      <c r="A5889" s="171"/>
      <c r="B5889" s="171"/>
      <c r="C5889" s="179"/>
      <c r="D5889" s="172"/>
      <c r="E5889" s="173"/>
      <c r="F5889" s="174"/>
      <c r="G5889" s="175"/>
      <c r="H5889" s="171"/>
      <c r="I5889" s="190"/>
      <c r="J5889" s="171"/>
      <c r="K5889" s="176"/>
      <c r="L5889" s="177"/>
      <c r="M5889" s="177"/>
      <c r="N5889" s="178"/>
    </row>
    <row r="5890" spans="1:14">
      <c r="A5890" s="171"/>
      <c r="B5890" s="171"/>
      <c r="C5890" s="179"/>
      <c r="D5890" s="172"/>
      <c r="E5890" s="173"/>
      <c r="F5890" s="174"/>
      <c r="G5890" s="175"/>
      <c r="H5890" s="171"/>
      <c r="I5890" s="190"/>
      <c r="J5890" s="171"/>
      <c r="K5890" s="176"/>
      <c r="L5890" s="177"/>
      <c r="M5890" s="177"/>
      <c r="N5890" s="178"/>
    </row>
    <row r="5891" spans="1:14">
      <c r="A5891" s="171"/>
      <c r="B5891" s="171"/>
      <c r="C5891" s="179"/>
      <c r="D5891" s="172"/>
      <c r="E5891" s="173"/>
      <c r="F5891" s="174"/>
      <c r="G5891" s="175"/>
      <c r="H5891" s="171"/>
      <c r="I5891" s="190"/>
      <c r="J5891" s="171"/>
      <c r="K5891" s="176"/>
      <c r="L5891" s="177"/>
      <c r="M5891" s="177"/>
      <c r="N5891" s="178"/>
    </row>
    <row r="5892" spans="1:14">
      <c r="A5892" s="171"/>
      <c r="B5892" s="171"/>
      <c r="C5892" s="179"/>
      <c r="D5892" s="172"/>
      <c r="E5892" s="173"/>
      <c r="F5892" s="174"/>
      <c r="G5892" s="175"/>
      <c r="H5892" s="171"/>
      <c r="I5892" s="190"/>
      <c r="J5892" s="171"/>
      <c r="K5892" s="176"/>
      <c r="L5892" s="177"/>
      <c r="M5892" s="177"/>
      <c r="N5892" s="178"/>
    </row>
    <row r="5893" spans="1:14">
      <c r="A5893" s="171"/>
      <c r="B5893" s="171"/>
      <c r="C5893" s="179"/>
      <c r="D5893" s="172"/>
      <c r="E5893" s="173"/>
      <c r="F5893" s="174"/>
      <c r="G5893" s="175"/>
      <c r="H5893" s="171"/>
      <c r="I5893" s="190"/>
      <c r="J5893" s="171"/>
      <c r="K5893" s="176"/>
      <c r="L5893" s="177"/>
      <c r="M5893" s="177"/>
      <c r="N5893" s="178"/>
    </row>
    <row r="5894" spans="1:14">
      <c r="A5894" s="171"/>
      <c r="B5894" s="171"/>
      <c r="C5894" s="179"/>
      <c r="D5894" s="172"/>
      <c r="E5894" s="173"/>
      <c r="F5894" s="174"/>
      <c r="G5894" s="175"/>
      <c r="H5894" s="171"/>
      <c r="I5894" s="190"/>
      <c r="J5894" s="171"/>
      <c r="K5894" s="176"/>
      <c r="L5894" s="177"/>
      <c r="M5894" s="177"/>
      <c r="N5894" s="178"/>
    </row>
    <row r="5895" spans="1:14">
      <c r="A5895" s="171"/>
      <c r="B5895" s="171"/>
      <c r="C5895" s="179"/>
      <c r="D5895" s="172"/>
      <c r="E5895" s="173"/>
      <c r="F5895" s="174"/>
      <c r="G5895" s="175"/>
      <c r="H5895" s="171"/>
      <c r="I5895" s="190"/>
      <c r="J5895" s="171"/>
      <c r="K5895" s="176"/>
      <c r="L5895" s="177"/>
      <c r="M5895" s="177"/>
      <c r="N5895" s="178"/>
    </row>
    <row r="5896" spans="1:14">
      <c r="A5896" s="171"/>
      <c r="B5896" s="171"/>
      <c r="C5896" s="179"/>
      <c r="D5896" s="172"/>
      <c r="E5896" s="173"/>
      <c r="F5896" s="174"/>
      <c r="G5896" s="175"/>
      <c r="H5896" s="171"/>
      <c r="I5896" s="190"/>
      <c r="J5896" s="171"/>
      <c r="K5896" s="176"/>
      <c r="L5896" s="177"/>
      <c r="M5896" s="177"/>
      <c r="N5896" s="178"/>
    </row>
    <row r="5897" spans="1:14">
      <c r="A5897" s="171"/>
      <c r="B5897" s="171"/>
      <c r="C5897" s="179"/>
      <c r="D5897" s="172"/>
      <c r="E5897" s="173"/>
      <c r="F5897" s="174"/>
      <c r="G5897" s="175"/>
      <c r="H5897" s="171"/>
      <c r="I5897" s="190"/>
      <c r="J5897" s="171"/>
      <c r="K5897" s="176"/>
      <c r="L5897" s="177"/>
      <c r="M5897" s="177"/>
      <c r="N5897" s="178"/>
    </row>
    <row r="5898" spans="1:14">
      <c r="A5898" s="171"/>
      <c r="B5898" s="171"/>
      <c r="C5898" s="179"/>
      <c r="D5898" s="172"/>
      <c r="E5898" s="173"/>
      <c r="F5898" s="174"/>
      <c r="G5898" s="175"/>
      <c r="H5898" s="171"/>
      <c r="I5898" s="190"/>
      <c r="J5898" s="171"/>
      <c r="K5898" s="176"/>
      <c r="L5898" s="177"/>
      <c r="M5898" s="177"/>
      <c r="N5898" s="178"/>
    </row>
    <row r="5899" spans="1:14">
      <c r="A5899" s="171"/>
      <c r="B5899" s="171"/>
      <c r="C5899" s="179"/>
      <c r="D5899" s="172"/>
      <c r="E5899" s="173"/>
      <c r="F5899" s="174"/>
      <c r="G5899" s="175"/>
      <c r="H5899" s="171"/>
      <c r="I5899" s="190"/>
      <c r="J5899" s="171"/>
      <c r="K5899" s="176"/>
      <c r="L5899" s="177"/>
      <c r="M5899" s="177"/>
      <c r="N5899" s="178"/>
    </row>
    <row r="5900" spans="1:14">
      <c r="A5900" s="171"/>
      <c r="B5900" s="171"/>
      <c r="C5900" s="179"/>
      <c r="D5900" s="172"/>
      <c r="E5900" s="173"/>
      <c r="F5900" s="174"/>
      <c r="G5900" s="175"/>
      <c r="H5900" s="171"/>
      <c r="I5900" s="190"/>
      <c r="J5900" s="171"/>
      <c r="K5900" s="176"/>
      <c r="L5900" s="177"/>
      <c r="M5900" s="177"/>
      <c r="N5900" s="178"/>
    </row>
    <row r="5901" spans="1:14">
      <c r="A5901" s="171"/>
      <c r="B5901" s="171"/>
      <c r="C5901" s="179"/>
      <c r="D5901" s="172"/>
      <c r="E5901" s="173"/>
      <c r="F5901" s="174"/>
      <c r="G5901" s="175"/>
      <c r="H5901" s="171"/>
      <c r="I5901" s="190"/>
      <c r="J5901" s="171"/>
      <c r="K5901" s="176"/>
      <c r="L5901" s="177"/>
      <c r="M5901" s="177"/>
      <c r="N5901" s="178"/>
    </row>
    <row r="5902" spans="1:14">
      <c r="A5902" s="171"/>
      <c r="B5902" s="171"/>
      <c r="C5902" s="179"/>
      <c r="D5902" s="172"/>
      <c r="E5902" s="173"/>
      <c r="F5902" s="174"/>
      <c r="G5902" s="175"/>
      <c r="H5902" s="171"/>
      <c r="I5902" s="190"/>
      <c r="J5902" s="171"/>
      <c r="K5902" s="176"/>
      <c r="L5902" s="177"/>
      <c r="M5902" s="177"/>
      <c r="N5902" s="178"/>
    </row>
    <row r="5903" spans="1:14">
      <c r="A5903" s="171"/>
      <c r="B5903" s="171"/>
      <c r="C5903" s="179"/>
      <c r="D5903" s="172"/>
      <c r="E5903" s="173"/>
      <c r="F5903" s="174"/>
      <c r="G5903" s="175"/>
      <c r="H5903" s="171"/>
      <c r="I5903" s="190"/>
      <c r="J5903" s="171"/>
      <c r="K5903" s="176"/>
      <c r="L5903" s="177"/>
      <c r="M5903" s="177"/>
      <c r="N5903" s="178"/>
    </row>
    <row r="5904" spans="1:14">
      <c r="A5904" s="171"/>
      <c r="B5904" s="171"/>
      <c r="C5904" s="179"/>
      <c r="D5904" s="172"/>
      <c r="E5904" s="173"/>
      <c r="F5904" s="174"/>
      <c r="G5904" s="175"/>
      <c r="H5904" s="171"/>
      <c r="I5904" s="190"/>
      <c r="J5904" s="171"/>
      <c r="K5904" s="176"/>
      <c r="L5904" s="177"/>
      <c r="M5904" s="177"/>
      <c r="N5904" s="178"/>
    </row>
    <row r="5905" spans="1:14">
      <c r="A5905" s="171"/>
      <c r="B5905" s="171"/>
      <c r="C5905" s="179"/>
      <c r="D5905" s="172"/>
      <c r="E5905" s="173"/>
      <c r="F5905" s="174"/>
      <c r="G5905" s="175"/>
      <c r="H5905" s="171"/>
      <c r="I5905" s="190"/>
      <c r="J5905" s="171"/>
      <c r="K5905" s="176"/>
      <c r="L5905" s="177"/>
      <c r="M5905" s="177"/>
      <c r="N5905" s="178"/>
    </row>
    <row r="5906" spans="1:14">
      <c r="A5906" s="171"/>
      <c r="B5906" s="171"/>
      <c r="C5906" s="179"/>
      <c r="D5906" s="172"/>
      <c r="E5906" s="173"/>
      <c r="F5906" s="174"/>
      <c r="G5906" s="175"/>
      <c r="H5906" s="171"/>
      <c r="I5906" s="190"/>
      <c r="J5906" s="171"/>
      <c r="K5906" s="176"/>
      <c r="L5906" s="177"/>
      <c r="M5906" s="177"/>
      <c r="N5906" s="178"/>
    </row>
    <row r="5907" spans="1:14">
      <c r="A5907" s="171"/>
      <c r="B5907" s="171"/>
      <c r="C5907" s="179"/>
      <c r="D5907" s="172"/>
      <c r="E5907" s="173"/>
      <c r="F5907" s="174"/>
      <c r="G5907" s="175"/>
      <c r="H5907" s="171"/>
      <c r="I5907" s="190"/>
      <c r="J5907" s="171"/>
      <c r="K5907" s="176"/>
      <c r="L5907" s="177"/>
      <c r="M5907" s="177"/>
      <c r="N5907" s="178"/>
    </row>
    <row r="5908" spans="1:14">
      <c r="A5908" s="171"/>
      <c r="B5908" s="171"/>
      <c r="C5908" s="179"/>
      <c r="D5908" s="172"/>
      <c r="E5908" s="173"/>
      <c r="F5908" s="174"/>
      <c r="G5908" s="175"/>
      <c r="H5908" s="171"/>
      <c r="I5908" s="190"/>
      <c r="J5908" s="171"/>
      <c r="K5908" s="176"/>
      <c r="L5908" s="177"/>
      <c r="M5908" s="177"/>
      <c r="N5908" s="178"/>
    </row>
    <row r="5909" spans="1:14">
      <c r="A5909" s="171"/>
      <c r="B5909" s="171"/>
      <c r="C5909" s="179"/>
      <c r="D5909" s="172"/>
      <c r="E5909" s="173"/>
      <c r="F5909" s="174"/>
      <c r="G5909" s="175"/>
      <c r="H5909" s="171"/>
      <c r="I5909" s="190"/>
      <c r="J5909" s="171"/>
      <c r="K5909" s="176"/>
      <c r="L5909" s="177"/>
      <c r="M5909" s="177"/>
      <c r="N5909" s="178"/>
    </row>
    <row r="5910" spans="1:14">
      <c r="A5910" s="171"/>
      <c r="B5910" s="171"/>
      <c r="C5910" s="179"/>
      <c r="D5910" s="172"/>
      <c r="E5910" s="173"/>
      <c r="F5910" s="174"/>
      <c r="G5910" s="175"/>
      <c r="H5910" s="171"/>
      <c r="I5910" s="190"/>
      <c r="J5910" s="171"/>
      <c r="K5910" s="176"/>
      <c r="L5910" s="177"/>
      <c r="M5910" s="177"/>
      <c r="N5910" s="178"/>
    </row>
    <row r="5911" spans="1:14">
      <c r="A5911" s="171"/>
      <c r="B5911" s="171"/>
      <c r="C5911" s="179"/>
      <c r="D5911" s="172"/>
      <c r="E5911" s="173"/>
      <c r="F5911" s="174"/>
      <c r="G5911" s="175"/>
      <c r="H5911" s="171"/>
      <c r="I5911" s="190"/>
      <c r="J5911" s="171"/>
      <c r="K5911" s="176"/>
      <c r="L5911" s="177"/>
      <c r="M5911" s="177"/>
      <c r="N5911" s="178"/>
    </row>
    <row r="5912" spans="1:14">
      <c r="A5912" s="171"/>
      <c r="B5912" s="171"/>
      <c r="C5912" s="179"/>
      <c r="D5912" s="172"/>
      <c r="E5912" s="173"/>
      <c r="F5912" s="174"/>
      <c r="G5912" s="175"/>
      <c r="H5912" s="171"/>
      <c r="I5912" s="190"/>
      <c r="J5912" s="171"/>
      <c r="K5912" s="176"/>
      <c r="L5912" s="177"/>
      <c r="M5912" s="177"/>
      <c r="N5912" s="178"/>
    </row>
    <row r="5913" spans="1:14">
      <c r="A5913" s="171"/>
      <c r="B5913" s="171"/>
      <c r="C5913" s="179"/>
      <c r="D5913" s="172"/>
      <c r="E5913" s="173"/>
      <c r="F5913" s="174"/>
      <c r="G5913" s="175"/>
      <c r="H5913" s="171"/>
      <c r="I5913" s="190"/>
      <c r="J5913" s="171"/>
      <c r="K5913" s="176"/>
      <c r="L5913" s="177"/>
      <c r="M5913" s="177"/>
      <c r="N5913" s="178"/>
    </row>
    <row r="5914" spans="1:14">
      <c r="A5914" s="171"/>
      <c r="B5914" s="171"/>
      <c r="C5914" s="179"/>
      <c r="D5914" s="172"/>
      <c r="E5914" s="173"/>
      <c r="F5914" s="174"/>
      <c r="G5914" s="175"/>
      <c r="H5914" s="171"/>
      <c r="I5914" s="190"/>
      <c r="J5914" s="171"/>
      <c r="K5914" s="176"/>
      <c r="L5914" s="177"/>
      <c r="M5914" s="177"/>
      <c r="N5914" s="178"/>
    </row>
    <row r="5915" spans="1:14">
      <c r="A5915" s="171"/>
      <c r="B5915" s="171"/>
      <c r="C5915" s="179"/>
      <c r="D5915" s="172"/>
      <c r="E5915" s="173"/>
      <c r="F5915" s="174"/>
      <c r="G5915" s="175"/>
      <c r="H5915" s="171"/>
      <c r="I5915" s="190"/>
      <c r="J5915" s="171"/>
      <c r="K5915" s="176"/>
      <c r="L5915" s="177"/>
      <c r="M5915" s="177"/>
      <c r="N5915" s="178"/>
    </row>
    <row r="5916" spans="1:14">
      <c r="A5916" s="171"/>
      <c r="B5916" s="171"/>
      <c r="C5916" s="179"/>
      <c r="D5916" s="172"/>
      <c r="E5916" s="173"/>
      <c r="F5916" s="174"/>
      <c r="G5916" s="175"/>
      <c r="H5916" s="171"/>
      <c r="I5916" s="190"/>
      <c r="J5916" s="171"/>
      <c r="K5916" s="176"/>
      <c r="L5916" s="177"/>
      <c r="M5916" s="177"/>
      <c r="N5916" s="178"/>
    </row>
    <row r="5917" spans="1:14">
      <c r="A5917" s="171"/>
      <c r="B5917" s="171"/>
      <c r="C5917" s="179"/>
      <c r="D5917" s="172"/>
      <c r="E5917" s="173"/>
      <c r="F5917" s="174"/>
      <c r="G5917" s="175"/>
      <c r="H5917" s="171"/>
      <c r="I5917" s="190"/>
      <c r="J5917" s="171"/>
      <c r="K5917" s="176"/>
      <c r="L5917" s="177"/>
      <c r="M5917" s="177"/>
      <c r="N5917" s="178"/>
    </row>
    <row r="5918" spans="1:14">
      <c r="A5918" s="171"/>
      <c r="B5918" s="171"/>
      <c r="C5918" s="179"/>
      <c r="D5918" s="172"/>
      <c r="E5918" s="173"/>
      <c r="F5918" s="174"/>
      <c r="G5918" s="175"/>
      <c r="H5918" s="171"/>
      <c r="I5918" s="190"/>
      <c r="J5918" s="171"/>
      <c r="K5918" s="176"/>
      <c r="L5918" s="177"/>
      <c r="M5918" s="177"/>
      <c r="N5918" s="178"/>
    </row>
    <row r="5919" spans="1:14">
      <c r="A5919" s="171"/>
      <c r="B5919" s="171"/>
      <c r="C5919" s="179"/>
      <c r="D5919" s="172"/>
      <c r="E5919" s="173"/>
      <c r="F5919" s="174"/>
      <c r="G5919" s="175"/>
      <c r="H5919" s="171"/>
      <c r="I5919" s="190"/>
      <c r="J5919" s="171"/>
      <c r="K5919" s="176"/>
      <c r="L5919" s="177"/>
      <c r="M5919" s="177"/>
      <c r="N5919" s="178"/>
    </row>
    <row r="5920" spans="1:14">
      <c r="A5920" s="171"/>
      <c r="B5920" s="171"/>
      <c r="C5920" s="179"/>
      <c r="D5920" s="172"/>
      <c r="E5920" s="173"/>
      <c r="F5920" s="174"/>
      <c r="G5920" s="175"/>
      <c r="H5920" s="171"/>
      <c r="I5920" s="190"/>
      <c r="J5920" s="171"/>
      <c r="K5920" s="176"/>
      <c r="L5920" s="177"/>
      <c r="M5920" s="177"/>
      <c r="N5920" s="178"/>
    </row>
    <row r="5921" spans="1:14">
      <c r="A5921" s="171"/>
      <c r="B5921" s="171"/>
      <c r="C5921" s="179"/>
      <c r="D5921" s="172"/>
      <c r="E5921" s="173"/>
      <c r="F5921" s="174"/>
      <c r="G5921" s="175"/>
      <c r="H5921" s="171"/>
      <c r="I5921" s="190"/>
      <c r="J5921" s="171"/>
      <c r="K5921" s="176"/>
      <c r="L5921" s="177"/>
      <c r="M5921" s="177"/>
      <c r="N5921" s="178"/>
    </row>
    <row r="5922" spans="1:14">
      <c r="A5922" s="171"/>
      <c r="B5922" s="171"/>
      <c r="C5922" s="179"/>
      <c r="D5922" s="172"/>
      <c r="E5922" s="173"/>
      <c r="F5922" s="174"/>
      <c r="G5922" s="175"/>
      <c r="H5922" s="171"/>
      <c r="I5922" s="190"/>
      <c r="J5922" s="171"/>
      <c r="K5922" s="176"/>
      <c r="L5922" s="177"/>
      <c r="M5922" s="177"/>
      <c r="N5922" s="178"/>
    </row>
    <row r="5923" spans="1:14">
      <c r="A5923" s="171"/>
      <c r="B5923" s="171"/>
      <c r="C5923" s="179"/>
      <c r="D5923" s="172"/>
      <c r="E5923" s="173"/>
      <c r="F5923" s="174"/>
      <c r="G5923" s="175"/>
      <c r="H5923" s="171"/>
      <c r="I5923" s="190"/>
      <c r="J5923" s="171"/>
      <c r="K5923" s="176"/>
      <c r="L5923" s="177"/>
      <c r="M5923" s="177"/>
      <c r="N5923" s="178"/>
    </row>
    <row r="5924" spans="1:14">
      <c r="A5924" s="171"/>
      <c r="B5924" s="171"/>
      <c r="C5924" s="179"/>
      <c r="D5924" s="172"/>
      <c r="E5924" s="173"/>
      <c r="F5924" s="174"/>
      <c r="G5924" s="175"/>
      <c r="H5924" s="171"/>
      <c r="I5924" s="190"/>
      <c r="J5924" s="171"/>
      <c r="K5924" s="176"/>
      <c r="L5924" s="177"/>
      <c r="M5924" s="177"/>
      <c r="N5924" s="178"/>
    </row>
    <row r="5925" spans="1:14">
      <c r="A5925" s="171"/>
      <c r="B5925" s="171"/>
      <c r="C5925" s="179"/>
      <c r="D5925" s="172"/>
      <c r="E5925" s="173"/>
      <c r="F5925" s="174"/>
      <c r="G5925" s="175"/>
      <c r="H5925" s="171"/>
      <c r="I5925" s="190"/>
      <c r="J5925" s="171"/>
      <c r="K5925" s="176"/>
      <c r="L5925" s="177"/>
      <c r="M5925" s="177"/>
      <c r="N5925" s="178"/>
    </row>
    <row r="5926" spans="1:14">
      <c r="A5926" s="171"/>
      <c r="B5926" s="171"/>
      <c r="C5926" s="179"/>
      <c r="D5926" s="172"/>
      <c r="E5926" s="173"/>
      <c r="F5926" s="174"/>
      <c r="G5926" s="175"/>
      <c r="H5926" s="171"/>
      <c r="I5926" s="190"/>
      <c r="J5926" s="171"/>
      <c r="K5926" s="176"/>
      <c r="L5926" s="177"/>
      <c r="M5926" s="177"/>
      <c r="N5926" s="178"/>
    </row>
    <row r="5927" spans="1:14">
      <c r="A5927" s="171"/>
      <c r="B5927" s="171"/>
      <c r="C5927" s="179"/>
      <c r="D5927" s="172"/>
      <c r="E5927" s="173"/>
      <c r="F5927" s="174"/>
      <c r="G5927" s="175"/>
      <c r="H5927" s="171"/>
      <c r="I5927" s="190"/>
      <c r="J5927" s="171"/>
      <c r="K5927" s="176"/>
      <c r="L5927" s="177"/>
      <c r="M5927" s="177"/>
      <c r="N5927" s="178"/>
    </row>
    <row r="5928" spans="1:14">
      <c r="A5928" s="171"/>
      <c r="B5928" s="171"/>
      <c r="C5928" s="179"/>
      <c r="D5928" s="172"/>
      <c r="E5928" s="173"/>
      <c r="F5928" s="174"/>
      <c r="G5928" s="175"/>
      <c r="H5928" s="171"/>
      <c r="I5928" s="190"/>
      <c r="J5928" s="171"/>
      <c r="K5928" s="176"/>
      <c r="L5928" s="177"/>
      <c r="M5928" s="177"/>
      <c r="N5928" s="178"/>
    </row>
    <row r="5929" spans="1:14">
      <c r="A5929" s="171"/>
      <c r="B5929" s="171"/>
      <c r="C5929" s="179"/>
      <c r="D5929" s="172"/>
      <c r="E5929" s="173"/>
      <c r="F5929" s="174"/>
      <c r="G5929" s="175"/>
      <c r="H5929" s="171"/>
      <c r="I5929" s="190"/>
      <c r="J5929" s="171"/>
      <c r="K5929" s="176"/>
      <c r="L5929" s="177"/>
      <c r="M5929" s="177"/>
      <c r="N5929" s="178"/>
    </row>
    <row r="5930" spans="1:14">
      <c r="A5930" s="171"/>
      <c r="B5930" s="171"/>
      <c r="C5930" s="179"/>
      <c r="D5930" s="172"/>
      <c r="E5930" s="173"/>
      <c r="F5930" s="174"/>
      <c r="G5930" s="175"/>
      <c r="H5930" s="171"/>
      <c r="I5930" s="190"/>
      <c r="J5930" s="171"/>
      <c r="K5930" s="176"/>
      <c r="L5930" s="177"/>
      <c r="M5930" s="177"/>
      <c r="N5930" s="178"/>
    </row>
    <row r="5931" spans="1:14">
      <c r="A5931" s="171"/>
      <c r="B5931" s="171"/>
      <c r="C5931" s="179"/>
      <c r="D5931" s="172"/>
      <c r="E5931" s="173"/>
      <c r="F5931" s="174"/>
      <c r="G5931" s="175"/>
      <c r="H5931" s="171"/>
      <c r="I5931" s="190"/>
      <c r="J5931" s="171"/>
      <c r="K5931" s="176"/>
      <c r="L5931" s="177"/>
      <c r="M5931" s="177"/>
      <c r="N5931" s="178"/>
    </row>
    <row r="5932" spans="1:14">
      <c r="A5932" s="171"/>
      <c r="B5932" s="171"/>
      <c r="C5932" s="179"/>
      <c r="D5932" s="172"/>
      <c r="E5932" s="173"/>
      <c r="F5932" s="174"/>
      <c r="G5932" s="175"/>
      <c r="H5932" s="171"/>
      <c r="I5932" s="190"/>
      <c r="J5932" s="171"/>
      <c r="K5932" s="176"/>
      <c r="L5932" s="177"/>
      <c r="M5932" s="177"/>
      <c r="N5932" s="178"/>
    </row>
    <row r="5933" spans="1:14">
      <c r="A5933" s="171"/>
      <c r="B5933" s="171"/>
      <c r="C5933" s="179"/>
      <c r="D5933" s="172"/>
      <c r="E5933" s="173"/>
      <c r="F5933" s="174"/>
      <c r="G5933" s="175"/>
      <c r="H5933" s="171"/>
      <c r="I5933" s="190"/>
      <c r="J5933" s="171"/>
      <c r="K5933" s="176"/>
      <c r="L5933" s="177"/>
      <c r="M5933" s="177"/>
      <c r="N5933" s="178"/>
    </row>
    <row r="5934" spans="1:14">
      <c r="A5934" s="171"/>
      <c r="B5934" s="171"/>
      <c r="C5934" s="179"/>
      <c r="D5934" s="172"/>
      <c r="E5934" s="173"/>
      <c r="F5934" s="174"/>
      <c r="G5934" s="175"/>
      <c r="H5934" s="171"/>
      <c r="I5934" s="190"/>
      <c r="J5934" s="171"/>
      <c r="K5934" s="176"/>
      <c r="L5934" s="177"/>
      <c r="M5934" s="177"/>
      <c r="N5934" s="178"/>
    </row>
    <row r="5935" spans="1:14">
      <c r="A5935" s="171"/>
      <c r="B5935" s="171"/>
      <c r="C5935" s="179"/>
      <c r="D5935" s="172"/>
      <c r="E5935" s="173"/>
      <c r="F5935" s="174"/>
      <c r="G5935" s="175"/>
      <c r="H5935" s="171"/>
      <c r="I5935" s="190"/>
      <c r="J5935" s="171"/>
      <c r="K5935" s="176"/>
      <c r="L5935" s="177"/>
      <c r="M5935" s="177"/>
      <c r="N5935" s="178"/>
    </row>
    <row r="5936" spans="1:14">
      <c r="A5936" s="171"/>
      <c r="B5936" s="171"/>
      <c r="C5936" s="179"/>
      <c r="D5936" s="172"/>
      <c r="E5936" s="173"/>
      <c r="F5936" s="174"/>
      <c r="G5936" s="175"/>
      <c r="H5936" s="171"/>
      <c r="I5936" s="190"/>
      <c r="J5936" s="171"/>
      <c r="K5936" s="176"/>
      <c r="L5936" s="177"/>
      <c r="M5936" s="177"/>
      <c r="N5936" s="178"/>
    </row>
    <row r="5937" spans="1:14">
      <c r="A5937" s="171"/>
      <c r="B5937" s="171"/>
      <c r="C5937" s="179"/>
      <c r="D5937" s="172"/>
      <c r="E5937" s="173"/>
      <c r="F5937" s="174"/>
      <c r="G5937" s="175"/>
      <c r="H5937" s="171"/>
      <c r="I5937" s="190"/>
      <c r="J5937" s="171"/>
      <c r="K5937" s="176"/>
      <c r="L5937" s="177"/>
      <c r="M5937" s="177"/>
      <c r="N5937" s="178"/>
    </row>
    <row r="5938" spans="1:14">
      <c r="A5938" s="171"/>
      <c r="B5938" s="171"/>
      <c r="C5938" s="179"/>
      <c r="D5938" s="172"/>
      <c r="E5938" s="173"/>
      <c r="F5938" s="174"/>
      <c r="G5938" s="175"/>
      <c r="H5938" s="171"/>
      <c r="I5938" s="190"/>
      <c r="J5938" s="171"/>
      <c r="K5938" s="176"/>
      <c r="L5938" s="177"/>
      <c r="M5938" s="177"/>
      <c r="N5938" s="178"/>
    </row>
    <row r="5939" spans="1:14">
      <c r="A5939" s="171"/>
      <c r="B5939" s="171"/>
      <c r="C5939" s="179"/>
      <c r="D5939" s="172"/>
      <c r="E5939" s="173"/>
      <c r="F5939" s="174"/>
      <c r="G5939" s="175"/>
      <c r="H5939" s="171"/>
      <c r="I5939" s="190"/>
      <c r="J5939" s="171"/>
      <c r="K5939" s="176"/>
      <c r="L5939" s="177"/>
      <c r="M5939" s="177"/>
      <c r="N5939" s="178"/>
    </row>
    <row r="5940" spans="1:14">
      <c r="A5940" s="171"/>
      <c r="B5940" s="171"/>
      <c r="C5940" s="179"/>
      <c r="D5940" s="172"/>
      <c r="E5940" s="173"/>
      <c r="F5940" s="174"/>
      <c r="G5940" s="175"/>
      <c r="H5940" s="171"/>
      <c r="I5940" s="190"/>
      <c r="J5940" s="171"/>
      <c r="K5940" s="176"/>
      <c r="L5940" s="177"/>
      <c r="M5940" s="177"/>
      <c r="N5940" s="178"/>
    </row>
    <row r="5941" spans="1:14">
      <c r="A5941" s="171"/>
      <c r="B5941" s="171"/>
      <c r="C5941" s="179"/>
      <c r="D5941" s="172"/>
      <c r="E5941" s="173"/>
      <c r="F5941" s="174"/>
      <c r="G5941" s="175"/>
      <c r="H5941" s="171"/>
      <c r="I5941" s="190"/>
      <c r="J5941" s="171"/>
      <c r="K5941" s="176"/>
      <c r="L5941" s="177"/>
      <c r="M5941" s="177"/>
      <c r="N5941" s="178"/>
    </row>
    <row r="5942" spans="1:14">
      <c r="A5942" s="171"/>
      <c r="B5942" s="171"/>
      <c r="C5942" s="179"/>
      <c r="D5942" s="172"/>
      <c r="E5942" s="173"/>
      <c r="F5942" s="174"/>
      <c r="G5942" s="175"/>
      <c r="H5942" s="171"/>
      <c r="I5942" s="190"/>
      <c r="J5942" s="171"/>
      <c r="K5942" s="176"/>
      <c r="L5942" s="177"/>
      <c r="M5942" s="177"/>
      <c r="N5942" s="178"/>
    </row>
    <row r="5943" spans="1:14">
      <c r="A5943" s="171"/>
      <c r="B5943" s="171"/>
      <c r="C5943" s="179"/>
      <c r="D5943" s="172"/>
      <c r="E5943" s="173"/>
      <c r="F5943" s="174"/>
      <c r="G5943" s="175"/>
      <c r="H5943" s="171"/>
      <c r="I5943" s="190"/>
      <c r="J5943" s="171"/>
      <c r="K5943" s="176"/>
      <c r="L5943" s="177"/>
      <c r="M5943" s="177"/>
      <c r="N5943" s="178"/>
    </row>
    <row r="5944" spans="1:14">
      <c r="A5944" s="171"/>
      <c r="B5944" s="171"/>
      <c r="C5944" s="179"/>
      <c r="D5944" s="172"/>
      <c r="E5944" s="173"/>
      <c r="F5944" s="174"/>
      <c r="G5944" s="175"/>
      <c r="H5944" s="171"/>
      <c r="I5944" s="190"/>
      <c r="J5944" s="171"/>
      <c r="K5944" s="176"/>
      <c r="L5944" s="177"/>
      <c r="M5944" s="177"/>
      <c r="N5944" s="178"/>
    </row>
    <row r="5945" spans="1:14">
      <c r="A5945" s="171"/>
      <c r="B5945" s="171"/>
      <c r="C5945" s="179"/>
      <c r="D5945" s="172"/>
      <c r="E5945" s="173"/>
      <c r="F5945" s="174"/>
      <c r="G5945" s="175"/>
      <c r="H5945" s="171"/>
      <c r="I5945" s="190"/>
      <c r="J5945" s="171"/>
      <c r="K5945" s="176"/>
      <c r="L5945" s="177"/>
      <c r="M5945" s="177"/>
      <c r="N5945" s="178"/>
    </row>
    <row r="5946" spans="1:14">
      <c r="A5946" s="171"/>
      <c r="B5946" s="171"/>
      <c r="C5946" s="179"/>
      <c r="D5946" s="172"/>
      <c r="E5946" s="173"/>
      <c r="F5946" s="174"/>
      <c r="G5946" s="175"/>
      <c r="H5946" s="171"/>
      <c r="I5946" s="190"/>
      <c r="J5946" s="171"/>
      <c r="K5946" s="176"/>
      <c r="L5946" s="177"/>
      <c r="M5946" s="177"/>
      <c r="N5946" s="178"/>
    </row>
    <row r="5947" spans="1:14">
      <c r="A5947" s="171"/>
      <c r="B5947" s="171"/>
      <c r="C5947" s="179"/>
      <c r="D5947" s="172"/>
      <c r="E5947" s="173"/>
      <c r="F5947" s="174"/>
      <c r="G5947" s="175"/>
      <c r="H5947" s="171"/>
      <c r="I5947" s="190"/>
      <c r="J5947" s="171"/>
      <c r="K5947" s="176"/>
      <c r="L5947" s="177"/>
      <c r="M5947" s="177"/>
      <c r="N5947" s="178"/>
    </row>
    <row r="5948" spans="1:14">
      <c r="A5948" s="171"/>
      <c r="B5948" s="171"/>
      <c r="C5948" s="179"/>
      <c r="D5948" s="172"/>
      <c r="E5948" s="173"/>
      <c r="F5948" s="174"/>
      <c r="G5948" s="175"/>
      <c r="H5948" s="171"/>
      <c r="I5948" s="190"/>
      <c r="J5948" s="171"/>
      <c r="K5948" s="176"/>
      <c r="L5948" s="177"/>
      <c r="M5948" s="177"/>
      <c r="N5948" s="178"/>
    </row>
    <row r="5949" spans="1:14">
      <c r="A5949" s="171"/>
      <c r="B5949" s="171"/>
      <c r="C5949" s="179"/>
      <c r="D5949" s="172"/>
      <c r="E5949" s="173"/>
      <c r="F5949" s="174"/>
      <c r="G5949" s="175"/>
      <c r="H5949" s="171"/>
      <c r="I5949" s="190"/>
      <c r="J5949" s="171"/>
      <c r="K5949" s="176"/>
      <c r="L5949" s="177"/>
      <c r="M5949" s="177"/>
      <c r="N5949" s="178"/>
    </row>
    <row r="5950" spans="1:14">
      <c r="A5950" s="171"/>
      <c r="B5950" s="171"/>
      <c r="C5950" s="179"/>
      <c r="D5950" s="172"/>
      <c r="E5950" s="173"/>
      <c r="F5950" s="174"/>
      <c r="G5950" s="175"/>
      <c r="H5950" s="171"/>
      <c r="I5950" s="190"/>
      <c r="J5950" s="171"/>
      <c r="K5950" s="176"/>
      <c r="L5950" s="177"/>
      <c r="M5950" s="177"/>
      <c r="N5950" s="178"/>
    </row>
    <row r="5951" spans="1:14">
      <c r="A5951" s="171"/>
      <c r="B5951" s="171"/>
      <c r="C5951" s="179"/>
      <c r="D5951" s="172"/>
      <c r="E5951" s="173"/>
      <c r="F5951" s="174"/>
      <c r="G5951" s="175"/>
      <c r="H5951" s="171"/>
      <c r="I5951" s="190"/>
      <c r="J5951" s="171"/>
      <c r="K5951" s="176"/>
      <c r="L5951" s="177"/>
      <c r="M5951" s="177"/>
      <c r="N5951" s="178"/>
    </row>
    <row r="5952" spans="1:14">
      <c r="A5952" s="171"/>
      <c r="B5952" s="171"/>
      <c r="C5952" s="179"/>
      <c r="D5952" s="172"/>
      <c r="E5952" s="173"/>
      <c r="F5952" s="174"/>
      <c r="G5952" s="175"/>
      <c r="H5952" s="171"/>
      <c r="I5952" s="190"/>
      <c r="J5952" s="171"/>
      <c r="K5952" s="176"/>
      <c r="L5952" s="177"/>
      <c r="M5952" s="177"/>
      <c r="N5952" s="178"/>
    </row>
    <row r="5953" spans="1:14">
      <c r="A5953" s="171"/>
      <c r="B5953" s="171"/>
      <c r="C5953" s="179"/>
      <c r="D5953" s="172"/>
      <c r="E5953" s="173"/>
      <c r="F5953" s="174"/>
      <c r="G5953" s="175"/>
      <c r="H5953" s="171"/>
      <c r="I5953" s="190"/>
      <c r="J5953" s="171"/>
      <c r="K5953" s="176"/>
      <c r="L5953" s="177"/>
      <c r="M5953" s="177"/>
      <c r="N5953" s="178"/>
    </row>
    <row r="5954" spans="1:14">
      <c r="A5954" s="171"/>
      <c r="B5954" s="171"/>
      <c r="C5954" s="179"/>
      <c r="D5954" s="172"/>
      <c r="E5954" s="173"/>
      <c r="F5954" s="174"/>
      <c r="G5954" s="175"/>
      <c r="H5954" s="171"/>
      <c r="I5954" s="190"/>
      <c r="J5954" s="171"/>
      <c r="K5954" s="176"/>
      <c r="L5954" s="177"/>
      <c r="M5954" s="177"/>
      <c r="N5954" s="178"/>
    </row>
    <row r="5955" spans="1:14">
      <c r="A5955" s="171"/>
      <c r="B5955" s="171"/>
      <c r="C5955" s="179"/>
      <c r="D5955" s="172"/>
      <c r="E5955" s="173"/>
      <c r="F5955" s="174"/>
      <c r="G5955" s="175"/>
      <c r="H5955" s="171"/>
      <c r="I5955" s="190"/>
      <c r="J5955" s="171"/>
      <c r="K5955" s="176"/>
      <c r="L5955" s="177"/>
      <c r="M5955" s="177"/>
      <c r="N5955" s="178"/>
    </row>
    <row r="5956" spans="1:14">
      <c r="A5956" s="171"/>
      <c r="B5956" s="171"/>
      <c r="C5956" s="179"/>
      <c r="D5956" s="172"/>
      <c r="E5956" s="173"/>
      <c r="F5956" s="174"/>
      <c r="G5956" s="175"/>
      <c r="H5956" s="171"/>
      <c r="I5956" s="190"/>
      <c r="J5956" s="171"/>
      <c r="K5956" s="176"/>
      <c r="L5956" s="177"/>
      <c r="M5956" s="177"/>
      <c r="N5956" s="178"/>
    </row>
    <row r="5957" spans="1:14">
      <c r="A5957" s="171"/>
      <c r="B5957" s="171"/>
      <c r="C5957" s="179"/>
      <c r="D5957" s="172"/>
      <c r="E5957" s="173"/>
      <c r="F5957" s="174"/>
      <c r="G5957" s="175"/>
      <c r="H5957" s="171"/>
      <c r="I5957" s="190"/>
      <c r="J5957" s="171"/>
      <c r="K5957" s="176"/>
      <c r="L5957" s="177"/>
      <c r="M5957" s="177"/>
      <c r="N5957" s="178"/>
    </row>
    <row r="5958" spans="1:14">
      <c r="A5958" s="171"/>
      <c r="B5958" s="171"/>
      <c r="C5958" s="179"/>
      <c r="D5958" s="172"/>
      <c r="E5958" s="173"/>
      <c r="F5958" s="174"/>
      <c r="G5958" s="175"/>
      <c r="H5958" s="171"/>
      <c r="I5958" s="190"/>
      <c r="J5958" s="171"/>
      <c r="K5958" s="176"/>
      <c r="L5958" s="177"/>
      <c r="M5958" s="177"/>
      <c r="N5958" s="178"/>
    </row>
    <row r="5959" spans="1:14">
      <c r="A5959" s="171"/>
      <c r="B5959" s="171"/>
      <c r="C5959" s="179"/>
      <c r="D5959" s="172"/>
      <c r="E5959" s="173"/>
      <c r="F5959" s="174"/>
      <c r="G5959" s="175"/>
      <c r="H5959" s="171"/>
      <c r="I5959" s="190"/>
      <c r="J5959" s="171"/>
      <c r="K5959" s="176"/>
      <c r="L5959" s="177"/>
      <c r="M5959" s="177"/>
      <c r="N5959" s="178"/>
    </row>
    <row r="5960" spans="1:14">
      <c r="A5960" s="171"/>
      <c r="B5960" s="171"/>
      <c r="C5960" s="179"/>
      <c r="D5960" s="172"/>
      <c r="E5960" s="173"/>
      <c r="F5960" s="174"/>
      <c r="G5960" s="175"/>
      <c r="H5960" s="171"/>
      <c r="I5960" s="190"/>
      <c r="J5960" s="171"/>
      <c r="K5960" s="176"/>
      <c r="L5960" s="177"/>
      <c r="M5960" s="177"/>
      <c r="N5960" s="178"/>
    </row>
    <row r="5961" spans="1:14">
      <c r="A5961" s="171"/>
      <c r="B5961" s="171"/>
      <c r="C5961" s="179"/>
      <c r="D5961" s="172"/>
      <c r="E5961" s="173"/>
      <c r="F5961" s="174"/>
      <c r="G5961" s="175"/>
      <c r="H5961" s="171"/>
      <c r="I5961" s="190"/>
      <c r="J5961" s="171"/>
      <c r="K5961" s="176"/>
      <c r="L5961" s="177"/>
      <c r="M5961" s="177"/>
      <c r="N5961" s="178"/>
    </row>
    <row r="5962" spans="1:14">
      <c r="A5962" s="171"/>
      <c r="B5962" s="171"/>
      <c r="C5962" s="179"/>
      <c r="D5962" s="172"/>
      <c r="E5962" s="173"/>
      <c r="F5962" s="174"/>
      <c r="G5962" s="175"/>
      <c r="H5962" s="171"/>
      <c r="I5962" s="190"/>
      <c r="J5962" s="171"/>
      <c r="K5962" s="176"/>
      <c r="L5962" s="177"/>
      <c r="M5962" s="177"/>
      <c r="N5962" s="178"/>
    </row>
    <row r="5963" spans="1:14">
      <c r="A5963" s="171"/>
      <c r="B5963" s="171"/>
      <c r="C5963" s="179"/>
      <c r="D5963" s="172"/>
      <c r="E5963" s="173"/>
      <c r="F5963" s="174"/>
      <c r="G5963" s="175"/>
      <c r="H5963" s="171"/>
      <c r="I5963" s="190"/>
      <c r="J5963" s="171"/>
      <c r="K5963" s="176"/>
      <c r="L5963" s="177"/>
      <c r="M5963" s="177"/>
      <c r="N5963" s="178"/>
    </row>
    <row r="5964" spans="1:14">
      <c r="A5964" s="171"/>
      <c r="B5964" s="171"/>
      <c r="C5964" s="179"/>
      <c r="D5964" s="172"/>
      <c r="E5964" s="173"/>
      <c r="F5964" s="174"/>
      <c r="G5964" s="175"/>
      <c r="H5964" s="171"/>
      <c r="I5964" s="190"/>
      <c r="J5964" s="171"/>
      <c r="K5964" s="176"/>
      <c r="L5964" s="177"/>
      <c r="M5964" s="177"/>
      <c r="N5964" s="178"/>
    </row>
    <row r="5965" spans="1:14">
      <c r="A5965" s="171"/>
      <c r="B5965" s="171"/>
      <c r="C5965" s="179"/>
      <c r="D5965" s="172"/>
      <c r="E5965" s="173"/>
      <c r="F5965" s="174"/>
      <c r="G5965" s="175"/>
      <c r="H5965" s="171"/>
      <c r="I5965" s="190"/>
      <c r="J5965" s="171"/>
      <c r="K5965" s="176"/>
      <c r="L5965" s="177"/>
      <c r="M5965" s="177"/>
      <c r="N5965" s="178"/>
    </row>
    <row r="5966" spans="1:14">
      <c r="A5966" s="171"/>
      <c r="B5966" s="171"/>
      <c r="C5966" s="179"/>
      <c r="D5966" s="172"/>
      <c r="E5966" s="173"/>
      <c r="F5966" s="174"/>
      <c r="G5966" s="175"/>
      <c r="H5966" s="171"/>
      <c r="I5966" s="190"/>
      <c r="J5966" s="171"/>
      <c r="K5966" s="176"/>
      <c r="L5966" s="177"/>
      <c r="M5966" s="177"/>
      <c r="N5966" s="178"/>
    </row>
    <row r="5967" spans="1:14">
      <c r="A5967" s="171"/>
      <c r="B5967" s="171"/>
      <c r="C5967" s="179"/>
      <c r="D5967" s="172"/>
      <c r="E5967" s="173"/>
      <c r="F5967" s="174"/>
      <c r="G5967" s="175"/>
      <c r="H5967" s="171"/>
      <c r="I5967" s="190"/>
      <c r="J5967" s="171"/>
      <c r="K5967" s="176"/>
      <c r="L5967" s="177"/>
      <c r="M5967" s="177"/>
      <c r="N5967" s="178"/>
    </row>
    <row r="5968" spans="1:14">
      <c r="A5968" s="171"/>
      <c r="B5968" s="171"/>
      <c r="C5968" s="179"/>
      <c r="D5968" s="172"/>
      <c r="E5968" s="173"/>
      <c r="F5968" s="174"/>
      <c r="G5968" s="175"/>
      <c r="H5968" s="171"/>
      <c r="I5968" s="190"/>
      <c r="J5968" s="171"/>
      <c r="K5968" s="176"/>
      <c r="L5968" s="177"/>
      <c r="M5968" s="177"/>
      <c r="N5968" s="178"/>
    </row>
    <row r="5969" spans="1:14">
      <c r="A5969" s="171"/>
      <c r="B5969" s="171"/>
      <c r="C5969" s="179"/>
      <c r="D5969" s="172"/>
      <c r="E5969" s="173"/>
      <c r="F5969" s="174"/>
      <c r="G5969" s="175"/>
      <c r="H5969" s="171"/>
      <c r="I5969" s="190"/>
      <c r="J5969" s="171"/>
      <c r="K5969" s="176"/>
      <c r="L5969" s="177"/>
      <c r="M5969" s="177"/>
      <c r="N5969" s="178"/>
    </row>
    <row r="5970" spans="1:14">
      <c r="A5970" s="171"/>
      <c r="B5970" s="171"/>
      <c r="C5970" s="179"/>
      <c r="D5970" s="172"/>
      <c r="E5970" s="173"/>
      <c r="F5970" s="174"/>
      <c r="G5970" s="175"/>
      <c r="H5970" s="171"/>
      <c r="I5970" s="190"/>
      <c r="J5970" s="171"/>
      <c r="K5970" s="176"/>
      <c r="L5970" s="177"/>
      <c r="M5970" s="177"/>
      <c r="N5970" s="178"/>
    </row>
    <row r="5971" spans="1:14">
      <c r="A5971" s="171"/>
      <c r="B5971" s="171"/>
      <c r="C5971" s="179"/>
      <c r="D5971" s="172"/>
      <c r="E5971" s="173"/>
      <c r="F5971" s="174"/>
      <c r="G5971" s="175"/>
      <c r="H5971" s="171"/>
      <c r="I5971" s="190"/>
      <c r="J5971" s="171"/>
      <c r="K5971" s="176"/>
      <c r="L5971" s="177"/>
      <c r="M5971" s="177"/>
      <c r="N5971" s="178"/>
    </row>
    <row r="5972" spans="1:14">
      <c r="A5972" s="171"/>
      <c r="B5972" s="171"/>
      <c r="C5972" s="179"/>
      <c r="D5972" s="172"/>
      <c r="E5972" s="173"/>
      <c r="F5972" s="174"/>
      <c r="G5972" s="175"/>
      <c r="H5972" s="171"/>
      <c r="I5972" s="190"/>
      <c r="J5972" s="171"/>
      <c r="K5972" s="176"/>
      <c r="L5972" s="177"/>
      <c r="M5972" s="177"/>
      <c r="N5972" s="178"/>
    </row>
    <row r="5973" spans="1:14">
      <c r="A5973" s="171"/>
      <c r="B5973" s="171"/>
      <c r="C5973" s="179"/>
      <c r="D5973" s="172"/>
      <c r="E5973" s="173"/>
      <c r="F5973" s="174"/>
      <c r="G5973" s="175"/>
      <c r="H5973" s="171"/>
      <c r="I5973" s="190"/>
      <c r="J5973" s="171"/>
      <c r="K5973" s="176"/>
      <c r="L5973" s="177"/>
      <c r="M5973" s="177"/>
      <c r="N5973" s="178"/>
    </row>
    <row r="5974" spans="1:14">
      <c r="A5974" s="171"/>
      <c r="B5974" s="171"/>
      <c r="C5974" s="179"/>
      <c r="D5974" s="172"/>
      <c r="E5974" s="173"/>
      <c r="F5974" s="174"/>
      <c r="G5974" s="175"/>
      <c r="H5974" s="171"/>
      <c r="I5974" s="190"/>
      <c r="J5974" s="171"/>
      <c r="K5974" s="176"/>
      <c r="L5974" s="177"/>
      <c r="M5974" s="177"/>
      <c r="N5974" s="178"/>
    </row>
    <row r="5975" spans="1:14">
      <c r="A5975" s="171"/>
      <c r="B5975" s="171"/>
      <c r="C5975" s="179"/>
      <c r="D5975" s="172"/>
      <c r="E5975" s="173"/>
      <c r="F5975" s="174"/>
      <c r="G5975" s="175"/>
      <c r="H5975" s="171"/>
      <c r="I5975" s="190"/>
      <c r="J5975" s="171"/>
      <c r="K5975" s="176"/>
      <c r="L5975" s="177"/>
      <c r="M5975" s="177"/>
      <c r="N5975" s="178"/>
    </row>
    <row r="5976" spans="1:14">
      <c r="A5976" s="171"/>
      <c r="B5976" s="171"/>
      <c r="C5976" s="179"/>
      <c r="D5976" s="172"/>
      <c r="E5976" s="173"/>
      <c r="F5976" s="174"/>
      <c r="G5976" s="175"/>
      <c r="H5976" s="171"/>
      <c r="I5976" s="190"/>
      <c r="J5976" s="171"/>
      <c r="K5976" s="176"/>
      <c r="L5976" s="177"/>
      <c r="M5976" s="177"/>
      <c r="N5976" s="178"/>
    </row>
    <row r="5977" spans="1:14">
      <c r="A5977" s="171"/>
      <c r="B5977" s="171"/>
      <c r="C5977" s="179"/>
      <c r="D5977" s="172"/>
      <c r="E5977" s="173"/>
      <c r="F5977" s="174"/>
      <c r="G5977" s="175"/>
      <c r="H5977" s="171"/>
      <c r="I5977" s="190"/>
      <c r="J5977" s="171"/>
      <c r="K5977" s="176"/>
      <c r="L5977" s="177"/>
      <c r="M5977" s="177"/>
      <c r="N5977" s="178"/>
    </row>
    <row r="5978" spans="1:14">
      <c r="A5978" s="171"/>
      <c r="B5978" s="171"/>
      <c r="C5978" s="179"/>
      <c r="D5978" s="172"/>
      <c r="E5978" s="173"/>
      <c r="F5978" s="174"/>
      <c r="G5978" s="175"/>
      <c r="H5978" s="171"/>
      <c r="I5978" s="190"/>
      <c r="J5978" s="171"/>
      <c r="K5978" s="176"/>
      <c r="L5978" s="177"/>
      <c r="M5978" s="177"/>
      <c r="N5978" s="178"/>
    </row>
    <row r="5979" spans="1:14">
      <c r="A5979" s="171"/>
      <c r="B5979" s="171"/>
      <c r="C5979" s="179"/>
      <c r="D5979" s="172"/>
      <c r="E5979" s="173"/>
      <c r="F5979" s="174"/>
      <c r="G5979" s="175"/>
      <c r="H5979" s="171"/>
      <c r="I5979" s="190"/>
      <c r="J5979" s="171"/>
      <c r="K5979" s="176"/>
      <c r="L5979" s="177"/>
      <c r="M5979" s="177"/>
      <c r="N5979" s="178"/>
    </row>
    <row r="5980" spans="1:14">
      <c r="A5980" s="171"/>
      <c r="B5980" s="171"/>
      <c r="C5980" s="179"/>
      <c r="D5980" s="172"/>
      <c r="E5980" s="173"/>
      <c r="F5980" s="174"/>
      <c r="G5980" s="175"/>
      <c r="H5980" s="171"/>
      <c r="I5980" s="190"/>
      <c r="J5980" s="171"/>
      <c r="K5980" s="176"/>
      <c r="L5980" s="177"/>
      <c r="M5980" s="177"/>
      <c r="N5980" s="178"/>
    </row>
    <row r="5981" spans="1:14">
      <c r="A5981" s="171"/>
      <c r="B5981" s="171"/>
      <c r="C5981" s="179"/>
      <c r="D5981" s="172"/>
      <c r="E5981" s="173"/>
      <c r="F5981" s="174"/>
      <c r="G5981" s="175"/>
      <c r="H5981" s="171"/>
      <c r="I5981" s="190"/>
      <c r="J5981" s="171"/>
      <c r="K5981" s="176"/>
      <c r="L5981" s="177"/>
      <c r="M5981" s="177"/>
      <c r="N5981" s="178"/>
    </row>
    <row r="5982" spans="1:14">
      <c r="A5982" s="171"/>
      <c r="B5982" s="171"/>
      <c r="C5982" s="179"/>
      <c r="D5982" s="172"/>
      <c r="E5982" s="173"/>
      <c r="F5982" s="174"/>
      <c r="G5982" s="175"/>
      <c r="H5982" s="171"/>
      <c r="I5982" s="190"/>
      <c r="J5982" s="171"/>
      <c r="K5982" s="176"/>
      <c r="L5982" s="177"/>
      <c r="M5982" s="177"/>
      <c r="N5982" s="178"/>
    </row>
    <row r="5983" spans="1:14">
      <c r="A5983" s="171"/>
      <c r="B5983" s="171"/>
      <c r="C5983" s="179"/>
      <c r="D5983" s="172"/>
      <c r="E5983" s="173"/>
      <c r="F5983" s="174"/>
      <c r="G5983" s="175"/>
      <c r="H5983" s="171"/>
      <c r="I5983" s="190"/>
      <c r="J5983" s="171"/>
      <c r="K5983" s="176"/>
      <c r="L5983" s="177"/>
      <c r="M5983" s="177"/>
      <c r="N5983" s="178"/>
    </row>
    <row r="5984" spans="1:14">
      <c r="A5984" s="171"/>
      <c r="B5984" s="171"/>
      <c r="C5984" s="179"/>
      <c r="D5984" s="172"/>
      <c r="E5984" s="173"/>
      <c r="F5984" s="174"/>
      <c r="G5984" s="175"/>
      <c r="H5984" s="171"/>
      <c r="I5984" s="190"/>
      <c r="J5984" s="171"/>
      <c r="K5984" s="176"/>
      <c r="L5984" s="177"/>
      <c r="M5984" s="177"/>
      <c r="N5984" s="178"/>
    </row>
    <row r="5985" spans="1:14">
      <c r="A5985" s="171"/>
      <c r="B5985" s="171"/>
      <c r="C5985" s="179"/>
      <c r="D5985" s="172"/>
      <c r="E5985" s="173"/>
      <c r="F5985" s="174"/>
      <c r="G5985" s="175"/>
      <c r="H5985" s="171"/>
      <c r="I5985" s="190"/>
      <c r="J5985" s="171"/>
      <c r="K5985" s="176"/>
      <c r="L5985" s="177"/>
      <c r="M5985" s="177"/>
      <c r="N5985" s="178"/>
    </row>
    <row r="5986" spans="1:14">
      <c r="A5986" s="171"/>
      <c r="B5986" s="171"/>
      <c r="C5986" s="179"/>
      <c r="D5986" s="172"/>
      <c r="E5986" s="173"/>
      <c r="F5986" s="174"/>
      <c r="G5986" s="175"/>
      <c r="H5986" s="171"/>
      <c r="I5986" s="190"/>
      <c r="J5986" s="171"/>
      <c r="K5986" s="176"/>
      <c r="L5986" s="177"/>
      <c r="M5986" s="177"/>
      <c r="N5986" s="178"/>
    </row>
    <row r="5987" spans="1:14">
      <c r="A5987" s="171"/>
      <c r="B5987" s="171"/>
      <c r="C5987" s="179"/>
      <c r="D5987" s="172"/>
      <c r="E5987" s="173"/>
      <c r="F5987" s="174"/>
      <c r="G5987" s="175"/>
      <c r="H5987" s="171"/>
      <c r="I5987" s="190"/>
      <c r="J5987" s="171"/>
      <c r="K5987" s="176"/>
      <c r="L5987" s="177"/>
      <c r="M5987" s="177"/>
      <c r="N5987" s="178"/>
    </row>
    <row r="5988" spans="1:14">
      <c r="A5988" s="171"/>
      <c r="B5988" s="171"/>
      <c r="C5988" s="179"/>
      <c r="D5988" s="172"/>
      <c r="E5988" s="173"/>
      <c r="F5988" s="174"/>
      <c r="G5988" s="175"/>
      <c r="H5988" s="171"/>
      <c r="I5988" s="190"/>
      <c r="J5988" s="171"/>
      <c r="K5988" s="176"/>
      <c r="L5988" s="177"/>
      <c r="M5988" s="177"/>
      <c r="N5988" s="178"/>
    </row>
    <row r="5989" spans="1:14">
      <c r="A5989" s="171"/>
      <c r="B5989" s="171"/>
      <c r="C5989" s="179"/>
      <c r="D5989" s="172"/>
      <c r="E5989" s="173"/>
      <c r="F5989" s="174"/>
      <c r="G5989" s="175"/>
      <c r="H5989" s="171"/>
      <c r="I5989" s="190"/>
      <c r="J5989" s="171"/>
      <c r="K5989" s="176"/>
      <c r="L5989" s="177"/>
      <c r="M5989" s="177"/>
      <c r="N5989" s="178"/>
    </row>
    <row r="5990" spans="1:14">
      <c r="A5990" s="171"/>
      <c r="B5990" s="171"/>
      <c r="C5990" s="179"/>
      <c r="D5990" s="172"/>
      <c r="E5990" s="173"/>
      <c r="F5990" s="174"/>
      <c r="G5990" s="175"/>
      <c r="H5990" s="171"/>
      <c r="I5990" s="190"/>
      <c r="J5990" s="171"/>
      <c r="K5990" s="176"/>
      <c r="L5990" s="177"/>
      <c r="M5990" s="177"/>
      <c r="N5990" s="178"/>
    </row>
    <row r="5991" spans="1:14">
      <c r="A5991" s="171"/>
      <c r="B5991" s="171"/>
      <c r="C5991" s="179"/>
      <c r="D5991" s="172"/>
      <c r="E5991" s="173"/>
      <c r="F5991" s="174"/>
      <c r="G5991" s="175"/>
      <c r="H5991" s="171"/>
      <c r="I5991" s="190"/>
      <c r="J5991" s="171"/>
      <c r="K5991" s="176"/>
      <c r="L5991" s="177"/>
      <c r="M5991" s="177"/>
      <c r="N5991" s="178"/>
    </row>
    <row r="5992" spans="1:14">
      <c r="A5992" s="171"/>
      <c r="B5992" s="171"/>
      <c r="C5992" s="179"/>
      <c r="D5992" s="172"/>
      <c r="E5992" s="173"/>
      <c r="F5992" s="174"/>
      <c r="G5992" s="175"/>
      <c r="H5992" s="171"/>
      <c r="I5992" s="190"/>
      <c r="J5992" s="171"/>
      <c r="K5992" s="176"/>
      <c r="L5992" s="177"/>
      <c r="M5992" s="177"/>
      <c r="N5992" s="178"/>
    </row>
    <row r="5993" spans="1:14">
      <c r="A5993" s="171"/>
      <c r="B5993" s="171"/>
      <c r="C5993" s="179"/>
      <c r="D5993" s="172"/>
      <c r="E5993" s="173"/>
      <c r="F5993" s="174"/>
      <c r="G5993" s="175"/>
      <c r="H5993" s="171"/>
      <c r="I5993" s="190"/>
      <c r="J5993" s="171"/>
      <c r="K5993" s="176"/>
      <c r="L5993" s="177"/>
      <c r="M5993" s="177"/>
      <c r="N5993" s="178"/>
    </row>
    <row r="5994" spans="1:14">
      <c r="A5994" s="171"/>
      <c r="B5994" s="171"/>
      <c r="C5994" s="179"/>
      <c r="D5994" s="172"/>
      <c r="E5994" s="173"/>
      <c r="F5994" s="174"/>
      <c r="G5994" s="175"/>
      <c r="H5994" s="171"/>
      <c r="I5994" s="190"/>
      <c r="J5994" s="171"/>
      <c r="K5994" s="176"/>
      <c r="L5994" s="177"/>
      <c r="M5994" s="177"/>
      <c r="N5994" s="178"/>
    </row>
    <row r="5995" spans="1:14">
      <c r="A5995" s="171"/>
      <c r="B5995" s="171"/>
      <c r="C5995" s="179"/>
      <c r="D5995" s="172"/>
      <c r="E5995" s="173"/>
      <c r="F5995" s="174"/>
      <c r="G5995" s="175"/>
      <c r="H5995" s="171"/>
      <c r="I5995" s="190"/>
      <c r="J5995" s="171"/>
      <c r="K5995" s="176"/>
      <c r="L5995" s="177"/>
      <c r="M5995" s="177"/>
      <c r="N5995" s="178"/>
    </row>
    <row r="5996" spans="1:14">
      <c r="A5996" s="171"/>
      <c r="B5996" s="171"/>
      <c r="C5996" s="179"/>
      <c r="D5996" s="172"/>
      <c r="E5996" s="173"/>
      <c r="F5996" s="174"/>
      <c r="G5996" s="175"/>
      <c r="H5996" s="171"/>
      <c r="I5996" s="190"/>
      <c r="J5996" s="171"/>
      <c r="K5996" s="176"/>
      <c r="L5996" s="177"/>
      <c r="M5996" s="177"/>
      <c r="N5996" s="178"/>
    </row>
    <row r="5997" spans="1:14">
      <c r="A5997" s="171"/>
      <c r="B5997" s="171"/>
      <c r="C5997" s="179"/>
      <c r="D5997" s="172"/>
      <c r="E5997" s="173"/>
      <c r="F5997" s="174"/>
      <c r="G5997" s="175"/>
      <c r="H5997" s="171"/>
      <c r="I5997" s="190"/>
      <c r="J5997" s="171"/>
      <c r="K5997" s="176"/>
      <c r="L5997" s="177"/>
      <c r="M5997" s="177"/>
      <c r="N5997" s="178"/>
    </row>
    <row r="5998" spans="1:14">
      <c r="A5998" s="171"/>
      <c r="B5998" s="171"/>
      <c r="C5998" s="179"/>
      <c r="D5998" s="172"/>
      <c r="E5998" s="173"/>
      <c r="F5998" s="174"/>
      <c r="G5998" s="175"/>
      <c r="H5998" s="171"/>
      <c r="I5998" s="190"/>
      <c r="J5998" s="171"/>
      <c r="K5998" s="176"/>
      <c r="L5998" s="177"/>
      <c r="M5998" s="177"/>
      <c r="N5998" s="178"/>
    </row>
    <row r="5999" spans="1:14">
      <c r="A5999" s="171"/>
      <c r="B5999" s="171"/>
      <c r="C5999" s="179"/>
      <c r="D5999" s="172"/>
      <c r="E5999" s="173"/>
      <c r="F5999" s="174"/>
      <c r="G5999" s="175"/>
      <c r="H5999" s="171"/>
      <c r="I5999" s="190"/>
      <c r="J5999" s="171"/>
      <c r="K5999" s="176"/>
      <c r="L5999" s="177"/>
      <c r="M5999" s="177"/>
      <c r="N5999" s="178"/>
    </row>
    <row r="6000" spans="1:14">
      <c r="A6000" s="171"/>
      <c r="B6000" s="171"/>
      <c r="C6000" s="179"/>
      <c r="D6000" s="172"/>
      <c r="E6000" s="173"/>
      <c r="F6000" s="174"/>
      <c r="G6000" s="175"/>
      <c r="H6000" s="171"/>
      <c r="I6000" s="190"/>
      <c r="J6000" s="171"/>
      <c r="K6000" s="176"/>
      <c r="L6000" s="177"/>
      <c r="M6000" s="177"/>
      <c r="N6000" s="178"/>
    </row>
    <row r="6001" spans="1:14">
      <c r="A6001" s="171"/>
      <c r="B6001" s="171"/>
      <c r="C6001" s="179"/>
      <c r="D6001" s="172"/>
      <c r="E6001" s="173"/>
      <c r="F6001" s="174"/>
      <c r="G6001" s="175"/>
      <c r="H6001" s="171"/>
      <c r="I6001" s="190"/>
      <c r="J6001" s="171"/>
      <c r="K6001" s="176"/>
      <c r="L6001" s="177"/>
      <c r="M6001" s="177"/>
      <c r="N6001" s="178"/>
    </row>
    <row r="6002" spans="1:14">
      <c r="A6002" s="171"/>
      <c r="B6002" s="171"/>
      <c r="C6002" s="179"/>
      <c r="D6002" s="172"/>
      <c r="E6002" s="173"/>
      <c r="F6002" s="174"/>
      <c r="G6002" s="175"/>
      <c r="H6002" s="171"/>
      <c r="I6002" s="190"/>
      <c r="J6002" s="171"/>
      <c r="K6002" s="176"/>
      <c r="L6002" s="177"/>
      <c r="M6002" s="177"/>
      <c r="N6002" s="178"/>
    </row>
    <row r="6003" spans="1:14">
      <c r="A6003" s="171"/>
      <c r="B6003" s="171"/>
      <c r="C6003" s="179"/>
      <c r="D6003" s="172"/>
      <c r="E6003" s="173"/>
      <c r="F6003" s="174"/>
      <c r="G6003" s="175"/>
      <c r="H6003" s="171"/>
      <c r="I6003" s="190"/>
      <c r="J6003" s="171"/>
      <c r="K6003" s="176"/>
      <c r="L6003" s="177"/>
      <c r="M6003" s="177"/>
      <c r="N6003" s="178"/>
    </row>
    <row r="6004" spans="1:14">
      <c r="A6004" s="171"/>
      <c r="B6004" s="171"/>
      <c r="C6004" s="179"/>
      <c r="D6004" s="172"/>
      <c r="E6004" s="173"/>
      <c r="F6004" s="174"/>
      <c r="G6004" s="175"/>
      <c r="H6004" s="171"/>
      <c r="I6004" s="190"/>
      <c r="J6004" s="171"/>
      <c r="K6004" s="176"/>
      <c r="L6004" s="177"/>
      <c r="M6004" s="177"/>
      <c r="N6004" s="178"/>
    </row>
    <row r="6005" spans="1:14">
      <c r="A6005" s="171"/>
      <c r="B6005" s="171"/>
      <c r="C6005" s="179"/>
      <c r="D6005" s="172"/>
      <c r="E6005" s="173"/>
      <c r="F6005" s="174"/>
      <c r="G6005" s="175"/>
      <c r="H6005" s="171"/>
      <c r="I6005" s="190"/>
      <c r="J6005" s="171"/>
      <c r="K6005" s="176"/>
      <c r="L6005" s="177"/>
      <c r="M6005" s="177"/>
      <c r="N6005" s="178"/>
    </row>
    <row r="6006" spans="1:14">
      <c r="A6006" s="171"/>
      <c r="B6006" s="171"/>
      <c r="C6006" s="179"/>
      <c r="D6006" s="172"/>
      <c r="E6006" s="173"/>
      <c r="F6006" s="174"/>
      <c r="G6006" s="175"/>
      <c r="H6006" s="171"/>
      <c r="I6006" s="190"/>
      <c r="J6006" s="171"/>
      <c r="K6006" s="176"/>
      <c r="L6006" s="177"/>
      <c r="M6006" s="177"/>
      <c r="N6006" s="178"/>
    </row>
    <row r="6007" spans="1:14">
      <c r="A6007" s="171"/>
      <c r="B6007" s="171"/>
      <c r="C6007" s="179"/>
      <c r="D6007" s="172"/>
      <c r="E6007" s="173"/>
      <c r="F6007" s="174"/>
      <c r="G6007" s="175"/>
      <c r="H6007" s="171"/>
      <c r="I6007" s="190"/>
      <c r="J6007" s="171"/>
      <c r="K6007" s="176"/>
      <c r="L6007" s="177"/>
      <c r="M6007" s="177"/>
      <c r="N6007" s="178"/>
    </row>
    <row r="6008" spans="1:14">
      <c r="A6008" s="171"/>
      <c r="B6008" s="171"/>
      <c r="C6008" s="179"/>
      <c r="D6008" s="172"/>
      <c r="E6008" s="173"/>
      <c r="F6008" s="174"/>
      <c r="G6008" s="175"/>
      <c r="H6008" s="171"/>
      <c r="I6008" s="190"/>
      <c r="J6008" s="171"/>
      <c r="K6008" s="176"/>
      <c r="L6008" s="177"/>
      <c r="M6008" s="177"/>
      <c r="N6008" s="178"/>
    </row>
    <row r="6009" spans="1:14">
      <c r="A6009" s="171"/>
      <c r="B6009" s="171"/>
      <c r="C6009" s="179"/>
      <c r="D6009" s="172"/>
      <c r="E6009" s="173"/>
      <c r="F6009" s="174"/>
      <c r="G6009" s="175"/>
      <c r="H6009" s="171"/>
      <c r="I6009" s="190"/>
      <c r="J6009" s="171"/>
      <c r="K6009" s="176"/>
      <c r="L6009" s="177"/>
      <c r="M6009" s="177"/>
      <c r="N6009" s="178"/>
    </row>
    <row r="6010" spans="1:14">
      <c r="A6010" s="171"/>
      <c r="B6010" s="171"/>
      <c r="C6010" s="179"/>
      <c r="D6010" s="172"/>
      <c r="E6010" s="173"/>
      <c r="F6010" s="174"/>
      <c r="G6010" s="175"/>
      <c r="H6010" s="171"/>
      <c r="I6010" s="190"/>
      <c r="J6010" s="171"/>
      <c r="K6010" s="176"/>
      <c r="L6010" s="177"/>
      <c r="M6010" s="177"/>
      <c r="N6010" s="178"/>
    </row>
    <row r="6011" spans="1:14">
      <c r="A6011" s="171"/>
      <c r="B6011" s="171"/>
      <c r="C6011" s="179"/>
      <c r="D6011" s="172"/>
      <c r="E6011" s="173"/>
      <c r="F6011" s="174"/>
      <c r="G6011" s="175"/>
      <c r="H6011" s="171"/>
      <c r="I6011" s="190"/>
      <c r="J6011" s="171"/>
      <c r="K6011" s="176"/>
      <c r="L6011" s="177"/>
      <c r="M6011" s="177"/>
      <c r="N6011" s="178"/>
    </row>
    <row r="6012" spans="1:14">
      <c r="A6012" s="171"/>
      <c r="B6012" s="171"/>
      <c r="C6012" s="179"/>
      <c r="D6012" s="172"/>
      <c r="E6012" s="173"/>
      <c r="F6012" s="174"/>
      <c r="G6012" s="175"/>
      <c r="H6012" s="171"/>
      <c r="I6012" s="190"/>
      <c r="J6012" s="171"/>
      <c r="K6012" s="176"/>
      <c r="L6012" s="177"/>
      <c r="M6012" s="177"/>
      <c r="N6012" s="178"/>
    </row>
    <row r="6013" spans="1:14">
      <c r="A6013" s="171"/>
      <c r="B6013" s="171"/>
      <c r="C6013" s="179"/>
      <c r="D6013" s="172"/>
      <c r="E6013" s="173"/>
      <c r="F6013" s="174"/>
      <c r="G6013" s="175"/>
      <c r="H6013" s="171"/>
      <c r="I6013" s="190"/>
      <c r="J6013" s="171"/>
      <c r="K6013" s="176"/>
      <c r="L6013" s="177"/>
      <c r="M6013" s="177"/>
      <c r="N6013" s="178"/>
    </row>
    <row r="6014" spans="1:14">
      <c r="A6014" s="171"/>
      <c r="B6014" s="171"/>
      <c r="C6014" s="179"/>
      <c r="D6014" s="172"/>
      <c r="E6014" s="173"/>
      <c r="F6014" s="174"/>
      <c r="G6014" s="175"/>
      <c r="H6014" s="171"/>
      <c r="I6014" s="190"/>
      <c r="J6014" s="171"/>
      <c r="K6014" s="176"/>
      <c r="L6014" s="177"/>
      <c r="M6014" s="177"/>
      <c r="N6014" s="178"/>
    </row>
    <row r="6015" spans="1:14">
      <c r="A6015" s="171"/>
      <c r="B6015" s="171"/>
      <c r="C6015" s="179"/>
      <c r="D6015" s="172"/>
      <c r="E6015" s="173"/>
      <c r="F6015" s="174"/>
      <c r="G6015" s="175"/>
      <c r="H6015" s="171"/>
      <c r="I6015" s="190"/>
      <c r="J6015" s="171"/>
      <c r="K6015" s="176"/>
      <c r="L6015" s="177"/>
      <c r="M6015" s="177"/>
      <c r="N6015" s="178"/>
    </row>
    <row r="6016" spans="1:14">
      <c r="A6016" s="171"/>
      <c r="B6016" s="171"/>
      <c r="C6016" s="179"/>
      <c r="D6016" s="172"/>
      <c r="E6016" s="173"/>
      <c r="F6016" s="174"/>
      <c r="G6016" s="175"/>
      <c r="H6016" s="171"/>
      <c r="I6016" s="190"/>
      <c r="J6016" s="171"/>
      <c r="K6016" s="176"/>
      <c r="L6016" s="177"/>
      <c r="M6016" s="177"/>
      <c r="N6016" s="178"/>
    </row>
    <row r="6017" spans="1:14">
      <c r="A6017" s="171"/>
      <c r="B6017" s="171"/>
      <c r="C6017" s="179"/>
      <c r="D6017" s="172"/>
      <c r="E6017" s="173"/>
      <c r="F6017" s="174"/>
      <c r="G6017" s="175"/>
      <c r="H6017" s="171"/>
      <c r="I6017" s="190"/>
      <c r="J6017" s="171"/>
      <c r="K6017" s="176"/>
      <c r="L6017" s="177"/>
      <c r="M6017" s="177"/>
      <c r="N6017" s="178"/>
    </row>
    <row r="6018" spans="1:14">
      <c r="A6018" s="171"/>
      <c r="B6018" s="171"/>
      <c r="C6018" s="179"/>
      <c r="D6018" s="172"/>
      <c r="E6018" s="173"/>
      <c r="F6018" s="174"/>
      <c r="G6018" s="175"/>
      <c r="H6018" s="171"/>
      <c r="I6018" s="190"/>
      <c r="J6018" s="171"/>
      <c r="K6018" s="176"/>
      <c r="L6018" s="177"/>
      <c r="M6018" s="177"/>
      <c r="N6018" s="178"/>
    </row>
    <row r="6019" spans="1:14">
      <c r="A6019" s="171"/>
      <c r="B6019" s="171"/>
      <c r="C6019" s="179"/>
      <c r="D6019" s="172"/>
      <c r="E6019" s="173"/>
      <c r="F6019" s="174"/>
      <c r="G6019" s="175"/>
      <c r="H6019" s="171"/>
      <c r="I6019" s="190"/>
      <c r="J6019" s="171"/>
      <c r="K6019" s="176"/>
      <c r="L6019" s="177"/>
      <c r="M6019" s="177"/>
      <c r="N6019" s="178"/>
    </row>
    <row r="6020" spans="1:14">
      <c r="A6020" s="171"/>
      <c r="B6020" s="171"/>
      <c r="C6020" s="179"/>
      <c r="D6020" s="172"/>
      <c r="E6020" s="173"/>
      <c r="F6020" s="174"/>
      <c r="G6020" s="175"/>
      <c r="H6020" s="171"/>
      <c r="I6020" s="190"/>
      <c r="J6020" s="171"/>
      <c r="K6020" s="176"/>
      <c r="L6020" s="177"/>
      <c r="M6020" s="177"/>
      <c r="N6020" s="178"/>
    </row>
    <row r="6021" spans="1:14">
      <c r="A6021" s="171"/>
      <c r="B6021" s="171"/>
      <c r="C6021" s="179"/>
      <c r="D6021" s="172"/>
      <c r="E6021" s="173"/>
      <c r="F6021" s="174"/>
      <c r="G6021" s="175"/>
      <c r="H6021" s="171"/>
      <c r="I6021" s="190"/>
      <c r="J6021" s="171"/>
      <c r="K6021" s="176"/>
      <c r="L6021" s="177"/>
      <c r="M6021" s="177"/>
      <c r="N6021" s="178"/>
    </row>
    <row r="6022" spans="1:14">
      <c r="A6022" s="171"/>
      <c r="B6022" s="171"/>
      <c r="C6022" s="179"/>
      <c r="D6022" s="172"/>
      <c r="E6022" s="173"/>
      <c r="F6022" s="174"/>
      <c r="G6022" s="175"/>
      <c r="H6022" s="171"/>
      <c r="I6022" s="190"/>
      <c r="J6022" s="171"/>
      <c r="K6022" s="176"/>
      <c r="L6022" s="177"/>
      <c r="M6022" s="177"/>
      <c r="N6022" s="178"/>
    </row>
    <row r="6023" spans="1:14">
      <c r="A6023" s="171"/>
      <c r="B6023" s="171"/>
      <c r="C6023" s="179"/>
      <c r="D6023" s="172"/>
      <c r="E6023" s="173"/>
      <c r="F6023" s="174"/>
      <c r="G6023" s="175"/>
      <c r="H6023" s="171"/>
      <c r="I6023" s="190"/>
      <c r="J6023" s="171"/>
      <c r="K6023" s="176"/>
      <c r="L6023" s="177"/>
      <c r="M6023" s="177"/>
      <c r="N6023" s="178"/>
    </row>
    <row r="6024" spans="1:14">
      <c r="A6024" s="171"/>
      <c r="B6024" s="171"/>
      <c r="C6024" s="179"/>
      <c r="D6024" s="172"/>
      <c r="E6024" s="173"/>
      <c r="F6024" s="174"/>
      <c r="G6024" s="175"/>
      <c r="H6024" s="171"/>
      <c r="I6024" s="190"/>
      <c r="J6024" s="171"/>
      <c r="K6024" s="176"/>
      <c r="L6024" s="177"/>
      <c r="M6024" s="177"/>
      <c r="N6024" s="178"/>
    </row>
    <row r="6025" spans="1:14">
      <c r="A6025" s="171"/>
      <c r="B6025" s="171"/>
      <c r="C6025" s="179"/>
      <c r="D6025" s="172"/>
      <c r="E6025" s="173"/>
      <c r="F6025" s="174"/>
      <c r="G6025" s="175"/>
      <c r="H6025" s="171"/>
      <c r="I6025" s="190"/>
      <c r="J6025" s="171"/>
      <c r="K6025" s="176"/>
      <c r="L6025" s="177"/>
      <c r="M6025" s="177"/>
      <c r="N6025" s="178"/>
    </row>
    <row r="6026" spans="1:14">
      <c r="A6026" s="171"/>
      <c r="B6026" s="171"/>
      <c r="C6026" s="179"/>
      <c r="D6026" s="172"/>
      <c r="E6026" s="173"/>
      <c r="F6026" s="174"/>
      <c r="G6026" s="175"/>
      <c r="H6026" s="171"/>
      <c r="I6026" s="190"/>
      <c r="J6026" s="171"/>
      <c r="K6026" s="176"/>
      <c r="L6026" s="177"/>
      <c r="M6026" s="177"/>
      <c r="N6026" s="178"/>
    </row>
    <row r="6027" spans="1:14">
      <c r="A6027" s="171"/>
      <c r="B6027" s="171"/>
      <c r="C6027" s="179"/>
      <c r="D6027" s="172"/>
      <c r="E6027" s="173"/>
      <c r="F6027" s="174"/>
      <c r="G6027" s="175"/>
      <c r="H6027" s="171"/>
      <c r="I6027" s="190"/>
      <c r="J6027" s="171"/>
      <c r="K6027" s="176"/>
      <c r="L6027" s="177"/>
      <c r="M6027" s="177"/>
      <c r="N6027" s="178"/>
    </row>
    <row r="6028" spans="1:14">
      <c r="A6028" s="171"/>
      <c r="B6028" s="171"/>
      <c r="C6028" s="179"/>
      <c r="D6028" s="172"/>
      <c r="E6028" s="173"/>
      <c r="F6028" s="174"/>
      <c r="G6028" s="175"/>
      <c r="H6028" s="171"/>
      <c r="I6028" s="190"/>
      <c r="J6028" s="171"/>
      <c r="K6028" s="176"/>
      <c r="L6028" s="177"/>
      <c r="M6028" s="177"/>
      <c r="N6028" s="178"/>
    </row>
    <row r="6029" spans="1:14">
      <c r="A6029" s="171"/>
      <c r="B6029" s="171"/>
      <c r="C6029" s="179"/>
      <c r="D6029" s="172"/>
      <c r="E6029" s="173"/>
      <c r="F6029" s="174"/>
      <c r="G6029" s="175"/>
      <c r="H6029" s="171"/>
      <c r="I6029" s="190"/>
      <c r="J6029" s="171"/>
      <c r="K6029" s="176"/>
      <c r="L6029" s="177"/>
      <c r="M6029" s="177"/>
      <c r="N6029" s="178"/>
    </row>
    <row r="6030" spans="1:14">
      <c r="A6030" s="171"/>
      <c r="B6030" s="171"/>
      <c r="C6030" s="179"/>
      <c r="D6030" s="172"/>
      <c r="E6030" s="173"/>
      <c r="F6030" s="174"/>
      <c r="G6030" s="175"/>
      <c r="H6030" s="171"/>
      <c r="I6030" s="190"/>
      <c r="J6030" s="171"/>
      <c r="K6030" s="176"/>
      <c r="L6030" s="177"/>
      <c r="M6030" s="177"/>
      <c r="N6030" s="178"/>
    </row>
    <row r="6031" spans="1:14">
      <c r="A6031" s="171"/>
      <c r="B6031" s="171"/>
      <c r="C6031" s="179"/>
      <c r="D6031" s="172"/>
      <c r="E6031" s="173"/>
      <c r="F6031" s="174"/>
      <c r="G6031" s="175"/>
      <c r="H6031" s="171"/>
      <c r="I6031" s="190"/>
      <c r="J6031" s="171"/>
      <c r="K6031" s="176"/>
      <c r="L6031" s="177"/>
      <c r="M6031" s="177"/>
      <c r="N6031" s="178"/>
    </row>
    <row r="6032" spans="1:14">
      <c r="A6032" s="171"/>
      <c r="B6032" s="171"/>
      <c r="C6032" s="179"/>
      <c r="D6032" s="172"/>
      <c r="E6032" s="173"/>
      <c r="F6032" s="174"/>
      <c r="G6032" s="175"/>
      <c r="H6032" s="171"/>
      <c r="I6032" s="190"/>
      <c r="J6032" s="171"/>
      <c r="K6032" s="176"/>
      <c r="L6032" s="177"/>
      <c r="M6032" s="177"/>
      <c r="N6032" s="178"/>
    </row>
    <row r="6033" spans="1:14">
      <c r="A6033" s="171"/>
      <c r="B6033" s="171"/>
      <c r="C6033" s="179"/>
      <c r="D6033" s="172"/>
      <c r="E6033" s="173"/>
      <c r="F6033" s="174"/>
      <c r="G6033" s="175"/>
      <c r="H6033" s="171"/>
      <c r="I6033" s="190"/>
      <c r="J6033" s="171"/>
      <c r="K6033" s="176"/>
      <c r="L6033" s="177"/>
      <c r="M6033" s="177"/>
      <c r="N6033" s="178"/>
    </row>
    <row r="6034" spans="1:14">
      <c r="A6034" s="171"/>
      <c r="B6034" s="171"/>
      <c r="C6034" s="179"/>
      <c r="D6034" s="172"/>
      <c r="E6034" s="173"/>
      <c r="F6034" s="174"/>
      <c r="G6034" s="175"/>
      <c r="H6034" s="171"/>
      <c r="I6034" s="190"/>
      <c r="J6034" s="171"/>
      <c r="K6034" s="176"/>
      <c r="L6034" s="177"/>
      <c r="M6034" s="177"/>
      <c r="N6034" s="178"/>
    </row>
    <row r="6035" spans="1:14">
      <c r="A6035" s="171"/>
      <c r="B6035" s="171"/>
      <c r="C6035" s="179"/>
      <c r="D6035" s="172"/>
      <c r="E6035" s="173"/>
      <c r="F6035" s="174"/>
      <c r="G6035" s="175"/>
      <c r="H6035" s="171"/>
      <c r="I6035" s="190"/>
      <c r="J6035" s="171"/>
      <c r="K6035" s="176"/>
      <c r="L6035" s="177"/>
      <c r="M6035" s="177"/>
      <c r="N6035" s="178"/>
    </row>
    <row r="6036" spans="1:14">
      <c r="A6036" s="171"/>
      <c r="B6036" s="171"/>
      <c r="C6036" s="179"/>
      <c r="D6036" s="172"/>
      <c r="E6036" s="173"/>
      <c r="F6036" s="174"/>
      <c r="G6036" s="175"/>
      <c r="H6036" s="171"/>
      <c r="I6036" s="190"/>
      <c r="J6036" s="171"/>
      <c r="K6036" s="176"/>
      <c r="L6036" s="177"/>
      <c r="M6036" s="177"/>
      <c r="N6036" s="178"/>
    </row>
    <row r="6037" spans="1:14">
      <c r="A6037" s="171"/>
      <c r="B6037" s="171"/>
      <c r="C6037" s="179"/>
      <c r="D6037" s="172"/>
      <c r="E6037" s="173"/>
      <c r="F6037" s="174"/>
      <c r="G6037" s="175"/>
      <c r="H6037" s="171"/>
      <c r="I6037" s="190"/>
      <c r="J6037" s="171"/>
      <c r="K6037" s="176"/>
      <c r="L6037" s="177"/>
      <c r="M6037" s="177"/>
      <c r="N6037" s="178"/>
    </row>
    <row r="6038" spans="1:14">
      <c r="A6038" s="171"/>
      <c r="B6038" s="171"/>
      <c r="C6038" s="179"/>
      <c r="D6038" s="172"/>
      <c r="E6038" s="173"/>
      <c r="F6038" s="174"/>
      <c r="G6038" s="175"/>
      <c r="H6038" s="171"/>
      <c r="I6038" s="190"/>
      <c r="J6038" s="171"/>
      <c r="K6038" s="176"/>
      <c r="L6038" s="177"/>
      <c r="M6038" s="177"/>
      <c r="N6038" s="178"/>
    </row>
    <row r="6039" spans="1:14">
      <c r="A6039" s="171"/>
      <c r="B6039" s="171"/>
      <c r="C6039" s="179"/>
      <c r="D6039" s="172"/>
      <c r="E6039" s="173"/>
      <c r="F6039" s="174"/>
      <c r="G6039" s="175"/>
      <c r="H6039" s="171"/>
      <c r="I6039" s="190"/>
      <c r="J6039" s="171"/>
      <c r="K6039" s="176"/>
      <c r="L6039" s="177"/>
      <c r="M6039" s="177"/>
      <c r="N6039" s="178"/>
    </row>
    <row r="6040" spans="1:14">
      <c r="A6040" s="171"/>
      <c r="B6040" s="171"/>
      <c r="C6040" s="179"/>
      <c r="D6040" s="172"/>
      <c r="E6040" s="173"/>
      <c r="F6040" s="174"/>
      <c r="G6040" s="175"/>
      <c r="H6040" s="171"/>
      <c r="I6040" s="190"/>
      <c r="J6040" s="171"/>
      <c r="K6040" s="176"/>
      <c r="L6040" s="177"/>
      <c r="M6040" s="177"/>
      <c r="N6040" s="178"/>
    </row>
    <row r="6041" spans="1:14">
      <c r="A6041" s="171"/>
      <c r="B6041" s="171"/>
      <c r="C6041" s="179"/>
      <c r="D6041" s="172"/>
      <c r="E6041" s="173"/>
      <c r="F6041" s="174"/>
      <c r="G6041" s="175"/>
      <c r="H6041" s="171"/>
      <c r="I6041" s="190"/>
      <c r="J6041" s="171"/>
      <c r="K6041" s="176"/>
      <c r="L6041" s="177"/>
      <c r="M6041" s="177"/>
      <c r="N6041" s="178"/>
    </row>
    <row r="6042" spans="1:14">
      <c r="A6042" s="171"/>
      <c r="B6042" s="171"/>
      <c r="C6042" s="179"/>
      <c r="D6042" s="172"/>
      <c r="E6042" s="173"/>
      <c r="F6042" s="174"/>
      <c r="G6042" s="175"/>
      <c r="H6042" s="171"/>
      <c r="I6042" s="190"/>
      <c r="J6042" s="171"/>
      <c r="K6042" s="176"/>
      <c r="L6042" s="177"/>
      <c r="M6042" s="177"/>
      <c r="N6042" s="178"/>
    </row>
    <row r="6043" spans="1:14">
      <c r="A6043" s="171"/>
      <c r="B6043" s="171"/>
      <c r="C6043" s="179"/>
      <c r="D6043" s="172"/>
      <c r="E6043" s="173"/>
      <c r="F6043" s="174"/>
      <c r="G6043" s="175"/>
      <c r="H6043" s="171"/>
      <c r="I6043" s="190"/>
      <c r="J6043" s="171"/>
      <c r="K6043" s="176"/>
      <c r="L6043" s="177"/>
      <c r="M6043" s="177"/>
      <c r="N6043" s="178"/>
    </row>
    <row r="6044" spans="1:14">
      <c r="A6044" s="171"/>
      <c r="B6044" s="171"/>
      <c r="C6044" s="179"/>
      <c r="D6044" s="172"/>
      <c r="E6044" s="173"/>
      <c r="F6044" s="174"/>
      <c r="G6044" s="175"/>
      <c r="H6044" s="171"/>
      <c r="I6044" s="190"/>
      <c r="J6044" s="171"/>
      <c r="K6044" s="176"/>
      <c r="L6044" s="177"/>
      <c r="M6044" s="177"/>
      <c r="N6044" s="178"/>
    </row>
    <row r="6045" spans="1:14">
      <c r="A6045" s="171"/>
      <c r="B6045" s="171"/>
      <c r="C6045" s="179"/>
      <c r="D6045" s="172"/>
      <c r="E6045" s="173"/>
      <c r="F6045" s="174"/>
      <c r="G6045" s="175"/>
      <c r="H6045" s="171"/>
      <c r="I6045" s="190"/>
      <c r="J6045" s="171"/>
      <c r="K6045" s="176"/>
      <c r="L6045" s="177"/>
      <c r="M6045" s="177"/>
      <c r="N6045" s="178"/>
    </row>
    <row r="6046" spans="1:14">
      <c r="A6046" s="171"/>
      <c r="B6046" s="171"/>
      <c r="C6046" s="179"/>
      <c r="D6046" s="172"/>
      <c r="E6046" s="173"/>
      <c r="F6046" s="174"/>
      <c r="G6046" s="175"/>
      <c r="H6046" s="171"/>
      <c r="I6046" s="190"/>
      <c r="J6046" s="171"/>
      <c r="K6046" s="176"/>
      <c r="L6046" s="177"/>
      <c r="M6046" s="177"/>
      <c r="N6046" s="178"/>
    </row>
    <row r="6047" spans="1:14">
      <c r="A6047" s="171"/>
      <c r="B6047" s="171"/>
      <c r="C6047" s="179"/>
      <c r="D6047" s="172"/>
      <c r="E6047" s="173"/>
      <c r="F6047" s="174"/>
      <c r="G6047" s="175"/>
      <c r="H6047" s="171"/>
      <c r="I6047" s="190"/>
      <c r="J6047" s="171"/>
      <c r="K6047" s="176"/>
      <c r="L6047" s="177"/>
      <c r="M6047" s="177"/>
      <c r="N6047" s="178"/>
    </row>
    <row r="6048" spans="1:14">
      <c r="A6048" s="171"/>
      <c r="B6048" s="171"/>
      <c r="C6048" s="179"/>
      <c r="D6048" s="172"/>
      <c r="E6048" s="173"/>
      <c r="F6048" s="174"/>
      <c r="G6048" s="175"/>
      <c r="H6048" s="171"/>
      <c r="I6048" s="190"/>
      <c r="J6048" s="171"/>
      <c r="K6048" s="176"/>
      <c r="L6048" s="177"/>
      <c r="M6048" s="177"/>
      <c r="N6048" s="178"/>
    </row>
    <row r="6049" spans="1:14">
      <c r="A6049" s="171"/>
      <c r="B6049" s="171"/>
      <c r="C6049" s="179"/>
      <c r="D6049" s="172"/>
      <c r="E6049" s="173"/>
      <c r="F6049" s="174"/>
      <c r="G6049" s="175"/>
      <c r="H6049" s="171"/>
      <c r="I6049" s="190"/>
      <c r="J6049" s="171"/>
      <c r="K6049" s="176"/>
      <c r="L6049" s="177"/>
      <c r="M6049" s="177"/>
      <c r="N6049" s="178"/>
    </row>
    <row r="6050" spans="1:14">
      <c r="A6050" s="171"/>
      <c r="B6050" s="171"/>
      <c r="C6050" s="179"/>
      <c r="D6050" s="172"/>
      <c r="E6050" s="173"/>
      <c r="F6050" s="174"/>
      <c r="G6050" s="175"/>
      <c r="H6050" s="171"/>
      <c r="I6050" s="190"/>
      <c r="J6050" s="171"/>
      <c r="K6050" s="176"/>
      <c r="L6050" s="177"/>
      <c r="M6050" s="177"/>
      <c r="N6050" s="178"/>
    </row>
    <row r="6051" spans="1:14">
      <c r="A6051" s="171"/>
      <c r="B6051" s="171"/>
      <c r="C6051" s="179"/>
      <c r="D6051" s="172"/>
      <c r="E6051" s="173"/>
      <c r="F6051" s="174"/>
      <c r="G6051" s="175"/>
      <c r="H6051" s="171"/>
      <c r="I6051" s="190"/>
      <c r="J6051" s="171"/>
      <c r="K6051" s="176"/>
      <c r="L6051" s="177"/>
      <c r="M6051" s="177"/>
      <c r="N6051" s="178"/>
    </row>
    <row r="6052" spans="1:14">
      <c r="A6052" s="171"/>
      <c r="B6052" s="171"/>
      <c r="C6052" s="179"/>
      <c r="D6052" s="172"/>
      <c r="E6052" s="173"/>
      <c r="F6052" s="174"/>
      <c r="G6052" s="175"/>
      <c r="H6052" s="171"/>
      <c r="I6052" s="190"/>
      <c r="J6052" s="171"/>
      <c r="K6052" s="176"/>
      <c r="L6052" s="177"/>
      <c r="M6052" s="177"/>
      <c r="N6052" s="178"/>
    </row>
    <row r="6053" spans="1:14">
      <c r="A6053" s="171"/>
      <c r="B6053" s="171"/>
      <c r="C6053" s="179"/>
      <c r="D6053" s="172"/>
      <c r="E6053" s="173"/>
      <c r="F6053" s="174"/>
      <c r="G6053" s="175"/>
      <c r="H6053" s="171"/>
      <c r="I6053" s="190"/>
      <c r="J6053" s="171"/>
      <c r="K6053" s="176"/>
      <c r="L6053" s="177"/>
      <c r="M6053" s="177"/>
      <c r="N6053" s="178"/>
    </row>
    <row r="6054" spans="1:14">
      <c r="A6054" s="171"/>
      <c r="B6054" s="171"/>
      <c r="C6054" s="179"/>
      <c r="D6054" s="172"/>
      <c r="E6054" s="173"/>
      <c r="F6054" s="174"/>
      <c r="G6054" s="175"/>
      <c r="H6054" s="171"/>
      <c r="I6054" s="190"/>
      <c r="J6054" s="171"/>
      <c r="K6054" s="176"/>
      <c r="L6054" s="177"/>
      <c r="M6054" s="177"/>
      <c r="N6054" s="178"/>
    </row>
    <row r="6055" spans="1:14">
      <c r="A6055" s="171"/>
      <c r="B6055" s="171"/>
      <c r="C6055" s="179"/>
      <c r="D6055" s="172"/>
      <c r="E6055" s="173"/>
      <c r="F6055" s="174"/>
      <c r="G6055" s="175"/>
      <c r="H6055" s="171"/>
      <c r="I6055" s="190"/>
      <c r="J6055" s="171"/>
      <c r="K6055" s="176"/>
      <c r="L6055" s="177"/>
      <c r="M6055" s="177"/>
      <c r="N6055" s="178"/>
    </row>
    <row r="6056" spans="1:14">
      <c r="A6056" s="171"/>
      <c r="B6056" s="171"/>
      <c r="C6056" s="179"/>
      <c r="D6056" s="172"/>
      <c r="E6056" s="173"/>
      <c r="F6056" s="174"/>
      <c r="G6056" s="175"/>
      <c r="H6056" s="171"/>
      <c r="I6056" s="190"/>
      <c r="J6056" s="171"/>
      <c r="K6056" s="176"/>
      <c r="L6056" s="177"/>
      <c r="M6056" s="177"/>
      <c r="N6056" s="178"/>
    </row>
    <row r="6057" spans="1:14">
      <c r="A6057" s="171"/>
      <c r="B6057" s="171"/>
      <c r="C6057" s="179"/>
      <c r="D6057" s="172"/>
      <c r="E6057" s="173"/>
      <c r="F6057" s="174"/>
      <c r="G6057" s="175"/>
      <c r="H6057" s="171"/>
      <c r="I6057" s="190"/>
      <c r="J6057" s="171"/>
      <c r="K6057" s="176"/>
      <c r="L6057" s="177"/>
      <c r="M6057" s="177"/>
      <c r="N6057" s="178"/>
    </row>
    <row r="6058" spans="1:14">
      <c r="A6058" s="171"/>
      <c r="B6058" s="171"/>
      <c r="C6058" s="179"/>
      <c r="D6058" s="172"/>
      <c r="E6058" s="173"/>
      <c r="F6058" s="174"/>
      <c r="G6058" s="175"/>
      <c r="H6058" s="171"/>
      <c r="I6058" s="190"/>
      <c r="J6058" s="171"/>
      <c r="K6058" s="176"/>
      <c r="L6058" s="177"/>
      <c r="M6058" s="177"/>
      <c r="N6058" s="178"/>
    </row>
    <row r="6059" spans="1:14">
      <c r="A6059" s="171"/>
      <c r="B6059" s="171"/>
      <c r="C6059" s="179"/>
      <c r="D6059" s="172"/>
      <c r="E6059" s="173"/>
      <c r="F6059" s="174"/>
      <c r="G6059" s="175"/>
      <c r="H6059" s="171"/>
      <c r="I6059" s="190"/>
      <c r="J6059" s="171"/>
      <c r="K6059" s="176"/>
      <c r="L6059" s="177"/>
      <c r="M6059" s="177"/>
      <c r="N6059" s="178"/>
    </row>
    <row r="6060" spans="1:14">
      <c r="A6060" s="171"/>
      <c r="B6060" s="171"/>
      <c r="C6060" s="179"/>
      <c r="D6060" s="172"/>
      <c r="E6060" s="173"/>
      <c r="F6060" s="174"/>
      <c r="G6060" s="175"/>
      <c r="H6060" s="171"/>
      <c r="I6060" s="190"/>
      <c r="J6060" s="171"/>
      <c r="K6060" s="176"/>
      <c r="L6060" s="177"/>
      <c r="M6060" s="177"/>
      <c r="N6060" s="178"/>
    </row>
    <row r="6061" spans="1:14">
      <c r="A6061" s="171"/>
      <c r="B6061" s="171"/>
      <c r="C6061" s="179"/>
      <c r="D6061" s="172"/>
      <c r="E6061" s="173"/>
      <c r="F6061" s="174"/>
      <c r="G6061" s="175"/>
      <c r="H6061" s="171"/>
      <c r="I6061" s="190"/>
      <c r="J6061" s="171"/>
      <c r="K6061" s="176"/>
      <c r="L6061" s="177"/>
      <c r="M6061" s="177"/>
      <c r="N6061" s="178"/>
    </row>
    <row r="6062" spans="1:14">
      <c r="A6062" s="171"/>
      <c r="B6062" s="171"/>
      <c r="C6062" s="179"/>
      <c r="D6062" s="172"/>
      <c r="E6062" s="173"/>
      <c r="F6062" s="174"/>
      <c r="G6062" s="175"/>
      <c r="H6062" s="171"/>
      <c r="I6062" s="190"/>
      <c r="J6062" s="171"/>
      <c r="K6062" s="176"/>
      <c r="L6062" s="177"/>
      <c r="M6062" s="177"/>
      <c r="N6062" s="178"/>
    </row>
    <row r="6063" spans="1:14">
      <c r="A6063" s="171"/>
      <c r="B6063" s="171"/>
      <c r="C6063" s="179"/>
      <c r="D6063" s="172"/>
      <c r="E6063" s="173"/>
      <c r="F6063" s="174"/>
      <c r="G6063" s="175"/>
      <c r="H6063" s="171"/>
      <c r="I6063" s="190"/>
      <c r="J6063" s="171"/>
      <c r="K6063" s="176"/>
      <c r="L6063" s="177"/>
      <c r="M6063" s="177"/>
      <c r="N6063" s="178"/>
    </row>
    <row r="6064" spans="1:14">
      <c r="A6064" s="171"/>
      <c r="B6064" s="171"/>
      <c r="C6064" s="179"/>
      <c r="D6064" s="172"/>
      <c r="E6064" s="173"/>
      <c r="F6064" s="174"/>
      <c r="G6064" s="175"/>
      <c r="H6064" s="171"/>
      <c r="I6064" s="190"/>
      <c r="J6064" s="171"/>
      <c r="K6064" s="176"/>
      <c r="L6064" s="177"/>
      <c r="M6064" s="177"/>
      <c r="N6064" s="178"/>
    </row>
    <row r="6065" spans="1:14">
      <c r="A6065" s="171"/>
      <c r="B6065" s="171"/>
      <c r="C6065" s="179"/>
      <c r="D6065" s="172"/>
      <c r="E6065" s="173"/>
      <c r="F6065" s="174"/>
      <c r="G6065" s="175"/>
      <c r="H6065" s="171"/>
      <c r="I6065" s="190"/>
      <c r="J6065" s="171"/>
      <c r="K6065" s="176"/>
      <c r="L6065" s="177"/>
      <c r="M6065" s="177"/>
      <c r="N6065" s="178"/>
    </row>
    <row r="6066" spans="1:14">
      <c r="A6066" s="171"/>
      <c r="B6066" s="171"/>
      <c r="C6066" s="179"/>
      <c r="D6066" s="172"/>
      <c r="E6066" s="173"/>
      <c r="F6066" s="174"/>
      <c r="G6066" s="175"/>
      <c r="H6066" s="171"/>
      <c r="I6066" s="190"/>
      <c r="J6066" s="171"/>
      <c r="K6066" s="176"/>
      <c r="L6066" s="177"/>
      <c r="M6066" s="177"/>
      <c r="N6066" s="178"/>
    </row>
    <row r="6067" spans="1:14">
      <c r="A6067" s="171"/>
      <c r="B6067" s="171"/>
      <c r="C6067" s="179"/>
      <c r="D6067" s="172"/>
      <c r="E6067" s="173"/>
      <c r="F6067" s="174"/>
      <c r="G6067" s="175"/>
      <c r="H6067" s="171"/>
      <c r="I6067" s="190"/>
      <c r="J6067" s="171"/>
      <c r="K6067" s="176"/>
      <c r="L6067" s="177"/>
      <c r="M6067" s="177"/>
      <c r="N6067" s="178"/>
    </row>
    <row r="6068" spans="1:14">
      <c r="A6068" s="171"/>
      <c r="B6068" s="171"/>
      <c r="C6068" s="179"/>
      <c r="D6068" s="172"/>
      <c r="E6068" s="173"/>
      <c r="F6068" s="174"/>
      <c r="G6068" s="175"/>
      <c r="H6068" s="171"/>
      <c r="I6068" s="190"/>
      <c r="J6068" s="171"/>
      <c r="K6068" s="176"/>
      <c r="L6068" s="177"/>
      <c r="M6068" s="177"/>
      <c r="N6068" s="178"/>
    </row>
    <row r="6069" spans="1:14">
      <c r="A6069" s="171"/>
      <c r="B6069" s="171"/>
      <c r="C6069" s="179"/>
      <c r="D6069" s="172"/>
      <c r="E6069" s="173"/>
      <c r="F6069" s="174"/>
      <c r="G6069" s="175"/>
      <c r="H6069" s="171"/>
      <c r="I6069" s="190"/>
      <c r="J6069" s="171"/>
      <c r="K6069" s="176"/>
      <c r="L6069" s="177"/>
      <c r="M6069" s="177"/>
      <c r="N6069" s="178"/>
    </row>
    <row r="6070" spans="1:14">
      <c r="A6070" s="171"/>
      <c r="B6070" s="171"/>
      <c r="C6070" s="179"/>
      <c r="D6070" s="172"/>
      <c r="E6070" s="173"/>
      <c r="F6070" s="174"/>
      <c r="G6070" s="175"/>
      <c r="H6070" s="171"/>
      <c r="I6070" s="190"/>
      <c r="J6070" s="171"/>
      <c r="K6070" s="176"/>
      <c r="L6070" s="177"/>
      <c r="M6070" s="177"/>
      <c r="N6070" s="178"/>
    </row>
    <row r="6071" spans="1:14">
      <c r="A6071" s="171"/>
      <c r="B6071" s="171"/>
      <c r="C6071" s="179"/>
      <c r="D6071" s="172"/>
      <c r="E6071" s="173"/>
      <c r="F6071" s="174"/>
      <c r="G6071" s="175"/>
      <c r="H6071" s="171"/>
      <c r="I6071" s="190"/>
      <c r="J6071" s="171"/>
      <c r="K6071" s="176"/>
      <c r="L6071" s="177"/>
      <c r="M6071" s="177"/>
      <c r="N6071" s="178"/>
    </row>
    <row r="6072" spans="1:14">
      <c r="A6072" s="171"/>
      <c r="B6072" s="171"/>
      <c r="C6072" s="179"/>
      <c r="D6072" s="172"/>
      <c r="E6072" s="173"/>
      <c r="F6072" s="174"/>
      <c r="G6072" s="175"/>
      <c r="H6072" s="171"/>
      <c r="I6072" s="190"/>
      <c r="J6072" s="171"/>
      <c r="K6072" s="176"/>
      <c r="L6072" s="177"/>
      <c r="M6072" s="177"/>
      <c r="N6072" s="178"/>
    </row>
    <row r="6073" spans="1:14">
      <c r="A6073" s="171"/>
      <c r="B6073" s="171"/>
      <c r="C6073" s="179"/>
      <c r="D6073" s="172"/>
      <c r="E6073" s="173"/>
      <c r="F6073" s="174"/>
      <c r="G6073" s="175"/>
      <c r="H6073" s="171"/>
      <c r="I6073" s="190"/>
      <c r="J6073" s="171"/>
      <c r="K6073" s="176"/>
      <c r="L6073" s="177"/>
      <c r="M6073" s="177"/>
      <c r="N6073" s="178"/>
    </row>
    <row r="6074" spans="1:14">
      <c r="A6074" s="171"/>
      <c r="B6074" s="171"/>
      <c r="C6074" s="179"/>
      <c r="D6074" s="172"/>
      <c r="E6074" s="173"/>
      <c r="F6074" s="174"/>
      <c r="G6074" s="175"/>
      <c r="H6074" s="171"/>
      <c r="I6074" s="190"/>
      <c r="J6074" s="171"/>
      <c r="K6074" s="176"/>
      <c r="L6074" s="177"/>
      <c r="M6074" s="177"/>
      <c r="N6074" s="178"/>
    </row>
    <row r="6075" spans="1:14">
      <c r="A6075" s="171"/>
      <c r="B6075" s="171"/>
      <c r="C6075" s="179"/>
      <c r="D6075" s="172"/>
      <c r="E6075" s="173"/>
      <c r="F6075" s="174"/>
      <c r="G6075" s="175"/>
      <c r="H6075" s="171"/>
      <c r="I6075" s="190"/>
      <c r="J6075" s="171"/>
      <c r="K6075" s="176"/>
      <c r="L6075" s="177"/>
      <c r="M6075" s="177"/>
      <c r="N6075" s="178"/>
    </row>
    <row r="6076" spans="1:14">
      <c r="A6076" s="171"/>
      <c r="B6076" s="171"/>
      <c r="C6076" s="179"/>
      <c r="D6076" s="172"/>
      <c r="E6076" s="173"/>
      <c r="F6076" s="174"/>
      <c r="G6076" s="175"/>
      <c r="H6076" s="171"/>
      <c r="I6076" s="190"/>
      <c r="J6076" s="171"/>
      <c r="K6076" s="176"/>
      <c r="L6076" s="177"/>
      <c r="M6076" s="177"/>
      <c r="N6076" s="178"/>
    </row>
    <row r="6077" spans="1:14">
      <c r="A6077" s="171"/>
      <c r="B6077" s="171"/>
      <c r="C6077" s="179"/>
      <c r="D6077" s="172"/>
      <c r="E6077" s="173"/>
      <c r="F6077" s="174"/>
      <c r="G6077" s="175"/>
      <c r="H6077" s="171"/>
      <c r="I6077" s="190"/>
      <c r="J6077" s="171"/>
      <c r="K6077" s="176"/>
      <c r="L6077" s="177"/>
      <c r="M6077" s="177"/>
      <c r="N6077" s="178"/>
    </row>
    <row r="6078" spans="1:14">
      <c r="A6078" s="171"/>
      <c r="B6078" s="171"/>
      <c r="C6078" s="179"/>
      <c r="D6078" s="172"/>
      <c r="E6078" s="173"/>
      <c r="F6078" s="174"/>
      <c r="G6078" s="175"/>
      <c r="H6078" s="171"/>
      <c r="I6078" s="190"/>
      <c r="J6078" s="171"/>
      <c r="K6078" s="176"/>
      <c r="L6078" s="177"/>
      <c r="M6078" s="177"/>
      <c r="N6078" s="178"/>
    </row>
    <row r="6079" spans="1:14">
      <c r="A6079" s="171"/>
      <c r="B6079" s="171"/>
      <c r="C6079" s="179"/>
      <c r="D6079" s="172"/>
      <c r="E6079" s="173"/>
      <c r="F6079" s="174"/>
      <c r="G6079" s="175"/>
      <c r="H6079" s="171"/>
      <c r="I6079" s="190"/>
      <c r="J6079" s="171"/>
      <c r="K6079" s="176"/>
      <c r="L6079" s="177"/>
      <c r="M6079" s="177"/>
      <c r="N6079" s="178"/>
    </row>
    <row r="6080" spans="1:14">
      <c r="A6080" s="171"/>
      <c r="B6080" s="171"/>
      <c r="C6080" s="179"/>
      <c r="D6080" s="172"/>
      <c r="E6080" s="173"/>
      <c r="F6080" s="174"/>
      <c r="G6080" s="175"/>
      <c r="H6080" s="171"/>
      <c r="I6080" s="190"/>
      <c r="J6080" s="171"/>
      <c r="K6080" s="176"/>
      <c r="L6080" s="177"/>
      <c r="M6080" s="177"/>
      <c r="N6080" s="178"/>
    </row>
    <row r="6081" spans="1:14">
      <c r="A6081" s="171"/>
      <c r="B6081" s="171"/>
      <c r="C6081" s="179"/>
      <c r="D6081" s="172"/>
      <c r="E6081" s="173"/>
      <c r="F6081" s="174"/>
      <c r="G6081" s="175"/>
      <c r="H6081" s="171"/>
      <c r="I6081" s="190"/>
      <c r="J6081" s="171"/>
      <c r="K6081" s="176"/>
      <c r="L6081" s="177"/>
      <c r="M6081" s="177"/>
      <c r="N6081" s="178"/>
    </row>
    <row r="6082" spans="1:14">
      <c r="A6082" s="171"/>
      <c r="B6082" s="171"/>
      <c r="C6082" s="179"/>
      <c r="D6082" s="172"/>
      <c r="E6082" s="173"/>
      <c r="F6082" s="174"/>
      <c r="G6082" s="175"/>
      <c r="H6082" s="171"/>
      <c r="I6082" s="190"/>
      <c r="J6082" s="171"/>
      <c r="K6082" s="176"/>
      <c r="L6082" s="177"/>
      <c r="M6082" s="177"/>
      <c r="N6082" s="178"/>
    </row>
    <row r="6083" spans="1:14">
      <c r="A6083" s="171"/>
      <c r="B6083" s="171"/>
      <c r="C6083" s="179"/>
      <c r="D6083" s="172"/>
      <c r="E6083" s="173"/>
      <c r="F6083" s="174"/>
      <c r="G6083" s="175"/>
      <c r="H6083" s="171"/>
      <c r="I6083" s="190"/>
      <c r="J6083" s="171"/>
      <c r="K6083" s="176"/>
      <c r="L6083" s="177"/>
      <c r="M6083" s="177"/>
      <c r="N6083" s="178"/>
    </row>
    <row r="6084" spans="1:14">
      <c r="A6084" s="171"/>
      <c r="B6084" s="171"/>
      <c r="C6084" s="179"/>
      <c r="D6084" s="172"/>
      <c r="E6084" s="173"/>
      <c r="F6084" s="174"/>
      <c r="G6084" s="175"/>
      <c r="H6084" s="171"/>
      <c r="I6084" s="190"/>
      <c r="J6084" s="171"/>
      <c r="K6084" s="176"/>
      <c r="L6084" s="177"/>
      <c r="M6084" s="177"/>
      <c r="N6084" s="178"/>
    </row>
    <row r="6085" spans="1:14">
      <c r="A6085" s="171"/>
      <c r="B6085" s="171"/>
      <c r="C6085" s="179"/>
      <c r="D6085" s="172"/>
      <c r="E6085" s="173"/>
      <c r="F6085" s="174"/>
      <c r="G6085" s="175"/>
      <c r="H6085" s="171"/>
      <c r="I6085" s="190"/>
      <c r="J6085" s="171"/>
      <c r="K6085" s="176"/>
      <c r="L6085" s="177"/>
      <c r="M6085" s="177"/>
      <c r="N6085" s="178"/>
    </row>
    <row r="6086" spans="1:14">
      <c r="A6086" s="171"/>
      <c r="B6086" s="171"/>
      <c r="C6086" s="179"/>
      <c r="D6086" s="172"/>
      <c r="E6086" s="173"/>
      <c r="F6086" s="174"/>
      <c r="G6086" s="175"/>
      <c r="H6086" s="171"/>
      <c r="I6086" s="190"/>
      <c r="J6086" s="171"/>
      <c r="K6086" s="176"/>
      <c r="L6086" s="177"/>
      <c r="M6086" s="177"/>
      <c r="N6086" s="178"/>
    </row>
    <row r="6087" spans="1:14">
      <c r="A6087" s="171"/>
      <c r="B6087" s="171"/>
      <c r="C6087" s="179"/>
      <c r="D6087" s="172"/>
      <c r="E6087" s="173"/>
      <c r="F6087" s="174"/>
      <c r="G6087" s="175"/>
      <c r="H6087" s="171"/>
      <c r="I6087" s="190"/>
      <c r="J6087" s="171"/>
      <c r="K6087" s="176"/>
      <c r="L6087" s="177"/>
      <c r="M6087" s="177"/>
      <c r="N6087" s="178"/>
    </row>
    <row r="6088" spans="1:14">
      <c r="A6088" s="171"/>
      <c r="B6088" s="171"/>
      <c r="C6088" s="179"/>
      <c r="D6088" s="172"/>
      <c r="E6088" s="173"/>
      <c r="F6088" s="174"/>
      <c r="G6088" s="175"/>
      <c r="H6088" s="171"/>
      <c r="I6088" s="190"/>
      <c r="J6088" s="171"/>
      <c r="K6088" s="176"/>
      <c r="L6088" s="177"/>
      <c r="M6088" s="177"/>
      <c r="N6088" s="178"/>
    </row>
    <row r="6089" spans="1:14">
      <c r="A6089" s="171"/>
      <c r="B6089" s="171"/>
      <c r="C6089" s="179"/>
      <c r="D6089" s="172"/>
      <c r="E6089" s="173"/>
      <c r="F6089" s="174"/>
      <c r="G6089" s="175"/>
      <c r="H6089" s="171"/>
      <c r="I6089" s="190"/>
      <c r="J6089" s="171"/>
      <c r="K6089" s="176"/>
      <c r="L6089" s="177"/>
      <c r="M6089" s="177"/>
      <c r="N6089" s="178"/>
    </row>
    <row r="6090" spans="1:14">
      <c r="A6090" s="171"/>
      <c r="B6090" s="171"/>
      <c r="C6090" s="179"/>
      <c r="D6090" s="172"/>
      <c r="E6090" s="173"/>
      <c r="F6090" s="174"/>
      <c r="G6090" s="175"/>
      <c r="H6090" s="171"/>
      <c r="I6090" s="190"/>
      <c r="J6090" s="171"/>
      <c r="K6090" s="176"/>
      <c r="L6090" s="177"/>
      <c r="M6090" s="177"/>
      <c r="N6090" s="178"/>
    </row>
    <row r="6091" spans="1:14">
      <c r="A6091" s="171"/>
      <c r="B6091" s="171"/>
      <c r="C6091" s="179"/>
      <c r="D6091" s="172"/>
      <c r="E6091" s="173"/>
      <c r="F6091" s="174"/>
      <c r="G6091" s="175"/>
      <c r="H6091" s="171"/>
      <c r="I6091" s="190"/>
      <c r="J6091" s="171"/>
      <c r="K6091" s="176"/>
      <c r="L6091" s="177"/>
      <c r="M6091" s="177"/>
      <c r="N6091" s="178"/>
    </row>
    <row r="6092" spans="1:14">
      <c r="A6092" s="171"/>
      <c r="B6092" s="171"/>
      <c r="C6092" s="179"/>
      <c r="D6092" s="172"/>
      <c r="E6092" s="173"/>
      <c r="F6092" s="174"/>
      <c r="G6092" s="175"/>
      <c r="H6092" s="171"/>
      <c r="I6092" s="190"/>
      <c r="J6092" s="171"/>
      <c r="K6092" s="176"/>
      <c r="L6092" s="177"/>
      <c r="M6092" s="177"/>
      <c r="N6092" s="178"/>
    </row>
    <row r="6093" spans="1:14">
      <c r="A6093" s="171"/>
      <c r="B6093" s="171"/>
      <c r="C6093" s="179"/>
      <c r="D6093" s="172"/>
      <c r="E6093" s="173"/>
      <c r="F6093" s="174"/>
      <c r="G6093" s="175"/>
      <c r="H6093" s="171"/>
      <c r="I6093" s="190"/>
      <c r="J6093" s="171"/>
      <c r="K6093" s="176"/>
      <c r="L6093" s="177"/>
      <c r="M6093" s="177"/>
      <c r="N6093" s="178"/>
    </row>
    <row r="6094" spans="1:14">
      <c r="A6094" s="171"/>
      <c r="B6094" s="171"/>
      <c r="C6094" s="179"/>
      <c r="D6094" s="172"/>
      <c r="E6094" s="173"/>
      <c r="F6094" s="174"/>
      <c r="G6094" s="175"/>
      <c r="H6094" s="171"/>
      <c r="I6094" s="190"/>
      <c r="J6094" s="171"/>
      <c r="K6094" s="176"/>
      <c r="L6094" s="177"/>
      <c r="M6094" s="177"/>
      <c r="N6094" s="178"/>
    </row>
    <row r="6095" spans="1:14">
      <c r="A6095" s="171"/>
      <c r="B6095" s="171"/>
      <c r="C6095" s="179"/>
      <c r="D6095" s="172"/>
      <c r="E6095" s="173"/>
      <c r="F6095" s="174"/>
      <c r="G6095" s="175"/>
      <c r="H6095" s="171"/>
      <c r="I6095" s="190"/>
      <c r="J6095" s="171"/>
      <c r="K6095" s="176"/>
      <c r="L6095" s="177"/>
      <c r="M6095" s="177"/>
      <c r="N6095" s="178"/>
    </row>
    <row r="6096" spans="1:14">
      <c r="A6096" s="171"/>
      <c r="B6096" s="171"/>
      <c r="C6096" s="179"/>
      <c r="D6096" s="172"/>
      <c r="E6096" s="173"/>
      <c r="F6096" s="174"/>
      <c r="G6096" s="175"/>
      <c r="H6096" s="171"/>
      <c r="I6096" s="190"/>
      <c r="J6096" s="171"/>
      <c r="K6096" s="176"/>
      <c r="L6096" s="177"/>
      <c r="M6096" s="177"/>
      <c r="N6096" s="178"/>
    </row>
    <row r="6097" spans="1:14">
      <c r="A6097" s="171"/>
      <c r="B6097" s="171"/>
      <c r="C6097" s="179"/>
      <c r="D6097" s="172"/>
      <c r="E6097" s="173"/>
      <c r="F6097" s="174"/>
      <c r="G6097" s="175"/>
      <c r="H6097" s="171"/>
      <c r="I6097" s="190"/>
      <c r="J6097" s="171"/>
      <c r="K6097" s="176"/>
      <c r="L6097" s="177"/>
      <c r="M6097" s="177"/>
      <c r="N6097" s="178"/>
    </row>
    <row r="6098" spans="1:14">
      <c r="A6098" s="171"/>
      <c r="B6098" s="171"/>
      <c r="C6098" s="179"/>
      <c r="D6098" s="172"/>
      <c r="E6098" s="173"/>
      <c r="F6098" s="174"/>
      <c r="G6098" s="175"/>
      <c r="H6098" s="171"/>
      <c r="I6098" s="190"/>
      <c r="J6098" s="171"/>
      <c r="K6098" s="176"/>
      <c r="L6098" s="177"/>
      <c r="M6098" s="177"/>
      <c r="N6098" s="178"/>
    </row>
    <row r="6099" spans="1:14">
      <c r="A6099" s="171"/>
      <c r="B6099" s="171"/>
      <c r="C6099" s="179"/>
      <c r="D6099" s="172"/>
      <c r="E6099" s="173"/>
      <c r="F6099" s="174"/>
      <c r="G6099" s="175"/>
      <c r="H6099" s="171"/>
      <c r="I6099" s="190"/>
      <c r="J6099" s="171"/>
      <c r="K6099" s="176"/>
      <c r="L6099" s="177"/>
      <c r="M6099" s="177"/>
      <c r="N6099" s="178"/>
    </row>
    <row r="6100" spans="1:14">
      <c r="A6100" s="171"/>
      <c r="B6100" s="171"/>
      <c r="C6100" s="179"/>
      <c r="D6100" s="172"/>
      <c r="E6100" s="173"/>
      <c r="F6100" s="174"/>
      <c r="G6100" s="175"/>
      <c r="H6100" s="171"/>
      <c r="I6100" s="190"/>
      <c r="J6100" s="171"/>
      <c r="K6100" s="176"/>
      <c r="L6100" s="177"/>
      <c r="M6100" s="177"/>
      <c r="N6100" s="178"/>
    </row>
    <row r="6101" spans="1:14">
      <c r="A6101" s="171"/>
      <c r="B6101" s="171"/>
      <c r="C6101" s="179"/>
      <c r="D6101" s="172"/>
      <c r="E6101" s="173"/>
      <c r="F6101" s="174"/>
      <c r="G6101" s="175"/>
      <c r="H6101" s="171"/>
      <c r="I6101" s="190"/>
      <c r="J6101" s="171"/>
      <c r="K6101" s="176"/>
      <c r="L6101" s="177"/>
      <c r="M6101" s="177"/>
      <c r="N6101" s="178"/>
    </row>
    <row r="6102" spans="1:14">
      <c r="A6102" s="171"/>
      <c r="B6102" s="171"/>
      <c r="C6102" s="179"/>
      <c r="D6102" s="172"/>
      <c r="E6102" s="173"/>
      <c r="F6102" s="174"/>
      <c r="G6102" s="175"/>
      <c r="H6102" s="171"/>
      <c r="I6102" s="190"/>
      <c r="J6102" s="171"/>
      <c r="K6102" s="176"/>
      <c r="L6102" s="177"/>
      <c r="M6102" s="177"/>
      <c r="N6102" s="178"/>
    </row>
    <row r="6103" spans="1:14">
      <c r="A6103" s="171"/>
      <c r="B6103" s="171"/>
      <c r="C6103" s="179"/>
      <c r="D6103" s="172"/>
      <c r="E6103" s="173"/>
      <c r="F6103" s="174"/>
      <c r="G6103" s="175"/>
      <c r="H6103" s="171"/>
      <c r="I6103" s="190"/>
      <c r="J6103" s="171"/>
      <c r="K6103" s="176"/>
      <c r="L6103" s="177"/>
      <c r="M6103" s="177"/>
      <c r="N6103" s="178"/>
    </row>
    <row r="6104" spans="1:14">
      <c r="A6104" s="171"/>
      <c r="B6104" s="171"/>
      <c r="C6104" s="179"/>
      <c r="D6104" s="172"/>
      <c r="E6104" s="173"/>
      <c r="F6104" s="174"/>
      <c r="G6104" s="175"/>
      <c r="H6104" s="171"/>
      <c r="I6104" s="190"/>
      <c r="J6104" s="171"/>
      <c r="K6104" s="176"/>
      <c r="L6104" s="177"/>
      <c r="M6104" s="177"/>
      <c r="N6104" s="178"/>
    </row>
    <row r="6105" spans="1:14">
      <c r="A6105" s="171"/>
      <c r="B6105" s="171"/>
      <c r="C6105" s="179"/>
      <c r="D6105" s="172"/>
      <c r="E6105" s="173"/>
      <c r="F6105" s="174"/>
      <c r="G6105" s="175"/>
      <c r="H6105" s="171"/>
      <c r="I6105" s="190"/>
      <c r="J6105" s="171"/>
      <c r="K6105" s="176"/>
      <c r="L6105" s="177"/>
      <c r="M6105" s="177"/>
      <c r="N6105" s="178"/>
    </row>
    <row r="6106" spans="1:14">
      <c r="A6106" s="171"/>
      <c r="B6106" s="171"/>
      <c r="C6106" s="179"/>
      <c r="D6106" s="172"/>
      <c r="E6106" s="173"/>
      <c r="F6106" s="174"/>
      <c r="G6106" s="175"/>
      <c r="H6106" s="171"/>
      <c r="I6106" s="190"/>
      <c r="J6106" s="171"/>
      <c r="K6106" s="176"/>
      <c r="L6106" s="177"/>
      <c r="M6106" s="177"/>
      <c r="N6106" s="178"/>
    </row>
    <row r="6107" spans="1:14">
      <c r="A6107" s="171"/>
      <c r="B6107" s="171"/>
      <c r="C6107" s="179"/>
      <c r="D6107" s="172"/>
      <c r="E6107" s="173"/>
      <c r="F6107" s="174"/>
      <c r="G6107" s="175"/>
      <c r="H6107" s="171"/>
      <c r="I6107" s="190"/>
      <c r="J6107" s="171"/>
      <c r="K6107" s="176"/>
      <c r="L6107" s="177"/>
      <c r="M6107" s="177"/>
      <c r="N6107" s="178"/>
    </row>
    <row r="6108" spans="1:14">
      <c r="A6108" s="171"/>
      <c r="B6108" s="171"/>
      <c r="C6108" s="179"/>
      <c r="D6108" s="172"/>
      <c r="E6108" s="173"/>
      <c r="F6108" s="174"/>
      <c r="G6108" s="175"/>
      <c r="H6108" s="171"/>
      <c r="I6108" s="190"/>
      <c r="J6108" s="171"/>
      <c r="K6108" s="176"/>
      <c r="L6108" s="177"/>
      <c r="M6108" s="177"/>
      <c r="N6108" s="178"/>
    </row>
    <row r="6109" spans="1:14">
      <c r="A6109" s="171"/>
      <c r="B6109" s="171"/>
      <c r="C6109" s="179"/>
      <c r="D6109" s="172"/>
      <c r="E6109" s="173"/>
      <c r="F6109" s="174"/>
      <c r="G6109" s="175"/>
      <c r="H6109" s="171"/>
      <c r="I6109" s="190"/>
      <c r="J6109" s="171"/>
      <c r="K6109" s="176"/>
      <c r="L6109" s="177"/>
      <c r="M6109" s="177"/>
      <c r="N6109" s="178"/>
    </row>
    <row r="6110" spans="1:14">
      <c r="A6110" s="171"/>
      <c r="B6110" s="171"/>
      <c r="C6110" s="179"/>
      <c r="D6110" s="172"/>
      <c r="E6110" s="173"/>
      <c r="F6110" s="174"/>
      <c r="G6110" s="175"/>
      <c r="H6110" s="171"/>
      <c r="I6110" s="190"/>
      <c r="J6110" s="171"/>
      <c r="K6110" s="176"/>
      <c r="L6110" s="177"/>
      <c r="M6110" s="177"/>
      <c r="N6110" s="178"/>
    </row>
    <row r="6111" spans="1:14">
      <c r="A6111" s="171"/>
      <c r="B6111" s="171"/>
      <c r="C6111" s="179"/>
      <c r="D6111" s="172"/>
      <c r="E6111" s="173"/>
      <c r="F6111" s="174"/>
      <c r="G6111" s="175"/>
      <c r="H6111" s="171"/>
      <c r="I6111" s="190"/>
      <c r="J6111" s="171"/>
      <c r="K6111" s="176"/>
      <c r="L6111" s="177"/>
      <c r="M6111" s="177"/>
      <c r="N6111" s="178"/>
    </row>
    <row r="6112" spans="1:14">
      <c r="A6112" s="171"/>
      <c r="B6112" s="171"/>
      <c r="C6112" s="179"/>
      <c r="D6112" s="172"/>
      <c r="E6112" s="173"/>
      <c r="F6112" s="174"/>
      <c r="G6112" s="175"/>
      <c r="H6112" s="171"/>
      <c r="I6112" s="190"/>
      <c r="J6112" s="171"/>
      <c r="K6112" s="176"/>
      <c r="L6112" s="177"/>
      <c r="M6112" s="177"/>
      <c r="N6112" s="178"/>
    </row>
    <row r="6113" spans="1:14">
      <c r="A6113" s="171"/>
      <c r="B6113" s="171"/>
      <c r="C6113" s="179"/>
      <c r="D6113" s="172"/>
      <c r="E6113" s="173"/>
      <c r="F6113" s="174"/>
      <c r="G6113" s="175"/>
      <c r="H6113" s="171"/>
      <c r="I6113" s="190"/>
      <c r="J6113" s="171"/>
      <c r="K6113" s="176"/>
      <c r="L6113" s="177"/>
      <c r="M6113" s="177"/>
      <c r="N6113" s="178"/>
    </row>
    <row r="6114" spans="1:14">
      <c r="A6114" s="171"/>
      <c r="B6114" s="171"/>
      <c r="C6114" s="179"/>
      <c r="D6114" s="172"/>
      <c r="E6114" s="173"/>
      <c r="F6114" s="174"/>
      <c r="G6114" s="175"/>
      <c r="H6114" s="171"/>
      <c r="I6114" s="190"/>
      <c r="J6114" s="171"/>
      <c r="K6114" s="176"/>
      <c r="L6114" s="177"/>
      <c r="M6114" s="177"/>
      <c r="N6114" s="178"/>
    </row>
    <row r="6115" spans="1:14">
      <c r="A6115" s="171"/>
      <c r="B6115" s="171"/>
      <c r="C6115" s="179"/>
      <c r="D6115" s="172"/>
      <c r="E6115" s="173"/>
      <c r="F6115" s="174"/>
      <c r="G6115" s="175"/>
      <c r="H6115" s="171"/>
      <c r="I6115" s="190"/>
      <c r="J6115" s="171"/>
      <c r="K6115" s="176"/>
      <c r="L6115" s="177"/>
      <c r="M6115" s="177"/>
      <c r="N6115" s="178"/>
    </row>
    <row r="6116" spans="1:14">
      <c r="A6116" s="171"/>
      <c r="B6116" s="171"/>
      <c r="C6116" s="179"/>
      <c r="D6116" s="172"/>
      <c r="E6116" s="173"/>
      <c r="F6116" s="174"/>
      <c r="G6116" s="175"/>
      <c r="H6116" s="171"/>
      <c r="I6116" s="190"/>
      <c r="J6116" s="171"/>
      <c r="K6116" s="176"/>
      <c r="L6116" s="177"/>
      <c r="M6116" s="177"/>
      <c r="N6116" s="178"/>
    </row>
    <row r="6117" spans="1:14">
      <c r="A6117" s="171"/>
      <c r="B6117" s="171"/>
      <c r="C6117" s="179"/>
      <c r="D6117" s="172"/>
      <c r="E6117" s="173"/>
      <c r="F6117" s="174"/>
      <c r="G6117" s="175"/>
      <c r="H6117" s="171"/>
      <c r="I6117" s="190"/>
      <c r="J6117" s="171"/>
      <c r="K6117" s="176"/>
      <c r="L6117" s="177"/>
      <c r="M6117" s="177"/>
      <c r="N6117" s="178"/>
    </row>
    <row r="6118" spans="1:14">
      <c r="A6118" s="171"/>
      <c r="B6118" s="171"/>
      <c r="C6118" s="179"/>
      <c r="D6118" s="172"/>
      <c r="E6118" s="173"/>
      <c r="F6118" s="174"/>
      <c r="G6118" s="175"/>
      <c r="H6118" s="171"/>
      <c r="I6118" s="190"/>
      <c r="J6118" s="171"/>
      <c r="K6118" s="176"/>
      <c r="L6118" s="177"/>
      <c r="M6118" s="177"/>
      <c r="N6118" s="178"/>
    </row>
    <row r="6119" spans="1:14">
      <c r="A6119" s="171"/>
      <c r="B6119" s="171"/>
      <c r="C6119" s="179"/>
      <c r="D6119" s="172"/>
      <c r="E6119" s="173"/>
      <c r="F6119" s="174"/>
      <c r="G6119" s="175"/>
      <c r="H6119" s="171"/>
      <c r="I6119" s="190"/>
      <c r="J6119" s="171"/>
      <c r="K6119" s="176"/>
      <c r="L6119" s="177"/>
      <c r="M6119" s="177"/>
      <c r="N6119" s="178"/>
    </row>
    <row r="6120" spans="1:14">
      <c r="A6120" s="171"/>
      <c r="B6120" s="171"/>
      <c r="C6120" s="179"/>
      <c r="D6120" s="172"/>
      <c r="E6120" s="173"/>
      <c r="F6120" s="174"/>
      <c r="G6120" s="175"/>
      <c r="H6120" s="171"/>
      <c r="I6120" s="190"/>
      <c r="J6120" s="171"/>
      <c r="K6120" s="176"/>
      <c r="L6120" s="177"/>
      <c r="M6120" s="177"/>
      <c r="N6120" s="178"/>
    </row>
    <row r="6121" spans="1:14">
      <c r="A6121" s="171"/>
      <c r="B6121" s="171"/>
      <c r="C6121" s="179"/>
      <c r="D6121" s="172"/>
      <c r="E6121" s="173"/>
      <c r="F6121" s="174"/>
      <c r="G6121" s="175"/>
      <c r="H6121" s="171"/>
      <c r="I6121" s="190"/>
      <c r="J6121" s="171"/>
      <c r="K6121" s="176"/>
      <c r="L6121" s="177"/>
      <c r="M6121" s="177"/>
      <c r="N6121" s="178"/>
    </row>
    <row r="6122" spans="1:14">
      <c r="A6122" s="171"/>
      <c r="B6122" s="171"/>
      <c r="C6122" s="179"/>
      <c r="D6122" s="172"/>
      <c r="E6122" s="173"/>
      <c r="F6122" s="174"/>
      <c r="G6122" s="175"/>
      <c r="H6122" s="171"/>
      <c r="I6122" s="190"/>
      <c r="J6122" s="171"/>
      <c r="K6122" s="176"/>
      <c r="L6122" s="177"/>
      <c r="M6122" s="177"/>
      <c r="N6122" s="178"/>
    </row>
    <row r="6123" spans="1:14">
      <c r="A6123" s="171"/>
      <c r="B6123" s="171"/>
      <c r="C6123" s="179"/>
      <c r="D6123" s="172"/>
      <c r="E6123" s="173"/>
      <c r="F6123" s="174"/>
      <c r="G6123" s="175"/>
      <c r="H6123" s="171"/>
      <c r="I6123" s="190"/>
      <c r="J6123" s="171"/>
      <c r="K6123" s="176"/>
      <c r="L6123" s="177"/>
      <c r="M6123" s="177"/>
      <c r="N6123" s="178"/>
    </row>
    <row r="6124" spans="1:14">
      <c r="A6124" s="171"/>
      <c r="B6124" s="171"/>
      <c r="C6124" s="179"/>
      <c r="D6124" s="172"/>
      <c r="E6124" s="173"/>
      <c r="F6124" s="174"/>
      <c r="G6124" s="175"/>
      <c r="H6124" s="171"/>
      <c r="I6124" s="190"/>
      <c r="J6124" s="171"/>
      <c r="K6124" s="176"/>
      <c r="L6124" s="177"/>
      <c r="M6124" s="177"/>
      <c r="N6124" s="178"/>
    </row>
    <row r="6125" spans="1:14">
      <c r="A6125" s="171"/>
      <c r="B6125" s="171"/>
      <c r="C6125" s="179"/>
      <c r="D6125" s="172"/>
      <c r="E6125" s="173"/>
      <c r="F6125" s="174"/>
      <c r="G6125" s="175"/>
      <c r="H6125" s="171"/>
      <c r="I6125" s="190"/>
      <c r="J6125" s="171"/>
      <c r="K6125" s="176"/>
      <c r="L6125" s="177"/>
      <c r="M6125" s="177"/>
      <c r="N6125" s="178"/>
    </row>
    <row r="6126" spans="1:14">
      <c r="A6126" s="171"/>
      <c r="B6126" s="171"/>
      <c r="C6126" s="179"/>
      <c r="D6126" s="172"/>
      <c r="E6126" s="173"/>
      <c r="F6126" s="174"/>
      <c r="G6126" s="175"/>
      <c r="H6126" s="171"/>
      <c r="I6126" s="190"/>
      <c r="J6126" s="171"/>
      <c r="K6126" s="176"/>
      <c r="L6126" s="177"/>
      <c r="M6126" s="177"/>
      <c r="N6126" s="178"/>
    </row>
    <row r="6127" spans="1:14">
      <c r="A6127" s="171"/>
      <c r="B6127" s="171"/>
      <c r="C6127" s="179"/>
      <c r="D6127" s="172"/>
      <c r="E6127" s="173"/>
      <c r="F6127" s="174"/>
      <c r="G6127" s="175"/>
      <c r="H6127" s="171"/>
      <c r="I6127" s="190"/>
      <c r="J6127" s="171"/>
      <c r="K6127" s="176"/>
      <c r="L6127" s="177"/>
      <c r="M6127" s="177"/>
      <c r="N6127" s="178"/>
    </row>
    <row r="6128" spans="1:14">
      <c r="A6128" s="171"/>
      <c r="B6128" s="171"/>
      <c r="C6128" s="179"/>
      <c r="D6128" s="172"/>
      <c r="E6128" s="173"/>
      <c r="F6128" s="174"/>
      <c r="G6128" s="175"/>
      <c r="H6128" s="171"/>
      <c r="I6128" s="190"/>
      <c r="J6128" s="171"/>
      <c r="K6128" s="176"/>
      <c r="L6128" s="177"/>
      <c r="M6128" s="177"/>
      <c r="N6128" s="178"/>
    </row>
    <row r="6129" spans="1:14">
      <c r="A6129" s="171"/>
      <c r="B6129" s="171"/>
      <c r="C6129" s="179"/>
      <c r="D6129" s="172"/>
      <c r="E6129" s="173"/>
      <c r="F6129" s="174"/>
      <c r="G6129" s="175"/>
      <c r="H6129" s="171"/>
      <c r="I6129" s="190"/>
      <c r="J6129" s="171"/>
      <c r="K6129" s="176"/>
      <c r="L6129" s="177"/>
      <c r="M6129" s="177"/>
      <c r="N6129" s="178"/>
    </row>
    <row r="6130" spans="1:14">
      <c r="A6130" s="171"/>
      <c r="B6130" s="171"/>
      <c r="C6130" s="179"/>
      <c r="D6130" s="172"/>
      <c r="E6130" s="173"/>
      <c r="F6130" s="174"/>
      <c r="G6130" s="175"/>
      <c r="H6130" s="171"/>
      <c r="I6130" s="190"/>
      <c r="J6130" s="171"/>
      <c r="K6130" s="176"/>
      <c r="L6130" s="177"/>
      <c r="M6130" s="177"/>
      <c r="N6130" s="178"/>
    </row>
    <row r="6131" spans="1:14">
      <c r="A6131" s="171"/>
      <c r="B6131" s="171"/>
      <c r="C6131" s="179"/>
      <c r="D6131" s="172"/>
      <c r="E6131" s="173"/>
      <c r="F6131" s="174"/>
      <c r="G6131" s="175"/>
      <c r="H6131" s="171"/>
      <c r="I6131" s="190"/>
      <c r="J6131" s="171"/>
      <c r="K6131" s="176"/>
      <c r="L6131" s="177"/>
      <c r="M6131" s="177"/>
      <c r="N6131" s="178"/>
    </row>
    <row r="6132" spans="1:14">
      <c r="A6132" s="171"/>
      <c r="B6132" s="171"/>
      <c r="C6132" s="179"/>
      <c r="D6132" s="172"/>
      <c r="E6132" s="173"/>
      <c r="F6132" s="174"/>
      <c r="G6132" s="175"/>
      <c r="H6132" s="171"/>
      <c r="I6132" s="190"/>
      <c r="J6132" s="171"/>
      <c r="K6132" s="176"/>
      <c r="L6132" s="177"/>
      <c r="M6132" s="177"/>
      <c r="N6132" s="178"/>
    </row>
    <row r="6133" spans="1:14">
      <c r="A6133" s="171"/>
      <c r="B6133" s="171"/>
      <c r="C6133" s="179"/>
      <c r="D6133" s="172"/>
      <c r="E6133" s="173"/>
      <c r="F6133" s="174"/>
      <c r="G6133" s="175"/>
      <c r="H6133" s="171"/>
      <c r="I6133" s="190"/>
      <c r="J6133" s="171"/>
      <c r="K6133" s="176"/>
      <c r="L6133" s="177"/>
      <c r="M6133" s="177"/>
      <c r="N6133" s="178"/>
    </row>
    <row r="6134" spans="1:14">
      <c r="A6134" s="171"/>
      <c r="B6134" s="171"/>
      <c r="C6134" s="179"/>
      <c r="D6134" s="172"/>
      <c r="E6134" s="173"/>
      <c r="F6134" s="174"/>
      <c r="G6134" s="175"/>
      <c r="H6134" s="171"/>
      <c r="I6134" s="190"/>
      <c r="J6134" s="171"/>
      <c r="K6134" s="176"/>
      <c r="L6134" s="177"/>
      <c r="M6134" s="177"/>
      <c r="N6134" s="178"/>
    </row>
    <row r="6135" spans="1:14">
      <c r="A6135" s="171"/>
      <c r="B6135" s="171"/>
      <c r="C6135" s="179"/>
      <c r="D6135" s="172"/>
      <c r="E6135" s="173"/>
      <c r="F6135" s="174"/>
      <c r="G6135" s="175"/>
      <c r="H6135" s="171"/>
      <c r="I6135" s="190"/>
      <c r="J6135" s="171"/>
      <c r="K6135" s="176"/>
      <c r="L6135" s="177"/>
      <c r="M6135" s="177"/>
      <c r="N6135" s="178"/>
    </row>
    <row r="6136" spans="1:14">
      <c r="A6136" s="171"/>
      <c r="B6136" s="171"/>
      <c r="C6136" s="179"/>
      <c r="D6136" s="172"/>
      <c r="E6136" s="173"/>
      <c r="F6136" s="174"/>
      <c r="G6136" s="175"/>
      <c r="H6136" s="171"/>
      <c r="I6136" s="190"/>
      <c r="J6136" s="171"/>
      <c r="K6136" s="176"/>
      <c r="L6136" s="177"/>
      <c r="M6136" s="177"/>
      <c r="N6136" s="178"/>
    </row>
    <row r="6137" spans="1:14">
      <c r="A6137" s="171"/>
      <c r="B6137" s="171"/>
      <c r="C6137" s="179"/>
      <c r="D6137" s="172"/>
      <c r="E6137" s="173"/>
      <c r="F6137" s="174"/>
      <c r="G6137" s="175"/>
      <c r="H6137" s="171"/>
      <c r="I6137" s="190"/>
      <c r="J6137" s="171"/>
      <c r="K6137" s="176"/>
      <c r="L6137" s="177"/>
      <c r="M6137" s="177"/>
      <c r="N6137" s="178"/>
    </row>
    <row r="6138" spans="1:14">
      <c r="A6138" s="171"/>
      <c r="B6138" s="171"/>
      <c r="C6138" s="179"/>
      <c r="D6138" s="172"/>
      <c r="E6138" s="173"/>
      <c r="F6138" s="174"/>
      <c r="G6138" s="175"/>
      <c r="H6138" s="171"/>
      <c r="I6138" s="190"/>
      <c r="J6138" s="171"/>
      <c r="K6138" s="176"/>
      <c r="L6138" s="177"/>
      <c r="M6138" s="177"/>
      <c r="N6138" s="178"/>
    </row>
    <row r="6139" spans="1:14">
      <c r="A6139" s="171"/>
      <c r="B6139" s="171"/>
      <c r="C6139" s="179"/>
      <c r="D6139" s="172"/>
      <c r="E6139" s="173"/>
      <c r="F6139" s="174"/>
      <c r="G6139" s="175"/>
      <c r="H6139" s="171"/>
      <c r="I6139" s="190"/>
      <c r="J6139" s="171"/>
      <c r="K6139" s="176"/>
      <c r="L6139" s="177"/>
      <c r="M6139" s="177"/>
      <c r="N6139" s="178"/>
    </row>
    <row r="6140" spans="1:14">
      <c r="A6140" s="171"/>
      <c r="B6140" s="171"/>
      <c r="C6140" s="179"/>
      <c r="D6140" s="172"/>
      <c r="E6140" s="173"/>
      <c r="F6140" s="174"/>
      <c r="G6140" s="175"/>
      <c r="H6140" s="171"/>
      <c r="I6140" s="190"/>
      <c r="J6140" s="171"/>
      <c r="K6140" s="176"/>
      <c r="L6140" s="177"/>
      <c r="M6140" s="177"/>
      <c r="N6140" s="178"/>
    </row>
    <row r="6141" spans="1:14">
      <c r="A6141" s="171"/>
      <c r="B6141" s="171"/>
      <c r="C6141" s="179"/>
      <c r="D6141" s="172"/>
      <c r="E6141" s="173"/>
      <c r="F6141" s="174"/>
      <c r="G6141" s="175"/>
      <c r="H6141" s="171"/>
      <c r="I6141" s="190"/>
      <c r="J6141" s="171"/>
      <c r="K6141" s="176"/>
      <c r="L6141" s="177"/>
      <c r="M6141" s="177"/>
      <c r="N6141" s="178"/>
    </row>
    <row r="6142" spans="1:14">
      <c r="A6142" s="171"/>
      <c r="B6142" s="171"/>
      <c r="C6142" s="179"/>
      <c r="D6142" s="172"/>
      <c r="E6142" s="173"/>
      <c r="F6142" s="174"/>
      <c r="G6142" s="175"/>
      <c r="H6142" s="171"/>
      <c r="I6142" s="190"/>
      <c r="J6142" s="171"/>
      <c r="K6142" s="176"/>
      <c r="L6142" s="177"/>
      <c r="M6142" s="177"/>
      <c r="N6142" s="178"/>
    </row>
    <row r="6143" spans="1:14">
      <c r="A6143" s="171"/>
      <c r="B6143" s="171"/>
      <c r="C6143" s="179"/>
      <c r="D6143" s="172"/>
      <c r="E6143" s="173"/>
      <c r="F6143" s="174"/>
      <c r="G6143" s="175"/>
      <c r="H6143" s="171"/>
      <c r="I6143" s="190"/>
      <c r="J6143" s="171"/>
      <c r="K6143" s="176"/>
      <c r="L6143" s="177"/>
      <c r="M6143" s="177"/>
      <c r="N6143" s="178"/>
    </row>
    <row r="6144" spans="1:14">
      <c r="A6144" s="171"/>
      <c r="B6144" s="171"/>
      <c r="C6144" s="179"/>
      <c r="D6144" s="172"/>
      <c r="E6144" s="173"/>
      <c r="F6144" s="174"/>
      <c r="G6144" s="175"/>
      <c r="H6144" s="171"/>
      <c r="I6144" s="190"/>
      <c r="J6144" s="171"/>
      <c r="K6144" s="176"/>
      <c r="L6144" s="177"/>
      <c r="M6144" s="177"/>
      <c r="N6144" s="178"/>
    </row>
    <row r="6145" spans="1:14">
      <c r="A6145" s="171"/>
      <c r="B6145" s="171"/>
      <c r="C6145" s="179"/>
      <c r="D6145" s="172"/>
      <c r="E6145" s="173"/>
      <c r="F6145" s="174"/>
      <c r="G6145" s="175"/>
      <c r="H6145" s="171"/>
      <c r="I6145" s="190"/>
      <c r="J6145" s="171"/>
      <c r="K6145" s="176"/>
      <c r="L6145" s="177"/>
      <c r="M6145" s="177"/>
      <c r="N6145" s="178"/>
    </row>
    <row r="6146" spans="1:14">
      <c r="A6146" s="171"/>
      <c r="B6146" s="171"/>
      <c r="C6146" s="179"/>
      <c r="D6146" s="172"/>
      <c r="E6146" s="173"/>
      <c r="F6146" s="174"/>
      <c r="G6146" s="175"/>
      <c r="H6146" s="171"/>
      <c r="I6146" s="190"/>
      <c r="J6146" s="171"/>
      <c r="K6146" s="176"/>
      <c r="L6146" s="177"/>
      <c r="M6146" s="177"/>
      <c r="N6146" s="178"/>
    </row>
    <row r="6147" spans="1:14">
      <c r="A6147" s="171"/>
      <c r="B6147" s="171"/>
      <c r="C6147" s="179"/>
      <c r="D6147" s="172"/>
      <c r="E6147" s="173"/>
      <c r="F6147" s="174"/>
      <c r="G6147" s="175"/>
      <c r="H6147" s="171"/>
      <c r="I6147" s="190"/>
      <c r="J6147" s="171"/>
      <c r="K6147" s="176"/>
      <c r="L6147" s="177"/>
      <c r="M6147" s="177"/>
      <c r="N6147" s="178"/>
    </row>
    <row r="6148" spans="1:14">
      <c r="A6148" s="171"/>
      <c r="B6148" s="171"/>
      <c r="C6148" s="179"/>
      <c r="D6148" s="172"/>
      <c r="E6148" s="173"/>
      <c r="F6148" s="174"/>
      <c r="G6148" s="175"/>
      <c r="H6148" s="171"/>
      <c r="I6148" s="190"/>
      <c r="J6148" s="171"/>
      <c r="K6148" s="176"/>
      <c r="L6148" s="177"/>
      <c r="M6148" s="177"/>
      <c r="N6148" s="178"/>
    </row>
    <row r="6149" spans="1:14">
      <c r="A6149" s="171"/>
      <c r="B6149" s="171"/>
      <c r="C6149" s="179"/>
      <c r="D6149" s="172"/>
      <c r="E6149" s="173"/>
      <c r="F6149" s="174"/>
      <c r="G6149" s="175"/>
      <c r="H6149" s="171"/>
      <c r="I6149" s="190"/>
      <c r="J6149" s="171"/>
      <c r="K6149" s="176"/>
      <c r="L6149" s="177"/>
      <c r="M6149" s="177"/>
      <c r="N6149" s="178"/>
    </row>
    <row r="6150" spans="1:14">
      <c r="A6150" s="171"/>
      <c r="B6150" s="171"/>
      <c r="C6150" s="179"/>
      <c r="D6150" s="172"/>
      <c r="E6150" s="173"/>
      <c r="F6150" s="174"/>
      <c r="G6150" s="175"/>
      <c r="H6150" s="171"/>
      <c r="I6150" s="190"/>
      <c r="J6150" s="171"/>
      <c r="K6150" s="176"/>
      <c r="L6150" s="177"/>
      <c r="M6150" s="177"/>
      <c r="N6150" s="178"/>
    </row>
    <row r="6151" spans="1:14">
      <c r="A6151" s="171"/>
      <c r="B6151" s="171"/>
      <c r="C6151" s="179"/>
      <c r="D6151" s="172"/>
      <c r="E6151" s="173"/>
      <c r="F6151" s="174"/>
      <c r="G6151" s="175"/>
      <c r="H6151" s="171"/>
      <c r="I6151" s="190"/>
      <c r="J6151" s="171"/>
      <c r="K6151" s="176"/>
      <c r="L6151" s="177"/>
      <c r="M6151" s="177"/>
      <c r="N6151" s="178"/>
    </row>
    <row r="6152" spans="1:14">
      <c r="A6152" s="171"/>
      <c r="B6152" s="171"/>
      <c r="C6152" s="179"/>
      <c r="D6152" s="172"/>
      <c r="E6152" s="173"/>
      <c r="F6152" s="174"/>
      <c r="G6152" s="175"/>
      <c r="H6152" s="171"/>
      <c r="I6152" s="190"/>
      <c r="J6152" s="171"/>
      <c r="K6152" s="176"/>
      <c r="L6152" s="177"/>
      <c r="M6152" s="177"/>
      <c r="N6152" s="178"/>
    </row>
    <row r="6153" spans="1:14">
      <c r="A6153" s="171"/>
      <c r="B6153" s="171"/>
      <c r="C6153" s="179"/>
      <c r="D6153" s="172"/>
      <c r="E6153" s="173"/>
      <c r="F6153" s="174"/>
      <c r="G6153" s="175"/>
      <c r="H6153" s="171"/>
      <c r="I6153" s="190"/>
      <c r="J6153" s="171"/>
      <c r="K6153" s="176"/>
      <c r="L6153" s="177"/>
      <c r="M6153" s="177"/>
      <c r="N6153" s="178"/>
    </row>
    <row r="6154" spans="1:14">
      <c r="A6154" s="171"/>
      <c r="B6154" s="171"/>
      <c r="C6154" s="179"/>
      <c r="D6154" s="172"/>
      <c r="E6154" s="173"/>
      <c r="F6154" s="174"/>
      <c r="G6154" s="175"/>
      <c r="H6154" s="171"/>
      <c r="I6154" s="190"/>
      <c r="J6154" s="171"/>
      <c r="K6154" s="176"/>
      <c r="L6154" s="177"/>
      <c r="M6154" s="177"/>
      <c r="N6154" s="178"/>
    </row>
    <row r="6155" spans="1:14">
      <c r="A6155" s="171"/>
      <c r="B6155" s="171"/>
      <c r="C6155" s="179"/>
      <c r="D6155" s="172"/>
      <c r="E6155" s="173"/>
      <c r="F6155" s="174"/>
      <c r="G6155" s="175"/>
      <c r="H6155" s="171"/>
      <c r="I6155" s="190"/>
      <c r="J6155" s="171"/>
      <c r="K6155" s="176"/>
      <c r="L6155" s="177"/>
      <c r="M6155" s="177"/>
      <c r="N6155" s="178"/>
    </row>
    <row r="6156" spans="1:14">
      <c r="A6156" s="171"/>
      <c r="B6156" s="171"/>
      <c r="C6156" s="179"/>
      <c r="D6156" s="172"/>
      <c r="E6156" s="173"/>
      <c r="F6156" s="174"/>
      <c r="G6156" s="175"/>
      <c r="H6156" s="171"/>
      <c r="I6156" s="190"/>
      <c r="J6156" s="171"/>
      <c r="K6156" s="176"/>
      <c r="L6156" s="177"/>
      <c r="M6156" s="177"/>
      <c r="N6156" s="178"/>
    </row>
    <row r="6157" spans="1:14">
      <c r="A6157" s="171"/>
      <c r="B6157" s="171"/>
      <c r="C6157" s="179"/>
      <c r="D6157" s="172"/>
      <c r="E6157" s="173"/>
      <c r="F6157" s="174"/>
      <c r="G6157" s="175"/>
      <c r="H6157" s="171"/>
      <c r="I6157" s="190"/>
      <c r="J6157" s="171"/>
      <c r="K6157" s="176"/>
      <c r="L6157" s="177"/>
      <c r="M6157" s="177"/>
      <c r="N6157" s="178"/>
    </row>
    <row r="6158" spans="1:14">
      <c r="A6158" s="171"/>
      <c r="B6158" s="171"/>
      <c r="C6158" s="179"/>
      <c r="D6158" s="172"/>
      <c r="E6158" s="173"/>
      <c r="F6158" s="174"/>
      <c r="G6158" s="175"/>
      <c r="H6158" s="171"/>
      <c r="I6158" s="190"/>
      <c r="J6158" s="171"/>
      <c r="K6158" s="176"/>
      <c r="L6158" s="177"/>
      <c r="M6158" s="177"/>
      <c r="N6158" s="178"/>
    </row>
    <row r="6159" spans="1:14">
      <c r="A6159" s="171"/>
      <c r="B6159" s="171"/>
      <c r="C6159" s="179"/>
      <c r="D6159" s="172"/>
      <c r="E6159" s="173"/>
      <c r="F6159" s="174"/>
      <c r="G6159" s="175"/>
      <c r="H6159" s="171"/>
      <c r="I6159" s="190"/>
      <c r="J6159" s="171"/>
      <c r="K6159" s="176"/>
      <c r="L6159" s="177"/>
      <c r="M6159" s="177"/>
      <c r="N6159" s="178"/>
    </row>
    <row r="6160" spans="1:14">
      <c r="A6160" s="171"/>
      <c r="B6160" s="171"/>
      <c r="C6160" s="179"/>
      <c r="D6160" s="172"/>
      <c r="E6160" s="173"/>
      <c r="F6160" s="174"/>
      <c r="G6160" s="175"/>
      <c r="H6160" s="171"/>
      <c r="I6160" s="190"/>
      <c r="J6160" s="171"/>
      <c r="K6160" s="176"/>
      <c r="L6160" s="177"/>
      <c r="M6160" s="177"/>
      <c r="N6160" s="178"/>
    </row>
    <row r="6161" spans="1:14">
      <c r="A6161" s="171"/>
      <c r="B6161" s="171"/>
      <c r="C6161" s="179"/>
      <c r="D6161" s="172"/>
      <c r="E6161" s="173"/>
      <c r="F6161" s="174"/>
      <c r="G6161" s="175"/>
      <c r="H6161" s="171"/>
      <c r="I6161" s="190"/>
      <c r="J6161" s="171"/>
      <c r="K6161" s="176"/>
      <c r="L6161" s="177"/>
      <c r="M6161" s="177"/>
      <c r="N6161" s="178"/>
    </row>
    <row r="6162" spans="1:14">
      <c r="A6162" s="171"/>
      <c r="B6162" s="171"/>
      <c r="C6162" s="179"/>
      <c r="D6162" s="172"/>
      <c r="E6162" s="173"/>
      <c r="F6162" s="174"/>
      <c r="G6162" s="175"/>
      <c r="H6162" s="171"/>
      <c r="I6162" s="190"/>
      <c r="J6162" s="171"/>
      <c r="K6162" s="176"/>
      <c r="L6162" s="177"/>
      <c r="M6162" s="177"/>
      <c r="N6162" s="178"/>
    </row>
    <row r="6163" spans="1:14">
      <c r="A6163" s="171"/>
      <c r="B6163" s="171"/>
      <c r="C6163" s="179"/>
      <c r="D6163" s="172"/>
      <c r="E6163" s="173"/>
      <c r="F6163" s="174"/>
      <c r="G6163" s="175"/>
      <c r="H6163" s="171"/>
      <c r="I6163" s="190"/>
      <c r="J6163" s="171"/>
      <c r="K6163" s="176"/>
      <c r="L6163" s="177"/>
      <c r="M6163" s="177"/>
      <c r="N6163" s="178"/>
    </row>
    <row r="6164" spans="1:14">
      <c r="A6164" s="171"/>
      <c r="B6164" s="171"/>
      <c r="C6164" s="179"/>
      <c r="D6164" s="172"/>
      <c r="E6164" s="173"/>
      <c r="F6164" s="174"/>
      <c r="G6164" s="175"/>
      <c r="H6164" s="171"/>
      <c r="I6164" s="190"/>
      <c r="J6164" s="171"/>
      <c r="K6164" s="176"/>
      <c r="L6164" s="177"/>
      <c r="M6164" s="177"/>
      <c r="N6164" s="178"/>
    </row>
    <row r="6165" spans="1:14">
      <c r="A6165" s="171"/>
      <c r="B6165" s="171"/>
      <c r="C6165" s="179"/>
      <c r="D6165" s="172"/>
      <c r="E6165" s="173"/>
      <c r="F6165" s="174"/>
      <c r="G6165" s="175"/>
      <c r="H6165" s="171"/>
      <c r="I6165" s="190"/>
      <c r="J6165" s="171"/>
      <c r="K6165" s="176"/>
      <c r="L6165" s="177"/>
      <c r="M6165" s="177"/>
      <c r="N6165" s="178"/>
    </row>
    <row r="6166" spans="1:14">
      <c r="A6166" s="171"/>
      <c r="B6166" s="171"/>
      <c r="C6166" s="179"/>
      <c r="D6166" s="172"/>
      <c r="E6166" s="173"/>
      <c r="F6166" s="174"/>
      <c r="G6166" s="175"/>
      <c r="H6166" s="171"/>
      <c r="I6166" s="190"/>
      <c r="J6166" s="171"/>
      <c r="K6166" s="176"/>
      <c r="L6166" s="177"/>
      <c r="M6166" s="177"/>
      <c r="N6166" s="178"/>
    </row>
    <row r="6167" spans="1:14">
      <c r="A6167" s="171"/>
      <c r="B6167" s="171"/>
      <c r="C6167" s="179"/>
      <c r="D6167" s="172"/>
      <c r="E6167" s="173"/>
      <c r="F6167" s="174"/>
      <c r="G6167" s="175"/>
      <c r="H6167" s="171"/>
      <c r="I6167" s="190"/>
      <c r="J6167" s="171"/>
      <c r="K6167" s="176"/>
      <c r="L6167" s="177"/>
      <c r="M6167" s="177"/>
      <c r="N6167" s="178"/>
    </row>
    <row r="6168" spans="1:14">
      <c r="A6168" s="171"/>
      <c r="B6168" s="171"/>
      <c r="C6168" s="179"/>
      <c r="D6168" s="172"/>
      <c r="E6168" s="173"/>
      <c r="F6168" s="174"/>
      <c r="G6168" s="175"/>
      <c r="H6168" s="171"/>
      <c r="I6168" s="190"/>
      <c r="J6168" s="171"/>
      <c r="K6168" s="176"/>
      <c r="L6168" s="177"/>
      <c r="M6168" s="177"/>
      <c r="N6168" s="178"/>
    </row>
    <row r="6169" spans="1:14">
      <c r="A6169" s="171"/>
      <c r="B6169" s="171"/>
      <c r="C6169" s="179"/>
      <c r="D6169" s="172"/>
      <c r="E6169" s="173"/>
      <c r="F6169" s="174"/>
      <c r="G6169" s="175"/>
      <c r="H6169" s="171"/>
      <c r="I6169" s="190"/>
      <c r="J6169" s="171"/>
      <c r="K6169" s="176"/>
      <c r="L6169" s="177"/>
      <c r="M6169" s="177"/>
      <c r="N6169" s="178"/>
    </row>
    <row r="6170" spans="1:14">
      <c r="A6170" s="171"/>
      <c r="B6170" s="171"/>
      <c r="C6170" s="179"/>
      <c r="D6170" s="172"/>
      <c r="E6170" s="173"/>
      <c r="F6170" s="174"/>
      <c r="G6170" s="175"/>
      <c r="H6170" s="171"/>
      <c r="I6170" s="190"/>
      <c r="J6170" s="171"/>
      <c r="K6170" s="176"/>
      <c r="L6170" s="177"/>
      <c r="M6170" s="177"/>
      <c r="N6170" s="178"/>
    </row>
    <row r="6171" spans="1:14">
      <c r="A6171" s="171"/>
      <c r="B6171" s="171"/>
      <c r="C6171" s="179"/>
      <c r="D6171" s="172"/>
      <c r="E6171" s="173"/>
      <c r="F6171" s="174"/>
      <c r="G6171" s="175"/>
      <c r="H6171" s="171"/>
      <c r="I6171" s="190"/>
      <c r="J6171" s="171"/>
      <c r="K6171" s="176"/>
      <c r="L6171" s="177"/>
      <c r="M6171" s="177"/>
      <c r="N6171" s="178"/>
    </row>
    <row r="6172" spans="1:14">
      <c r="A6172" s="171"/>
      <c r="B6172" s="171"/>
      <c r="C6172" s="179"/>
      <c r="D6172" s="172"/>
      <c r="E6172" s="173"/>
      <c r="F6172" s="174"/>
      <c r="G6172" s="175"/>
      <c r="H6172" s="171"/>
      <c r="I6172" s="190"/>
      <c r="J6172" s="171"/>
      <c r="K6172" s="176"/>
      <c r="L6172" s="177"/>
      <c r="M6172" s="177"/>
      <c r="N6172" s="178"/>
    </row>
    <row r="6173" spans="1:14">
      <c r="A6173" s="171"/>
      <c r="B6173" s="171"/>
      <c r="C6173" s="179"/>
      <c r="D6173" s="172"/>
      <c r="E6173" s="173"/>
      <c r="F6173" s="174"/>
      <c r="G6173" s="175"/>
      <c r="H6173" s="171"/>
      <c r="I6173" s="190"/>
      <c r="J6173" s="171"/>
      <c r="K6173" s="176"/>
      <c r="L6173" s="177"/>
      <c r="M6173" s="177"/>
      <c r="N6173" s="178"/>
    </row>
    <row r="6174" spans="1:14">
      <c r="A6174" s="171"/>
      <c r="B6174" s="171"/>
      <c r="C6174" s="179"/>
      <c r="D6174" s="172"/>
      <c r="E6174" s="173"/>
      <c r="F6174" s="174"/>
      <c r="G6174" s="175"/>
      <c r="H6174" s="171"/>
      <c r="I6174" s="190"/>
      <c r="J6174" s="171"/>
      <c r="K6174" s="176"/>
      <c r="L6174" s="177"/>
      <c r="M6174" s="177"/>
      <c r="N6174" s="178"/>
    </row>
    <row r="6175" spans="1:14">
      <c r="A6175" s="171"/>
      <c r="B6175" s="171"/>
      <c r="C6175" s="179"/>
      <c r="D6175" s="172"/>
      <c r="E6175" s="173"/>
      <c r="F6175" s="174"/>
      <c r="G6175" s="175"/>
      <c r="H6175" s="171"/>
      <c r="I6175" s="190"/>
      <c r="J6175" s="171"/>
      <c r="K6175" s="176"/>
      <c r="L6175" s="177"/>
      <c r="M6175" s="177"/>
      <c r="N6175" s="178"/>
    </row>
    <row r="6176" spans="1:14">
      <c r="A6176" s="171"/>
      <c r="B6176" s="171"/>
      <c r="C6176" s="179"/>
      <c r="D6176" s="172"/>
      <c r="E6176" s="173"/>
      <c r="F6176" s="174"/>
      <c r="G6176" s="175"/>
      <c r="H6176" s="171"/>
      <c r="I6176" s="190"/>
      <c r="J6176" s="171"/>
      <c r="K6176" s="176"/>
      <c r="L6176" s="177"/>
      <c r="M6176" s="177"/>
      <c r="N6176" s="178"/>
    </row>
    <row r="6177" spans="1:14">
      <c r="A6177" s="171"/>
      <c r="B6177" s="171"/>
      <c r="C6177" s="179"/>
      <c r="D6177" s="172"/>
      <c r="E6177" s="173"/>
      <c r="F6177" s="174"/>
      <c r="G6177" s="175"/>
      <c r="H6177" s="171"/>
      <c r="I6177" s="190"/>
      <c r="J6177" s="171"/>
      <c r="K6177" s="176"/>
      <c r="L6177" s="177"/>
      <c r="M6177" s="177"/>
      <c r="N6177" s="178"/>
    </row>
    <row r="6178" spans="1:14">
      <c r="A6178" s="171"/>
      <c r="B6178" s="171"/>
      <c r="C6178" s="179"/>
      <c r="D6178" s="172"/>
      <c r="E6178" s="173"/>
      <c r="F6178" s="174"/>
      <c r="G6178" s="175"/>
      <c r="H6178" s="171"/>
      <c r="I6178" s="190"/>
      <c r="J6178" s="171"/>
      <c r="K6178" s="176"/>
      <c r="L6178" s="177"/>
      <c r="M6178" s="177"/>
      <c r="N6178" s="178"/>
    </row>
    <row r="6179" spans="1:14">
      <c r="A6179" s="171"/>
      <c r="B6179" s="171"/>
      <c r="C6179" s="179"/>
      <c r="D6179" s="172"/>
      <c r="E6179" s="173"/>
      <c r="F6179" s="174"/>
      <c r="G6179" s="175"/>
      <c r="H6179" s="171"/>
      <c r="I6179" s="190"/>
      <c r="J6179" s="171"/>
      <c r="K6179" s="176"/>
      <c r="L6179" s="177"/>
      <c r="M6179" s="177"/>
      <c r="N6179" s="178"/>
    </row>
    <row r="6180" spans="1:14">
      <c r="A6180" s="171"/>
      <c r="B6180" s="171"/>
      <c r="C6180" s="179"/>
      <c r="D6180" s="172"/>
      <c r="E6180" s="173"/>
      <c r="F6180" s="174"/>
      <c r="G6180" s="175"/>
      <c r="H6180" s="171"/>
      <c r="I6180" s="190"/>
      <c r="J6180" s="171"/>
      <c r="K6180" s="176"/>
      <c r="L6180" s="177"/>
      <c r="M6180" s="177"/>
      <c r="N6180" s="178"/>
    </row>
    <row r="6181" spans="1:14">
      <c r="A6181" s="171"/>
      <c r="B6181" s="171"/>
      <c r="C6181" s="179"/>
      <c r="D6181" s="172"/>
      <c r="E6181" s="173"/>
      <c r="F6181" s="174"/>
      <c r="G6181" s="175"/>
      <c r="H6181" s="171"/>
      <c r="I6181" s="190"/>
      <c r="J6181" s="171"/>
      <c r="K6181" s="176"/>
      <c r="L6181" s="177"/>
      <c r="M6181" s="177"/>
      <c r="N6181" s="178"/>
    </row>
    <row r="6182" spans="1:14">
      <c r="A6182" s="171"/>
      <c r="B6182" s="171"/>
      <c r="C6182" s="179"/>
      <c r="D6182" s="172"/>
      <c r="E6182" s="173"/>
      <c r="F6182" s="174"/>
      <c r="G6182" s="175"/>
      <c r="H6182" s="171"/>
      <c r="I6182" s="190"/>
      <c r="J6182" s="171"/>
      <c r="K6182" s="176"/>
      <c r="L6182" s="177"/>
      <c r="M6182" s="177"/>
      <c r="N6182" s="178"/>
    </row>
    <row r="6183" spans="1:14">
      <c r="A6183" s="171"/>
      <c r="B6183" s="171"/>
      <c r="C6183" s="179"/>
      <c r="D6183" s="172"/>
      <c r="E6183" s="173"/>
      <c r="F6183" s="174"/>
      <c r="G6183" s="175"/>
      <c r="H6183" s="171"/>
      <c r="I6183" s="190"/>
      <c r="J6183" s="171"/>
      <c r="K6183" s="176"/>
      <c r="L6183" s="177"/>
      <c r="M6183" s="177"/>
      <c r="N6183" s="178"/>
    </row>
    <row r="6184" spans="1:14">
      <c r="A6184" s="171"/>
      <c r="B6184" s="171"/>
      <c r="C6184" s="179"/>
      <c r="D6184" s="172"/>
      <c r="E6184" s="173"/>
      <c r="F6184" s="174"/>
      <c r="G6184" s="175"/>
      <c r="H6184" s="171"/>
      <c r="I6184" s="190"/>
      <c r="J6184" s="171"/>
      <c r="K6184" s="176"/>
      <c r="L6184" s="177"/>
      <c r="M6184" s="177"/>
      <c r="N6184" s="178"/>
    </row>
    <row r="6185" spans="1:14">
      <c r="A6185" s="171"/>
      <c r="B6185" s="171"/>
      <c r="C6185" s="179"/>
      <c r="D6185" s="172"/>
      <c r="E6185" s="173"/>
      <c r="F6185" s="174"/>
      <c r="G6185" s="175"/>
      <c r="H6185" s="171"/>
      <c r="I6185" s="190"/>
      <c r="J6185" s="171"/>
      <c r="K6185" s="176"/>
      <c r="L6185" s="177"/>
      <c r="M6185" s="177"/>
      <c r="N6185" s="178"/>
    </row>
    <row r="6186" spans="1:14">
      <c r="A6186" s="171"/>
      <c r="B6186" s="171"/>
      <c r="C6186" s="179"/>
      <c r="D6186" s="172"/>
      <c r="E6186" s="173"/>
      <c r="F6186" s="174"/>
      <c r="G6186" s="175"/>
      <c r="H6186" s="171"/>
      <c r="I6186" s="190"/>
      <c r="J6186" s="171"/>
      <c r="K6186" s="176"/>
      <c r="L6186" s="177"/>
      <c r="M6186" s="177"/>
      <c r="N6186" s="178"/>
    </row>
    <row r="6187" spans="1:14">
      <c r="A6187" s="171"/>
      <c r="B6187" s="171"/>
      <c r="C6187" s="179"/>
      <c r="D6187" s="172"/>
      <c r="E6187" s="173"/>
      <c r="F6187" s="174"/>
      <c r="G6187" s="175"/>
      <c r="H6187" s="171"/>
      <c r="I6187" s="190"/>
      <c r="J6187" s="171"/>
      <c r="K6187" s="176"/>
      <c r="L6187" s="177"/>
      <c r="M6187" s="177"/>
      <c r="N6187" s="178"/>
    </row>
    <row r="6188" spans="1:14">
      <c r="A6188" s="171"/>
      <c r="B6188" s="171"/>
      <c r="C6188" s="179"/>
      <c r="D6188" s="172"/>
      <c r="E6188" s="173"/>
      <c r="F6188" s="174"/>
      <c r="G6188" s="175"/>
      <c r="H6188" s="171"/>
      <c r="I6188" s="190"/>
      <c r="J6188" s="171"/>
      <c r="K6188" s="176"/>
      <c r="L6188" s="177"/>
      <c r="M6188" s="177"/>
      <c r="N6188" s="178"/>
    </row>
    <row r="6189" spans="1:14">
      <c r="A6189" s="171"/>
      <c r="B6189" s="171"/>
      <c r="C6189" s="179"/>
      <c r="D6189" s="172"/>
      <c r="E6189" s="173"/>
      <c r="F6189" s="174"/>
      <c r="G6189" s="175"/>
      <c r="H6189" s="171"/>
      <c r="I6189" s="190"/>
      <c r="J6189" s="171"/>
      <c r="K6189" s="176"/>
      <c r="L6189" s="177"/>
      <c r="M6189" s="177"/>
      <c r="N6189" s="178"/>
    </row>
    <row r="6190" spans="1:14">
      <c r="A6190" s="171"/>
      <c r="B6190" s="171"/>
      <c r="C6190" s="179"/>
      <c r="D6190" s="172"/>
      <c r="E6190" s="173"/>
      <c r="F6190" s="174"/>
      <c r="G6190" s="175"/>
      <c r="H6190" s="171"/>
      <c r="I6190" s="190"/>
      <c r="J6190" s="171"/>
      <c r="K6190" s="176"/>
      <c r="L6190" s="177"/>
      <c r="M6190" s="177"/>
      <c r="N6190" s="178"/>
    </row>
    <row r="6191" spans="1:14">
      <c r="A6191" s="171"/>
      <c r="B6191" s="171"/>
      <c r="C6191" s="179"/>
      <c r="D6191" s="172"/>
      <c r="E6191" s="173"/>
      <c r="F6191" s="174"/>
      <c r="G6191" s="175"/>
      <c r="H6191" s="171"/>
      <c r="I6191" s="190"/>
      <c r="J6191" s="171"/>
      <c r="K6191" s="176"/>
      <c r="L6191" s="177"/>
      <c r="M6191" s="177"/>
      <c r="N6191" s="178"/>
    </row>
    <row r="6192" spans="1:14">
      <c r="A6192" s="171"/>
      <c r="B6192" s="171"/>
      <c r="C6192" s="179"/>
      <c r="D6192" s="172"/>
      <c r="E6192" s="173"/>
      <c r="F6192" s="174"/>
      <c r="G6192" s="175"/>
      <c r="H6192" s="171"/>
      <c r="I6192" s="190"/>
      <c r="J6192" s="171"/>
      <c r="K6192" s="176"/>
      <c r="L6192" s="177"/>
      <c r="M6192" s="177"/>
      <c r="N6192" s="178"/>
    </row>
    <row r="6193" spans="1:14">
      <c r="A6193" s="171"/>
      <c r="B6193" s="171"/>
      <c r="C6193" s="179"/>
      <c r="D6193" s="172"/>
      <c r="E6193" s="173"/>
      <c r="F6193" s="174"/>
      <c r="G6193" s="175"/>
      <c r="H6193" s="171"/>
      <c r="I6193" s="190"/>
      <c r="J6193" s="171"/>
      <c r="K6193" s="176"/>
      <c r="L6193" s="177"/>
      <c r="M6193" s="177"/>
      <c r="N6193" s="178"/>
    </row>
    <row r="6194" spans="1:14">
      <c r="A6194" s="171"/>
      <c r="B6194" s="171"/>
      <c r="C6194" s="179"/>
      <c r="D6194" s="172"/>
      <c r="E6194" s="173"/>
      <c r="F6194" s="174"/>
      <c r="G6194" s="175"/>
      <c r="H6194" s="171"/>
      <c r="I6194" s="190"/>
      <c r="J6194" s="171"/>
      <c r="K6194" s="176"/>
      <c r="L6194" s="177"/>
      <c r="M6194" s="177"/>
      <c r="N6194" s="178"/>
    </row>
    <row r="6195" spans="1:14">
      <c r="A6195" s="171"/>
      <c r="B6195" s="171"/>
      <c r="C6195" s="179"/>
      <c r="D6195" s="172"/>
      <c r="E6195" s="173"/>
      <c r="F6195" s="174"/>
      <c r="G6195" s="175"/>
      <c r="H6195" s="171"/>
      <c r="I6195" s="190"/>
      <c r="J6195" s="171"/>
      <c r="K6195" s="176"/>
      <c r="L6195" s="177"/>
      <c r="M6195" s="177"/>
      <c r="N6195" s="178"/>
    </row>
    <row r="6196" spans="1:14">
      <c r="A6196" s="171"/>
      <c r="B6196" s="171"/>
      <c r="C6196" s="179"/>
      <c r="D6196" s="172"/>
      <c r="E6196" s="173"/>
      <c r="F6196" s="174"/>
      <c r="G6196" s="175"/>
      <c r="H6196" s="171"/>
      <c r="I6196" s="190"/>
      <c r="J6196" s="171"/>
      <c r="K6196" s="176"/>
      <c r="L6196" s="177"/>
      <c r="M6196" s="177"/>
      <c r="N6196" s="178"/>
    </row>
    <row r="6197" spans="1:14">
      <c r="A6197" s="171"/>
      <c r="B6197" s="171"/>
      <c r="C6197" s="179"/>
      <c r="D6197" s="172"/>
      <c r="E6197" s="173"/>
      <c r="F6197" s="174"/>
      <c r="G6197" s="175"/>
      <c r="H6197" s="171"/>
      <c r="I6197" s="190"/>
      <c r="J6197" s="171"/>
      <c r="K6197" s="176"/>
      <c r="L6197" s="177"/>
      <c r="M6197" s="177"/>
      <c r="N6197" s="178"/>
    </row>
    <row r="6198" spans="1:14">
      <c r="A6198" s="171"/>
      <c r="B6198" s="171"/>
      <c r="C6198" s="179"/>
      <c r="D6198" s="172"/>
      <c r="E6198" s="173"/>
      <c r="F6198" s="174"/>
      <c r="G6198" s="175"/>
      <c r="H6198" s="171"/>
      <c r="I6198" s="190"/>
      <c r="J6198" s="171"/>
      <c r="K6198" s="176"/>
      <c r="L6198" s="177"/>
      <c r="M6198" s="177"/>
      <c r="N6198" s="178"/>
    </row>
    <row r="6199" spans="1:14">
      <c r="A6199" s="171"/>
      <c r="B6199" s="171"/>
      <c r="C6199" s="179"/>
      <c r="D6199" s="172"/>
      <c r="E6199" s="173"/>
      <c r="F6199" s="174"/>
      <c r="G6199" s="175"/>
      <c r="H6199" s="171"/>
      <c r="I6199" s="190"/>
      <c r="J6199" s="171"/>
      <c r="K6199" s="176"/>
      <c r="L6199" s="177"/>
      <c r="M6199" s="177"/>
      <c r="N6199" s="178"/>
    </row>
    <row r="6200" spans="1:14">
      <c r="A6200" s="171"/>
      <c r="B6200" s="171"/>
      <c r="C6200" s="179"/>
      <c r="D6200" s="172"/>
      <c r="E6200" s="173"/>
      <c r="F6200" s="174"/>
      <c r="G6200" s="175"/>
      <c r="H6200" s="171"/>
      <c r="I6200" s="190"/>
      <c r="J6200" s="171"/>
      <c r="K6200" s="176"/>
      <c r="L6200" s="177"/>
      <c r="M6200" s="177"/>
      <c r="N6200" s="178"/>
    </row>
    <row r="6201" spans="1:14">
      <c r="A6201" s="171"/>
      <c r="B6201" s="171"/>
      <c r="C6201" s="179"/>
      <c r="D6201" s="172"/>
      <c r="E6201" s="173"/>
      <c r="F6201" s="174"/>
      <c r="G6201" s="175"/>
      <c r="H6201" s="171"/>
      <c r="I6201" s="190"/>
      <c r="J6201" s="171"/>
      <c r="K6201" s="176"/>
      <c r="L6201" s="177"/>
      <c r="M6201" s="177"/>
      <c r="N6201" s="178"/>
    </row>
    <row r="6202" spans="1:14">
      <c r="A6202" s="171"/>
      <c r="B6202" s="171"/>
      <c r="C6202" s="179"/>
      <c r="D6202" s="172"/>
      <c r="E6202" s="173"/>
      <c r="F6202" s="174"/>
      <c r="G6202" s="175"/>
      <c r="H6202" s="171"/>
      <c r="I6202" s="190"/>
      <c r="J6202" s="171"/>
      <c r="K6202" s="176"/>
      <c r="L6202" s="177"/>
      <c r="M6202" s="177"/>
      <c r="N6202" s="178"/>
    </row>
    <row r="6203" spans="1:14">
      <c r="A6203" s="171"/>
      <c r="B6203" s="171"/>
      <c r="C6203" s="179"/>
      <c r="D6203" s="172"/>
      <c r="E6203" s="173"/>
      <c r="F6203" s="174"/>
      <c r="G6203" s="175"/>
      <c r="H6203" s="171"/>
      <c r="I6203" s="190"/>
      <c r="J6203" s="171"/>
      <c r="K6203" s="176"/>
      <c r="L6203" s="177"/>
      <c r="M6203" s="177"/>
      <c r="N6203" s="178"/>
    </row>
    <row r="6204" spans="1:14">
      <c r="A6204" s="171"/>
      <c r="B6204" s="171"/>
      <c r="C6204" s="179"/>
      <c r="D6204" s="172"/>
      <c r="E6204" s="173"/>
      <c r="F6204" s="174"/>
      <c r="G6204" s="175"/>
      <c r="H6204" s="171"/>
      <c r="I6204" s="190"/>
      <c r="J6204" s="171"/>
      <c r="K6204" s="176"/>
      <c r="L6204" s="177"/>
      <c r="M6204" s="177"/>
      <c r="N6204" s="178"/>
    </row>
    <row r="6205" spans="1:14">
      <c r="A6205" s="171"/>
      <c r="B6205" s="171"/>
      <c r="C6205" s="179"/>
      <c r="D6205" s="172"/>
      <c r="E6205" s="173"/>
      <c r="F6205" s="174"/>
      <c r="G6205" s="175"/>
      <c r="H6205" s="171"/>
      <c r="I6205" s="190"/>
      <c r="J6205" s="171"/>
      <c r="K6205" s="176"/>
      <c r="L6205" s="177"/>
      <c r="M6205" s="177"/>
      <c r="N6205" s="178"/>
    </row>
    <row r="6206" spans="1:14">
      <c r="A6206" s="171"/>
      <c r="B6206" s="171"/>
      <c r="C6206" s="179"/>
      <c r="D6206" s="172"/>
      <c r="E6206" s="173"/>
      <c r="F6206" s="174"/>
      <c r="G6206" s="175"/>
      <c r="H6206" s="171"/>
      <c r="I6206" s="190"/>
      <c r="J6206" s="171"/>
      <c r="K6206" s="176"/>
      <c r="L6206" s="177"/>
      <c r="M6206" s="177"/>
      <c r="N6206" s="178"/>
    </row>
    <row r="6207" spans="1:14">
      <c r="A6207" s="171"/>
      <c r="B6207" s="171"/>
      <c r="C6207" s="179"/>
      <c r="D6207" s="172"/>
      <c r="E6207" s="173"/>
      <c r="F6207" s="174"/>
      <c r="G6207" s="175"/>
      <c r="H6207" s="171"/>
      <c r="I6207" s="190"/>
      <c r="J6207" s="171"/>
      <c r="K6207" s="176"/>
      <c r="L6207" s="177"/>
      <c r="M6207" s="177"/>
      <c r="N6207" s="178"/>
    </row>
    <row r="6208" spans="1:14">
      <c r="A6208" s="171"/>
      <c r="B6208" s="171"/>
      <c r="C6208" s="179"/>
      <c r="D6208" s="172"/>
      <c r="E6208" s="173"/>
      <c r="F6208" s="174"/>
      <c r="G6208" s="175"/>
      <c r="H6208" s="171"/>
      <c r="I6208" s="190"/>
      <c r="J6208" s="171"/>
      <c r="K6208" s="176"/>
      <c r="L6208" s="177"/>
      <c r="M6208" s="177"/>
      <c r="N6208" s="178"/>
    </row>
    <row r="6209" spans="1:14">
      <c r="A6209" s="171"/>
      <c r="B6209" s="171"/>
      <c r="C6209" s="179"/>
      <c r="D6209" s="172"/>
      <c r="E6209" s="173"/>
      <c r="F6209" s="174"/>
      <c r="G6209" s="175"/>
      <c r="H6209" s="171"/>
      <c r="I6209" s="190"/>
      <c r="J6209" s="171"/>
      <c r="K6209" s="176"/>
      <c r="L6209" s="177"/>
      <c r="M6209" s="177"/>
      <c r="N6209" s="178"/>
    </row>
    <row r="6210" spans="1:14">
      <c r="A6210" s="171"/>
      <c r="B6210" s="171"/>
      <c r="C6210" s="179"/>
      <c r="D6210" s="172"/>
      <c r="E6210" s="173"/>
      <c r="F6210" s="174"/>
      <c r="G6210" s="175"/>
      <c r="H6210" s="171"/>
      <c r="I6210" s="190"/>
      <c r="J6210" s="171"/>
      <c r="K6210" s="176"/>
      <c r="L6210" s="177"/>
      <c r="M6210" s="177"/>
      <c r="N6210" s="178"/>
    </row>
    <row r="6211" spans="1:14">
      <c r="A6211" s="171"/>
      <c r="B6211" s="171"/>
      <c r="C6211" s="179"/>
      <c r="D6211" s="172"/>
      <c r="E6211" s="173"/>
      <c r="F6211" s="174"/>
      <c r="G6211" s="175"/>
      <c r="H6211" s="171"/>
      <c r="I6211" s="190"/>
      <c r="J6211" s="171"/>
      <c r="K6211" s="176"/>
      <c r="L6211" s="177"/>
      <c r="M6211" s="177"/>
      <c r="N6211" s="178"/>
    </row>
    <row r="6212" spans="1:14">
      <c r="A6212" s="171"/>
      <c r="B6212" s="171"/>
      <c r="C6212" s="179"/>
      <c r="D6212" s="172"/>
      <c r="E6212" s="173"/>
      <c r="F6212" s="174"/>
      <c r="G6212" s="175"/>
      <c r="H6212" s="171"/>
      <c r="I6212" s="190"/>
      <c r="J6212" s="171"/>
      <c r="K6212" s="176"/>
      <c r="L6212" s="177"/>
      <c r="M6212" s="177"/>
      <c r="N6212" s="178"/>
    </row>
    <row r="6213" spans="1:14">
      <c r="A6213" s="171"/>
      <c r="B6213" s="171"/>
      <c r="C6213" s="179"/>
      <c r="D6213" s="172"/>
      <c r="E6213" s="173"/>
      <c r="F6213" s="174"/>
      <c r="G6213" s="175"/>
      <c r="H6213" s="171"/>
      <c r="I6213" s="190"/>
      <c r="J6213" s="171"/>
      <c r="K6213" s="176"/>
      <c r="L6213" s="177"/>
      <c r="M6213" s="177"/>
      <c r="N6213" s="178"/>
    </row>
    <row r="6214" spans="1:14">
      <c r="A6214" s="171"/>
      <c r="B6214" s="171"/>
      <c r="C6214" s="179"/>
      <c r="D6214" s="172"/>
      <c r="E6214" s="173"/>
      <c r="F6214" s="174"/>
      <c r="G6214" s="175"/>
      <c r="H6214" s="171"/>
      <c r="I6214" s="190"/>
      <c r="J6214" s="171"/>
      <c r="K6214" s="176"/>
      <c r="L6214" s="177"/>
      <c r="M6214" s="177"/>
      <c r="N6214" s="178"/>
    </row>
    <row r="6215" spans="1:14">
      <c r="A6215" s="171"/>
      <c r="B6215" s="171"/>
      <c r="C6215" s="179"/>
      <c r="D6215" s="172"/>
      <c r="E6215" s="173"/>
      <c r="F6215" s="174"/>
      <c r="G6215" s="175"/>
      <c r="H6215" s="171"/>
      <c r="I6215" s="190"/>
      <c r="J6215" s="171"/>
      <c r="K6215" s="176"/>
      <c r="L6215" s="177"/>
      <c r="M6215" s="177"/>
      <c r="N6215" s="178"/>
    </row>
    <row r="6216" spans="1:14">
      <c r="A6216" s="171"/>
      <c r="B6216" s="171"/>
      <c r="C6216" s="179"/>
      <c r="D6216" s="172"/>
      <c r="E6216" s="173"/>
      <c r="F6216" s="174"/>
      <c r="G6216" s="175"/>
      <c r="H6216" s="171"/>
      <c r="I6216" s="190"/>
      <c r="J6216" s="171"/>
      <c r="K6216" s="176"/>
      <c r="L6216" s="177"/>
      <c r="M6216" s="177"/>
      <c r="N6216" s="178"/>
    </row>
    <row r="6217" spans="1:14">
      <c r="A6217" s="171"/>
      <c r="B6217" s="171"/>
      <c r="C6217" s="179"/>
      <c r="D6217" s="172"/>
      <c r="E6217" s="173"/>
      <c r="F6217" s="174"/>
      <c r="G6217" s="175"/>
      <c r="H6217" s="171"/>
      <c r="I6217" s="190"/>
      <c r="J6217" s="171"/>
      <c r="K6217" s="176"/>
      <c r="L6217" s="177"/>
      <c r="M6217" s="177"/>
      <c r="N6217" s="178"/>
    </row>
    <row r="6218" spans="1:14">
      <c r="A6218" s="171"/>
      <c r="B6218" s="171"/>
      <c r="C6218" s="179"/>
      <c r="D6218" s="172"/>
      <c r="E6218" s="173"/>
      <c r="F6218" s="174"/>
      <c r="G6218" s="175"/>
      <c r="H6218" s="171"/>
      <c r="I6218" s="190"/>
      <c r="J6218" s="171"/>
      <c r="K6218" s="176"/>
      <c r="L6218" s="177"/>
      <c r="M6218" s="177"/>
      <c r="N6218" s="178"/>
    </row>
    <row r="6219" spans="1:14">
      <c r="A6219" s="171"/>
      <c r="B6219" s="171"/>
      <c r="C6219" s="179"/>
      <c r="D6219" s="172"/>
      <c r="E6219" s="173"/>
      <c r="F6219" s="174"/>
      <c r="G6219" s="175"/>
      <c r="H6219" s="171"/>
      <c r="I6219" s="190"/>
      <c r="J6219" s="171"/>
      <c r="K6219" s="176"/>
      <c r="L6219" s="177"/>
      <c r="M6219" s="177"/>
      <c r="N6219" s="178"/>
    </row>
    <row r="6220" spans="1:14">
      <c r="A6220" s="171"/>
      <c r="B6220" s="171"/>
      <c r="C6220" s="179"/>
      <c r="D6220" s="172"/>
      <c r="E6220" s="173"/>
      <c r="F6220" s="174"/>
      <c r="G6220" s="175"/>
      <c r="H6220" s="171"/>
      <c r="I6220" s="190"/>
      <c r="J6220" s="171"/>
      <c r="K6220" s="176"/>
      <c r="L6220" s="177"/>
      <c r="M6220" s="177"/>
      <c r="N6220" s="178"/>
    </row>
    <row r="6221" spans="1:14">
      <c r="A6221" s="171"/>
      <c r="B6221" s="171"/>
      <c r="C6221" s="179"/>
      <c r="D6221" s="172"/>
      <c r="E6221" s="173"/>
      <c r="F6221" s="174"/>
      <c r="G6221" s="175"/>
      <c r="H6221" s="171"/>
      <c r="I6221" s="190"/>
      <c r="J6221" s="171"/>
      <c r="K6221" s="176"/>
      <c r="L6221" s="177"/>
      <c r="M6221" s="177"/>
      <c r="N6221" s="178"/>
    </row>
    <row r="6222" spans="1:14">
      <c r="A6222" s="171"/>
      <c r="B6222" s="171"/>
      <c r="C6222" s="179"/>
      <c r="D6222" s="172"/>
      <c r="E6222" s="173"/>
      <c r="F6222" s="174"/>
      <c r="G6222" s="175"/>
      <c r="H6222" s="171"/>
      <c r="I6222" s="190"/>
      <c r="J6222" s="171"/>
      <c r="K6222" s="176"/>
      <c r="L6222" s="177"/>
      <c r="M6222" s="177"/>
      <c r="N6222" s="178"/>
    </row>
    <row r="6223" spans="1:14">
      <c r="A6223" s="171"/>
      <c r="B6223" s="171"/>
      <c r="C6223" s="179"/>
      <c r="D6223" s="172"/>
      <c r="E6223" s="173"/>
      <c r="F6223" s="174"/>
      <c r="G6223" s="175"/>
      <c r="H6223" s="171"/>
      <c r="I6223" s="190"/>
      <c r="J6223" s="171"/>
      <c r="K6223" s="176"/>
      <c r="L6223" s="177"/>
      <c r="M6223" s="177"/>
      <c r="N6223" s="178"/>
    </row>
    <row r="6224" spans="1:14">
      <c r="A6224" s="171"/>
      <c r="B6224" s="171"/>
      <c r="C6224" s="179"/>
      <c r="D6224" s="172"/>
      <c r="E6224" s="173"/>
      <c r="F6224" s="174"/>
      <c r="G6224" s="175"/>
      <c r="H6224" s="171"/>
      <c r="I6224" s="190"/>
      <c r="J6224" s="171"/>
      <c r="K6224" s="176"/>
      <c r="L6224" s="177"/>
      <c r="M6224" s="177"/>
      <c r="N6224" s="178"/>
    </row>
    <row r="6225" spans="1:14">
      <c r="A6225" s="171"/>
      <c r="B6225" s="171"/>
      <c r="C6225" s="179"/>
      <c r="D6225" s="172"/>
      <c r="E6225" s="173"/>
      <c r="F6225" s="174"/>
      <c r="G6225" s="175"/>
      <c r="H6225" s="171"/>
      <c r="I6225" s="190"/>
      <c r="J6225" s="171"/>
      <c r="K6225" s="176"/>
      <c r="L6225" s="177"/>
      <c r="M6225" s="177"/>
      <c r="N6225" s="178"/>
    </row>
    <row r="6226" spans="1:14">
      <c r="A6226" s="171"/>
      <c r="B6226" s="171"/>
      <c r="C6226" s="179"/>
      <c r="D6226" s="172"/>
      <c r="E6226" s="173"/>
      <c r="F6226" s="174"/>
      <c r="G6226" s="175"/>
      <c r="H6226" s="171"/>
      <c r="I6226" s="190"/>
      <c r="J6226" s="171"/>
      <c r="K6226" s="176"/>
      <c r="L6226" s="177"/>
      <c r="M6226" s="177"/>
      <c r="N6226" s="178"/>
    </row>
    <row r="6227" spans="1:14">
      <c r="A6227" s="171"/>
      <c r="B6227" s="171"/>
      <c r="C6227" s="179"/>
      <c r="D6227" s="172"/>
      <c r="E6227" s="173"/>
      <c r="F6227" s="174"/>
      <c r="G6227" s="175"/>
      <c r="H6227" s="171"/>
      <c r="I6227" s="190"/>
      <c r="J6227" s="171"/>
      <c r="K6227" s="176"/>
      <c r="L6227" s="177"/>
      <c r="M6227" s="177"/>
      <c r="N6227" s="178"/>
    </row>
    <row r="6228" spans="1:14">
      <c r="A6228" s="171"/>
      <c r="B6228" s="171"/>
      <c r="C6228" s="179"/>
      <c r="D6228" s="172"/>
      <c r="E6228" s="173"/>
      <c r="F6228" s="174"/>
      <c r="G6228" s="175"/>
      <c r="H6228" s="171"/>
      <c r="I6228" s="190"/>
      <c r="J6228" s="171"/>
      <c r="K6228" s="176"/>
      <c r="L6228" s="177"/>
      <c r="M6228" s="177"/>
      <c r="N6228" s="178"/>
    </row>
    <row r="6229" spans="1:14">
      <c r="A6229" s="171"/>
      <c r="B6229" s="171"/>
      <c r="C6229" s="179"/>
      <c r="D6229" s="172"/>
      <c r="E6229" s="173"/>
      <c r="F6229" s="174"/>
      <c r="G6229" s="175"/>
      <c r="H6229" s="171"/>
      <c r="I6229" s="190"/>
      <c r="J6229" s="171"/>
      <c r="K6229" s="176"/>
      <c r="L6229" s="177"/>
      <c r="M6229" s="177"/>
      <c r="N6229" s="178"/>
    </row>
    <row r="6230" spans="1:14">
      <c r="A6230" s="171"/>
      <c r="B6230" s="171"/>
      <c r="C6230" s="179"/>
      <c r="D6230" s="172"/>
      <c r="E6230" s="173"/>
      <c r="F6230" s="174"/>
      <c r="G6230" s="175"/>
      <c r="H6230" s="171"/>
      <c r="I6230" s="190"/>
      <c r="J6230" s="171"/>
      <c r="K6230" s="176"/>
      <c r="L6230" s="177"/>
      <c r="M6230" s="177"/>
      <c r="N6230" s="178"/>
    </row>
    <row r="6231" spans="1:14">
      <c r="A6231" s="171"/>
      <c r="B6231" s="171"/>
      <c r="C6231" s="179"/>
      <c r="D6231" s="172"/>
      <c r="E6231" s="173"/>
      <c r="F6231" s="174"/>
      <c r="G6231" s="175"/>
      <c r="H6231" s="171"/>
      <c r="I6231" s="190"/>
      <c r="J6231" s="171"/>
      <c r="K6231" s="176"/>
      <c r="L6231" s="177"/>
      <c r="M6231" s="177"/>
      <c r="N6231" s="178"/>
    </row>
    <row r="6232" spans="1:14">
      <c r="A6232" s="171"/>
      <c r="B6232" s="171"/>
      <c r="C6232" s="179"/>
      <c r="D6232" s="172"/>
      <c r="E6232" s="173"/>
      <c r="F6232" s="174"/>
      <c r="G6232" s="175"/>
      <c r="H6232" s="171"/>
      <c r="I6232" s="190"/>
      <c r="J6232" s="171"/>
      <c r="K6232" s="176"/>
      <c r="L6232" s="177"/>
      <c r="M6232" s="177"/>
      <c r="N6232" s="178"/>
    </row>
    <row r="6233" spans="1:14">
      <c r="A6233" s="171"/>
      <c r="B6233" s="171"/>
      <c r="C6233" s="179"/>
      <c r="D6233" s="172"/>
      <c r="E6233" s="173"/>
      <c r="F6233" s="174"/>
      <c r="G6233" s="175"/>
      <c r="H6233" s="171"/>
      <c r="I6233" s="190"/>
      <c r="J6233" s="171"/>
      <c r="K6233" s="176"/>
      <c r="L6233" s="177"/>
      <c r="M6233" s="177"/>
      <c r="N6233" s="178"/>
    </row>
    <row r="6234" spans="1:14">
      <c r="A6234" s="171"/>
      <c r="B6234" s="171"/>
      <c r="C6234" s="179"/>
      <c r="D6234" s="172"/>
      <c r="E6234" s="173"/>
      <c r="F6234" s="174"/>
      <c r="G6234" s="175"/>
      <c r="H6234" s="171"/>
      <c r="I6234" s="190"/>
      <c r="J6234" s="171"/>
      <c r="K6234" s="176"/>
      <c r="L6234" s="177"/>
      <c r="M6234" s="177"/>
      <c r="N6234" s="178"/>
    </row>
    <row r="6235" spans="1:14">
      <c r="A6235" s="171"/>
      <c r="B6235" s="171"/>
      <c r="C6235" s="179"/>
      <c r="D6235" s="172"/>
      <c r="E6235" s="173"/>
      <c r="F6235" s="174"/>
      <c r="G6235" s="175"/>
      <c r="H6235" s="171"/>
      <c r="I6235" s="190"/>
      <c r="J6235" s="171"/>
      <c r="K6235" s="176"/>
      <c r="L6235" s="177"/>
      <c r="M6235" s="177"/>
      <c r="N6235" s="178"/>
    </row>
    <row r="6236" spans="1:14">
      <c r="A6236" s="171"/>
      <c r="B6236" s="171"/>
      <c r="C6236" s="179"/>
      <c r="D6236" s="172"/>
      <c r="E6236" s="173"/>
      <c r="F6236" s="174"/>
      <c r="G6236" s="175"/>
      <c r="H6236" s="171"/>
      <c r="I6236" s="190"/>
      <c r="J6236" s="171"/>
      <c r="K6236" s="176"/>
      <c r="L6236" s="177"/>
      <c r="M6236" s="177"/>
      <c r="N6236" s="178"/>
    </row>
    <row r="6237" spans="1:14">
      <c r="A6237" s="171"/>
      <c r="B6237" s="171"/>
      <c r="C6237" s="179"/>
      <c r="D6237" s="172"/>
      <c r="E6237" s="173"/>
      <c r="F6237" s="174"/>
      <c r="G6237" s="175"/>
      <c r="H6237" s="171"/>
      <c r="I6237" s="190"/>
      <c r="J6237" s="171"/>
      <c r="K6237" s="176"/>
      <c r="L6237" s="177"/>
      <c r="M6237" s="177"/>
      <c r="N6237" s="178"/>
    </row>
    <row r="6238" spans="1:14">
      <c r="A6238" s="171"/>
      <c r="B6238" s="171"/>
      <c r="C6238" s="179"/>
      <c r="D6238" s="172"/>
      <c r="E6238" s="173"/>
      <c r="F6238" s="174"/>
      <c r="G6238" s="175"/>
      <c r="H6238" s="171"/>
      <c r="I6238" s="190"/>
      <c r="J6238" s="171"/>
      <c r="K6238" s="176"/>
      <c r="L6238" s="177"/>
      <c r="M6238" s="177"/>
      <c r="N6238" s="178"/>
    </row>
    <row r="6239" spans="1:14">
      <c r="A6239" s="171"/>
      <c r="B6239" s="171"/>
      <c r="C6239" s="179"/>
      <c r="D6239" s="172"/>
      <c r="E6239" s="173"/>
      <c r="F6239" s="174"/>
      <c r="G6239" s="175"/>
      <c r="H6239" s="171"/>
      <c r="I6239" s="190"/>
      <c r="J6239" s="171"/>
      <c r="K6239" s="176"/>
      <c r="L6239" s="177"/>
      <c r="M6239" s="177"/>
      <c r="N6239" s="178"/>
    </row>
    <row r="6240" spans="1:14">
      <c r="A6240" s="171"/>
      <c r="B6240" s="171"/>
      <c r="C6240" s="179"/>
      <c r="D6240" s="172"/>
      <c r="E6240" s="173"/>
      <c r="F6240" s="174"/>
      <c r="G6240" s="175"/>
      <c r="H6240" s="171"/>
      <c r="I6240" s="190"/>
      <c r="J6240" s="171"/>
      <c r="K6240" s="176"/>
      <c r="L6240" s="177"/>
      <c r="M6240" s="177"/>
      <c r="N6240" s="178"/>
    </row>
    <row r="6241" spans="1:14">
      <c r="A6241" s="171"/>
      <c r="B6241" s="171"/>
      <c r="C6241" s="179"/>
      <c r="D6241" s="172"/>
      <c r="E6241" s="173"/>
      <c r="F6241" s="174"/>
      <c r="G6241" s="175"/>
      <c r="H6241" s="171"/>
      <c r="I6241" s="190"/>
      <c r="J6241" s="171"/>
      <c r="K6241" s="176"/>
      <c r="L6241" s="177"/>
      <c r="M6241" s="177"/>
      <c r="N6241" s="178"/>
    </row>
    <row r="6242" spans="1:14">
      <c r="A6242" s="171"/>
      <c r="B6242" s="171"/>
      <c r="C6242" s="179"/>
      <c r="D6242" s="172"/>
      <c r="E6242" s="173"/>
      <c r="F6242" s="174"/>
      <c r="G6242" s="175"/>
      <c r="H6242" s="171"/>
      <c r="I6242" s="190"/>
      <c r="J6242" s="171"/>
      <c r="K6242" s="176"/>
      <c r="L6242" s="177"/>
      <c r="M6242" s="177"/>
      <c r="N6242" s="178"/>
    </row>
    <row r="6243" spans="1:14">
      <c r="A6243" s="171"/>
      <c r="B6243" s="171"/>
      <c r="C6243" s="179"/>
      <c r="D6243" s="172"/>
      <c r="E6243" s="173"/>
      <c r="F6243" s="174"/>
      <c r="G6243" s="175"/>
      <c r="H6243" s="171"/>
      <c r="I6243" s="190"/>
      <c r="J6243" s="171"/>
      <c r="K6243" s="176"/>
      <c r="L6243" s="177"/>
      <c r="M6243" s="177"/>
      <c r="N6243" s="178"/>
    </row>
    <row r="6244" spans="1:14">
      <c r="A6244" s="171"/>
      <c r="B6244" s="171"/>
      <c r="C6244" s="179"/>
      <c r="D6244" s="172"/>
      <c r="E6244" s="173"/>
      <c r="F6244" s="174"/>
      <c r="G6244" s="175"/>
      <c r="H6244" s="171"/>
      <c r="I6244" s="190"/>
      <c r="J6244" s="171"/>
      <c r="K6244" s="176"/>
      <c r="L6244" s="177"/>
      <c r="M6244" s="177"/>
      <c r="N6244" s="178"/>
    </row>
    <row r="6245" spans="1:14">
      <c r="A6245" s="171"/>
      <c r="B6245" s="171"/>
      <c r="C6245" s="179"/>
      <c r="D6245" s="172"/>
      <c r="E6245" s="173"/>
      <c r="F6245" s="174"/>
      <c r="G6245" s="175"/>
      <c r="H6245" s="171"/>
      <c r="I6245" s="190"/>
      <c r="J6245" s="171"/>
      <c r="K6245" s="176"/>
      <c r="L6245" s="177"/>
      <c r="M6245" s="177"/>
      <c r="N6245" s="178"/>
    </row>
    <row r="6246" spans="1:14">
      <c r="A6246" s="171"/>
      <c r="B6246" s="171"/>
      <c r="C6246" s="179"/>
      <c r="D6246" s="172"/>
      <c r="E6246" s="173"/>
      <c r="F6246" s="174"/>
      <c r="G6246" s="175"/>
      <c r="H6246" s="171"/>
      <c r="I6246" s="190"/>
      <c r="J6246" s="171"/>
      <c r="K6246" s="176"/>
      <c r="L6246" s="177"/>
      <c r="M6246" s="177"/>
      <c r="N6246" s="178"/>
    </row>
    <row r="6247" spans="1:14">
      <c r="A6247" s="171"/>
      <c r="B6247" s="171"/>
      <c r="C6247" s="179"/>
      <c r="D6247" s="172"/>
      <c r="E6247" s="173"/>
      <c r="F6247" s="174"/>
      <c r="G6247" s="175"/>
      <c r="H6247" s="171"/>
      <c r="I6247" s="190"/>
      <c r="J6247" s="171"/>
      <c r="K6247" s="176"/>
      <c r="L6247" s="177"/>
      <c r="M6247" s="177"/>
      <c r="N6247" s="178"/>
    </row>
    <row r="6248" spans="1:14">
      <c r="A6248" s="171"/>
      <c r="B6248" s="171"/>
      <c r="C6248" s="179"/>
      <c r="D6248" s="172"/>
      <c r="E6248" s="173"/>
      <c r="F6248" s="174"/>
      <c r="G6248" s="175"/>
      <c r="H6248" s="171"/>
      <c r="I6248" s="190"/>
      <c r="J6248" s="171"/>
      <c r="K6248" s="176"/>
      <c r="L6248" s="177"/>
      <c r="M6248" s="177"/>
      <c r="N6248" s="178"/>
    </row>
    <row r="6249" spans="1:14">
      <c r="A6249" s="171"/>
      <c r="B6249" s="171"/>
      <c r="C6249" s="179"/>
      <c r="D6249" s="172"/>
      <c r="E6249" s="173"/>
      <c r="F6249" s="174"/>
      <c r="G6249" s="175"/>
      <c r="H6249" s="171"/>
      <c r="I6249" s="190"/>
      <c r="J6249" s="171"/>
      <c r="K6249" s="176"/>
      <c r="L6249" s="177"/>
      <c r="M6249" s="177"/>
      <c r="N6249" s="178"/>
    </row>
    <row r="6250" spans="1:14">
      <c r="A6250" s="171"/>
      <c r="B6250" s="171"/>
      <c r="C6250" s="179"/>
      <c r="D6250" s="172"/>
      <c r="E6250" s="173"/>
      <c r="F6250" s="174"/>
      <c r="G6250" s="175"/>
      <c r="H6250" s="171"/>
      <c r="I6250" s="190"/>
      <c r="J6250" s="171"/>
      <c r="K6250" s="176"/>
      <c r="L6250" s="177"/>
      <c r="M6250" s="177"/>
      <c r="N6250" s="178"/>
    </row>
    <row r="6251" spans="1:14">
      <c r="A6251" s="171"/>
      <c r="B6251" s="171"/>
      <c r="C6251" s="179"/>
      <c r="D6251" s="172"/>
      <c r="E6251" s="173"/>
      <c r="F6251" s="174"/>
      <c r="G6251" s="175"/>
      <c r="H6251" s="171"/>
      <c r="I6251" s="190"/>
      <c r="J6251" s="171"/>
      <c r="K6251" s="176"/>
      <c r="L6251" s="177"/>
      <c r="M6251" s="177"/>
      <c r="N6251" s="178"/>
    </row>
    <row r="6252" spans="1:14">
      <c r="A6252" s="171"/>
      <c r="B6252" s="171"/>
      <c r="C6252" s="179"/>
      <c r="D6252" s="172"/>
      <c r="E6252" s="173"/>
      <c r="F6252" s="174"/>
      <c r="G6252" s="175"/>
      <c r="H6252" s="171"/>
      <c r="I6252" s="190"/>
      <c r="J6252" s="171"/>
      <c r="K6252" s="176"/>
      <c r="L6252" s="177"/>
      <c r="M6252" s="177"/>
      <c r="N6252" s="178"/>
    </row>
    <row r="6253" spans="1:14">
      <c r="A6253" s="171"/>
      <c r="B6253" s="171"/>
      <c r="C6253" s="179"/>
      <c r="D6253" s="172"/>
      <c r="E6253" s="173"/>
      <c r="F6253" s="174"/>
      <c r="G6253" s="175"/>
      <c r="H6253" s="171"/>
      <c r="I6253" s="190"/>
      <c r="J6253" s="171"/>
      <c r="K6253" s="176"/>
      <c r="L6253" s="177"/>
      <c r="M6253" s="177"/>
      <c r="N6253" s="178"/>
    </row>
    <row r="6254" spans="1:14">
      <c r="A6254" s="171"/>
      <c r="B6254" s="171"/>
      <c r="C6254" s="179"/>
      <c r="D6254" s="172"/>
      <c r="E6254" s="173"/>
      <c r="F6254" s="174"/>
      <c r="G6254" s="175"/>
      <c r="H6254" s="171"/>
      <c r="I6254" s="190"/>
      <c r="J6254" s="171"/>
      <c r="K6254" s="176"/>
      <c r="L6254" s="177"/>
      <c r="M6254" s="177"/>
      <c r="N6254" s="178"/>
    </row>
    <row r="6255" spans="1:14">
      <c r="A6255" s="171"/>
      <c r="B6255" s="171"/>
      <c r="C6255" s="179"/>
      <c r="D6255" s="172"/>
      <c r="E6255" s="173"/>
      <c r="F6255" s="174"/>
      <c r="G6255" s="175"/>
      <c r="H6255" s="171"/>
      <c r="I6255" s="190"/>
      <c r="J6255" s="171"/>
      <c r="K6255" s="176"/>
      <c r="L6255" s="177"/>
      <c r="M6255" s="177"/>
      <c r="N6255" s="178"/>
    </row>
    <row r="6256" spans="1:14">
      <c r="A6256" s="171"/>
      <c r="B6256" s="171"/>
      <c r="C6256" s="179"/>
      <c r="D6256" s="172"/>
      <c r="E6256" s="173"/>
      <c r="F6256" s="174"/>
      <c r="G6256" s="175"/>
      <c r="H6256" s="171"/>
      <c r="I6256" s="190"/>
      <c r="J6256" s="171"/>
      <c r="K6256" s="176"/>
      <c r="L6256" s="177"/>
      <c r="M6256" s="177"/>
      <c r="N6256" s="178"/>
    </row>
    <row r="6257" spans="1:14">
      <c r="A6257" s="171"/>
      <c r="B6257" s="171"/>
      <c r="C6257" s="179"/>
      <c r="D6257" s="172"/>
      <c r="E6257" s="173"/>
      <c r="F6257" s="174"/>
      <c r="G6257" s="175"/>
      <c r="H6257" s="171"/>
      <c r="I6257" s="190"/>
      <c r="J6257" s="171"/>
      <c r="K6257" s="176"/>
      <c r="L6257" s="177"/>
      <c r="M6257" s="177"/>
      <c r="N6257" s="178"/>
    </row>
    <row r="6258" spans="1:14">
      <c r="A6258" s="171"/>
      <c r="B6258" s="171"/>
      <c r="C6258" s="179"/>
      <c r="D6258" s="172"/>
      <c r="E6258" s="173"/>
      <c r="F6258" s="174"/>
      <c r="G6258" s="175"/>
      <c r="H6258" s="171"/>
      <c r="I6258" s="190"/>
      <c r="J6258" s="171"/>
      <c r="K6258" s="176"/>
      <c r="L6258" s="177"/>
      <c r="M6258" s="177"/>
      <c r="N6258" s="178"/>
    </row>
    <row r="6259" spans="1:14">
      <c r="A6259" s="171"/>
      <c r="B6259" s="171"/>
      <c r="C6259" s="179"/>
      <c r="D6259" s="172"/>
      <c r="E6259" s="173"/>
      <c r="F6259" s="174"/>
      <c r="G6259" s="175"/>
      <c r="H6259" s="171"/>
      <c r="I6259" s="190"/>
      <c r="J6259" s="171"/>
      <c r="K6259" s="176"/>
      <c r="L6259" s="177"/>
      <c r="M6259" s="177"/>
      <c r="N6259" s="178"/>
    </row>
    <row r="6260" spans="1:14">
      <c r="A6260" s="171"/>
      <c r="B6260" s="171"/>
      <c r="C6260" s="179"/>
      <c r="D6260" s="172"/>
      <c r="E6260" s="173"/>
      <c r="F6260" s="174"/>
      <c r="G6260" s="175"/>
      <c r="H6260" s="171"/>
      <c r="I6260" s="190"/>
      <c r="J6260" s="171"/>
      <c r="K6260" s="176"/>
      <c r="L6260" s="177"/>
      <c r="M6260" s="177"/>
      <c r="N6260" s="178"/>
    </row>
    <row r="6261" spans="1:14">
      <c r="A6261" s="171"/>
      <c r="B6261" s="171"/>
      <c r="C6261" s="179"/>
      <c r="D6261" s="172"/>
      <c r="E6261" s="173"/>
      <c r="F6261" s="174"/>
      <c r="G6261" s="175"/>
      <c r="H6261" s="171"/>
      <c r="I6261" s="190"/>
      <c r="J6261" s="171"/>
      <c r="K6261" s="176"/>
      <c r="L6261" s="177"/>
      <c r="M6261" s="177"/>
      <c r="N6261" s="178"/>
    </row>
    <row r="6262" spans="1:14">
      <c r="A6262" s="171"/>
      <c r="B6262" s="171"/>
      <c r="C6262" s="179"/>
      <c r="D6262" s="172"/>
      <c r="E6262" s="173"/>
      <c r="F6262" s="174"/>
      <c r="G6262" s="175"/>
      <c r="H6262" s="171"/>
      <c r="I6262" s="190"/>
      <c r="J6262" s="171"/>
      <c r="K6262" s="176"/>
      <c r="L6262" s="177"/>
      <c r="M6262" s="177"/>
      <c r="N6262" s="178"/>
    </row>
    <row r="6263" spans="1:14">
      <c r="A6263" s="171"/>
      <c r="B6263" s="171"/>
      <c r="C6263" s="179"/>
      <c r="D6263" s="172"/>
      <c r="E6263" s="173"/>
      <c r="F6263" s="174"/>
      <c r="G6263" s="175"/>
      <c r="H6263" s="171"/>
      <c r="I6263" s="190"/>
      <c r="J6263" s="171"/>
      <c r="K6263" s="176"/>
      <c r="L6263" s="177"/>
      <c r="M6263" s="177"/>
      <c r="N6263" s="178"/>
    </row>
    <row r="6264" spans="1:14">
      <c r="A6264" s="171"/>
      <c r="B6264" s="171"/>
      <c r="C6264" s="179"/>
      <c r="D6264" s="172"/>
      <c r="E6264" s="173"/>
      <c r="F6264" s="174"/>
      <c r="G6264" s="175"/>
      <c r="H6264" s="171"/>
      <c r="I6264" s="190"/>
      <c r="J6264" s="171"/>
      <c r="K6264" s="176"/>
      <c r="L6264" s="177"/>
      <c r="M6264" s="177"/>
      <c r="N6264" s="178"/>
    </row>
    <row r="6265" spans="1:14">
      <c r="A6265" s="171"/>
      <c r="B6265" s="171"/>
      <c r="C6265" s="179"/>
      <c r="D6265" s="172"/>
      <c r="E6265" s="173"/>
      <c r="F6265" s="174"/>
      <c r="G6265" s="175"/>
      <c r="H6265" s="171"/>
      <c r="I6265" s="190"/>
      <c r="J6265" s="171"/>
      <c r="K6265" s="176"/>
      <c r="L6265" s="177"/>
      <c r="M6265" s="177"/>
      <c r="N6265" s="178"/>
    </row>
    <row r="6266" spans="1:14">
      <c r="A6266" s="171"/>
      <c r="B6266" s="171"/>
      <c r="C6266" s="179"/>
      <c r="D6266" s="172"/>
      <c r="E6266" s="173"/>
      <c r="F6266" s="174"/>
      <c r="G6266" s="175"/>
      <c r="H6266" s="171"/>
      <c r="I6266" s="190"/>
      <c r="J6266" s="171"/>
      <c r="K6266" s="176"/>
      <c r="L6266" s="177"/>
      <c r="M6266" s="177"/>
      <c r="N6266" s="178"/>
    </row>
    <row r="6267" spans="1:14">
      <c r="A6267" s="171"/>
      <c r="B6267" s="171"/>
      <c r="C6267" s="179"/>
      <c r="D6267" s="172"/>
      <c r="E6267" s="173"/>
      <c r="F6267" s="174"/>
      <c r="G6267" s="175"/>
      <c r="H6267" s="171"/>
      <c r="I6267" s="190"/>
      <c r="J6267" s="171"/>
      <c r="K6267" s="176"/>
      <c r="L6267" s="177"/>
      <c r="M6267" s="177"/>
      <c r="N6267" s="178"/>
    </row>
    <row r="6268" spans="1:14">
      <c r="A6268" s="171"/>
      <c r="B6268" s="171"/>
      <c r="C6268" s="179"/>
      <c r="D6268" s="172"/>
      <c r="E6268" s="173"/>
      <c r="F6268" s="174"/>
      <c r="G6268" s="175"/>
      <c r="H6268" s="171"/>
      <c r="I6268" s="190"/>
      <c r="J6268" s="171"/>
      <c r="K6268" s="176"/>
      <c r="L6268" s="177"/>
      <c r="M6268" s="177"/>
      <c r="N6268" s="178"/>
    </row>
    <row r="6269" spans="1:14">
      <c r="A6269" s="171"/>
      <c r="B6269" s="171"/>
      <c r="C6269" s="179"/>
      <c r="D6269" s="172"/>
      <c r="E6269" s="173"/>
      <c r="F6269" s="174"/>
      <c r="G6269" s="175"/>
      <c r="H6269" s="171"/>
      <c r="I6269" s="190"/>
      <c r="J6269" s="171"/>
      <c r="K6269" s="176"/>
      <c r="L6269" s="177"/>
      <c r="M6269" s="177"/>
      <c r="N6269" s="178"/>
    </row>
    <row r="6270" spans="1:14">
      <c r="A6270" s="171"/>
      <c r="B6270" s="171"/>
      <c r="C6270" s="179"/>
      <c r="D6270" s="172"/>
      <c r="E6270" s="173"/>
      <c r="F6270" s="174"/>
      <c r="G6270" s="175"/>
      <c r="H6270" s="171"/>
      <c r="I6270" s="190"/>
      <c r="J6270" s="171"/>
      <c r="K6270" s="176"/>
      <c r="L6270" s="177"/>
      <c r="M6270" s="177"/>
      <c r="N6270" s="178"/>
    </row>
    <row r="6271" spans="1:14">
      <c r="A6271" s="171"/>
      <c r="B6271" s="171"/>
      <c r="C6271" s="179"/>
      <c r="D6271" s="172"/>
      <c r="E6271" s="173"/>
      <c r="F6271" s="174"/>
      <c r="G6271" s="175"/>
      <c r="H6271" s="171"/>
      <c r="I6271" s="190"/>
      <c r="J6271" s="171"/>
      <c r="K6271" s="176"/>
      <c r="L6271" s="177"/>
      <c r="M6271" s="177"/>
      <c r="N6271" s="178"/>
    </row>
    <row r="6272" spans="1:14">
      <c r="A6272" s="171"/>
      <c r="B6272" s="171"/>
      <c r="C6272" s="179"/>
      <c r="D6272" s="172"/>
      <c r="E6272" s="173"/>
      <c r="F6272" s="174"/>
      <c r="G6272" s="175"/>
      <c r="H6272" s="171"/>
      <c r="I6272" s="190"/>
      <c r="J6272" s="171"/>
      <c r="K6272" s="176"/>
      <c r="L6272" s="177"/>
      <c r="M6272" s="177"/>
      <c r="N6272" s="178"/>
    </row>
    <row r="6273" spans="1:14">
      <c r="A6273" s="171"/>
      <c r="B6273" s="171"/>
      <c r="C6273" s="179"/>
      <c r="D6273" s="172"/>
      <c r="E6273" s="173"/>
      <c r="F6273" s="174"/>
      <c r="G6273" s="175"/>
      <c r="H6273" s="171"/>
      <c r="I6273" s="190"/>
      <c r="J6273" s="171"/>
      <c r="K6273" s="176"/>
      <c r="L6273" s="177"/>
      <c r="M6273" s="177"/>
      <c r="N6273" s="178"/>
    </row>
    <row r="6274" spans="1:14">
      <c r="A6274" s="171"/>
      <c r="B6274" s="171"/>
      <c r="C6274" s="179"/>
      <c r="D6274" s="172"/>
      <c r="E6274" s="173"/>
      <c r="F6274" s="174"/>
      <c r="G6274" s="175"/>
      <c r="H6274" s="171"/>
      <c r="I6274" s="190"/>
      <c r="J6274" s="171"/>
      <c r="K6274" s="176"/>
      <c r="L6274" s="177"/>
      <c r="M6274" s="177"/>
      <c r="N6274" s="178"/>
    </row>
    <row r="6275" spans="1:14">
      <c r="A6275" s="171"/>
      <c r="B6275" s="171"/>
      <c r="C6275" s="179"/>
      <c r="D6275" s="172"/>
      <c r="E6275" s="173"/>
      <c r="F6275" s="174"/>
      <c r="G6275" s="175"/>
      <c r="H6275" s="171"/>
      <c r="I6275" s="190"/>
      <c r="J6275" s="171"/>
      <c r="K6275" s="176"/>
      <c r="L6275" s="177"/>
      <c r="M6275" s="177"/>
      <c r="N6275" s="178"/>
    </row>
    <row r="6276" spans="1:14">
      <c r="A6276" s="171"/>
      <c r="B6276" s="171"/>
      <c r="C6276" s="179"/>
      <c r="D6276" s="172"/>
      <c r="E6276" s="173"/>
      <c r="F6276" s="174"/>
      <c r="G6276" s="175"/>
      <c r="H6276" s="171"/>
      <c r="I6276" s="190"/>
      <c r="J6276" s="171"/>
      <c r="K6276" s="176"/>
      <c r="L6276" s="177"/>
      <c r="M6276" s="177"/>
      <c r="N6276" s="178"/>
    </row>
    <row r="6277" spans="1:14">
      <c r="A6277" s="171"/>
      <c r="B6277" s="171"/>
      <c r="C6277" s="179"/>
      <c r="D6277" s="172"/>
      <c r="E6277" s="173"/>
      <c r="F6277" s="174"/>
      <c r="G6277" s="175"/>
      <c r="H6277" s="171"/>
      <c r="I6277" s="190"/>
      <c r="J6277" s="171"/>
      <c r="K6277" s="176"/>
      <c r="L6277" s="177"/>
      <c r="M6277" s="177"/>
      <c r="N6277" s="178"/>
    </row>
    <row r="6278" spans="1:14">
      <c r="A6278" s="171"/>
      <c r="B6278" s="171"/>
      <c r="C6278" s="179"/>
      <c r="D6278" s="172"/>
      <c r="E6278" s="173"/>
      <c r="F6278" s="174"/>
      <c r="G6278" s="175"/>
      <c r="H6278" s="171"/>
      <c r="I6278" s="190"/>
      <c r="J6278" s="171"/>
      <c r="K6278" s="176"/>
      <c r="L6278" s="177"/>
      <c r="M6278" s="177"/>
      <c r="N6278" s="178"/>
    </row>
    <row r="6279" spans="1:14">
      <c r="A6279" s="171"/>
      <c r="B6279" s="171"/>
      <c r="C6279" s="179"/>
      <c r="D6279" s="172"/>
      <c r="E6279" s="173"/>
      <c r="F6279" s="174"/>
      <c r="G6279" s="175"/>
      <c r="H6279" s="171"/>
      <c r="I6279" s="190"/>
      <c r="J6279" s="171"/>
      <c r="K6279" s="176"/>
      <c r="L6279" s="177"/>
      <c r="M6279" s="177"/>
      <c r="N6279" s="178"/>
    </row>
    <row r="6280" spans="1:14">
      <c r="A6280" s="171"/>
      <c r="B6280" s="171"/>
      <c r="C6280" s="179"/>
      <c r="D6280" s="172"/>
      <c r="E6280" s="173"/>
      <c r="F6280" s="174"/>
      <c r="G6280" s="175"/>
      <c r="H6280" s="171"/>
      <c r="I6280" s="190"/>
      <c r="J6280" s="171"/>
      <c r="K6280" s="176"/>
      <c r="L6280" s="177"/>
      <c r="M6280" s="177"/>
      <c r="N6280" s="178"/>
    </row>
    <row r="6281" spans="1:14">
      <c r="A6281" s="171"/>
      <c r="B6281" s="171"/>
      <c r="C6281" s="179"/>
      <c r="D6281" s="172"/>
      <c r="E6281" s="173"/>
      <c r="F6281" s="174"/>
      <c r="G6281" s="175"/>
      <c r="H6281" s="171"/>
      <c r="I6281" s="190"/>
      <c r="J6281" s="171"/>
      <c r="K6281" s="176"/>
      <c r="L6281" s="177"/>
      <c r="M6281" s="177"/>
      <c r="N6281" s="178"/>
    </row>
    <row r="6282" spans="1:14">
      <c r="A6282" s="171"/>
      <c r="B6282" s="171"/>
      <c r="C6282" s="179"/>
      <c r="D6282" s="172"/>
      <c r="E6282" s="173"/>
      <c r="F6282" s="174"/>
      <c r="G6282" s="175"/>
      <c r="H6282" s="171"/>
      <c r="I6282" s="190"/>
      <c r="J6282" s="171"/>
      <c r="K6282" s="176"/>
      <c r="L6282" s="177"/>
      <c r="M6282" s="177"/>
      <c r="N6282" s="178"/>
    </row>
    <row r="6283" spans="1:14">
      <c r="A6283" s="171"/>
      <c r="B6283" s="171"/>
      <c r="C6283" s="179"/>
      <c r="D6283" s="172"/>
      <c r="E6283" s="173"/>
      <c r="F6283" s="174"/>
      <c r="G6283" s="175"/>
      <c r="H6283" s="171"/>
      <c r="I6283" s="190"/>
      <c r="J6283" s="171"/>
      <c r="K6283" s="176"/>
      <c r="L6283" s="177"/>
      <c r="M6283" s="177"/>
      <c r="N6283" s="178"/>
    </row>
    <row r="6284" spans="1:14">
      <c r="A6284" s="171"/>
      <c r="B6284" s="171"/>
      <c r="C6284" s="179"/>
      <c r="D6284" s="172"/>
      <c r="E6284" s="173"/>
      <c r="F6284" s="174"/>
      <c r="G6284" s="175"/>
      <c r="H6284" s="171"/>
      <c r="I6284" s="190"/>
      <c r="J6284" s="171"/>
      <c r="K6284" s="176"/>
      <c r="L6284" s="177"/>
      <c r="M6284" s="177"/>
      <c r="N6284" s="178"/>
    </row>
    <row r="6285" spans="1:14">
      <c r="A6285" s="171"/>
      <c r="B6285" s="171"/>
      <c r="C6285" s="179"/>
      <c r="D6285" s="172"/>
      <c r="E6285" s="173"/>
      <c r="F6285" s="174"/>
      <c r="G6285" s="175"/>
      <c r="H6285" s="171"/>
      <c r="I6285" s="190"/>
      <c r="J6285" s="171"/>
      <c r="K6285" s="176"/>
      <c r="L6285" s="177"/>
      <c r="M6285" s="177"/>
      <c r="N6285" s="178"/>
    </row>
    <row r="6286" spans="1:14">
      <c r="A6286" s="171"/>
      <c r="B6286" s="171"/>
      <c r="C6286" s="179"/>
      <c r="D6286" s="172"/>
      <c r="E6286" s="173"/>
      <c r="F6286" s="174"/>
      <c r="G6286" s="175"/>
      <c r="H6286" s="171"/>
      <c r="I6286" s="190"/>
      <c r="J6286" s="171"/>
      <c r="K6286" s="176"/>
      <c r="L6286" s="177"/>
      <c r="M6286" s="177"/>
      <c r="N6286" s="178"/>
    </row>
    <row r="6287" spans="1:14">
      <c r="A6287" s="171"/>
      <c r="B6287" s="171"/>
      <c r="C6287" s="179"/>
      <c r="D6287" s="172"/>
      <c r="E6287" s="173"/>
      <c r="F6287" s="174"/>
      <c r="G6287" s="175"/>
      <c r="H6287" s="171"/>
      <c r="I6287" s="190"/>
      <c r="J6287" s="171"/>
      <c r="K6287" s="176"/>
      <c r="L6287" s="177"/>
      <c r="M6287" s="177"/>
      <c r="N6287" s="178"/>
    </row>
    <row r="6288" spans="1:14">
      <c r="A6288" s="171"/>
      <c r="B6288" s="171"/>
      <c r="C6288" s="179"/>
      <c r="D6288" s="172"/>
      <c r="E6288" s="173"/>
      <c r="F6288" s="174"/>
      <c r="G6288" s="175"/>
      <c r="H6288" s="171"/>
      <c r="I6288" s="190"/>
      <c r="J6288" s="171"/>
      <c r="K6288" s="176"/>
      <c r="L6288" s="177"/>
      <c r="M6288" s="177"/>
      <c r="N6288" s="178"/>
    </row>
    <row r="6289" spans="1:14">
      <c r="A6289" s="171"/>
      <c r="B6289" s="171"/>
      <c r="C6289" s="179"/>
      <c r="D6289" s="172"/>
      <c r="E6289" s="173"/>
      <c r="F6289" s="174"/>
      <c r="G6289" s="175"/>
      <c r="H6289" s="171"/>
      <c r="I6289" s="190"/>
      <c r="J6289" s="171"/>
      <c r="K6289" s="176"/>
      <c r="L6289" s="177"/>
      <c r="M6289" s="177"/>
      <c r="N6289" s="178"/>
    </row>
    <row r="6290" spans="1:14">
      <c r="A6290" s="171"/>
      <c r="B6290" s="171"/>
      <c r="C6290" s="179"/>
      <c r="D6290" s="172"/>
      <c r="E6290" s="173"/>
      <c r="F6290" s="174"/>
      <c r="G6290" s="175"/>
      <c r="H6290" s="171"/>
      <c r="I6290" s="190"/>
      <c r="J6290" s="171"/>
      <c r="K6290" s="176"/>
      <c r="L6290" s="177"/>
      <c r="M6290" s="177"/>
      <c r="N6290" s="178"/>
    </row>
    <row r="6291" spans="1:14">
      <c r="A6291" s="171"/>
      <c r="B6291" s="171"/>
      <c r="C6291" s="179"/>
      <c r="D6291" s="172"/>
      <c r="E6291" s="173"/>
      <c r="F6291" s="174"/>
      <c r="G6291" s="175"/>
      <c r="H6291" s="171"/>
      <c r="I6291" s="190"/>
      <c r="J6291" s="171"/>
      <c r="K6291" s="176"/>
      <c r="L6291" s="177"/>
      <c r="M6291" s="177"/>
      <c r="N6291" s="178"/>
    </row>
    <row r="6292" spans="1:14">
      <c r="A6292" s="171"/>
      <c r="B6292" s="171"/>
      <c r="C6292" s="179"/>
      <c r="D6292" s="172"/>
      <c r="E6292" s="173"/>
      <c r="F6292" s="174"/>
      <c r="G6292" s="175"/>
      <c r="H6292" s="171"/>
      <c r="I6292" s="190"/>
      <c r="J6292" s="171"/>
      <c r="K6292" s="176"/>
      <c r="L6292" s="177"/>
      <c r="M6292" s="177"/>
      <c r="N6292" s="178"/>
    </row>
    <row r="6293" spans="1:14">
      <c r="A6293" s="171"/>
      <c r="B6293" s="171"/>
      <c r="C6293" s="179"/>
      <c r="D6293" s="172"/>
      <c r="E6293" s="173"/>
      <c r="F6293" s="174"/>
      <c r="G6293" s="175"/>
      <c r="H6293" s="171"/>
      <c r="I6293" s="190"/>
      <c r="J6293" s="171"/>
      <c r="K6293" s="176"/>
      <c r="L6293" s="177"/>
      <c r="M6293" s="177"/>
      <c r="N6293" s="178"/>
    </row>
    <row r="6294" spans="1:14">
      <c r="A6294" s="171"/>
      <c r="B6294" s="171"/>
      <c r="C6294" s="179"/>
      <c r="D6294" s="172"/>
      <c r="E6294" s="173"/>
      <c r="F6294" s="174"/>
      <c r="G6294" s="175"/>
      <c r="H6294" s="171"/>
      <c r="I6294" s="190"/>
      <c r="J6294" s="171"/>
      <c r="K6294" s="176"/>
      <c r="L6294" s="177"/>
      <c r="M6294" s="177"/>
      <c r="N6294" s="178"/>
    </row>
    <row r="6295" spans="1:14">
      <c r="A6295" s="171"/>
      <c r="B6295" s="171"/>
      <c r="C6295" s="179"/>
      <c r="D6295" s="172"/>
      <c r="E6295" s="173"/>
      <c r="F6295" s="174"/>
      <c r="G6295" s="175"/>
      <c r="H6295" s="171"/>
      <c r="I6295" s="190"/>
      <c r="J6295" s="171"/>
      <c r="K6295" s="176"/>
      <c r="L6295" s="177"/>
      <c r="M6295" s="177"/>
      <c r="N6295" s="178"/>
    </row>
    <row r="6296" spans="1:14">
      <c r="A6296" s="171"/>
      <c r="B6296" s="171"/>
      <c r="C6296" s="179"/>
      <c r="D6296" s="172"/>
      <c r="E6296" s="173"/>
      <c r="F6296" s="174"/>
      <c r="G6296" s="175"/>
      <c r="H6296" s="171"/>
      <c r="I6296" s="190"/>
      <c r="J6296" s="171"/>
      <c r="K6296" s="176"/>
      <c r="L6296" s="177"/>
      <c r="M6296" s="177"/>
      <c r="N6296" s="178"/>
    </row>
    <row r="6297" spans="1:14">
      <c r="A6297" s="171"/>
      <c r="B6297" s="171"/>
      <c r="C6297" s="179"/>
      <c r="D6297" s="172"/>
      <c r="E6297" s="173"/>
      <c r="F6297" s="174"/>
      <c r="G6297" s="175"/>
      <c r="H6297" s="171"/>
      <c r="I6297" s="190"/>
      <c r="J6297" s="171"/>
      <c r="K6297" s="176"/>
      <c r="L6297" s="177"/>
      <c r="M6297" s="177"/>
      <c r="N6297" s="178"/>
    </row>
    <row r="6298" spans="1:14">
      <c r="A6298" s="171"/>
      <c r="B6298" s="171"/>
      <c r="C6298" s="179"/>
      <c r="D6298" s="172"/>
      <c r="E6298" s="173"/>
      <c r="F6298" s="174"/>
      <c r="G6298" s="175"/>
      <c r="H6298" s="171"/>
      <c r="I6298" s="190"/>
      <c r="J6298" s="171"/>
      <c r="K6298" s="176"/>
      <c r="L6298" s="177"/>
      <c r="M6298" s="177"/>
      <c r="N6298" s="178"/>
    </row>
    <row r="6299" spans="1:14">
      <c r="A6299" s="171"/>
      <c r="B6299" s="171"/>
      <c r="C6299" s="179"/>
      <c r="D6299" s="172"/>
      <c r="E6299" s="173"/>
      <c r="F6299" s="174"/>
      <c r="G6299" s="175"/>
      <c r="H6299" s="171"/>
      <c r="I6299" s="190"/>
      <c r="J6299" s="171"/>
      <c r="K6299" s="176"/>
      <c r="L6299" s="177"/>
      <c r="M6299" s="177"/>
      <c r="N6299" s="178"/>
    </row>
    <row r="6300" spans="1:14">
      <c r="A6300" s="171"/>
      <c r="B6300" s="171"/>
      <c r="C6300" s="179"/>
      <c r="D6300" s="172"/>
      <c r="E6300" s="173"/>
      <c r="F6300" s="174"/>
      <c r="G6300" s="175"/>
      <c r="H6300" s="171"/>
      <c r="I6300" s="190"/>
      <c r="J6300" s="171"/>
      <c r="K6300" s="176"/>
      <c r="L6300" s="177"/>
      <c r="M6300" s="177"/>
      <c r="N6300" s="178"/>
    </row>
    <row r="6301" spans="1:14">
      <c r="A6301" s="171"/>
      <c r="B6301" s="171"/>
      <c r="C6301" s="179"/>
      <c r="D6301" s="172"/>
      <c r="E6301" s="173"/>
      <c r="F6301" s="174"/>
      <c r="G6301" s="175"/>
      <c r="H6301" s="171"/>
      <c r="I6301" s="190"/>
      <c r="J6301" s="171"/>
      <c r="K6301" s="176"/>
      <c r="L6301" s="177"/>
      <c r="M6301" s="177"/>
      <c r="N6301" s="178"/>
    </row>
    <row r="6302" spans="1:14">
      <c r="A6302" s="171"/>
      <c r="B6302" s="171"/>
      <c r="C6302" s="179"/>
      <c r="D6302" s="172"/>
      <c r="E6302" s="173"/>
      <c r="F6302" s="174"/>
      <c r="G6302" s="175"/>
      <c r="H6302" s="171"/>
      <c r="I6302" s="190"/>
      <c r="J6302" s="171"/>
      <c r="K6302" s="176"/>
      <c r="L6302" s="177"/>
      <c r="M6302" s="177"/>
      <c r="N6302" s="178"/>
    </row>
    <row r="6303" spans="1:14">
      <c r="A6303" s="171"/>
      <c r="B6303" s="171"/>
      <c r="C6303" s="179"/>
      <c r="D6303" s="172"/>
      <c r="E6303" s="173"/>
      <c r="F6303" s="174"/>
      <c r="G6303" s="175"/>
      <c r="H6303" s="171"/>
      <c r="I6303" s="190"/>
      <c r="J6303" s="171"/>
      <c r="K6303" s="176"/>
      <c r="L6303" s="177"/>
      <c r="M6303" s="177"/>
      <c r="N6303" s="178"/>
    </row>
    <row r="6304" spans="1:14">
      <c r="A6304" s="171"/>
      <c r="B6304" s="171"/>
      <c r="C6304" s="179"/>
      <c r="D6304" s="172"/>
      <c r="E6304" s="173"/>
      <c r="F6304" s="174"/>
      <c r="G6304" s="175"/>
      <c r="H6304" s="171"/>
      <c r="I6304" s="190"/>
      <c r="J6304" s="171"/>
      <c r="K6304" s="176"/>
      <c r="L6304" s="177"/>
      <c r="M6304" s="177"/>
      <c r="N6304" s="178"/>
    </row>
    <row r="6305" spans="1:14">
      <c r="A6305" s="171"/>
      <c r="B6305" s="171"/>
      <c r="C6305" s="179"/>
      <c r="D6305" s="172"/>
      <c r="E6305" s="173"/>
      <c r="F6305" s="174"/>
      <c r="G6305" s="175"/>
      <c r="H6305" s="171"/>
      <c r="I6305" s="190"/>
      <c r="J6305" s="171"/>
      <c r="K6305" s="176"/>
      <c r="L6305" s="177"/>
      <c r="M6305" s="177"/>
      <c r="N6305" s="178"/>
    </row>
    <row r="6306" spans="1:14">
      <c r="A6306" s="171"/>
      <c r="B6306" s="171"/>
      <c r="C6306" s="179"/>
      <c r="D6306" s="172"/>
      <c r="E6306" s="173"/>
      <c r="F6306" s="174"/>
      <c r="G6306" s="175"/>
      <c r="H6306" s="171"/>
      <c r="I6306" s="190"/>
      <c r="J6306" s="171"/>
      <c r="K6306" s="176"/>
      <c r="L6306" s="177"/>
      <c r="M6306" s="177"/>
      <c r="N6306" s="178"/>
    </row>
    <row r="6307" spans="1:14">
      <c r="A6307" s="171"/>
      <c r="B6307" s="171"/>
      <c r="C6307" s="179"/>
      <c r="D6307" s="172"/>
      <c r="E6307" s="173"/>
      <c r="F6307" s="174"/>
      <c r="G6307" s="175"/>
      <c r="H6307" s="171"/>
      <c r="I6307" s="190"/>
      <c r="J6307" s="171"/>
      <c r="K6307" s="176"/>
      <c r="L6307" s="177"/>
      <c r="M6307" s="177"/>
      <c r="N6307" s="178"/>
    </row>
    <row r="6308" spans="1:14">
      <c r="A6308" s="171"/>
      <c r="B6308" s="171"/>
      <c r="C6308" s="179"/>
      <c r="D6308" s="172"/>
      <c r="E6308" s="173"/>
      <c r="F6308" s="174"/>
      <c r="G6308" s="175"/>
      <c r="H6308" s="171"/>
      <c r="I6308" s="190"/>
      <c r="J6308" s="171"/>
      <c r="K6308" s="176"/>
      <c r="L6308" s="177"/>
      <c r="M6308" s="177"/>
      <c r="N6308" s="178"/>
    </row>
    <row r="6309" spans="1:14">
      <c r="A6309" s="171"/>
      <c r="B6309" s="171"/>
      <c r="C6309" s="179"/>
      <c r="D6309" s="172"/>
      <c r="E6309" s="173"/>
      <c r="F6309" s="174"/>
      <c r="G6309" s="175"/>
      <c r="H6309" s="171"/>
      <c r="I6309" s="190"/>
      <c r="J6309" s="171"/>
      <c r="K6309" s="176"/>
      <c r="L6309" s="177"/>
      <c r="M6309" s="177"/>
      <c r="N6309" s="178"/>
    </row>
    <row r="6310" spans="1:14">
      <c r="A6310" s="171"/>
      <c r="B6310" s="171"/>
      <c r="C6310" s="179"/>
      <c r="D6310" s="172"/>
      <c r="E6310" s="173"/>
      <c r="F6310" s="174"/>
      <c r="G6310" s="175"/>
      <c r="H6310" s="171"/>
      <c r="I6310" s="190"/>
      <c r="J6310" s="171"/>
      <c r="K6310" s="176"/>
      <c r="L6310" s="177"/>
      <c r="M6310" s="177"/>
      <c r="N6310" s="178"/>
    </row>
    <row r="6311" spans="1:14">
      <c r="A6311" s="171"/>
      <c r="B6311" s="171"/>
      <c r="C6311" s="179"/>
      <c r="D6311" s="172"/>
      <c r="E6311" s="173"/>
      <c r="F6311" s="174"/>
      <c r="G6311" s="175"/>
      <c r="H6311" s="171"/>
      <c r="I6311" s="190"/>
      <c r="J6311" s="171"/>
      <c r="K6311" s="176"/>
      <c r="L6311" s="177"/>
      <c r="M6311" s="177"/>
      <c r="N6311" s="178"/>
    </row>
    <row r="6312" spans="1:14">
      <c r="A6312" s="171"/>
      <c r="B6312" s="171"/>
      <c r="C6312" s="179"/>
      <c r="D6312" s="172"/>
      <c r="E6312" s="173"/>
      <c r="F6312" s="174"/>
      <c r="G6312" s="175"/>
      <c r="H6312" s="171"/>
      <c r="I6312" s="190"/>
      <c r="J6312" s="171"/>
      <c r="K6312" s="176"/>
      <c r="L6312" s="177"/>
      <c r="M6312" s="177"/>
      <c r="N6312" s="178"/>
    </row>
    <row r="6313" spans="1:14">
      <c r="A6313" s="171"/>
      <c r="B6313" s="171"/>
      <c r="C6313" s="179"/>
      <c r="D6313" s="172"/>
      <c r="E6313" s="173"/>
      <c r="F6313" s="174"/>
      <c r="G6313" s="175"/>
      <c r="H6313" s="171"/>
      <c r="I6313" s="190"/>
      <c r="J6313" s="171"/>
      <c r="K6313" s="176"/>
      <c r="L6313" s="177"/>
      <c r="M6313" s="177"/>
      <c r="N6313" s="178"/>
    </row>
    <row r="6314" spans="1:14">
      <c r="A6314" s="171"/>
      <c r="B6314" s="171"/>
      <c r="C6314" s="179"/>
      <c r="D6314" s="172"/>
      <c r="E6314" s="173"/>
      <c r="F6314" s="174"/>
      <c r="G6314" s="175"/>
      <c r="H6314" s="171"/>
      <c r="I6314" s="190"/>
      <c r="J6314" s="171"/>
      <c r="K6314" s="176"/>
      <c r="L6314" s="177"/>
      <c r="M6314" s="177"/>
      <c r="N6314" s="178"/>
    </row>
    <row r="6315" spans="1:14">
      <c r="A6315" s="171"/>
      <c r="B6315" s="171"/>
      <c r="C6315" s="179"/>
      <c r="D6315" s="172"/>
      <c r="E6315" s="173"/>
      <c r="F6315" s="174"/>
      <c r="G6315" s="175"/>
      <c r="H6315" s="171"/>
      <c r="I6315" s="190"/>
      <c r="J6315" s="171"/>
      <c r="K6315" s="176"/>
      <c r="L6315" s="177"/>
      <c r="M6315" s="177"/>
      <c r="N6315" s="178"/>
    </row>
    <row r="6316" spans="1:14">
      <c r="A6316" s="171"/>
      <c r="B6316" s="171"/>
      <c r="C6316" s="179"/>
      <c r="D6316" s="172"/>
      <c r="E6316" s="173"/>
      <c r="F6316" s="174"/>
      <c r="G6316" s="175"/>
      <c r="H6316" s="171"/>
      <c r="I6316" s="190"/>
      <c r="J6316" s="171"/>
      <c r="K6316" s="176"/>
      <c r="L6316" s="177"/>
      <c r="M6316" s="177"/>
      <c r="N6316" s="178"/>
    </row>
    <row r="6317" spans="1:14">
      <c r="A6317" s="171"/>
      <c r="B6317" s="171"/>
      <c r="C6317" s="179"/>
      <c r="D6317" s="172"/>
      <c r="E6317" s="173"/>
      <c r="F6317" s="174"/>
      <c r="G6317" s="175"/>
      <c r="H6317" s="171"/>
      <c r="I6317" s="190"/>
      <c r="J6317" s="171"/>
      <c r="K6317" s="176"/>
      <c r="L6317" s="177"/>
      <c r="M6317" s="177"/>
      <c r="N6317" s="178"/>
    </row>
    <row r="6318" spans="1:14">
      <c r="A6318" s="171"/>
      <c r="B6318" s="171"/>
      <c r="C6318" s="179"/>
      <c r="D6318" s="172"/>
      <c r="E6318" s="173"/>
      <c r="F6318" s="174"/>
      <c r="G6318" s="175"/>
      <c r="H6318" s="171"/>
      <c r="I6318" s="190"/>
      <c r="J6318" s="171"/>
      <c r="K6318" s="176"/>
      <c r="L6318" s="177"/>
      <c r="M6318" s="177"/>
      <c r="N6318" s="178"/>
    </row>
    <row r="6319" spans="1:14">
      <c r="A6319" s="171"/>
      <c r="B6319" s="171"/>
      <c r="C6319" s="179"/>
      <c r="D6319" s="172"/>
      <c r="E6319" s="173"/>
      <c r="F6319" s="174"/>
      <c r="G6319" s="175"/>
      <c r="H6319" s="171"/>
      <c r="I6319" s="190"/>
      <c r="J6319" s="171"/>
      <c r="K6319" s="176"/>
      <c r="L6319" s="177"/>
      <c r="M6319" s="177"/>
      <c r="N6319" s="178"/>
    </row>
    <row r="6320" spans="1:14">
      <c r="A6320" s="171"/>
      <c r="B6320" s="171"/>
      <c r="C6320" s="179"/>
      <c r="D6320" s="172"/>
      <c r="E6320" s="173"/>
      <c r="F6320" s="174"/>
      <c r="G6320" s="175"/>
      <c r="H6320" s="171"/>
      <c r="I6320" s="190"/>
      <c r="J6320" s="171"/>
      <c r="K6320" s="176"/>
      <c r="L6320" s="177"/>
      <c r="M6320" s="177"/>
      <c r="N6320" s="178"/>
    </row>
    <row r="6321" spans="1:14">
      <c r="A6321" s="171"/>
      <c r="B6321" s="171"/>
      <c r="C6321" s="179"/>
      <c r="D6321" s="172"/>
      <c r="E6321" s="173"/>
      <c r="F6321" s="174"/>
      <c r="G6321" s="175"/>
      <c r="H6321" s="171"/>
      <c r="I6321" s="190"/>
      <c r="J6321" s="171"/>
      <c r="K6321" s="176"/>
      <c r="L6321" s="177"/>
      <c r="M6321" s="177"/>
      <c r="N6321" s="178"/>
    </row>
    <row r="6322" spans="1:14">
      <c r="A6322" s="171"/>
      <c r="B6322" s="171"/>
      <c r="C6322" s="179"/>
      <c r="D6322" s="172"/>
      <c r="E6322" s="173"/>
      <c r="F6322" s="174"/>
      <c r="G6322" s="175"/>
      <c r="H6322" s="171"/>
      <c r="I6322" s="190"/>
      <c r="J6322" s="171"/>
      <c r="K6322" s="176"/>
      <c r="L6322" s="177"/>
      <c r="M6322" s="177"/>
      <c r="N6322" s="178"/>
    </row>
    <row r="6323" spans="1:14">
      <c r="A6323" s="171"/>
      <c r="B6323" s="171"/>
      <c r="C6323" s="179"/>
      <c r="D6323" s="172"/>
      <c r="E6323" s="173"/>
      <c r="F6323" s="174"/>
      <c r="G6323" s="175"/>
      <c r="H6323" s="171"/>
      <c r="I6323" s="190"/>
      <c r="J6323" s="171"/>
      <c r="K6323" s="176"/>
      <c r="L6323" s="177"/>
      <c r="M6323" s="177"/>
      <c r="N6323" s="178"/>
    </row>
    <row r="6324" spans="1:14">
      <c r="A6324" s="171"/>
      <c r="B6324" s="171"/>
      <c r="C6324" s="179"/>
      <c r="D6324" s="172"/>
      <c r="E6324" s="173"/>
      <c r="F6324" s="174"/>
      <c r="G6324" s="175"/>
      <c r="H6324" s="171"/>
      <c r="I6324" s="190"/>
      <c r="J6324" s="171"/>
      <c r="K6324" s="176"/>
      <c r="L6324" s="177"/>
      <c r="M6324" s="177"/>
      <c r="N6324" s="178"/>
    </row>
    <row r="6325" spans="1:14">
      <c r="A6325" s="171"/>
      <c r="B6325" s="171"/>
      <c r="C6325" s="179"/>
      <c r="D6325" s="172"/>
      <c r="E6325" s="173"/>
      <c r="F6325" s="174"/>
      <c r="G6325" s="175"/>
      <c r="H6325" s="171"/>
      <c r="I6325" s="190"/>
      <c r="J6325" s="171"/>
      <c r="K6325" s="176"/>
      <c r="L6325" s="177"/>
      <c r="M6325" s="177"/>
      <c r="N6325" s="178"/>
    </row>
    <row r="6326" spans="1:14">
      <c r="A6326" s="171"/>
      <c r="B6326" s="171"/>
      <c r="C6326" s="179"/>
      <c r="D6326" s="172"/>
      <c r="E6326" s="173"/>
      <c r="F6326" s="174"/>
      <c r="G6326" s="175"/>
      <c r="H6326" s="171"/>
      <c r="I6326" s="190"/>
      <c r="J6326" s="171"/>
      <c r="K6326" s="176"/>
      <c r="L6326" s="177"/>
      <c r="M6326" s="177"/>
      <c r="N6326" s="178"/>
    </row>
    <row r="6327" spans="1:14">
      <c r="A6327" s="171"/>
      <c r="B6327" s="171"/>
      <c r="C6327" s="179"/>
      <c r="D6327" s="172"/>
      <c r="E6327" s="173"/>
      <c r="F6327" s="174"/>
      <c r="G6327" s="175"/>
      <c r="H6327" s="171"/>
      <c r="I6327" s="190"/>
      <c r="J6327" s="171"/>
      <c r="K6327" s="176"/>
      <c r="L6327" s="177"/>
      <c r="M6327" s="177"/>
      <c r="N6327" s="178"/>
    </row>
    <row r="6328" spans="1:14">
      <c r="A6328" s="171"/>
      <c r="B6328" s="171"/>
      <c r="C6328" s="179"/>
      <c r="D6328" s="172"/>
      <c r="E6328" s="173"/>
      <c r="F6328" s="174"/>
      <c r="G6328" s="175"/>
      <c r="H6328" s="171"/>
      <c r="I6328" s="190"/>
      <c r="J6328" s="171"/>
      <c r="K6328" s="176"/>
      <c r="L6328" s="177"/>
      <c r="M6328" s="177"/>
      <c r="N6328" s="178"/>
    </row>
    <row r="6329" spans="1:14">
      <c r="A6329" s="171"/>
      <c r="B6329" s="171"/>
      <c r="C6329" s="179"/>
      <c r="D6329" s="172"/>
      <c r="E6329" s="173"/>
      <c r="F6329" s="174"/>
      <c r="G6329" s="175"/>
      <c r="H6329" s="171"/>
      <c r="I6329" s="190"/>
      <c r="J6329" s="171"/>
      <c r="K6329" s="176"/>
      <c r="L6329" s="177"/>
      <c r="M6329" s="177"/>
      <c r="N6329" s="178"/>
    </row>
    <row r="6330" spans="1:14">
      <c r="A6330" s="171"/>
      <c r="B6330" s="171"/>
      <c r="C6330" s="179"/>
      <c r="D6330" s="172"/>
      <c r="E6330" s="173"/>
      <c r="F6330" s="174"/>
      <c r="G6330" s="175"/>
      <c r="H6330" s="171"/>
      <c r="I6330" s="190"/>
      <c r="J6330" s="171"/>
      <c r="K6330" s="176"/>
      <c r="L6330" s="177"/>
      <c r="M6330" s="177"/>
      <c r="N6330" s="178"/>
    </row>
    <row r="6331" spans="1:14">
      <c r="A6331" s="171"/>
      <c r="B6331" s="171"/>
      <c r="C6331" s="179"/>
      <c r="D6331" s="172"/>
      <c r="E6331" s="173"/>
      <c r="F6331" s="174"/>
      <c r="G6331" s="175"/>
      <c r="H6331" s="171"/>
      <c r="I6331" s="190"/>
      <c r="J6331" s="171"/>
      <c r="K6331" s="176"/>
      <c r="L6331" s="177"/>
      <c r="M6331" s="177"/>
      <c r="N6331" s="178"/>
    </row>
    <row r="6332" spans="1:14">
      <c r="A6332" s="171"/>
      <c r="B6332" s="171"/>
      <c r="C6332" s="179"/>
      <c r="D6332" s="172"/>
      <c r="E6332" s="173"/>
      <c r="F6332" s="174"/>
      <c r="G6332" s="175"/>
      <c r="H6332" s="171"/>
      <c r="I6332" s="190"/>
      <c r="J6332" s="171"/>
      <c r="K6332" s="176"/>
      <c r="L6332" s="177"/>
      <c r="M6332" s="177"/>
      <c r="N6332" s="178"/>
    </row>
    <row r="6333" spans="1:14">
      <c r="A6333" s="171"/>
      <c r="B6333" s="171"/>
      <c r="C6333" s="179"/>
      <c r="D6333" s="172"/>
      <c r="E6333" s="173"/>
      <c r="F6333" s="174"/>
      <c r="G6333" s="175"/>
      <c r="H6333" s="171"/>
      <c r="I6333" s="190"/>
      <c r="J6333" s="171"/>
      <c r="K6333" s="176"/>
      <c r="L6333" s="177"/>
      <c r="M6333" s="177"/>
      <c r="N6333" s="178"/>
    </row>
    <row r="6334" spans="1:14">
      <c r="A6334" s="171"/>
      <c r="B6334" s="171"/>
      <c r="C6334" s="179"/>
      <c r="D6334" s="172"/>
      <c r="E6334" s="173"/>
      <c r="F6334" s="174"/>
      <c r="G6334" s="175"/>
      <c r="H6334" s="171"/>
      <c r="I6334" s="190"/>
      <c r="J6334" s="171"/>
      <c r="K6334" s="176"/>
      <c r="L6334" s="177"/>
      <c r="M6334" s="177"/>
      <c r="N6334" s="178"/>
    </row>
    <row r="6335" spans="1:14">
      <c r="A6335" s="171"/>
      <c r="B6335" s="171"/>
      <c r="C6335" s="179"/>
      <c r="D6335" s="172"/>
      <c r="E6335" s="173"/>
      <c r="F6335" s="174"/>
      <c r="G6335" s="175"/>
      <c r="H6335" s="171"/>
      <c r="I6335" s="190"/>
      <c r="J6335" s="171"/>
      <c r="K6335" s="176"/>
      <c r="L6335" s="177"/>
      <c r="M6335" s="177"/>
      <c r="N6335" s="178"/>
    </row>
    <row r="6336" spans="1:14">
      <c r="A6336" s="171"/>
      <c r="B6336" s="171"/>
      <c r="C6336" s="179"/>
      <c r="D6336" s="172"/>
      <c r="E6336" s="173"/>
      <c r="F6336" s="174"/>
      <c r="G6336" s="175"/>
      <c r="H6336" s="171"/>
      <c r="I6336" s="190"/>
      <c r="J6336" s="171"/>
      <c r="K6336" s="176"/>
      <c r="L6336" s="177"/>
      <c r="M6336" s="177"/>
      <c r="N6336" s="178"/>
    </row>
    <row r="6337" spans="1:14">
      <c r="A6337" s="171"/>
      <c r="B6337" s="171"/>
      <c r="C6337" s="179"/>
      <c r="D6337" s="172"/>
      <c r="E6337" s="173"/>
      <c r="F6337" s="174"/>
      <c r="G6337" s="175"/>
      <c r="H6337" s="171"/>
      <c r="I6337" s="190"/>
      <c r="J6337" s="171"/>
      <c r="K6337" s="176"/>
      <c r="L6337" s="177"/>
      <c r="M6337" s="177"/>
      <c r="N6337" s="178"/>
    </row>
    <row r="6338" spans="1:14">
      <c r="A6338" s="171"/>
      <c r="B6338" s="171"/>
      <c r="C6338" s="179"/>
      <c r="D6338" s="172"/>
      <c r="E6338" s="173"/>
      <c r="F6338" s="174"/>
      <c r="G6338" s="175"/>
      <c r="H6338" s="171"/>
      <c r="I6338" s="190"/>
      <c r="J6338" s="171"/>
      <c r="K6338" s="176"/>
      <c r="L6338" s="177"/>
      <c r="M6338" s="177"/>
      <c r="N6338" s="178"/>
    </row>
    <row r="6339" spans="1:14">
      <c r="A6339" s="171"/>
      <c r="B6339" s="171"/>
      <c r="C6339" s="179"/>
      <c r="D6339" s="172"/>
      <c r="E6339" s="173"/>
      <c r="F6339" s="174"/>
      <c r="G6339" s="175"/>
      <c r="H6339" s="171"/>
      <c r="I6339" s="190"/>
      <c r="J6339" s="171"/>
      <c r="K6339" s="176"/>
      <c r="L6339" s="177"/>
      <c r="M6339" s="177"/>
      <c r="N6339" s="178"/>
    </row>
    <row r="6340" spans="1:14">
      <c r="A6340" s="171"/>
      <c r="B6340" s="171"/>
      <c r="C6340" s="179"/>
      <c r="D6340" s="172"/>
      <c r="E6340" s="173"/>
      <c r="F6340" s="174"/>
      <c r="G6340" s="175"/>
      <c r="H6340" s="171"/>
      <c r="I6340" s="190"/>
      <c r="J6340" s="171"/>
      <c r="K6340" s="176"/>
      <c r="L6340" s="177"/>
      <c r="M6340" s="177"/>
      <c r="N6340" s="178"/>
    </row>
    <row r="6341" spans="1:14">
      <c r="A6341" s="171"/>
      <c r="B6341" s="171"/>
      <c r="C6341" s="179"/>
      <c r="D6341" s="172"/>
      <c r="E6341" s="173"/>
      <c r="F6341" s="174"/>
      <c r="G6341" s="175"/>
      <c r="H6341" s="171"/>
      <c r="I6341" s="190"/>
      <c r="J6341" s="171"/>
      <c r="K6341" s="176"/>
      <c r="L6341" s="177"/>
      <c r="M6341" s="177"/>
      <c r="N6341" s="178"/>
    </row>
    <row r="6342" spans="1:14">
      <c r="A6342" s="171"/>
      <c r="B6342" s="171"/>
      <c r="C6342" s="179"/>
      <c r="D6342" s="172"/>
      <c r="E6342" s="173"/>
      <c r="F6342" s="174"/>
      <c r="G6342" s="175"/>
      <c r="H6342" s="171"/>
      <c r="I6342" s="190"/>
      <c r="J6342" s="171"/>
      <c r="K6342" s="176"/>
      <c r="L6342" s="177"/>
      <c r="M6342" s="177"/>
      <c r="N6342" s="178"/>
    </row>
    <row r="6343" spans="1:14">
      <c r="A6343" s="171"/>
      <c r="B6343" s="171"/>
      <c r="C6343" s="179"/>
      <c r="D6343" s="172"/>
      <c r="E6343" s="173"/>
      <c r="F6343" s="174"/>
      <c r="G6343" s="175"/>
      <c r="H6343" s="171"/>
      <c r="I6343" s="190"/>
      <c r="J6343" s="171"/>
      <c r="K6343" s="176"/>
      <c r="L6343" s="177"/>
      <c r="M6343" s="177"/>
      <c r="N6343" s="178"/>
    </row>
    <row r="6344" spans="1:14">
      <c r="A6344" s="171"/>
      <c r="B6344" s="171"/>
      <c r="C6344" s="179"/>
      <c r="D6344" s="172"/>
      <c r="E6344" s="173"/>
      <c r="F6344" s="174"/>
      <c r="G6344" s="175"/>
      <c r="H6344" s="171"/>
      <c r="I6344" s="190"/>
      <c r="J6344" s="171"/>
      <c r="K6344" s="176"/>
      <c r="L6344" s="177"/>
      <c r="M6344" s="177"/>
      <c r="N6344" s="178"/>
    </row>
    <row r="6345" spans="1:14">
      <c r="A6345" s="171"/>
      <c r="B6345" s="171"/>
      <c r="C6345" s="179"/>
      <c r="D6345" s="172"/>
      <c r="E6345" s="173"/>
      <c r="F6345" s="174"/>
      <c r="G6345" s="175"/>
      <c r="H6345" s="171"/>
      <c r="I6345" s="190"/>
      <c r="J6345" s="171"/>
      <c r="K6345" s="176"/>
      <c r="L6345" s="177"/>
      <c r="M6345" s="177"/>
      <c r="N6345" s="178"/>
    </row>
    <row r="6346" spans="1:14">
      <c r="A6346" s="171"/>
      <c r="B6346" s="171"/>
      <c r="C6346" s="179"/>
      <c r="D6346" s="172"/>
      <c r="E6346" s="173"/>
      <c r="F6346" s="174"/>
      <c r="G6346" s="175"/>
      <c r="H6346" s="171"/>
      <c r="I6346" s="190"/>
      <c r="J6346" s="171"/>
      <c r="K6346" s="176"/>
      <c r="L6346" s="177"/>
      <c r="M6346" s="177"/>
      <c r="N6346" s="178"/>
    </row>
    <row r="6347" spans="1:14">
      <c r="A6347" s="171"/>
      <c r="B6347" s="171"/>
      <c r="C6347" s="179"/>
      <c r="D6347" s="172"/>
      <c r="E6347" s="173"/>
      <c r="F6347" s="174"/>
      <c r="G6347" s="175"/>
      <c r="H6347" s="171"/>
      <c r="I6347" s="190"/>
      <c r="J6347" s="171"/>
      <c r="K6347" s="176"/>
      <c r="L6347" s="177"/>
      <c r="M6347" s="177"/>
      <c r="N6347" s="178"/>
    </row>
    <row r="6348" spans="1:14">
      <c r="A6348" s="171"/>
      <c r="B6348" s="171"/>
      <c r="C6348" s="179"/>
      <c r="D6348" s="172"/>
      <c r="E6348" s="173"/>
      <c r="F6348" s="174"/>
      <c r="G6348" s="175"/>
      <c r="H6348" s="171"/>
      <c r="I6348" s="190"/>
      <c r="J6348" s="171"/>
      <c r="K6348" s="176"/>
      <c r="L6348" s="177"/>
      <c r="M6348" s="177"/>
      <c r="N6348" s="178"/>
    </row>
    <row r="6349" spans="1:14">
      <c r="A6349" s="171"/>
      <c r="B6349" s="171"/>
      <c r="C6349" s="179"/>
      <c r="D6349" s="172"/>
      <c r="E6349" s="173"/>
      <c r="F6349" s="174"/>
      <c r="G6349" s="175"/>
      <c r="H6349" s="171"/>
      <c r="I6349" s="190"/>
      <c r="J6349" s="171"/>
      <c r="K6349" s="176"/>
      <c r="L6349" s="177"/>
      <c r="M6349" s="177"/>
      <c r="N6349" s="178"/>
    </row>
    <row r="6350" spans="1:14">
      <c r="A6350" s="171"/>
      <c r="B6350" s="171"/>
      <c r="C6350" s="179"/>
      <c r="D6350" s="172"/>
      <c r="E6350" s="173"/>
      <c r="F6350" s="174"/>
      <c r="G6350" s="175"/>
      <c r="H6350" s="171"/>
      <c r="I6350" s="190"/>
      <c r="J6350" s="171"/>
      <c r="K6350" s="176"/>
      <c r="L6350" s="177"/>
      <c r="M6350" s="177"/>
      <c r="N6350" s="178"/>
    </row>
    <row r="6351" spans="1:14">
      <c r="A6351" s="171"/>
      <c r="B6351" s="171"/>
      <c r="C6351" s="179"/>
      <c r="D6351" s="172"/>
      <c r="E6351" s="173"/>
      <c r="F6351" s="174"/>
      <c r="G6351" s="175"/>
      <c r="H6351" s="171"/>
      <c r="I6351" s="190"/>
      <c r="J6351" s="171"/>
      <c r="K6351" s="176"/>
      <c r="L6351" s="177"/>
      <c r="M6351" s="177"/>
      <c r="N6351" s="178"/>
    </row>
    <row r="6352" spans="1:14">
      <c r="A6352" s="171"/>
      <c r="B6352" s="171"/>
      <c r="C6352" s="179"/>
      <c r="D6352" s="172"/>
      <c r="E6352" s="173"/>
      <c r="F6352" s="174"/>
      <c r="G6352" s="175"/>
      <c r="H6352" s="171"/>
      <c r="I6352" s="190"/>
      <c r="J6352" s="171"/>
      <c r="K6352" s="176"/>
      <c r="L6352" s="177"/>
      <c r="M6352" s="177"/>
      <c r="N6352" s="178"/>
    </row>
    <row r="6353" spans="1:14">
      <c r="A6353" s="171"/>
      <c r="B6353" s="171"/>
      <c r="C6353" s="179"/>
      <c r="D6353" s="172"/>
      <c r="E6353" s="173"/>
      <c r="F6353" s="174"/>
      <c r="G6353" s="175"/>
      <c r="H6353" s="171"/>
      <c r="I6353" s="190"/>
      <c r="J6353" s="171"/>
      <c r="K6353" s="176"/>
      <c r="L6353" s="177"/>
      <c r="M6353" s="177"/>
      <c r="N6353" s="178"/>
    </row>
    <row r="6354" spans="1:14">
      <c r="A6354" s="171"/>
      <c r="B6354" s="171"/>
      <c r="C6354" s="179"/>
      <c r="D6354" s="172"/>
      <c r="E6354" s="173"/>
      <c r="F6354" s="174"/>
      <c r="G6354" s="175"/>
      <c r="H6354" s="171"/>
      <c r="I6354" s="190"/>
      <c r="J6354" s="171"/>
      <c r="K6354" s="176"/>
      <c r="L6354" s="177"/>
      <c r="M6354" s="177"/>
      <c r="N6354" s="178"/>
    </row>
    <row r="6355" spans="1:14">
      <c r="A6355" s="171"/>
      <c r="B6355" s="171"/>
      <c r="C6355" s="179"/>
      <c r="D6355" s="172"/>
      <c r="E6355" s="173"/>
      <c r="F6355" s="174"/>
      <c r="G6355" s="175"/>
      <c r="H6355" s="171"/>
      <c r="I6355" s="190"/>
      <c r="J6355" s="171"/>
      <c r="K6355" s="176"/>
      <c r="L6355" s="177"/>
      <c r="M6355" s="177"/>
      <c r="N6355" s="178"/>
    </row>
    <row r="6356" spans="1:14">
      <c r="A6356" s="171"/>
      <c r="B6356" s="171"/>
      <c r="C6356" s="179"/>
      <c r="D6356" s="172"/>
      <c r="E6356" s="173"/>
      <c r="F6356" s="174"/>
      <c r="G6356" s="175"/>
      <c r="H6356" s="171"/>
      <c r="I6356" s="190"/>
      <c r="J6356" s="171"/>
      <c r="K6356" s="176"/>
      <c r="L6356" s="177"/>
      <c r="M6356" s="177"/>
      <c r="N6356" s="178"/>
    </row>
    <row r="6357" spans="1:14">
      <c r="A6357" s="171"/>
      <c r="B6357" s="171"/>
      <c r="C6357" s="179"/>
      <c r="D6357" s="172"/>
      <c r="E6357" s="173"/>
      <c r="F6357" s="174"/>
      <c r="G6357" s="175"/>
      <c r="H6357" s="171"/>
      <c r="I6357" s="190"/>
      <c r="J6357" s="171"/>
      <c r="K6357" s="176"/>
      <c r="L6357" s="177"/>
      <c r="M6357" s="177"/>
      <c r="N6357" s="178"/>
    </row>
    <row r="6358" spans="1:14">
      <c r="A6358" s="171"/>
      <c r="B6358" s="171"/>
      <c r="C6358" s="179"/>
      <c r="D6358" s="172"/>
      <c r="E6358" s="173"/>
      <c r="F6358" s="174"/>
      <c r="G6358" s="175"/>
      <c r="H6358" s="171"/>
      <c r="I6358" s="190"/>
      <c r="J6358" s="171"/>
      <c r="K6358" s="176"/>
      <c r="L6358" s="177"/>
      <c r="M6358" s="177"/>
      <c r="N6358" s="178"/>
    </row>
    <row r="6359" spans="1:14">
      <c r="A6359" s="171"/>
      <c r="B6359" s="171"/>
      <c r="C6359" s="179"/>
      <c r="D6359" s="172"/>
      <c r="E6359" s="173"/>
      <c r="F6359" s="174"/>
      <c r="G6359" s="175"/>
      <c r="H6359" s="171"/>
      <c r="I6359" s="190"/>
      <c r="J6359" s="171"/>
      <c r="K6359" s="176"/>
      <c r="L6359" s="177"/>
      <c r="M6359" s="177"/>
      <c r="N6359" s="178"/>
    </row>
    <row r="6360" spans="1:14">
      <c r="A6360" s="171"/>
      <c r="B6360" s="171"/>
      <c r="C6360" s="179"/>
      <c r="D6360" s="172"/>
      <c r="E6360" s="173"/>
      <c r="F6360" s="174"/>
      <c r="G6360" s="175"/>
      <c r="H6360" s="171"/>
      <c r="I6360" s="190"/>
      <c r="J6360" s="171"/>
      <c r="K6360" s="176"/>
      <c r="L6360" s="177"/>
      <c r="M6360" s="177"/>
      <c r="N6360" s="178"/>
    </row>
    <row r="6361" spans="1:14">
      <c r="A6361" s="171"/>
      <c r="B6361" s="171"/>
      <c r="C6361" s="179"/>
      <c r="D6361" s="172"/>
      <c r="E6361" s="173"/>
      <c r="F6361" s="174"/>
      <c r="G6361" s="175"/>
      <c r="H6361" s="171"/>
      <c r="I6361" s="190"/>
      <c r="J6361" s="171"/>
      <c r="K6361" s="176"/>
      <c r="L6361" s="177"/>
      <c r="M6361" s="177"/>
      <c r="N6361" s="178"/>
    </row>
    <row r="6362" spans="1:14">
      <c r="A6362" s="171"/>
      <c r="B6362" s="171"/>
      <c r="C6362" s="179"/>
      <c r="D6362" s="172"/>
      <c r="E6362" s="173"/>
      <c r="F6362" s="174"/>
      <c r="G6362" s="175"/>
      <c r="H6362" s="171"/>
      <c r="I6362" s="190"/>
      <c r="J6362" s="171"/>
      <c r="K6362" s="176"/>
      <c r="L6362" s="177"/>
      <c r="M6362" s="177"/>
      <c r="N6362" s="178"/>
    </row>
    <row r="6363" spans="1:14">
      <c r="A6363" s="171"/>
      <c r="B6363" s="171"/>
      <c r="C6363" s="179"/>
      <c r="D6363" s="172"/>
      <c r="E6363" s="173"/>
      <c r="F6363" s="174"/>
      <c r="G6363" s="175"/>
      <c r="H6363" s="171"/>
      <c r="I6363" s="190"/>
      <c r="J6363" s="171"/>
      <c r="K6363" s="176"/>
      <c r="L6363" s="177"/>
      <c r="M6363" s="177"/>
      <c r="N6363" s="178"/>
    </row>
    <row r="6364" spans="1:14">
      <c r="A6364" s="171"/>
      <c r="B6364" s="171"/>
      <c r="C6364" s="179"/>
      <c r="D6364" s="172"/>
      <c r="E6364" s="173"/>
      <c r="F6364" s="174"/>
      <c r="G6364" s="175"/>
      <c r="H6364" s="171"/>
      <c r="I6364" s="190"/>
      <c r="J6364" s="171"/>
      <c r="K6364" s="176"/>
      <c r="L6364" s="177"/>
      <c r="M6364" s="177"/>
      <c r="N6364" s="178"/>
    </row>
    <row r="6365" spans="1:14">
      <c r="A6365" s="171"/>
      <c r="B6365" s="171"/>
      <c r="C6365" s="179"/>
      <c r="D6365" s="172"/>
      <c r="E6365" s="173"/>
      <c r="F6365" s="174"/>
      <c r="G6365" s="175"/>
      <c r="H6365" s="171"/>
      <c r="I6365" s="190"/>
      <c r="J6365" s="171"/>
      <c r="K6365" s="176"/>
      <c r="L6365" s="177"/>
      <c r="M6365" s="177"/>
      <c r="N6365" s="178"/>
    </row>
    <row r="6366" spans="1:14">
      <c r="A6366" s="171"/>
      <c r="B6366" s="171"/>
      <c r="C6366" s="179"/>
      <c r="D6366" s="172"/>
      <c r="E6366" s="173"/>
      <c r="F6366" s="174"/>
      <c r="G6366" s="175"/>
      <c r="H6366" s="171"/>
      <c r="I6366" s="190"/>
      <c r="J6366" s="171"/>
      <c r="K6366" s="176"/>
      <c r="L6366" s="177"/>
      <c r="M6366" s="177"/>
      <c r="N6366" s="178"/>
    </row>
    <row r="6367" spans="1:14">
      <c r="A6367" s="171"/>
      <c r="B6367" s="171"/>
      <c r="C6367" s="179"/>
      <c r="D6367" s="172"/>
      <c r="E6367" s="173"/>
      <c r="F6367" s="174"/>
      <c r="G6367" s="175"/>
      <c r="H6367" s="171"/>
      <c r="I6367" s="190"/>
      <c r="J6367" s="171"/>
      <c r="K6367" s="176"/>
      <c r="L6367" s="177"/>
      <c r="M6367" s="177"/>
      <c r="N6367" s="178"/>
    </row>
    <row r="6368" spans="1:14">
      <c r="A6368" s="171"/>
      <c r="B6368" s="171"/>
      <c r="C6368" s="179"/>
      <c r="D6368" s="172"/>
      <c r="E6368" s="173"/>
      <c r="F6368" s="174"/>
      <c r="G6368" s="175"/>
      <c r="H6368" s="171"/>
      <c r="I6368" s="190"/>
      <c r="J6368" s="171"/>
      <c r="K6368" s="176"/>
      <c r="L6368" s="177"/>
      <c r="M6368" s="177"/>
      <c r="N6368" s="178"/>
    </row>
    <row r="6369" spans="1:14">
      <c r="A6369" s="171"/>
      <c r="B6369" s="171"/>
      <c r="C6369" s="179"/>
      <c r="D6369" s="172"/>
      <c r="E6369" s="173"/>
      <c r="F6369" s="174"/>
      <c r="G6369" s="175"/>
      <c r="H6369" s="171"/>
      <c r="I6369" s="190"/>
      <c r="J6369" s="171"/>
      <c r="K6369" s="176"/>
      <c r="L6369" s="177"/>
      <c r="M6369" s="177"/>
      <c r="N6369" s="178"/>
    </row>
    <row r="6370" spans="1:14">
      <c r="A6370" s="171"/>
      <c r="B6370" s="171"/>
      <c r="C6370" s="179"/>
      <c r="D6370" s="172"/>
      <c r="E6370" s="173"/>
      <c r="F6370" s="174"/>
      <c r="G6370" s="175"/>
      <c r="H6370" s="171"/>
      <c r="I6370" s="190"/>
      <c r="J6370" s="171"/>
      <c r="K6370" s="176"/>
      <c r="L6370" s="177"/>
      <c r="M6370" s="177"/>
      <c r="N6370" s="178"/>
    </row>
    <row r="6371" spans="1:14">
      <c r="A6371" s="171"/>
      <c r="B6371" s="171"/>
      <c r="C6371" s="179"/>
      <c r="D6371" s="172"/>
      <c r="E6371" s="173"/>
      <c r="F6371" s="174"/>
      <c r="G6371" s="175"/>
      <c r="H6371" s="171"/>
      <c r="I6371" s="190"/>
      <c r="J6371" s="171"/>
      <c r="K6371" s="176"/>
      <c r="L6371" s="177"/>
      <c r="M6371" s="177"/>
      <c r="N6371" s="178"/>
    </row>
    <row r="6372" spans="1:14">
      <c r="A6372" s="171"/>
      <c r="B6372" s="171"/>
      <c r="C6372" s="179"/>
      <c r="D6372" s="172"/>
      <c r="E6372" s="173"/>
      <c r="F6372" s="174"/>
      <c r="G6372" s="175"/>
      <c r="H6372" s="171"/>
      <c r="I6372" s="190"/>
      <c r="J6372" s="171"/>
      <c r="K6372" s="176"/>
      <c r="L6372" s="177"/>
      <c r="M6372" s="177"/>
      <c r="N6372" s="178"/>
    </row>
    <row r="6373" spans="1:14">
      <c r="A6373" s="171"/>
      <c r="B6373" s="171"/>
      <c r="C6373" s="179"/>
      <c r="D6373" s="172"/>
      <c r="E6373" s="173"/>
      <c r="F6373" s="174"/>
      <c r="G6373" s="175"/>
      <c r="H6373" s="171"/>
      <c r="I6373" s="190"/>
      <c r="J6373" s="171"/>
      <c r="K6373" s="176"/>
      <c r="L6373" s="177"/>
      <c r="M6373" s="177"/>
      <c r="N6373" s="178"/>
    </row>
    <row r="6374" spans="1:14">
      <c r="A6374" s="171"/>
      <c r="B6374" s="171"/>
      <c r="C6374" s="179"/>
      <c r="D6374" s="172"/>
      <c r="E6374" s="173"/>
      <c r="F6374" s="174"/>
      <c r="G6374" s="175"/>
      <c r="H6374" s="171"/>
      <c r="I6374" s="190"/>
      <c r="J6374" s="171"/>
      <c r="K6374" s="176"/>
      <c r="L6374" s="177"/>
      <c r="M6374" s="177"/>
      <c r="N6374" s="178"/>
    </row>
    <row r="6375" spans="1:14">
      <c r="A6375" s="171"/>
      <c r="B6375" s="171"/>
      <c r="C6375" s="179"/>
      <c r="D6375" s="172"/>
      <c r="E6375" s="173"/>
      <c r="F6375" s="174"/>
      <c r="G6375" s="175"/>
      <c r="H6375" s="171"/>
      <c r="I6375" s="190"/>
      <c r="J6375" s="171"/>
      <c r="K6375" s="176"/>
      <c r="L6375" s="177"/>
      <c r="M6375" s="177"/>
      <c r="N6375" s="178"/>
    </row>
    <row r="6376" spans="1:14">
      <c r="A6376" s="171"/>
      <c r="B6376" s="171"/>
      <c r="C6376" s="179"/>
      <c r="D6376" s="172"/>
      <c r="E6376" s="173"/>
      <c r="F6376" s="174"/>
      <c r="G6376" s="175"/>
      <c r="H6376" s="171"/>
      <c r="I6376" s="190"/>
      <c r="J6376" s="171"/>
      <c r="K6376" s="176"/>
      <c r="L6376" s="177"/>
      <c r="M6376" s="177"/>
      <c r="N6376" s="178"/>
    </row>
    <row r="6377" spans="1:14">
      <c r="A6377" s="171"/>
      <c r="B6377" s="171"/>
      <c r="C6377" s="179"/>
      <c r="D6377" s="172"/>
      <c r="E6377" s="173"/>
      <c r="F6377" s="174"/>
      <c r="G6377" s="175"/>
      <c r="H6377" s="171"/>
      <c r="I6377" s="190"/>
      <c r="J6377" s="171"/>
      <c r="K6377" s="176"/>
      <c r="L6377" s="177"/>
      <c r="M6377" s="177"/>
      <c r="N6377" s="178"/>
    </row>
    <row r="6378" spans="1:14">
      <c r="A6378" s="171"/>
      <c r="B6378" s="171"/>
      <c r="C6378" s="179"/>
      <c r="D6378" s="172"/>
      <c r="E6378" s="173"/>
      <c r="F6378" s="174"/>
      <c r="G6378" s="175"/>
      <c r="H6378" s="171"/>
      <c r="I6378" s="190"/>
      <c r="J6378" s="171"/>
      <c r="K6378" s="176"/>
      <c r="L6378" s="177"/>
      <c r="M6378" s="177"/>
      <c r="N6378" s="178"/>
    </row>
    <row r="6379" spans="1:14">
      <c r="A6379" s="171"/>
      <c r="B6379" s="171"/>
      <c r="C6379" s="179"/>
      <c r="D6379" s="172"/>
      <c r="E6379" s="173"/>
      <c r="F6379" s="174"/>
      <c r="G6379" s="175"/>
      <c r="H6379" s="171"/>
      <c r="I6379" s="190"/>
      <c r="J6379" s="171"/>
      <c r="K6379" s="176"/>
      <c r="L6379" s="177"/>
      <c r="M6379" s="177"/>
      <c r="N6379" s="178"/>
    </row>
    <row r="6380" spans="1:14">
      <c r="A6380" s="171"/>
      <c r="B6380" s="171"/>
      <c r="C6380" s="179"/>
      <c r="D6380" s="172"/>
      <c r="E6380" s="173"/>
      <c r="F6380" s="174"/>
      <c r="G6380" s="175"/>
      <c r="H6380" s="171"/>
      <c r="I6380" s="190"/>
      <c r="J6380" s="171"/>
      <c r="K6380" s="176"/>
      <c r="L6380" s="177"/>
      <c r="M6380" s="177"/>
      <c r="N6380" s="178"/>
    </row>
    <row r="6381" spans="1:14">
      <c r="A6381" s="171"/>
      <c r="B6381" s="171"/>
      <c r="C6381" s="179"/>
      <c r="D6381" s="172"/>
      <c r="E6381" s="173"/>
      <c r="F6381" s="174"/>
      <c r="G6381" s="175"/>
      <c r="H6381" s="171"/>
      <c r="I6381" s="190"/>
      <c r="J6381" s="171"/>
      <c r="K6381" s="176"/>
      <c r="L6381" s="177"/>
      <c r="M6381" s="177"/>
      <c r="N6381" s="178"/>
    </row>
    <row r="6382" spans="1:14">
      <c r="A6382" s="171"/>
      <c r="B6382" s="171"/>
      <c r="C6382" s="179"/>
      <c r="D6382" s="172"/>
      <c r="E6382" s="173"/>
      <c r="F6382" s="174"/>
      <c r="G6382" s="175"/>
      <c r="H6382" s="171"/>
      <c r="I6382" s="190"/>
      <c r="J6382" s="171"/>
      <c r="K6382" s="176"/>
      <c r="L6382" s="177"/>
      <c r="M6382" s="177"/>
      <c r="N6382" s="178"/>
    </row>
    <row r="6383" spans="1:14">
      <c r="A6383" s="171"/>
      <c r="B6383" s="171"/>
      <c r="C6383" s="179"/>
      <c r="D6383" s="172"/>
      <c r="E6383" s="173"/>
      <c r="F6383" s="174"/>
      <c r="G6383" s="175"/>
      <c r="H6383" s="171"/>
      <c r="I6383" s="190"/>
      <c r="J6383" s="171"/>
      <c r="K6383" s="176"/>
      <c r="L6383" s="177"/>
      <c r="M6383" s="177"/>
      <c r="N6383" s="178"/>
    </row>
    <row r="6384" spans="1:14">
      <c r="A6384" s="171"/>
      <c r="B6384" s="171"/>
      <c r="C6384" s="179"/>
      <c r="D6384" s="172"/>
      <c r="E6384" s="173"/>
      <c r="F6384" s="174"/>
      <c r="G6384" s="175"/>
      <c r="H6384" s="171"/>
      <c r="I6384" s="190"/>
      <c r="J6384" s="171"/>
      <c r="K6384" s="176"/>
      <c r="L6384" s="177"/>
      <c r="M6384" s="177"/>
      <c r="N6384" s="178"/>
    </row>
    <row r="6385" spans="1:14">
      <c r="A6385" s="171"/>
      <c r="B6385" s="171"/>
      <c r="C6385" s="179"/>
      <c r="D6385" s="172"/>
      <c r="E6385" s="173"/>
      <c r="F6385" s="174"/>
      <c r="G6385" s="175"/>
      <c r="H6385" s="171"/>
      <c r="I6385" s="190"/>
      <c r="J6385" s="171"/>
      <c r="K6385" s="176"/>
      <c r="L6385" s="177"/>
      <c r="M6385" s="177"/>
      <c r="N6385" s="178"/>
    </row>
    <row r="6386" spans="1:14">
      <c r="A6386" s="171"/>
      <c r="B6386" s="171"/>
      <c r="C6386" s="179"/>
      <c r="D6386" s="172"/>
      <c r="E6386" s="173"/>
      <c r="F6386" s="174"/>
      <c r="G6386" s="175"/>
      <c r="H6386" s="171"/>
      <c r="I6386" s="190"/>
      <c r="J6386" s="171"/>
      <c r="K6386" s="176"/>
      <c r="L6386" s="177"/>
      <c r="M6386" s="177"/>
      <c r="N6386" s="178"/>
    </row>
    <row r="6387" spans="1:14">
      <c r="A6387" s="171"/>
      <c r="B6387" s="171"/>
      <c r="C6387" s="179"/>
      <c r="D6387" s="172"/>
      <c r="E6387" s="173"/>
      <c r="F6387" s="174"/>
      <c r="G6387" s="175"/>
      <c r="H6387" s="171"/>
      <c r="I6387" s="190"/>
      <c r="J6387" s="171"/>
      <c r="K6387" s="176"/>
      <c r="L6387" s="177"/>
      <c r="M6387" s="177"/>
      <c r="N6387" s="178"/>
    </row>
    <row r="6388" spans="1:14">
      <c r="A6388" s="171"/>
      <c r="B6388" s="171"/>
      <c r="C6388" s="179"/>
      <c r="D6388" s="172"/>
      <c r="E6388" s="173"/>
      <c r="F6388" s="174"/>
      <c r="G6388" s="175"/>
      <c r="H6388" s="171"/>
      <c r="I6388" s="190"/>
      <c r="J6388" s="171"/>
      <c r="K6388" s="176"/>
      <c r="L6388" s="177"/>
      <c r="M6388" s="177"/>
      <c r="N6388" s="178"/>
    </row>
    <row r="6389" spans="1:14">
      <c r="A6389" s="171"/>
      <c r="B6389" s="171"/>
      <c r="C6389" s="179"/>
      <c r="D6389" s="172"/>
      <c r="E6389" s="173"/>
      <c r="F6389" s="174"/>
      <c r="G6389" s="175"/>
      <c r="H6389" s="171"/>
      <c r="I6389" s="190"/>
      <c r="J6389" s="171"/>
      <c r="K6389" s="176"/>
      <c r="L6389" s="177"/>
      <c r="M6389" s="177"/>
      <c r="N6389" s="178"/>
    </row>
    <row r="6390" spans="1:14">
      <c r="A6390" s="171"/>
      <c r="B6390" s="171"/>
      <c r="C6390" s="179"/>
      <c r="D6390" s="172"/>
      <c r="E6390" s="173"/>
      <c r="F6390" s="174"/>
      <c r="G6390" s="175"/>
      <c r="H6390" s="171"/>
      <c r="I6390" s="190"/>
      <c r="J6390" s="171"/>
      <c r="K6390" s="176"/>
      <c r="L6390" s="177"/>
      <c r="M6390" s="177"/>
      <c r="N6390" s="178"/>
    </row>
    <row r="6391" spans="1:14">
      <c r="A6391" s="171"/>
      <c r="B6391" s="171"/>
      <c r="C6391" s="179"/>
      <c r="D6391" s="172"/>
      <c r="E6391" s="173"/>
      <c r="F6391" s="174"/>
      <c r="G6391" s="175"/>
      <c r="H6391" s="171"/>
      <c r="I6391" s="190"/>
      <c r="J6391" s="171"/>
      <c r="K6391" s="176"/>
      <c r="L6391" s="177"/>
      <c r="M6391" s="177"/>
      <c r="N6391" s="178"/>
    </row>
    <row r="6392" spans="1:14">
      <c r="A6392" s="171"/>
      <c r="B6392" s="171"/>
      <c r="C6392" s="179"/>
      <c r="D6392" s="172"/>
      <c r="E6392" s="173"/>
      <c r="F6392" s="174"/>
      <c r="G6392" s="175"/>
      <c r="H6392" s="171"/>
      <c r="I6392" s="190"/>
      <c r="J6392" s="171"/>
      <c r="K6392" s="176"/>
      <c r="L6392" s="177"/>
      <c r="M6392" s="177"/>
      <c r="N6392" s="178"/>
    </row>
    <row r="6393" spans="1:14">
      <c r="A6393" s="171"/>
      <c r="B6393" s="171"/>
      <c r="C6393" s="179"/>
      <c r="D6393" s="172"/>
      <c r="E6393" s="173"/>
      <c r="F6393" s="174"/>
      <c r="G6393" s="175"/>
      <c r="H6393" s="171"/>
      <c r="I6393" s="190"/>
      <c r="J6393" s="171"/>
      <c r="K6393" s="176"/>
      <c r="L6393" s="177"/>
      <c r="M6393" s="177"/>
      <c r="N6393" s="178"/>
    </row>
    <row r="6394" spans="1:14">
      <c r="A6394" s="171"/>
      <c r="B6394" s="171"/>
      <c r="C6394" s="179"/>
      <c r="D6394" s="172"/>
      <c r="E6394" s="173"/>
      <c r="F6394" s="174"/>
      <c r="G6394" s="175"/>
      <c r="H6394" s="171"/>
      <c r="I6394" s="190"/>
      <c r="J6394" s="171"/>
      <c r="K6394" s="176"/>
      <c r="L6394" s="177"/>
      <c r="M6394" s="177"/>
      <c r="N6394" s="178"/>
    </row>
    <row r="6395" spans="1:14">
      <c r="A6395" s="171"/>
      <c r="B6395" s="171"/>
      <c r="C6395" s="179"/>
      <c r="D6395" s="172"/>
      <c r="E6395" s="173"/>
      <c r="F6395" s="174"/>
      <c r="G6395" s="175"/>
      <c r="H6395" s="171"/>
      <c r="I6395" s="190"/>
      <c r="J6395" s="171"/>
      <c r="K6395" s="176"/>
      <c r="L6395" s="177"/>
      <c r="M6395" s="177"/>
      <c r="N6395" s="178"/>
    </row>
    <row r="6396" spans="1:14">
      <c r="A6396" s="171"/>
      <c r="B6396" s="171"/>
      <c r="C6396" s="179"/>
      <c r="D6396" s="172"/>
      <c r="E6396" s="173"/>
      <c r="F6396" s="174"/>
      <c r="G6396" s="175"/>
      <c r="H6396" s="171"/>
      <c r="I6396" s="190"/>
      <c r="J6396" s="171"/>
      <c r="K6396" s="176"/>
      <c r="L6396" s="177"/>
      <c r="M6396" s="177"/>
      <c r="N6396" s="178"/>
    </row>
    <row r="6397" spans="1:14">
      <c r="A6397" s="171"/>
      <c r="B6397" s="171"/>
      <c r="C6397" s="179"/>
      <c r="D6397" s="172"/>
      <c r="E6397" s="173"/>
      <c r="F6397" s="174"/>
      <c r="G6397" s="175"/>
      <c r="H6397" s="171"/>
      <c r="I6397" s="190"/>
      <c r="J6397" s="171"/>
      <c r="K6397" s="176"/>
      <c r="L6397" s="177"/>
      <c r="M6397" s="177"/>
      <c r="N6397" s="178"/>
    </row>
    <row r="6398" spans="1:14">
      <c r="A6398" s="171"/>
      <c r="B6398" s="171"/>
      <c r="C6398" s="179"/>
      <c r="D6398" s="172"/>
      <c r="E6398" s="173"/>
      <c r="F6398" s="174"/>
      <c r="G6398" s="175"/>
      <c r="H6398" s="171"/>
      <c r="I6398" s="190"/>
      <c r="J6398" s="171"/>
      <c r="K6398" s="176"/>
      <c r="L6398" s="177"/>
      <c r="M6398" s="177"/>
      <c r="N6398" s="178"/>
    </row>
    <row r="6399" spans="1:14">
      <c r="A6399" s="171"/>
      <c r="B6399" s="171"/>
      <c r="C6399" s="179"/>
      <c r="D6399" s="172"/>
      <c r="E6399" s="173"/>
      <c r="F6399" s="174"/>
      <c r="G6399" s="175"/>
      <c r="H6399" s="171"/>
      <c r="I6399" s="190"/>
      <c r="J6399" s="171"/>
      <c r="K6399" s="176"/>
      <c r="L6399" s="177"/>
      <c r="M6399" s="177"/>
      <c r="N6399" s="178"/>
    </row>
    <row r="6400" spans="1:14">
      <c r="A6400" s="171"/>
      <c r="B6400" s="171"/>
      <c r="C6400" s="179"/>
      <c r="D6400" s="172"/>
      <c r="E6400" s="173"/>
      <c r="F6400" s="174"/>
      <c r="G6400" s="175"/>
      <c r="H6400" s="171"/>
      <c r="I6400" s="190"/>
      <c r="J6400" s="171"/>
      <c r="K6400" s="176"/>
      <c r="L6400" s="177"/>
      <c r="M6400" s="177"/>
      <c r="N6400" s="178"/>
    </row>
    <row r="6401" spans="1:14">
      <c r="A6401" s="171"/>
      <c r="B6401" s="171"/>
      <c r="C6401" s="179"/>
      <c r="D6401" s="172"/>
      <c r="E6401" s="173"/>
      <c r="F6401" s="174"/>
      <c r="G6401" s="175"/>
      <c r="H6401" s="171"/>
      <c r="I6401" s="190"/>
      <c r="J6401" s="171"/>
      <c r="K6401" s="176"/>
      <c r="L6401" s="177"/>
      <c r="M6401" s="177"/>
      <c r="N6401" s="178"/>
    </row>
    <row r="6402" spans="1:14">
      <c r="A6402" s="171"/>
      <c r="B6402" s="171"/>
      <c r="C6402" s="179"/>
      <c r="D6402" s="172"/>
      <c r="E6402" s="173"/>
      <c r="F6402" s="174"/>
      <c r="G6402" s="175"/>
      <c r="H6402" s="171"/>
      <c r="I6402" s="190"/>
      <c r="J6402" s="171"/>
      <c r="K6402" s="176"/>
      <c r="L6402" s="177"/>
      <c r="M6402" s="177"/>
      <c r="N6402" s="178"/>
    </row>
    <row r="6403" spans="1:14">
      <c r="A6403" s="171"/>
      <c r="B6403" s="171"/>
      <c r="C6403" s="179"/>
      <c r="D6403" s="172"/>
      <c r="E6403" s="173"/>
      <c r="F6403" s="174"/>
      <c r="G6403" s="175"/>
      <c r="H6403" s="171"/>
      <c r="I6403" s="190"/>
      <c r="J6403" s="171"/>
      <c r="K6403" s="176"/>
      <c r="L6403" s="177"/>
      <c r="M6403" s="177"/>
      <c r="N6403" s="178"/>
    </row>
    <row r="6404" spans="1:14">
      <c r="A6404" s="171"/>
      <c r="B6404" s="171"/>
      <c r="C6404" s="179"/>
      <c r="D6404" s="172"/>
      <c r="E6404" s="173"/>
      <c r="F6404" s="174"/>
      <c r="G6404" s="175"/>
      <c r="H6404" s="171"/>
      <c r="I6404" s="190"/>
      <c r="J6404" s="171"/>
      <c r="K6404" s="176"/>
      <c r="L6404" s="177"/>
      <c r="M6404" s="177"/>
      <c r="N6404" s="178"/>
    </row>
    <row r="6405" spans="1:14">
      <c r="A6405" s="171"/>
      <c r="B6405" s="171"/>
      <c r="C6405" s="179"/>
      <c r="D6405" s="172"/>
      <c r="E6405" s="173"/>
      <c r="F6405" s="174"/>
      <c r="G6405" s="175"/>
      <c r="H6405" s="171"/>
      <c r="I6405" s="190"/>
      <c r="J6405" s="171"/>
      <c r="K6405" s="176"/>
      <c r="L6405" s="177"/>
      <c r="M6405" s="177"/>
      <c r="N6405" s="178"/>
    </row>
    <row r="6406" spans="1:14">
      <c r="A6406" s="171"/>
      <c r="B6406" s="171"/>
      <c r="C6406" s="179"/>
      <c r="D6406" s="172"/>
      <c r="E6406" s="173"/>
      <c r="F6406" s="174"/>
      <c r="G6406" s="175"/>
      <c r="H6406" s="171"/>
      <c r="I6406" s="190"/>
      <c r="J6406" s="171"/>
      <c r="K6406" s="176"/>
      <c r="L6406" s="177"/>
      <c r="M6406" s="177"/>
      <c r="N6406" s="178"/>
    </row>
    <row r="6407" spans="1:14">
      <c r="A6407" s="171"/>
      <c r="B6407" s="171"/>
      <c r="C6407" s="179"/>
      <c r="D6407" s="172"/>
      <c r="E6407" s="173"/>
      <c r="F6407" s="174"/>
      <c r="G6407" s="175"/>
      <c r="H6407" s="171"/>
      <c r="I6407" s="190"/>
      <c r="J6407" s="171"/>
      <c r="K6407" s="176"/>
      <c r="L6407" s="177"/>
      <c r="M6407" s="177"/>
      <c r="N6407" s="178"/>
    </row>
    <row r="6408" spans="1:14">
      <c r="A6408" s="171"/>
      <c r="B6408" s="171"/>
      <c r="C6408" s="179"/>
      <c r="D6408" s="172"/>
      <c r="E6408" s="173"/>
      <c r="F6408" s="174"/>
      <c r="G6408" s="175"/>
      <c r="H6408" s="171"/>
      <c r="I6408" s="190"/>
      <c r="J6408" s="171"/>
      <c r="K6408" s="176"/>
      <c r="L6408" s="177"/>
      <c r="M6408" s="177"/>
      <c r="N6408" s="178"/>
    </row>
    <row r="6409" spans="1:14">
      <c r="A6409" s="171"/>
      <c r="B6409" s="171"/>
      <c r="C6409" s="179"/>
      <c r="D6409" s="172"/>
      <c r="E6409" s="173"/>
      <c r="F6409" s="174"/>
      <c r="G6409" s="175"/>
      <c r="H6409" s="171"/>
      <c r="I6409" s="190"/>
      <c r="J6409" s="171"/>
      <c r="K6409" s="176"/>
      <c r="L6409" s="177"/>
      <c r="M6409" s="177"/>
      <c r="N6409" s="178"/>
    </row>
    <row r="6410" spans="1:14">
      <c r="A6410" s="171"/>
      <c r="B6410" s="171"/>
      <c r="C6410" s="179"/>
      <c r="D6410" s="172"/>
      <c r="E6410" s="173"/>
      <c r="F6410" s="174"/>
      <c r="G6410" s="175"/>
      <c r="H6410" s="171"/>
      <c r="I6410" s="190"/>
      <c r="J6410" s="171"/>
      <c r="K6410" s="176"/>
      <c r="L6410" s="177"/>
      <c r="M6410" s="177"/>
      <c r="N6410" s="178"/>
    </row>
    <row r="6411" spans="1:14">
      <c r="A6411" s="171"/>
      <c r="B6411" s="171"/>
      <c r="C6411" s="179"/>
      <c r="D6411" s="172"/>
      <c r="E6411" s="173"/>
      <c r="F6411" s="174"/>
      <c r="G6411" s="175"/>
      <c r="H6411" s="171"/>
      <c r="I6411" s="190"/>
      <c r="J6411" s="171"/>
      <c r="K6411" s="176"/>
      <c r="L6411" s="177"/>
      <c r="M6411" s="177"/>
      <c r="N6411" s="178"/>
    </row>
    <row r="6412" spans="1:14">
      <c r="A6412" s="171"/>
      <c r="B6412" s="171"/>
      <c r="C6412" s="179"/>
      <c r="D6412" s="172"/>
      <c r="E6412" s="173"/>
      <c r="F6412" s="174"/>
      <c r="G6412" s="175"/>
      <c r="H6412" s="171"/>
      <c r="I6412" s="190"/>
      <c r="J6412" s="171"/>
      <c r="K6412" s="176"/>
      <c r="L6412" s="177"/>
      <c r="M6412" s="177"/>
      <c r="N6412" s="178"/>
    </row>
    <row r="6413" spans="1:14">
      <c r="A6413" s="171"/>
      <c r="B6413" s="171"/>
      <c r="C6413" s="179"/>
      <c r="D6413" s="172"/>
      <c r="E6413" s="173"/>
      <c r="F6413" s="174"/>
      <c r="G6413" s="175"/>
      <c r="H6413" s="171"/>
      <c r="I6413" s="190"/>
      <c r="J6413" s="171"/>
      <c r="K6413" s="176"/>
      <c r="L6413" s="177"/>
      <c r="M6413" s="177"/>
      <c r="N6413" s="178"/>
    </row>
    <row r="6414" spans="1:14">
      <c r="A6414" s="171"/>
      <c r="B6414" s="171"/>
      <c r="C6414" s="179"/>
      <c r="D6414" s="172"/>
      <c r="E6414" s="173"/>
      <c r="F6414" s="174"/>
      <c r="G6414" s="175"/>
      <c r="H6414" s="171"/>
      <c r="I6414" s="190"/>
      <c r="J6414" s="171"/>
      <c r="K6414" s="176"/>
      <c r="L6414" s="177"/>
      <c r="M6414" s="177"/>
      <c r="N6414" s="178"/>
    </row>
    <row r="6415" spans="1:14">
      <c r="A6415" s="171"/>
      <c r="B6415" s="171"/>
      <c r="C6415" s="179"/>
      <c r="D6415" s="172"/>
      <c r="E6415" s="173"/>
      <c r="F6415" s="174"/>
      <c r="G6415" s="175"/>
      <c r="H6415" s="171"/>
      <c r="I6415" s="190"/>
      <c r="J6415" s="171"/>
      <c r="K6415" s="176"/>
      <c r="L6415" s="177"/>
      <c r="M6415" s="177"/>
      <c r="N6415" s="178"/>
    </row>
    <row r="6416" spans="1:14">
      <c r="A6416" s="171"/>
      <c r="B6416" s="171"/>
      <c r="C6416" s="179"/>
      <c r="D6416" s="172"/>
      <c r="E6416" s="173"/>
      <c r="F6416" s="174"/>
      <c r="G6416" s="175"/>
      <c r="H6416" s="171"/>
      <c r="I6416" s="190"/>
      <c r="J6416" s="171"/>
      <c r="K6416" s="176"/>
      <c r="L6416" s="177"/>
      <c r="M6416" s="177"/>
      <c r="N6416" s="178"/>
    </row>
    <row r="6417" spans="1:14">
      <c r="A6417" s="171"/>
      <c r="B6417" s="171"/>
      <c r="C6417" s="179"/>
      <c r="D6417" s="172"/>
      <c r="E6417" s="173"/>
      <c r="F6417" s="174"/>
      <c r="G6417" s="175"/>
      <c r="H6417" s="171"/>
      <c r="I6417" s="190"/>
      <c r="J6417" s="171"/>
      <c r="K6417" s="176"/>
      <c r="L6417" s="177"/>
      <c r="M6417" s="177"/>
      <c r="N6417" s="178"/>
    </row>
    <row r="6418" spans="1:14">
      <c r="A6418" s="171"/>
      <c r="B6418" s="171"/>
      <c r="C6418" s="179"/>
      <c r="D6418" s="172"/>
      <c r="E6418" s="173"/>
      <c r="F6418" s="174"/>
      <c r="G6418" s="175"/>
      <c r="H6418" s="171"/>
      <c r="I6418" s="190"/>
      <c r="J6418" s="171"/>
      <c r="K6418" s="176"/>
      <c r="L6418" s="177"/>
      <c r="M6418" s="177"/>
      <c r="N6418" s="178"/>
    </row>
    <row r="6419" spans="1:14">
      <c r="A6419" s="171"/>
      <c r="B6419" s="171"/>
      <c r="C6419" s="179"/>
      <c r="D6419" s="172"/>
      <c r="E6419" s="173"/>
      <c r="F6419" s="174"/>
      <c r="G6419" s="175"/>
      <c r="H6419" s="171"/>
      <c r="I6419" s="190"/>
      <c r="J6419" s="171"/>
      <c r="K6419" s="176"/>
      <c r="L6419" s="177"/>
      <c r="M6419" s="177"/>
      <c r="N6419" s="178"/>
    </row>
    <row r="6420" spans="1:14">
      <c r="A6420" s="171"/>
      <c r="B6420" s="171"/>
      <c r="C6420" s="179"/>
      <c r="D6420" s="172"/>
      <c r="E6420" s="173"/>
      <c r="F6420" s="174"/>
      <c r="G6420" s="175"/>
      <c r="H6420" s="171"/>
      <c r="I6420" s="190"/>
      <c r="J6420" s="171"/>
      <c r="K6420" s="176"/>
      <c r="L6420" s="177"/>
      <c r="M6420" s="177"/>
      <c r="N6420" s="178"/>
    </row>
    <row r="6421" spans="1:14">
      <c r="A6421" s="171"/>
      <c r="B6421" s="171"/>
      <c r="C6421" s="179"/>
      <c r="D6421" s="172"/>
      <c r="E6421" s="173"/>
      <c r="F6421" s="174"/>
      <c r="G6421" s="175"/>
      <c r="H6421" s="171"/>
      <c r="I6421" s="190"/>
      <c r="J6421" s="171"/>
      <c r="K6421" s="176"/>
      <c r="L6421" s="177"/>
      <c r="M6421" s="177"/>
      <c r="N6421" s="178"/>
    </row>
    <row r="6422" spans="1:14">
      <c r="A6422" s="171"/>
      <c r="B6422" s="171"/>
      <c r="C6422" s="179"/>
      <c r="D6422" s="172"/>
      <c r="E6422" s="173"/>
      <c r="F6422" s="174"/>
      <c r="G6422" s="175"/>
      <c r="H6422" s="171"/>
      <c r="I6422" s="190"/>
      <c r="J6422" s="171"/>
      <c r="K6422" s="176"/>
      <c r="L6422" s="177"/>
      <c r="M6422" s="177"/>
      <c r="N6422" s="178"/>
    </row>
    <row r="6423" spans="1:14">
      <c r="A6423" s="171"/>
      <c r="B6423" s="171"/>
      <c r="C6423" s="179"/>
      <c r="D6423" s="172"/>
      <c r="E6423" s="173"/>
      <c r="F6423" s="174"/>
      <c r="G6423" s="175"/>
      <c r="H6423" s="171"/>
      <c r="I6423" s="190"/>
      <c r="J6423" s="171"/>
      <c r="K6423" s="176"/>
      <c r="L6423" s="177"/>
      <c r="M6423" s="177"/>
      <c r="N6423" s="178"/>
    </row>
    <row r="6424" spans="1:14">
      <c r="A6424" s="171"/>
      <c r="B6424" s="171"/>
      <c r="C6424" s="179"/>
      <c r="D6424" s="172"/>
      <c r="E6424" s="173"/>
      <c r="F6424" s="174"/>
      <c r="G6424" s="175"/>
      <c r="H6424" s="171"/>
      <c r="I6424" s="190"/>
      <c r="J6424" s="171"/>
      <c r="K6424" s="176"/>
      <c r="L6424" s="177"/>
      <c r="M6424" s="177"/>
      <c r="N6424" s="178"/>
    </row>
    <row r="6425" spans="1:14">
      <c r="A6425" s="171"/>
      <c r="B6425" s="171"/>
      <c r="C6425" s="179"/>
      <c r="D6425" s="172"/>
      <c r="E6425" s="173"/>
      <c r="F6425" s="174"/>
      <c r="G6425" s="175"/>
      <c r="H6425" s="171"/>
      <c r="I6425" s="190"/>
      <c r="J6425" s="171"/>
      <c r="K6425" s="176"/>
      <c r="L6425" s="177"/>
      <c r="M6425" s="177"/>
      <c r="N6425" s="178"/>
    </row>
    <row r="6426" spans="1:14">
      <c r="A6426" s="171"/>
      <c r="B6426" s="171"/>
      <c r="C6426" s="179"/>
      <c r="D6426" s="172"/>
      <c r="E6426" s="173"/>
      <c r="F6426" s="174"/>
      <c r="G6426" s="175"/>
      <c r="H6426" s="171"/>
      <c r="I6426" s="190"/>
      <c r="J6426" s="171"/>
      <c r="K6426" s="176"/>
      <c r="L6426" s="177"/>
      <c r="M6426" s="177"/>
      <c r="N6426" s="178"/>
    </row>
    <row r="6427" spans="1:14">
      <c r="A6427" s="171"/>
      <c r="B6427" s="171"/>
      <c r="C6427" s="179"/>
      <c r="D6427" s="172"/>
      <c r="E6427" s="173"/>
      <c r="F6427" s="174"/>
      <c r="G6427" s="175"/>
      <c r="H6427" s="171"/>
      <c r="I6427" s="190"/>
      <c r="J6427" s="171"/>
      <c r="K6427" s="176"/>
      <c r="L6427" s="177"/>
      <c r="M6427" s="177"/>
      <c r="N6427" s="178"/>
    </row>
    <row r="6428" spans="1:14">
      <c r="A6428" s="171"/>
      <c r="B6428" s="171"/>
      <c r="C6428" s="179"/>
      <c r="D6428" s="172"/>
      <c r="E6428" s="173"/>
      <c r="F6428" s="174"/>
      <c r="G6428" s="175"/>
      <c r="H6428" s="171"/>
      <c r="I6428" s="190"/>
      <c r="J6428" s="171"/>
      <c r="K6428" s="176"/>
      <c r="L6428" s="177"/>
      <c r="M6428" s="177"/>
      <c r="N6428" s="178"/>
    </row>
    <row r="6429" spans="1:14">
      <c r="A6429" s="171"/>
      <c r="B6429" s="171"/>
      <c r="C6429" s="179"/>
      <c r="D6429" s="172"/>
      <c r="E6429" s="173"/>
      <c r="F6429" s="174"/>
      <c r="G6429" s="175"/>
      <c r="H6429" s="171"/>
      <c r="I6429" s="190"/>
      <c r="J6429" s="171"/>
      <c r="K6429" s="176"/>
      <c r="L6429" s="177"/>
      <c r="M6429" s="177"/>
      <c r="N6429" s="178"/>
    </row>
    <row r="6430" spans="1:14">
      <c r="A6430" s="171"/>
      <c r="B6430" s="171"/>
      <c r="C6430" s="179"/>
      <c r="D6430" s="172"/>
      <c r="E6430" s="173"/>
      <c r="F6430" s="174"/>
      <c r="G6430" s="175"/>
      <c r="H6430" s="171"/>
      <c r="I6430" s="190"/>
      <c r="J6430" s="171"/>
      <c r="K6430" s="176"/>
      <c r="L6430" s="177"/>
      <c r="M6430" s="177"/>
      <c r="N6430" s="178"/>
    </row>
    <row r="6431" spans="1:14">
      <c r="A6431" s="171"/>
      <c r="B6431" s="171"/>
      <c r="C6431" s="179"/>
      <c r="D6431" s="172"/>
      <c r="E6431" s="173"/>
      <c r="F6431" s="174"/>
      <c r="G6431" s="175"/>
      <c r="H6431" s="171"/>
      <c r="I6431" s="190"/>
      <c r="J6431" s="171"/>
      <c r="K6431" s="176"/>
      <c r="L6431" s="177"/>
      <c r="M6431" s="177"/>
      <c r="N6431" s="178"/>
    </row>
    <row r="6432" spans="1:14">
      <c r="A6432" s="171"/>
      <c r="B6432" s="171"/>
      <c r="C6432" s="179"/>
      <c r="D6432" s="172"/>
      <c r="E6432" s="173"/>
      <c r="F6432" s="174"/>
      <c r="G6432" s="175"/>
      <c r="H6432" s="171"/>
      <c r="I6432" s="190"/>
      <c r="J6432" s="171"/>
      <c r="K6432" s="176"/>
      <c r="L6432" s="177"/>
      <c r="M6432" s="177"/>
      <c r="N6432" s="178"/>
    </row>
    <row r="6433" spans="1:14">
      <c r="A6433" s="171"/>
      <c r="B6433" s="171"/>
      <c r="C6433" s="179"/>
      <c r="D6433" s="172"/>
      <c r="E6433" s="173"/>
      <c r="F6433" s="174"/>
      <c r="G6433" s="175"/>
      <c r="H6433" s="171"/>
      <c r="I6433" s="190"/>
      <c r="J6433" s="171"/>
      <c r="K6433" s="176"/>
      <c r="L6433" s="177"/>
      <c r="M6433" s="177"/>
      <c r="N6433" s="178"/>
    </row>
    <row r="6434" spans="1:14">
      <c r="A6434" s="171"/>
      <c r="B6434" s="171"/>
      <c r="C6434" s="179"/>
      <c r="D6434" s="172"/>
      <c r="E6434" s="173"/>
      <c r="F6434" s="174"/>
      <c r="G6434" s="175"/>
      <c r="H6434" s="171"/>
      <c r="I6434" s="190"/>
      <c r="J6434" s="171"/>
      <c r="K6434" s="176"/>
      <c r="L6434" s="177"/>
      <c r="M6434" s="177"/>
      <c r="N6434" s="178"/>
    </row>
    <row r="6435" spans="1:14">
      <c r="A6435" s="171"/>
      <c r="B6435" s="171"/>
      <c r="C6435" s="179"/>
      <c r="D6435" s="172"/>
      <c r="E6435" s="173"/>
      <c r="F6435" s="174"/>
      <c r="G6435" s="175"/>
      <c r="H6435" s="171"/>
      <c r="I6435" s="190"/>
      <c r="J6435" s="171"/>
      <c r="K6435" s="176"/>
      <c r="L6435" s="177"/>
      <c r="M6435" s="177"/>
      <c r="N6435" s="178"/>
    </row>
    <row r="6436" spans="1:14">
      <c r="A6436" s="171"/>
      <c r="B6436" s="171"/>
      <c r="C6436" s="179"/>
      <c r="D6436" s="172"/>
      <c r="E6436" s="173"/>
      <c r="F6436" s="174"/>
      <c r="G6436" s="175"/>
      <c r="H6436" s="171"/>
      <c r="I6436" s="190"/>
      <c r="J6436" s="171"/>
      <c r="K6436" s="176"/>
      <c r="L6436" s="177"/>
      <c r="M6436" s="177"/>
      <c r="N6436" s="178"/>
    </row>
    <row r="6437" spans="1:14">
      <c r="A6437" s="171"/>
      <c r="B6437" s="171"/>
      <c r="C6437" s="179"/>
      <c r="D6437" s="172"/>
      <c r="E6437" s="173"/>
      <c r="F6437" s="174"/>
      <c r="G6437" s="175"/>
      <c r="H6437" s="171"/>
      <c r="I6437" s="190"/>
      <c r="J6437" s="171"/>
      <c r="K6437" s="176"/>
      <c r="L6437" s="177"/>
      <c r="M6437" s="177"/>
      <c r="N6437" s="178"/>
    </row>
    <row r="6438" spans="1:14">
      <c r="A6438" s="171"/>
      <c r="B6438" s="171"/>
      <c r="C6438" s="179"/>
      <c r="D6438" s="172"/>
      <c r="E6438" s="173"/>
      <c r="F6438" s="174"/>
      <c r="G6438" s="175"/>
      <c r="H6438" s="171"/>
      <c r="I6438" s="190"/>
      <c r="J6438" s="171"/>
      <c r="K6438" s="176"/>
      <c r="L6438" s="177"/>
      <c r="M6438" s="177"/>
      <c r="N6438" s="178"/>
    </row>
    <row r="6439" spans="1:14">
      <c r="A6439" s="171"/>
      <c r="B6439" s="171"/>
      <c r="C6439" s="179"/>
      <c r="D6439" s="172"/>
      <c r="E6439" s="173"/>
      <c r="F6439" s="174"/>
      <c r="G6439" s="175"/>
      <c r="H6439" s="171"/>
      <c r="I6439" s="190"/>
      <c r="J6439" s="171"/>
      <c r="K6439" s="176"/>
      <c r="L6439" s="177"/>
      <c r="M6439" s="177"/>
      <c r="N6439" s="178"/>
    </row>
    <row r="6440" spans="1:14">
      <c r="A6440" s="171"/>
      <c r="B6440" s="171"/>
      <c r="C6440" s="179"/>
      <c r="D6440" s="172"/>
      <c r="E6440" s="173"/>
      <c r="F6440" s="174"/>
      <c r="G6440" s="175"/>
      <c r="H6440" s="171"/>
      <c r="I6440" s="190"/>
      <c r="J6440" s="171"/>
      <c r="K6440" s="176"/>
      <c r="L6440" s="177"/>
      <c r="M6440" s="177"/>
      <c r="N6440" s="178"/>
    </row>
    <row r="6441" spans="1:14">
      <c r="A6441" s="171"/>
      <c r="B6441" s="171"/>
      <c r="C6441" s="179"/>
      <c r="D6441" s="172"/>
      <c r="E6441" s="173"/>
      <c r="F6441" s="174"/>
      <c r="G6441" s="175"/>
      <c r="H6441" s="171"/>
      <c r="I6441" s="190"/>
      <c r="J6441" s="171"/>
      <c r="K6441" s="176"/>
      <c r="L6441" s="177"/>
      <c r="M6441" s="177"/>
      <c r="N6441" s="178"/>
    </row>
    <row r="6442" spans="1:14">
      <c r="A6442" s="171"/>
      <c r="B6442" s="171"/>
      <c r="C6442" s="179"/>
      <c r="D6442" s="172"/>
      <c r="E6442" s="173"/>
      <c r="F6442" s="174"/>
      <c r="G6442" s="175"/>
      <c r="H6442" s="171"/>
      <c r="I6442" s="190"/>
      <c r="J6442" s="171"/>
      <c r="K6442" s="176"/>
      <c r="L6442" s="177"/>
      <c r="M6442" s="177"/>
      <c r="N6442" s="178"/>
    </row>
    <row r="6443" spans="1:14">
      <c r="A6443" s="171"/>
      <c r="B6443" s="171"/>
      <c r="C6443" s="179"/>
      <c r="D6443" s="172"/>
      <c r="E6443" s="173"/>
      <c r="F6443" s="174"/>
      <c r="G6443" s="175"/>
      <c r="H6443" s="171"/>
      <c r="I6443" s="190"/>
      <c r="J6443" s="171"/>
      <c r="K6443" s="176"/>
      <c r="L6443" s="177"/>
      <c r="M6443" s="177"/>
      <c r="N6443" s="178"/>
    </row>
    <row r="6444" spans="1:14">
      <c r="A6444" s="171"/>
      <c r="B6444" s="171"/>
      <c r="C6444" s="179"/>
      <c r="D6444" s="172"/>
      <c r="E6444" s="173"/>
      <c r="F6444" s="174"/>
      <c r="G6444" s="175"/>
      <c r="H6444" s="171"/>
      <c r="I6444" s="190"/>
      <c r="J6444" s="171"/>
      <c r="K6444" s="176"/>
      <c r="L6444" s="177"/>
      <c r="M6444" s="177"/>
      <c r="N6444" s="178"/>
    </row>
    <row r="6445" spans="1:14">
      <c r="A6445" s="171"/>
      <c r="B6445" s="171"/>
      <c r="C6445" s="179"/>
      <c r="D6445" s="172"/>
      <c r="E6445" s="173"/>
      <c r="F6445" s="174"/>
      <c r="G6445" s="175"/>
      <c r="H6445" s="171"/>
      <c r="I6445" s="190"/>
      <c r="J6445" s="171"/>
      <c r="K6445" s="176"/>
      <c r="L6445" s="177"/>
      <c r="M6445" s="177"/>
      <c r="N6445" s="178"/>
    </row>
    <row r="6446" spans="1:14">
      <c r="A6446" s="171"/>
      <c r="B6446" s="171"/>
      <c r="C6446" s="179"/>
      <c r="D6446" s="172"/>
      <c r="E6446" s="173"/>
      <c r="F6446" s="174"/>
      <c r="G6446" s="175"/>
      <c r="H6446" s="171"/>
      <c r="I6446" s="190"/>
      <c r="J6446" s="171"/>
      <c r="K6446" s="176"/>
      <c r="L6446" s="177"/>
      <c r="M6446" s="177"/>
      <c r="N6446" s="178"/>
    </row>
    <row r="6447" spans="1:14">
      <c r="A6447" s="171"/>
      <c r="B6447" s="171"/>
      <c r="C6447" s="179"/>
      <c r="D6447" s="172"/>
      <c r="E6447" s="173"/>
      <c r="F6447" s="174"/>
      <c r="G6447" s="175"/>
      <c r="H6447" s="171"/>
      <c r="I6447" s="190"/>
      <c r="J6447" s="171"/>
      <c r="K6447" s="176"/>
      <c r="L6447" s="177"/>
      <c r="M6447" s="177"/>
      <c r="N6447" s="178"/>
    </row>
    <row r="6448" spans="1:14">
      <c r="A6448" s="171"/>
      <c r="B6448" s="171"/>
      <c r="C6448" s="179"/>
      <c r="D6448" s="172"/>
      <c r="E6448" s="173"/>
      <c r="F6448" s="174"/>
      <c r="G6448" s="175"/>
      <c r="H6448" s="171"/>
      <c r="I6448" s="190"/>
      <c r="J6448" s="171"/>
      <c r="K6448" s="176"/>
      <c r="L6448" s="177"/>
      <c r="M6448" s="177"/>
      <c r="N6448" s="178"/>
    </row>
    <row r="6449" spans="1:14">
      <c r="A6449" s="171"/>
      <c r="B6449" s="171"/>
      <c r="C6449" s="179"/>
      <c r="D6449" s="172"/>
      <c r="E6449" s="173"/>
      <c r="F6449" s="174"/>
      <c r="G6449" s="175"/>
      <c r="H6449" s="171"/>
      <c r="I6449" s="190"/>
      <c r="J6449" s="171"/>
      <c r="K6449" s="176"/>
      <c r="L6449" s="177"/>
      <c r="M6449" s="177"/>
      <c r="N6449" s="178"/>
    </row>
    <row r="6450" spans="1:14">
      <c r="A6450" s="171"/>
      <c r="B6450" s="171"/>
      <c r="C6450" s="179"/>
      <c r="D6450" s="172"/>
      <c r="E6450" s="173"/>
      <c r="F6450" s="174"/>
      <c r="G6450" s="175"/>
      <c r="H6450" s="171"/>
      <c r="I6450" s="190"/>
      <c r="J6450" s="171"/>
      <c r="K6450" s="176"/>
      <c r="L6450" s="177"/>
      <c r="M6450" s="177"/>
      <c r="N6450" s="178"/>
    </row>
    <row r="6451" spans="1:14">
      <c r="A6451" s="171"/>
      <c r="B6451" s="171"/>
      <c r="C6451" s="179"/>
      <c r="D6451" s="172"/>
      <c r="E6451" s="173"/>
      <c r="F6451" s="174"/>
      <c r="G6451" s="175"/>
      <c r="H6451" s="171"/>
      <c r="I6451" s="190"/>
      <c r="J6451" s="171"/>
      <c r="K6451" s="176"/>
      <c r="L6451" s="177"/>
      <c r="M6451" s="177"/>
      <c r="N6451" s="178"/>
    </row>
    <row r="6452" spans="1:14">
      <c r="A6452" s="171"/>
      <c r="B6452" s="171"/>
      <c r="C6452" s="179"/>
      <c r="D6452" s="172"/>
      <c r="E6452" s="173"/>
      <c r="F6452" s="174"/>
      <c r="G6452" s="175"/>
      <c r="H6452" s="171"/>
      <c r="I6452" s="190"/>
      <c r="J6452" s="171"/>
      <c r="K6452" s="176"/>
      <c r="L6452" s="177"/>
      <c r="M6452" s="177"/>
      <c r="N6452" s="178"/>
    </row>
    <row r="6453" spans="1:14">
      <c r="A6453" s="171"/>
      <c r="B6453" s="171"/>
      <c r="C6453" s="179"/>
      <c r="D6453" s="172"/>
      <c r="E6453" s="173"/>
      <c r="F6453" s="174"/>
      <c r="G6453" s="175"/>
      <c r="H6453" s="171"/>
      <c r="I6453" s="190"/>
      <c r="J6453" s="171"/>
      <c r="K6453" s="176"/>
      <c r="L6453" s="177"/>
      <c r="M6453" s="177"/>
      <c r="N6453" s="178"/>
    </row>
    <row r="6454" spans="1:14">
      <c r="A6454" s="171"/>
      <c r="B6454" s="171"/>
      <c r="C6454" s="179"/>
      <c r="D6454" s="172"/>
      <c r="E6454" s="173"/>
      <c r="F6454" s="174"/>
      <c r="G6454" s="175"/>
      <c r="H6454" s="171"/>
      <c r="I6454" s="190"/>
      <c r="J6454" s="171"/>
      <c r="K6454" s="176"/>
      <c r="L6454" s="177"/>
      <c r="M6454" s="177"/>
      <c r="N6454" s="178"/>
    </row>
    <row r="6455" spans="1:14">
      <c r="A6455" s="171"/>
      <c r="B6455" s="171"/>
      <c r="C6455" s="179"/>
      <c r="D6455" s="172"/>
      <c r="E6455" s="173"/>
      <c r="F6455" s="174"/>
      <c r="G6455" s="175"/>
      <c r="H6455" s="171"/>
      <c r="I6455" s="190"/>
      <c r="J6455" s="171"/>
      <c r="K6455" s="176"/>
      <c r="L6455" s="177"/>
      <c r="M6455" s="177"/>
      <c r="N6455" s="178"/>
    </row>
    <row r="6456" spans="1:14">
      <c r="A6456" s="171"/>
      <c r="B6456" s="171"/>
      <c r="C6456" s="179"/>
      <c r="D6456" s="172"/>
      <c r="E6456" s="173"/>
      <c r="F6456" s="174"/>
      <c r="G6456" s="175"/>
      <c r="H6456" s="171"/>
      <c r="I6456" s="190"/>
      <c r="J6456" s="171"/>
      <c r="K6456" s="176"/>
      <c r="L6456" s="177"/>
      <c r="M6456" s="177"/>
      <c r="N6456" s="178"/>
    </row>
    <row r="6457" spans="1:14">
      <c r="A6457" s="171"/>
      <c r="B6457" s="171"/>
      <c r="C6457" s="179"/>
      <c r="D6457" s="172"/>
      <c r="E6457" s="173"/>
      <c r="F6457" s="174"/>
      <c r="G6457" s="175"/>
      <c r="H6457" s="171"/>
      <c r="I6457" s="190"/>
      <c r="J6457" s="171"/>
      <c r="K6457" s="176"/>
      <c r="L6457" s="177"/>
      <c r="M6457" s="177"/>
      <c r="N6457" s="178"/>
    </row>
    <row r="6458" spans="1:14">
      <c r="A6458" s="171"/>
      <c r="B6458" s="171"/>
      <c r="C6458" s="179"/>
      <c r="D6458" s="172"/>
      <c r="E6458" s="173"/>
      <c r="F6458" s="174"/>
      <c r="G6458" s="175"/>
      <c r="H6458" s="171"/>
      <c r="I6458" s="190"/>
      <c r="J6458" s="171"/>
      <c r="K6458" s="176"/>
      <c r="L6458" s="177"/>
      <c r="M6458" s="177"/>
      <c r="N6458" s="178"/>
    </row>
    <row r="6459" spans="1:14">
      <c r="A6459" s="171"/>
      <c r="B6459" s="171"/>
      <c r="C6459" s="179"/>
      <c r="D6459" s="172"/>
      <c r="E6459" s="173"/>
      <c r="F6459" s="174"/>
      <c r="G6459" s="175"/>
      <c r="H6459" s="171"/>
      <c r="I6459" s="190"/>
      <c r="J6459" s="171"/>
      <c r="K6459" s="176"/>
      <c r="L6459" s="177"/>
      <c r="M6459" s="177"/>
      <c r="N6459" s="178"/>
    </row>
    <row r="6460" spans="1:14">
      <c r="A6460" s="171"/>
      <c r="B6460" s="171"/>
      <c r="C6460" s="179"/>
      <c r="D6460" s="172"/>
      <c r="E6460" s="173"/>
      <c r="F6460" s="174"/>
      <c r="G6460" s="175"/>
      <c r="H6460" s="171"/>
      <c r="I6460" s="190"/>
      <c r="J6460" s="171"/>
      <c r="K6460" s="176"/>
      <c r="L6460" s="177"/>
      <c r="M6460" s="177"/>
      <c r="N6460" s="178"/>
    </row>
    <row r="6461" spans="1:14">
      <c r="A6461" s="171"/>
      <c r="B6461" s="171"/>
      <c r="C6461" s="179"/>
      <c r="D6461" s="172"/>
      <c r="E6461" s="173"/>
      <c r="F6461" s="174"/>
      <c r="G6461" s="175"/>
      <c r="H6461" s="171"/>
      <c r="I6461" s="190"/>
      <c r="J6461" s="171"/>
      <c r="K6461" s="176"/>
      <c r="L6461" s="177"/>
      <c r="M6461" s="177"/>
      <c r="N6461" s="178"/>
    </row>
    <row r="6462" spans="1:14">
      <c r="A6462" s="171"/>
      <c r="B6462" s="171"/>
      <c r="C6462" s="179"/>
      <c r="D6462" s="172"/>
      <c r="E6462" s="173"/>
      <c r="F6462" s="174"/>
      <c r="G6462" s="175"/>
      <c r="H6462" s="171"/>
      <c r="I6462" s="190"/>
      <c r="J6462" s="171"/>
      <c r="K6462" s="176"/>
      <c r="L6462" s="177"/>
      <c r="M6462" s="177"/>
      <c r="N6462" s="178"/>
    </row>
    <row r="6463" spans="1:14">
      <c r="A6463" s="171"/>
      <c r="B6463" s="171"/>
      <c r="C6463" s="179"/>
      <c r="D6463" s="172"/>
      <c r="E6463" s="173"/>
      <c r="F6463" s="174"/>
      <c r="G6463" s="175"/>
      <c r="H6463" s="171"/>
      <c r="I6463" s="190"/>
      <c r="J6463" s="171"/>
      <c r="K6463" s="176"/>
      <c r="L6463" s="177"/>
      <c r="M6463" s="177"/>
      <c r="N6463" s="178"/>
    </row>
    <row r="6464" spans="1:14">
      <c r="A6464" s="171"/>
      <c r="B6464" s="171"/>
      <c r="C6464" s="179"/>
      <c r="D6464" s="172"/>
      <c r="E6464" s="173"/>
      <c r="F6464" s="174"/>
      <c r="G6464" s="175"/>
      <c r="H6464" s="171"/>
      <c r="I6464" s="190"/>
      <c r="J6464" s="171"/>
      <c r="K6464" s="176"/>
      <c r="L6464" s="177"/>
      <c r="M6464" s="177"/>
      <c r="N6464" s="178"/>
    </row>
    <row r="6465" spans="1:14">
      <c r="A6465" s="171"/>
      <c r="B6465" s="171"/>
      <c r="C6465" s="179"/>
      <c r="D6465" s="172"/>
      <c r="E6465" s="173"/>
      <c r="F6465" s="174"/>
      <c r="G6465" s="175"/>
      <c r="H6465" s="171"/>
      <c r="I6465" s="190"/>
      <c r="J6465" s="171"/>
      <c r="K6465" s="176"/>
      <c r="L6465" s="177"/>
      <c r="M6465" s="177"/>
      <c r="N6465" s="178"/>
    </row>
    <row r="6466" spans="1:14">
      <c r="A6466" s="171"/>
      <c r="B6466" s="171"/>
      <c r="C6466" s="179"/>
      <c r="D6466" s="172"/>
      <c r="E6466" s="173"/>
      <c r="F6466" s="174"/>
      <c r="G6466" s="175"/>
      <c r="H6466" s="171"/>
      <c r="I6466" s="190"/>
      <c r="J6466" s="171"/>
      <c r="K6466" s="176"/>
      <c r="L6466" s="177"/>
      <c r="M6466" s="177"/>
      <c r="N6466" s="178"/>
    </row>
    <row r="6467" spans="1:14">
      <c r="A6467" s="171"/>
      <c r="B6467" s="171"/>
      <c r="C6467" s="179"/>
      <c r="D6467" s="172"/>
      <c r="E6467" s="173"/>
      <c r="F6467" s="174"/>
      <c r="G6467" s="175"/>
      <c r="H6467" s="171"/>
      <c r="I6467" s="190"/>
      <c r="J6467" s="171"/>
      <c r="K6467" s="176"/>
      <c r="L6467" s="177"/>
      <c r="M6467" s="177"/>
      <c r="N6467" s="178"/>
    </row>
    <row r="6468" spans="1:14">
      <c r="A6468" s="171"/>
      <c r="B6468" s="171"/>
      <c r="C6468" s="179"/>
      <c r="D6468" s="172"/>
      <c r="E6468" s="173"/>
      <c r="F6468" s="174"/>
      <c r="G6468" s="175"/>
      <c r="H6468" s="171"/>
      <c r="I6468" s="190"/>
      <c r="J6468" s="171"/>
      <c r="K6468" s="176"/>
      <c r="L6468" s="177"/>
      <c r="M6468" s="177"/>
      <c r="N6468" s="178"/>
    </row>
    <row r="6469" spans="1:14">
      <c r="A6469" s="171"/>
      <c r="B6469" s="171"/>
      <c r="C6469" s="179"/>
      <c r="D6469" s="172"/>
      <c r="E6469" s="173"/>
      <c r="F6469" s="191"/>
      <c r="G6469" s="192"/>
      <c r="H6469" s="171"/>
      <c r="I6469" s="171"/>
      <c r="J6469" s="171"/>
      <c r="K6469" s="176"/>
      <c r="L6469" s="177"/>
      <c r="M6469" s="177"/>
      <c r="N6469" s="178"/>
    </row>
    <row r="6470" spans="1:14">
      <c r="A6470" s="171"/>
      <c r="B6470" s="171"/>
      <c r="C6470" s="179"/>
      <c r="D6470" s="193"/>
      <c r="E6470" s="194"/>
      <c r="G6470" s="175"/>
      <c r="H6470" s="171"/>
      <c r="I6470" s="171"/>
      <c r="J6470" s="171"/>
      <c r="K6470" s="165"/>
      <c r="L6470" s="177"/>
      <c r="M6470" s="177"/>
    </row>
    <row r="6471" spans="1:14">
      <c r="A6471" s="171"/>
      <c r="B6471" s="171"/>
      <c r="C6471" s="179"/>
      <c r="D6471" s="193"/>
      <c r="E6471" s="194"/>
      <c r="G6471" s="175"/>
      <c r="H6471" s="171"/>
      <c r="I6471" s="171"/>
      <c r="J6471" s="171"/>
      <c r="K6471" s="165"/>
      <c r="L6471" s="177"/>
      <c r="M6471" s="177"/>
    </row>
    <row r="6472" spans="1:14">
      <c r="A6472" s="171"/>
      <c r="B6472" s="171"/>
      <c r="C6472" s="179"/>
      <c r="D6472" s="193"/>
      <c r="E6472" s="194"/>
      <c r="G6472" s="175"/>
      <c r="H6472" s="171"/>
      <c r="I6472" s="171"/>
      <c r="J6472" s="171"/>
      <c r="K6472" s="165"/>
      <c r="L6472" s="177"/>
      <c r="M6472" s="177"/>
    </row>
    <row r="6473" spans="1:14">
      <c r="A6473" s="171"/>
      <c r="B6473" s="171"/>
      <c r="C6473" s="179"/>
      <c r="D6473" s="193"/>
      <c r="E6473" s="194"/>
      <c r="G6473" s="175"/>
      <c r="H6473" s="171"/>
      <c r="I6473" s="171"/>
      <c r="J6473" s="171"/>
      <c r="K6473" s="165"/>
      <c r="L6473" s="177"/>
      <c r="M6473" s="177"/>
    </row>
    <row r="6474" spans="1:14">
      <c r="A6474" s="171"/>
      <c r="B6474" s="171"/>
      <c r="C6474" s="179"/>
      <c r="D6474" s="193"/>
      <c r="E6474" s="194"/>
      <c r="G6474" s="175"/>
      <c r="H6474" s="171"/>
      <c r="I6474" s="171"/>
      <c r="J6474" s="171"/>
      <c r="K6474" s="165"/>
      <c r="L6474" s="177"/>
      <c r="M6474" s="177"/>
    </row>
    <row r="6475" spans="1:14">
      <c r="A6475" s="171"/>
      <c r="B6475" s="171"/>
      <c r="C6475" s="179"/>
      <c r="D6475" s="193"/>
      <c r="E6475" s="194"/>
      <c r="G6475" s="175"/>
      <c r="H6475" s="171"/>
      <c r="I6475" s="171"/>
      <c r="J6475" s="171"/>
      <c r="K6475" s="165"/>
      <c r="L6475" s="177"/>
      <c r="M6475" s="177"/>
    </row>
    <row r="6476" spans="1:14">
      <c r="A6476" s="171"/>
      <c r="B6476" s="171"/>
      <c r="C6476" s="179"/>
      <c r="D6476" s="193"/>
      <c r="E6476" s="194"/>
      <c r="G6476" s="175"/>
      <c r="H6476" s="171"/>
      <c r="I6476" s="171"/>
      <c r="J6476" s="171"/>
      <c r="K6476" s="165"/>
      <c r="L6476" s="177"/>
      <c r="M6476" s="177"/>
    </row>
    <row r="6477" spans="1:14">
      <c r="A6477" s="171"/>
      <c r="B6477" s="171"/>
      <c r="C6477" s="179"/>
      <c r="D6477" s="193"/>
      <c r="E6477" s="194"/>
      <c r="G6477" s="175"/>
      <c r="H6477" s="171"/>
      <c r="I6477" s="171"/>
      <c r="J6477" s="171"/>
      <c r="K6477" s="165"/>
      <c r="L6477" s="177"/>
      <c r="M6477" s="177"/>
    </row>
    <row r="6478" spans="1:14">
      <c r="A6478" s="171"/>
      <c r="B6478" s="171"/>
      <c r="C6478" s="179"/>
      <c r="D6478" s="193"/>
      <c r="E6478" s="194"/>
      <c r="G6478" s="175"/>
      <c r="H6478" s="171"/>
      <c r="I6478" s="171"/>
      <c r="J6478" s="171"/>
      <c r="K6478" s="165"/>
      <c r="L6478" s="177"/>
      <c r="M6478" s="177"/>
    </row>
    <row r="6479" spans="1:14">
      <c r="A6479" s="171"/>
      <c r="B6479" s="171"/>
      <c r="C6479" s="179"/>
      <c r="D6479" s="193"/>
      <c r="E6479" s="194"/>
      <c r="G6479" s="175"/>
      <c r="H6479" s="171"/>
      <c r="I6479" s="171"/>
      <c r="J6479" s="171"/>
      <c r="K6479" s="165"/>
      <c r="L6479" s="177"/>
      <c r="M6479" s="177"/>
    </row>
    <row r="6480" spans="1:14">
      <c r="A6480" s="171"/>
      <c r="B6480" s="171"/>
      <c r="C6480" s="179"/>
      <c r="D6480" s="193"/>
      <c r="E6480" s="194"/>
      <c r="G6480" s="175"/>
      <c r="H6480" s="171"/>
      <c r="I6480" s="171"/>
      <c r="J6480" s="171"/>
      <c r="K6480" s="165"/>
      <c r="L6480" s="177"/>
      <c r="M6480" s="177"/>
    </row>
    <row r="6481" spans="1:13">
      <c r="A6481" s="171"/>
      <c r="B6481" s="171"/>
      <c r="C6481" s="179"/>
      <c r="D6481" s="193"/>
      <c r="E6481" s="194"/>
      <c r="G6481" s="175"/>
      <c r="H6481" s="171"/>
      <c r="I6481" s="171"/>
      <c r="J6481" s="171"/>
      <c r="K6481" s="165"/>
      <c r="L6481" s="177"/>
      <c r="M6481" s="177"/>
    </row>
    <row r="6482" spans="1:13">
      <c r="A6482" s="171"/>
      <c r="B6482" s="171"/>
      <c r="C6482" s="179"/>
      <c r="D6482" s="193"/>
      <c r="E6482" s="194"/>
      <c r="G6482" s="175"/>
      <c r="H6482" s="171"/>
      <c r="I6482" s="171"/>
      <c r="J6482" s="171"/>
      <c r="K6482" s="165"/>
      <c r="L6482" s="177"/>
      <c r="M6482" s="177"/>
    </row>
    <row r="6483" spans="1:13">
      <c r="A6483" s="171"/>
      <c r="B6483" s="171"/>
      <c r="C6483" s="179"/>
      <c r="D6483" s="193"/>
      <c r="E6483" s="194"/>
      <c r="G6483" s="175"/>
      <c r="H6483" s="171"/>
      <c r="I6483" s="171"/>
      <c r="J6483" s="171"/>
      <c r="K6483" s="165"/>
      <c r="L6483" s="177"/>
      <c r="M6483" s="177"/>
    </row>
    <row r="6484" spans="1:13">
      <c r="A6484" s="171"/>
      <c r="B6484" s="171"/>
      <c r="C6484" s="179"/>
      <c r="D6484" s="193"/>
      <c r="E6484" s="194"/>
      <c r="G6484" s="175"/>
      <c r="H6484" s="171"/>
      <c r="I6484" s="171"/>
      <c r="J6484" s="171"/>
      <c r="K6484" s="165"/>
      <c r="L6484" s="177"/>
      <c r="M6484" s="177"/>
    </row>
    <row r="6485" spans="1:13">
      <c r="A6485" s="171"/>
      <c r="B6485" s="171"/>
      <c r="C6485" s="179"/>
      <c r="D6485" s="193"/>
      <c r="E6485" s="194"/>
      <c r="G6485" s="175"/>
      <c r="H6485" s="171"/>
      <c r="I6485" s="171"/>
      <c r="J6485" s="171"/>
      <c r="K6485" s="165"/>
      <c r="L6485" s="177"/>
      <c r="M6485" s="177"/>
    </row>
    <row r="6486" spans="1:13">
      <c r="A6486" s="171"/>
      <c r="B6486" s="171"/>
      <c r="C6486" s="179"/>
      <c r="D6486" s="193"/>
      <c r="E6486" s="194"/>
      <c r="G6486" s="175"/>
      <c r="H6486" s="171"/>
      <c r="I6486" s="171"/>
      <c r="J6486" s="171"/>
      <c r="K6486" s="165"/>
      <c r="L6486" s="177"/>
      <c r="M6486" s="177"/>
    </row>
    <row r="6487" spans="1:13">
      <c r="A6487" s="171"/>
      <c r="B6487" s="171"/>
      <c r="C6487" s="179"/>
      <c r="D6487" s="193"/>
      <c r="E6487" s="194"/>
      <c r="G6487" s="175"/>
      <c r="H6487" s="171"/>
      <c r="I6487" s="171"/>
      <c r="J6487" s="171"/>
      <c r="K6487" s="165"/>
      <c r="L6487" s="177"/>
      <c r="M6487" s="177"/>
    </row>
    <row r="6488" spans="1:13">
      <c r="A6488" s="171"/>
      <c r="B6488" s="171"/>
      <c r="C6488" s="179"/>
      <c r="D6488" s="193"/>
      <c r="E6488" s="194"/>
      <c r="G6488" s="175"/>
      <c r="H6488" s="171"/>
      <c r="I6488" s="171"/>
      <c r="J6488" s="171"/>
      <c r="K6488" s="165"/>
      <c r="L6488" s="177"/>
      <c r="M6488" s="177"/>
    </row>
    <row r="6489" spans="1:13">
      <c r="A6489" s="171"/>
      <c r="B6489" s="171"/>
      <c r="C6489" s="179"/>
      <c r="D6489" s="193"/>
      <c r="E6489" s="194"/>
      <c r="G6489" s="175"/>
      <c r="H6489" s="171"/>
      <c r="I6489" s="171"/>
      <c r="J6489" s="171"/>
      <c r="K6489" s="165"/>
      <c r="L6489" s="177"/>
      <c r="M6489" s="177"/>
    </row>
    <row r="6490" spans="1:13">
      <c r="A6490" s="171"/>
      <c r="B6490" s="171"/>
      <c r="C6490" s="179"/>
      <c r="D6490" s="193"/>
      <c r="E6490" s="194"/>
      <c r="G6490" s="175"/>
      <c r="H6490" s="171"/>
      <c r="I6490" s="171"/>
      <c r="J6490" s="171"/>
      <c r="K6490" s="165"/>
      <c r="L6490" s="177"/>
      <c r="M6490" s="177"/>
    </row>
    <row r="6491" spans="1:13">
      <c r="A6491" s="171"/>
      <c r="B6491" s="171"/>
      <c r="C6491" s="179"/>
      <c r="D6491" s="193"/>
      <c r="E6491" s="194"/>
      <c r="G6491" s="175"/>
      <c r="H6491" s="171"/>
      <c r="I6491" s="171"/>
      <c r="J6491" s="171"/>
      <c r="K6491" s="165"/>
      <c r="L6491" s="177"/>
      <c r="M6491" s="177"/>
    </row>
    <row r="6492" spans="1:13">
      <c r="A6492" s="171"/>
      <c r="B6492" s="171"/>
      <c r="C6492" s="179"/>
      <c r="D6492" s="193"/>
      <c r="E6492" s="194"/>
      <c r="G6492" s="175"/>
      <c r="H6492" s="171"/>
      <c r="I6492" s="171"/>
      <c r="J6492" s="171"/>
      <c r="K6492" s="165"/>
      <c r="L6492" s="177"/>
      <c r="M6492" s="177"/>
    </row>
    <row r="6493" spans="1:13">
      <c r="A6493" s="171"/>
      <c r="B6493" s="171"/>
      <c r="C6493" s="179"/>
      <c r="D6493" s="193"/>
      <c r="E6493" s="194"/>
      <c r="G6493" s="175"/>
      <c r="H6493" s="171"/>
      <c r="I6493" s="171"/>
      <c r="J6493" s="171"/>
      <c r="K6493" s="165"/>
      <c r="L6493" s="177"/>
      <c r="M6493" s="177"/>
    </row>
    <row r="6494" spans="1:13">
      <c r="A6494" s="171"/>
      <c r="B6494" s="171"/>
      <c r="C6494" s="179"/>
      <c r="D6494" s="193"/>
      <c r="E6494" s="194"/>
      <c r="G6494" s="175"/>
      <c r="H6494" s="171"/>
      <c r="I6494" s="171"/>
      <c r="J6494" s="171"/>
      <c r="K6494" s="165"/>
      <c r="L6494" s="177"/>
      <c r="M6494" s="177"/>
    </row>
    <row r="6495" spans="1:13">
      <c r="A6495" s="171"/>
      <c r="B6495" s="171"/>
      <c r="C6495" s="179"/>
      <c r="D6495" s="193"/>
      <c r="E6495" s="194"/>
      <c r="G6495" s="175"/>
      <c r="H6495" s="171"/>
      <c r="I6495" s="171"/>
      <c r="J6495" s="171"/>
      <c r="K6495" s="165"/>
      <c r="L6495" s="177"/>
      <c r="M6495" s="177"/>
    </row>
    <row r="6496" spans="1:13">
      <c r="A6496" s="171"/>
      <c r="B6496" s="171"/>
      <c r="C6496" s="179"/>
      <c r="D6496" s="193"/>
      <c r="E6496" s="194"/>
      <c r="G6496" s="175"/>
      <c r="H6496" s="171"/>
      <c r="I6496" s="171"/>
      <c r="J6496" s="171"/>
      <c r="K6496" s="165"/>
      <c r="L6496" s="177"/>
      <c r="M6496" s="177"/>
    </row>
    <row r="6497" spans="1:13">
      <c r="A6497" s="171"/>
      <c r="B6497" s="171"/>
      <c r="C6497" s="179"/>
      <c r="D6497" s="193"/>
      <c r="E6497" s="194"/>
      <c r="G6497" s="175"/>
      <c r="H6497" s="171"/>
      <c r="I6497" s="171"/>
      <c r="J6497" s="171"/>
      <c r="K6497" s="165"/>
      <c r="L6497" s="177"/>
      <c r="M6497" s="177"/>
    </row>
    <row r="6498" spans="1:13">
      <c r="A6498" s="171"/>
      <c r="B6498" s="171"/>
      <c r="C6498" s="179"/>
      <c r="D6498" s="193"/>
      <c r="E6498" s="194"/>
      <c r="G6498" s="175"/>
      <c r="H6498" s="171"/>
      <c r="I6498" s="171"/>
      <c r="J6498" s="171"/>
      <c r="K6498" s="165"/>
      <c r="L6498" s="177"/>
      <c r="M6498" s="177"/>
    </row>
    <row r="6499" spans="1:13">
      <c r="A6499" s="171"/>
      <c r="B6499" s="171"/>
      <c r="C6499" s="179"/>
      <c r="D6499" s="193"/>
      <c r="E6499" s="194"/>
      <c r="G6499" s="175"/>
      <c r="H6499" s="171"/>
      <c r="I6499" s="171"/>
      <c r="J6499" s="171"/>
      <c r="K6499" s="165"/>
      <c r="L6499" s="177"/>
      <c r="M6499" s="177"/>
    </row>
    <row r="6500" spans="1:13">
      <c r="A6500" s="171"/>
      <c r="B6500" s="171"/>
      <c r="C6500" s="179"/>
      <c r="D6500" s="193"/>
      <c r="E6500" s="194"/>
      <c r="G6500" s="175"/>
      <c r="H6500" s="171"/>
      <c r="I6500" s="171"/>
      <c r="J6500" s="171"/>
      <c r="K6500" s="165"/>
      <c r="L6500" s="177"/>
      <c r="M6500" s="177"/>
    </row>
    <row r="6501" spans="1:13">
      <c r="A6501" s="171"/>
      <c r="B6501" s="171"/>
      <c r="C6501" s="179"/>
      <c r="D6501" s="193"/>
      <c r="E6501" s="194"/>
      <c r="G6501" s="175"/>
      <c r="H6501" s="171"/>
      <c r="I6501" s="171"/>
      <c r="J6501" s="171"/>
      <c r="K6501" s="165"/>
      <c r="L6501" s="177"/>
      <c r="M6501" s="177"/>
    </row>
    <row r="6502" spans="1:13">
      <c r="A6502" s="171"/>
      <c r="B6502" s="171"/>
      <c r="C6502" s="179"/>
      <c r="D6502" s="193"/>
      <c r="E6502" s="194"/>
      <c r="G6502" s="175"/>
      <c r="H6502" s="171"/>
      <c r="I6502" s="171"/>
      <c r="J6502" s="171"/>
      <c r="K6502" s="165"/>
      <c r="L6502" s="177"/>
      <c r="M6502" s="177"/>
    </row>
    <row r="6503" spans="1:13">
      <c r="A6503" s="171"/>
      <c r="B6503" s="171"/>
      <c r="C6503" s="179"/>
      <c r="D6503" s="193"/>
      <c r="E6503" s="194"/>
      <c r="G6503" s="175"/>
      <c r="H6503" s="171"/>
      <c r="I6503" s="171"/>
      <c r="J6503" s="171"/>
      <c r="K6503" s="165"/>
      <c r="L6503" s="177"/>
      <c r="M6503" s="177"/>
    </row>
    <row r="6504" spans="1:13">
      <c r="A6504" s="171"/>
      <c r="B6504" s="171"/>
      <c r="C6504" s="179"/>
      <c r="D6504" s="193"/>
      <c r="E6504" s="194"/>
      <c r="G6504" s="175"/>
      <c r="H6504" s="171"/>
      <c r="I6504" s="171"/>
      <c r="J6504" s="171"/>
      <c r="K6504" s="165"/>
      <c r="L6504" s="177"/>
      <c r="M6504" s="177"/>
    </row>
    <row r="6505" spans="1:13">
      <c r="A6505" s="171"/>
      <c r="B6505" s="171"/>
      <c r="C6505" s="179"/>
      <c r="D6505" s="193"/>
      <c r="E6505" s="194"/>
      <c r="G6505" s="175"/>
      <c r="H6505" s="171"/>
      <c r="I6505" s="171"/>
      <c r="J6505" s="171"/>
      <c r="K6505" s="165"/>
      <c r="L6505" s="177"/>
      <c r="M6505" s="177"/>
    </row>
    <row r="6506" spans="1:13">
      <c r="A6506" s="171"/>
      <c r="B6506" s="171"/>
      <c r="C6506" s="179"/>
      <c r="D6506" s="193"/>
      <c r="E6506" s="194"/>
      <c r="G6506" s="175"/>
      <c r="H6506" s="171"/>
      <c r="I6506" s="171"/>
      <c r="J6506" s="171"/>
      <c r="K6506" s="165"/>
      <c r="L6506" s="177"/>
      <c r="M6506" s="177"/>
    </row>
    <row r="6507" spans="1:13">
      <c r="A6507" s="171"/>
      <c r="B6507" s="171"/>
      <c r="C6507" s="179"/>
      <c r="D6507" s="193"/>
      <c r="E6507" s="194"/>
      <c r="G6507" s="175"/>
      <c r="H6507" s="171"/>
      <c r="I6507" s="171"/>
      <c r="J6507" s="171"/>
      <c r="K6507" s="165"/>
      <c r="L6507" s="177"/>
      <c r="M6507" s="177"/>
    </row>
    <row r="6508" spans="1:13">
      <c r="L6508" s="177"/>
      <c r="M6508" s="177"/>
    </row>
    <row r="6509" spans="1:13">
      <c r="A6509" s="171"/>
      <c r="B6509" s="171"/>
      <c r="C6509" s="179"/>
      <c r="D6509" s="193"/>
      <c r="E6509" s="194"/>
      <c r="G6509" s="175"/>
      <c r="H6509" s="171"/>
      <c r="I6509" s="171"/>
      <c r="J6509" s="171"/>
      <c r="K6509" s="165"/>
      <c r="L6509" s="177"/>
      <c r="M6509" s="177"/>
    </row>
    <row r="6510" spans="1:13">
      <c r="A6510" s="171"/>
      <c r="B6510" s="171"/>
      <c r="C6510" s="179"/>
      <c r="D6510" s="193"/>
      <c r="E6510" s="194"/>
      <c r="G6510" s="175"/>
      <c r="H6510" s="171"/>
      <c r="I6510" s="171"/>
      <c r="J6510" s="171"/>
      <c r="K6510" s="165"/>
      <c r="L6510" s="177"/>
      <c r="M6510" s="177"/>
    </row>
    <row r="6511" spans="1:13">
      <c r="A6511" s="171"/>
      <c r="B6511" s="171"/>
      <c r="C6511" s="179"/>
      <c r="D6511" s="193"/>
      <c r="E6511" s="194"/>
      <c r="G6511" s="175"/>
      <c r="H6511" s="171"/>
      <c r="I6511" s="171"/>
      <c r="J6511" s="171"/>
      <c r="K6511" s="165"/>
      <c r="L6511" s="177"/>
      <c r="M6511" s="177"/>
    </row>
    <row r="6512" spans="1:13">
      <c r="A6512" s="171"/>
      <c r="B6512" s="171"/>
      <c r="C6512" s="179"/>
      <c r="D6512" s="193"/>
      <c r="E6512" s="194"/>
      <c r="G6512" s="175"/>
      <c r="H6512" s="171"/>
      <c r="I6512" s="171"/>
      <c r="J6512" s="171"/>
      <c r="K6512" s="165"/>
      <c r="L6512" s="177"/>
      <c r="M6512" s="177"/>
    </row>
    <row r="6513" spans="1:13">
      <c r="A6513" s="171"/>
      <c r="B6513" s="171"/>
      <c r="C6513" s="179"/>
      <c r="D6513" s="193"/>
      <c r="E6513" s="194"/>
      <c r="G6513" s="175"/>
      <c r="H6513" s="171"/>
      <c r="I6513" s="171"/>
      <c r="J6513" s="171"/>
      <c r="K6513" s="165"/>
      <c r="L6513" s="177"/>
      <c r="M6513" s="177"/>
    </row>
    <row r="6514" spans="1:13">
      <c r="A6514" s="171"/>
      <c r="B6514" s="171"/>
      <c r="C6514" s="179"/>
      <c r="D6514" s="193"/>
      <c r="E6514" s="194"/>
      <c r="G6514" s="175"/>
      <c r="H6514" s="171"/>
      <c r="I6514" s="171"/>
      <c r="J6514" s="171"/>
      <c r="K6514" s="165"/>
      <c r="L6514" s="177"/>
      <c r="M6514" s="177"/>
    </row>
    <row r="6515" spans="1:13">
      <c r="A6515" s="171"/>
      <c r="B6515" s="171"/>
      <c r="C6515" s="179"/>
      <c r="D6515" s="193"/>
      <c r="E6515" s="194"/>
      <c r="G6515" s="175"/>
      <c r="H6515" s="171"/>
      <c r="I6515" s="171"/>
      <c r="J6515" s="171"/>
      <c r="K6515" s="165"/>
      <c r="L6515" s="177"/>
      <c r="M6515" s="177"/>
    </row>
    <row r="6516" spans="1:13">
      <c r="A6516" s="171"/>
      <c r="B6516" s="171"/>
      <c r="C6516" s="179"/>
      <c r="D6516" s="193"/>
      <c r="E6516" s="194"/>
      <c r="G6516" s="175"/>
      <c r="H6516" s="171"/>
      <c r="I6516" s="171"/>
      <c r="J6516" s="171"/>
      <c r="K6516" s="165"/>
      <c r="L6516" s="177"/>
      <c r="M6516" s="177"/>
    </row>
    <row r="6517" spans="1:13">
      <c r="A6517" s="171"/>
      <c r="B6517" s="171"/>
      <c r="C6517" s="179"/>
      <c r="D6517" s="193"/>
      <c r="E6517" s="194"/>
      <c r="G6517" s="175"/>
      <c r="H6517" s="171"/>
      <c r="I6517" s="171"/>
      <c r="J6517" s="171"/>
      <c r="K6517" s="165"/>
      <c r="L6517" s="177"/>
      <c r="M6517" s="177"/>
    </row>
    <row r="6518" spans="1:13">
      <c r="A6518" s="171"/>
      <c r="B6518" s="171"/>
      <c r="C6518" s="179"/>
      <c r="D6518" s="193"/>
      <c r="E6518" s="194"/>
      <c r="G6518" s="175"/>
      <c r="H6518" s="171"/>
      <c r="I6518" s="171"/>
      <c r="J6518" s="171"/>
      <c r="K6518" s="165"/>
      <c r="L6518" s="177"/>
      <c r="M6518" s="177"/>
    </row>
    <row r="6519" spans="1:13">
      <c r="A6519" s="171"/>
      <c r="B6519" s="171"/>
      <c r="C6519" s="179"/>
      <c r="D6519" s="193"/>
      <c r="E6519" s="194"/>
      <c r="G6519" s="175"/>
      <c r="H6519" s="171"/>
      <c r="I6519" s="171"/>
      <c r="J6519" s="171"/>
      <c r="K6519" s="165"/>
      <c r="L6519" s="177"/>
      <c r="M6519" s="177"/>
    </row>
    <row r="6520" spans="1:13">
      <c r="A6520" s="171"/>
      <c r="B6520" s="171"/>
      <c r="C6520" s="179"/>
      <c r="D6520" s="193"/>
      <c r="E6520" s="194"/>
      <c r="G6520" s="175"/>
      <c r="H6520" s="171"/>
      <c r="I6520" s="171"/>
      <c r="J6520" s="171"/>
      <c r="K6520" s="165"/>
      <c r="L6520" s="177"/>
      <c r="M6520" s="177"/>
    </row>
    <row r="6521" spans="1:13">
      <c r="A6521" s="171"/>
      <c r="B6521" s="171"/>
      <c r="C6521" s="179"/>
      <c r="D6521" s="193"/>
      <c r="E6521" s="194"/>
      <c r="G6521" s="175"/>
      <c r="H6521" s="171"/>
      <c r="I6521" s="171"/>
      <c r="J6521" s="171"/>
      <c r="K6521" s="165"/>
      <c r="L6521" s="177"/>
      <c r="M6521" s="177"/>
    </row>
    <row r="6522" spans="1:13">
      <c r="A6522" s="171"/>
      <c r="B6522" s="171"/>
      <c r="C6522" s="179"/>
      <c r="D6522" s="193"/>
      <c r="E6522" s="194"/>
      <c r="G6522" s="175"/>
      <c r="H6522" s="171"/>
      <c r="I6522" s="171"/>
      <c r="J6522" s="171"/>
      <c r="K6522" s="165"/>
      <c r="L6522" s="177"/>
      <c r="M6522" s="177"/>
    </row>
    <row r="6523" spans="1:13">
      <c r="A6523" s="171"/>
      <c r="B6523" s="171"/>
      <c r="C6523" s="179"/>
      <c r="D6523" s="193"/>
      <c r="E6523" s="194"/>
      <c r="G6523" s="175"/>
      <c r="H6523" s="171"/>
      <c r="I6523" s="171"/>
      <c r="J6523" s="171"/>
      <c r="K6523" s="165"/>
      <c r="L6523" s="177"/>
      <c r="M6523" s="177"/>
    </row>
    <row r="6524" spans="1:13">
      <c r="A6524" s="171"/>
      <c r="B6524" s="171"/>
      <c r="C6524" s="179"/>
      <c r="D6524" s="193"/>
      <c r="E6524" s="194"/>
      <c r="G6524" s="175"/>
      <c r="H6524" s="171"/>
      <c r="I6524" s="171"/>
      <c r="J6524" s="171"/>
      <c r="K6524" s="165"/>
      <c r="L6524" s="177"/>
      <c r="M6524" s="177"/>
    </row>
    <row r="6525" spans="1:13">
      <c r="A6525" s="171"/>
      <c r="B6525" s="171"/>
      <c r="C6525" s="179"/>
      <c r="D6525" s="193"/>
      <c r="E6525" s="194"/>
      <c r="G6525" s="175"/>
      <c r="H6525" s="171"/>
      <c r="I6525" s="171"/>
      <c r="J6525" s="171"/>
      <c r="K6525" s="165"/>
      <c r="L6525" s="177"/>
      <c r="M6525" s="177"/>
    </row>
    <row r="6526" spans="1:13">
      <c r="A6526" s="171"/>
      <c r="B6526" s="171"/>
      <c r="C6526" s="179"/>
      <c r="D6526" s="193"/>
      <c r="E6526" s="194"/>
      <c r="G6526" s="175"/>
      <c r="H6526" s="171"/>
      <c r="I6526" s="171"/>
      <c r="J6526" s="171"/>
      <c r="K6526" s="165"/>
      <c r="L6526" s="177"/>
      <c r="M6526" s="177"/>
    </row>
    <row r="6527" spans="1:13">
      <c r="A6527" s="171"/>
      <c r="B6527" s="171"/>
      <c r="C6527" s="179"/>
      <c r="D6527" s="193"/>
      <c r="E6527" s="194"/>
      <c r="G6527" s="175"/>
      <c r="H6527" s="171"/>
      <c r="I6527" s="171"/>
      <c r="J6527" s="171"/>
      <c r="K6527" s="165"/>
      <c r="L6527" s="177"/>
      <c r="M6527" s="177"/>
    </row>
    <row r="6528" spans="1:13">
      <c r="A6528" s="171"/>
      <c r="B6528" s="171"/>
      <c r="C6528" s="179"/>
      <c r="D6528" s="193"/>
      <c r="E6528" s="194"/>
      <c r="G6528" s="175"/>
      <c r="H6528" s="171"/>
      <c r="I6528" s="171"/>
      <c r="J6528" s="171"/>
      <c r="K6528" s="165"/>
      <c r="L6528" s="177"/>
      <c r="M6528" s="177"/>
    </row>
    <row r="6529" spans="1:13">
      <c r="A6529" s="171"/>
      <c r="B6529" s="171"/>
      <c r="C6529" s="179"/>
      <c r="D6529" s="193"/>
      <c r="E6529" s="194"/>
      <c r="G6529" s="175"/>
      <c r="H6529" s="171"/>
      <c r="I6529" s="171"/>
      <c r="J6529" s="171"/>
      <c r="K6529" s="165"/>
      <c r="L6529" s="177"/>
      <c r="M6529" s="177"/>
    </row>
    <row r="6530" spans="1:13">
      <c r="A6530" s="171"/>
      <c r="B6530" s="171"/>
      <c r="C6530" s="179"/>
      <c r="D6530" s="193"/>
      <c r="E6530" s="194"/>
      <c r="G6530" s="175"/>
      <c r="H6530" s="171"/>
      <c r="I6530" s="171"/>
      <c r="J6530" s="171"/>
      <c r="K6530" s="165"/>
      <c r="L6530" s="177"/>
      <c r="M6530" s="177"/>
    </row>
    <row r="6531" spans="1:13">
      <c r="A6531" s="171"/>
      <c r="B6531" s="171"/>
      <c r="C6531" s="179"/>
      <c r="D6531" s="193"/>
      <c r="E6531" s="194"/>
      <c r="G6531" s="175"/>
      <c r="H6531" s="171"/>
      <c r="I6531" s="171"/>
      <c r="J6531" s="171"/>
      <c r="K6531" s="165"/>
      <c r="L6531" s="177"/>
      <c r="M6531" s="177"/>
    </row>
    <row r="6532" spans="1:13">
      <c r="A6532" s="171"/>
      <c r="B6532" s="171"/>
      <c r="C6532" s="179"/>
      <c r="D6532" s="193"/>
      <c r="E6532" s="194"/>
      <c r="G6532" s="175"/>
      <c r="H6532" s="171"/>
      <c r="I6532" s="171"/>
      <c r="J6532" s="171"/>
      <c r="K6532" s="165"/>
      <c r="L6532" s="177"/>
      <c r="M6532" s="177"/>
    </row>
    <row r="6533" spans="1:13">
      <c r="A6533" s="171"/>
      <c r="B6533" s="171"/>
      <c r="C6533" s="179"/>
      <c r="D6533" s="193"/>
      <c r="E6533" s="194"/>
      <c r="G6533" s="175"/>
      <c r="H6533" s="171"/>
      <c r="I6533" s="171"/>
      <c r="J6533" s="171"/>
      <c r="K6533" s="165"/>
      <c r="L6533" s="177"/>
      <c r="M6533" s="177"/>
    </row>
    <row r="6534" spans="1:13">
      <c r="A6534" s="171"/>
      <c r="B6534" s="171"/>
      <c r="C6534" s="179"/>
      <c r="D6534" s="193"/>
      <c r="E6534" s="194"/>
      <c r="G6534" s="175"/>
      <c r="H6534" s="171"/>
      <c r="I6534" s="171"/>
      <c r="J6534" s="171"/>
      <c r="K6534" s="165"/>
      <c r="L6534" s="177"/>
      <c r="M6534" s="177"/>
    </row>
    <row r="6535" spans="1:13">
      <c r="A6535" s="171"/>
      <c r="B6535" s="171"/>
      <c r="C6535" s="179"/>
      <c r="D6535" s="193"/>
      <c r="E6535" s="194"/>
      <c r="G6535" s="175"/>
      <c r="H6535" s="171"/>
      <c r="I6535" s="171"/>
      <c r="J6535" s="171"/>
      <c r="K6535" s="165"/>
      <c r="L6535" s="177"/>
      <c r="M6535" s="177"/>
    </row>
    <row r="6536" spans="1:13">
      <c r="A6536" s="171"/>
      <c r="B6536" s="171"/>
      <c r="C6536" s="179"/>
      <c r="D6536" s="193"/>
      <c r="E6536" s="194"/>
      <c r="G6536" s="175"/>
      <c r="H6536" s="171"/>
      <c r="I6536" s="171"/>
      <c r="J6536" s="171"/>
      <c r="K6536" s="165"/>
      <c r="L6536" s="177"/>
      <c r="M6536" s="177"/>
    </row>
    <row r="6537" spans="1:13">
      <c r="A6537" s="171"/>
      <c r="B6537" s="171"/>
      <c r="C6537" s="179"/>
      <c r="D6537" s="193"/>
      <c r="E6537" s="194"/>
      <c r="G6537" s="175"/>
      <c r="H6537" s="171"/>
      <c r="I6537" s="171"/>
      <c r="J6537" s="171"/>
      <c r="K6537" s="165"/>
      <c r="L6537" s="177"/>
      <c r="M6537" s="177"/>
    </row>
    <row r="6538" spans="1:13">
      <c r="A6538" s="171"/>
      <c r="B6538" s="171"/>
      <c r="C6538" s="179"/>
      <c r="D6538" s="193"/>
      <c r="E6538" s="194"/>
      <c r="G6538" s="175"/>
      <c r="H6538" s="171"/>
      <c r="I6538" s="171"/>
      <c r="J6538" s="171"/>
      <c r="K6538" s="165"/>
      <c r="L6538" s="177"/>
      <c r="M6538" s="177"/>
    </row>
    <row r="6539" spans="1:13">
      <c r="A6539" s="171"/>
      <c r="B6539" s="171"/>
      <c r="C6539" s="179"/>
      <c r="D6539" s="193"/>
      <c r="E6539" s="194"/>
      <c r="G6539" s="175"/>
      <c r="H6539" s="171"/>
      <c r="I6539" s="171"/>
      <c r="J6539" s="171"/>
      <c r="K6539" s="165"/>
      <c r="L6539" s="177"/>
      <c r="M6539" s="177"/>
    </row>
    <row r="6540" spans="1:13">
      <c r="A6540" s="171"/>
      <c r="B6540" s="171"/>
      <c r="C6540" s="179"/>
      <c r="D6540" s="193"/>
      <c r="E6540" s="194"/>
      <c r="G6540" s="175"/>
      <c r="H6540" s="171"/>
      <c r="I6540" s="171"/>
      <c r="J6540" s="171"/>
      <c r="K6540" s="165"/>
      <c r="L6540" s="177"/>
      <c r="M6540" s="177"/>
    </row>
    <row r="6541" spans="1:13">
      <c r="A6541" s="171"/>
      <c r="B6541" s="171"/>
      <c r="C6541" s="179"/>
      <c r="D6541" s="193"/>
      <c r="E6541" s="194"/>
      <c r="G6541" s="175"/>
      <c r="H6541" s="171"/>
      <c r="I6541" s="171"/>
      <c r="J6541" s="171"/>
      <c r="K6541" s="165"/>
      <c r="L6541" s="177"/>
      <c r="M6541" s="177"/>
    </row>
    <row r="6542" spans="1:13">
      <c r="A6542" s="171"/>
      <c r="B6542" s="171"/>
      <c r="C6542" s="179"/>
      <c r="D6542" s="193"/>
      <c r="E6542" s="194"/>
      <c r="G6542" s="175"/>
      <c r="H6542" s="171"/>
      <c r="I6542" s="171"/>
      <c r="J6542" s="171"/>
      <c r="K6542" s="165"/>
      <c r="L6542" s="177"/>
      <c r="M6542" s="177"/>
    </row>
    <row r="6543" spans="1:13">
      <c r="A6543" s="171"/>
      <c r="B6543" s="171"/>
      <c r="C6543" s="179"/>
      <c r="D6543" s="193"/>
      <c r="E6543" s="194"/>
      <c r="G6543" s="175"/>
      <c r="H6543" s="171"/>
      <c r="I6543" s="171"/>
      <c r="J6543" s="171"/>
      <c r="K6543" s="165"/>
      <c r="L6543" s="177"/>
      <c r="M6543" s="177"/>
    </row>
    <row r="6544" spans="1:13">
      <c r="A6544" s="190"/>
      <c r="B6544" s="190"/>
      <c r="C6544" s="195"/>
      <c r="D6544" s="193"/>
      <c r="E6544" s="194"/>
      <c r="F6544" s="196"/>
      <c r="G6544" s="197"/>
      <c r="H6544" s="190"/>
      <c r="I6544" s="190"/>
      <c r="J6544" s="190"/>
      <c r="K6544" s="165"/>
      <c r="L6544" s="177"/>
      <c r="M6544" s="177"/>
    </row>
    <row r="6549" spans="7:9">
      <c r="G6549" s="201"/>
      <c r="H6549" s="171"/>
      <c r="I6549" s="171"/>
    </row>
  </sheetData>
  <autoFilter ref="A2:M6544" xr:uid="{FF938C5A-B4AD-4A8E-B5D9-A5BCCDDEA1ED}">
    <sortState xmlns:xlrd2="http://schemas.microsoft.com/office/spreadsheetml/2017/richdata2" ref="A3:M5805">
      <sortCondition ref="A2:A6544"/>
    </sortState>
  </autoFilter>
  <sortState xmlns:xlrd2="http://schemas.microsoft.com/office/spreadsheetml/2017/richdata2" ref="A602:N718">
    <sortCondition ref="C602:C718"/>
  </sortState>
  <pageMargins left="0.51181102362204722" right="0.51181102362204722" top="0.78740157480314965" bottom="0.78740157480314965" header="0.31496062992125984" footer="0.31496062992125984"/>
  <pageSetup paperSize="9" scale="35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115"/>
  <sheetViews>
    <sheetView showGridLines="0" zoomScale="90" zoomScaleNormal="90" workbookViewId="0">
      <pane ySplit="1" topLeftCell="A4" activePane="bottomLeft" state="frozen"/>
      <selection activeCell="T25" sqref="T25"/>
      <selection pane="bottomLeft" activeCell="A2" sqref="A2:XFD3"/>
    </sheetView>
  </sheetViews>
  <sheetFormatPr defaultRowHeight="14.5" customHeight="1"/>
  <cols>
    <col min="1" max="2" width="19.453125" bestFit="1" customWidth="1"/>
    <col min="3" max="3" width="14.26953125" style="146" bestFit="1" customWidth="1"/>
    <col min="4" max="4" width="126.26953125" customWidth="1"/>
    <col min="5" max="5" width="9.453125" style="3" customWidth="1"/>
    <col min="6" max="7" width="13.26953125" bestFit="1" customWidth="1"/>
  </cols>
  <sheetData>
    <row r="1" spans="1:5" s="1" customFormat="1" ht="14.5" customHeight="1">
      <c r="A1" s="1" t="s">
        <v>927</v>
      </c>
      <c r="B1" s="1" t="s">
        <v>928</v>
      </c>
      <c r="C1" s="149" t="s">
        <v>923</v>
      </c>
      <c r="D1" s="1" t="s">
        <v>924</v>
      </c>
      <c r="E1" s="12" t="s">
        <v>929</v>
      </c>
    </row>
    <row r="2" spans="1:5" ht="14.5" hidden="1" customHeight="1">
      <c r="A2" t="s">
        <v>926</v>
      </c>
      <c r="B2" t="s">
        <v>988</v>
      </c>
      <c r="C2" s="126"/>
      <c r="E2" s="3" t="s">
        <v>1908</v>
      </c>
    </row>
    <row r="3" spans="1:5" hidden="1">
      <c r="A3" t="s">
        <v>925</v>
      </c>
      <c r="B3" t="s">
        <v>926</v>
      </c>
      <c r="C3" s="126"/>
      <c r="E3" s="3" t="s">
        <v>1908</v>
      </c>
    </row>
    <row r="4" spans="1:5" ht="14.5" customHeight="1">
      <c r="A4" t="s">
        <v>988</v>
      </c>
      <c r="B4" t="s">
        <v>926</v>
      </c>
      <c r="C4" s="126"/>
      <c r="D4" t="s">
        <v>3985</v>
      </c>
      <c r="E4" s="3" t="s">
        <v>3986</v>
      </c>
    </row>
    <row r="5" spans="1:5" ht="14.5" customHeight="1">
      <c r="A5" t="s">
        <v>988</v>
      </c>
      <c r="B5" t="s">
        <v>926</v>
      </c>
      <c r="C5" s="126"/>
      <c r="D5" t="s">
        <v>3987</v>
      </c>
      <c r="E5" s="3" t="s">
        <v>3986</v>
      </c>
    </row>
    <row r="6" spans="1:5" ht="14.5" customHeight="1">
      <c r="A6" t="s">
        <v>988</v>
      </c>
      <c r="B6" t="s">
        <v>926</v>
      </c>
      <c r="C6" s="126"/>
      <c r="D6" t="s">
        <v>3988</v>
      </c>
      <c r="E6" s="3" t="s">
        <v>3986</v>
      </c>
    </row>
    <row r="7" spans="1:5" ht="14.5" customHeight="1">
      <c r="A7" t="s">
        <v>988</v>
      </c>
      <c r="B7" t="s">
        <v>926</v>
      </c>
      <c r="C7" s="126"/>
      <c r="D7" t="s">
        <v>3989</v>
      </c>
      <c r="E7" s="3" t="s">
        <v>3986</v>
      </c>
    </row>
    <row r="8" spans="1:5" ht="14.5" customHeight="1">
      <c r="A8" t="s">
        <v>925</v>
      </c>
      <c r="B8" t="s">
        <v>926</v>
      </c>
      <c r="C8" s="126"/>
      <c r="D8" t="s">
        <v>3990</v>
      </c>
      <c r="E8" s="3" t="s">
        <v>3986</v>
      </c>
    </row>
    <row r="9" spans="1:5" ht="14.5" customHeight="1">
      <c r="A9" t="s">
        <v>925</v>
      </c>
      <c r="B9" t="s">
        <v>926</v>
      </c>
      <c r="C9" s="126"/>
      <c r="D9" t="s">
        <v>3991</v>
      </c>
      <c r="E9" s="3" t="s">
        <v>3986</v>
      </c>
    </row>
    <row r="10" spans="1:5" ht="14.5" customHeight="1">
      <c r="A10" t="s">
        <v>925</v>
      </c>
      <c r="B10" t="s">
        <v>926</v>
      </c>
      <c r="C10" s="126"/>
      <c r="D10" t="s">
        <v>3992</v>
      </c>
      <c r="E10" s="3" t="s">
        <v>3986</v>
      </c>
    </row>
    <row r="11" spans="1:5" ht="14.5" customHeight="1">
      <c r="A11" t="s">
        <v>925</v>
      </c>
      <c r="B11" t="s">
        <v>926</v>
      </c>
      <c r="C11" s="126"/>
      <c r="D11" t="s">
        <v>3993</v>
      </c>
      <c r="E11" s="3" t="s">
        <v>3986</v>
      </c>
    </row>
    <row r="12" spans="1:5" ht="14.5" customHeight="1">
      <c r="A12" t="s">
        <v>988</v>
      </c>
      <c r="B12" t="s">
        <v>926</v>
      </c>
      <c r="C12" s="126"/>
      <c r="D12" t="s">
        <v>3994</v>
      </c>
      <c r="E12" s="3" t="s">
        <v>3986</v>
      </c>
    </row>
    <row r="13" spans="1:5" ht="14.5" customHeight="1">
      <c r="A13" t="s">
        <v>988</v>
      </c>
      <c r="B13" t="s">
        <v>926</v>
      </c>
      <c r="C13" s="126"/>
      <c r="D13" t="s">
        <v>3995</v>
      </c>
      <c r="E13" s="3" t="s">
        <v>3986</v>
      </c>
    </row>
    <row r="14" spans="1:5" ht="14.5" customHeight="1">
      <c r="A14" t="s">
        <v>988</v>
      </c>
      <c r="B14" t="s">
        <v>926</v>
      </c>
      <c r="C14" s="126"/>
      <c r="D14" t="s">
        <v>3996</v>
      </c>
      <c r="E14" s="3" t="s">
        <v>3986</v>
      </c>
    </row>
    <row r="15" spans="1:5" ht="14.5" customHeight="1">
      <c r="A15" t="s">
        <v>925</v>
      </c>
      <c r="B15" t="s">
        <v>988</v>
      </c>
      <c r="C15" s="126"/>
      <c r="D15" t="s">
        <v>3997</v>
      </c>
      <c r="E15" s="3" t="s">
        <v>3986</v>
      </c>
    </row>
    <row r="16" spans="1:5" ht="14.5" customHeight="1">
      <c r="A16" t="s">
        <v>925</v>
      </c>
      <c r="B16" t="s">
        <v>988</v>
      </c>
      <c r="C16" s="126"/>
      <c r="D16" t="s">
        <v>3998</v>
      </c>
      <c r="E16" s="3" t="s">
        <v>3986</v>
      </c>
    </row>
    <row r="17" spans="1:5" ht="14.5" customHeight="1">
      <c r="A17" t="s">
        <v>925</v>
      </c>
      <c r="B17" t="s">
        <v>988</v>
      </c>
      <c r="C17" s="126"/>
      <c r="D17" t="s">
        <v>3998</v>
      </c>
      <c r="E17" s="3" t="s">
        <v>3986</v>
      </c>
    </row>
    <row r="18" spans="1:5" ht="14.5" customHeight="1">
      <c r="A18" t="s">
        <v>925</v>
      </c>
      <c r="B18" t="s">
        <v>988</v>
      </c>
      <c r="C18" s="126"/>
      <c r="D18" t="s">
        <v>3999</v>
      </c>
      <c r="E18" s="3" t="s">
        <v>3986</v>
      </c>
    </row>
    <row r="19" spans="1:5" ht="14.5" customHeight="1">
      <c r="A19" t="s">
        <v>925</v>
      </c>
      <c r="B19" t="s">
        <v>988</v>
      </c>
      <c r="C19" s="126"/>
      <c r="D19" t="s">
        <v>4000</v>
      </c>
      <c r="E19" s="3" t="s">
        <v>3986</v>
      </c>
    </row>
    <row r="20" spans="1:5" ht="14.5" customHeight="1">
      <c r="A20" t="s">
        <v>925</v>
      </c>
      <c r="B20" t="s">
        <v>988</v>
      </c>
      <c r="C20" s="126"/>
      <c r="D20" t="s">
        <v>4001</v>
      </c>
      <c r="E20" s="3" t="s">
        <v>3986</v>
      </c>
    </row>
    <row r="21" spans="1:5" ht="14.5" customHeight="1">
      <c r="A21" t="s">
        <v>988</v>
      </c>
      <c r="B21" t="s">
        <v>925</v>
      </c>
      <c r="C21" s="126"/>
      <c r="D21" t="s">
        <v>4002</v>
      </c>
      <c r="E21" s="3" t="s">
        <v>3986</v>
      </c>
    </row>
    <row r="22" spans="1:5" ht="14.5" customHeight="1">
      <c r="A22" t="s">
        <v>988</v>
      </c>
      <c r="B22" t="s">
        <v>926</v>
      </c>
      <c r="C22" s="126"/>
      <c r="D22" t="s">
        <v>4003</v>
      </c>
      <c r="E22" s="3" t="s">
        <v>3986</v>
      </c>
    </row>
    <row r="23" spans="1:5" ht="14.5" customHeight="1">
      <c r="A23" t="s">
        <v>926</v>
      </c>
      <c r="B23" t="s">
        <v>988</v>
      </c>
      <c r="C23" s="126"/>
      <c r="D23" t="s">
        <v>4004</v>
      </c>
      <c r="E23" s="3" t="s">
        <v>3986</v>
      </c>
    </row>
    <row r="24" spans="1:5" ht="14.5" customHeight="1">
      <c r="A24" t="s">
        <v>926</v>
      </c>
      <c r="B24" t="s">
        <v>925</v>
      </c>
      <c r="C24" s="126"/>
      <c r="D24" t="s">
        <v>4005</v>
      </c>
      <c r="E24" s="3" t="s">
        <v>3986</v>
      </c>
    </row>
    <row r="25" spans="1:5" ht="14.5" customHeight="1">
      <c r="A25" t="s">
        <v>988</v>
      </c>
      <c r="B25" t="s">
        <v>926</v>
      </c>
      <c r="C25" s="126"/>
      <c r="D25" t="s">
        <v>4006</v>
      </c>
      <c r="E25" s="3" t="s">
        <v>3986</v>
      </c>
    </row>
    <row r="26" spans="1:5" ht="14.5" customHeight="1">
      <c r="A26" t="s">
        <v>926</v>
      </c>
      <c r="B26" t="s">
        <v>988</v>
      </c>
      <c r="C26" s="126"/>
      <c r="D26" t="s">
        <v>4007</v>
      </c>
      <c r="E26" s="3" t="s">
        <v>3986</v>
      </c>
    </row>
    <row r="27" spans="1:5" ht="14.5" customHeight="1">
      <c r="A27" t="s">
        <v>926</v>
      </c>
      <c r="B27" t="s">
        <v>988</v>
      </c>
      <c r="C27" s="126"/>
      <c r="D27" t="s">
        <v>4008</v>
      </c>
      <c r="E27" s="3" t="s">
        <v>3986</v>
      </c>
    </row>
    <row r="28" spans="1:5" ht="14.5" customHeight="1">
      <c r="A28" t="s">
        <v>1999</v>
      </c>
      <c r="B28" t="s">
        <v>988</v>
      </c>
      <c r="C28" s="126"/>
      <c r="D28" t="s">
        <v>4009</v>
      </c>
      <c r="E28" s="3" t="s">
        <v>3986</v>
      </c>
    </row>
    <row r="29" spans="1:5" ht="14.5" customHeight="1">
      <c r="A29" t="s">
        <v>988</v>
      </c>
      <c r="B29" t="s">
        <v>926</v>
      </c>
      <c r="C29" s="126"/>
      <c r="D29" t="s">
        <v>4010</v>
      </c>
      <c r="E29" s="3" t="s">
        <v>3986</v>
      </c>
    </row>
    <row r="30" spans="1:5" ht="14.5" customHeight="1">
      <c r="A30" t="s">
        <v>926</v>
      </c>
      <c r="B30" t="s">
        <v>988</v>
      </c>
      <c r="C30" s="126"/>
      <c r="D30" t="s">
        <v>4011</v>
      </c>
      <c r="E30" s="3" t="s">
        <v>3986</v>
      </c>
    </row>
    <row r="31" spans="1:5" ht="14.5" customHeight="1">
      <c r="A31" t="s">
        <v>926</v>
      </c>
      <c r="B31" t="s">
        <v>988</v>
      </c>
      <c r="C31" s="126"/>
      <c r="D31" t="s">
        <v>4012</v>
      </c>
      <c r="E31" s="3" t="s">
        <v>3986</v>
      </c>
    </row>
    <row r="32" spans="1:5" ht="14.5" customHeight="1">
      <c r="A32" t="s">
        <v>925</v>
      </c>
      <c r="B32" t="s">
        <v>926</v>
      </c>
      <c r="C32" s="126"/>
      <c r="D32" t="s">
        <v>4013</v>
      </c>
      <c r="E32" s="3" t="s">
        <v>3986</v>
      </c>
    </row>
    <row r="33" spans="1:5" ht="14.5" customHeight="1">
      <c r="A33" t="s">
        <v>925</v>
      </c>
      <c r="B33" t="s">
        <v>926</v>
      </c>
      <c r="C33" s="126"/>
      <c r="D33" t="s">
        <v>2034</v>
      </c>
      <c r="E33" s="3" t="s">
        <v>3986</v>
      </c>
    </row>
    <row r="34" spans="1:5" ht="14.5" customHeight="1">
      <c r="A34" t="s">
        <v>925</v>
      </c>
      <c r="B34" t="s">
        <v>926</v>
      </c>
      <c r="C34" s="126"/>
      <c r="D34" t="s">
        <v>2038</v>
      </c>
      <c r="E34" s="3" t="s">
        <v>3986</v>
      </c>
    </row>
    <row r="35" spans="1:5" ht="14.5" customHeight="1">
      <c r="A35" t="s">
        <v>925</v>
      </c>
      <c r="B35" t="s">
        <v>926</v>
      </c>
      <c r="C35" s="126"/>
      <c r="D35" t="s">
        <v>2038</v>
      </c>
      <c r="E35" s="3" t="s">
        <v>3986</v>
      </c>
    </row>
    <row r="36" spans="1:5" ht="14.5" customHeight="1">
      <c r="A36" t="s">
        <v>926</v>
      </c>
      <c r="B36" t="s">
        <v>988</v>
      </c>
      <c r="C36" s="126"/>
      <c r="D36" t="s">
        <v>2001</v>
      </c>
      <c r="E36" s="3" t="s">
        <v>3986</v>
      </c>
    </row>
    <row r="37" spans="1:5" ht="14.5" customHeight="1">
      <c r="A37" t="s">
        <v>925</v>
      </c>
      <c r="B37" t="s">
        <v>926</v>
      </c>
      <c r="C37" s="126"/>
      <c r="D37" t="s">
        <v>4014</v>
      </c>
      <c r="E37" s="3" t="s">
        <v>3986</v>
      </c>
    </row>
    <row r="38" spans="1:5" ht="14.5" customHeight="1">
      <c r="A38" t="s">
        <v>988</v>
      </c>
      <c r="B38" t="s">
        <v>926</v>
      </c>
      <c r="C38" s="126">
        <v>23850.52</v>
      </c>
      <c r="D38" t="s">
        <v>3888</v>
      </c>
      <c r="E38" s="3" t="s">
        <v>3986</v>
      </c>
    </row>
    <row r="39" spans="1:5" ht="14.5" customHeight="1">
      <c r="A39" t="s">
        <v>988</v>
      </c>
      <c r="B39" t="s">
        <v>926</v>
      </c>
      <c r="C39" s="126">
        <v>20870.47</v>
      </c>
      <c r="D39" t="s">
        <v>3889</v>
      </c>
      <c r="E39" s="3" t="s">
        <v>3986</v>
      </c>
    </row>
    <row r="40" spans="1:5" ht="14.5" customHeight="1">
      <c r="A40" t="s">
        <v>988</v>
      </c>
      <c r="B40" t="s">
        <v>926</v>
      </c>
      <c r="C40" s="126">
        <v>23564.79</v>
      </c>
      <c r="D40" t="s">
        <v>3890</v>
      </c>
      <c r="E40" s="3" t="s">
        <v>3986</v>
      </c>
    </row>
    <row r="41" spans="1:5" ht="14.5" customHeight="1">
      <c r="A41" t="s">
        <v>925</v>
      </c>
      <c r="B41" t="s">
        <v>926</v>
      </c>
      <c r="C41" s="126">
        <v>891.42</v>
      </c>
      <c r="D41" t="s">
        <v>3891</v>
      </c>
      <c r="E41" s="3" t="s">
        <v>3986</v>
      </c>
    </row>
    <row r="42" spans="1:5" ht="14.5" customHeight="1">
      <c r="A42" t="s">
        <v>926</v>
      </c>
      <c r="B42" t="s">
        <v>988</v>
      </c>
      <c r="C42" s="126"/>
      <c r="D42" t="s">
        <v>4015</v>
      </c>
      <c r="E42" s="3" t="s">
        <v>3986</v>
      </c>
    </row>
    <row r="43" spans="1:5" ht="14.5" customHeight="1">
      <c r="A43" t="s">
        <v>988</v>
      </c>
      <c r="B43" t="s">
        <v>926</v>
      </c>
      <c r="C43" s="126"/>
      <c r="D43" t="s">
        <v>4016</v>
      </c>
      <c r="E43" s="3" t="s">
        <v>3986</v>
      </c>
    </row>
    <row r="44" spans="1:5" ht="14.5" customHeight="1">
      <c r="A44" t="s">
        <v>926</v>
      </c>
      <c r="B44" t="s">
        <v>988</v>
      </c>
      <c r="C44" s="126"/>
      <c r="D44" t="s">
        <v>4017</v>
      </c>
      <c r="E44" s="3" t="s">
        <v>3986</v>
      </c>
    </row>
    <row r="45" spans="1:5" ht="14.5" customHeight="1">
      <c r="A45" t="s">
        <v>988</v>
      </c>
      <c r="B45" t="s">
        <v>926</v>
      </c>
      <c r="C45" s="126"/>
      <c r="D45" t="s">
        <v>4018</v>
      </c>
      <c r="E45" s="3" t="s">
        <v>3986</v>
      </c>
    </row>
    <row r="46" spans="1:5" ht="14.5" customHeight="1">
      <c r="A46" t="s">
        <v>926</v>
      </c>
      <c r="B46" t="s">
        <v>988</v>
      </c>
      <c r="C46" s="126">
        <v>216.93</v>
      </c>
      <c r="D46" t="s">
        <v>2001</v>
      </c>
      <c r="E46" s="3" t="s">
        <v>3986</v>
      </c>
    </row>
    <row r="47" spans="1:5" ht="14.5" customHeight="1">
      <c r="A47" t="s">
        <v>988</v>
      </c>
      <c r="B47" t="s">
        <v>1999</v>
      </c>
      <c r="C47" s="126"/>
      <c r="D47" t="s">
        <v>4019</v>
      </c>
      <c r="E47" s="3" t="s">
        <v>3986</v>
      </c>
    </row>
    <row r="48" spans="1:5" ht="14.5" customHeight="1">
      <c r="A48" t="s">
        <v>988</v>
      </c>
      <c r="B48" t="s">
        <v>926</v>
      </c>
      <c r="C48" s="126"/>
      <c r="D48" t="s">
        <v>4019</v>
      </c>
      <c r="E48" s="3" t="s">
        <v>3986</v>
      </c>
    </row>
    <row r="49" spans="1:5" ht="14.5" customHeight="1">
      <c r="A49" t="s">
        <v>925</v>
      </c>
      <c r="B49" t="s">
        <v>988</v>
      </c>
      <c r="C49" s="126">
        <v>13480.32</v>
      </c>
      <c r="D49" t="s">
        <v>1822</v>
      </c>
      <c r="E49" s="3" t="s">
        <v>3986</v>
      </c>
    </row>
    <row r="50" spans="1:5" ht="14.5" customHeight="1">
      <c r="A50" t="s">
        <v>925</v>
      </c>
      <c r="B50" t="s">
        <v>988</v>
      </c>
      <c r="C50" s="126">
        <v>3791.42</v>
      </c>
      <c r="D50" t="s">
        <v>3892</v>
      </c>
      <c r="E50" s="3" t="s">
        <v>3986</v>
      </c>
    </row>
    <row r="51" spans="1:5" ht="14.5" customHeight="1">
      <c r="A51" t="s">
        <v>925</v>
      </c>
      <c r="B51" t="s">
        <v>988</v>
      </c>
      <c r="C51" s="126">
        <v>35850.89</v>
      </c>
      <c r="D51" t="s">
        <v>3893</v>
      </c>
      <c r="E51" s="3" t="s">
        <v>3986</v>
      </c>
    </row>
    <row r="52" spans="1:5" ht="14.5" customHeight="1">
      <c r="A52" t="s">
        <v>925</v>
      </c>
      <c r="B52" t="s">
        <v>988</v>
      </c>
      <c r="C52" s="126">
        <v>727.92</v>
      </c>
      <c r="D52" t="s">
        <v>1822</v>
      </c>
      <c r="E52" s="3" t="s">
        <v>3986</v>
      </c>
    </row>
    <row r="53" spans="1:5" ht="14.5" customHeight="1">
      <c r="A53" t="s">
        <v>988</v>
      </c>
      <c r="B53" t="s">
        <v>926</v>
      </c>
      <c r="C53" s="126"/>
      <c r="D53" t="s">
        <v>4020</v>
      </c>
      <c r="E53" s="3" t="s">
        <v>3986</v>
      </c>
    </row>
    <row r="54" spans="1:5" ht="14.5" customHeight="1">
      <c r="A54" t="s">
        <v>925</v>
      </c>
      <c r="B54" t="s">
        <v>988</v>
      </c>
      <c r="C54" s="126">
        <v>891.56</v>
      </c>
      <c r="D54" t="s">
        <v>3894</v>
      </c>
      <c r="E54" s="3" t="s">
        <v>3986</v>
      </c>
    </row>
    <row r="55" spans="1:5" ht="14.5" customHeight="1">
      <c r="A55" t="s">
        <v>988</v>
      </c>
      <c r="B55" t="s">
        <v>926</v>
      </c>
      <c r="C55" s="126">
        <v>1809547.7</v>
      </c>
      <c r="D55" s="171" t="s">
        <v>3896</v>
      </c>
      <c r="E55" s="3" t="s">
        <v>3986</v>
      </c>
    </row>
    <row r="56" spans="1:5" ht="14.5" customHeight="1">
      <c r="A56" t="s">
        <v>926</v>
      </c>
      <c r="B56" t="s">
        <v>988</v>
      </c>
      <c r="C56" s="126">
        <v>242.58</v>
      </c>
      <c r="D56" t="s">
        <v>3897</v>
      </c>
      <c r="E56" s="3" t="s">
        <v>3986</v>
      </c>
    </row>
    <row r="57" spans="1:5" ht="14.5" customHeight="1">
      <c r="A57" t="s">
        <v>988</v>
      </c>
      <c r="B57" t="s">
        <v>926</v>
      </c>
      <c r="C57" s="126">
        <v>459.21</v>
      </c>
      <c r="D57" t="s">
        <v>3898</v>
      </c>
      <c r="E57" s="3" t="s">
        <v>3986</v>
      </c>
    </row>
    <row r="58" spans="1:5" ht="14.5" customHeight="1">
      <c r="A58" t="s">
        <v>988</v>
      </c>
      <c r="B58" t="s">
        <v>926</v>
      </c>
      <c r="C58" s="126">
        <v>27.17</v>
      </c>
      <c r="D58" t="s">
        <v>3899</v>
      </c>
      <c r="E58" s="3" t="s">
        <v>3986</v>
      </c>
    </row>
    <row r="59" spans="1:5" ht="14.5" customHeight="1">
      <c r="A59" t="s">
        <v>988</v>
      </c>
      <c r="B59" t="s">
        <v>926</v>
      </c>
      <c r="C59" s="126">
        <v>4502.1000000000004</v>
      </c>
      <c r="D59" t="s">
        <v>3900</v>
      </c>
      <c r="E59" s="3" t="s">
        <v>3986</v>
      </c>
    </row>
    <row r="60" spans="1:5" ht="14.5" customHeight="1">
      <c r="A60" t="s">
        <v>988</v>
      </c>
      <c r="B60" t="s">
        <v>926</v>
      </c>
      <c r="C60" s="126">
        <v>352.56</v>
      </c>
      <c r="D60" t="s">
        <v>3901</v>
      </c>
      <c r="E60" s="3" t="s">
        <v>3986</v>
      </c>
    </row>
    <row r="61" spans="1:5" ht="14.5" customHeight="1">
      <c r="A61" t="s">
        <v>988</v>
      </c>
      <c r="B61" t="s">
        <v>926</v>
      </c>
      <c r="C61" s="126">
        <v>9321.9699999999993</v>
      </c>
      <c r="D61" t="s">
        <v>3902</v>
      </c>
      <c r="E61" s="3" t="s">
        <v>3986</v>
      </c>
    </row>
    <row r="62" spans="1:5" ht="14.5" customHeight="1">
      <c r="A62" t="s">
        <v>988</v>
      </c>
      <c r="B62" t="s">
        <v>926</v>
      </c>
      <c r="C62" s="126">
        <v>314.52</v>
      </c>
      <c r="D62" t="s">
        <v>3903</v>
      </c>
      <c r="E62" s="3" t="s">
        <v>3986</v>
      </c>
    </row>
    <row r="63" spans="1:5" ht="14.5" customHeight="1">
      <c r="A63" t="s">
        <v>926</v>
      </c>
      <c r="B63" t="s">
        <v>925</v>
      </c>
      <c r="C63" s="126">
        <v>2432.1</v>
      </c>
      <c r="D63" t="s">
        <v>3904</v>
      </c>
      <c r="E63" s="3" t="s">
        <v>3986</v>
      </c>
    </row>
    <row r="64" spans="1:5" ht="14.5" customHeight="1">
      <c r="A64" t="s">
        <v>925</v>
      </c>
      <c r="B64" t="s">
        <v>926</v>
      </c>
      <c r="C64" s="126">
        <v>75</v>
      </c>
      <c r="D64" t="s">
        <v>3800</v>
      </c>
      <c r="E64" s="3" t="s">
        <v>3986</v>
      </c>
    </row>
    <row r="65" spans="1:5" ht="14.5" customHeight="1">
      <c r="A65" t="s">
        <v>988</v>
      </c>
      <c r="B65" t="s">
        <v>926</v>
      </c>
      <c r="C65" s="126">
        <v>251.07</v>
      </c>
      <c r="D65" t="s">
        <v>3801</v>
      </c>
      <c r="E65" s="3" t="s">
        <v>3986</v>
      </c>
    </row>
    <row r="66" spans="1:5" ht="14.5" customHeight="1">
      <c r="A66" t="s">
        <v>988</v>
      </c>
      <c r="B66" t="s">
        <v>926</v>
      </c>
      <c r="C66" s="126">
        <v>787.27</v>
      </c>
      <c r="D66" t="s">
        <v>3802</v>
      </c>
      <c r="E66" s="3" t="s">
        <v>3986</v>
      </c>
    </row>
    <row r="67" spans="1:5" ht="14.5" customHeight="1">
      <c r="A67" t="s">
        <v>988</v>
      </c>
      <c r="B67" t="s">
        <v>926</v>
      </c>
      <c r="C67" s="126">
        <v>4.16</v>
      </c>
      <c r="D67" t="s">
        <v>3803</v>
      </c>
      <c r="E67" s="3" t="s">
        <v>3986</v>
      </c>
    </row>
    <row r="68" spans="1:5" ht="14.5" customHeight="1">
      <c r="A68" t="s">
        <v>988</v>
      </c>
      <c r="B68" t="s">
        <v>926</v>
      </c>
      <c r="C68" s="126">
        <v>333.98</v>
      </c>
      <c r="D68" t="s">
        <v>3804</v>
      </c>
      <c r="E68" s="3" t="s">
        <v>3986</v>
      </c>
    </row>
    <row r="69" spans="1:5" ht="14.5" customHeight="1">
      <c r="A69" t="s">
        <v>988</v>
      </c>
      <c r="B69" t="s">
        <v>926</v>
      </c>
      <c r="C69" s="126">
        <v>4.16</v>
      </c>
      <c r="D69" t="s">
        <v>3805</v>
      </c>
      <c r="E69" s="3" t="s">
        <v>3986</v>
      </c>
    </row>
    <row r="70" spans="1:5" ht="14.5" customHeight="1">
      <c r="A70" t="s">
        <v>988</v>
      </c>
      <c r="B70" t="s">
        <v>925</v>
      </c>
      <c r="C70" s="126">
        <v>515.69000000000005</v>
      </c>
      <c r="D70" t="s">
        <v>3883</v>
      </c>
      <c r="E70" s="3" t="s">
        <v>3986</v>
      </c>
    </row>
    <row r="71" spans="1:5" ht="14.5" customHeight="1">
      <c r="A71" t="s">
        <v>926</v>
      </c>
      <c r="B71" t="s">
        <v>1999</v>
      </c>
      <c r="C71" s="126">
        <v>10233.959999999999</v>
      </c>
      <c r="D71" t="s">
        <v>3497</v>
      </c>
      <c r="E71" s="3" t="s">
        <v>3986</v>
      </c>
    </row>
    <row r="72" spans="1:5" ht="14.5" customHeight="1">
      <c r="A72" t="s">
        <v>926</v>
      </c>
      <c r="B72" t="s">
        <v>1999</v>
      </c>
      <c r="C72" s="126">
        <v>10233.959999999999</v>
      </c>
      <c r="D72" t="s">
        <v>3497</v>
      </c>
      <c r="E72" s="3" t="s">
        <v>1908</v>
      </c>
    </row>
    <row r="73" spans="1:5" ht="14.5" customHeight="1">
      <c r="A73" t="s">
        <v>925</v>
      </c>
      <c r="B73" t="s">
        <v>926</v>
      </c>
      <c r="C73" s="126">
        <v>22250.21</v>
      </c>
      <c r="D73" t="s">
        <v>5901</v>
      </c>
      <c r="E73" s="3" t="s">
        <v>1908</v>
      </c>
    </row>
    <row r="74" spans="1:5" ht="14.5" customHeight="1">
      <c r="A74" t="s">
        <v>925</v>
      </c>
      <c r="B74" t="s">
        <v>988</v>
      </c>
      <c r="C74" s="126">
        <v>26273.82</v>
      </c>
      <c r="D74" t="s">
        <v>5803</v>
      </c>
      <c r="E74" s="3" t="s">
        <v>1908</v>
      </c>
    </row>
    <row r="75" spans="1:5" ht="14.5" customHeight="1">
      <c r="A75" t="s">
        <v>925</v>
      </c>
      <c r="B75" t="s">
        <v>988</v>
      </c>
      <c r="C75" s="126">
        <v>263.29000000000002</v>
      </c>
      <c r="D75" t="s">
        <v>5890</v>
      </c>
      <c r="E75" s="3" t="s">
        <v>1908</v>
      </c>
    </row>
    <row r="76" spans="1:5" ht="14.5" customHeight="1">
      <c r="A76" t="s">
        <v>925</v>
      </c>
      <c r="B76" t="s">
        <v>988</v>
      </c>
      <c r="C76" s="126">
        <v>2159</v>
      </c>
      <c r="D76" t="s">
        <v>897</v>
      </c>
      <c r="E76" s="3" t="s">
        <v>1908</v>
      </c>
    </row>
    <row r="77" spans="1:5" ht="14.5" customHeight="1">
      <c r="A77" t="s">
        <v>925</v>
      </c>
      <c r="B77" t="s">
        <v>988</v>
      </c>
      <c r="C77" s="126">
        <v>21058.45</v>
      </c>
      <c r="D77" t="s">
        <v>5891</v>
      </c>
      <c r="E77" s="3" t="s">
        <v>1908</v>
      </c>
    </row>
    <row r="78" spans="1:5" ht="14.5" customHeight="1">
      <c r="A78" t="s">
        <v>925</v>
      </c>
      <c r="B78" t="s">
        <v>988</v>
      </c>
      <c r="C78" s="126">
        <v>3386.12</v>
      </c>
      <c r="D78" t="s">
        <v>5892</v>
      </c>
      <c r="E78" s="3" t="s">
        <v>1908</v>
      </c>
    </row>
    <row r="79" spans="1:5" ht="14.5" customHeight="1">
      <c r="A79" t="s">
        <v>925</v>
      </c>
      <c r="B79" t="s">
        <v>988</v>
      </c>
      <c r="C79" s="126">
        <v>368.61</v>
      </c>
      <c r="D79" t="s">
        <v>5893</v>
      </c>
      <c r="E79" s="3" t="s">
        <v>1908</v>
      </c>
    </row>
    <row r="80" spans="1:5" ht="14.5" customHeight="1">
      <c r="A80" t="s">
        <v>925</v>
      </c>
      <c r="B80" t="s">
        <v>988</v>
      </c>
      <c r="C80" s="126">
        <v>245.74</v>
      </c>
      <c r="D80" t="s">
        <v>5894</v>
      </c>
      <c r="E80" s="3" t="s">
        <v>1908</v>
      </c>
    </row>
    <row r="81" spans="1:5" ht="14.5" customHeight="1">
      <c r="A81" t="s">
        <v>925</v>
      </c>
      <c r="B81" t="s">
        <v>988</v>
      </c>
      <c r="C81" s="126">
        <v>10958.47</v>
      </c>
      <c r="D81" t="s">
        <v>5895</v>
      </c>
      <c r="E81" s="3" t="s">
        <v>1908</v>
      </c>
    </row>
    <row r="82" spans="1:5" ht="14.5" customHeight="1">
      <c r="A82" t="s">
        <v>925</v>
      </c>
      <c r="B82" t="s">
        <v>988</v>
      </c>
      <c r="C82" s="126">
        <v>184.31</v>
      </c>
      <c r="D82" t="s">
        <v>5896</v>
      </c>
      <c r="E82" s="3" t="s">
        <v>1908</v>
      </c>
    </row>
    <row r="83" spans="1:5" ht="14.5" customHeight="1">
      <c r="A83" t="s">
        <v>925</v>
      </c>
      <c r="B83" t="s">
        <v>988</v>
      </c>
      <c r="C83" s="126">
        <v>307.17</v>
      </c>
      <c r="D83" t="s">
        <v>5897</v>
      </c>
      <c r="E83" s="3" t="s">
        <v>1908</v>
      </c>
    </row>
    <row r="84" spans="1:5" ht="14.5" customHeight="1">
      <c r="A84" t="s">
        <v>925</v>
      </c>
      <c r="B84" t="s">
        <v>988</v>
      </c>
      <c r="C84" s="126">
        <v>210.64</v>
      </c>
      <c r="D84" t="s">
        <v>5898</v>
      </c>
      <c r="E84" s="3" t="s">
        <v>1908</v>
      </c>
    </row>
    <row r="85" spans="1:5" ht="14.5" customHeight="1">
      <c r="A85" t="s">
        <v>925</v>
      </c>
      <c r="B85" t="s">
        <v>988</v>
      </c>
      <c r="C85" s="126">
        <v>473.93</v>
      </c>
      <c r="D85" t="s">
        <v>5899</v>
      </c>
      <c r="E85" s="3" t="s">
        <v>1908</v>
      </c>
    </row>
    <row r="86" spans="1:5" ht="14.5" customHeight="1">
      <c r="A86" t="s">
        <v>925</v>
      </c>
      <c r="B86" t="s">
        <v>988</v>
      </c>
      <c r="C86" s="126">
        <v>245.74</v>
      </c>
      <c r="D86" t="s">
        <v>5900</v>
      </c>
      <c r="E86" s="3" t="s">
        <v>1908</v>
      </c>
    </row>
    <row r="87" spans="1:5" ht="14.5" customHeight="1">
      <c r="A87" t="s">
        <v>988</v>
      </c>
      <c r="B87" t="s">
        <v>925</v>
      </c>
      <c r="C87" s="126">
        <v>24021.58</v>
      </c>
      <c r="D87" t="s">
        <v>1463</v>
      </c>
      <c r="E87" s="3" t="s">
        <v>1908</v>
      </c>
    </row>
    <row r="88" spans="1:5" ht="14.5" customHeight="1">
      <c r="A88" t="s">
        <v>988</v>
      </c>
      <c r="B88" t="s">
        <v>925</v>
      </c>
      <c r="C88" s="126">
        <v>10487.73</v>
      </c>
      <c r="D88" t="s">
        <v>5805</v>
      </c>
      <c r="E88" s="3" t="s">
        <v>1908</v>
      </c>
    </row>
    <row r="89" spans="1:5" ht="14.5" customHeight="1">
      <c r="A89" t="s">
        <v>988</v>
      </c>
      <c r="B89" t="s">
        <v>926</v>
      </c>
      <c r="C89" s="126">
        <v>19318.75</v>
      </c>
      <c r="D89" t="s">
        <v>5902</v>
      </c>
      <c r="E89" s="3" t="s">
        <v>1908</v>
      </c>
    </row>
    <row r="90" spans="1:5" ht="14.5" customHeight="1">
      <c r="A90" t="s">
        <v>988</v>
      </c>
      <c r="B90" t="s">
        <v>926</v>
      </c>
      <c r="C90" s="126">
        <v>1142.52</v>
      </c>
      <c r="D90" t="s">
        <v>5903</v>
      </c>
      <c r="E90" s="3" t="s">
        <v>1908</v>
      </c>
    </row>
    <row r="91" spans="1:5" ht="14.5" customHeight="1">
      <c r="A91" t="s">
        <v>926</v>
      </c>
      <c r="B91" t="s">
        <v>988</v>
      </c>
      <c r="C91" s="126">
        <v>22400.38</v>
      </c>
      <c r="D91" t="s">
        <v>1448</v>
      </c>
      <c r="E91" s="3" t="s">
        <v>1908</v>
      </c>
    </row>
    <row r="92" spans="1:5" ht="14.5" customHeight="1">
      <c r="A92" t="s">
        <v>926</v>
      </c>
      <c r="B92" t="s">
        <v>988</v>
      </c>
      <c r="C92" s="126">
        <v>22400.38</v>
      </c>
      <c r="D92" t="s">
        <v>1448</v>
      </c>
      <c r="E92" s="3" t="s">
        <v>1908</v>
      </c>
    </row>
    <row r="93" spans="1:5" ht="14.5" customHeight="1">
      <c r="A93" t="s">
        <v>926</v>
      </c>
      <c r="B93" t="s">
        <v>988</v>
      </c>
      <c r="C93" s="126">
        <v>1930.64</v>
      </c>
      <c r="D93" t="s">
        <v>5804</v>
      </c>
      <c r="E93" s="3" t="s">
        <v>1908</v>
      </c>
    </row>
    <row r="94" spans="1:5" ht="14.5" customHeight="1">
      <c r="A94" t="s">
        <v>926</v>
      </c>
      <c r="B94" t="s">
        <v>988</v>
      </c>
      <c r="C94" s="126">
        <v>1278.06</v>
      </c>
      <c r="D94" t="s">
        <v>5888</v>
      </c>
      <c r="E94" s="3" t="s">
        <v>1908</v>
      </c>
    </row>
    <row r="95" spans="1:5" ht="14.5" customHeight="1">
      <c r="A95" t="s">
        <v>926</v>
      </c>
      <c r="B95" t="s">
        <v>988</v>
      </c>
      <c r="C95" s="126">
        <v>1318.96</v>
      </c>
      <c r="D95" t="s">
        <v>5889</v>
      </c>
      <c r="E95" s="3" t="s">
        <v>1908</v>
      </c>
    </row>
    <row r="96" spans="1:5" ht="14.5" customHeight="1">
      <c r="A96" t="s">
        <v>988</v>
      </c>
      <c r="B96" t="s">
        <v>926</v>
      </c>
      <c r="C96" s="126">
        <v>1809547.7</v>
      </c>
      <c r="D96" s="171" t="s">
        <v>3896</v>
      </c>
      <c r="E96" s="3" t="s">
        <v>1908</v>
      </c>
    </row>
    <row r="97" spans="1:5" ht="14.5" customHeight="1">
      <c r="A97" t="s">
        <v>925</v>
      </c>
      <c r="B97" t="s">
        <v>988</v>
      </c>
      <c r="C97" s="126">
        <v>2264</v>
      </c>
      <c r="D97" t="s">
        <v>5806</v>
      </c>
      <c r="E97" s="3" t="s">
        <v>3986</v>
      </c>
    </row>
    <row r="98" spans="1:5" ht="14.5" customHeight="1">
      <c r="A98" t="s">
        <v>988</v>
      </c>
      <c r="B98" t="s">
        <v>926</v>
      </c>
      <c r="C98" s="126">
        <v>29890.92</v>
      </c>
      <c r="D98" s="171" t="s">
        <v>5904</v>
      </c>
      <c r="E98" s="3" t="s">
        <v>1908</v>
      </c>
    </row>
    <row r="99" spans="1:5" ht="14.5" customHeight="1">
      <c r="A99" t="s">
        <v>988</v>
      </c>
      <c r="B99" t="s">
        <v>926</v>
      </c>
      <c r="C99" s="126">
        <v>11892.09</v>
      </c>
      <c r="D99" s="171" t="s">
        <v>5905</v>
      </c>
      <c r="E99" s="3" t="s">
        <v>1908</v>
      </c>
    </row>
    <row r="100" spans="1:5" ht="14.5" customHeight="1">
      <c r="A100" t="s">
        <v>988</v>
      </c>
      <c r="B100" t="s">
        <v>926</v>
      </c>
      <c r="C100" s="126">
        <v>2913.67</v>
      </c>
      <c r="D100" s="171" t="s">
        <v>5906</v>
      </c>
      <c r="E100" s="3" t="s">
        <v>1908</v>
      </c>
    </row>
    <row r="101" spans="1:5" ht="14.5" customHeight="1">
      <c r="A101" t="s">
        <v>988</v>
      </c>
      <c r="B101" t="s">
        <v>926</v>
      </c>
      <c r="C101" s="126">
        <v>557.25</v>
      </c>
      <c r="D101" s="171" t="s">
        <v>5907</v>
      </c>
      <c r="E101" s="3" t="s">
        <v>1908</v>
      </c>
    </row>
    <row r="102" spans="1:5" ht="14.5" customHeight="1">
      <c r="A102" t="s">
        <v>988</v>
      </c>
      <c r="B102" t="s">
        <v>926</v>
      </c>
      <c r="C102" s="126">
        <v>2515.6</v>
      </c>
      <c r="D102" s="171" t="s">
        <v>5908</v>
      </c>
      <c r="E102" s="3" t="s">
        <v>1908</v>
      </c>
    </row>
    <row r="103" spans="1:5" ht="14.5" customHeight="1">
      <c r="A103" t="s">
        <v>988</v>
      </c>
      <c r="B103" t="s">
        <v>926</v>
      </c>
      <c r="C103" s="126">
        <v>889.94</v>
      </c>
      <c r="D103" s="171" t="s">
        <v>5909</v>
      </c>
      <c r="E103" s="3" t="s">
        <v>1908</v>
      </c>
    </row>
    <row r="104" spans="1:5" ht="14.5" customHeight="1">
      <c r="A104" t="s">
        <v>988</v>
      </c>
      <c r="B104" t="s">
        <v>926</v>
      </c>
      <c r="C104" s="126">
        <v>1525.97</v>
      </c>
      <c r="D104" s="171" t="s">
        <v>5910</v>
      </c>
      <c r="E104" s="3" t="s">
        <v>1908</v>
      </c>
    </row>
    <row r="105" spans="1:5" ht="14.5" customHeight="1">
      <c r="A105" t="s">
        <v>988</v>
      </c>
      <c r="B105" t="s">
        <v>926</v>
      </c>
      <c r="C105" s="126">
        <v>208.36</v>
      </c>
      <c r="D105" t="s">
        <v>6122</v>
      </c>
      <c r="E105" s="3" t="s">
        <v>1908</v>
      </c>
    </row>
    <row r="106" spans="1:5" ht="14.5" customHeight="1">
      <c r="A106" t="s">
        <v>988</v>
      </c>
      <c r="B106" t="s">
        <v>926</v>
      </c>
      <c r="C106" s="126">
        <v>9</v>
      </c>
      <c r="D106" t="s">
        <v>6123</v>
      </c>
      <c r="E106" s="3" t="s">
        <v>1908</v>
      </c>
    </row>
    <row r="107" spans="1:5" ht="14.5" customHeight="1">
      <c r="A107" t="s">
        <v>988</v>
      </c>
      <c r="B107" t="s">
        <v>926</v>
      </c>
      <c r="C107" s="126">
        <v>121.1</v>
      </c>
      <c r="D107" t="s">
        <v>6124</v>
      </c>
      <c r="E107" s="3" t="s">
        <v>1908</v>
      </c>
    </row>
    <row r="108" spans="1:5" ht="14.5" customHeight="1">
      <c r="A108" t="s">
        <v>988</v>
      </c>
      <c r="B108" t="s">
        <v>926</v>
      </c>
      <c r="C108" s="126">
        <v>126.15</v>
      </c>
      <c r="D108" t="s">
        <v>6125</v>
      </c>
      <c r="E108" s="3" t="s">
        <v>1908</v>
      </c>
    </row>
    <row r="109" spans="1:5" ht="14.5" customHeight="1">
      <c r="A109" t="s">
        <v>988</v>
      </c>
      <c r="B109" t="s">
        <v>926</v>
      </c>
      <c r="C109" s="126">
        <v>845.87</v>
      </c>
      <c r="D109" s="171" t="s">
        <v>6127</v>
      </c>
      <c r="E109" s="3" t="s">
        <v>1908</v>
      </c>
    </row>
    <row r="110" spans="1:5" ht="14.5" customHeight="1">
      <c r="A110" t="s">
        <v>988</v>
      </c>
      <c r="B110" t="s">
        <v>926</v>
      </c>
      <c r="C110" s="126">
        <v>725.48</v>
      </c>
      <c r="D110" s="171" t="s">
        <v>6128</v>
      </c>
      <c r="E110" s="3" t="s">
        <v>1908</v>
      </c>
    </row>
    <row r="111" spans="1:5" ht="14.5" customHeight="1">
      <c r="A111" t="s">
        <v>988</v>
      </c>
      <c r="B111" t="s">
        <v>926</v>
      </c>
      <c r="C111" s="126">
        <v>79.52</v>
      </c>
      <c r="D111" s="171" t="s">
        <v>6129</v>
      </c>
      <c r="E111" s="3" t="s">
        <v>1908</v>
      </c>
    </row>
    <row r="112" spans="1:5" ht="14.5" customHeight="1">
      <c r="A112" t="s">
        <v>988</v>
      </c>
      <c r="B112" t="s">
        <v>926</v>
      </c>
      <c r="C112" s="126">
        <v>172.29</v>
      </c>
      <c r="D112" s="171" t="s">
        <v>6130</v>
      </c>
      <c r="E112" s="3" t="s">
        <v>1908</v>
      </c>
    </row>
    <row r="113" spans="1:5" ht="14.5" customHeight="1">
      <c r="A113" t="s">
        <v>988</v>
      </c>
      <c r="B113" t="s">
        <v>926</v>
      </c>
      <c r="C113" s="126">
        <v>2440.1999999999998</v>
      </c>
      <c r="D113" s="171" t="s">
        <v>4023</v>
      </c>
      <c r="E113" s="3" t="s">
        <v>1908</v>
      </c>
    </row>
    <row r="114" spans="1:5" ht="14.5" customHeight="1">
      <c r="A114" t="s">
        <v>988</v>
      </c>
      <c r="B114" t="s">
        <v>926</v>
      </c>
      <c r="C114" s="126">
        <v>1314.3700000000001</v>
      </c>
      <c r="D114" s="171" t="s">
        <v>6139</v>
      </c>
      <c r="E114" s="3" t="s">
        <v>1908</v>
      </c>
    </row>
    <row r="115" spans="1:5" ht="14.5" customHeight="1">
      <c r="A115" t="s">
        <v>988</v>
      </c>
      <c r="B115" t="s">
        <v>926</v>
      </c>
      <c r="C115" s="126">
        <v>386.14</v>
      </c>
      <c r="D115" s="171" t="s">
        <v>6140</v>
      </c>
      <c r="E115" s="3" t="s">
        <v>1908</v>
      </c>
    </row>
  </sheetData>
  <autoFilter ref="A1:E97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1887"/>
  <sheetViews>
    <sheetView showGridLines="0" topLeftCell="B1" workbookViewId="0">
      <pane ySplit="1" topLeftCell="A2" activePane="bottomLeft" state="frozen"/>
      <selection activeCell="T25" sqref="T25"/>
      <selection pane="bottomLeft" activeCell="B1" sqref="A1:XFD1048576"/>
    </sheetView>
  </sheetViews>
  <sheetFormatPr defaultColWidth="8.7265625" defaultRowHeight="16" customHeight="1"/>
  <cols>
    <col min="1" max="1" width="75" style="184" customWidth="1"/>
    <col min="2" max="3" width="8.7265625" style="184"/>
    <col min="4" max="8" width="9.08984375" style="184" bestFit="1" customWidth="1"/>
    <col min="9" max="9" width="9.54296875" style="184" bestFit="1" customWidth="1"/>
    <col min="10" max="10" width="16.26953125" style="184" bestFit="1" customWidth="1"/>
    <col min="11" max="11" width="8.81640625" style="184" bestFit="1" customWidth="1"/>
    <col min="12" max="13" width="8.7265625" style="184"/>
    <col min="14" max="14" width="10.453125" style="184" customWidth="1"/>
    <col min="15" max="15" width="10.54296875" style="184" bestFit="1" customWidth="1"/>
    <col min="16" max="16" width="8.7265625" style="184"/>
    <col min="17" max="17" width="9.90625" style="184" bestFit="1" customWidth="1"/>
    <col min="18" max="18" width="11.1796875" style="184" bestFit="1" customWidth="1"/>
    <col min="19" max="19" width="8.81640625" style="184" bestFit="1" customWidth="1"/>
    <col min="20" max="20" width="8.7265625" style="184"/>
    <col min="21" max="21" width="9" style="184" bestFit="1" customWidth="1"/>
    <col min="22" max="23" width="8.7265625" style="184"/>
    <col min="24" max="24" width="13.453125" style="184" bestFit="1" customWidth="1"/>
    <col min="25" max="16384" width="8.7265625" style="184"/>
  </cols>
  <sheetData>
    <row r="1" spans="1:24" ht="16" customHeight="1">
      <c r="A1" s="206" t="s">
        <v>788</v>
      </c>
      <c r="B1" s="206" t="s">
        <v>930</v>
      </c>
      <c r="C1" s="206" t="s">
        <v>931</v>
      </c>
      <c r="D1" s="206" t="s">
        <v>932</v>
      </c>
      <c r="E1" s="206" t="s">
        <v>933</v>
      </c>
      <c r="F1" s="206" t="s">
        <v>934</v>
      </c>
      <c r="G1" s="206" t="s">
        <v>935</v>
      </c>
      <c r="H1" s="206" t="s">
        <v>936</v>
      </c>
      <c r="I1" s="206" t="s">
        <v>937</v>
      </c>
      <c r="J1" s="206" t="s">
        <v>938</v>
      </c>
      <c r="K1" s="206" t="s">
        <v>939</v>
      </c>
      <c r="L1" s="206" t="s">
        <v>778</v>
      </c>
      <c r="M1" s="206" t="s">
        <v>940</v>
      </c>
      <c r="N1" s="206" t="s">
        <v>941</v>
      </c>
      <c r="O1" s="207" t="s">
        <v>942</v>
      </c>
      <c r="P1" s="206" t="s">
        <v>943</v>
      </c>
      <c r="Q1" s="206" t="s">
        <v>944</v>
      </c>
      <c r="R1" s="206" t="s">
        <v>945</v>
      </c>
      <c r="S1" s="206" t="s">
        <v>946</v>
      </c>
      <c r="T1" s="206" t="s">
        <v>947</v>
      </c>
      <c r="U1" s="181" t="s">
        <v>981</v>
      </c>
      <c r="V1" s="182" t="s">
        <v>982</v>
      </c>
      <c r="W1" s="182" t="s">
        <v>721</v>
      </c>
      <c r="X1" s="183">
        <v>46142</v>
      </c>
    </row>
    <row r="2" spans="1:24" ht="16" customHeight="1">
      <c r="A2" s="211" t="s">
        <v>905</v>
      </c>
      <c r="B2" s="211" t="s">
        <v>1423</v>
      </c>
      <c r="C2" s="212" t="s">
        <v>948</v>
      </c>
      <c r="D2" s="212">
        <v>21843</v>
      </c>
      <c r="E2" s="213">
        <v>46113</v>
      </c>
      <c r="F2" s="217"/>
      <c r="G2" s="217"/>
      <c r="H2" s="217"/>
      <c r="I2" s="215">
        <v>570.62</v>
      </c>
      <c r="J2" s="213">
        <v>46142</v>
      </c>
      <c r="K2" s="212" t="s">
        <v>1419</v>
      </c>
      <c r="L2" s="217"/>
      <c r="M2" s="211" t="s">
        <v>1419</v>
      </c>
      <c r="N2" s="215">
        <v>570.62</v>
      </c>
      <c r="O2" s="218"/>
      <c r="P2" s="217"/>
      <c r="Q2" s="217"/>
      <c r="R2" s="217"/>
      <c r="S2" s="217"/>
      <c r="T2" s="215" t="s">
        <v>1422</v>
      </c>
      <c r="U2" s="185">
        <v>1</v>
      </c>
      <c r="V2" s="157" t="s">
        <v>973</v>
      </c>
      <c r="W2" s="157" t="s">
        <v>984</v>
      </c>
    </row>
    <row r="3" spans="1:24" ht="16" customHeight="1">
      <c r="A3" s="211" t="s">
        <v>905</v>
      </c>
      <c r="B3" s="211" t="s">
        <v>1423</v>
      </c>
      <c r="C3" s="212" t="s">
        <v>948</v>
      </c>
      <c r="D3" s="212">
        <v>21844</v>
      </c>
      <c r="E3" s="213">
        <v>46113</v>
      </c>
      <c r="F3" s="217"/>
      <c r="G3" s="217"/>
      <c r="H3" s="217"/>
      <c r="I3" s="215">
        <v>2276.31</v>
      </c>
      <c r="J3" s="213">
        <v>46142</v>
      </c>
      <c r="K3" s="212" t="s">
        <v>1419</v>
      </c>
      <c r="L3" s="217"/>
      <c r="M3" s="211" t="s">
        <v>1419</v>
      </c>
      <c r="N3" s="215">
        <v>2276.31</v>
      </c>
      <c r="O3" s="218"/>
      <c r="P3" s="217"/>
      <c r="Q3" s="217"/>
      <c r="R3" s="217"/>
      <c r="S3" s="217"/>
      <c r="T3" s="215" t="s">
        <v>1422</v>
      </c>
      <c r="U3" s="185">
        <v>1</v>
      </c>
      <c r="V3" s="157" t="s">
        <v>973</v>
      </c>
      <c r="W3" s="157" t="s">
        <v>984</v>
      </c>
    </row>
    <row r="4" spans="1:24" ht="16" customHeight="1">
      <c r="A4" s="211" t="s">
        <v>905</v>
      </c>
      <c r="B4" s="211" t="s">
        <v>1423</v>
      </c>
      <c r="C4" s="212" t="s">
        <v>948</v>
      </c>
      <c r="D4" s="212">
        <v>21845</v>
      </c>
      <c r="E4" s="213">
        <v>46113</v>
      </c>
      <c r="F4" s="217"/>
      <c r="G4" s="217"/>
      <c r="H4" s="217"/>
      <c r="I4" s="215">
        <v>2558.42</v>
      </c>
      <c r="J4" s="213">
        <v>46142</v>
      </c>
      <c r="K4" s="212" t="s">
        <v>1419</v>
      </c>
      <c r="L4" s="217"/>
      <c r="M4" s="211" t="s">
        <v>1419</v>
      </c>
      <c r="N4" s="215">
        <v>2558.42</v>
      </c>
      <c r="O4" s="218"/>
      <c r="P4" s="217"/>
      <c r="Q4" s="217"/>
      <c r="R4" s="217"/>
      <c r="S4" s="217"/>
      <c r="T4" s="215" t="s">
        <v>1422</v>
      </c>
      <c r="U4" s="185">
        <v>1</v>
      </c>
      <c r="V4" s="157" t="s">
        <v>973</v>
      </c>
      <c r="W4" s="157" t="s">
        <v>984</v>
      </c>
    </row>
    <row r="5" spans="1:24" ht="16" customHeight="1">
      <c r="A5" s="211" t="s">
        <v>905</v>
      </c>
      <c r="B5" s="211" t="s">
        <v>1423</v>
      </c>
      <c r="C5" s="212" t="s">
        <v>948</v>
      </c>
      <c r="D5" s="212">
        <v>21846</v>
      </c>
      <c r="E5" s="213">
        <v>46113</v>
      </c>
      <c r="F5" s="217"/>
      <c r="G5" s="217"/>
      <c r="H5" s="217"/>
      <c r="I5" s="215">
        <v>1491.65</v>
      </c>
      <c r="J5" s="213">
        <v>46142</v>
      </c>
      <c r="K5" s="212" t="s">
        <v>1419</v>
      </c>
      <c r="L5" s="217"/>
      <c r="M5" s="211" t="s">
        <v>1419</v>
      </c>
      <c r="N5" s="215">
        <v>1491.65</v>
      </c>
      <c r="O5" s="218"/>
      <c r="P5" s="217"/>
      <c r="Q5" s="217"/>
      <c r="R5" s="217"/>
      <c r="S5" s="217"/>
      <c r="T5" s="215" t="s">
        <v>1422</v>
      </c>
      <c r="U5" s="185">
        <v>1</v>
      </c>
      <c r="V5" s="157" t="s">
        <v>973</v>
      </c>
      <c r="W5" s="157" t="s">
        <v>984</v>
      </c>
    </row>
    <row r="6" spans="1:24" ht="16" customHeight="1">
      <c r="A6" s="211" t="s">
        <v>905</v>
      </c>
      <c r="B6" s="211" t="s">
        <v>1423</v>
      </c>
      <c r="C6" s="212" t="s">
        <v>948</v>
      </c>
      <c r="D6" s="212">
        <v>21847</v>
      </c>
      <c r="E6" s="213">
        <v>46113</v>
      </c>
      <c r="F6" s="217"/>
      <c r="G6" s="217"/>
      <c r="H6" s="217"/>
      <c r="I6" s="215">
        <v>2062.67</v>
      </c>
      <c r="J6" s="213">
        <v>46142</v>
      </c>
      <c r="K6" s="212" t="s">
        <v>1419</v>
      </c>
      <c r="L6" s="217"/>
      <c r="M6" s="211" t="s">
        <v>1419</v>
      </c>
      <c r="N6" s="215">
        <v>2062.67</v>
      </c>
      <c r="O6" s="218"/>
      <c r="P6" s="217"/>
      <c r="Q6" s="217"/>
      <c r="R6" s="217"/>
      <c r="S6" s="217"/>
      <c r="T6" s="215" t="s">
        <v>1422</v>
      </c>
      <c r="U6" s="185">
        <v>1</v>
      </c>
      <c r="V6" s="157" t="s">
        <v>973</v>
      </c>
      <c r="W6" s="157" t="s">
        <v>984</v>
      </c>
    </row>
    <row r="7" spans="1:24" ht="16" customHeight="1">
      <c r="A7" s="211" t="s">
        <v>905</v>
      </c>
      <c r="B7" s="211" t="s">
        <v>1423</v>
      </c>
      <c r="C7" s="212" t="s">
        <v>948</v>
      </c>
      <c r="D7" s="212">
        <v>21848</v>
      </c>
      <c r="E7" s="213">
        <v>46113</v>
      </c>
      <c r="F7" s="217"/>
      <c r="G7" s="217"/>
      <c r="H7" s="217"/>
      <c r="I7" s="215">
        <v>738.61</v>
      </c>
      <c r="J7" s="213">
        <v>46142</v>
      </c>
      <c r="K7" s="212" t="s">
        <v>1419</v>
      </c>
      <c r="L7" s="217"/>
      <c r="M7" s="211" t="s">
        <v>1419</v>
      </c>
      <c r="N7" s="215">
        <v>738.61</v>
      </c>
      <c r="O7" s="218"/>
      <c r="P7" s="217"/>
      <c r="Q7" s="217"/>
      <c r="R7" s="217"/>
      <c r="S7" s="217"/>
      <c r="T7" s="215" t="s">
        <v>1422</v>
      </c>
      <c r="U7" s="185">
        <v>1</v>
      </c>
      <c r="V7" s="157" t="s">
        <v>973</v>
      </c>
      <c r="W7" s="157" t="s">
        <v>984</v>
      </c>
    </row>
    <row r="8" spans="1:24" ht="16" customHeight="1">
      <c r="A8" s="211" t="s">
        <v>905</v>
      </c>
      <c r="B8" s="211" t="s">
        <v>1423</v>
      </c>
      <c r="C8" s="212" t="s">
        <v>948</v>
      </c>
      <c r="D8" s="212">
        <v>21849</v>
      </c>
      <c r="E8" s="213">
        <v>46113</v>
      </c>
      <c r="F8" s="217"/>
      <c r="G8" s="217"/>
      <c r="H8" s="217"/>
      <c r="I8" s="215">
        <v>1369.06</v>
      </c>
      <c r="J8" s="213">
        <v>46142</v>
      </c>
      <c r="K8" s="212" t="s">
        <v>1419</v>
      </c>
      <c r="L8" s="217"/>
      <c r="M8" s="211" t="s">
        <v>1419</v>
      </c>
      <c r="N8" s="215">
        <v>1369.06</v>
      </c>
      <c r="O8" s="218"/>
      <c r="P8" s="217"/>
      <c r="Q8" s="217"/>
      <c r="R8" s="217"/>
      <c r="S8" s="217"/>
      <c r="T8" s="215" t="s">
        <v>1422</v>
      </c>
      <c r="U8" s="185">
        <v>1</v>
      </c>
      <c r="V8" s="157" t="s">
        <v>973</v>
      </c>
      <c r="W8" s="157" t="s">
        <v>984</v>
      </c>
    </row>
    <row r="9" spans="1:24" ht="16" customHeight="1">
      <c r="A9" s="211" t="s">
        <v>905</v>
      </c>
      <c r="B9" s="211" t="s">
        <v>1423</v>
      </c>
      <c r="C9" s="212" t="s">
        <v>948</v>
      </c>
      <c r="D9" s="212">
        <v>21850</v>
      </c>
      <c r="E9" s="213">
        <v>46113</v>
      </c>
      <c r="F9" s="217"/>
      <c r="G9" s="217"/>
      <c r="H9" s="217"/>
      <c r="I9" s="215">
        <v>1375.69</v>
      </c>
      <c r="J9" s="213">
        <v>46142</v>
      </c>
      <c r="K9" s="212" t="s">
        <v>1419</v>
      </c>
      <c r="L9" s="217"/>
      <c r="M9" s="211" t="s">
        <v>1419</v>
      </c>
      <c r="N9" s="215">
        <v>1375.69</v>
      </c>
      <c r="O9" s="218"/>
      <c r="P9" s="217"/>
      <c r="Q9" s="217"/>
      <c r="R9" s="217"/>
      <c r="S9" s="217"/>
      <c r="T9" s="215" t="s">
        <v>1422</v>
      </c>
      <c r="U9" s="185">
        <v>1</v>
      </c>
      <c r="V9" s="157" t="s">
        <v>973</v>
      </c>
      <c r="W9" s="157" t="s">
        <v>984</v>
      </c>
    </row>
    <row r="10" spans="1:24" ht="16" customHeight="1">
      <c r="A10" s="211" t="s">
        <v>905</v>
      </c>
      <c r="B10" s="211" t="s">
        <v>1423</v>
      </c>
      <c r="C10" s="212" t="s">
        <v>948</v>
      </c>
      <c r="D10" s="212">
        <v>21851</v>
      </c>
      <c r="E10" s="213">
        <v>46113</v>
      </c>
      <c r="F10" s="217"/>
      <c r="G10" s="217"/>
      <c r="H10" s="217"/>
      <c r="I10" s="215">
        <v>1735.03</v>
      </c>
      <c r="J10" s="213">
        <v>46142</v>
      </c>
      <c r="K10" s="212" t="s">
        <v>1419</v>
      </c>
      <c r="L10" s="217"/>
      <c r="M10" s="211" t="s">
        <v>1419</v>
      </c>
      <c r="N10" s="215">
        <v>1735.03</v>
      </c>
      <c r="O10" s="218"/>
      <c r="P10" s="217"/>
      <c r="Q10" s="217"/>
      <c r="R10" s="217"/>
      <c r="S10" s="217"/>
      <c r="T10" s="215" t="s">
        <v>1422</v>
      </c>
      <c r="U10" s="185">
        <v>1</v>
      </c>
      <c r="V10" s="157" t="s">
        <v>973</v>
      </c>
      <c r="W10" s="157" t="s">
        <v>984</v>
      </c>
    </row>
    <row r="11" spans="1:24" ht="16" customHeight="1">
      <c r="A11" s="211" t="s">
        <v>905</v>
      </c>
      <c r="B11" s="211" t="s">
        <v>1423</v>
      </c>
      <c r="C11" s="212" t="s">
        <v>948</v>
      </c>
      <c r="D11" s="212">
        <v>21852</v>
      </c>
      <c r="E11" s="213">
        <v>46113</v>
      </c>
      <c r="F11" s="217"/>
      <c r="G11" s="217"/>
      <c r="H11" s="217"/>
      <c r="I11" s="215">
        <v>1514.7</v>
      </c>
      <c r="J11" s="213">
        <v>46142</v>
      </c>
      <c r="K11" s="212" t="s">
        <v>1419</v>
      </c>
      <c r="L11" s="217"/>
      <c r="M11" s="211" t="s">
        <v>1419</v>
      </c>
      <c r="N11" s="215">
        <v>1514.7</v>
      </c>
      <c r="O11" s="218"/>
      <c r="P11" s="217"/>
      <c r="Q11" s="217"/>
      <c r="R11" s="217"/>
      <c r="S11" s="217"/>
      <c r="T11" s="215" t="s">
        <v>1422</v>
      </c>
      <c r="U11" s="185">
        <v>1</v>
      </c>
      <c r="V11" s="157" t="s">
        <v>973</v>
      </c>
      <c r="W11" s="157" t="s">
        <v>984</v>
      </c>
    </row>
    <row r="12" spans="1:24" ht="16" customHeight="1">
      <c r="A12" s="211" t="s">
        <v>905</v>
      </c>
      <c r="B12" s="211" t="s">
        <v>1423</v>
      </c>
      <c r="C12" s="212" t="s">
        <v>948</v>
      </c>
      <c r="D12" s="212">
        <v>21853</v>
      </c>
      <c r="E12" s="213">
        <v>46113</v>
      </c>
      <c r="F12" s="217"/>
      <c r="G12" s="217"/>
      <c r="H12" s="217"/>
      <c r="I12" s="215">
        <v>769.01</v>
      </c>
      <c r="J12" s="213">
        <v>46142</v>
      </c>
      <c r="K12" s="212" t="s">
        <v>1419</v>
      </c>
      <c r="L12" s="217"/>
      <c r="M12" s="211" t="s">
        <v>1419</v>
      </c>
      <c r="N12" s="215">
        <v>769.01</v>
      </c>
      <c r="O12" s="218"/>
      <c r="P12" s="217"/>
      <c r="Q12" s="217"/>
      <c r="R12" s="217"/>
      <c r="S12" s="217"/>
      <c r="T12" s="215" t="s">
        <v>1422</v>
      </c>
      <c r="U12" s="185">
        <v>1</v>
      </c>
      <c r="V12" s="157" t="s">
        <v>973</v>
      </c>
      <c r="W12" s="157" t="s">
        <v>984</v>
      </c>
    </row>
    <row r="13" spans="1:24" ht="16" customHeight="1">
      <c r="A13" s="211" t="s">
        <v>905</v>
      </c>
      <c r="B13" s="211" t="s">
        <v>1423</v>
      </c>
      <c r="C13" s="212" t="s">
        <v>948</v>
      </c>
      <c r="D13" s="212">
        <v>21854</v>
      </c>
      <c r="E13" s="213">
        <v>46113</v>
      </c>
      <c r="F13" s="217"/>
      <c r="G13" s="217"/>
      <c r="H13" s="217"/>
      <c r="I13" s="215">
        <v>2578.1999999999998</v>
      </c>
      <c r="J13" s="213">
        <v>46142</v>
      </c>
      <c r="K13" s="212" t="s">
        <v>1419</v>
      </c>
      <c r="L13" s="217"/>
      <c r="M13" s="211" t="s">
        <v>1419</v>
      </c>
      <c r="N13" s="215">
        <v>2578.1999999999998</v>
      </c>
      <c r="O13" s="218"/>
      <c r="P13" s="217"/>
      <c r="Q13" s="217"/>
      <c r="R13" s="217"/>
      <c r="S13" s="217"/>
      <c r="T13" s="215" t="s">
        <v>1422</v>
      </c>
      <c r="U13" s="185">
        <v>1</v>
      </c>
      <c r="V13" s="157" t="s">
        <v>973</v>
      </c>
      <c r="W13" s="157" t="s">
        <v>984</v>
      </c>
    </row>
    <row r="14" spans="1:24" ht="16" customHeight="1">
      <c r="A14" s="211" t="s">
        <v>905</v>
      </c>
      <c r="B14" s="211" t="s">
        <v>1423</v>
      </c>
      <c r="C14" s="212" t="s">
        <v>948</v>
      </c>
      <c r="D14" s="212">
        <v>21855</v>
      </c>
      <c r="E14" s="213">
        <v>46113</v>
      </c>
      <c r="F14" s="217"/>
      <c r="G14" s="217"/>
      <c r="H14" s="217"/>
      <c r="I14" s="215">
        <v>2092.71</v>
      </c>
      <c r="J14" s="213">
        <v>46142</v>
      </c>
      <c r="K14" s="212" t="s">
        <v>1419</v>
      </c>
      <c r="L14" s="217"/>
      <c r="M14" s="211" t="s">
        <v>1419</v>
      </c>
      <c r="N14" s="215">
        <v>2092.71</v>
      </c>
      <c r="O14" s="218"/>
      <c r="P14" s="217"/>
      <c r="Q14" s="217"/>
      <c r="R14" s="217"/>
      <c r="S14" s="217"/>
      <c r="T14" s="215" t="s">
        <v>1422</v>
      </c>
      <c r="U14" s="185">
        <v>1</v>
      </c>
      <c r="V14" s="157" t="s">
        <v>973</v>
      </c>
      <c r="W14" s="157" t="s">
        <v>984</v>
      </c>
    </row>
    <row r="15" spans="1:24" ht="16" customHeight="1">
      <c r="A15" s="211" t="s">
        <v>905</v>
      </c>
      <c r="B15" s="211" t="s">
        <v>1423</v>
      </c>
      <c r="C15" s="212" t="s">
        <v>948</v>
      </c>
      <c r="D15" s="212">
        <v>21856</v>
      </c>
      <c r="E15" s="213">
        <v>46113</v>
      </c>
      <c r="F15" s="217"/>
      <c r="G15" s="217"/>
      <c r="H15" s="217"/>
      <c r="I15" s="215">
        <v>1949</v>
      </c>
      <c r="J15" s="213">
        <v>46142</v>
      </c>
      <c r="K15" s="212" t="s">
        <v>1419</v>
      </c>
      <c r="L15" s="217"/>
      <c r="M15" s="211" t="s">
        <v>1419</v>
      </c>
      <c r="N15" s="215">
        <v>1949</v>
      </c>
      <c r="O15" s="218"/>
      <c r="P15" s="217"/>
      <c r="Q15" s="217"/>
      <c r="R15" s="217"/>
      <c r="S15" s="217"/>
      <c r="T15" s="215" t="s">
        <v>1422</v>
      </c>
      <c r="U15" s="185">
        <v>1</v>
      </c>
      <c r="V15" s="157" t="s">
        <v>973</v>
      </c>
      <c r="W15" s="157" t="s">
        <v>984</v>
      </c>
    </row>
    <row r="16" spans="1:24" ht="16" customHeight="1">
      <c r="A16" s="211" t="s">
        <v>905</v>
      </c>
      <c r="B16" s="211" t="s">
        <v>1423</v>
      </c>
      <c r="C16" s="212" t="s">
        <v>948</v>
      </c>
      <c r="D16" s="212">
        <v>21857</v>
      </c>
      <c r="E16" s="213">
        <v>46113</v>
      </c>
      <c r="F16" s="217"/>
      <c r="G16" s="217"/>
      <c r="H16" s="217"/>
      <c r="I16" s="215">
        <v>873.7</v>
      </c>
      <c r="J16" s="213">
        <v>46142</v>
      </c>
      <c r="K16" s="212" t="s">
        <v>1419</v>
      </c>
      <c r="L16" s="217"/>
      <c r="M16" s="211" t="s">
        <v>1419</v>
      </c>
      <c r="N16" s="215">
        <v>873.7</v>
      </c>
      <c r="O16" s="218"/>
      <c r="P16" s="217"/>
      <c r="Q16" s="217"/>
      <c r="R16" s="217"/>
      <c r="S16" s="217"/>
      <c r="T16" s="215" t="s">
        <v>1422</v>
      </c>
      <c r="U16" s="185">
        <v>1</v>
      </c>
      <c r="V16" s="157" t="s">
        <v>973</v>
      </c>
      <c r="W16" s="157" t="s">
        <v>984</v>
      </c>
    </row>
    <row r="17" spans="1:23" ht="16" customHeight="1">
      <c r="A17" s="211" t="s">
        <v>905</v>
      </c>
      <c r="B17" s="211" t="s">
        <v>1423</v>
      </c>
      <c r="C17" s="212" t="s">
        <v>948</v>
      </c>
      <c r="D17" s="212">
        <v>21858</v>
      </c>
      <c r="E17" s="213">
        <v>46113</v>
      </c>
      <c r="F17" s="217"/>
      <c r="G17" s="217"/>
      <c r="H17" s="217"/>
      <c r="I17" s="215">
        <v>4896.5200000000004</v>
      </c>
      <c r="J17" s="213">
        <v>46142</v>
      </c>
      <c r="K17" s="212" t="s">
        <v>1419</v>
      </c>
      <c r="L17" s="217"/>
      <c r="M17" s="211" t="s">
        <v>1419</v>
      </c>
      <c r="N17" s="215">
        <v>4896.5200000000004</v>
      </c>
      <c r="O17" s="218"/>
      <c r="P17" s="217"/>
      <c r="Q17" s="217"/>
      <c r="R17" s="217"/>
      <c r="S17" s="217"/>
      <c r="T17" s="215" t="s">
        <v>1422</v>
      </c>
      <c r="U17" s="185">
        <v>1</v>
      </c>
      <c r="V17" s="157" t="s">
        <v>973</v>
      </c>
      <c r="W17" s="157" t="s">
        <v>984</v>
      </c>
    </row>
    <row r="18" spans="1:23" ht="16" customHeight="1">
      <c r="A18" s="211" t="s">
        <v>905</v>
      </c>
      <c r="B18" s="211" t="s">
        <v>1423</v>
      </c>
      <c r="C18" s="212" t="s">
        <v>948</v>
      </c>
      <c r="D18" s="212">
        <v>21859</v>
      </c>
      <c r="E18" s="213">
        <v>46113</v>
      </c>
      <c r="F18" s="217"/>
      <c r="G18" s="217"/>
      <c r="H18" s="217"/>
      <c r="I18" s="215">
        <v>2650.8</v>
      </c>
      <c r="J18" s="213">
        <v>46142</v>
      </c>
      <c r="K18" s="212" t="s">
        <v>1419</v>
      </c>
      <c r="L18" s="217"/>
      <c r="M18" s="211" t="s">
        <v>1419</v>
      </c>
      <c r="N18" s="215">
        <v>2650.8</v>
      </c>
      <c r="O18" s="218"/>
      <c r="P18" s="217"/>
      <c r="Q18" s="217"/>
      <c r="R18" s="217"/>
      <c r="S18" s="217"/>
      <c r="T18" s="215" t="s">
        <v>1422</v>
      </c>
      <c r="U18" s="185">
        <v>1</v>
      </c>
      <c r="V18" s="157" t="s">
        <v>973</v>
      </c>
      <c r="W18" s="157" t="s">
        <v>984</v>
      </c>
    </row>
    <row r="19" spans="1:23" ht="16" customHeight="1">
      <c r="A19" s="211" t="s">
        <v>905</v>
      </c>
      <c r="B19" s="211" t="s">
        <v>1423</v>
      </c>
      <c r="C19" s="212" t="s">
        <v>948</v>
      </c>
      <c r="D19" s="212">
        <v>21860</v>
      </c>
      <c r="E19" s="213">
        <v>46113</v>
      </c>
      <c r="F19" s="217"/>
      <c r="G19" s="217"/>
      <c r="H19" s="217"/>
      <c r="I19" s="215">
        <v>3098.3</v>
      </c>
      <c r="J19" s="213">
        <v>46142</v>
      </c>
      <c r="K19" s="212" t="s">
        <v>1419</v>
      </c>
      <c r="L19" s="217"/>
      <c r="M19" s="211" t="s">
        <v>1419</v>
      </c>
      <c r="N19" s="215">
        <v>3098.3</v>
      </c>
      <c r="O19" s="218"/>
      <c r="P19" s="217"/>
      <c r="Q19" s="217"/>
      <c r="R19" s="217"/>
      <c r="S19" s="217"/>
      <c r="T19" s="215" t="s">
        <v>1422</v>
      </c>
      <c r="U19" s="185">
        <v>1</v>
      </c>
      <c r="V19" s="157" t="s">
        <v>973</v>
      </c>
      <c r="W19" s="157" t="s">
        <v>984</v>
      </c>
    </row>
    <row r="20" spans="1:23" ht="16" customHeight="1">
      <c r="A20" s="211" t="s">
        <v>905</v>
      </c>
      <c r="B20" s="211" t="s">
        <v>1423</v>
      </c>
      <c r="C20" s="212" t="s">
        <v>948</v>
      </c>
      <c r="D20" s="212">
        <v>21861</v>
      </c>
      <c r="E20" s="213">
        <v>46113</v>
      </c>
      <c r="F20" s="217"/>
      <c r="G20" s="217"/>
      <c r="H20" s="217"/>
      <c r="I20" s="215">
        <v>6531.02</v>
      </c>
      <c r="J20" s="213">
        <v>46142</v>
      </c>
      <c r="K20" s="212" t="s">
        <v>1419</v>
      </c>
      <c r="L20" s="217"/>
      <c r="M20" s="211" t="s">
        <v>1419</v>
      </c>
      <c r="N20" s="215">
        <v>6531.02</v>
      </c>
      <c r="O20" s="218"/>
      <c r="P20" s="217"/>
      <c r="Q20" s="217"/>
      <c r="R20" s="217"/>
      <c r="S20" s="217"/>
      <c r="T20" s="215" t="s">
        <v>1422</v>
      </c>
      <c r="U20" s="185">
        <v>1</v>
      </c>
      <c r="V20" s="157" t="s">
        <v>973</v>
      </c>
      <c r="W20" s="157" t="s">
        <v>984</v>
      </c>
    </row>
    <row r="21" spans="1:23" ht="16" customHeight="1">
      <c r="A21" s="211" t="s">
        <v>905</v>
      </c>
      <c r="B21" s="211" t="s">
        <v>1423</v>
      </c>
      <c r="C21" s="212" t="s">
        <v>948</v>
      </c>
      <c r="D21" s="212">
        <v>21862</v>
      </c>
      <c r="E21" s="213">
        <v>46113</v>
      </c>
      <c r="F21" s="217"/>
      <c r="G21" s="217"/>
      <c r="H21" s="217"/>
      <c r="I21" s="215">
        <v>2942.11</v>
      </c>
      <c r="J21" s="213">
        <v>46142</v>
      </c>
      <c r="K21" s="212" t="s">
        <v>1419</v>
      </c>
      <c r="L21" s="217"/>
      <c r="M21" s="211" t="s">
        <v>1419</v>
      </c>
      <c r="N21" s="215">
        <v>2942.11</v>
      </c>
      <c r="O21" s="218"/>
      <c r="P21" s="217"/>
      <c r="Q21" s="217"/>
      <c r="R21" s="217"/>
      <c r="S21" s="217"/>
      <c r="T21" s="215" t="s">
        <v>1422</v>
      </c>
      <c r="U21" s="185">
        <v>1</v>
      </c>
      <c r="V21" s="157" t="s">
        <v>973</v>
      </c>
      <c r="W21" s="157" t="s">
        <v>984</v>
      </c>
    </row>
    <row r="22" spans="1:23" ht="16" customHeight="1">
      <c r="A22" s="211" t="s">
        <v>905</v>
      </c>
      <c r="B22" s="211" t="s">
        <v>1423</v>
      </c>
      <c r="C22" s="212" t="s">
        <v>948</v>
      </c>
      <c r="D22" s="212">
        <v>21863</v>
      </c>
      <c r="E22" s="213">
        <v>46113</v>
      </c>
      <c r="F22" s="217"/>
      <c r="G22" s="217"/>
      <c r="H22" s="217"/>
      <c r="I22" s="215">
        <v>1247.5999999999999</v>
      </c>
      <c r="J22" s="213">
        <v>46142</v>
      </c>
      <c r="K22" s="212" t="s">
        <v>1419</v>
      </c>
      <c r="L22" s="217"/>
      <c r="M22" s="211" t="s">
        <v>1419</v>
      </c>
      <c r="N22" s="215">
        <v>1247.5999999999999</v>
      </c>
      <c r="O22" s="218"/>
      <c r="P22" s="217"/>
      <c r="Q22" s="217"/>
      <c r="R22" s="217"/>
      <c r="S22" s="217"/>
      <c r="T22" s="215" t="s">
        <v>1422</v>
      </c>
      <c r="U22" s="185">
        <v>1</v>
      </c>
      <c r="V22" s="157" t="s">
        <v>973</v>
      </c>
      <c r="W22" s="157" t="s">
        <v>984</v>
      </c>
    </row>
    <row r="23" spans="1:23" ht="16" customHeight="1">
      <c r="A23" s="211" t="s">
        <v>905</v>
      </c>
      <c r="B23" s="211" t="s">
        <v>1423</v>
      </c>
      <c r="C23" s="212" t="s">
        <v>948</v>
      </c>
      <c r="D23" s="212">
        <v>21864</v>
      </c>
      <c r="E23" s="213">
        <v>46113</v>
      </c>
      <c r="F23" s="217"/>
      <c r="G23" s="217"/>
      <c r="H23" s="217"/>
      <c r="I23" s="215">
        <v>1203.6500000000001</v>
      </c>
      <c r="J23" s="213">
        <v>46142</v>
      </c>
      <c r="K23" s="212" t="s">
        <v>1419</v>
      </c>
      <c r="L23" s="217"/>
      <c r="M23" s="211" t="s">
        <v>1419</v>
      </c>
      <c r="N23" s="215">
        <v>1203.6500000000001</v>
      </c>
      <c r="O23" s="218"/>
      <c r="P23" s="217"/>
      <c r="Q23" s="217"/>
      <c r="R23" s="217"/>
      <c r="S23" s="217"/>
      <c r="T23" s="215" t="s">
        <v>1422</v>
      </c>
      <c r="U23" s="185">
        <v>1</v>
      </c>
      <c r="V23" s="157" t="s">
        <v>973</v>
      </c>
      <c r="W23" s="157" t="s">
        <v>984</v>
      </c>
    </row>
    <row r="24" spans="1:23" ht="16" customHeight="1">
      <c r="A24" s="211" t="s">
        <v>905</v>
      </c>
      <c r="B24" s="211" t="s">
        <v>1423</v>
      </c>
      <c r="C24" s="212" t="s">
        <v>948</v>
      </c>
      <c r="D24" s="212">
        <v>21865</v>
      </c>
      <c r="E24" s="213">
        <v>46113</v>
      </c>
      <c r="F24" s="217"/>
      <c r="G24" s="217"/>
      <c r="H24" s="217"/>
      <c r="I24" s="215">
        <v>1255.32</v>
      </c>
      <c r="J24" s="213">
        <v>46142</v>
      </c>
      <c r="K24" s="212" t="s">
        <v>1419</v>
      </c>
      <c r="L24" s="217"/>
      <c r="M24" s="211" t="s">
        <v>1419</v>
      </c>
      <c r="N24" s="215">
        <v>1255.32</v>
      </c>
      <c r="O24" s="218"/>
      <c r="P24" s="217"/>
      <c r="Q24" s="217"/>
      <c r="R24" s="217"/>
      <c r="S24" s="217"/>
      <c r="T24" s="215" t="s">
        <v>1422</v>
      </c>
      <c r="U24" s="185">
        <v>1</v>
      </c>
      <c r="V24" s="157" t="s">
        <v>973</v>
      </c>
      <c r="W24" s="157" t="s">
        <v>984</v>
      </c>
    </row>
    <row r="25" spans="1:23" ht="16" customHeight="1">
      <c r="A25" s="211" t="s">
        <v>905</v>
      </c>
      <c r="B25" s="211" t="s">
        <v>1423</v>
      </c>
      <c r="C25" s="212" t="s">
        <v>948</v>
      </c>
      <c r="D25" s="212">
        <v>21866</v>
      </c>
      <c r="E25" s="213">
        <v>46113</v>
      </c>
      <c r="F25" s="217"/>
      <c r="G25" s="217"/>
      <c r="H25" s="217"/>
      <c r="I25" s="215">
        <v>3832.54</v>
      </c>
      <c r="J25" s="213">
        <v>46142</v>
      </c>
      <c r="K25" s="212" t="s">
        <v>1419</v>
      </c>
      <c r="L25" s="217"/>
      <c r="M25" s="211" t="s">
        <v>1419</v>
      </c>
      <c r="N25" s="215">
        <v>3832.54</v>
      </c>
      <c r="O25" s="218"/>
      <c r="P25" s="217"/>
      <c r="Q25" s="217"/>
      <c r="R25" s="217"/>
      <c r="S25" s="217"/>
      <c r="T25" s="215" t="s">
        <v>1422</v>
      </c>
      <c r="U25" s="185">
        <v>1</v>
      </c>
      <c r="V25" s="157" t="s">
        <v>973</v>
      </c>
      <c r="W25" s="157" t="s">
        <v>984</v>
      </c>
    </row>
    <row r="26" spans="1:23" ht="16" customHeight="1">
      <c r="A26" s="211" t="s">
        <v>905</v>
      </c>
      <c r="B26" s="211" t="s">
        <v>1423</v>
      </c>
      <c r="C26" s="212" t="s">
        <v>948</v>
      </c>
      <c r="D26" s="212">
        <v>21867</v>
      </c>
      <c r="E26" s="213">
        <v>46113</v>
      </c>
      <c r="F26" s="217"/>
      <c r="G26" s="217"/>
      <c r="H26" s="217"/>
      <c r="I26" s="215">
        <v>2087.62</v>
      </c>
      <c r="J26" s="213">
        <v>46142</v>
      </c>
      <c r="K26" s="212" t="s">
        <v>1419</v>
      </c>
      <c r="L26" s="217"/>
      <c r="M26" s="211" t="s">
        <v>1419</v>
      </c>
      <c r="N26" s="215">
        <v>2087.62</v>
      </c>
      <c r="O26" s="218"/>
      <c r="P26" s="217"/>
      <c r="Q26" s="217"/>
      <c r="R26" s="217"/>
      <c r="S26" s="217"/>
      <c r="T26" s="215" t="s">
        <v>1422</v>
      </c>
      <c r="U26" s="185">
        <v>1</v>
      </c>
      <c r="V26" s="157" t="s">
        <v>973</v>
      </c>
      <c r="W26" s="157" t="s">
        <v>984</v>
      </c>
    </row>
    <row r="27" spans="1:23" ht="16" customHeight="1">
      <c r="A27" s="211" t="s">
        <v>905</v>
      </c>
      <c r="B27" s="211" t="s">
        <v>1423</v>
      </c>
      <c r="C27" s="212" t="s">
        <v>948</v>
      </c>
      <c r="D27" s="212">
        <v>21868</v>
      </c>
      <c r="E27" s="213">
        <v>46113</v>
      </c>
      <c r="F27" s="217"/>
      <c r="G27" s="217"/>
      <c r="H27" s="217"/>
      <c r="I27" s="215">
        <v>1972.87</v>
      </c>
      <c r="J27" s="213">
        <v>46142</v>
      </c>
      <c r="K27" s="212" t="s">
        <v>1419</v>
      </c>
      <c r="L27" s="217"/>
      <c r="M27" s="211" t="s">
        <v>1419</v>
      </c>
      <c r="N27" s="215">
        <v>1972.87</v>
      </c>
      <c r="O27" s="218"/>
      <c r="P27" s="217"/>
      <c r="Q27" s="217"/>
      <c r="R27" s="217"/>
      <c r="S27" s="217"/>
      <c r="T27" s="215" t="s">
        <v>1422</v>
      </c>
      <c r="U27" s="185">
        <v>1</v>
      </c>
      <c r="V27" s="157" t="s">
        <v>973</v>
      </c>
      <c r="W27" s="157" t="s">
        <v>984</v>
      </c>
    </row>
    <row r="28" spans="1:23" ht="16" customHeight="1">
      <c r="A28" s="211" t="s">
        <v>905</v>
      </c>
      <c r="B28" s="211" t="s">
        <v>1423</v>
      </c>
      <c r="C28" s="212" t="s">
        <v>948</v>
      </c>
      <c r="D28" s="212">
        <v>21869</v>
      </c>
      <c r="E28" s="213">
        <v>46113</v>
      </c>
      <c r="F28" s="217"/>
      <c r="G28" s="217"/>
      <c r="H28" s="217"/>
      <c r="I28" s="215">
        <v>3039.94</v>
      </c>
      <c r="J28" s="213">
        <v>46142</v>
      </c>
      <c r="K28" s="212" t="s">
        <v>1419</v>
      </c>
      <c r="L28" s="217"/>
      <c r="M28" s="211" t="s">
        <v>1419</v>
      </c>
      <c r="N28" s="215">
        <v>3039.94</v>
      </c>
      <c r="O28" s="218"/>
      <c r="P28" s="217"/>
      <c r="Q28" s="217"/>
      <c r="R28" s="217"/>
      <c r="S28" s="217"/>
      <c r="T28" s="215" t="s">
        <v>1422</v>
      </c>
      <c r="U28" s="185">
        <v>1</v>
      </c>
      <c r="V28" s="157" t="s">
        <v>973</v>
      </c>
      <c r="W28" s="157" t="s">
        <v>984</v>
      </c>
    </row>
    <row r="29" spans="1:23" ht="16" customHeight="1">
      <c r="A29" s="211" t="s">
        <v>1424</v>
      </c>
      <c r="B29" s="211" t="s">
        <v>1425</v>
      </c>
      <c r="C29" s="212" t="s">
        <v>948</v>
      </c>
      <c r="D29" s="212">
        <v>10776</v>
      </c>
      <c r="E29" s="213">
        <v>43188</v>
      </c>
      <c r="F29" s="217"/>
      <c r="G29" s="217"/>
      <c r="H29" s="217"/>
      <c r="I29" s="215">
        <v>26924.69</v>
      </c>
      <c r="J29" s="213">
        <v>43220</v>
      </c>
      <c r="K29" s="212" t="s">
        <v>1419</v>
      </c>
      <c r="L29" s="217"/>
      <c r="M29" s="211" t="s">
        <v>1419</v>
      </c>
      <c r="N29" s="215">
        <v>26924.69</v>
      </c>
      <c r="O29" s="218"/>
      <c r="P29" s="217"/>
      <c r="Q29" s="217"/>
      <c r="R29" s="217"/>
      <c r="S29" s="217"/>
      <c r="T29" s="215" t="s">
        <v>1426</v>
      </c>
      <c r="U29" s="185">
        <v>2922</v>
      </c>
      <c r="V29" s="157" t="s">
        <v>980</v>
      </c>
      <c r="W29" s="157" t="s">
        <v>984</v>
      </c>
    </row>
    <row r="30" spans="1:23" ht="16" customHeight="1">
      <c r="A30" s="211" t="s">
        <v>1424</v>
      </c>
      <c r="B30" s="211" t="s">
        <v>1425</v>
      </c>
      <c r="C30" s="212" t="s">
        <v>948</v>
      </c>
      <c r="D30" s="212">
        <v>11225</v>
      </c>
      <c r="E30" s="213">
        <v>43250</v>
      </c>
      <c r="F30" s="217"/>
      <c r="G30" s="217"/>
      <c r="H30" s="217"/>
      <c r="I30" s="215">
        <v>26255.1</v>
      </c>
      <c r="J30" s="213">
        <v>43280</v>
      </c>
      <c r="K30" s="212" t="s">
        <v>1419</v>
      </c>
      <c r="L30" s="217"/>
      <c r="M30" s="211" t="s">
        <v>1419</v>
      </c>
      <c r="N30" s="215">
        <v>26255.1</v>
      </c>
      <c r="O30" s="218"/>
      <c r="P30" s="217"/>
      <c r="Q30" s="217"/>
      <c r="R30" s="217"/>
      <c r="S30" s="217"/>
      <c r="T30" s="215" t="s">
        <v>1414</v>
      </c>
      <c r="U30" s="185">
        <v>2862</v>
      </c>
      <c r="V30" s="157" t="s">
        <v>980</v>
      </c>
      <c r="W30" s="157" t="s">
        <v>984</v>
      </c>
    </row>
    <row r="31" spans="1:23" ht="16" customHeight="1">
      <c r="A31" s="211" t="s">
        <v>1424</v>
      </c>
      <c r="B31" s="211" t="s">
        <v>1425</v>
      </c>
      <c r="C31" s="212" t="s">
        <v>948</v>
      </c>
      <c r="D31" s="212">
        <v>11230</v>
      </c>
      <c r="E31" s="213">
        <v>43250</v>
      </c>
      <c r="F31" s="217"/>
      <c r="G31" s="217"/>
      <c r="H31" s="217"/>
      <c r="I31" s="215">
        <v>11926.08</v>
      </c>
      <c r="J31" s="213">
        <v>43280</v>
      </c>
      <c r="K31" s="212" t="s">
        <v>1419</v>
      </c>
      <c r="L31" s="217"/>
      <c r="M31" s="211" t="s">
        <v>1419</v>
      </c>
      <c r="N31" s="215">
        <v>11926.08</v>
      </c>
      <c r="O31" s="218"/>
      <c r="P31" s="217"/>
      <c r="Q31" s="217"/>
      <c r="R31" s="217"/>
      <c r="S31" s="217"/>
      <c r="T31" s="215" t="s">
        <v>1414</v>
      </c>
      <c r="U31" s="185">
        <v>2862</v>
      </c>
      <c r="V31" s="157" t="s">
        <v>980</v>
      </c>
      <c r="W31" s="157" t="s">
        <v>984</v>
      </c>
    </row>
    <row r="32" spans="1:23" ht="16" customHeight="1">
      <c r="A32" s="211" t="s">
        <v>1424</v>
      </c>
      <c r="B32" s="211" t="s">
        <v>1425</v>
      </c>
      <c r="C32" s="212" t="s">
        <v>948</v>
      </c>
      <c r="D32" s="212">
        <v>11399</v>
      </c>
      <c r="E32" s="213">
        <v>43280</v>
      </c>
      <c r="F32" s="217"/>
      <c r="G32" s="217"/>
      <c r="H32" s="217"/>
      <c r="I32" s="215">
        <v>26045.68</v>
      </c>
      <c r="J32" s="213">
        <v>43312</v>
      </c>
      <c r="K32" s="212" t="s">
        <v>1419</v>
      </c>
      <c r="L32" s="217"/>
      <c r="M32" s="211" t="s">
        <v>1419</v>
      </c>
      <c r="N32" s="215">
        <v>26045.68</v>
      </c>
      <c r="O32" s="218"/>
      <c r="P32" s="217"/>
      <c r="Q32" s="217"/>
      <c r="R32" s="217"/>
      <c r="S32" s="217"/>
      <c r="T32" s="215" t="s">
        <v>1426</v>
      </c>
      <c r="U32" s="185">
        <v>2830</v>
      </c>
      <c r="V32" s="157" t="s">
        <v>980</v>
      </c>
      <c r="W32" s="157" t="s">
        <v>984</v>
      </c>
    </row>
    <row r="33" spans="1:23" ht="16" customHeight="1">
      <c r="A33" s="211" t="s">
        <v>1424</v>
      </c>
      <c r="B33" s="211" t="s">
        <v>1425</v>
      </c>
      <c r="C33" s="212" t="s">
        <v>948</v>
      </c>
      <c r="D33" s="212">
        <v>11404</v>
      </c>
      <c r="E33" s="213">
        <v>43280</v>
      </c>
      <c r="F33" s="217"/>
      <c r="G33" s="217"/>
      <c r="H33" s="217"/>
      <c r="I33" s="215">
        <v>11850.44</v>
      </c>
      <c r="J33" s="213">
        <v>43312</v>
      </c>
      <c r="K33" s="212" t="s">
        <v>1419</v>
      </c>
      <c r="L33" s="217"/>
      <c r="M33" s="211" t="s">
        <v>1419</v>
      </c>
      <c r="N33" s="215">
        <v>11850.44</v>
      </c>
      <c r="O33" s="218"/>
      <c r="P33" s="217"/>
      <c r="Q33" s="217"/>
      <c r="R33" s="217"/>
      <c r="S33" s="217"/>
      <c r="T33" s="215" t="s">
        <v>1426</v>
      </c>
      <c r="U33" s="185">
        <v>2830</v>
      </c>
      <c r="V33" s="157" t="s">
        <v>980</v>
      </c>
      <c r="W33" s="157" t="s">
        <v>984</v>
      </c>
    </row>
    <row r="34" spans="1:23" ht="16" customHeight="1">
      <c r="A34" s="211" t="s">
        <v>1424</v>
      </c>
      <c r="B34" s="211" t="s">
        <v>1425</v>
      </c>
      <c r="C34" s="212" t="s">
        <v>948</v>
      </c>
      <c r="D34" s="212">
        <v>11572</v>
      </c>
      <c r="E34" s="213">
        <v>43312</v>
      </c>
      <c r="F34" s="217"/>
      <c r="G34" s="217"/>
      <c r="H34" s="217"/>
      <c r="I34" s="215">
        <v>27791.35</v>
      </c>
      <c r="J34" s="213">
        <v>43343</v>
      </c>
      <c r="K34" s="212" t="s">
        <v>1419</v>
      </c>
      <c r="L34" s="217"/>
      <c r="M34" s="211" t="s">
        <v>1419</v>
      </c>
      <c r="N34" s="215">
        <v>27791.35</v>
      </c>
      <c r="O34" s="218"/>
      <c r="P34" s="217"/>
      <c r="Q34" s="217"/>
      <c r="R34" s="217"/>
      <c r="S34" s="217"/>
      <c r="T34" s="215" t="s">
        <v>1416</v>
      </c>
      <c r="U34" s="185">
        <v>2799</v>
      </c>
      <c r="V34" s="157" t="s">
        <v>980</v>
      </c>
      <c r="W34" s="157" t="s">
        <v>984</v>
      </c>
    </row>
    <row r="35" spans="1:23" ht="16" customHeight="1">
      <c r="A35" s="211" t="s">
        <v>1424</v>
      </c>
      <c r="B35" s="211" t="s">
        <v>1425</v>
      </c>
      <c r="C35" s="212" t="s">
        <v>948</v>
      </c>
      <c r="D35" s="212">
        <v>11573</v>
      </c>
      <c r="E35" s="213">
        <v>43312</v>
      </c>
      <c r="F35" s="217"/>
      <c r="G35" s="217"/>
      <c r="H35" s="217"/>
      <c r="I35" s="215">
        <v>89458.78</v>
      </c>
      <c r="J35" s="213">
        <v>43343</v>
      </c>
      <c r="K35" s="212" t="s">
        <v>1419</v>
      </c>
      <c r="L35" s="217"/>
      <c r="M35" s="211" t="s">
        <v>1419</v>
      </c>
      <c r="N35" s="215">
        <v>89458.78</v>
      </c>
      <c r="O35" s="218"/>
      <c r="P35" s="217"/>
      <c r="Q35" s="217"/>
      <c r="R35" s="217"/>
      <c r="S35" s="217"/>
      <c r="T35" s="215" t="s">
        <v>1416</v>
      </c>
      <c r="U35" s="185">
        <v>2799</v>
      </c>
      <c r="V35" s="157" t="s">
        <v>980</v>
      </c>
      <c r="W35" s="157" t="s">
        <v>984</v>
      </c>
    </row>
    <row r="36" spans="1:23" ht="16" customHeight="1">
      <c r="A36" s="211" t="s">
        <v>1424</v>
      </c>
      <c r="B36" s="211" t="s">
        <v>1425</v>
      </c>
      <c r="C36" s="212" t="s">
        <v>948</v>
      </c>
      <c r="D36" s="212">
        <v>11577</v>
      </c>
      <c r="E36" s="213">
        <v>43312</v>
      </c>
      <c r="F36" s="217"/>
      <c r="G36" s="217"/>
      <c r="H36" s="217"/>
      <c r="I36" s="215">
        <v>12002.99</v>
      </c>
      <c r="J36" s="213">
        <v>43343</v>
      </c>
      <c r="K36" s="212" t="s">
        <v>1419</v>
      </c>
      <c r="L36" s="217"/>
      <c r="M36" s="211" t="s">
        <v>1419</v>
      </c>
      <c r="N36" s="215">
        <v>12002.99</v>
      </c>
      <c r="O36" s="218"/>
      <c r="P36" s="217"/>
      <c r="Q36" s="217"/>
      <c r="R36" s="217"/>
      <c r="S36" s="217"/>
      <c r="T36" s="215" t="s">
        <v>1416</v>
      </c>
      <c r="U36" s="185">
        <v>2799</v>
      </c>
      <c r="V36" s="157" t="s">
        <v>980</v>
      </c>
      <c r="W36" s="157" t="s">
        <v>984</v>
      </c>
    </row>
    <row r="37" spans="1:23" ht="16" customHeight="1">
      <c r="A37" s="211" t="s">
        <v>1424</v>
      </c>
      <c r="B37" s="211" t="s">
        <v>1425</v>
      </c>
      <c r="C37" s="212" t="s">
        <v>948</v>
      </c>
      <c r="D37" s="212">
        <v>11745</v>
      </c>
      <c r="E37" s="213">
        <v>43343</v>
      </c>
      <c r="F37" s="217"/>
      <c r="G37" s="217"/>
      <c r="H37" s="217"/>
      <c r="I37" s="215">
        <v>27532.85</v>
      </c>
      <c r="J37" s="213">
        <v>43371</v>
      </c>
      <c r="K37" s="212" t="s">
        <v>1419</v>
      </c>
      <c r="L37" s="217"/>
      <c r="M37" s="211" t="s">
        <v>1419</v>
      </c>
      <c r="N37" s="215">
        <v>27532.85</v>
      </c>
      <c r="O37" s="218"/>
      <c r="P37" s="217"/>
      <c r="Q37" s="217"/>
      <c r="R37" s="217"/>
      <c r="S37" s="217"/>
      <c r="T37" s="215" t="s">
        <v>1420</v>
      </c>
      <c r="U37" s="185">
        <v>2771</v>
      </c>
      <c r="V37" s="157" t="s">
        <v>980</v>
      </c>
      <c r="W37" s="157" t="s">
        <v>984</v>
      </c>
    </row>
    <row r="38" spans="1:23" ht="16" customHeight="1">
      <c r="A38" s="211" t="s">
        <v>1424</v>
      </c>
      <c r="B38" s="211" t="s">
        <v>1425</v>
      </c>
      <c r="C38" s="212" t="s">
        <v>948</v>
      </c>
      <c r="D38" s="212">
        <v>11746</v>
      </c>
      <c r="E38" s="213">
        <v>43343</v>
      </c>
      <c r="F38" s="217"/>
      <c r="G38" s="217"/>
      <c r="H38" s="217"/>
      <c r="I38" s="215">
        <v>87886.21</v>
      </c>
      <c r="J38" s="213">
        <v>43371</v>
      </c>
      <c r="K38" s="212" t="s">
        <v>1419</v>
      </c>
      <c r="L38" s="217"/>
      <c r="M38" s="211" t="s">
        <v>1419</v>
      </c>
      <c r="N38" s="215">
        <v>87886.21</v>
      </c>
      <c r="O38" s="218"/>
      <c r="P38" s="217"/>
      <c r="Q38" s="217"/>
      <c r="R38" s="217"/>
      <c r="S38" s="217"/>
      <c r="T38" s="215" t="s">
        <v>1420</v>
      </c>
      <c r="U38" s="185">
        <v>2771</v>
      </c>
      <c r="V38" s="157" t="s">
        <v>980</v>
      </c>
      <c r="W38" s="157" t="s">
        <v>984</v>
      </c>
    </row>
    <row r="39" spans="1:23" ht="16" customHeight="1">
      <c r="A39" s="211" t="s">
        <v>1424</v>
      </c>
      <c r="B39" s="211" t="s">
        <v>1425</v>
      </c>
      <c r="C39" s="212" t="s">
        <v>948</v>
      </c>
      <c r="D39" s="212">
        <v>11750</v>
      </c>
      <c r="E39" s="213">
        <v>43343</v>
      </c>
      <c r="F39" s="217"/>
      <c r="G39" s="217"/>
      <c r="H39" s="217"/>
      <c r="I39" s="215">
        <v>12369.9</v>
      </c>
      <c r="J39" s="213">
        <v>43371</v>
      </c>
      <c r="K39" s="212" t="s">
        <v>1419</v>
      </c>
      <c r="L39" s="217"/>
      <c r="M39" s="211" t="s">
        <v>1419</v>
      </c>
      <c r="N39" s="215">
        <v>12369.9</v>
      </c>
      <c r="O39" s="218"/>
      <c r="P39" s="217"/>
      <c r="Q39" s="217"/>
      <c r="R39" s="217"/>
      <c r="S39" s="217"/>
      <c r="T39" s="215" t="s">
        <v>1420</v>
      </c>
      <c r="U39" s="185">
        <v>2771</v>
      </c>
      <c r="V39" s="157" t="s">
        <v>980</v>
      </c>
      <c r="W39" s="157" t="s">
        <v>984</v>
      </c>
    </row>
    <row r="40" spans="1:23" ht="16" customHeight="1">
      <c r="A40" s="211" t="s">
        <v>1424</v>
      </c>
      <c r="B40" s="211" t="s">
        <v>1425</v>
      </c>
      <c r="C40" s="212" t="s">
        <v>948</v>
      </c>
      <c r="D40" s="212">
        <v>11921</v>
      </c>
      <c r="E40" s="213">
        <v>43371</v>
      </c>
      <c r="F40" s="217"/>
      <c r="G40" s="217"/>
      <c r="H40" s="217"/>
      <c r="I40" s="215">
        <v>26713.32</v>
      </c>
      <c r="J40" s="213">
        <v>43404</v>
      </c>
      <c r="K40" s="212" t="s">
        <v>1419</v>
      </c>
      <c r="L40" s="217"/>
      <c r="M40" s="211" t="s">
        <v>1419</v>
      </c>
      <c r="N40" s="215">
        <v>26713.32</v>
      </c>
      <c r="O40" s="218"/>
      <c r="P40" s="217"/>
      <c r="Q40" s="217"/>
      <c r="R40" s="217"/>
      <c r="S40" s="217"/>
      <c r="T40" s="215" t="s">
        <v>1421</v>
      </c>
      <c r="U40" s="185">
        <v>2738</v>
      </c>
      <c r="V40" s="157" t="s">
        <v>980</v>
      </c>
      <c r="W40" s="157" t="s">
        <v>984</v>
      </c>
    </row>
    <row r="41" spans="1:23" ht="16" customHeight="1">
      <c r="A41" s="211" t="s">
        <v>1424</v>
      </c>
      <c r="B41" s="211" t="s">
        <v>1425</v>
      </c>
      <c r="C41" s="212" t="s">
        <v>948</v>
      </c>
      <c r="D41" s="212">
        <v>11922</v>
      </c>
      <c r="E41" s="213">
        <v>43371</v>
      </c>
      <c r="F41" s="217"/>
      <c r="G41" s="217"/>
      <c r="H41" s="217"/>
      <c r="I41" s="215">
        <v>87786.7</v>
      </c>
      <c r="J41" s="213">
        <v>43404</v>
      </c>
      <c r="K41" s="212" t="s">
        <v>1419</v>
      </c>
      <c r="L41" s="217"/>
      <c r="M41" s="211" t="s">
        <v>1419</v>
      </c>
      <c r="N41" s="215">
        <v>87786.7</v>
      </c>
      <c r="O41" s="218"/>
      <c r="P41" s="217"/>
      <c r="Q41" s="217"/>
      <c r="R41" s="217"/>
      <c r="S41" s="217"/>
      <c r="T41" s="215" t="s">
        <v>1421</v>
      </c>
      <c r="U41" s="185">
        <v>2738</v>
      </c>
      <c r="V41" s="157" t="s">
        <v>980</v>
      </c>
      <c r="W41" s="157" t="s">
        <v>984</v>
      </c>
    </row>
    <row r="42" spans="1:23" ht="16" customHeight="1">
      <c r="A42" s="211" t="s">
        <v>1424</v>
      </c>
      <c r="B42" s="211" t="s">
        <v>1425</v>
      </c>
      <c r="C42" s="212" t="s">
        <v>948</v>
      </c>
      <c r="D42" s="212">
        <v>11926</v>
      </c>
      <c r="E42" s="213">
        <v>43371</v>
      </c>
      <c r="F42" s="217"/>
      <c r="G42" s="217"/>
      <c r="H42" s="217"/>
      <c r="I42" s="215">
        <v>12035.32</v>
      </c>
      <c r="J42" s="213">
        <v>43404</v>
      </c>
      <c r="K42" s="212" t="s">
        <v>1419</v>
      </c>
      <c r="L42" s="217"/>
      <c r="M42" s="211" t="s">
        <v>1419</v>
      </c>
      <c r="N42" s="215">
        <v>12035.32</v>
      </c>
      <c r="O42" s="218"/>
      <c r="P42" s="217"/>
      <c r="Q42" s="217"/>
      <c r="R42" s="217"/>
      <c r="S42" s="217"/>
      <c r="T42" s="215" t="s">
        <v>1421</v>
      </c>
      <c r="U42" s="185">
        <v>2738</v>
      </c>
      <c r="V42" s="157" t="s">
        <v>980</v>
      </c>
      <c r="W42" s="157" t="s">
        <v>984</v>
      </c>
    </row>
    <row r="43" spans="1:23" ht="16" customHeight="1">
      <c r="A43" s="211" t="s">
        <v>1424</v>
      </c>
      <c r="B43" s="211" t="s">
        <v>1425</v>
      </c>
      <c r="C43" s="212" t="s">
        <v>948</v>
      </c>
      <c r="D43" s="212">
        <v>12096</v>
      </c>
      <c r="E43" s="213">
        <v>43404</v>
      </c>
      <c r="F43" s="217"/>
      <c r="G43" s="217"/>
      <c r="H43" s="217"/>
      <c r="I43" s="215">
        <v>27646.03</v>
      </c>
      <c r="J43" s="213">
        <v>43434</v>
      </c>
      <c r="K43" s="212" t="s">
        <v>1419</v>
      </c>
      <c r="L43" s="217"/>
      <c r="M43" s="211" t="s">
        <v>1419</v>
      </c>
      <c r="N43" s="215">
        <v>27646.03</v>
      </c>
      <c r="O43" s="218"/>
      <c r="P43" s="217"/>
      <c r="Q43" s="217"/>
      <c r="R43" s="217"/>
      <c r="S43" s="217"/>
      <c r="T43" s="215" t="s">
        <v>1414</v>
      </c>
      <c r="U43" s="185">
        <v>2708</v>
      </c>
      <c r="V43" s="157" t="s">
        <v>980</v>
      </c>
      <c r="W43" s="157" t="s">
        <v>984</v>
      </c>
    </row>
    <row r="44" spans="1:23" ht="16" customHeight="1">
      <c r="A44" s="211" t="s">
        <v>1424</v>
      </c>
      <c r="B44" s="211" t="s">
        <v>1425</v>
      </c>
      <c r="C44" s="212" t="s">
        <v>948</v>
      </c>
      <c r="D44" s="212">
        <v>12097</v>
      </c>
      <c r="E44" s="213">
        <v>43404</v>
      </c>
      <c r="F44" s="217"/>
      <c r="G44" s="217"/>
      <c r="H44" s="217"/>
      <c r="I44" s="215">
        <v>88087.42</v>
      </c>
      <c r="J44" s="213">
        <v>43434</v>
      </c>
      <c r="K44" s="212" t="s">
        <v>1419</v>
      </c>
      <c r="L44" s="217"/>
      <c r="M44" s="211" t="s">
        <v>1419</v>
      </c>
      <c r="N44" s="215">
        <v>88087.42</v>
      </c>
      <c r="O44" s="218"/>
      <c r="P44" s="217"/>
      <c r="Q44" s="217"/>
      <c r="R44" s="217"/>
      <c r="S44" s="217"/>
      <c r="T44" s="215" t="s">
        <v>1414</v>
      </c>
      <c r="U44" s="185">
        <v>2708</v>
      </c>
      <c r="V44" s="157" t="s">
        <v>980</v>
      </c>
      <c r="W44" s="157" t="s">
        <v>984</v>
      </c>
    </row>
    <row r="45" spans="1:23" ht="16" customHeight="1">
      <c r="A45" s="211" t="s">
        <v>1424</v>
      </c>
      <c r="B45" s="211" t="s">
        <v>1425</v>
      </c>
      <c r="C45" s="212" t="s">
        <v>948</v>
      </c>
      <c r="D45" s="212">
        <v>12101</v>
      </c>
      <c r="E45" s="213">
        <v>43404</v>
      </c>
      <c r="F45" s="217"/>
      <c r="G45" s="217"/>
      <c r="H45" s="217"/>
      <c r="I45" s="215">
        <v>12121.79</v>
      </c>
      <c r="J45" s="213">
        <v>43434</v>
      </c>
      <c r="K45" s="212" t="s">
        <v>1419</v>
      </c>
      <c r="L45" s="217"/>
      <c r="M45" s="211" t="s">
        <v>1419</v>
      </c>
      <c r="N45" s="215">
        <v>12121.79</v>
      </c>
      <c r="O45" s="218"/>
      <c r="P45" s="217"/>
      <c r="Q45" s="217"/>
      <c r="R45" s="217"/>
      <c r="S45" s="217"/>
      <c r="T45" s="215" t="s">
        <v>1414</v>
      </c>
      <c r="U45" s="185">
        <v>2708</v>
      </c>
      <c r="V45" s="157" t="s">
        <v>980</v>
      </c>
      <c r="W45" s="157" t="s">
        <v>984</v>
      </c>
    </row>
    <row r="46" spans="1:23" ht="16" customHeight="1">
      <c r="A46" s="211" t="s">
        <v>1424</v>
      </c>
      <c r="B46" s="211" t="s">
        <v>1425</v>
      </c>
      <c r="C46" s="212" t="s">
        <v>948</v>
      </c>
      <c r="D46" s="212">
        <v>12272</v>
      </c>
      <c r="E46" s="213">
        <v>43434</v>
      </c>
      <c r="F46" s="217"/>
      <c r="G46" s="217"/>
      <c r="H46" s="217"/>
      <c r="I46" s="215">
        <v>26811.94</v>
      </c>
      <c r="J46" s="213">
        <v>43464</v>
      </c>
      <c r="K46" s="212" t="s">
        <v>1419</v>
      </c>
      <c r="L46" s="217"/>
      <c r="M46" s="211" t="s">
        <v>1419</v>
      </c>
      <c r="N46" s="215">
        <v>26811.94</v>
      </c>
      <c r="O46" s="218"/>
      <c r="P46" s="217"/>
      <c r="Q46" s="217"/>
      <c r="R46" s="217"/>
      <c r="S46" s="217"/>
      <c r="T46" s="215" t="s">
        <v>1414</v>
      </c>
      <c r="U46" s="185">
        <v>2678</v>
      </c>
      <c r="V46" s="157" t="s">
        <v>980</v>
      </c>
      <c r="W46" s="157" t="s">
        <v>984</v>
      </c>
    </row>
    <row r="47" spans="1:23" ht="16" customHeight="1">
      <c r="A47" s="211" t="s">
        <v>1424</v>
      </c>
      <c r="B47" s="211" t="s">
        <v>1425</v>
      </c>
      <c r="C47" s="212" t="s">
        <v>948</v>
      </c>
      <c r="D47" s="212">
        <v>12273</v>
      </c>
      <c r="E47" s="213">
        <v>43434</v>
      </c>
      <c r="F47" s="217"/>
      <c r="G47" s="217"/>
      <c r="H47" s="217"/>
      <c r="I47" s="215">
        <v>88463.06</v>
      </c>
      <c r="J47" s="213">
        <v>43464</v>
      </c>
      <c r="K47" s="212" t="s">
        <v>1419</v>
      </c>
      <c r="L47" s="217"/>
      <c r="M47" s="211" t="s">
        <v>1419</v>
      </c>
      <c r="N47" s="215">
        <v>88463.06</v>
      </c>
      <c r="O47" s="218"/>
      <c r="P47" s="217"/>
      <c r="Q47" s="217"/>
      <c r="R47" s="217"/>
      <c r="S47" s="217"/>
      <c r="T47" s="215" t="s">
        <v>1414</v>
      </c>
      <c r="U47" s="185">
        <v>2678</v>
      </c>
      <c r="V47" s="157" t="s">
        <v>980</v>
      </c>
      <c r="W47" s="157" t="s">
        <v>984</v>
      </c>
    </row>
    <row r="48" spans="1:23" ht="16" customHeight="1">
      <c r="A48" s="211" t="s">
        <v>1424</v>
      </c>
      <c r="B48" s="211" t="s">
        <v>1425</v>
      </c>
      <c r="C48" s="212" t="s">
        <v>948</v>
      </c>
      <c r="D48" s="212">
        <v>12274</v>
      </c>
      <c r="E48" s="213">
        <v>43434</v>
      </c>
      <c r="F48" s="217"/>
      <c r="G48" s="217"/>
      <c r="H48" s="217"/>
      <c r="I48" s="215">
        <v>7469.73</v>
      </c>
      <c r="J48" s="213">
        <v>43464</v>
      </c>
      <c r="K48" s="212" t="s">
        <v>1419</v>
      </c>
      <c r="L48" s="217"/>
      <c r="M48" s="211" t="s">
        <v>1419</v>
      </c>
      <c r="N48" s="215">
        <v>7469.73</v>
      </c>
      <c r="O48" s="218"/>
      <c r="P48" s="217"/>
      <c r="Q48" s="217"/>
      <c r="R48" s="217"/>
      <c r="S48" s="217"/>
      <c r="T48" s="215" t="s">
        <v>1414</v>
      </c>
      <c r="U48" s="185">
        <v>2678</v>
      </c>
      <c r="V48" s="157" t="s">
        <v>980</v>
      </c>
      <c r="W48" s="157" t="s">
        <v>984</v>
      </c>
    </row>
    <row r="49" spans="1:23" ht="16" customHeight="1">
      <c r="A49" s="211" t="s">
        <v>1424</v>
      </c>
      <c r="B49" s="211" t="s">
        <v>1425</v>
      </c>
      <c r="C49" s="212" t="s">
        <v>948</v>
      </c>
      <c r="D49" s="212">
        <v>12275</v>
      </c>
      <c r="E49" s="213">
        <v>43434</v>
      </c>
      <c r="F49" s="217"/>
      <c r="G49" s="217"/>
      <c r="H49" s="217"/>
      <c r="I49" s="215">
        <v>2318.41</v>
      </c>
      <c r="J49" s="213">
        <v>43464</v>
      </c>
      <c r="K49" s="212" t="s">
        <v>1419</v>
      </c>
      <c r="L49" s="217"/>
      <c r="M49" s="211" t="s">
        <v>1419</v>
      </c>
      <c r="N49" s="215">
        <v>2318.41</v>
      </c>
      <c r="O49" s="218"/>
      <c r="P49" s="217"/>
      <c r="Q49" s="217"/>
      <c r="R49" s="217"/>
      <c r="S49" s="217"/>
      <c r="T49" s="215" t="s">
        <v>1414</v>
      </c>
      <c r="U49" s="185">
        <v>2678</v>
      </c>
      <c r="V49" s="157" t="s">
        <v>980</v>
      </c>
      <c r="W49" s="157" t="s">
        <v>984</v>
      </c>
    </row>
    <row r="50" spans="1:23" ht="16" customHeight="1">
      <c r="A50" s="211" t="s">
        <v>1424</v>
      </c>
      <c r="B50" s="211" t="s">
        <v>1425</v>
      </c>
      <c r="C50" s="212" t="s">
        <v>948</v>
      </c>
      <c r="D50" s="212">
        <v>12277</v>
      </c>
      <c r="E50" s="213">
        <v>43434</v>
      </c>
      <c r="F50" s="217"/>
      <c r="G50" s="217"/>
      <c r="H50" s="217"/>
      <c r="I50" s="215">
        <v>12062.37</v>
      </c>
      <c r="J50" s="213">
        <v>43464</v>
      </c>
      <c r="K50" s="212" t="s">
        <v>1419</v>
      </c>
      <c r="L50" s="217"/>
      <c r="M50" s="211" t="s">
        <v>1419</v>
      </c>
      <c r="N50" s="215">
        <v>12062.37</v>
      </c>
      <c r="O50" s="218"/>
      <c r="P50" s="217"/>
      <c r="Q50" s="217"/>
      <c r="R50" s="217"/>
      <c r="S50" s="217"/>
      <c r="T50" s="215" t="s">
        <v>1414</v>
      </c>
      <c r="U50" s="185">
        <v>2678</v>
      </c>
      <c r="V50" s="157" t="s">
        <v>980</v>
      </c>
      <c r="W50" s="157" t="s">
        <v>984</v>
      </c>
    </row>
    <row r="51" spans="1:23" ht="16" customHeight="1">
      <c r="A51" s="211" t="s">
        <v>1424</v>
      </c>
      <c r="B51" s="211" t="s">
        <v>1425</v>
      </c>
      <c r="C51" s="212" t="s">
        <v>948</v>
      </c>
      <c r="D51" s="212">
        <v>12490</v>
      </c>
      <c r="E51" s="213">
        <v>43464</v>
      </c>
      <c r="F51" s="217"/>
      <c r="G51" s="217"/>
      <c r="H51" s="217"/>
      <c r="I51" s="215">
        <v>26531.38</v>
      </c>
      <c r="J51" s="213">
        <v>43496</v>
      </c>
      <c r="K51" s="212" t="s">
        <v>1419</v>
      </c>
      <c r="L51" s="217"/>
      <c r="M51" s="211" t="s">
        <v>1419</v>
      </c>
      <c r="N51" s="215">
        <v>26531.38</v>
      </c>
      <c r="O51" s="218"/>
      <c r="P51" s="217"/>
      <c r="Q51" s="217"/>
      <c r="R51" s="217"/>
      <c r="S51" s="217"/>
      <c r="T51" s="215" t="s">
        <v>1426</v>
      </c>
      <c r="U51" s="185">
        <v>2646</v>
      </c>
      <c r="V51" s="157" t="s">
        <v>980</v>
      </c>
      <c r="W51" s="157" t="s">
        <v>984</v>
      </c>
    </row>
    <row r="52" spans="1:23" ht="16" customHeight="1">
      <c r="A52" s="211" t="s">
        <v>1424</v>
      </c>
      <c r="B52" s="211" t="s">
        <v>1425</v>
      </c>
      <c r="C52" s="212" t="s">
        <v>948</v>
      </c>
      <c r="D52" s="212">
        <v>12491</v>
      </c>
      <c r="E52" s="213">
        <v>43464</v>
      </c>
      <c r="F52" s="217"/>
      <c r="G52" s="217"/>
      <c r="H52" s="217"/>
      <c r="I52" s="215">
        <v>80284.33</v>
      </c>
      <c r="J52" s="213">
        <v>43496</v>
      </c>
      <c r="K52" s="212" t="s">
        <v>1419</v>
      </c>
      <c r="L52" s="217"/>
      <c r="M52" s="211" t="s">
        <v>1419</v>
      </c>
      <c r="N52" s="215">
        <v>80284.33</v>
      </c>
      <c r="O52" s="218"/>
      <c r="P52" s="217"/>
      <c r="Q52" s="217"/>
      <c r="R52" s="217"/>
      <c r="S52" s="217"/>
      <c r="T52" s="215" t="s">
        <v>1426</v>
      </c>
      <c r="U52" s="185">
        <v>2646</v>
      </c>
      <c r="V52" s="157" t="s">
        <v>980</v>
      </c>
      <c r="W52" s="157" t="s">
        <v>984</v>
      </c>
    </row>
    <row r="53" spans="1:23" ht="16" customHeight="1">
      <c r="A53" s="211" t="s">
        <v>1424</v>
      </c>
      <c r="B53" s="211" t="s">
        <v>1425</v>
      </c>
      <c r="C53" s="212" t="s">
        <v>948</v>
      </c>
      <c r="D53" s="212">
        <v>12493</v>
      </c>
      <c r="E53" s="213">
        <v>43464</v>
      </c>
      <c r="F53" s="217"/>
      <c r="G53" s="217"/>
      <c r="H53" s="217"/>
      <c r="I53" s="215">
        <v>2447.41</v>
      </c>
      <c r="J53" s="213">
        <v>43496</v>
      </c>
      <c r="K53" s="212" t="s">
        <v>1419</v>
      </c>
      <c r="L53" s="217"/>
      <c r="M53" s="211" t="s">
        <v>1419</v>
      </c>
      <c r="N53" s="215">
        <v>2447.41</v>
      </c>
      <c r="O53" s="218"/>
      <c r="P53" s="217"/>
      <c r="Q53" s="217"/>
      <c r="R53" s="217"/>
      <c r="S53" s="217"/>
      <c r="T53" s="215" t="s">
        <v>1426</v>
      </c>
      <c r="U53" s="185">
        <v>2646</v>
      </c>
      <c r="V53" s="157" t="s">
        <v>980</v>
      </c>
      <c r="W53" s="157" t="s">
        <v>984</v>
      </c>
    </row>
    <row r="54" spans="1:23" ht="16" customHeight="1">
      <c r="A54" s="211" t="s">
        <v>1424</v>
      </c>
      <c r="B54" s="211" t="s">
        <v>1425</v>
      </c>
      <c r="C54" s="212" t="s">
        <v>948</v>
      </c>
      <c r="D54" s="212">
        <v>12495</v>
      </c>
      <c r="E54" s="213">
        <v>43464</v>
      </c>
      <c r="F54" s="217"/>
      <c r="G54" s="217"/>
      <c r="H54" s="217"/>
      <c r="I54" s="215">
        <v>12073.9</v>
      </c>
      <c r="J54" s="213">
        <v>43496</v>
      </c>
      <c r="K54" s="212" t="s">
        <v>1419</v>
      </c>
      <c r="L54" s="217"/>
      <c r="M54" s="211" t="s">
        <v>1419</v>
      </c>
      <c r="N54" s="215">
        <v>12073.9</v>
      </c>
      <c r="O54" s="218"/>
      <c r="P54" s="217"/>
      <c r="Q54" s="217"/>
      <c r="R54" s="217"/>
      <c r="S54" s="217"/>
      <c r="T54" s="215" t="s">
        <v>1426</v>
      </c>
      <c r="U54" s="185">
        <v>2646</v>
      </c>
      <c r="V54" s="157" t="s">
        <v>980</v>
      </c>
      <c r="W54" s="157" t="s">
        <v>984</v>
      </c>
    </row>
    <row r="55" spans="1:23" ht="16" customHeight="1">
      <c r="A55" s="211" t="s">
        <v>1424</v>
      </c>
      <c r="B55" s="211" t="s">
        <v>1425</v>
      </c>
      <c r="C55" s="212" t="s">
        <v>948</v>
      </c>
      <c r="D55" s="212">
        <v>12588</v>
      </c>
      <c r="E55" s="213">
        <v>43496</v>
      </c>
      <c r="F55" s="217"/>
      <c r="G55" s="217"/>
      <c r="H55" s="217"/>
      <c r="I55" s="215">
        <v>31660.59</v>
      </c>
      <c r="J55" s="213">
        <v>43524</v>
      </c>
      <c r="K55" s="212" t="s">
        <v>1419</v>
      </c>
      <c r="L55" s="217"/>
      <c r="M55" s="211" t="s">
        <v>1419</v>
      </c>
      <c r="N55" s="215">
        <v>31660.59</v>
      </c>
      <c r="O55" s="218"/>
      <c r="P55" s="217"/>
      <c r="Q55" s="217"/>
      <c r="R55" s="217"/>
      <c r="S55" s="217"/>
      <c r="T55" s="215" t="s">
        <v>1420</v>
      </c>
      <c r="U55" s="185">
        <v>2618</v>
      </c>
      <c r="V55" s="157" t="s">
        <v>980</v>
      </c>
      <c r="W55" s="157" t="s">
        <v>984</v>
      </c>
    </row>
    <row r="56" spans="1:23" ht="16" customHeight="1">
      <c r="A56" s="211" t="s">
        <v>1424</v>
      </c>
      <c r="B56" s="211" t="s">
        <v>1425</v>
      </c>
      <c r="C56" s="212" t="s">
        <v>948</v>
      </c>
      <c r="D56" s="212">
        <v>12589</v>
      </c>
      <c r="E56" s="213">
        <v>43496</v>
      </c>
      <c r="F56" s="217"/>
      <c r="G56" s="217"/>
      <c r="H56" s="217"/>
      <c r="I56" s="215">
        <v>89867.98</v>
      </c>
      <c r="J56" s="213">
        <v>43524</v>
      </c>
      <c r="K56" s="212" t="s">
        <v>1419</v>
      </c>
      <c r="L56" s="217"/>
      <c r="M56" s="211" t="s">
        <v>1419</v>
      </c>
      <c r="N56" s="215">
        <v>89867.98</v>
      </c>
      <c r="O56" s="218"/>
      <c r="P56" s="217"/>
      <c r="Q56" s="217"/>
      <c r="R56" s="217"/>
      <c r="S56" s="217"/>
      <c r="T56" s="215" t="s">
        <v>1420</v>
      </c>
      <c r="U56" s="185">
        <v>2618</v>
      </c>
      <c r="V56" s="157" t="s">
        <v>980</v>
      </c>
      <c r="W56" s="157" t="s">
        <v>984</v>
      </c>
    </row>
    <row r="57" spans="1:23" ht="16" customHeight="1">
      <c r="A57" s="211" t="s">
        <v>1424</v>
      </c>
      <c r="B57" s="211" t="s">
        <v>1425</v>
      </c>
      <c r="C57" s="212" t="s">
        <v>948</v>
      </c>
      <c r="D57" s="212">
        <v>12591</v>
      </c>
      <c r="E57" s="213">
        <v>43496</v>
      </c>
      <c r="F57" s="217"/>
      <c r="G57" s="217"/>
      <c r="H57" s="217"/>
      <c r="I57" s="215">
        <v>2411.79</v>
      </c>
      <c r="J57" s="213">
        <v>43524</v>
      </c>
      <c r="K57" s="212" t="s">
        <v>1419</v>
      </c>
      <c r="L57" s="217"/>
      <c r="M57" s="211" t="s">
        <v>1419</v>
      </c>
      <c r="N57" s="215">
        <v>2411.79</v>
      </c>
      <c r="O57" s="218"/>
      <c r="P57" s="217"/>
      <c r="Q57" s="217"/>
      <c r="R57" s="217"/>
      <c r="S57" s="217"/>
      <c r="T57" s="215" t="s">
        <v>1420</v>
      </c>
      <c r="U57" s="185">
        <v>2618</v>
      </c>
      <c r="V57" s="157" t="s">
        <v>980</v>
      </c>
      <c r="W57" s="157" t="s">
        <v>984</v>
      </c>
    </row>
    <row r="58" spans="1:23" ht="16" customHeight="1">
      <c r="A58" s="211" t="s">
        <v>1424</v>
      </c>
      <c r="B58" s="211" t="s">
        <v>1425</v>
      </c>
      <c r="C58" s="212" t="s">
        <v>948</v>
      </c>
      <c r="D58" s="212">
        <v>12593</v>
      </c>
      <c r="E58" s="213">
        <v>43496</v>
      </c>
      <c r="F58" s="217"/>
      <c r="G58" s="217"/>
      <c r="H58" s="217"/>
      <c r="I58" s="215">
        <v>11901.85</v>
      </c>
      <c r="J58" s="213">
        <v>43524</v>
      </c>
      <c r="K58" s="212" t="s">
        <v>1419</v>
      </c>
      <c r="L58" s="217"/>
      <c r="M58" s="211" t="s">
        <v>1419</v>
      </c>
      <c r="N58" s="215">
        <v>11901.85</v>
      </c>
      <c r="O58" s="218"/>
      <c r="P58" s="217"/>
      <c r="Q58" s="217"/>
      <c r="R58" s="217"/>
      <c r="S58" s="217"/>
      <c r="T58" s="215" t="s">
        <v>1420</v>
      </c>
      <c r="U58" s="185">
        <v>2618</v>
      </c>
      <c r="V58" s="157" t="s">
        <v>980</v>
      </c>
      <c r="W58" s="157" t="s">
        <v>984</v>
      </c>
    </row>
    <row r="59" spans="1:23" ht="16" customHeight="1">
      <c r="A59" s="211" t="s">
        <v>1424</v>
      </c>
      <c r="B59" s="211" t="s">
        <v>1425</v>
      </c>
      <c r="C59" s="212" t="s">
        <v>948</v>
      </c>
      <c r="D59" s="212">
        <v>12687</v>
      </c>
      <c r="E59" s="213">
        <v>43524</v>
      </c>
      <c r="F59" s="217"/>
      <c r="G59" s="217"/>
      <c r="H59" s="217"/>
      <c r="I59" s="215">
        <v>26599.72</v>
      </c>
      <c r="J59" s="213">
        <v>43553</v>
      </c>
      <c r="K59" s="212" t="s">
        <v>1419</v>
      </c>
      <c r="L59" s="217"/>
      <c r="M59" s="211" t="s">
        <v>1419</v>
      </c>
      <c r="N59" s="215">
        <v>26599.72</v>
      </c>
      <c r="O59" s="218"/>
      <c r="P59" s="217"/>
      <c r="Q59" s="217"/>
      <c r="R59" s="217"/>
      <c r="S59" s="217"/>
      <c r="T59" s="215" t="s">
        <v>1422</v>
      </c>
      <c r="U59" s="185">
        <v>2589</v>
      </c>
      <c r="V59" s="157" t="s">
        <v>980</v>
      </c>
      <c r="W59" s="157" t="s">
        <v>984</v>
      </c>
    </row>
    <row r="60" spans="1:23" ht="16" customHeight="1">
      <c r="A60" s="211" t="s">
        <v>1424</v>
      </c>
      <c r="B60" s="211" t="s">
        <v>1425</v>
      </c>
      <c r="C60" s="212" t="s">
        <v>948</v>
      </c>
      <c r="D60" s="212">
        <v>12688</v>
      </c>
      <c r="E60" s="213">
        <v>43524</v>
      </c>
      <c r="F60" s="217"/>
      <c r="G60" s="217"/>
      <c r="H60" s="217"/>
      <c r="I60" s="215">
        <v>80162.850000000006</v>
      </c>
      <c r="J60" s="213">
        <v>43553</v>
      </c>
      <c r="K60" s="212" t="s">
        <v>1419</v>
      </c>
      <c r="L60" s="217"/>
      <c r="M60" s="211" t="s">
        <v>1419</v>
      </c>
      <c r="N60" s="215">
        <v>80162.850000000006</v>
      </c>
      <c r="O60" s="218"/>
      <c r="P60" s="217"/>
      <c r="Q60" s="217"/>
      <c r="R60" s="217"/>
      <c r="S60" s="217"/>
      <c r="T60" s="215" t="s">
        <v>1422</v>
      </c>
      <c r="U60" s="185">
        <v>2589</v>
      </c>
      <c r="V60" s="157" t="s">
        <v>980</v>
      </c>
      <c r="W60" s="157" t="s">
        <v>984</v>
      </c>
    </row>
    <row r="61" spans="1:23" ht="16" customHeight="1">
      <c r="A61" s="211" t="s">
        <v>1424</v>
      </c>
      <c r="B61" s="211" t="s">
        <v>1425</v>
      </c>
      <c r="C61" s="212" t="s">
        <v>948</v>
      </c>
      <c r="D61" s="212">
        <v>12690</v>
      </c>
      <c r="E61" s="213">
        <v>43524</v>
      </c>
      <c r="F61" s="217"/>
      <c r="G61" s="217"/>
      <c r="H61" s="217"/>
      <c r="I61" s="215">
        <v>2162.0500000000002</v>
      </c>
      <c r="J61" s="213">
        <v>43553</v>
      </c>
      <c r="K61" s="212" t="s">
        <v>1419</v>
      </c>
      <c r="L61" s="217"/>
      <c r="M61" s="211" t="s">
        <v>1419</v>
      </c>
      <c r="N61" s="215">
        <v>2162.0500000000002</v>
      </c>
      <c r="O61" s="218"/>
      <c r="P61" s="217"/>
      <c r="Q61" s="217"/>
      <c r="R61" s="217"/>
      <c r="S61" s="217"/>
      <c r="T61" s="215" t="s">
        <v>1422</v>
      </c>
      <c r="U61" s="185">
        <v>2589</v>
      </c>
      <c r="V61" s="157" t="s">
        <v>980</v>
      </c>
      <c r="W61" s="157" t="s">
        <v>984</v>
      </c>
    </row>
    <row r="62" spans="1:23" ht="16" customHeight="1">
      <c r="A62" s="211" t="s">
        <v>1424</v>
      </c>
      <c r="B62" s="211" t="s">
        <v>1425</v>
      </c>
      <c r="C62" s="212" t="s">
        <v>948</v>
      </c>
      <c r="D62" s="212">
        <v>12691</v>
      </c>
      <c r="E62" s="213">
        <v>43524</v>
      </c>
      <c r="F62" s="217"/>
      <c r="G62" s="217"/>
      <c r="H62" s="217"/>
      <c r="I62" s="215">
        <v>10310.66</v>
      </c>
      <c r="J62" s="213">
        <v>43553</v>
      </c>
      <c r="K62" s="212" t="s">
        <v>1419</v>
      </c>
      <c r="L62" s="217"/>
      <c r="M62" s="211" t="s">
        <v>1419</v>
      </c>
      <c r="N62" s="215">
        <v>10310.66</v>
      </c>
      <c r="O62" s="218"/>
      <c r="P62" s="217"/>
      <c r="Q62" s="217"/>
      <c r="R62" s="217"/>
      <c r="S62" s="217"/>
      <c r="T62" s="215" t="s">
        <v>1422</v>
      </c>
      <c r="U62" s="185">
        <v>2589</v>
      </c>
      <c r="V62" s="157" t="s">
        <v>980</v>
      </c>
      <c r="W62" s="157" t="s">
        <v>984</v>
      </c>
    </row>
    <row r="63" spans="1:23" ht="16" customHeight="1">
      <c r="A63" s="211" t="s">
        <v>1424</v>
      </c>
      <c r="B63" s="211" t="s">
        <v>1425</v>
      </c>
      <c r="C63" s="212" t="s">
        <v>948</v>
      </c>
      <c r="D63" s="212">
        <v>12692</v>
      </c>
      <c r="E63" s="213">
        <v>43524</v>
      </c>
      <c r="F63" s="217"/>
      <c r="G63" s="217"/>
      <c r="H63" s="217"/>
      <c r="I63" s="215">
        <v>12120.71</v>
      </c>
      <c r="J63" s="213">
        <v>43553</v>
      </c>
      <c r="K63" s="212" t="s">
        <v>1419</v>
      </c>
      <c r="L63" s="217"/>
      <c r="M63" s="211" t="s">
        <v>1419</v>
      </c>
      <c r="N63" s="215">
        <v>12120.71</v>
      </c>
      <c r="O63" s="218"/>
      <c r="P63" s="217"/>
      <c r="Q63" s="217"/>
      <c r="R63" s="217"/>
      <c r="S63" s="217"/>
      <c r="T63" s="215" t="s">
        <v>1422</v>
      </c>
      <c r="U63" s="185">
        <v>2589</v>
      </c>
      <c r="V63" s="157" t="s">
        <v>980</v>
      </c>
      <c r="W63" s="157" t="s">
        <v>984</v>
      </c>
    </row>
    <row r="64" spans="1:23" ht="16" customHeight="1">
      <c r="A64" s="211" t="s">
        <v>1424</v>
      </c>
      <c r="B64" s="211" t="s">
        <v>1425</v>
      </c>
      <c r="C64" s="212" t="s">
        <v>948</v>
      </c>
      <c r="D64" s="212">
        <v>12694</v>
      </c>
      <c r="E64" s="213">
        <v>43524</v>
      </c>
      <c r="F64" s="217"/>
      <c r="G64" s="217"/>
      <c r="H64" s="217"/>
      <c r="I64" s="215">
        <v>4280.66</v>
      </c>
      <c r="J64" s="213">
        <v>43553</v>
      </c>
      <c r="K64" s="212" t="s">
        <v>1419</v>
      </c>
      <c r="L64" s="217"/>
      <c r="M64" s="211" t="s">
        <v>1419</v>
      </c>
      <c r="N64" s="215">
        <v>4280.66</v>
      </c>
      <c r="O64" s="218"/>
      <c r="P64" s="217"/>
      <c r="Q64" s="217"/>
      <c r="R64" s="217"/>
      <c r="S64" s="217"/>
      <c r="T64" s="215" t="s">
        <v>1422</v>
      </c>
      <c r="U64" s="185">
        <v>2589</v>
      </c>
      <c r="V64" s="157" t="s">
        <v>980</v>
      </c>
      <c r="W64" s="157" t="s">
        <v>984</v>
      </c>
    </row>
    <row r="65" spans="1:23" ht="16" customHeight="1">
      <c r="A65" s="211" t="s">
        <v>1424</v>
      </c>
      <c r="B65" s="211" t="s">
        <v>1425</v>
      </c>
      <c r="C65" s="212" t="s">
        <v>948</v>
      </c>
      <c r="D65" s="212">
        <v>12799</v>
      </c>
      <c r="E65" s="213">
        <v>43555</v>
      </c>
      <c r="F65" s="217"/>
      <c r="G65" s="217"/>
      <c r="H65" s="217"/>
      <c r="I65" s="215">
        <v>27020.38</v>
      </c>
      <c r="J65" s="213">
        <v>43585</v>
      </c>
      <c r="K65" s="212" t="s">
        <v>1419</v>
      </c>
      <c r="L65" s="217"/>
      <c r="M65" s="211" t="s">
        <v>1419</v>
      </c>
      <c r="N65" s="215">
        <v>27020.38</v>
      </c>
      <c r="O65" s="218"/>
      <c r="P65" s="217"/>
      <c r="Q65" s="217"/>
      <c r="R65" s="217"/>
      <c r="S65" s="217"/>
      <c r="T65" s="215" t="s">
        <v>1414</v>
      </c>
      <c r="U65" s="185">
        <v>2557</v>
      </c>
      <c r="V65" s="157" t="s">
        <v>980</v>
      </c>
      <c r="W65" s="157" t="s">
        <v>984</v>
      </c>
    </row>
    <row r="66" spans="1:23" ht="16" customHeight="1">
      <c r="A66" s="211" t="s">
        <v>1424</v>
      </c>
      <c r="B66" s="211" t="s">
        <v>1425</v>
      </c>
      <c r="C66" s="212" t="s">
        <v>948</v>
      </c>
      <c r="D66" s="212">
        <v>12800</v>
      </c>
      <c r="E66" s="213">
        <v>43555</v>
      </c>
      <c r="F66" s="217"/>
      <c r="G66" s="217"/>
      <c r="H66" s="217"/>
      <c r="I66" s="215">
        <v>98737.97</v>
      </c>
      <c r="J66" s="213">
        <v>43585</v>
      </c>
      <c r="K66" s="212" t="s">
        <v>1419</v>
      </c>
      <c r="L66" s="217"/>
      <c r="M66" s="211" t="s">
        <v>1419</v>
      </c>
      <c r="N66" s="215">
        <v>98737.97</v>
      </c>
      <c r="O66" s="218"/>
      <c r="P66" s="217"/>
      <c r="Q66" s="217"/>
      <c r="R66" s="217"/>
      <c r="S66" s="217"/>
      <c r="T66" s="215" t="s">
        <v>1414</v>
      </c>
      <c r="U66" s="185">
        <v>2557</v>
      </c>
      <c r="V66" s="157" t="s">
        <v>980</v>
      </c>
      <c r="W66" s="157" t="s">
        <v>984</v>
      </c>
    </row>
    <row r="67" spans="1:23" ht="16" customHeight="1">
      <c r="A67" s="211" t="s">
        <v>1424</v>
      </c>
      <c r="B67" s="211" t="s">
        <v>1425</v>
      </c>
      <c r="C67" s="212" t="s">
        <v>948</v>
      </c>
      <c r="D67" s="212">
        <v>12802</v>
      </c>
      <c r="E67" s="213">
        <v>43555</v>
      </c>
      <c r="F67" s="217"/>
      <c r="G67" s="217"/>
      <c r="H67" s="217"/>
      <c r="I67" s="215">
        <v>3049</v>
      </c>
      <c r="J67" s="213">
        <v>43585</v>
      </c>
      <c r="K67" s="212" t="s">
        <v>1419</v>
      </c>
      <c r="L67" s="217"/>
      <c r="M67" s="211" t="s">
        <v>1419</v>
      </c>
      <c r="N67" s="215">
        <v>3049</v>
      </c>
      <c r="O67" s="218"/>
      <c r="P67" s="217"/>
      <c r="Q67" s="217"/>
      <c r="R67" s="217"/>
      <c r="S67" s="217"/>
      <c r="T67" s="215" t="s">
        <v>1414</v>
      </c>
      <c r="U67" s="185">
        <v>2557</v>
      </c>
      <c r="V67" s="157" t="s">
        <v>980</v>
      </c>
      <c r="W67" s="157" t="s">
        <v>984</v>
      </c>
    </row>
    <row r="68" spans="1:23" ht="16" customHeight="1">
      <c r="A68" s="211" t="s">
        <v>1424</v>
      </c>
      <c r="B68" s="211" t="s">
        <v>1425</v>
      </c>
      <c r="C68" s="212" t="s">
        <v>948</v>
      </c>
      <c r="D68" s="212">
        <v>12803</v>
      </c>
      <c r="E68" s="213">
        <v>43555</v>
      </c>
      <c r="F68" s="217"/>
      <c r="G68" s="217"/>
      <c r="H68" s="217"/>
      <c r="I68" s="215">
        <v>14358.22</v>
      </c>
      <c r="J68" s="213">
        <v>43585</v>
      </c>
      <c r="K68" s="212" t="s">
        <v>1419</v>
      </c>
      <c r="L68" s="217"/>
      <c r="M68" s="211" t="s">
        <v>1419</v>
      </c>
      <c r="N68" s="215">
        <v>14358.22</v>
      </c>
      <c r="O68" s="218"/>
      <c r="P68" s="217"/>
      <c r="Q68" s="217"/>
      <c r="R68" s="217"/>
      <c r="S68" s="217"/>
      <c r="T68" s="215" t="s">
        <v>1414</v>
      </c>
      <c r="U68" s="185">
        <v>2557</v>
      </c>
      <c r="V68" s="157" t="s">
        <v>980</v>
      </c>
      <c r="W68" s="157" t="s">
        <v>984</v>
      </c>
    </row>
    <row r="69" spans="1:23" ht="16" customHeight="1">
      <c r="A69" s="211" t="s">
        <v>1424</v>
      </c>
      <c r="B69" s="211" t="s">
        <v>1425</v>
      </c>
      <c r="C69" s="212" t="s">
        <v>948</v>
      </c>
      <c r="D69" s="212">
        <v>12805</v>
      </c>
      <c r="E69" s="213">
        <v>43555</v>
      </c>
      <c r="F69" s="217"/>
      <c r="G69" s="217"/>
      <c r="H69" s="217"/>
      <c r="I69" s="215">
        <v>1356.46</v>
      </c>
      <c r="J69" s="213">
        <v>43585</v>
      </c>
      <c r="K69" s="212" t="s">
        <v>1419</v>
      </c>
      <c r="L69" s="217"/>
      <c r="M69" s="211" t="s">
        <v>1419</v>
      </c>
      <c r="N69" s="215">
        <v>1356.46</v>
      </c>
      <c r="O69" s="218"/>
      <c r="P69" s="217"/>
      <c r="Q69" s="217"/>
      <c r="R69" s="217"/>
      <c r="S69" s="217"/>
      <c r="T69" s="215" t="s">
        <v>1414</v>
      </c>
      <c r="U69" s="185">
        <v>2557</v>
      </c>
      <c r="V69" s="157" t="s">
        <v>980</v>
      </c>
      <c r="W69" s="157" t="s">
        <v>984</v>
      </c>
    </row>
    <row r="70" spans="1:23" ht="16" customHeight="1">
      <c r="A70" s="211" t="s">
        <v>1424</v>
      </c>
      <c r="B70" s="211" t="s">
        <v>1425</v>
      </c>
      <c r="C70" s="212" t="s">
        <v>948</v>
      </c>
      <c r="D70" s="212">
        <v>12806</v>
      </c>
      <c r="E70" s="213">
        <v>43555</v>
      </c>
      <c r="F70" s="217"/>
      <c r="G70" s="217"/>
      <c r="H70" s="217"/>
      <c r="I70" s="215">
        <v>6733.74</v>
      </c>
      <c r="J70" s="213">
        <v>43585</v>
      </c>
      <c r="K70" s="212" t="s">
        <v>1419</v>
      </c>
      <c r="L70" s="217"/>
      <c r="M70" s="211" t="s">
        <v>1419</v>
      </c>
      <c r="N70" s="215">
        <v>6733.74</v>
      </c>
      <c r="O70" s="218"/>
      <c r="P70" s="217"/>
      <c r="Q70" s="217"/>
      <c r="R70" s="217"/>
      <c r="S70" s="217"/>
      <c r="T70" s="215" t="s">
        <v>1414</v>
      </c>
      <c r="U70" s="185">
        <v>2557</v>
      </c>
      <c r="V70" s="157" t="s">
        <v>980</v>
      </c>
      <c r="W70" s="157" t="s">
        <v>984</v>
      </c>
    </row>
    <row r="71" spans="1:23" ht="16" customHeight="1">
      <c r="A71" s="211" t="s">
        <v>1424</v>
      </c>
      <c r="B71" s="211" t="s">
        <v>1425</v>
      </c>
      <c r="C71" s="212" t="s">
        <v>948</v>
      </c>
      <c r="D71" s="212">
        <v>12914</v>
      </c>
      <c r="E71" s="213">
        <v>43585</v>
      </c>
      <c r="F71" s="217"/>
      <c r="G71" s="217"/>
      <c r="H71" s="217"/>
      <c r="I71" s="215">
        <v>87444.2</v>
      </c>
      <c r="J71" s="213">
        <v>43615</v>
      </c>
      <c r="K71" s="212" t="s">
        <v>1419</v>
      </c>
      <c r="L71" s="217"/>
      <c r="M71" s="211" t="s">
        <v>1419</v>
      </c>
      <c r="N71" s="215">
        <v>87444.2</v>
      </c>
      <c r="O71" s="218"/>
      <c r="P71" s="217"/>
      <c r="Q71" s="217"/>
      <c r="R71" s="217"/>
      <c r="S71" s="217"/>
      <c r="T71" s="215" t="s">
        <v>1414</v>
      </c>
      <c r="U71" s="185">
        <v>2527</v>
      </c>
      <c r="V71" s="157" t="s">
        <v>980</v>
      </c>
      <c r="W71" s="157" t="s">
        <v>984</v>
      </c>
    </row>
    <row r="72" spans="1:23" ht="16" customHeight="1">
      <c r="A72" s="211" t="s">
        <v>1424</v>
      </c>
      <c r="B72" s="211" t="s">
        <v>1425</v>
      </c>
      <c r="C72" s="212" t="s">
        <v>948</v>
      </c>
      <c r="D72" s="212">
        <v>12916</v>
      </c>
      <c r="E72" s="213">
        <v>43585</v>
      </c>
      <c r="F72" s="217"/>
      <c r="G72" s="217"/>
      <c r="H72" s="217"/>
      <c r="I72" s="215">
        <v>2231.3200000000002</v>
      </c>
      <c r="J72" s="213">
        <v>43615</v>
      </c>
      <c r="K72" s="212" t="s">
        <v>1419</v>
      </c>
      <c r="L72" s="217"/>
      <c r="M72" s="211" t="s">
        <v>1419</v>
      </c>
      <c r="N72" s="215">
        <v>2231.3200000000002</v>
      </c>
      <c r="O72" s="218"/>
      <c r="P72" s="217"/>
      <c r="Q72" s="217"/>
      <c r="R72" s="217"/>
      <c r="S72" s="217"/>
      <c r="T72" s="215" t="s">
        <v>1414</v>
      </c>
      <c r="U72" s="185">
        <v>2527</v>
      </c>
      <c r="V72" s="157" t="s">
        <v>980</v>
      </c>
      <c r="W72" s="157" t="s">
        <v>984</v>
      </c>
    </row>
    <row r="73" spans="1:23" ht="16" customHeight="1">
      <c r="A73" s="211" t="s">
        <v>1424</v>
      </c>
      <c r="B73" s="211" t="s">
        <v>1425</v>
      </c>
      <c r="C73" s="212" t="s">
        <v>948</v>
      </c>
      <c r="D73" s="212">
        <v>12917</v>
      </c>
      <c r="E73" s="213">
        <v>43585</v>
      </c>
      <c r="F73" s="217"/>
      <c r="G73" s="217"/>
      <c r="H73" s="217"/>
      <c r="I73" s="215">
        <v>10566.61</v>
      </c>
      <c r="J73" s="213">
        <v>43615</v>
      </c>
      <c r="K73" s="212" t="s">
        <v>1419</v>
      </c>
      <c r="L73" s="217"/>
      <c r="M73" s="211" t="s">
        <v>1419</v>
      </c>
      <c r="N73" s="215">
        <v>10566.61</v>
      </c>
      <c r="O73" s="218"/>
      <c r="P73" s="217"/>
      <c r="Q73" s="217"/>
      <c r="R73" s="217"/>
      <c r="S73" s="217"/>
      <c r="T73" s="215" t="s">
        <v>1414</v>
      </c>
      <c r="U73" s="185">
        <v>2527</v>
      </c>
      <c r="V73" s="157" t="s">
        <v>980</v>
      </c>
      <c r="W73" s="157" t="s">
        <v>984</v>
      </c>
    </row>
    <row r="74" spans="1:23" ht="16" customHeight="1">
      <c r="A74" s="211" t="s">
        <v>1424</v>
      </c>
      <c r="B74" s="211" t="s">
        <v>1425</v>
      </c>
      <c r="C74" s="212" t="s">
        <v>948</v>
      </c>
      <c r="D74" s="212">
        <v>12919</v>
      </c>
      <c r="E74" s="213">
        <v>43585</v>
      </c>
      <c r="F74" s="217"/>
      <c r="G74" s="217"/>
      <c r="H74" s="217"/>
      <c r="I74" s="215">
        <v>1115.1400000000001</v>
      </c>
      <c r="J74" s="213">
        <v>43615</v>
      </c>
      <c r="K74" s="212" t="s">
        <v>1419</v>
      </c>
      <c r="L74" s="217"/>
      <c r="M74" s="211" t="s">
        <v>1419</v>
      </c>
      <c r="N74" s="215">
        <v>1115.1400000000001</v>
      </c>
      <c r="O74" s="218"/>
      <c r="P74" s="217"/>
      <c r="Q74" s="217"/>
      <c r="R74" s="217"/>
      <c r="S74" s="217"/>
      <c r="T74" s="215" t="s">
        <v>1414</v>
      </c>
      <c r="U74" s="185">
        <v>2527</v>
      </c>
      <c r="V74" s="157" t="s">
        <v>980</v>
      </c>
      <c r="W74" s="157" t="s">
        <v>984</v>
      </c>
    </row>
    <row r="75" spans="1:23" ht="16" customHeight="1">
      <c r="A75" s="211" t="s">
        <v>1424</v>
      </c>
      <c r="B75" s="211" t="s">
        <v>1425</v>
      </c>
      <c r="C75" s="212" t="s">
        <v>948</v>
      </c>
      <c r="D75" s="212">
        <v>12920</v>
      </c>
      <c r="E75" s="213">
        <v>43585</v>
      </c>
      <c r="F75" s="217"/>
      <c r="G75" s="217"/>
      <c r="H75" s="217"/>
      <c r="I75" s="215">
        <v>4763.55</v>
      </c>
      <c r="J75" s="213">
        <v>43615</v>
      </c>
      <c r="K75" s="212" t="s">
        <v>1419</v>
      </c>
      <c r="L75" s="217"/>
      <c r="M75" s="211" t="s">
        <v>1419</v>
      </c>
      <c r="N75" s="215">
        <v>4763.55</v>
      </c>
      <c r="O75" s="218"/>
      <c r="P75" s="217"/>
      <c r="Q75" s="217"/>
      <c r="R75" s="217"/>
      <c r="S75" s="217"/>
      <c r="T75" s="215" t="s">
        <v>1414</v>
      </c>
      <c r="U75" s="185">
        <v>2527</v>
      </c>
      <c r="V75" s="157" t="s">
        <v>980</v>
      </c>
      <c r="W75" s="157" t="s">
        <v>984</v>
      </c>
    </row>
    <row r="76" spans="1:23" ht="16" customHeight="1">
      <c r="A76" s="211" t="s">
        <v>1424</v>
      </c>
      <c r="B76" s="211" t="s">
        <v>1425</v>
      </c>
      <c r="C76" s="212" t="s">
        <v>948</v>
      </c>
      <c r="D76" s="212">
        <v>12921</v>
      </c>
      <c r="E76" s="213">
        <v>43585</v>
      </c>
      <c r="F76" s="217"/>
      <c r="G76" s="217"/>
      <c r="H76" s="217"/>
      <c r="I76" s="215">
        <v>7674.14</v>
      </c>
      <c r="J76" s="213">
        <v>43615</v>
      </c>
      <c r="K76" s="212" t="s">
        <v>1419</v>
      </c>
      <c r="L76" s="217"/>
      <c r="M76" s="211" t="s">
        <v>1419</v>
      </c>
      <c r="N76" s="215">
        <v>7674.14</v>
      </c>
      <c r="O76" s="218"/>
      <c r="P76" s="217"/>
      <c r="Q76" s="217"/>
      <c r="R76" s="217"/>
      <c r="S76" s="217"/>
      <c r="T76" s="215" t="s">
        <v>1414</v>
      </c>
      <c r="U76" s="185">
        <v>2527</v>
      </c>
      <c r="V76" s="157" t="s">
        <v>980</v>
      </c>
      <c r="W76" s="157" t="s">
        <v>984</v>
      </c>
    </row>
    <row r="77" spans="1:23" ht="16" customHeight="1">
      <c r="A77" s="211" t="s">
        <v>1424</v>
      </c>
      <c r="B77" s="211" t="s">
        <v>1425</v>
      </c>
      <c r="C77" s="212" t="s">
        <v>948</v>
      </c>
      <c r="D77" s="212">
        <v>12922</v>
      </c>
      <c r="E77" s="213">
        <v>43585</v>
      </c>
      <c r="F77" s="217"/>
      <c r="G77" s="217"/>
      <c r="H77" s="217"/>
      <c r="I77" s="215">
        <v>21070.94</v>
      </c>
      <c r="J77" s="213">
        <v>43615</v>
      </c>
      <c r="K77" s="212" t="s">
        <v>1419</v>
      </c>
      <c r="L77" s="217"/>
      <c r="M77" s="211" t="s">
        <v>1419</v>
      </c>
      <c r="N77" s="215">
        <v>21070.94</v>
      </c>
      <c r="O77" s="218"/>
      <c r="P77" s="217"/>
      <c r="Q77" s="217"/>
      <c r="R77" s="217"/>
      <c r="S77" s="217"/>
      <c r="T77" s="215" t="s">
        <v>1414</v>
      </c>
      <c r="U77" s="185">
        <v>2527</v>
      </c>
      <c r="V77" s="157" t="s">
        <v>980</v>
      </c>
      <c r="W77" s="157" t="s">
        <v>984</v>
      </c>
    </row>
    <row r="78" spans="1:23" ht="16" customHeight="1">
      <c r="A78" s="211" t="s">
        <v>1424</v>
      </c>
      <c r="B78" s="211" t="s">
        <v>1425</v>
      </c>
      <c r="C78" s="212" t="s">
        <v>948</v>
      </c>
      <c r="D78" s="212">
        <v>12923</v>
      </c>
      <c r="E78" s="213">
        <v>43585</v>
      </c>
      <c r="F78" s="217"/>
      <c r="G78" s="217"/>
      <c r="H78" s="217"/>
      <c r="I78" s="215">
        <v>3934.21</v>
      </c>
      <c r="J78" s="213">
        <v>43615</v>
      </c>
      <c r="K78" s="212" t="s">
        <v>1419</v>
      </c>
      <c r="L78" s="217"/>
      <c r="M78" s="211" t="s">
        <v>1419</v>
      </c>
      <c r="N78" s="215">
        <v>3934.21</v>
      </c>
      <c r="O78" s="218"/>
      <c r="P78" s="217"/>
      <c r="Q78" s="217"/>
      <c r="R78" s="217"/>
      <c r="S78" s="217"/>
      <c r="T78" s="215" t="s">
        <v>1414</v>
      </c>
      <c r="U78" s="185">
        <v>2527</v>
      </c>
      <c r="V78" s="157" t="s">
        <v>980</v>
      </c>
      <c r="W78" s="157" t="s">
        <v>984</v>
      </c>
    </row>
    <row r="79" spans="1:23" ht="16" customHeight="1">
      <c r="A79" s="211" t="s">
        <v>1424</v>
      </c>
      <c r="B79" s="211" t="s">
        <v>1425</v>
      </c>
      <c r="C79" s="212" t="s">
        <v>948</v>
      </c>
      <c r="D79" s="212">
        <v>12924</v>
      </c>
      <c r="E79" s="213">
        <v>43585</v>
      </c>
      <c r="F79" s="217"/>
      <c r="G79" s="217"/>
      <c r="H79" s="217"/>
      <c r="I79" s="215">
        <v>7548.18</v>
      </c>
      <c r="J79" s="213">
        <v>43615</v>
      </c>
      <c r="K79" s="212" t="s">
        <v>1419</v>
      </c>
      <c r="L79" s="217"/>
      <c r="M79" s="211" t="s">
        <v>1419</v>
      </c>
      <c r="N79" s="215">
        <v>7548.18</v>
      </c>
      <c r="O79" s="218"/>
      <c r="P79" s="217"/>
      <c r="Q79" s="217"/>
      <c r="R79" s="217"/>
      <c r="S79" s="217"/>
      <c r="T79" s="215" t="s">
        <v>1414</v>
      </c>
      <c r="U79" s="185">
        <v>2527</v>
      </c>
      <c r="V79" s="157" t="s">
        <v>980</v>
      </c>
      <c r="W79" s="157" t="s">
        <v>984</v>
      </c>
    </row>
    <row r="80" spans="1:23" ht="16" customHeight="1">
      <c r="A80" s="211" t="s">
        <v>1424</v>
      </c>
      <c r="B80" s="211" t="s">
        <v>1425</v>
      </c>
      <c r="C80" s="212" t="s">
        <v>948</v>
      </c>
      <c r="D80" s="212">
        <v>13028</v>
      </c>
      <c r="E80" s="213">
        <v>43616</v>
      </c>
      <c r="F80" s="217"/>
      <c r="G80" s="217"/>
      <c r="H80" s="217"/>
      <c r="I80" s="215">
        <v>88256.5</v>
      </c>
      <c r="J80" s="213">
        <v>43644</v>
      </c>
      <c r="K80" s="212" t="s">
        <v>1419</v>
      </c>
      <c r="L80" s="217"/>
      <c r="M80" s="211" t="s">
        <v>1419</v>
      </c>
      <c r="N80" s="215">
        <v>88256.5</v>
      </c>
      <c r="O80" s="218"/>
      <c r="P80" s="217"/>
      <c r="Q80" s="217"/>
      <c r="R80" s="217"/>
      <c r="S80" s="217"/>
      <c r="T80" s="215" t="s">
        <v>1420</v>
      </c>
      <c r="U80" s="185">
        <v>2498</v>
      </c>
      <c r="V80" s="157" t="s">
        <v>980</v>
      </c>
      <c r="W80" s="157" t="s">
        <v>984</v>
      </c>
    </row>
    <row r="81" spans="1:23" ht="16" customHeight="1">
      <c r="A81" s="211" t="s">
        <v>1424</v>
      </c>
      <c r="B81" s="211" t="s">
        <v>1425</v>
      </c>
      <c r="C81" s="212" t="s">
        <v>948</v>
      </c>
      <c r="D81" s="212">
        <v>13030</v>
      </c>
      <c r="E81" s="213">
        <v>43616</v>
      </c>
      <c r="F81" s="217"/>
      <c r="G81" s="217"/>
      <c r="H81" s="217"/>
      <c r="I81" s="215">
        <v>2207.4899999999998</v>
      </c>
      <c r="J81" s="213">
        <v>43644</v>
      </c>
      <c r="K81" s="212" t="s">
        <v>1419</v>
      </c>
      <c r="L81" s="217"/>
      <c r="M81" s="211" t="s">
        <v>1419</v>
      </c>
      <c r="N81" s="215">
        <v>2207.4899999999998</v>
      </c>
      <c r="O81" s="218"/>
      <c r="P81" s="217"/>
      <c r="Q81" s="217"/>
      <c r="R81" s="217"/>
      <c r="S81" s="217"/>
      <c r="T81" s="215" t="s">
        <v>1420</v>
      </c>
      <c r="U81" s="185">
        <v>2498</v>
      </c>
      <c r="V81" s="157" t="s">
        <v>980</v>
      </c>
      <c r="W81" s="157" t="s">
        <v>984</v>
      </c>
    </row>
    <row r="82" spans="1:23" ht="16" customHeight="1">
      <c r="A82" s="211" t="s">
        <v>1424</v>
      </c>
      <c r="B82" s="211" t="s">
        <v>1425</v>
      </c>
      <c r="C82" s="212" t="s">
        <v>948</v>
      </c>
      <c r="D82" s="212">
        <v>13031</v>
      </c>
      <c r="E82" s="213">
        <v>43616</v>
      </c>
      <c r="F82" s="217"/>
      <c r="G82" s="217"/>
      <c r="H82" s="217"/>
      <c r="I82" s="215">
        <v>10532.54</v>
      </c>
      <c r="J82" s="213">
        <v>43644</v>
      </c>
      <c r="K82" s="212" t="s">
        <v>1419</v>
      </c>
      <c r="L82" s="217"/>
      <c r="M82" s="211" t="s">
        <v>1419</v>
      </c>
      <c r="N82" s="215">
        <v>10532.54</v>
      </c>
      <c r="O82" s="218"/>
      <c r="P82" s="217"/>
      <c r="Q82" s="217"/>
      <c r="R82" s="217"/>
      <c r="S82" s="217"/>
      <c r="T82" s="215" t="s">
        <v>1420</v>
      </c>
      <c r="U82" s="185">
        <v>2498</v>
      </c>
      <c r="V82" s="157" t="s">
        <v>980</v>
      </c>
      <c r="W82" s="157" t="s">
        <v>984</v>
      </c>
    </row>
    <row r="83" spans="1:23" ht="16" customHeight="1">
      <c r="A83" s="211" t="s">
        <v>1424</v>
      </c>
      <c r="B83" s="211" t="s">
        <v>1425</v>
      </c>
      <c r="C83" s="212" t="s">
        <v>948</v>
      </c>
      <c r="D83" s="212">
        <v>13033</v>
      </c>
      <c r="E83" s="213">
        <v>43616</v>
      </c>
      <c r="F83" s="217"/>
      <c r="G83" s="217"/>
      <c r="H83" s="217"/>
      <c r="I83" s="215">
        <v>1197.49</v>
      </c>
      <c r="J83" s="213">
        <v>43644</v>
      </c>
      <c r="K83" s="212" t="s">
        <v>1419</v>
      </c>
      <c r="L83" s="217"/>
      <c r="M83" s="211" t="s">
        <v>1419</v>
      </c>
      <c r="N83" s="215">
        <v>1197.49</v>
      </c>
      <c r="O83" s="218"/>
      <c r="P83" s="217"/>
      <c r="Q83" s="217"/>
      <c r="R83" s="217"/>
      <c r="S83" s="217"/>
      <c r="T83" s="215" t="s">
        <v>1420</v>
      </c>
      <c r="U83" s="185">
        <v>2498</v>
      </c>
      <c r="V83" s="157" t="s">
        <v>980</v>
      </c>
      <c r="W83" s="157" t="s">
        <v>984</v>
      </c>
    </row>
    <row r="84" spans="1:23" ht="16" customHeight="1">
      <c r="A84" s="211" t="s">
        <v>1424</v>
      </c>
      <c r="B84" s="211" t="s">
        <v>1425</v>
      </c>
      <c r="C84" s="212" t="s">
        <v>948</v>
      </c>
      <c r="D84" s="212">
        <v>13034</v>
      </c>
      <c r="E84" s="213">
        <v>43616</v>
      </c>
      <c r="F84" s="217"/>
      <c r="G84" s="217"/>
      <c r="H84" s="217"/>
      <c r="I84" s="215">
        <v>4512.45</v>
      </c>
      <c r="J84" s="213">
        <v>43644</v>
      </c>
      <c r="K84" s="212" t="s">
        <v>1419</v>
      </c>
      <c r="L84" s="217"/>
      <c r="M84" s="211" t="s">
        <v>1419</v>
      </c>
      <c r="N84" s="215">
        <v>4512.45</v>
      </c>
      <c r="O84" s="218"/>
      <c r="P84" s="217"/>
      <c r="Q84" s="217"/>
      <c r="R84" s="217"/>
      <c r="S84" s="217"/>
      <c r="T84" s="215" t="s">
        <v>1420</v>
      </c>
      <c r="U84" s="185">
        <v>2498</v>
      </c>
      <c r="V84" s="157" t="s">
        <v>980</v>
      </c>
      <c r="W84" s="157" t="s">
        <v>984</v>
      </c>
    </row>
    <row r="85" spans="1:23" ht="16" customHeight="1">
      <c r="A85" s="211" t="s">
        <v>1424</v>
      </c>
      <c r="B85" s="211" t="s">
        <v>1425</v>
      </c>
      <c r="C85" s="212" t="s">
        <v>948</v>
      </c>
      <c r="D85" s="212">
        <v>13035</v>
      </c>
      <c r="E85" s="213">
        <v>43616</v>
      </c>
      <c r="F85" s="217"/>
      <c r="G85" s="217"/>
      <c r="H85" s="217"/>
      <c r="I85" s="215">
        <v>7998.91</v>
      </c>
      <c r="J85" s="213">
        <v>43644</v>
      </c>
      <c r="K85" s="212" t="s">
        <v>1419</v>
      </c>
      <c r="L85" s="217"/>
      <c r="M85" s="211" t="s">
        <v>1419</v>
      </c>
      <c r="N85" s="215">
        <v>7998.91</v>
      </c>
      <c r="O85" s="218"/>
      <c r="P85" s="217"/>
      <c r="Q85" s="217"/>
      <c r="R85" s="217"/>
      <c r="S85" s="217"/>
      <c r="T85" s="215" t="s">
        <v>1420</v>
      </c>
      <c r="U85" s="185">
        <v>2498</v>
      </c>
      <c r="V85" s="157" t="s">
        <v>980</v>
      </c>
      <c r="W85" s="157" t="s">
        <v>984</v>
      </c>
    </row>
    <row r="86" spans="1:23" ht="16" customHeight="1">
      <c r="A86" s="211" t="s">
        <v>1424</v>
      </c>
      <c r="B86" s="211" t="s">
        <v>1425</v>
      </c>
      <c r="C86" s="212" t="s">
        <v>948</v>
      </c>
      <c r="D86" s="212">
        <v>13036</v>
      </c>
      <c r="E86" s="213">
        <v>43616</v>
      </c>
      <c r="F86" s="217"/>
      <c r="G86" s="217"/>
      <c r="H86" s="217"/>
      <c r="I86" s="215">
        <v>21465.95</v>
      </c>
      <c r="J86" s="213">
        <v>43644</v>
      </c>
      <c r="K86" s="212" t="s">
        <v>1419</v>
      </c>
      <c r="L86" s="217"/>
      <c r="M86" s="211" t="s">
        <v>1419</v>
      </c>
      <c r="N86" s="215">
        <v>21465.95</v>
      </c>
      <c r="O86" s="218"/>
      <c r="P86" s="217"/>
      <c r="Q86" s="217"/>
      <c r="R86" s="217"/>
      <c r="S86" s="217"/>
      <c r="T86" s="215" t="s">
        <v>1420</v>
      </c>
      <c r="U86" s="185">
        <v>2498</v>
      </c>
      <c r="V86" s="157" t="s">
        <v>980</v>
      </c>
      <c r="W86" s="157" t="s">
        <v>984</v>
      </c>
    </row>
    <row r="87" spans="1:23" ht="16" customHeight="1">
      <c r="A87" s="211" t="s">
        <v>1424</v>
      </c>
      <c r="B87" s="211" t="s">
        <v>1425</v>
      </c>
      <c r="C87" s="212" t="s">
        <v>948</v>
      </c>
      <c r="D87" s="212">
        <v>13037</v>
      </c>
      <c r="E87" s="213">
        <v>43616</v>
      </c>
      <c r="F87" s="217"/>
      <c r="G87" s="217"/>
      <c r="H87" s="217"/>
      <c r="I87" s="215">
        <v>3984.59</v>
      </c>
      <c r="J87" s="213">
        <v>43644</v>
      </c>
      <c r="K87" s="212" t="s">
        <v>1419</v>
      </c>
      <c r="L87" s="217"/>
      <c r="M87" s="211" t="s">
        <v>1419</v>
      </c>
      <c r="N87" s="215">
        <v>3984.59</v>
      </c>
      <c r="O87" s="218"/>
      <c r="P87" s="217"/>
      <c r="Q87" s="217"/>
      <c r="R87" s="217"/>
      <c r="S87" s="217"/>
      <c r="T87" s="215" t="s">
        <v>1420</v>
      </c>
      <c r="U87" s="185">
        <v>2498</v>
      </c>
      <c r="V87" s="157" t="s">
        <v>980</v>
      </c>
      <c r="W87" s="157" t="s">
        <v>984</v>
      </c>
    </row>
    <row r="88" spans="1:23" ht="16" customHeight="1">
      <c r="A88" s="211" t="s">
        <v>1424</v>
      </c>
      <c r="B88" s="211" t="s">
        <v>1425</v>
      </c>
      <c r="C88" s="212" t="s">
        <v>948</v>
      </c>
      <c r="D88" s="212">
        <v>13038</v>
      </c>
      <c r="E88" s="213">
        <v>43616</v>
      </c>
      <c r="F88" s="217"/>
      <c r="G88" s="217"/>
      <c r="H88" s="217"/>
      <c r="I88" s="215">
        <v>8042.25</v>
      </c>
      <c r="J88" s="213">
        <v>43644</v>
      </c>
      <c r="K88" s="212" t="s">
        <v>1419</v>
      </c>
      <c r="L88" s="217"/>
      <c r="M88" s="211" t="s">
        <v>1419</v>
      </c>
      <c r="N88" s="215">
        <v>8042.25</v>
      </c>
      <c r="O88" s="218"/>
      <c r="P88" s="217"/>
      <c r="Q88" s="217"/>
      <c r="R88" s="217"/>
      <c r="S88" s="217"/>
      <c r="T88" s="215" t="s">
        <v>1420</v>
      </c>
      <c r="U88" s="185">
        <v>2498</v>
      </c>
      <c r="V88" s="157" t="s">
        <v>980</v>
      </c>
      <c r="W88" s="157" t="s">
        <v>984</v>
      </c>
    </row>
    <row r="89" spans="1:23" ht="16" customHeight="1">
      <c r="A89" s="211" t="s">
        <v>1424</v>
      </c>
      <c r="B89" s="211" t="s">
        <v>1425</v>
      </c>
      <c r="C89" s="212" t="s">
        <v>948</v>
      </c>
      <c r="D89" s="212">
        <v>13140</v>
      </c>
      <c r="E89" s="213">
        <v>43644</v>
      </c>
      <c r="F89" s="217"/>
      <c r="G89" s="217"/>
      <c r="H89" s="217"/>
      <c r="I89" s="215">
        <v>87890.21</v>
      </c>
      <c r="J89" s="213">
        <v>43677</v>
      </c>
      <c r="K89" s="212" t="s">
        <v>1419</v>
      </c>
      <c r="L89" s="217"/>
      <c r="M89" s="211" t="s">
        <v>1419</v>
      </c>
      <c r="N89" s="215">
        <v>87890.21</v>
      </c>
      <c r="O89" s="218"/>
      <c r="P89" s="217"/>
      <c r="Q89" s="217"/>
      <c r="R89" s="217"/>
      <c r="S89" s="217"/>
      <c r="T89" s="215" t="s">
        <v>1421</v>
      </c>
      <c r="U89" s="185">
        <v>2465</v>
      </c>
      <c r="V89" s="157" t="s">
        <v>980</v>
      </c>
      <c r="W89" s="157" t="s">
        <v>984</v>
      </c>
    </row>
    <row r="90" spans="1:23" ht="16" customHeight="1">
      <c r="A90" s="211" t="s">
        <v>1424</v>
      </c>
      <c r="B90" s="211" t="s">
        <v>1425</v>
      </c>
      <c r="C90" s="212" t="s">
        <v>948</v>
      </c>
      <c r="D90" s="212">
        <v>13142</v>
      </c>
      <c r="E90" s="213">
        <v>43644</v>
      </c>
      <c r="F90" s="217"/>
      <c r="G90" s="217"/>
      <c r="H90" s="217"/>
      <c r="I90" s="215">
        <v>2117.1</v>
      </c>
      <c r="J90" s="213">
        <v>43677</v>
      </c>
      <c r="K90" s="212" t="s">
        <v>1419</v>
      </c>
      <c r="L90" s="217"/>
      <c r="M90" s="211" t="s">
        <v>1419</v>
      </c>
      <c r="N90" s="215">
        <v>2117.1</v>
      </c>
      <c r="O90" s="218"/>
      <c r="P90" s="217"/>
      <c r="Q90" s="217"/>
      <c r="R90" s="217"/>
      <c r="S90" s="217"/>
      <c r="T90" s="215" t="s">
        <v>1421</v>
      </c>
      <c r="U90" s="185">
        <v>2465</v>
      </c>
      <c r="V90" s="157" t="s">
        <v>980</v>
      </c>
      <c r="W90" s="157" t="s">
        <v>984</v>
      </c>
    </row>
    <row r="91" spans="1:23" ht="16" customHeight="1">
      <c r="A91" s="211" t="s">
        <v>1424</v>
      </c>
      <c r="B91" s="211" t="s">
        <v>1425</v>
      </c>
      <c r="C91" s="212" t="s">
        <v>948</v>
      </c>
      <c r="D91" s="212">
        <v>13143</v>
      </c>
      <c r="E91" s="213">
        <v>43644</v>
      </c>
      <c r="F91" s="217"/>
      <c r="G91" s="217"/>
      <c r="H91" s="217"/>
      <c r="I91" s="215">
        <v>9657.1</v>
      </c>
      <c r="J91" s="213">
        <v>43677</v>
      </c>
      <c r="K91" s="212" t="s">
        <v>1419</v>
      </c>
      <c r="L91" s="217"/>
      <c r="M91" s="211" t="s">
        <v>1419</v>
      </c>
      <c r="N91" s="215">
        <v>9657.1</v>
      </c>
      <c r="O91" s="218"/>
      <c r="P91" s="217"/>
      <c r="Q91" s="217"/>
      <c r="R91" s="217"/>
      <c r="S91" s="217"/>
      <c r="T91" s="215" t="s">
        <v>1421</v>
      </c>
      <c r="U91" s="185">
        <v>2465</v>
      </c>
      <c r="V91" s="157" t="s">
        <v>980</v>
      </c>
      <c r="W91" s="157" t="s">
        <v>984</v>
      </c>
    </row>
    <row r="92" spans="1:23" ht="16" customHeight="1">
      <c r="A92" s="211" t="s">
        <v>1424</v>
      </c>
      <c r="B92" s="211" t="s">
        <v>1425</v>
      </c>
      <c r="C92" s="212" t="s">
        <v>948</v>
      </c>
      <c r="D92" s="212">
        <v>13145</v>
      </c>
      <c r="E92" s="213">
        <v>43644</v>
      </c>
      <c r="F92" s="217"/>
      <c r="G92" s="217"/>
      <c r="H92" s="217"/>
      <c r="I92" s="215">
        <v>1153.71</v>
      </c>
      <c r="J92" s="213">
        <v>43677</v>
      </c>
      <c r="K92" s="212" t="s">
        <v>1419</v>
      </c>
      <c r="L92" s="217"/>
      <c r="M92" s="211" t="s">
        <v>1419</v>
      </c>
      <c r="N92" s="215">
        <v>1153.71</v>
      </c>
      <c r="O92" s="218"/>
      <c r="P92" s="217"/>
      <c r="Q92" s="217"/>
      <c r="R92" s="217"/>
      <c r="S92" s="217"/>
      <c r="T92" s="215" t="s">
        <v>1421</v>
      </c>
      <c r="U92" s="185">
        <v>2465</v>
      </c>
      <c r="V92" s="157" t="s">
        <v>980</v>
      </c>
      <c r="W92" s="157" t="s">
        <v>984</v>
      </c>
    </row>
    <row r="93" spans="1:23" ht="16" customHeight="1">
      <c r="A93" s="211" t="s">
        <v>1424</v>
      </c>
      <c r="B93" s="211" t="s">
        <v>1425</v>
      </c>
      <c r="C93" s="212" t="s">
        <v>948</v>
      </c>
      <c r="D93" s="212">
        <v>13146</v>
      </c>
      <c r="E93" s="213">
        <v>43644</v>
      </c>
      <c r="F93" s="217"/>
      <c r="G93" s="217"/>
      <c r="H93" s="217"/>
      <c r="I93" s="215">
        <v>4808.6000000000004</v>
      </c>
      <c r="J93" s="213">
        <v>43677</v>
      </c>
      <c r="K93" s="212" t="s">
        <v>1419</v>
      </c>
      <c r="L93" s="217"/>
      <c r="M93" s="211" t="s">
        <v>1419</v>
      </c>
      <c r="N93" s="215">
        <v>4808.6000000000004</v>
      </c>
      <c r="O93" s="218"/>
      <c r="P93" s="217"/>
      <c r="Q93" s="217"/>
      <c r="R93" s="217"/>
      <c r="S93" s="217"/>
      <c r="T93" s="215" t="s">
        <v>1421</v>
      </c>
      <c r="U93" s="185">
        <v>2465</v>
      </c>
      <c r="V93" s="157" t="s">
        <v>980</v>
      </c>
      <c r="W93" s="157" t="s">
        <v>984</v>
      </c>
    </row>
    <row r="94" spans="1:23" ht="16" customHeight="1">
      <c r="A94" s="211" t="s">
        <v>1424</v>
      </c>
      <c r="B94" s="211" t="s">
        <v>1425</v>
      </c>
      <c r="C94" s="212" t="s">
        <v>948</v>
      </c>
      <c r="D94" s="212">
        <v>13147</v>
      </c>
      <c r="E94" s="213">
        <v>43644</v>
      </c>
      <c r="F94" s="217"/>
      <c r="G94" s="217"/>
      <c r="H94" s="217"/>
      <c r="I94" s="215">
        <v>7852.23</v>
      </c>
      <c r="J94" s="213">
        <v>43677</v>
      </c>
      <c r="K94" s="212" t="s">
        <v>1419</v>
      </c>
      <c r="L94" s="217"/>
      <c r="M94" s="211" t="s">
        <v>1419</v>
      </c>
      <c r="N94" s="215">
        <v>7852.23</v>
      </c>
      <c r="O94" s="218"/>
      <c r="P94" s="217"/>
      <c r="Q94" s="217"/>
      <c r="R94" s="217"/>
      <c r="S94" s="217"/>
      <c r="T94" s="215" t="s">
        <v>1421</v>
      </c>
      <c r="U94" s="185">
        <v>2465</v>
      </c>
      <c r="V94" s="157" t="s">
        <v>980</v>
      </c>
      <c r="W94" s="157" t="s">
        <v>984</v>
      </c>
    </row>
    <row r="95" spans="1:23" ht="16" customHeight="1">
      <c r="A95" s="211" t="s">
        <v>1424</v>
      </c>
      <c r="B95" s="211" t="s">
        <v>1425</v>
      </c>
      <c r="C95" s="212" t="s">
        <v>948</v>
      </c>
      <c r="D95" s="212">
        <v>13148</v>
      </c>
      <c r="E95" s="213">
        <v>43644</v>
      </c>
      <c r="F95" s="217"/>
      <c r="G95" s="217"/>
      <c r="H95" s="217"/>
      <c r="I95" s="215">
        <v>21533.8</v>
      </c>
      <c r="J95" s="213">
        <v>43677</v>
      </c>
      <c r="K95" s="212" t="s">
        <v>1419</v>
      </c>
      <c r="L95" s="217"/>
      <c r="M95" s="211" t="s">
        <v>1419</v>
      </c>
      <c r="N95" s="215">
        <v>21533.8</v>
      </c>
      <c r="O95" s="218"/>
      <c r="P95" s="217"/>
      <c r="Q95" s="217"/>
      <c r="R95" s="217"/>
      <c r="S95" s="217"/>
      <c r="T95" s="215" t="s">
        <v>1421</v>
      </c>
      <c r="U95" s="185">
        <v>2465</v>
      </c>
      <c r="V95" s="157" t="s">
        <v>980</v>
      </c>
      <c r="W95" s="157" t="s">
        <v>984</v>
      </c>
    </row>
    <row r="96" spans="1:23" ht="16" customHeight="1">
      <c r="A96" s="211" t="s">
        <v>1424</v>
      </c>
      <c r="B96" s="211" t="s">
        <v>1425</v>
      </c>
      <c r="C96" s="212" t="s">
        <v>948</v>
      </c>
      <c r="D96" s="212">
        <v>13149</v>
      </c>
      <c r="E96" s="213">
        <v>43644</v>
      </c>
      <c r="F96" s="217"/>
      <c r="G96" s="217"/>
      <c r="H96" s="217"/>
      <c r="I96" s="215">
        <v>4040.15</v>
      </c>
      <c r="J96" s="213">
        <v>43677</v>
      </c>
      <c r="K96" s="212" t="s">
        <v>1419</v>
      </c>
      <c r="L96" s="217"/>
      <c r="M96" s="211" t="s">
        <v>1419</v>
      </c>
      <c r="N96" s="215">
        <v>4040.15</v>
      </c>
      <c r="O96" s="218"/>
      <c r="P96" s="217"/>
      <c r="Q96" s="217"/>
      <c r="R96" s="217"/>
      <c r="S96" s="217"/>
      <c r="T96" s="215" t="s">
        <v>1421</v>
      </c>
      <c r="U96" s="185">
        <v>2465</v>
      </c>
      <c r="V96" s="157" t="s">
        <v>980</v>
      </c>
      <c r="W96" s="157" t="s">
        <v>984</v>
      </c>
    </row>
    <row r="97" spans="1:23" ht="16" customHeight="1">
      <c r="A97" s="211" t="s">
        <v>1424</v>
      </c>
      <c r="B97" s="211" t="s">
        <v>1425</v>
      </c>
      <c r="C97" s="212" t="s">
        <v>948</v>
      </c>
      <c r="D97" s="212">
        <v>13150</v>
      </c>
      <c r="E97" s="213">
        <v>43644</v>
      </c>
      <c r="F97" s="217"/>
      <c r="G97" s="217"/>
      <c r="H97" s="217"/>
      <c r="I97" s="215">
        <v>8000.22</v>
      </c>
      <c r="J97" s="213">
        <v>43677</v>
      </c>
      <c r="K97" s="212" t="s">
        <v>1419</v>
      </c>
      <c r="L97" s="217"/>
      <c r="M97" s="211" t="s">
        <v>1419</v>
      </c>
      <c r="N97" s="215">
        <v>8000.22</v>
      </c>
      <c r="O97" s="218"/>
      <c r="P97" s="217"/>
      <c r="Q97" s="217"/>
      <c r="R97" s="217"/>
      <c r="S97" s="217"/>
      <c r="T97" s="215" t="s">
        <v>1421</v>
      </c>
      <c r="U97" s="185">
        <v>2465</v>
      </c>
      <c r="V97" s="157" t="s">
        <v>980</v>
      </c>
      <c r="W97" s="157" t="s">
        <v>984</v>
      </c>
    </row>
    <row r="98" spans="1:23" ht="16" customHeight="1">
      <c r="A98" s="211" t="s">
        <v>1424</v>
      </c>
      <c r="B98" s="211" t="s">
        <v>1425</v>
      </c>
      <c r="C98" s="212" t="s">
        <v>948</v>
      </c>
      <c r="D98" s="212">
        <v>13254</v>
      </c>
      <c r="E98" s="213">
        <v>43677</v>
      </c>
      <c r="F98" s="217"/>
      <c r="G98" s="217"/>
      <c r="H98" s="217"/>
      <c r="I98" s="215">
        <v>88414.97</v>
      </c>
      <c r="J98" s="213">
        <v>43707</v>
      </c>
      <c r="K98" s="212" t="s">
        <v>1419</v>
      </c>
      <c r="L98" s="217"/>
      <c r="M98" s="211" t="s">
        <v>1419</v>
      </c>
      <c r="N98" s="215">
        <v>88414.97</v>
      </c>
      <c r="O98" s="218"/>
      <c r="P98" s="217"/>
      <c r="Q98" s="217"/>
      <c r="R98" s="217"/>
      <c r="S98" s="217"/>
      <c r="T98" s="215" t="s">
        <v>1414</v>
      </c>
      <c r="U98" s="185">
        <v>2435</v>
      </c>
      <c r="V98" s="157" t="s">
        <v>980</v>
      </c>
      <c r="W98" s="157" t="s">
        <v>984</v>
      </c>
    </row>
    <row r="99" spans="1:23" ht="16" customHeight="1">
      <c r="A99" s="211" t="s">
        <v>1424</v>
      </c>
      <c r="B99" s="211" t="s">
        <v>1425</v>
      </c>
      <c r="C99" s="212" t="s">
        <v>948</v>
      </c>
      <c r="D99" s="212">
        <v>13256</v>
      </c>
      <c r="E99" s="213">
        <v>43677</v>
      </c>
      <c r="F99" s="217"/>
      <c r="G99" s="217"/>
      <c r="H99" s="217"/>
      <c r="I99" s="215">
        <v>2124.4299999999998</v>
      </c>
      <c r="J99" s="213">
        <v>43707</v>
      </c>
      <c r="K99" s="212" t="s">
        <v>1419</v>
      </c>
      <c r="L99" s="217"/>
      <c r="M99" s="211" t="s">
        <v>1419</v>
      </c>
      <c r="N99" s="215">
        <v>2124.4299999999998</v>
      </c>
      <c r="O99" s="218"/>
      <c r="P99" s="217"/>
      <c r="Q99" s="217"/>
      <c r="R99" s="217"/>
      <c r="S99" s="217"/>
      <c r="T99" s="215" t="s">
        <v>1414</v>
      </c>
      <c r="U99" s="185">
        <v>2435</v>
      </c>
      <c r="V99" s="157" t="s">
        <v>980</v>
      </c>
      <c r="W99" s="157" t="s">
        <v>984</v>
      </c>
    </row>
    <row r="100" spans="1:23" ht="16" customHeight="1">
      <c r="A100" s="211" t="s">
        <v>1424</v>
      </c>
      <c r="B100" s="211" t="s">
        <v>1425</v>
      </c>
      <c r="C100" s="212" t="s">
        <v>948</v>
      </c>
      <c r="D100" s="212">
        <v>13257</v>
      </c>
      <c r="E100" s="213">
        <v>43677</v>
      </c>
      <c r="F100" s="217"/>
      <c r="G100" s="217"/>
      <c r="H100" s="217"/>
      <c r="I100" s="215">
        <v>9662.27</v>
      </c>
      <c r="J100" s="213">
        <v>43707</v>
      </c>
      <c r="K100" s="212" t="s">
        <v>1419</v>
      </c>
      <c r="L100" s="217"/>
      <c r="M100" s="211" t="s">
        <v>1419</v>
      </c>
      <c r="N100" s="215">
        <v>9662.27</v>
      </c>
      <c r="O100" s="218"/>
      <c r="P100" s="217"/>
      <c r="Q100" s="217"/>
      <c r="R100" s="217"/>
      <c r="S100" s="217"/>
      <c r="T100" s="215" t="s">
        <v>1414</v>
      </c>
      <c r="U100" s="185">
        <v>2435</v>
      </c>
      <c r="V100" s="157" t="s">
        <v>980</v>
      </c>
      <c r="W100" s="157" t="s">
        <v>984</v>
      </c>
    </row>
    <row r="101" spans="1:23" ht="16" customHeight="1">
      <c r="A101" s="211" t="s">
        <v>1424</v>
      </c>
      <c r="B101" s="211" t="s">
        <v>1425</v>
      </c>
      <c r="C101" s="212" t="s">
        <v>948</v>
      </c>
      <c r="D101" s="212">
        <v>13259</v>
      </c>
      <c r="E101" s="213">
        <v>43677</v>
      </c>
      <c r="F101" s="217"/>
      <c r="G101" s="217"/>
      <c r="H101" s="217"/>
      <c r="I101" s="215">
        <v>372.89</v>
      </c>
      <c r="J101" s="213">
        <v>43707</v>
      </c>
      <c r="K101" s="212" t="s">
        <v>1419</v>
      </c>
      <c r="L101" s="217"/>
      <c r="M101" s="211" t="s">
        <v>1419</v>
      </c>
      <c r="N101" s="215">
        <v>372.89</v>
      </c>
      <c r="O101" s="218"/>
      <c r="P101" s="217"/>
      <c r="Q101" s="217"/>
      <c r="R101" s="217"/>
      <c r="S101" s="217"/>
      <c r="T101" s="215" t="s">
        <v>1414</v>
      </c>
      <c r="U101" s="185">
        <v>2435</v>
      </c>
      <c r="V101" s="157" t="s">
        <v>980</v>
      </c>
      <c r="W101" s="157" t="s">
        <v>984</v>
      </c>
    </row>
    <row r="102" spans="1:23" ht="16" customHeight="1">
      <c r="A102" s="211" t="s">
        <v>1424</v>
      </c>
      <c r="B102" s="211" t="s">
        <v>1425</v>
      </c>
      <c r="C102" s="212" t="s">
        <v>948</v>
      </c>
      <c r="D102" s="212">
        <v>13260</v>
      </c>
      <c r="E102" s="213">
        <v>43677</v>
      </c>
      <c r="F102" s="217"/>
      <c r="G102" s="217"/>
      <c r="H102" s="217"/>
      <c r="I102" s="215">
        <v>4649.3500000000004</v>
      </c>
      <c r="J102" s="213">
        <v>43707</v>
      </c>
      <c r="K102" s="212" t="s">
        <v>1419</v>
      </c>
      <c r="L102" s="217"/>
      <c r="M102" s="211" t="s">
        <v>1419</v>
      </c>
      <c r="N102" s="215">
        <v>4649.3500000000004</v>
      </c>
      <c r="O102" s="218"/>
      <c r="P102" s="217"/>
      <c r="Q102" s="217"/>
      <c r="R102" s="217"/>
      <c r="S102" s="217"/>
      <c r="T102" s="215" t="s">
        <v>1414</v>
      </c>
      <c r="U102" s="185">
        <v>2435</v>
      </c>
      <c r="V102" s="157" t="s">
        <v>980</v>
      </c>
      <c r="W102" s="157" t="s">
        <v>984</v>
      </c>
    </row>
    <row r="103" spans="1:23" ht="16" customHeight="1">
      <c r="A103" s="211" t="s">
        <v>1424</v>
      </c>
      <c r="B103" s="211" t="s">
        <v>1425</v>
      </c>
      <c r="C103" s="212" t="s">
        <v>948</v>
      </c>
      <c r="D103" s="212">
        <v>13261</v>
      </c>
      <c r="E103" s="213">
        <v>43677</v>
      </c>
      <c r="F103" s="217"/>
      <c r="G103" s="217"/>
      <c r="H103" s="217"/>
      <c r="I103" s="215">
        <v>7903.8</v>
      </c>
      <c r="J103" s="213">
        <v>43707</v>
      </c>
      <c r="K103" s="212" t="s">
        <v>1419</v>
      </c>
      <c r="L103" s="217"/>
      <c r="M103" s="211" t="s">
        <v>1419</v>
      </c>
      <c r="N103" s="215">
        <v>7903.8</v>
      </c>
      <c r="O103" s="218"/>
      <c r="P103" s="217"/>
      <c r="Q103" s="217"/>
      <c r="R103" s="217"/>
      <c r="S103" s="217"/>
      <c r="T103" s="215" t="s">
        <v>1414</v>
      </c>
      <c r="U103" s="185">
        <v>2435</v>
      </c>
      <c r="V103" s="157" t="s">
        <v>980</v>
      </c>
      <c r="W103" s="157" t="s">
        <v>984</v>
      </c>
    </row>
    <row r="104" spans="1:23" ht="16" customHeight="1">
      <c r="A104" s="211" t="s">
        <v>1424</v>
      </c>
      <c r="B104" s="211" t="s">
        <v>1425</v>
      </c>
      <c r="C104" s="212" t="s">
        <v>948</v>
      </c>
      <c r="D104" s="212">
        <v>13262</v>
      </c>
      <c r="E104" s="213">
        <v>43677</v>
      </c>
      <c r="F104" s="217"/>
      <c r="G104" s="217"/>
      <c r="H104" s="217"/>
      <c r="I104" s="215">
        <v>21838.7</v>
      </c>
      <c r="J104" s="213">
        <v>43707</v>
      </c>
      <c r="K104" s="212" t="s">
        <v>1419</v>
      </c>
      <c r="L104" s="217"/>
      <c r="M104" s="211" t="s">
        <v>1419</v>
      </c>
      <c r="N104" s="215">
        <v>21838.7</v>
      </c>
      <c r="O104" s="218"/>
      <c r="P104" s="217"/>
      <c r="Q104" s="217"/>
      <c r="R104" s="217"/>
      <c r="S104" s="217"/>
      <c r="T104" s="215" t="s">
        <v>1414</v>
      </c>
      <c r="U104" s="185">
        <v>2435</v>
      </c>
      <c r="V104" s="157" t="s">
        <v>980</v>
      </c>
      <c r="W104" s="157" t="s">
        <v>984</v>
      </c>
    </row>
    <row r="105" spans="1:23" ht="16" customHeight="1">
      <c r="A105" s="211" t="s">
        <v>1424</v>
      </c>
      <c r="B105" s="211" t="s">
        <v>1425</v>
      </c>
      <c r="C105" s="212" t="s">
        <v>948</v>
      </c>
      <c r="D105" s="212">
        <v>13263</v>
      </c>
      <c r="E105" s="213">
        <v>43677</v>
      </c>
      <c r="F105" s="217"/>
      <c r="G105" s="217"/>
      <c r="H105" s="217"/>
      <c r="I105" s="215">
        <v>3442.57</v>
      </c>
      <c r="J105" s="213">
        <v>43707</v>
      </c>
      <c r="K105" s="212" t="s">
        <v>1419</v>
      </c>
      <c r="L105" s="217"/>
      <c r="M105" s="211" t="s">
        <v>1419</v>
      </c>
      <c r="N105" s="215">
        <v>3442.57</v>
      </c>
      <c r="O105" s="218"/>
      <c r="P105" s="217"/>
      <c r="Q105" s="217"/>
      <c r="R105" s="217"/>
      <c r="S105" s="217"/>
      <c r="T105" s="215" t="s">
        <v>1414</v>
      </c>
      <c r="U105" s="185">
        <v>2435</v>
      </c>
      <c r="V105" s="157" t="s">
        <v>980</v>
      </c>
      <c r="W105" s="157" t="s">
        <v>984</v>
      </c>
    </row>
    <row r="106" spans="1:23" ht="16" customHeight="1">
      <c r="A106" s="211" t="s">
        <v>1424</v>
      </c>
      <c r="B106" s="211" t="s">
        <v>1425</v>
      </c>
      <c r="C106" s="212" t="s">
        <v>948</v>
      </c>
      <c r="D106" s="212">
        <v>13264</v>
      </c>
      <c r="E106" s="213">
        <v>43677</v>
      </c>
      <c r="F106" s="217"/>
      <c r="G106" s="217"/>
      <c r="H106" s="217"/>
      <c r="I106" s="215">
        <v>8091.4</v>
      </c>
      <c r="J106" s="213">
        <v>43707</v>
      </c>
      <c r="K106" s="212" t="s">
        <v>1419</v>
      </c>
      <c r="L106" s="217"/>
      <c r="M106" s="211" t="s">
        <v>1419</v>
      </c>
      <c r="N106" s="215">
        <v>8091.4</v>
      </c>
      <c r="O106" s="218"/>
      <c r="P106" s="217"/>
      <c r="Q106" s="217"/>
      <c r="R106" s="217"/>
      <c r="S106" s="217"/>
      <c r="T106" s="215" t="s">
        <v>1414</v>
      </c>
      <c r="U106" s="185">
        <v>2435</v>
      </c>
      <c r="V106" s="157" t="s">
        <v>980</v>
      </c>
      <c r="W106" s="157" t="s">
        <v>984</v>
      </c>
    </row>
    <row r="107" spans="1:23" ht="16" customHeight="1">
      <c r="A107" s="211" t="s">
        <v>1424</v>
      </c>
      <c r="B107" s="211" t="s">
        <v>1425</v>
      </c>
      <c r="C107" s="212" t="s">
        <v>948</v>
      </c>
      <c r="D107" s="212">
        <v>13367</v>
      </c>
      <c r="E107" s="213">
        <v>43707</v>
      </c>
      <c r="F107" s="217"/>
      <c r="G107" s="217"/>
      <c r="H107" s="217"/>
      <c r="I107" s="215">
        <v>23661.9</v>
      </c>
      <c r="J107" s="213">
        <v>43738</v>
      </c>
      <c r="K107" s="212" t="s">
        <v>1419</v>
      </c>
      <c r="L107" s="217"/>
      <c r="M107" s="211" t="s">
        <v>1419</v>
      </c>
      <c r="N107" s="215">
        <v>11355.52</v>
      </c>
      <c r="O107" s="218"/>
      <c r="P107" s="217"/>
      <c r="Q107" s="217"/>
      <c r="R107" s="217"/>
      <c r="S107" s="217"/>
      <c r="T107" s="215" t="s">
        <v>1416</v>
      </c>
      <c r="U107" s="185">
        <v>2404</v>
      </c>
      <c r="V107" s="157" t="s">
        <v>980</v>
      </c>
      <c r="W107" s="157" t="s">
        <v>984</v>
      </c>
    </row>
    <row r="108" spans="1:23" ht="16" customHeight="1">
      <c r="A108" s="211" t="s">
        <v>1424</v>
      </c>
      <c r="B108" s="211" t="s">
        <v>1425</v>
      </c>
      <c r="C108" s="212" t="s">
        <v>948</v>
      </c>
      <c r="D108" s="212">
        <v>13368</v>
      </c>
      <c r="E108" s="213">
        <v>43707</v>
      </c>
      <c r="F108" s="217"/>
      <c r="G108" s="217"/>
      <c r="H108" s="217"/>
      <c r="I108" s="215">
        <v>89071.77</v>
      </c>
      <c r="J108" s="213">
        <v>43738</v>
      </c>
      <c r="K108" s="212" t="s">
        <v>1419</v>
      </c>
      <c r="L108" s="217"/>
      <c r="M108" s="211" t="s">
        <v>1419</v>
      </c>
      <c r="N108" s="215">
        <v>89071.77</v>
      </c>
      <c r="O108" s="218"/>
      <c r="P108" s="217"/>
      <c r="Q108" s="217"/>
      <c r="R108" s="217"/>
      <c r="S108" s="217"/>
      <c r="T108" s="215" t="s">
        <v>1416</v>
      </c>
      <c r="U108" s="185">
        <v>2404</v>
      </c>
      <c r="V108" s="157" t="s">
        <v>980</v>
      </c>
      <c r="W108" s="157" t="s">
        <v>984</v>
      </c>
    </row>
    <row r="109" spans="1:23" ht="16" customHeight="1">
      <c r="A109" s="211" t="s">
        <v>1424</v>
      </c>
      <c r="B109" s="211" t="s">
        <v>1425</v>
      </c>
      <c r="C109" s="212" t="s">
        <v>948</v>
      </c>
      <c r="D109" s="212">
        <v>13370</v>
      </c>
      <c r="E109" s="213">
        <v>43707</v>
      </c>
      <c r="F109" s="217"/>
      <c r="G109" s="217"/>
      <c r="H109" s="217"/>
      <c r="I109" s="215">
        <v>2137.59</v>
      </c>
      <c r="J109" s="213">
        <v>43738</v>
      </c>
      <c r="K109" s="212" t="s">
        <v>1419</v>
      </c>
      <c r="L109" s="217"/>
      <c r="M109" s="211" t="s">
        <v>1419</v>
      </c>
      <c r="N109" s="215">
        <v>2137.59</v>
      </c>
      <c r="O109" s="218"/>
      <c r="P109" s="217"/>
      <c r="Q109" s="217"/>
      <c r="R109" s="217"/>
      <c r="S109" s="217"/>
      <c r="T109" s="215" t="s">
        <v>1416</v>
      </c>
      <c r="U109" s="185">
        <v>2404</v>
      </c>
      <c r="V109" s="157" t="s">
        <v>980</v>
      </c>
      <c r="W109" s="157" t="s">
        <v>984</v>
      </c>
    </row>
    <row r="110" spans="1:23" ht="16" customHeight="1">
      <c r="A110" s="211" t="s">
        <v>1424</v>
      </c>
      <c r="B110" s="211" t="s">
        <v>1425</v>
      </c>
      <c r="C110" s="212" t="s">
        <v>948</v>
      </c>
      <c r="D110" s="212">
        <v>13371</v>
      </c>
      <c r="E110" s="213">
        <v>43707</v>
      </c>
      <c r="F110" s="217"/>
      <c r="G110" s="217"/>
      <c r="H110" s="217"/>
      <c r="I110" s="215">
        <v>9797.93</v>
      </c>
      <c r="J110" s="213">
        <v>43738</v>
      </c>
      <c r="K110" s="212" t="s">
        <v>1419</v>
      </c>
      <c r="L110" s="217"/>
      <c r="M110" s="211" t="s">
        <v>1419</v>
      </c>
      <c r="N110" s="215">
        <v>9797.93</v>
      </c>
      <c r="O110" s="218"/>
      <c r="P110" s="217"/>
      <c r="Q110" s="217"/>
      <c r="R110" s="217"/>
      <c r="S110" s="217"/>
      <c r="T110" s="215" t="s">
        <v>1416</v>
      </c>
      <c r="U110" s="185">
        <v>2404</v>
      </c>
      <c r="V110" s="157" t="s">
        <v>980</v>
      </c>
      <c r="W110" s="157" t="s">
        <v>984</v>
      </c>
    </row>
    <row r="111" spans="1:23" ht="16" customHeight="1">
      <c r="A111" s="211" t="s">
        <v>1424</v>
      </c>
      <c r="B111" s="211" t="s">
        <v>1425</v>
      </c>
      <c r="C111" s="212" t="s">
        <v>948</v>
      </c>
      <c r="D111" s="212">
        <v>13373</v>
      </c>
      <c r="E111" s="213">
        <v>43707</v>
      </c>
      <c r="F111" s="217"/>
      <c r="G111" s="217"/>
      <c r="H111" s="217"/>
      <c r="I111" s="215">
        <v>1004.23</v>
      </c>
      <c r="J111" s="213">
        <v>43738</v>
      </c>
      <c r="K111" s="212" t="s">
        <v>1419</v>
      </c>
      <c r="L111" s="217"/>
      <c r="M111" s="211" t="s">
        <v>1419</v>
      </c>
      <c r="N111" s="215">
        <v>1004.23</v>
      </c>
      <c r="O111" s="218"/>
      <c r="P111" s="217"/>
      <c r="Q111" s="217"/>
      <c r="R111" s="217"/>
      <c r="S111" s="217"/>
      <c r="T111" s="215" t="s">
        <v>1416</v>
      </c>
      <c r="U111" s="185">
        <v>2404</v>
      </c>
      <c r="V111" s="157" t="s">
        <v>980</v>
      </c>
      <c r="W111" s="157" t="s">
        <v>984</v>
      </c>
    </row>
    <row r="112" spans="1:23" ht="16" customHeight="1">
      <c r="A112" s="211" t="s">
        <v>1424</v>
      </c>
      <c r="B112" s="211" t="s">
        <v>1425</v>
      </c>
      <c r="C112" s="212" t="s">
        <v>948</v>
      </c>
      <c r="D112" s="212">
        <v>13374</v>
      </c>
      <c r="E112" s="213">
        <v>43707</v>
      </c>
      <c r="F112" s="217"/>
      <c r="G112" s="217"/>
      <c r="H112" s="217"/>
      <c r="I112" s="215">
        <v>4554.87</v>
      </c>
      <c r="J112" s="213">
        <v>43738</v>
      </c>
      <c r="K112" s="212" t="s">
        <v>1419</v>
      </c>
      <c r="L112" s="217"/>
      <c r="M112" s="211" t="s">
        <v>1419</v>
      </c>
      <c r="N112" s="215">
        <v>4554.87</v>
      </c>
      <c r="O112" s="218"/>
      <c r="P112" s="217"/>
      <c r="Q112" s="217"/>
      <c r="R112" s="217"/>
      <c r="S112" s="217"/>
      <c r="T112" s="215" t="s">
        <v>1416</v>
      </c>
      <c r="U112" s="185">
        <v>2404</v>
      </c>
      <c r="V112" s="157" t="s">
        <v>980</v>
      </c>
      <c r="W112" s="157" t="s">
        <v>984</v>
      </c>
    </row>
    <row r="113" spans="1:23" ht="16" customHeight="1">
      <c r="A113" s="211" t="s">
        <v>1424</v>
      </c>
      <c r="B113" s="211" t="s">
        <v>1425</v>
      </c>
      <c r="C113" s="212" t="s">
        <v>948</v>
      </c>
      <c r="D113" s="212">
        <v>13375</v>
      </c>
      <c r="E113" s="213">
        <v>43707</v>
      </c>
      <c r="F113" s="217"/>
      <c r="G113" s="217"/>
      <c r="H113" s="217"/>
      <c r="I113" s="215">
        <v>7433.35</v>
      </c>
      <c r="J113" s="213">
        <v>43738</v>
      </c>
      <c r="K113" s="212" t="s">
        <v>1419</v>
      </c>
      <c r="L113" s="217"/>
      <c r="M113" s="211" t="s">
        <v>1419</v>
      </c>
      <c r="N113" s="215">
        <v>7433.35</v>
      </c>
      <c r="O113" s="218"/>
      <c r="P113" s="217"/>
      <c r="Q113" s="217"/>
      <c r="R113" s="217"/>
      <c r="S113" s="217"/>
      <c r="T113" s="215" t="s">
        <v>1416</v>
      </c>
      <c r="U113" s="185">
        <v>2404</v>
      </c>
      <c r="V113" s="157" t="s">
        <v>980</v>
      </c>
      <c r="W113" s="157" t="s">
        <v>984</v>
      </c>
    </row>
    <row r="114" spans="1:23" ht="16" customHeight="1">
      <c r="A114" s="211" t="s">
        <v>1424</v>
      </c>
      <c r="B114" s="211" t="s">
        <v>1425</v>
      </c>
      <c r="C114" s="212" t="s">
        <v>948</v>
      </c>
      <c r="D114" s="212">
        <v>13376</v>
      </c>
      <c r="E114" s="213">
        <v>43707</v>
      </c>
      <c r="F114" s="217"/>
      <c r="G114" s="217"/>
      <c r="H114" s="217"/>
      <c r="I114" s="215">
        <v>21254.04</v>
      </c>
      <c r="J114" s="213">
        <v>43738</v>
      </c>
      <c r="K114" s="212" t="s">
        <v>1419</v>
      </c>
      <c r="L114" s="217"/>
      <c r="M114" s="211" t="s">
        <v>1419</v>
      </c>
      <c r="N114" s="215">
        <v>21254.04</v>
      </c>
      <c r="O114" s="218"/>
      <c r="P114" s="217"/>
      <c r="Q114" s="217"/>
      <c r="R114" s="217"/>
      <c r="S114" s="217"/>
      <c r="T114" s="215" t="s">
        <v>1416</v>
      </c>
      <c r="U114" s="185">
        <v>2404</v>
      </c>
      <c r="V114" s="157" t="s">
        <v>980</v>
      </c>
      <c r="W114" s="157" t="s">
        <v>984</v>
      </c>
    </row>
    <row r="115" spans="1:23" ht="16" customHeight="1">
      <c r="A115" s="211" t="s">
        <v>1424</v>
      </c>
      <c r="B115" s="211" t="s">
        <v>1425</v>
      </c>
      <c r="C115" s="212" t="s">
        <v>948</v>
      </c>
      <c r="D115" s="212">
        <v>13377</v>
      </c>
      <c r="E115" s="213">
        <v>43707</v>
      </c>
      <c r="F115" s="217"/>
      <c r="G115" s="217"/>
      <c r="H115" s="217"/>
      <c r="I115" s="215">
        <v>3877.64</v>
      </c>
      <c r="J115" s="213">
        <v>43738</v>
      </c>
      <c r="K115" s="212" t="s">
        <v>1419</v>
      </c>
      <c r="L115" s="217"/>
      <c r="M115" s="211" t="s">
        <v>1419</v>
      </c>
      <c r="N115" s="215">
        <v>3877.64</v>
      </c>
      <c r="O115" s="218"/>
      <c r="P115" s="217"/>
      <c r="Q115" s="217"/>
      <c r="R115" s="217"/>
      <c r="S115" s="217"/>
      <c r="T115" s="215" t="s">
        <v>1416</v>
      </c>
      <c r="U115" s="185">
        <v>2404</v>
      </c>
      <c r="V115" s="157" t="s">
        <v>980</v>
      </c>
      <c r="W115" s="157" t="s">
        <v>984</v>
      </c>
    </row>
    <row r="116" spans="1:23" ht="16" customHeight="1">
      <c r="A116" s="211" t="s">
        <v>1424</v>
      </c>
      <c r="B116" s="211" t="s">
        <v>1425</v>
      </c>
      <c r="C116" s="212" t="s">
        <v>948</v>
      </c>
      <c r="D116" s="212">
        <v>13378</v>
      </c>
      <c r="E116" s="213">
        <v>43707</v>
      </c>
      <c r="F116" s="217"/>
      <c r="G116" s="217"/>
      <c r="H116" s="217"/>
      <c r="I116" s="215">
        <v>8215.11</v>
      </c>
      <c r="J116" s="213">
        <v>43738</v>
      </c>
      <c r="K116" s="212" t="s">
        <v>1419</v>
      </c>
      <c r="L116" s="217"/>
      <c r="M116" s="211" t="s">
        <v>1419</v>
      </c>
      <c r="N116" s="215">
        <v>8215.11</v>
      </c>
      <c r="O116" s="218"/>
      <c r="P116" s="217"/>
      <c r="Q116" s="217"/>
      <c r="R116" s="217"/>
      <c r="S116" s="217"/>
      <c r="T116" s="215" t="s">
        <v>1416</v>
      </c>
      <c r="U116" s="185">
        <v>2404</v>
      </c>
      <c r="V116" s="157" t="s">
        <v>980</v>
      </c>
      <c r="W116" s="157" t="s">
        <v>984</v>
      </c>
    </row>
    <row r="117" spans="1:23" ht="16" customHeight="1">
      <c r="A117" s="211" t="s">
        <v>1424</v>
      </c>
      <c r="B117" s="211" t="s">
        <v>1425</v>
      </c>
      <c r="C117" s="212" t="s">
        <v>948</v>
      </c>
      <c r="D117" s="212">
        <v>13481</v>
      </c>
      <c r="E117" s="213">
        <v>43738</v>
      </c>
      <c r="F117" s="217"/>
      <c r="G117" s="217"/>
      <c r="H117" s="217"/>
      <c r="I117" s="215">
        <v>88638.18</v>
      </c>
      <c r="J117" s="213">
        <v>43769</v>
      </c>
      <c r="K117" s="212" t="s">
        <v>1419</v>
      </c>
      <c r="L117" s="217"/>
      <c r="M117" s="211" t="s">
        <v>1419</v>
      </c>
      <c r="N117" s="215">
        <v>88638.18</v>
      </c>
      <c r="O117" s="218"/>
      <c r="P117" s="217"/>
      <c r="Q117" s="217"/>
      <c r="R117" s="217"/>
      <c r="S117" s="217"/>
      <c r="T117" s="215" t="s">
        <v>1416</v>
      </c>
      <c r="U117" s="185">
        <v>2373</v>
      </c>
      <c r="V117" s="157" t="s">
        <v>980</v>
      </c>
      <c r="W117" s="157" t="s">
        <v>984</v>
      </c>
    </row>
    <row r="118" spans="1:23" ht="16" customHeight="1">
      <c r="A118" s="211" t="s">
        <v>1424</v>
      </c>
      <c r="B118" s="211" t="s">
        <v>1425</v>
      </c>
      <c r="C118" s="212" t="s">
        <v>948</v>
      </c>
      <c r="D118" s="212">
        <v>13483</v>
      </c>
      <c r="E118" s="213">
        <v>43738</v>
      </c>
      <c r="F118" s="217"/>
      <c r="G118" s="217"/>
      <c r="H118" s="217"/>
      <c r="I118" s="215">
        <v>2121.2800000000002</v>
      </c>
      <c r="J118" s="213">
        <v>43769</v>
      </c>
      <c r="K118" s="212" t="s">
        <v>1419</v>
      </c>
      <c r="L118" s="217"/>
      <c r="M118" s="211" t="s">
        <v>1419</v>
      </c>
      <c r="N118" s="215">
        <v>2121.2800000000002</v>
      </c>
      <c r="O118" s="218"/>
      <c r="P118" s="217"/>
      <c r="Q118" s="217"/>
      <c r="R118" s="217"/>
      <c r="S118" s="217"/>
      <c r="T118" s="215" t="s">
        <v>1416</v>
      </c>
      <c r="U118" s="185">
        <v>2373</v>
      </c>
      <c r="V118" s="157" t="s">
        <v>980</v>
      </c>
      <c r="W118" s="157" t="s">
        <v>984</v>
      </c>
    </row>
    <row r="119" spans="1:23" ht="16" customHeight="1">
      <c r="A119" s="211" t="s">
        <v>1424</v>
      </c>
      <c r="B119" s="211" t="s">
        <v>1425</v>
      </c>
      <c r="C119" s="212" t="s">
        <v>948</v>
      </c>
      <c r="D119" s="212">
        <v>13484</v>
      </c>
      <c r="E119" s="213">
        <v>43738</v>
      </c>
      <c r="F119" s="217"/>
      <c r="G119" s="217"/>
      <c r="H119" s="217"/>
      <c r="I119" s="215">
        <v>9686.6200000000008</v>
      </c>
      <c r="J119" s="213">
        <v>43769</v>
      </c>
      <c r="K119" s="212" t="s">
        <v>1419</v>
      </c>
      <c r="L119" s="217"/>
      <c r="M119" s="211" t="s">
        <v>1419</v>
      </c>
      <c r="N119" s="215">
        <v>9686.6200000000008</v>
      </c>
      <c r="O119" s="218"/>
      <c r="P119" s="217"/>
      <c r="Q119" s="217"/>
      <c r="R119" s="217"/>
      <c r="S119" s="217"/>
      <c r="T119" s="215" t="s">
        <v>1416</v>
      </c>
      <c r="U119" s="185">
        <v>2373</v>
      </c>
      <c r="V119" s="157" t="s">
        <v>980</v>
      </c>
      <c r="W119" s="157" t="s">
        <v>984</v>
      </c>
    </row>
    <row r="120" spans="1:23" ht="16" customHeight="1">
      <c r="A120" s="211" t="s">
        <v>1424</v>
      </c>
      <c r="B120" s="211" t="s">
        <v>1425</v>
      </c>
      <c r="C120" s="212" t="s">
        <v>948</v>
      </c>
      <c r="D120" s="212">
        <v>13486</v>
      </c>
      <c r="E120" s="213">
        <v>43738</v>
      </c>
      <c r="F120" s="217"/>
      <c r="G120" s="217"/>
      <c r="H120" s="217"/>
      <c r="I120" s="215">
        <v>998.87</v>
      </c>
      <c r="J120" s="213">
        <v>43769</v>
      </c>
      <c r="K120" s="212" t="s">
        <v>1419</v>
      </c>
      <c r="L120" s="217"/>
      <c r="M120" s="211" t="s">
        <v>1419</v>
      </c>
      <c r="N120" s="215">
        <v>998.87</v>
      </c>
      <c r="O120" s="218"/>
      <c r="P120" s="217"/>
      <c r="Q120" s="217"/>
      <c r="R120" s="217"/>
      <c r="S120" s="217"/>
      <c r="T120" s="215" t="s">
        <v>1416</v>
      </c>
      <c r="U120" s="185">
        <v>2373</v>
      </c>
      <c r="V120" s="157" t="s">
        <v>980</v>
      </c>
      <c r="W120" s="157" t="s">
        <v>984</v>
      </c>
    </row>
    <row r="121" spans="1:23" ht="16" customHeight="1">
      <c r="A121" s="211" t="s">
        <v>1424</v>
      </c>
      <c r="B121" s="211" t="s">
        <v>1425</v>
      </c>
      <c r="C121" s="212" t="s">
        <v>948</v>
      </c>
      <c r="D121" s="212">
        <v>13487</v>
      </c>
      <c r="E121" s="213">
        <v>43738</v>
      </c>
      <c r="F121" s="217"/>
      <c r="G121" s="217"/>
      <c r="H121" s="217"/>
      <c r="I121" s="215">
        <v>4362.22</v>
      </c>
      <c r="J121" s="213">
        <v>43769</v>
      </c>
      <c r="K121" s="212" t="s">
        <v>1419</v>
      </c>
      <c r="L121" s="217"/>
      <c r="M121" s="211" t="s">
        <v>1419</v>
      </c>
      <c r="N121" s="215">
        <v>4362.22</v>
      </c>
      <c r="O121" s="218"/>
      <c r="P121" s="217"/>
      <c r="Q121" s="217"/>
      <c r="R121" s="217"/>
      <c r="S121" s="217"/>
      <c r="T121" s="215" t="s">
        <v>1416</v>
      </c>
      <c r="U121" s="185">
        <v>2373</v>
      </c>
      <c r="V121" s="157" t="s">
        <v>980</v>
      </c>
      <c r="W121" s="157" t="s">
        <v>984</v>
      </c>
    </row>
    <row r="122" spans="1:23" ht="16" customHeight="1">
      <c r="A122" s="211" t="s">
        <v>1424</v>
      </c>
      <c r="B122" s="211" t="s">
        <v>1425</v>
      </c>
      <c r="C122" s="212" t="s">
        <v>948</v>
      </c>
      <c r="D122" s="212">
        <v>13488</v>
      </c>
      <c r="E122" s="213">
        <v>43738</v>
      </c>
      <c r="F122" s="217"/>
      <c r="G122" s="217"/>
      <c r="H122" s="217"/>
      <c r="I122" s="215">
        <v>7938.58</v>
      </c>
      <c r="J122" s="213">
        <v>43769</v>
      </c>
      <c r="K122" s="212" t="s">
        <v>1419</v>
      </c>
      <c r="L122" s="217"/>
      <c r="M122" s="211" t="s">
        <v>1419</v>
      </c>
      <c r="N122" s="215">
        <v>7938.58</v>
      </c>
      <c r="O122" s="218"/>
      <c r="P122" s="217"/>
      <c r="Q122" s="217"/>
      <c r="R122" s="217"/>
      <c r="S122" s="217"/>
      <c r="T122" s="215" t="s">
        <v>1416</v>
      </c>
      <c r="U122" s="185">
        <v>2373</v>
      </c>
      <c r="V122" s="157" t="s">
        <v>980</v>
      </c>
      <c r="W122" s="157" t="s">
        <v>984</v>
      </c>
    </row>
    <row r="123" spans="1:23" ht="16" customHeight="1">
      <c r="A123" s="211" t="s">
        <v>1424</v>
      </c>
      <c r="B123" s="211" t="s">
        <v>1425</v>
      </c>
      <c r="C123" s="212" t="s">
        <v>948</v>
      </c>
      <c r="D123" s="212">
        <v>13489</v>
      </c>
      <c r="E123" s="213">
        <v>43738</v>
      </c>
      <c r="F123" s="217"/>
      <c r="G123" s="217"/>
      <c r="H123" s="217"/>
      <c r="I123" s="215">
        <v>21052.57</v>
      </c>
      <c r="J123" s="213">
        <v>43769</v>
      </c>
      <c r="K123" s="212" t="s">
        <v>1419</v>
      </c>
      <c r="L123" s="217"/>
      <c r="M123" s="211" t="s">
        <v>1419</v>
      </c>
      <c r="N123" s="215">
        <v>21052.57</v>
      </c>
      <c r="O123" s="218"/>
      <c r="P123" s="217"/>
      <c r="Q123" s="217"/>
      <c r="R123" s="217"/>
      <c r="S123" s="217"/>
      <c r="T123" s="215" t="s">
        <v>1416</v>
      </c>
      <c r="U123" s="185">
        <v>2373</v>
      </c>
      <c r="V123" s="157" t="s">
        <v>980</v>
      </c>
      <c r="W123" s="157" t="s">
        <v>984</v>
      </c>
    </row>
    <row r="124" spans="1:23" ht="16" customHeight="1">
      <c r="A124" s="211" t="s">
        <v>1424</v>
      </c>
      <c r="B124" s="211" t="s">
        <v>1425</v>
      </c>
      <c r="C124" s="212" t="s">
        <v>948</v>
      </c>
      <c r="D124" s="212">
        <v>13490</v>
      </c>
      <c r="E124" s="213">
        <v>43738</v>
      </c>
      <c r="F124" s="217"/>
      <c r="G124" s="217"/>
      <c r="H124" s="217"/>
      <c r="I124" s="215">
        <v>3270.31</v>
      </c>
      <c r="J124" s="213">
        <v>43769</v>
      </c>
      <c r="K124" s="212" t="s">
        <v>1419</v>
      </c>
      <c r="L124" s="217"/>
      <c r="M124" s="211" t="s">
        <v>1419</v>
      </c>
      <c r="N124" s="215">
        <v>3270.31</v>
      </c>
      <c r="O124" s="218"/>
      <c r="P124" s="217"/>
      <c r="Q124" s="217"/>
      <c r="R124" s="217"/>
      <c r="S124" s="217"/>
      <c r="T124" s="215" t="s">
        <v>1416</v>
      </c>
      <c r="U124" s="185">
        <v>2373</v>
      </c>
      <c r="V124" s="157" t="s">
        <v>980</v>
      </c>
      <c r="W124" s="157" t="s">
        <v>984</v>
      </c>
    </row>
    <row r="125" spans="1:23" ht="16" customHeight="1">
      <c r="A125" s="211" t="s">
        <v>1424</v>
      </c>
      <c r="B125" s="211" t="s">
        <v>1425</v>
      </c>
      <c r="C125" s="212" t="s">
        <v>948</v>
      </c>
      <c r="D125" s="212">
        <v>13491</v>
      </c>
      <c r="E125" s="213">
        <v>43738</v>
      </c>
      <c r="F125" s="217"/>
      <c r="G125" s="217"/>
      <c r="H125" s="217"/>
      <c r="I125" s="215">
        <v>8107.52</v>
      </c>
      <c r="J125" s="213">
        <v>43769</v>
      </c>
      <c r="K125" s="212" t="s">
        <v>1419</v>
      </c>
      <c r="L125" s="217"/>
      <c r="M125" s="211" t="s">
        <v>1419</v>
      </c>
      <c r="N125" s="215">
        <v>8107.52</v>
      </c>
      <c r="O125" s="218"/>
      <c r="P125" s="217"/>
      <c r="Q125" s="217"/>
      <c r="R125" s="217"/>
      <c r="S125" s="217"/>
      <c r="T125" s="215" t="s">
        <v>1416</v>
      </c>
      <c r="U125" s="185">
        <v>2373</v>
      </c>
      <c r="V125" s="157" t="s">
        <v>980</v>
      </c>
      <c r="W125" s="157" t="s">
        <v>984</v>
      </c>
    </row>
    <row r="126" spans="1:23" ht="16" customHeight="1">
      <c r="A126" s="211" t="s">
        <v>1424</v>
      </c>
      <c r="B126" s="211" t="s">
        <v>1425</v>
      </c>
      <c r="C126" s="212" t="s">
        <v>948</v>
      </c>
      <c r="D126" s="212">
        <v>13592</v>
      </c>
      <c r="E126" s="213">
        <v>43769</v>
      </c>
      <c r="F126" s="217"/>
      <c r="G126" s="217"/>
      <c r="H126" s="217"/>
      <c r="I126" s="215">
        <v>87883.79</v>
      </c>
      <c r="J126" s="213">
        <v>43798</v>
      </c>
      <c r="K126" s="212" t="s">
        <v>1419</v>
      </c>
      <c r="L126" s="217"/>
      <c r="M126" s="211" t="s">
        <v>1419</v>
      </c>
      <c r="N126" s="215">
        <v>87883.79</v>
      </c>
      <c r="O126" s="218"/>
      <c r="P126" s="217"/>
      <c r="Q126" s="217"/>
      <c r="R126" s="217"/>
      <c r="S126" s="217"/>
      <c r="T126" s="215" t="s">
        <v>1422</v>
      </c>
      <c r="U126" s="185">
        <v>2344</v>
      </c>
      <c r="V126" s="157" t="s">
        <v>980</v>
      </c>
      <c r="W126" s="157" t="s">
        <v>984</v>
      </c>
    </row>
    <row r="127" spans="1:23" ht="16" customHeight="1">
      <c r="A127" s="211" t="s">
        <v>1424</v>
      </c>
      <c r="B127" s="211" t="s">
        <v>1425</v>
      </c>
      <c r="C127" s="212" t="s">
        <v>948</v>
      </c>
      <c r="D127" s="212">
        <v>13594</v>
      </c>
      <c r="E127" s="213">
        <v>43769</v>
      </c>
      <c r="F127" s="217"/>
      <c r="G127" s="217"/>
      <c r="H127" s="217"/>
      <c r="I127" s="215">
        <v>2125.23</v>
      </c>
      <c r="J127" s="213">
        <v>43798</v>
      </c>
      <c r="K127" s="212" t="s">
        <v>1419</v>
      </c>
      <c r="L127" s="217"/>
      <c r="M127" s="211" t="s">
        <v>1419</v>
      </c>
      <c r="N127" s="215">
        <v>2125.23</v>
      </c>
      <c r="O127" s="218"/>
      <c r="P127" s="217"/>
      <c r="Q127" s="217"/>
      <c r="R127" s="217"/>
      <c r="S127" s="217"/>
      <c r="T127" s="215" t="s">
        <v>1422</v>
      </c>
      <c r="U127" s="185">
        <v>2344</v>
      </c>
      <c r="V127" s="157" t="s">
        <v>980</v>
      </c>
      <c r="W127" s="157" t="s">
        <v>984</v>
      </c>
    </row>
    <row r="128" spans="1:23" ht="16" customHeight="1">
      <c r="A128" s="211" t="s">
        <v>1424</v>
      </c>
      <c r="B128" s="211" t="s">
        <v>1425</v>
      </c>
      <c r="C128" s="212" t="s">
        <v>948</v>
      </c>
      <c r="D128" s="212">
        <v>13595</v>
      </c>
      <c r="E128" s="213">
        <v>43769</v>
      </c>
      <c r="F128" s="217"/>
      <c r="G128" s="217"/>
      <c r="H128" s="217"/>
      <c r="I128" s="215">
        <v>9233.0300000000007</v>
      </c>
      <c r="J128" s="213">
        <v>43798</v>
      </c>
      <c r="K128" s="212" t="s">
        <v>1419</v>
      </c>
      <c r="L128" s="217"/>
      <c r="M128" s="211" t="s">
        <v>1419</v>
      </c>
      <c r="N128" s="215">
        <v>9233.0300000000007</v>
      </c>
      <c r="O128" s="218"/>
      <c r="P128" s="217"/>
      <c r="Q128" s="217"/>
      <c r="R128" s="217"/>
      <c r="S128" s="217"/>
      <c r="T128" s="215" t="s">
        <v>1422</v>
      </c>
      <c r="U128" s="185">
        <v>2344</v>
      </c>
      <c r="V128" s="157" t="s">
        <v>980</v>
      </c>
      <c r="W128" s="157" t="s">
        <v>984</v>
      </c>
    </row>
    <row r="129" spans="1:23" ht="16" customHeight="1">
      <c r="A129" s="211" t="s">
        <v>1424</v>
      </c>
      <c r="B129" s="211" t="s">
        <v>1425</v>
      </c>
      <c r="C129" s="212" t="s">
        <v>948</v>
      </c>
      <c r="D129" s="212">
        <v>13597</v>
      </c>
      <c r="E129" s="213">
        <v>43769</v>
      </c>
      <c r="F129" s="217"/>
      <c r="G129" s="217"/>
      <c r="H129" s="217"/>
      <c r="I129" s="215">
        <v>1079.71</v>
      </c>
      <c r="J129" s="213">
        <v>43798</v>
      </c>
      <c r="K129" s="212" t="s">
        <v>1419</v>
      </c>
      <c r="L129" s="217"/>
      <c r="M129" s="211" t="s">
        <v>1419</v>
      </c>
      <c r="N129" s="215">
        <v>1079.71</v>
      </c>
      <c r="O129" s="218"/>
      <c r="P129" s="217"/>
      <c r="Q129" s="217"/>
      <c r="R129" s="217"/>
      <c r="S129" s="217"/>
      <c r="T129" s="215" t="s">
        <v>1422</v>
      </c>
      <c r="U129" s="185">
        <v>2344</v>
      </c>
      <c r="V129" s="157" t="s">
        <v>980</v>
      </c>
      <c r="W129" s="157" t="s">
        <v>984</v>
      </c>
    </row>
    <row r="130" spans="1:23" ht="16" customHeight="1">
      <c r="A130" s="211" t="s">
        <v>1424</v>
      </c>
      <c r="B130" s="211" t="s">
        <v>1425</v>
      </c>
      <c r="C130" s="212" t="s">
        <v>948</v>
      </c>
      <c r="D130" s="212">
        <v>13598</v>
      </c>
      <c r="E130" s="213">
        <v>43769</v>
      </c>
      <c r="F130" s="217"/>
      <c r="G130" s="217"/>
      <c r="H130" s="217"/>
      <c r="I130" s="215">
        <v>4909.63</v>
      </c>
      <c r="J130" s="213">
        <v>43798</v>
      </c>
      <c r="K130" s="212" t="s">
        <v>1419</v>
      </c>
      <c r="L130" s="217"/>
      <c r="M130" s="211" t="s">
        <v>1419</v>
      </c>
      <c r="N130" s="215">
        <v>4909.63</v>
      </c>
      <c r="O130" s="218"/>
      <c r="P130" s="217"/>
      <c r="Q130" s="217"/>
      <c r="R130" s="217"/>
      <c r="S130" s="217"/>
      <c r="T130" s="215" t="s">
        <v>1422</v>
      </c>
      <c r="U130" s="185">
        <v>2344</v>
      </c>
      <c r="V130" s="157" t="s">
        <v>980</v>
      </c>
      <c r="W130" s="157" t="s">
        <v>984</v>
      </c>
    </row>
    <row r="131" spans="1:23" ht="16" customHeight="1">
      <c r="A131" s="211" t="s">
        <v>1424</v>
      </c>
      <c r="B131" s="211" t="s">
        <v>1425</v>
      </c>
      <c r="C131" s="212" t="s">
        <v>948</v>
      </c>
      <c r="D131" s="212">
        <v>13599</v>
      </c>
      <c r="E131" s="213">
        <v>43769</v>
      </c>
      <c r="F131" s="217"/>
      <c r="G131" s="217"/>
      <c r="H131" s="217"/>
      <c r="I131" s="215">
        <v>8432.74</v>
      </c>
      <c r="J131" s="213">
        <v>43798</v>
      </c>
      <c r="K131" s="212" t="s">
        <v>1419</v>
      </c>
      <c r="L131" s="217"/>
      <c r="M131" s="211" t="s">
        <v>1419</v>
      </c>
      <c r="N131" s="215">
        <v>8432.74</v>
      </c>
      <c r="O131" s="218"/>
      <c r="P131" s="217"/>
      <c r="Q131" s="217"/>
      <c r="R131" s="217"/>
      <c r="S131" s="217"/>
      <c r="T131" s="215" t="s">
        <v>1422</v>
      </c>
      <c r="U131" s="185">
        <v>2344</v>
      </c>
      <c r="V131" s="157" t="s">
        <v>980</v>
      </c>
      <c r="W131" s="157" t="s">
        <v>984</v>
      </c>
    </row>
    <row r="132" spans="1:23" ht="16" customHeight="1">
      <c r="A132" s="211" t="s">
        <v>1424</v>
      </c>
      <c r="B132" s="211" t="s">
        <v>1425</v>
      </c>
      <c r="C132" s="212" t="s">
        <v>948</v>
      </c>
      <c r="D132" s="212">
        <v>13600</v>
      </c>
      <c r="E132" s="213">
        <v>43769</v>
      </c>
      <c r="F132" s="217"/>
      <c r="G132" s="217"/>
      <c r="H132" s="217"/>
      <c r="I132" s="215">
        <v>16664.900000000001</v>
      </c>
      <c r="J132" s="213">
        <v>43798</v>
      </c>
      <c r="K132" s="212" t="s">
        <v>1419</v>
      </c>
      <c r="L132" s="217"/>
      <c r="M132" s="211" t="s">
        <v>1419</v>
      </c>
      <c r="N132" s="215">
        <v>16664.900000000001</v>
      </c>
      <c r="O132" s="218"/>
      <c r="P132" s="217"/>
      <c r="Q132" s="217"/>
      <c r="R132" s="217"/>
      <c r="S132" s="217"/>
      <c r="T132" s="215" t="s">
        <v>1422</v>
      </c>
      <c r="U132" s="185">
        <v>2344</v>
      </c>
      <c r="V132" s="157" t="s">
        <v>980</v>
      </c>
      <c r="W132" s="157" t="s">
        <v>984</v>
      </c>
    </row>
    <row r="133" spans="1:23" ht="16" customHeight="1">
      <c r="A133" s="211" t="s">
        <v>1424</v>
      </c>
      <c r="B133" s="211" t="s">
        <v>1425</v>
      </c>
      <c r="C133" s="212" t="s">
        <v>948</v>
      </c>
      <c r="D133" s="212">
        <v>13601</v>
      </c>
      <c r="E133" s="213">
        <v>43769</v>
      </c>
      <c r="F133" s="217"/>
      <c r="G133" s="217"/>
      <c r="H133" s="217"/>
      <c r="I133" s="215">
        <v>4693.6499999999996</v>
      </c>
      <c r="J133" s="213">
        <v>43798</v>
      </c>
      <c r="K133" s="212" t="s">
        <v>1419</v>
      </c>
      <c r="L133" s="217"/>
      <c r="M133" s="211" t="s">
        <v>1419</v>
      </c>
      <c r="N133" s="215">
        <v>4693.6499999999996</v>
      </c>
      <c r="O133" s="218"/>
      <c r="P133" s="217"/>
      <c r="Q133" s="217"/>
      <c r="R133" s="217"/>
      <c r="S133" s="217"/>
      <c r="T133" s="215" t="s">
        <v>1422</v>
      </c>
      <c r="U133" s="185">
        <v>2344</v>
      </c>
      <c r="V133" s="157" t="s">
        <v>980</v>
      </c>
      <c r="W133" s="157" t="s">
        <v>984</v>
      </c>
    </row>
    <row r="134" spans="1:23" ht="16" customHeight="1">
      <c r="A134" s="211" t="s">
        <v>1424</v>
      </c>
      <c r="B134" s="211" t="s">
        <v>1425</v>
      </c>
      <c r="C134" s="212" t="s">
        <v>948</v>
      </c>
      <c r="D134" s="212">
        <v>13602</v>
      </c>
      <c r="E134" s="213">
        <v>43769</v>
      </c>
      <c r="F134" s="217"/>
      <c r="G134" s="217"/>
      <c r="H134" s="217"/>
      <c r="I134" s="215">
        <v>7597.81</v>
      </c>
      <c r="J134" s="213">
        <v>43798</v>
      </c>
      <c r="K134" s="212" t="s">
        <v>1419</v>
      </c>
      <c r="L134" s="217"/>
      <c r="M134" s="211" t="s">
        <v>1419</v>
      </c>
      <c r="N134" s="215">
        <v>7597.81</v>
      </c>
      <c r="O134" s="218"/>
      <c r="P134" s="217"/>
      <c r="Q134" s="217"/>
      <c r="R134" s="217"/>
      <c r="S134" s="217"/>
      <c r="T134" s="215" t="s">
        <v>1422</v>
      </c>
      <c r="U134" s="185">
        <v>2344</v>
      </c>
      <c r="V134" s="157" t="s">
        <v>980</v>
      </c>
      <c r="W134" s="157" t="s">
        <v>984</v>
      </c>
    </row>
    <row r="135" spans="1:23" ht="16" customHeight="1">
      <c r="A135" s="211" t="s">
        <v>1424</v>
      </c>
      <c r="B135" s="211" t="s">
        <v>1425</v>
      </c>
      <c r="C135" s="212" t="s">
        <v>948</v>
      </c>
      <c r="D135" s="212">
        <v>13704</v>
      </c>
      <c r="E135" s="213">
        <v>43798</v>
      </c>
      <c r="F135" s="217"/>
      <c r="G135" s="217"/>
      <c r="H135" s="217"/>
      <c r="I135" s="215">
        <v>72223.23</v>
      </c>
      <c r="J135" s="213">
        <v>43829</v>
      </c>
      <c r="K135" s="212" t="s">
        <v>1419</v>
      </c>
      <c r="L135" s="217"/>
      <c r="M135" s="211" t="s">
        <v>1419</v>
      </c>
      <c r="N135" s="215">
        <v>72223.23</v>
      </c>
      <c r="O135" s="218"/>
      <c r="P135" s="217"/>
      <c r="Q135" s="217"/>
      <c r="R135" s="217"/>
      <c r="S135" s="217"/>
      <c r="T135" s="215" t="s">
        <v>1416</v>
      </c>
      <c r="U135" s="185">
        <v>2313</v>
      </c>
      <c r="V135" s="157" t="s">
        <v>980</v>
      </c>
      <c r="W135" s="157" t="s">
        <v>984</v>
      </c>
    </row>
    <row r="136" spans="1:23" ht="16" customHeight="1">
      <c r="A136" s="211" t="s">
        <v>1424</v>
      </c>
      <c r="B136" s="211" t="s">
        <v>1425</v>
      </c>
      <c r="C136" s="212" t="s">
        <v>948</v>
      </c>
      <c r="D136" s="212">
        <v>13706</v>
      </c>
      <c r="E136" s="213">
        <v>43798</v>
      </c>
      <c r="F136" s="217"/>
      <c r="G136" s="217"/>
      <c r="H136" s="217"/>
      <c r="I136" s="215">
        <v>1269.58</v>
      </c>
      <c r="J136" s="213">
        <v>43829</v>
      </c>
      <c r="K136" s="212" t="s">
        <v>1419</v>
      </c>
      <c r="L136" s="217"/>
      <c r="M136" s="211" t="s">
        <v>1419</v>
      </c>
      <c r="N136" s="215">
        <v>1269.58</v>
      </c>
      <c r="O136" s="218"/>
      <c r="P136" s="217"/>
      <c r="Q136" s="217"/>
      <c r="R136" s="217"/>
      <c r="S136" s="217"/>
      <c r="T136" s="215" t="s">
        <v>1416</v>
      </c>
      <c r="U136" s="185">
        <v>2313</v>
      </c>
      <c r="V136" s="157" t="s">
        <v>980</v>
      </c>
      <c r="W136" s="157" t="s">
        <v>984</v>
      </c>
    </row>
    <row r="137" spans="1:23" ht="16" customHeight="1">
      <c r="A137" s="211" t="s">
        <v>1424</v>
      </c>
      <c r="B137" s="211" t="s">
        <v>1425</v>
      </c>
      <c r="C137" s="212" t="s">
        <v>948</v>
      </c>
      <c r="D137" s="212">
        <v>13707</v>
      </c>
      <c r="E137" s="213">
        <v>43798</v>
      </c>
      <c r="F137" s="217"/>
      <c r="G137" s="217"/>
      <c r="H137" s="217"/>
      <c r="I137" s="215">
        <v>8460.0499999999993</v>
      </c>
      <c r="J137" s="213">
        <v>43829</v>
      </c>
      <c r="K137" s="212" t="s">
        <v>1419</v>
      </c>
      <c r="L137" s="217"/>
      <c r="M137" s="211" t="s">
        <v>1419</v>
      </c>
      <c r="N137" s="215">
        <v>8460.0499999999993</v>
      </c>
      <c r="O137" s="218"/>
      <c r="P137" s="217"/>
      <c r="Q137" s="217"/>
      <c r="R137" s="217"/>
      <c r="S137" s="217"/>
      <c r="T137" s="215" t="s">
        <v>1416</v>
      </c>
      <c r="U137" s="185">
        <v>2313</v>
      </c>
      <c r="V137" s="157" t="s">
        <v>980</v>
      </c>
      <c r="W137" s="157" t="s">
        <v>984</v>
      </c>
    </row>
    <row r="138" spans="1:23" ht="16" customHeight="1">
      <c r="A138" s="211" t="s">
        <v>1424</v>
      </c>
      <c r="B138" s="211" t="s">
        <v>1425</v>
      </c>
      <c r="C138" s="212" t="s">
        <v>948</v>
      </c>
      <c r="D138" s="212">
        <v>13709</v>
      </c>
      <c r="E138" s="213">
        <v>43798</v>
      </c>
      <c r="F138" s="217"/>
      <c r="G138" s="217"/>
      <c r="H138" s="217"/>
      <c r="I138" s="215">
        <v>1128.6500000000001</v>
      </c>
      <c r="J138" s="213">
        <v>43829</v>
      </c>
      <c r="K138" s="212" t="s">
        <v>1419</v>
      </c>
      <c r="L138" s="217"/>
      <c r="M138" s="211" t="s">
        <v>1419</v>
      </c>
      <c r="N138" s="215">
        <v>1128.6500000000001</v>
      </c>
      <c r="O138" s="218"/>
      <c r="P138" s="217"/>
      <c r="Q138" s="217"/>
      <c r="R138" s="217"/>
      <c r="S138" s="217"/>
      <c r="T138" s="215" t="s">
        <v>1416</v>
      </c>
      <c r="U138" s="185">
        <v>2313</v>
      </c>
      <c r="V138" s="157" t="s">
        <v>980</v>
      </c>
      <c r="W138" s="157" t="s">
        <v>984</v>
      </c>
    </row>
    <row r="139" spans="1:23" ht="16" customHeight="1">
      <c r="A139" s="211" t="s">
        <v>1424</v>
      </c>
      <c r="B139" s="211" t="s">
        <v>1425</v>
      </c>
      <c r="C139" s="212" t="s">
        <v>948</v>
      </c>
      <c r="D139" s="212">
        <v>13710</v>
      </c>
      <c r="E139" s="213">
        <v>43798</v>
      </c>
      <c r="F139" s="217"/>
      <c r="G139" s="217"/>
      <c r="H139" s="217"/>
      <c r="I139" s="215">
        <v>5062.01</v>
      </c>
      <c r="J139" s="213">
        <v>43829</v>
      </c>
      <c r="K139" s="212" t="s">
        <v>1419</v>
      </c>
      <c r="L139" s="217"/>
      <c r="M139" s="211" t="s">
        <v>1419</v>
      </c>
      <c r="N139" s="215">
        <v>5062.01</v>
      </c>
      <c r="O139" s="218"/>
      <c r="P139" s="217"/>
      <c r="Q139" s="217"/>
      <c r="R139" s="217"/>
      <c r="S139" s="217"/>
      <c r="T139" s="215" t="s">
        <v>1416</v>
      </c>
      <c r="U139" s="185">
        <v>2313</v>
      </c>
      <c r="V139" s="157" t="s">
        <v>980</v>
      </c>
      <c r="W139" s="157" t="s">
        <v>984</v>
      </c>
    </row>
    <row r="140" spans="1:23" ht="16" customHeight="1">
      <c r="A140" s="211" t="s">
        <v>1424</v>
      </c>
      <c r="B140" s="211" t="s">
        <v>1425</v>
      </c>
      <c r="C140" s="212" t="s">
        <v>948</v>
      </c>
      <c r="D140" s="212">
        <v>13711</v>
      </c>
      <c r="E140" s="213">
        <v>43798</v>
      </c>
      <c r="F140" s="217"/>
      <c r="G140" s="217"/>
      <c r="H140" s="217"/>
      <c r="I140" s="215">
        <v>8904.0400000000009</v>
      </c>
      <c r="J140" s="213">
        <v>43829</v>
      </c>
      <c r="K140" s="212" t="s">
        <v>1419</v>
      </c>
      <c r="L140" s="217"/>
      <c r="M140" s="211" t="s">
        <v>1419</v>
      </c>
      <c r="N140" s="215">
        <v>8904.0400000000009</v>
      </c>
      <c r="O140" s="218"/>
      <c r="P140" s="217"/>
      <c r="Q140" s="217"/>
      <c r="R140" s="217"/>
      <c r="S140" s="217"/>
      <c r="T140" s="215" t="s">
        <v>1416</v>
      </c>
      <c r="U140" s="185">
        <v>2313</v>
      </c>
      <c r="V140" s="157" t="s">
        <v>980</v>
      </c>
      <c r="W140" s="157" t="s">
        <v>984</v>
      </c>
    </row>
    <row r="141" spans="1:23" ht="16" customHeight="1">
      <c r="A141" s="211" t="s">
        <v>1424</v>
      </c>
      <c r="B141" s="211" t="s">
        <v>1425</v>
      </c>
      <c r="C141" s="212" t="s">
        <v>948</v>
      </c>
      <c r="D141" s="212">
        <v>13712</v>
      </c>
      <c r="E141" s="213">
        <v>43798</v>
      </c>
      <c r="F141" s="217"/>
      <c r="G141" s="217"/>
      <c r="H141" s="217"/>
      <c r="I141" s="215">
        <v>20631.41</v>
      </c>
      <c r="J141" s="213">
        <v>43829</v>
      </c>
      <c r="K141" s="212" t="s">
        <v>1419</v>
      </c>
      <c r="L141" s="217"/>
      <c r="M141" s="211" t="s">
        <v>1419</v>
      </c>
      <c r="N141" s="215">
        <v>20631.41</v>
      </c>
      <c r="O141" s="218"/>
      <c r="P141" s="217"/>
      <c r="Q141" s="217"/>
      <c r="R141" s="217"/>
      <c r="S141" s="217"/>
      <c r="T141" s="215" t="s">
        <v>1416</v>
      </c>
      <c r="U141" s="185">
        <v>2313</v>
      </c>
      <c r="V141" s="157" t="s">
        <v>980</v>
      </c>
      <c r="W141" s="157" t="s">
        <v>984</v>
      </c>
    </row>
    <row r="142" spans="1:23" ht="16" customHeight="1">
      <c r="A142" s="211" t="s">
        <v>1424</v>
      </c>
      <c r="B142" s="211" t="s">
        <v>1425</v>
      </c>
      <c r="C142" s="212" t="s">
        <v>948</v>
      </c>
      <c r="D142" s="212">
        <v>13713</v>
      </c>
      <c r="E142" s="213">
        <v>43798</v>
      </c>
      <c r="F142" s="217"/>
      <c r="G142" s="217"/>
      <c r="H142" s="217"/>
      <c r="I142" s="215">
        <v>4493.28</v>
      </c>
      <c r="J142" s="213">
        <v>43829</v>
      </c>
      <c r="K142" s="212" t="s">
        <v>1419</v>
      </c>
      <c r="L142" s="217"/>
      <c r="M142" s="211" t="s">
        <v>1419</v>
      </c>
      <c r="N142" s="215">
        <v>4493.28</v>
      </c>
      <c r="O142" s="218"/>
      <c r="P142" s="217"/>
      <c r="Q142" s="217"/>
      <c r="R142" s="217"/>
      <c r="S142" s="217"/>
      <c r="T142" s="215" t="s">
        <v>1416</v>
      </c>
      <c r="U142" s="185">
        <v>2313</v>
      </c>
      <c r="V142" s="157" t="s">
        <v>980</v>
      </c>
      <c r="W142" s="157" t="s">
        <v>984</v>
      </c>
    </row>
    <row r="143" spans="1:23" ht="16" customHeight="1">
      <c r="A143" s="211" t="s">
        <v>1424</v>
      </c>
      <c r="B143" s="211" t="s">
        <v>1425</v>
      </c>
      <c r="C143" s="212" t="s">
        <v>948</v>
      </c>
      <c r="D143" s="212">
        <v>13714</v>
      </c>
      <c r="E143" s="213">
        <v>43798</v>
      </c>
      <c r="F143" s="217"/>
      <c r="G143" s="217"/>
      <c r="H143" s="217"/>
      <c r="I143" s="215">
        <v>7717.49</v>
      </c>
      <c r="J143" s="213">
        <v>43829</v>
      </c>
      <c r="K143" s="212" t="s">
        <v>1419</v>
      </c>
      <c r="L143" s="217"/>
      <c r="M143" s="211" t="s">
        <v>1419</v>
      </c>
      <c r="N143" s="215">
        <v>7717.49</v>
      </c>
      <c r="O143" s="218"/>
      <c r="P143" s="217"/>
      <c r="Q143" s="217"/>
      <c r="R143" s="217"/>
      <c r="S143" s="217"/>
      <c r="T143" s="215" t="s">
        <v>1416</v>
      </c>
      <c r="U143" s="185">
        <v>2313</v>
      </c>
      <c r="V143" s="157" t="s">
        <v>980</v>
      </c>
      <c r="W143" s="157" t="s">
        <v>984</v>
      </c>
    </row>
    <row r="144" spans="1:23" ht="16" customHeight="1">
      <c r="A144" s="211" t="s">
        <v>1424</v>
      </c>
      <c r="B144" s="211" t="s">
        <v>1425</v>
      </c>
      <c r="C144" s="212" t="s">
        <v>948</v>
      </c>
      <c r="D144" s="212">
        <v>13878</v>
      </c>
      <c r="E144" s="213">
        <v>43830</v>
      </c>
      <c r="F144" s="217"/>
      <c r="G144" s="217"/>
      <c r="H144" s="217"/>
      <c r="I144" s="215">
        <v>63301.63</v>
      </c>
      <c r="J144" s="213">
        <v>43861</v>
      </c>
      <c r="K144" s="212" t="s">
        <v>1419</v>
      </c>
      <c r="L144" s="217"/>
      <c r="M144" s="211" t="s">
        <v>1419</v>
      </c>
      <c r="N144" s="215">
        <v>63301.63</v>
      </c>
      <c r="O144" s="218"/>
      <c r="P144" s="217"/>
      <c r="Q144" s="217"/>
      <c r="R144" s="217"/>
      <c r="S144" s="217"/>
      <c r="T144" s="215" t="s">
        <v>1416</v>
      </c>
      <c r="U144" s="185">
        <v>2281</v>
      </c>
      <c r="V144" s="157" t="s">
        <v>980</v>
      </c>
      <c r="W144" s="157" t="s">
        <v>984</v>
      </c>
    </row>
    <row r="145" spans="1:23" ht="16" customHeight="1">
      <c r="A145" s="211" t="s">
        <v>1424</v>
      </c>
      <c r="B145" s="211" t="s">
        <v>1425</v>
      </c>
      <c r="C145" s="212" t="s">
        <v>948</v>
      </c>
      <c r="D145" s="212">
        <v>13880</v>
      </c>
      <c r="E145" s="213">
        <v>43830</v>
      </c>
      <c r="F145" s="217"/>
      <c r="G145" s="217"/>
      <c r="H145" s="217"/>
      <c r="I145" s="215">
        <v>1701.98</v>
      </c>
      <c r="J145" s="213">
        <v>43861</v>
      </c>
      <c r="K145" s="212" t="s">
        <v>1419</v>
      </c>
      <c r="L145" s="217"/>
      <c r="M145" s="211" t="s">
        <v>1419</v>
      </c>
      <c r="N145" s="215">
        <v>1701.98</v>
      </c>
      <c r="O145" s="218"/>
      <c r="P145" s="217"/>
      <c r="Q145" s="217"/>
      <c r="R145" s="217"/>
      <c r="S145" s="217"/>
      <c r="T145" s="215" t="s">
        <v>1416</v>
      </c>
      <c r="U145" s="185">
        <v>2281</v>
      </c>
      <c r="V145" s="157" t="s">
        <v>980</v>
      </c>
      <c r="W145" s="157" t="s">
        <v>984</v>
      </c>
    </row>
    <row r="146" spans="1:23" ht="16" customHeight="1">
      <c r="A146" s="211" t="s">
        <v>1424</v>
      </c>
      <c r="B146" s="211" t="s">
        <v>1425</v>
      </c>
      <c r="C146" s="212" t="s">
        <v>948</v>
      </c>
      <c r="D146" s="212">
        <v>13881</v>
      </c>
      <c r="E146" s="213">
        <v>43830</v>
      </c>
      <c r="F146" s="217"/>
      <c r="G146" s="217"/>
      <c r="H146" s="217"/>
      <c r="I146" s="215">
        <v>8410.57</v>
      </c>
      <c r="J146" s="213">
        <v>43861</v>
      </c>
      <c r="K146" s="212" t="s">
        <v>1419</v>
      </c>
      <c r="L146" s="217"/>
      <c r="M146" s="211" t="s">
        <v>1419</v>
      </c>
      <c r="N146" s="215">
        <v>8410.57</v>
      </c>
      <c r="O146" s="218"/>
      <c r="P146" s="217"/>
      <c r="Q146" s="217"/>
      <c r="R146" s="217"/>
      <c r="S146" s="217"/>
      <c r="T146" s="215" t="s">
        <v>1416</v>
      </c>
      <c r="U146" s="185">
        <v>2281</v>
      </c>
      <c r="V146" s="157" t="s">
        <v>980</v>
      </c>
      <c r="W146" s="157" t="s">
        <v>984</v>
      </c>
    </row>
    <row r="147" spans="1:23" ht="16" customHeight="1">
      <c r="A147" s="211" t="s">
        <v>1424</v>
      </c>
      <c r="B147" s="211" t="s">
        <v>1425</v>
      </c>
      <c r="C147" s="212" t="s">
        <v>948</v>
      </c>
      <c r="D147" s="212">
        <v>13883</v>
      </c>
      <c r="E147" s="213">
        <v>43830</v>
      </c>
      <c r="F147" s="217"/>
      <c r="G147" s="217"/>
      <c r="H147" s="217"/>
      <c r="I147" s="215">
        <v>1154.67</v>
      </c>
      <c r="J147" s="213">
        <v>43861</v>
      </c>
      <c r="K147" s="212" t="s">
        <v>1419</v>
      </c>
      <c r="L147" s="217"/>
      <c r="M147" s="211" t="s">
        <v>1419</v>
      </c>
      <c r="N147" s="215">
        <v>1154.67</v>
      </c>
      <c r="O147" s="218"/>
      <c r="P147" s="217"/>
      <c r="Q147" s="217"/>
      <c r="R147" s="217"/>
      <c r="S147" s="217"/>
      <c r="T147" s="215" t="s">
        <v>1416</v>
      </c>
      <c r="U147" s="185">
        <v>2281</v>
      </c>
      <c r="V147" s="157" t="s">
        <v>980</v>
      </c>
      <c r="W147" s="157" t="s">
        <v>984</v>
      </c>
    </row>
    <row r="148" spans="1:23" ht="16" customHeight="1">
      <c r="A148" s="211" t="s">
        <v>1424</v>
      </c>
      <c r="B148" s="211" t="s">
        <v>1425</v>
      </c>
      <c r="C148" s="212" t="s">
        <v>948</v>
      </c>
      <c r="D148" s="212">
        <v>13884</v>
      </c>
      <c r="E148" s="213">
        <v>43830</v>
      </c>
      <c r="F148" s="217"/>
      <c r="G148" s="217"/>
      <c r="H148" s="217"/>
      <c r="I148" s="215">
        <v>5105.22</v>
      </c>
      <c r="J148" s="213">
        <v>43861</v>
      </c>
      <c r="K148" s="212" t="s">
        <v>1419</v>
      </c>
      <c r="L148" s="217"/>
      <c r="M148" s="211" t="s">
        <v>1419</v>
      </c>
      <c r="N148" s="215">
        <v>5105.22</v>
      </c>
      <c r="O148" s="218"/>
      <c r="P148" s="217"/>
      <c r="Q148" s="217"/>
      <c r="R148" s="217"/>
      <c r="S148" s="217"/>
      <c r="T148" s="215" t="s">
        <v>1416</v>
      </c>
      <c r="U148" s="185">
        <v>2281</v>
      </c>
      <c r="V148" s="157" t="s">
        <v>980</v>
      </c>
      <c r="W148" s="157" t="s">
        <v>984</v>
      </c>
    </row>
    <row r="149" spans="1:23" ht="16" customHeight="1">
      <c r="A149" s="211" t="s">
        <v>1424</v>
      </c>
      <c r="B149" s="211" t="s">
        <v>1425</v>
      </c>
      <c r="C149" s="212" t="s">
        <v>948</v>
      </c>
      <c r="D149" s="212">
        <v>13885</v>
      </c>
      <c r="E149" s="213">
        <v>43830</v>
      </c>
      <c r="F149" s="217"/>
      <c r="G149" s="217"/>
      <c r="H149" s="217"/>
      <c r="I149" s="215">
        <v>9113.68</v>
      </c>
      <c r="J149" s="213">
        <v>43861</v>
      </c>
      <c r="K149" s="212" t="s">
        <v>1419</v>
      </c>
      <c r="L149" s="217"/>
      <c r="M149" s="211" t="s">
        <v>1419</v>
      </c>
      <c r="N149" s="215">
        <v>9113.68</v>
      </c>
      <c r="O149" s="218"/>
      <c r="P149" s="217"/>
      <c r="Q149" s="217"/>
      <c r="R149" s="217"/>
      <c r="S149" s="217"/>
      <c r="T149" s="215" t="s">
        <v>1416</v>
      </c>
      <c r="U149" s="185">
        <v>2281</v>
      </c>
      <c r="V149" s="157" t="s">
        <v>980</v>
      </c>
      <c r="W149" s="157" t="s">
        <v>984</v>
      </c>
    </row>
    <row r="150" spans="1:23" ht="16" customHeight="1">
      <c r="A150" s="211" t="s">
        <v>1424</v>
      </c>
      <c r="B150" s="211" t="s">
        <v>1425</v>
      </c>
      <c r="C150" s="212" t="s">
        <v>948</v>
      </c>
      <c r="D150" s="212">
        <v>13886</v>
      </c>
      <c r="E150" s="213">
        <v>43830</v>
      </c>
      <c r="F150" s="217"/>
      <c r="G150" s="217"/>
      <c r="H150" s="217"/>
      <c r="I150" s="215">
        <v>16917.650000000001</v>
      </c>
      <c r="J150" s="213">
        <v>43861</v>
      </c>
      <c r="K150" s="212" t="s">
        <v>1419</v>
      </c>
      <c r="L150" s="217"/>
      <c r="M150" s="211" t="s">
        <v>1419</v>
      </c>
      <c r="N150" s="215">
        <v>16917.650000000001</v>
      </c>
      <c r="O150" s="218"/>
      <c r="P150" s="217"/>
      <c r="Q150" s="217"/>
      <c r="R150" s="217"/>
      <c r="S150" s="217"/>
      <c r="T150" s="215" t="s">
        <v>1416</v>
      </c>
      <c r="U150" s="185">
        <v>2281</v>
      </c>
      <c r="V150" s="157" t="s">
        <v>980</v>
      </c>
      <c r="W150" s="157" t="s">
        <v>984</v>
      </c>
    </row>
    <row r="151" spans="1:23" ht="16" customHeight="1">
      <c r="A151" s="211" t="s">
        <v>1424</v>
      </c>
      <c r="B151" s="211" t="s">
        <v>1425</v>
      </c>
      <c r="C151" s="212" t="s">
        <v>948</v>
      </c>
      <c r="D151" s="212">
        <v>13887</v>
      </c>
      <c r="E151" s="213">
        <v>43830</v>
      </c>
      <c r="F151" s="217"/>
      <c r="G151" s="217"/>
      <c r="H151" s="217"/>
      <c r="I151" s="215">
        <v>4745.1899999999996</v>
      </c>
      <c r="J151" s="213">
        <v>43861</v>
      </c>
      <c r="K151" s="212" t="s">
        <v>1419</v>
      </c>
      <c r="L151" s="217"/>
      <c r="M151" s="211" t="s">
        <v>1419</v>
      </c>
      <c r="N151" s="215">
        <v>4745.1899999999996</v>
      </c>
      <c r="O151" s="218"/>
      <c r="P151" s="217"/>
      <c r="Q151" s="217"/>
      <c r="R151" s="217"/>
      <c r="S151" s="217"/>
      <c r="T151" s="215" t="s">
        <v>1416</v>
      </c>
      <c r="U151" s="185">
        <v>2281</v>
      </c>
      <c r="V151" s="157" t="s">
        <v>980</v>
      </c>
      <c r="W151" s="157" t="s">
        <v>984</v>
      </c>
    </row>
    <row r="152" spans="1:23" ht="16" customHeight="1">
      <c r="A152" s="211" t="s">
        <v>1424</v>
      </c>
      <c r="B152" s="211" t="s">
        <v>1425</v>
      </c>
      <c r="C152" s="212" t="s">
        <v>948</v>
      </c>
      <c r="D152" s="212">
        <v>13888</v>
      </c>
      <c r="E152" s="213">
        <v>43830</v>
      </c>
      <c r="F152" s="217"/>
      <c r="G152" s="217"/>
      <c r="H152" s="217"/>
      <c r="I152" s="215">
        <v>8165.59</v>
      </c>
      <c r="J152" s="213">
        <v>43861</v>
      </c>
      <c r="K152" s="212" t="s">
        <v>1419</v>
      </c>
      <c r="L152" s="217"/>
      <c r="M152" s="211" t="s">
        <v>1419</v>
      </c>
      <c r="N152" s="215">
        <v>8165.59</v>
      </c>
      <c r="O152" s="218"/>
      <c r="P152" s="217"/>
      <c r="Q152" s="217"/>
      <c r="R152" s="217"/>
      <c r="S152" s="217"/>
      <c r="T152" s="215" t="s">
        <v>1416</v>
      </c>
      <c r="U152" s="185">
        <v>2281</v>
      </c>
      <c r="V152" s="157" t="s">
        <v>980</v>
      </c>
      <c r="W152" s="157" t="s">
        <v>984</v>
      </c>
    </row>
    <row r="153" spans="1:23" ht="16" customHeight="1">
      <c r="A153" s="211" t="s">
        <v>1424</v>
      </c>
      <c r="B153" s="211" t="s">
        <v>1425</v>
      </c>
      <c r="C153" s="212" t="s">
        <v>948</v>
      </c>
      <c r="D153" s="212">
        <v>13982</v>
      </c>
      <c r="E153" s="213">
        <v>43861</v>
      </c>
      <c r="F153" s="217"/>
      <c r="G153" s="217"/>
      <c r="H153" s="217"/>
      <c r="I153" s="215">
        <v>62906.91</v>
      </c>
      <c r="J153" s="213">
        <v>43889</v>
      </c>
      <c r="K153" s="212" t="s">
        <v>1419</v>
      </c>
      <c r="L153" s="217"/>
      <c r="M153" s="211" t="s">
        <v>1419</v>
      </c>
      <c r="N153" s="215">
        <v>62906.91</v>
      </c>
      <c r="O153" s="218"/>
      <c r="P153" s="217"/>
      <c r="Q153" s="217"/>
      <c r="R153" s="217"/>
      <c r="S153" s="217"/>
      <c r="T153" s="215" t="s">
        <v>1420</v>
      </c>
      <c r="U153" s="185">
        <v>2253</v>
      </c>
      <c r="V153" s="157" t="s">
        <v>980</v>
      </c>
      <c r="W153" s="157" t="s">
        <v>984</v>
      </c>
    </row>
    <row r="154" spans="1:23" ht="16" customHeight="1">
      <c r="A154" s="211" t="s">
        <v>1424</v>
      </c>
      <c r="B154" s="211" t="s">
        <v>1425</v>
      </c>
      <c r="C154" s="212" t="s">
        <v>948</v>
      </c>
      <c r="D154" s="212">
        <v>13984</v>
      </c>
      <c r="E154" s="213">
        <v>43861</v>
      </c>
      <c r="F154" s="217"/>
      <c r="G154" s="217"/>
      <c r="H154" s="217"/>
      <c r="I154" s="215">
        <v>1783.65</v>
      </c>
      <c r="J154" s="213">
        <v>43889</v>
      </c>
      <c r="K154" s="212" t="s">
        <v>1419</v>
      </c>
      <c r="L154" s="217"/>
      <c r="M154" s="211" t="s">
        <v>1419</v>
      </c>
      <c r="N154" s="215">
        <v>1783.65</v>
      </c>
      <c r="O154" s="218"/>
      <c r="P154" s="217"/>
      <c r="Q154" s="217"/>
      <c r="R154" s="217"/>
      <c r="S154" s="217"/>
      <c r="T154" s="215" t="s">
        <v>1420</v>
      </c>
      <c r="U154" s="185">
        <v>2253</v>
      </c>
      <c r="V154" s="157" t="s">
        <v>980</v>
      </c>
      <c r="W154" s="157" t="s">
        <v>984</v>
      </c>
    </row>
    <row r="155" spans="1:23" ht="16" customHeight="1">
      <c r="A155" s="211" t="s">
        <v>1424</v>
      </c>
      <c r="B155" s="211" t="s">
        <v>1425</v>
      </c>
      <c r="C155" s="212" t="s">
        <v>948</v>
      </c>
      <c r="D155" s="212">
        <v>13985</v>
      </c>
      <c r="E155" s="213">
        <v>43861</v>
      </c>
      <c r="F155" s="217"/>
      <c r="G155" s="217"/>
      <c r="H155" s="217"/>
      <c r="I155" s="215">
        <v>7684.77</v>
      </c>
      <c r="J155" s="213">
        <v>43889</v>
      </c>
      <c r="K155" s="212" t="s">
        <v>1419</v>
      </c>
      <c r="L155" s="217"/>
      <c r="M155" s="211" t="s">
        <v>1419</v>
      </c>
      <c r="N155" s="215">
        <v>7684.77</v>
      </c>
      <c r="O155" s="218"/>
      <c r="P155" s="217"/>
      <c r="Q155" s="217"/>
      <c r="R155" s="217"/>
      <c r="S155" s="217"/>
      <c r="T155" s="215" t="s">
        <v>1420</v>
      </c>
      <c r="U155" s="185">
        <v>2253</v>
      </c>
      <c r="V155" s="157" t="s">
        <v>980</v>
      </c>
      <c r="W155" s="157" t="s">
        <v>984</v>
      </c>
    </row>
    <row r="156" spans="1:23" ht="16" customHeight="1">
      <c r="A156" s="211" t="s">
        <v>1424</v>
      </c>
      <c r="B156" s="211" t="s">
        <v>1425</v>
      </c>
      <c r="C156" s="212" t="s">
        <v>948</v>
      </c>
      <c r="D156" s="212">
        <v>13987</v>
      </c>
      <c r="E156" s="213">
        <v>43861</v>
      </c>
      <c r="F156" s="217"/>
      <c r="G156" s="217"/>
      <c r="H156" s="217"/>
      <c r="I156" s="215">
        <v>1110.4000000000001</v>
      </c>
      <c r="J156" s="213">
        <v>43889</v>
      </c>
      <c r="K156" s="212" t="s">
        <v>1419</v>
      </c>
      <c r="L156" s="217"/>
      <c r="M156" s="211" t="s">
        <v>1419</v>
      </c>
      <c r="N156" s="215">
        <v>1110.4000000000001</v>
      </c>
      <c r="O156" s="218"/>
      <c r="P156" s="217"/>
      <c r="Q156" s="217"/>
      <c r="R156" s="217"/>
      <c r="S156" s="217"/>
      <c r="T156" s="215" t="s">
        <v>1420</v>
      </c>
      <c r="U156" s="185">
        <v>2253</v>
      </c>
      <c r="V156" s="157" t="s">
        <v>980</v>
      </c>
      <c r="W156" s="157" t="s">
        <v>984</v>
      </c>
    </row>
    <row r="157" spans="1:23" ht="16" customHeight="1">
      <c r="A157" s="211" t="s">
        <v>1424</v>
      </c>
      <c r="B157" s="211" t="s">
        <v>1425</v>
      </c>
      <c r="C157" s="212" t="s">
        <v>948</v>
      </c>
      <c r="D157" s="212">
        <v>13988</v>
      </c>
      <c r="E157" s="213">
        <v>43861</v>
      </c>
      <c r="F157" s="217"/>
      <c r="G157" s="217"/>
      <c r="H157" s="217"/>
      <c r="I157" s="215">
        <v>4984.4399999999996</v>
      </c>
      <c r="J157" s="213">
        <v>43889</v>
      </c>
      <c r="K157" s="212" t="s">
        <v>1419</v>
      </c>
      <c r="L157" s="217"/>
      <c r="M157" s="211" t="s">
        <v>1419</v>
      </c>
      <c r="N157" s="215">
        <v>4984.4399999999996</v>
      </c>
      <c r="O157" s="218"/>
      <c r="P157" s="217"/>
      <c r="Q157" s="217"/>
      <c r="R157" s="217"/>
      <c r="S157" s="217"/>
      <c r="T157" s="215" t="s">
        <v>1420</v>
      </c>
      <c r="U157" s="185">
        <v>2253</v>
      </c>
      <c r="V157" s="157" t="s">
        <v>980</v>
      </c>
      <c r="W157" s="157" t="s">
        <v>984</v>
      </c>
    </row>
    <row r="158" spans="1:23" ht="16" customHeight="1">
      <c r="A158" s="211" t="s">
        <v>1424</v>
      </c>
      <c r="B158" s="211" t="s">
        <v>1425</v>
      </c>
      <c r="C158" s="212" t="s">
        <v>948</v>
      </c>
      <c r="D158" s="212">
        <v>13989</v>
      </c>
      <c r="E158" s="213">
        <v>43861</v>
      </c>
      <c r="F158" s="217"/>
      <c r="G158" s="217"/>
      <c r="H158" s="217"/>
      <c r="I158" s="215">
        <v>8930.2900000000009</v>
      </c>
      <c r="J158" s="213">
        <v>43889</v>
      </c>
      <c r="K158" s="212" t="s">
        <v>1419</v>
      </c>
      <c r="L158" s="217"/>
      <c r="M158" s="211" t="s">
        <v>1419</v>
      </c>
      <c r="N158" s="215">
        <v>8930.2900000000009</v>
      </c>
      <c r="O158" s="218"/>
      <c r="P158" s="217"/>
      <c r="Q158" s="217"/>
      <c r="R158" s="217"/>
      <c r="S158" s="217"/>
      <c r="T158" s="215" t="s">
        <v>1420</v>
      </c>
      <c r="U158" s="185">
        <v>2253</v>
      </c>
      <c r="V158" s="157" t="s">
        <v>980</v>
      </c>
      <c r="W158" s="157" t="s">
        <v>984</v>
      </c>
    </row>
    <row r="159" spans="1:23" ht="16" customHeight="1">
      <c r="A159" s="211" t="s">
        <v>1424</v>
      </c>
      <c r="B159" s="211" t="s">
        <v>1425</v>
      </c>
      <c r="C159" s="212" t="s">
        <v>948</v>
      </c>
      <c r="D159" s="212">
        <v>13990</v>
      </c>
      <c r="E159" s="213">
        <v>43861</v>
      </c>
      <c r="F159" s="217"/>
      <c r="G159" s="217"/>
      <c r="H159" s="217"/>
      <c r="I159" s="215">
        <v>16301.09</v>
      </c>
      <c r="J159" s="213">
        <v>43889</v>
      </c>
      <c r="K159" s="212" t="s">
        <v>1419</v>
      </c>
      <c r="L159" s="217"/>
      <c r="M159" s="211" t="s">
        <v>1419</v>
      </c>
      <c r="N159" s="215">
        <v>16301.09</v>
      </c>
      <c r="O159" s="218"/>
      <c r="P159" s="217"/>
      <c r="Q159" s="217"/>
      <c r="R159" s="217"/>
      <c r="S159" s="217"/>
      <c r="T159" s="215" t="s">
        <v>1420</v>
      </c>
      <c r="U159" s="185">
        <v>2253</v>
      </c>
      <c r="V159" s="157" t="s">
        <v>980</v>
      </c>
      <c r="W159" s="157" t="s">
        <v>984</v>
      </c>
    </row>
    <row r="160" spans="1:23" ht="16" customHeight="1">
      <c r="A160" s="211" t="s">
        <v>1424</v>
      </c>
      <c r="B160" s="211" t="s">
        <v>1425</v>
      </c>
      <c r="C160" s="212" t="s">
        <v>948</v>
      </c>
      <c r="D160" s="212">
        <v>13991</v>
      </c>
      <c r="E160" s="213">
        <v>43861</v>
      </c>
      <c r="F160" s="217"/>
      <c r="G160" s="217"/>
      <c r="H160" s="217"/>
      <c r="I160" s="215">
        <v>4668.87</v>
      </c>
      <c r="J160" s="213">
        <v>43889</v>
      </c>
      <c r="K160" s="212" t="s">
        <v>1419</v>
      </c>
      <c r="L160" s="217"/>
      <c r="M160" s="211" t="s">
        <v>1419</v>
      </c>
      <c r="N160" s="215">
        <v>4668.87</v>
      </c>
      <c r="O160" s="218"/>
      <c r="P160" s="217"/>
      <c r="Q160" s="217"/>
      <c r="R160" s="217"/>
      <c r="S160" s="217"/>
      <c r="T160" s="215" t="s">
        <v>1420</v>
      </c>
      <c r="U160" s="185">
        <v>2253</v>
      </c>
      <c r="V160" s="157" t="s">
        <v>980</v>
      </c>
      <c r="W160" s="157" t="s">
        <v>984</v>
      </c>
    </row>
    <row r="161" spans="1:23" ht="16" customHeight="1">
      <c r="A161" s="211" t="s">
        <v>1424</v>
      </c>
      <c r="B161" s="211" t="s">
        <v>1425</v>
      </c>
      <c r="C161" s="212" t="s">
        <v>948</v>
      </c>
      <c r="D161" s="212">
        <v>13992</v>
      </c>
      <c r="E161" s="213">
        <v>43861</v>
      </c>
      <c r="F161" s="217"/>
      <c r="G161" s="217"/>
      <c r="H161" s="217"/>
      <c r="I161" s="215">
        <v>7710.16</v>
      </c>
      <c r="J161" s="213">
        <v>43889</v>
      </c>
      <c r="K161" s="212" t="s">
        <v>1419</v>
      </c>
      <c r="L161" s="217"/>
      <c r="M161" s="211" t="s">
        <v>1419</v>
      </c>
      <c r="N161" s="215">
        <v>7710.16</v>
      </c>
      <c r="O161" s="218"/>
      <c r="P161" s="217"/>
      <c r="Q161" s="217"/>
      <c r="R161" s="217"/>
      <c r="S161" s="217"/>
      <c r="T161" s="215" t="s">
        <v>1420</v>
      </c>
      <c r="U161" s="185">
        <v>2253</v>
      </c>
      <c r="V161" s="157" t="s">
        <v>980</v>
      </c>
      <c r="W161" s="157" t="s">
        <v>984</v>
      </c>
    </row>
    <row r="162" spans="1:23" ht="16" customHeight="1">
      <c r="A162" s="211" t="s">
        <v>1424</v>
      </c>
      <c r="B162" s="211" t="s">
        <v>1425</v>
      </c>
      <c r="C162" s="212" t="s">
        <v>948</v>
      </c>
      <c r="D162" s="212">
        <v>14080</v>
      </c>
      <c r="E162" s="213">
        <v>43889</v>
      </c>
      <c r="F162" s="217"/>
      <c r="G162" s="217"/>
      <c r="H162" s="217"/>
      <c r="I162" s="215">
        <v>21921.73</v>
      </c>
      <c r="J162" s="213">
        <v>43921</v>
      </c>
      <c r="K162" s="212" t="s">
        <v>1419</v>
      </c>
      <c r="L162" s="217"/>
      <c r="M162" s="211" t="s">
        <v>1419</v>
      </c>
      <c r="N162" s="215">
        <v>21921.73</v>
      </c>
      <c r="O162" s="218"/>
      <c r="P162" s="217"/>
      <c r="Q162" s="217"/>
      <c r="R162" s="217"/>
      <c r="S162" s="217"/>
      <c r="T162" s="215" t="s">
        <v>1426</v>
      </c>
      <c r="U162" s="185">
        <v>2221</v>
      </c>
      <c r="V162" s="157" t="s">
        <v>980</v>
      </c>
      <c r="W162" s="157" t="s">
        <v>984</v>
      </c>
    </row>
    <row r="163" spans="1:23" ht="16" customHeight="1">
      <c r="A163" s="211" t="s">
        <v>1424</v>
      </c>
      <c r="B163" s="211" t="s">
        <v>1425</v>
      </c>
      <c r="C163" s="212" t="s">
        <v>948</v>
      </c>
      <c r="D163" s="212">
        <v>14081</v>
      </c>
      <c r="E163" s="213">
        <v>43889</v>
      </c>
      <c r="F163" s="217"/>
      <c r="G163" s="217"/>
      <c r="H163" s="217"/>
      <c r="I163" s="215">
        <v>71124.73</v>
      </c>
      <c r="J163" s="213">
        <v>43921</v>
      </c>
      <c r="K163" s="212" t="s">
        <v>1419</v>
      </c>
      <c r="L163" s="217"/>
      <c r="M163" s="211" t="s">
        <v>1419</v>
      </c>
      <c r="N163" s="215">
        <v>71124.73</v>
      </c>
      <c r="O163" s="218"/>
      <c r="P163" s="217"/>
      <c r="Q163" s="217"/>
      <c r="R163" s="217"/>
      <c r="S163" s="217"/>
      <c r="T163" s="215" t="s">
        <v>1426</v>
      </c>
      <c r="U163" s="185">
        <v>2221</v>
      </c>
      <c r="V163" s="157" t="s">
        <v>980</v>
      </c>
      <c r="W163" s="157" t="s">
        <v>984</v>
      </c>
    </row>
    <row r="164" spans="1:23" ht="16" customHeight="1">
      <c r="A164" s="211" t="s">
        <v>1424</v>
      </c>
      <c r="B164" s="211" t="s">
        <v>1425</v>
      </c>
      <c r="C164" s="212" t="s">
        <v>948</v>
      </c>
      <c r="D164" s="212">
        <v>14083</v>
      </c>
      <c r="E164" s="213">
        <v>43889</v>
      </c>
      <c r="F164" s="217"/>
      <c r="G164" s="217"/>
      <c r="H164" s="217"/>
      <c r="I164" s="215">
        <v>1657.93</v>
      </c>
      <c r="J164" s="213">
        <v>43921</v>
      </c>
      <c r="K164" s="212" t="s">
        <v>1419</v>
      </c>
      <c r="L164" s="217"/>
      <c r="M164" s="211" t="s">
        <v>1419</v>
      </c>
      <c r="N164" s="215">
        <v>1657.93</v>
      </c>
      <c r="O164" s="218"/>
      <c r="P164" s="217"/>
      <c r="Q164" s="217"/>
      <c r="R164" s="217"/>
      <c r="S164" s="217"/>
      <c r="T164" s="215" t="s">
        <v>1426</v>
      </c>
      <c r="U164" s="185">
        <v>2221</v>
      </c>
      <c r="V164" s="157" t="s">
        <v>980</v>
      </c>
      <c r="W164" s="157" t="s">
        <v>984</v>
      </c>
    </row>
    <row r="165" spans="1:23" ht="16" customHeight="1">
      <c r="A165" s="211" t="s">
        <v>1424</v>
      </c>
      <c r="B165" s="211" t="s">
        <v>1425</v>
      </c>
      <c r="C165" s="212" t="s">
        <v>948</v>
      </c>
      <c r="D165" s="212">
        <v>14084</v>
      </c>
      <c r="E165" s="213">
        <v>43889</v>
      </c>
      <c r="F165" s="217"/>
      <c r="G165" s="217"/>
      <c r="H165" s="217"/>
      <c r="I165" s="215">
        <v>7300.54</v>
      </c>
      <c r="J165" s="213">
        <v>43921</v>
      </c>
      <c r="K165" s="212" t="s">
        <v>1419</v>
      </c>
      <c r="L165" s="217"/>
      <c r="M165" s="211" t="s">
        <v>1419</v>
      </c>
      <c r="N165" s="215">
        <v>7300.54</v>
      </c>
      <c r="O165" s="218"/>
      <c r="P165" s="217"/>
      <c r="Q165" s="217"/>
      <c r="R165" s="217"/>
      <c r="S165" s="217"/>
      <c r="T165" s="215" t="s">
        <v>1426</v>
      </c>
      <c r="U165" s="185">
        <v>2221</v>
      </c>
      <c r="V165" s="157" t="s">
        <v>980</v>
      </c>
      <c r="W165" s="157" t="s">
        <v>984</v>
      </c>
    </row>
    <row r="166" spans="1:23" ht="16" customHeight="1">
      <c r="A166" s="211" t="s">
        <v>1424</v>
      </c>
      <c r="B166" s="211" t="s">
        <v>1425</v>
      </c>
      <c r="C166" s="212" t="s">
        <v>948</v>
      </c>
      <c r="D166" s="212">
        <v>14086</v>
      </c>
      <c r="E166" s="213">
        <v>43889</v>
      </c>
      <c r="F166" s="217"/>
      <c r="G166" s="217"/>
      <c r="H166" s="217"/>
      <c r="I166" s="215">
        <v>1104.3499999999999</v>
      </c>
      <c r="J166" s="213">
        <v>43921</v>
      </c>
      <c r="K166" s="212" t="s">
        <v>1419</v>
      </c>
      <c r="L166" s="217"/>
      <c r="M166" s="211" t="s">
        <v>1419</v>
      </c>
      <c r="N166" s="215">
        <v>1104.3499999999999</v>
      </c>
      <c r="O166" s="218"/>
      <c r="P166" s="217"/>
      <c r="Q166" s="217"/>
      <c r="R166" s="217"/>
      <c r="S166" s="217"/>
      <c r="T166" s="215" t="s">
        <v>1426</v>
      </c>
      <c r="U166" s="185">
        <v>2221</v>
      </c>
      <c r="V166" s="157" t="s">
        <v>980</v>
      </c>
      <c r="W166" s="157" t="s">
        <v>984</v>
      </c>
    </row>
    <row r="167" spans="1:23" ht="16" customHeight="1">
      <c r="A167" s="211" t="s">
        <v>1424</v>
      </c>
      <c r="B167" s="211" t="s">
        <v>1425</v>
      </c>
      <c r="C167" s="212" t="s">
        <v>948</v>
      </c>
      <c r="D167" s="212">
        <v>14087</v>
      </c>
      <c r="E167" s="213">
        <v>43889</v>
      </c>
      <c r="F167" s="217"/>
      <c r="G167" s="217"/>
      <c r="H167" s="217"/>
      <c r="I167" s="215">
        <v>4859.1099999999997</v>
      </c>
      <c r="J167" s="213">
        <v>43921</v>
      </c>
      <c r="K167" s="212" t="s">
        <v>1419</v>
      </c>
      <c r="L167" s="217"/>
      <c r="M167" s="211" t="s">
        <v>1419</v>
      </c>
      <c r="N167" s="215">
        <v>4859.1099999999997</v>
      </c>
      <c r="O167" s="218"/>
      <c r="P167" s="217"/>
      <c r="Q167" s="217"/>
      <c r="R167" s="217"/>
      <c r="S167" s="217"/>
      <c r="T167" s="215" t="s">
        <v>1426</v>
      </c>
      <c r="U167" s="185">
        <v>2221</v>
      </c>
      <c r="V167" s="157" t="s">
        <v>980</v>
      </c>
      <c r="W167" s="157" t="s">
        <v>984</v>
      </c>
    </row>
    <row r="168" spans="1:23" ht="16" customHeight="1">
      <c r="A168" s="211" t="s">
        <v>1424</v>
      </c>
      <c r="B168" s="211" t="s">
        <v>1425</v>
      </c>
      <c r="C168" s="212" t="s">
        <v>948</v>
      </c>
      <c r="D168" s="212">
        <v>14088</v>
      </c>
      <c r="E168" s="213">
        <v>43889</v>
      </c>
      <c r="F168" s="217"/>
      <c r="G168" s="217"/>
      <c r="H168" s="217"/>
      <c r="I168" s="215">
        <v>8999.06</v>
      </c>
      <c r="J168" s="213">
        <v>43921</v>
      </c>
      <c r="K168" s="212" t="s">
        <v>1419</v>
      </c>
      <c r="L168" s="217"/>
      <c r="M168" s="211" t="s">
        <v>1419</v>
      </c>
      <c r="N168" s="215">
        <v>8999.06</v>
      </c>
      <c r="O168" s="218"/>
      <c r="P168" s="217"/>
      <c r="Q168" s="217"/>
      <c r="R168" s="217"/>
      <c r="S168" s="217"/>
      <c r="T168" s="215" t="s">
        <v>1426</v>
      </c>
      <c r="U168" s="185">
        <v>2221</v>
      </c>
      <c r="V168" s="157" t="s">
        <v>980</v>
      </c>
      <c r="W168" s="157" t="s">
        <v>984</v>
      </c>
    </row>
    <row r="169" spans="1:23" ht="16" customHeight="1">
      <c r="A169" s="211" t="s">
        <v>1424</v>
      </c>
      <c r="B169" s="211" t="s">
        <v>1425</v>
      </c>
      <c r="C169" s="212" t="s">
        <v>948</v>
      </c>
      <c r="D169" s="212">
        <v>14089</v>
      </c>
      <c r="E169" s="213">
        <v>43889</v>
      </c>
      <c r="F169" s="217"/>
      <c r="G169" s="217"/>
      <c r="H169" s="217"/>
      <c r="I169" s="215">
        <v>16607.27</v>
      </c>
      <c r="J169" s="213">
        <v>43921</v>
      </c>
      <c r="K169" s="212" t="s">
        <v>1419</v>
      </c>
      <c r="L169" s="217"/>
      <c r="M169" s="211" t="s">
        <v>1419</v>
      </c>
      <c r="N169" s="215">
        <v>16607.27</v>
      </c>
      <c r="O169" s="218"/>
      <c r="P169" s="217"/>
      <c r="Q169" s="217"/>
      <c r="R169" s="217"/>
      <c r="S169" s="217"/>
      <c r="T169" s="215" t="s">
        <v>1426</v>
      </c>
      <c r="U169" s="185">
        <v>2221</v>
      </c>
      <c r="V169" s="157" t="s">
        <v>980</v>
      </c>
      <c r="W169" s="157" t="s">
        <v>984</v>
      </c>
    </row>
    <row r="170" spans="1:23" ht="16" customHeight="1">
      <c r="A170" s="211" t="s">
        <v>1424</v>
      </c>
      <c r="B170" s="211" t="s">
        <v>1425</v>
      </c>
      <c r="C170" s="212" t="s">
        <v>948</v>
      </c>
      <c r="D170" s="212">
        <v>14090</v>
      </c>
      <c r="E170" s="213">
        <v>43889</v>
      </c>
      <c r="F170" s="217"/>
      <c r="G170" s="217"/>
      <c r="H170" s="217"/>
      <c r="I170" s="215">
        <v>4735.5600000000004</v>
      </c>
      <c r="J170" s="213">
        <v>43921</v>
      </c>
      <c r="K170" s="212" t="s">
        <v>1419</v>
      </c>
      <c r="L170" s="217"/>
      <c r="M170" s="211" t="s">
        <v>1419</v>
      </c>
      <c r="N170" s="215">
        <v>4735.5600000000004</v>
      </c>
      <c r="O170" s="218"/>
      <c r="P170" s="217"/>
      <c r="Q170" s="217"/>
      <c r="R170" s="217"/>
      <c r="S170" s="217"/>
      <c r="T170" s="215" t="s">
        <v>1426</v>
      </c>
      <c r="U170" s="185">
        <v>2221</v>
      </c>
      <c r="V170" s="157" t="s">
        <v>980</v>
      </c>
      <c r="W170" s="157" t="s">
        <v>984</v>
      </c>
    </row>
    <row r="171" spans="1:23" ht="16" customHeight="1">
      <c r="A171" s="211" t="s">
        <v>1424</v>
      </c>
      <c r="B171" s="211" t="s">
        <v>1425</v>
      </c>
      <c r="C171" s="212" t="s">
        <v>948</v>
      </c>
      <c r="D171" s="212">
        <v>14091</v>
      </c>
      <c r="E171" s="213">
        <v>43889</v>
      </c>
      <c r="F171" s="217"/>
      <c r="G171" s="217"/>
      <c r="H171" s="217"/>
      <c r="I171" s="215">
        <v>7690.06</v>
      </c>
      <c r="J171" s="213">
        <v>43921</v>
      </c>
      <c r="K171" s="212" t="s">
        <v>1419</v>
      </c>
      <c r="L171" s="217"/>
      <c r="M171" s="211" t="s">
        <v>1419</v>
      </c>
      <c r="N171" s="215">
        <v>7690.06</v>
      </c>
      <c r="O171" s="218"/>
      <c r="P171" s="217"/>
      <c r="Q171" s="217"/>
      <c r="R171" s="217"/>
      <c r="S171" s="217"/>
      <c r="T171" s="215" t="s">
        <v>1426</v>
      </c>
      <c r="U171" s="185">
        <v>2221</v>
      </c>
      <c r="V171" s="157" t="s">
        <v>980</v>
      </c>
      <c r="W171" s="157" t="s">
        <v>984</v>
      </c>
    </row>
    <row r="172" spans="1:23" ht="16" customHeight="1">
      <c r="A172" s="211" t="s">
        <v>1424</v>
      </c>
      <c r="B172" s="211" t="s">
        <v>1425</v>
      </c>
      <c r="C172" s="212" t="s">
        <v>948</v>
      </c>
      <c r="D172" s="212">
        <v>14192</v>
      </c>
      <c r="E172" s="213">
        <v>43921</v>
      </c>
      <c r="F172" s="217"/>
      <c r="G172" s="217"/>
      <c r="H172" s="217"/>
      <c r="I172" s="215">
        <v>71065.259999999995</v>
      </c>
      <c r="J172" s="213">
        <v>43951</v>
      </c>
      <c r="K172" s="212" t="s">
        <v>1419</v>
      </c>
      <c r="L172" s="217"/>
      <c r="M172" s="211" t="s">
        <v>1419</v>
      </c>
      <c r="N172" s="215">
        <v>71065.259999999995</v>
      </c>
      <c r="O172" s="218"/>
      <c r="P172" s="217"/>
      <c r="Q172" s="217"/>
      <c r="R172" s="217"/>
      <c r="S172" s="217"/>
      <c r="T172" s="215" t="s">
        <v>1414</v>
      </c>
      <c r="U172" s="185">
        <v>2191</v>
      </c>
      <c r="V172" s="157" t="s">
        <v>980</v>
      </c>
      <c r="W172" s="157" t="s">
        <v>984</v>
      </c>
    </row>
    <row r="173" spans="1:23" ht="16" customHeight="1">
      <c r="A173" s="211" t="s">
        <v>1424</v>
      </c>
      <c r="B173" s="211" t="s">
        <v>1425</v>
      </c>
      <c r="C173" s="212" t="s">
        <v>948</v>
      </c>
      <c r="D173" s="212">
        <v>14194</v>
      </c>
      <c r="E173" s="213">
        <v>43921</v>
      </c>
      <c r="F173" s="217"/>
      <c r="G173" s="217"/>
      <c r="H173" s="217"/>
      <c r="I173" s="215">
        <v>1700.14</v>
      </c>
      <c r="J173" s="213">
        <v>43951</v>
      </c>
      <c r="K173" s="212" t="s">
        <v>1419</v>
      </c>
      <c r="L173" s="217"/>
      <c r="M173" s="211" t="s">
        <v>1419</v>
      </c>
      <c r="N173" s="215">
        <v>1700.14</v>
      </c>
      <c r="O173" s="218"/>
      <c r="P173" s="217"/>
      <c r="Q173" s="217"/>
      <c r="R173" s="217"/>
      <c r="S173" s="217"/>
      <c r="T173" s="215" t="s">
        <v>1414</v>
      </c>
      <c r="U173" s="185">
        <v>2191</v>
      </c>
      <c r="V173" s="157" t="s">
        <v>980</v>
      </c>
      <c r="W173" s="157" t="s">
        <v>984</v>
      </c>
    </row>
    <row r="174" spans="1:23" ht="16" customHeight="1">
      <c r="A174" s="211" t="s">
        <v>1424</v>
      </c>
      <c r="B174" s="211" t="s">
        <v>1425</v>
      </c>
      <c r="C174" s="212" t="s">
        <v>948</v>
      </c>
      <c r="D174" s="212">
        <v>14195</v>
      </c>
      <c r="E174" s="213">
        <v>43921</v>
      </c>
      <c r="F174" s="217"/>
      <c r="G174" s="217"/>
      <c r="H174" s="217"/>
      <c r="I174" s="215">
        <v>7540.21</v>
      </c>
      <c r="J174" s="213">
        <v>43951</v>
      </c>
      <c r="K174" s="212" t="s">
        <v>1419</v>
      </c>
      <c r="L174" s="217"/>
      <c r="M174" s="211" t="s">
        <v>1419</v>
      </c>
      <c r="N174" s="215">
        <v>7540.21</v>
      </c>
      <c r="O174" s="218"/>
      <c r="P174" s="217"/>
      <c r="Q174" s="217"/>
      <c r="R174" s="217"/>
      <c r="S174" s="217"/>
      <c r="T174" s="215" t="s">
        <v>1414</v>
      </c>
      <c r="U174" s="185">
        <v>2191</v>
      </c>
      <c r="V174" s="157" t="s">
        <v>980</v>
      </c>
      <c r="W174" s="157" t="s">
        <v>984</v>
      </c>
    </row>
    <row r="175" spans="1:23" ht="16" customHeight="1">
      <c r="A175" s="211" t="s">
        <v>1424</v>
      </c>
      <c r="B175" s="211" t="s">
        <v>1425</v>
      </c>
      <c r="C175" s="212" t="s">
        <v>948</v>
      </c>
      <c r="D175" s="212">
        <v>14197</v>
      </c>
      <c r="E175" s="213">
        <v>43921</v>
      </c>
      <c r="F175" s="217"/>
      <c r="G175" s="217"/>
      <c r="H175" s="217"/>
      <c r="I175" s="215">
        <v>977.42</v>
      </c>
      <c r="J175" s="213">
        <v>43951</v>
      </c>
      <c r="K175" s="212" t="s">
        <v>1419</v>
      </c>
      <c r="L175" s="217"/>
      <c r="M175" s="211" t="s">
        <v>1419</v>
      </c>
      <c r="N175" s="215">
        <v>977.42</v>
      </c>
      <c r="O175" s="218"/>
      <c r="P175" s="217"/>
      <c r="Q175" s="217"/>
      <c r="R175" s="217"/>
      <c r="S175" s="217"/>
      <c r="T175" s="215" t="s">
        <v>1414</v>
      </c>
      <c r="U175" s="185">
        <v>2191</v>
      </c>
      <c r="V175" s="157" t="s">
        <v>980</v>
      </c>
      <c r="W175" s="157" t="s">
        <v>984</v>
      </c>
    </row>
    <row r="176" spans="1:23" ht="16" customHeight="1">
      <c r="A176" s="211" t="s">
        <v>1424</v>
      </c>
      <c r="B176" s="211" t="s">
        <v>1425</v>
      </c>
      <c r="C176" s="212" t="s">
        <v>948</v>
      </c>
      <c r="D176" s="212">
        <v>14198</v>
      </c>
      <c r="E176" s="213">
        <v>43921</v>
      </c>
      <c r="F176" s="217"/>
      <c r="G176" s="217"/>
      <c r="H176" s="217"/>
      <c r="I176" s="215">
        <v>4348.84</v>
      </c>
      <c r="J176" s="213">
        <v>43951</v>
      </c>
      <c r="K176" s="212" t="s">
        <v>1419</v>
      </c>
      <c r="L176" s="217"/>
      <c r="M176" s="211" t="s">
        <v>1419</v>
      </c>
      <c r="N176" s="215">
        <v>4348.84</v>
      </c>
      <c r="O176" s="218"/>
      <c r="P176" s="217"/>
      <c r="Q176" s="217"/>
      <c r="R176" s="217"/>
      <c r="S176" s="217"/>
      <c r="T176" s="215" t="s">
        <v>1414</v>
      </c>
      <c r="U176" s="185">
        <v>2191</v>
      </c>
      <c r="V176" s="157" t="s">
        <v>980</v>
      </c>
      <c r="W176" s="157" t="s">
        <v>984</v>
      </c>
    </row>
    <row r="177" spans="1:23" ht="16" customHeight="1">
      <c r="A177" s="211" t="s">
        <v>1424</v>
      </c>
      <c r="B177" s="211" t="s">
        <v>1425</v>
      </c>
      <c r="C177" s="212" t="s">
        <v>948</v>
      </c>
      <c r="D177" s="212">
        <v>14199</v>
      </c>
      <c r="E177" s="213">
        <v>43921</v>
      </c>
      <c r="F177" s="217"/>
      <c r="G177" s="217"/>
      <c r="H177" s="217"/>
      <c r="I177" s="215">
        <v>7675.05</v>
      </c>
      <c r="J177" s="213">
        <v>43951</v>
      </c>
      <c r="K177" s="212" t="s">
        <v>1419</v>
      </c>
      <c r="L177" s="217"/>
      <c r="M177" s="211" t="s">
        <v>1419</v>
      </c>
      <c r="N177" s="215">
        <v>7675.05</v>
      </c>
      <c r="O177" s="218"/>
      <c r="P177" s="217"/>
      <c r="Q177" s="217"/>
      <c r="R177" s="217"/>
      <c r="S177" s="217"/>
      <c r="T177" s="215" t="s">
        <v>1414</v>
      </c>
      <c r="U177" s="185">
        <v>2191</v>
      </c>
      <c r="V177" s="157" t="s">
        <v>980</v>
      </c>
      <c r="W177" s="157" t="s">
        <v>984</v>
      </c>
    </row>
    <row r="178" spans="1:23" ht="16" customHeight="1">
      <c r="A178" s="211" t="s">
        <v>1424</v>
      </c>
      <c r="B178" s="211" t="s">
        <v>1425</v>
      </c>
      <c r="C178" s="212" t="s">
        <v>948</v>
      </c>
      <c r="D178" s="212">
        <v>14200</v>
      </c>
      <c r="E178" s="213">
        <v>43921</v>
      </c>
      <c r="F178" s="217"/>
      <c r="G178" s="217"/>
      <c r="H178" s="217"/>
      <c r="I178" s="215">
        <v>16917.650000000001</v>
      </c>
      <c r="J178" s="213">
        <v>43951</v>
      </c>
      <c r="K178" s="212" t="s">
        <v>1419</v>
      </c>
      <c r="L178" s="217"/>
      <c r="M178" s="211" t="s">
        <v>1419</v>
      </c>
      <c r="N178" s="215">
        <v>16917.650000000001</v>
      </c>
      <c r="O178" s="218"/>
      <c r="P178" s="217"/>
      <c r="Q178" s="217"/>
      <c r="R178" s="217"/>
      <c r="S178" s="217"/>
      <c r="T178" s="215" t="s">
        <v>1414</v>
      </c>
      <c r="U178" s="185">
        <v>2191</v>
      </c>
      <c r="V178" s="157" t="s">
        <v>980</v>
      </c>
      <c r="W178" s="157" t="s">
        <v>984</v>
      </c>
    </row>
    <row r="179" spans="1:23" ht="16" customHeight="1">
      <c r="A179" s="211" t="s">
        <v>1424</v>
      </c>
      <c r="B179" s="211" t="s">
        <v>1425</v>
      </c>
      <c r="C179" s="212" t="s">
        <v>948</v>
      </c>
      <c r="D179" s="212">
        <v>14201</v>
      </c>
      <c r="E179" s="213">
        <v>43921</v>
      </c>
      <c r="F179" s="217"/>
      <c r="G179" s="217"/>
      <c r="H179" s="217"/>
      <c r="I179" s="215">
        <v>3979.11</v>
      </c>
      <c r="J179" s="213">
        <v>43951</v>
      </c>
      <c r="K179" s="212" t="s">
        <v>1419</v>
      </c>
      <c r="L179" s="217"/>
      <c r="M179" s="211" t="s">
        <v>1419</v>
      </c>
      <c r="N179" s="215">
        <v>3979.11</v>
      </c>
      <c r="O179" s="218"/>
      <c r="P179" s="217"/>
      <c r="Q179" s="217"/>
      <c r="R179" s="217"/>
      <c r="S179" s="217"/>
      <c r="T179" s="215" t="s">
        <v>1414</v>
      </c>
      <c r="U179" s="185">
        <v>2191</v>
      </c>
      <c r="V179" s="157" t="s">
        <v>980</v>
      </c>
      <c r="W179" s="157" t="s">
        <v>984</v>
      </c>
    </row>
    <row r="180" spans="1:23" ht="16" customHeight="1">
      <c r="A180" s="211" t="s">
        <v>1424</v>
      </c>
      <c r="B180" s="211" t="s">
        <v>1425</v>
      </c>
      <c r="C180" s="212" t="s">
        <v>948</v>
      </c>
      <c r="D180" s="212">
        <v>14202</v>
      </c>
      <c r="E180" s="213">
        <v>43921</v>
      </c>
      <c r="F180" s="217"/>
      <c r="G180" s="217"/>
      <c r="H180" s="217"/>
      <c r="I180" s="215">
        <v>7831.36</v>
      </c>
      <c r="J180" s="213">
        <v>43951</v>
      </c>
      <c r="K180" s="212" t="s">
        <v>1419</v>
      </c>
      <c r="L180" s="217"/>
      <c r="M180" s="211" t="s">
        <v>1419</v>
      </c>
      <c r="N180" s="215">
        <v>7831.36</v>
      </c>
      <c r="O180" s="218"/>
      <c r="P180" s="217"/>
      <c r="Q180" s="217"/>
      <c r="R180" s="217"/>
      <c r="S180" s="217"/>
      <c r="T180" s="215" t="s">
        <v>1414</v>
      </c>
      <c r="U180" s="185">
        <v>2191</v>
      </c>
      <c r="V180" s="157" t="s">
        <v>980</v>
      </c>
      <c r="W180" s="157" t="s">
        <v>984</v>
      </c>
    </row>
    <row r="181" spans="1:23" ht="16" customHeight="1">
      <c r="A181" s="211" t="s">
        <v>1424</v>
      </c>
      <c r="B181" s="211" t="s">
        <v>1425</v>
      </c>
      <c r="C181" s="212" t="s">
        <v>948</v>
      </c>
      <c r="D181" s="212">
        <v>14305</v>
      </c>
      <c r="E181" s="213">
        <v>43951</v>
      </c>
      <c r="F181" s="217"/>
      <c r="G181" s="217"/>
      <c r="H181" s="217"/>
      <c r="I181" s="215">
        <v>70350.48</v>
      </c>
      <c r="J181" s="213">
        <v>43980</v>
      </c>
      <c r="K181" s="212" t="s">
        <v>1419</v>
      </c>
      <c r="L181" s="217"/>
      <c r="M181" s="211" t="s">
        <v>1419</v>
      </c>
      <c r="N181" s="215">
        <v>70350.48</v>
      </c>
      <c r="O181" s="218"/>
      <c r="P181" s="217"/>
      <c r="Q181" s="217"/>
      <c r="R181" s="217"/>
      <c r="S181" s="217"/>
      <c r="T181" s="215" t="s">
        <v>1422</v>
      </c>
      <c r="U181" s="185">
        <v>2162</v>
      </c>
      <c r="V181" s="157" t="s">
        <v>980</v>
      </c>
      <c r="W181" s="157" t="s">
        <v>984</v>
      </c>
    </row>
    <row r="182" spans="1:23" ht="16" customHeight="1">
      <c r="A182" s="211" t="s">
        <v>1424</v>
      </c>
      <c r="B182" s="211" t="s">
        <v>1425</v>
      </c>
      <c r="C182" s="212" t="s">
        <v>948</v>
      </c>
      <c r="D182" s="212">
        <v>14307</v>
      </c>
      <c r="E182" s="213">
        <v>43951</v>
      </c>
      <c r="F182" s="217"/>
      <c r="G182" s="217"/>
      <c r="H182" s="217"/>
      <c r="I182" s="215">
        <v>1821.51</v>
      </c>
      <c r="J182" s="213">
        <v>43980</v>
      </c>
      <c r="K182" s="212" t="s">
        <v>1419</v>
      </c>
      <c r="L182" s="217"/>
      <c r="M182" s="211" t="s">
        <v>1419</v>
      </c>
      <c r="N182" s="215">
        <v>1821.51</v>
      </c>
      <c r="O182" s="218"/>
      <c r="P182" s="217"/>
      <c r="Q182" s="217"/>
      <c r="R182" s="217"/>
      <c r="S182" s="217"/>
      <c r="T182" s="215" t="s">
        <v>1422</v>
      </c>
      <c r="U182" s="185">
        <v>2162</v>
      </c>
      <c r="V182" s="157" t="s">
        <v>980</v>
      </c>
      <c r="W182" s="157" t="s">
        <v>984</v>
      </c>
    </row>
    <row r="183" spans="1:23" ht="16" customHeight="1">
      <c r="A183" s="211" t="s">
        <v>1424</v>
      </c>
      <c r="B183" s="211" t="s">
        <v>1425</v>
      </c>
      <c r="C183" s="212" t="s">
        <v>948</v>
      </c>
      <c r="D183" s="212">
        <v>14308</v>
      </c>
      <c r="E183" s="213">
        <v>43951</v>
      </c>
      <c r="F183" s="217"/>
      <c r="G183" s="217"/>
      <c r="H183" s="217"/>
      <c r="I183" s="215">
        <v>7212.11</v>
      </c>
      <c r="J183" s="213">
        <v>43980</v>
      </c>
      <c r="K183" s="212" t="s">
        <v>1419</v>
      </c>
      <c r="L183" s="217"/>
      <c r="M183" s="211" t="s">
        <v>1419</v>
      </c>
      <c r="N183" s="215">
        <v>7212.11</v>
      </c>
      <c r="O183" s="218"/>
      <c r="P183" s="217"/>
      <c r="Q183" s="217"/>
      <c r="R183" s="217"/>
      <c r="S183" s="217"/>
      <c r="T183" s="215" t="s">
        <v>1422</v>
      </c>
      <c r="U183" s="185">
        <v>2162</v>
      </c>
      <c r="V183" s="157" t="s">
        <v>980</v>
      </c>
      <c r="W183" s="157" t="s">
        <v>984</v>
      </c>
    </row>
    <row r="184" spans="1:23" ht="16" customHeight="1">
      <c r="A184" s="211" t="s">
        <v>1424</v>
      </c>
      <c r="B184" s="211" t="s">
        <v>1425</v>
      </c>
      <c r="C184" s="212" t="s">
        <v>948</v>
      </c>
      <c r="D184" s="212">
        <v>14310</v>
      </c>
      <c r="E184" s="213">
        <v>43951</v>
      </c>
      <c r="F184" s="217"/>
      <c r="G184" s="217"/>
      <c r="H184" s="217"/>
      <c r="I184" s="215">
        <v>625.41</v>
      </c>
      <c r="J184" s="213">
        <v>43980</v>
      </c>
      <c r="K184" s="212" t="s">
        <v>1419</v>
      </c>
      <c r="L184" s="217"/>
      <c r="M184" s="211" t="s">
        <v>1419</v>
      </c>
      <c r="N184" s="215">
        <v>625.41</v>
      </c>
      <c r="O184" s="218"/>
      <c r="P184" s="217"/>
      <c r="Q184" s="217"/>
      <c r="R184" s="217"/>
      <c r="S184" s="217"/>
      <c r="T184" s="215" t="s">
        <v>1422</v>
      </c>
      <c r="U184" s="185">
        <v>2162</v>
      </c>
      <c r="V184" s="157" t="s">
        <v>980</v>
      </c>
      <c r="W184" s="157" t="s">
        <v>984</v>
      </c>
    </row>
    <row r="185" spans="1:23" ht="16" customHeight="1">
      <c r="A185" s="211" t="s">
        <v>1424</v>
      </c>
      <c r="B185" s="211" t="s">
        <v>1425</v>
      </c>
      <c r="C185" s="212" t="s">
        <v>948</v>
      </c>
      <c r="D185" s="212">
        <v>14311</v>
      </c>
      <c r="E185" s="213">
        <v>43951</v>
      </c>
      <c r="F185" s="217"/>
      <c r="G185" s="217"/>
      <c r="H185" s="217"/>
      <c r="I185" s="215">
        <v>4037.68</v>
      </c>
      <c r="J185" s="213">
        <v>43980</v>
      </c>
      <c r="K185" s="212" t="s">
        <v>1419</v>
      </c>
      <c r="L185" s="217"/>
      <c r="M185" s="211" t="s">
        <v>1419</v>
      </c>
      <c r="N185" s="215">
        <v>4037.68</v>
      </c>
      <c r="O185" s="218"/>
      <c r="P185" s="217"/>
      <c r="Q185" s="217"/>
      <c r="R185" s="217"/>
      <c r="S185" s="217"/>
      <c r="T185" s="215" t="s">
        <v>1422</v>
      </c>
      <c r="U185" s="185">
        <v>2162</v>
      </c>
      <c r="V185" s="157" t="s">
        <v>980</v>
      </c>
      <c r="W185" s="157" t="s">
        <v>984</v>
      </c>
    </row>
    <row r="186" spans="1:23" ht="16" customHeight="1">
      <c r="A186" s="211" t="s">
        <v>1424</v>
      </c>
      <c r="B186" s="211" t="s">
        <v>1425</v>
      </c>
      <c r="C186" s="212" t="s">
        <v>948</v>
      </c>
      <c r="D186" s="212">
        <v>14312</v>
      </c>
      <c r="E186" s="213">
        <v>43951</v>
      </c>
      <c r="F186" s="217"/>
      <c r="G186" s="217"/>
      <c r="H186" s="217"/>
      <c r="I186" s="215">
        <v>7220.88</v>
      </c>
      <c r="J186" s="213">
        <v>43980</v>
      </c>
      <c r="K186" s="212" t="s">
        <v>1419</v>
      </c>
      <c r="L186" s="217"/>
      <c r="M186" s="211" t="s">
        <v>1419</v>
      </c>
      <c r="N186" s="215">
        <v>7220.88</v>
      </c>
      <c r="O186" s="218"/>
      <c r="P186" s="217"/>
      <c r="Q186" s="217"/>
      <c r="R186" s="217"/>
      <c r="S186" s="217"/>
      <c r="T186" s="215" t="s">
        <v>1422</v>
      </c>
      <c r="U186" s="185">
        <v>2162</v>
      </c>
      <c r="V186" s="157" t="s">
        <v>980</v>
      </c>
      <c r="W186" s="157" t="s">
        <v>984</v>
      </c>
    </row>
    <row r="187" spans="1:23" ht="16" customHeight="1">
      <c r="A187" s="211" t="s">
        <v>1424</v>
      </c>
      <c r="B187" s="211" t="s">
        <v>1425</v>
      </c>
      <c r="C187" s="212" t="s">
        <v>948</v>
      </c>
      <c r="D187" s="212">
        <v>14313</v>
      </c>
      <c r="E187" s="213">
        <v>43951</v>
      </c>
      <c r="F187" s="217"/>
      <c r="G187" s="217"/>
      <c r="H187" s="217"/>
      <c r="I187" s="215">
        <v>19320.73</v>
      </c>
      <c r="J187" s="213">
        <v>43980</v>
      </c>
      <c r="K187" s="212" t="s">
        <v>1419</v>
      </c>
      <c r="L187" s="217"/>
      <c r="M187" s="211" t="s">
        <v>1419</v>
      </c>
      <c r="N187" s="215">
        <v>19320.73</v>
      </c>
      <c r="O187" s="218"/>
      <c r="P187" s="217"/>
      <c r="Q187" s="217"/>
      <c r="R187" s="217"/>
      <c r="S187" s="217"/>
      <c r="T187" s="215" t="s">
        <v>1422</v>
      </c>
      <c r="U187" s="185">
        <v>2162</v>
      </c>
      <c r="V187" s="157" t="s">
        <v>980</v>
      </c>
      <c r="W187" s="157" t="s">
        <v>984</v>
      </c>
    </row>
    <row r="188" spans="1:23" ht="16" customHeight="1">
      <c r="A188" s="211" t="s">
        <v>1424</v>
      </c>
      <c r="B188" s="211" t="s">
        <v>1425</v>
      </c>
      <c r="C188" s="212" t="s">
        <v>948</v>
      </c>
      <c r="D188" s="212">
        <v>14314</v>
      </c>
      <c r="E188" s="213">
        <v>43951</v>
      </c>
      <c r="F188" s="217"/>
      <c r="G188" s="217"/>
      <c r="H188" s="217"/>
      <c r="I188" s="215">
        <v>3408.39</v>
      </c>
      <c r="J188" s="213">
        <v>43980</v>
      </c>
      <c r="K188" s="212" t="s">
        <v>1419</v>
      </c>
      <c r="L188" s="217"/>
      <c r="M188" s="211" t="s">
        <v>1419</v>
      </c>
      <c r="N188" s="215">
        <v>3408.39</v>
      </c>
      <c r="O188" s="218"/>
      <c r="P188" s="217"/>
      <c r="Q188" s="217"/>
      <c r="R188" s="217"/>
      <c r="S188" s="217"/>
      <c r="T188" s="215" t="s">
        <v>1422</v>
      </c>
      <c r="U188" s="185">
        <v>2162</v>
      </c>
      <c r="V188" s="157" t="s">
        <v>980</v>
      </c>
      <c r="W188" s="157" t="s">
        <v>984</v>
      </c>
    </row>
    <row r="189" spans="1:23" ht="16" customHeight="1">
      <c r="A189" s="211" t="s">
        <v>1424</v>
      </c>
      <c r="B189" s="211" t="s">
        <v>1425</v>
      </c>
      <c r="C189" s="212" t="s">
        <v>948</v>
      </c>
      <c r="D189" s="212">
        <v>14315</v>
      </c>
      <c r="E189" s="213">
        <v>43951</v>
      </c>
      <c r="F189" s="217"/>
      <c r="G189" s="217"/>
      <c r="H189" s="217"/>
      <c r="I189" s="215">
        <v>7618.41</v>
      </c>
      <c r="J189" s="213">
        <v>43980</v>
      </c>
      <c r="K189" s="212" t="s">
        <v>1419</v>
      </c>
      <c r="L189" s="217"/>
      <c r="M189" s="211" t="s">
        <v>1419</v>
      </c>
      <c r="N189" s="215">
        <v>7618.41</v>
      </c>
      <c r="O189" s="218"/>
      <c r="P189" s="217"/>
      <c r="Q189" s="217"/>
      <c r="R189" s="217"/>
      <c r="S189" s="217"/>
      <c r="T189" s="215" t="s">
        <v>1422</v>
      </c>
      <c r="U189" s="185">
        <v>2162</v>
      </c>
      <c r="V189" s="157" t="s">
        <v>980</v>
      </c>
      <c r="W189" s="157" t="s">
        <v>984</v>
      </c>
    </row>
    <row r="190" spans="1:23" ht="16" customHeight="1">
      <c r="A190" s="211" t="s">
        <v>1424</v>
      </c>
      <c r="B190" s="211" t="s">
        <v>1425</v>
      </c>
      <c r="C190" s="212" t="s">
        <v>948</v>
      </c>
      <c r="D190" s="212">
        <v>14330</v>
      </c>
      <c r="E190" s="213">
        <v>43951</v>
      </c>
      <c r="F190" s="217"/>
      <c r="G190" s="217"/>
      <c r="H190" s="217"/>
      <c r="I190" s="215">
        <v>33912.61</v>
      </c>
      <c r="J190" s="213">
        <v>43980</v>
      </c>
      <c r="K190" s="212" t="s">
        <v>1419</v>
      </c>
      <c r="L190" s="217"/>
      <c r="M190" s="211" t="s">
        <v>1419</v>
      </c>
      <c r="N190" s="215">
        <v>33912.61</v>
      </c>
      <c r="O190" s="218"/>
      <c r="P190" s="217"/>
      <c r="Q190" s="217"/>
      <c r="R190" s="217"/>
      <c r="S190" s="217"/>
      <c r="T190" s="215" t="s">
        <v>1422</v>
      </c>
      <c r="U190" s="185">
        <v>2162</v>
      </c>
      <c r="V190" s="157" t="s">
        <v>980</v>
      </c>
      <c r="W190" s="157" t="s">
        <v>984</v>
      </c>
    </row>
    <row r="191" spans="1:23" ht="16" customHeight="1">
      <c r="A191" s="211" t="s">
        <v>1424</v>
      </c>
      <c r="B191" s="211" t="s">
        <v>1425</v>
      </c>
      <c r="C191" s="212" t="s">
        <v>948</v>
      </c>
      <c r="D191" s="212">
        <v>14420</v>
      </c>
      <c r="E191" s="213">
        <v>43983</v>
      </c>
      <c r="F191" s="217"/>
      <c r="G191" s="217"/>
      <c r="H191" s="217"/>
      <c r="I191" s="215">
        <v>68902.87</v>
      </c>
      <c r="J191" s="213">
        <v>44012</v>
      </c>
      <c r="K191" s="212" t="s">
        <v>1419</v>
      </c>
      <c r="L191" s="217"/>
      <c r="M191" s="211" t="s">
        <v>1419</v>
      </c>
      <c r="N191" s="215">
        <v>68902.87</v>
      </c>
      <c r="O191" s="218"/>
      <c r="P191" s="217"/>
      <c r="Q191" s="217"/>
      <c r="R191" s="217"/>
      <c r="S191" s="217"/>
      <c r="T191" s="215" t="s">
        <v>1426</v>
      </c>
      <c r="U191" s="185">
        <v>2130</v>
      </c>
      <c r="V191" s="157" t="s">
        <v>980</v>
      </c>
      <c r="W191" s="157" t="s">
        <v>984</v>
      </c>
    </row>
    <row r="192" spans="1:23" ht="16" customHeight="1">
      <c r="A192" s="211" t="s">
        <v>1424</v>
      </c>
      <c r="B192" s="211" t="s">
        <v>1425</v>
      </c>
      <c r="C192" s="212" t="s">
        <v>948</v>
      </c>
      <c r="D192" s="212">
        <v>14422</v>
      </c>
      <c r="E192" s="213">
        <v>43983</v>
      </c>
      <c r="F192" s="217"/>
      <c r="G192" s="217"/>
      <c r="H192" s="217"/>
      <c r="I192" s="215">
        <v>1310.1500000000001</v>
      </c>
      <c r="J192" s="213">
        <v>44012</v>
      </c>
      <c r="K192" s="212" t="s">
        <v>1419</v>
      </c>
      <c r="L192" s="217"/>
      <c r="M192" s="211" t="s">
        <v>1419</v>
      </c>
      <c r="N192" s="215">
        <v>1310.1500000000001</v>
      </c>
      <c r="O192" s="218"/>
      <c r="P192" s="217"/>
      <c r="Q192" s="217"/>
      <c r="R192" s="217"/>
      <c r="S192" s="217"/>
      <c r="T192" s="215" t="s">
        <v>1426</v>
      </c>
      <c r="U192" s="185">
        <v>2130</v>
      </c>
      <c r="V192" s="157" t="s">
        <v>980</v>
      </c>
      <c r="W192" s="157" t="s">
        <v>984</v>
      </c>
    </row>
    <row r="193" spans="1:23" ht="16" customHeight="1">
      <c r="A193" s="211" t="s">
        <v>1424</v>
      </c>
      <c r="B193" s="211" t="s">
        <v>1425</v>
      </c>
      <c r="C193" s="212" t="s">
        <v>948</v>
      </c>
      <c r="D193" s="212">
        <v>14423</v>
      </c>
      <c r="E193" s="213">
        <v>43983</v>
      </c>
      <c r="F193" s="217"/>
      <c r="G193" s="217"/>
      <c r="H193" s="217"/>
      <c r="I193" s="215">
        <v>8018.13</v>
      </c>
      <c r="J193" s="213">
        <v>44012</v>
      </c>
      <c r="K193" s="212" t="s">
        <v>1419</v>
      </c>
      <c r="L193" s="217"/>
      <c r="M193" s="211" t="s">
        <v>1419</v>
      </c>
      <c r="N193" s="215">
        <v>8018.13</v>
      </c>
      <c r="O193" s="218"/>
      <c r="P193" s="217"/>
      <c r="Q193" s="217"/>
      <c r="R193" s="217"/>
      <c r="S193" s="217"/>
      <c r="T193" s="215" t="s">
        <v>1426</v>
      </c>
      <c r="U193" s="185">
        <v>2130</v>
      </c>
      <c r="V193" s="157" t="s">
        <v>980</v>
      </c>
      <c r="W193" s="157" t="s">
        <v>984</v>
      </c>
    </row>
    <row r="194" spans="1:23" ht="16" customHeight="1">
      <c r="A194" s="211" t="s">
        <v>1424</v>
      </c>
      <c r="B194" s="211" t="s">
        <v>1425</v>
      </c>
      <c r="C194" s="212" t="s">
        <v>948</v>
      </c>
      <c r="D194" s="212">
        <v>14424</v>
      </c>
      <c r="E194" s="213">
        <v>43983</v>
      </c>
      <c r="F194" s="217"/>
      <c r="G194" s="217"/>
      <c r="H194" s="217"/>
      <c r="I194" s="215">
        <v>740.11</v>
      </c>
      <c r="J194" s="213">
        <v>44012</v>
      </c>
      <c r="K194" s="212" t="s">
        <v>1419</v>
      </c>
      <c r="L194" s="217"/>
      <c r="M194" s="211" t="s">
        <v>1419</v>
      </c>
      <c r="N194" s="215">
        <v>740.11</v>
      </c>
      <c r="O194" s="218"/>
      <c r="P194" s="217"/>
      <c r="Q194" s="217"/>
      <c r="R194" s="217"/>
      <c r="S194" s="217"/>
      <c r="T194" s="215" t="s">
        <v>1426</v>
      </c>
      <c r="U194" s="185">
        <v>2130</v>
      </c>
      <c r="V194" s="157" t="s">
        <v>980</v>
      </c>
      <c r="W194" s="157" t="s">
        <v>984</v>
      </c>
    </row>
    <row r="195" spans="1:23" ht="16" customHeight="1">
      <c r="A195" s="211" t="s">
        <v>1424</v>
      </c>
      <c r="B195" s="211" t="s">
        <v>1425</v>
      </c>
      <c r="C195" s="212" t="s">
        <v>948</v>
      </c>
      <c r="D195" s="212">
        <v>14425</v>
      </c>
      <c r="E195" s="213">
        <v>43983</v>
      </c>
      <c r="F195" s="217"/>
      <c r="G195" s="217"/>
      <c r="H195" s="217"/>
      <c r="I195" s="215">
        <v>1986.44</v>
      </c>
      <c r="J195" s="213">
        <v>44012</v>
      </c>
      <c r="K195" s="212" t="s">
        <v>1419</v>
      </c>
      <c r="L195" s="217"/>
      <c r="M195" s="211" t="s">
        <v>1419</v>
      </c>
      <c r="N195" s="215">
        <v>1986.44</v>
      </c>
      <c r="O195" s="218"/>
      <c r="P195" s="217"/>
      <c r="Q195" s="217"/>
      <c r="R195" s="217"/>
      <c r="S195" s="217"/>
      <c r="T195" s="215" t="s">
        <v>1426</v>
      </c>
      <c r="U195" s="185">
        <v>2130</v>
      </c>
      <c r="V195" s="157" t="s">
        <v>980</v>
      </c>
      <c r="W195" s="157" t="s">
        <v>984</v>
      </c>
    </row>
    <row r="196" spans="1:23" ht="16" customHeight="1">
      <c r="A196" s="211" t="s">
        <v>1424</v>
      </c>
      <c r="B196" s="211" t="s">
        <v>1425</v>
      </c>
      <c r="C196" s="212" t="s">
        <v>948</v>
      </c>
      <c r="D196" s="212">
        <v>14426</v>
      </c>
      <c r="E196" s="213">
        <v>43983</v>
      </c>
      <c r="F196" s="217"/>
      <c r="G196" s="217"/>
      <c r="H196" s="217"/>
      <c r="I196" s="215">
        <v>3077.94</v>
      </c>
      <c r="J196" s="213">
        <v>44012</v>
      </c>
      <c r="K196" s="212" t="s">
        <v>1419</v>
      </c>
      <c r="L196" s="217"/>
      <c r="M196" s="211" t="s">
        <v>1419</v>
      </c>
      <c r="N196" s="215">
        <v>3077.94</v>
      </c>
      <c r="O196" s="218"/>
      <c r="P196" s="217"/>
      <c r="Q196" s="217"/>
      <c r="R196" s="217"/>
      <c r="S196" s="217"/>
      <c r="T196" s="215" t="s">
        <v>1426</v>
      </c>
      <c r="U196" s="185">
        <v>2130</v>
      </c>
      <c r="V196" s="157" t="s">
        <v>980</v>
      </c>
      <c r="W196" s="157" t="s">
        <v>984</v>
      </c>
    </row>
    <row r="197" spans="1:23" ht="16" customHeight="1">
      <c r="A197" s="211" t="s">
        <v>1424</v>
      </c>
      <c r="B197" s="211" t="s">
        <v>1425</v>
      </c>
      <c r="C197" s="212" t="s">
        <v>948</v>
      </c>
      <c r="D197" s="212">
        <v>14427</v>
      </c>
      <c r="E197" s="213">
        <v>43983</v>
      </c>
      <c r="F197" s="217"/>
      <c r="G197" s="217"/>
      <c r="H197" s="217"/>
      <c r="I197" s="215">
        <v>2548.16</v>
      </c>
      <c r="J197" s="213">
        <v>44012</v>
      </c>
      <c r="K197" s="212" t="s">
        <v>1419</v>
      </c>
      <c r="L197" s="217"/>
      <c r="M197" s="211" t="s">
        <v>1419</v>
      </c>
      <c r="N197" s="215">
        <v>2548.16</v>
      </c>
      <c r="O197" s="218"/>
      <c r="P197" s="217"/>
      <c r="Q197" s="217"/>
      <c r="R197" s="217"/>
      <c r="S197" s="217"/>
      <c r="T197" s="215" t="s">
        <v>1426</v>
      </c>
      <c r="U197" s="185">
        <v>2130</v>
      </c>
      <c r="V197" s="157" t="s">
        <v>980</v>
      </c>
      <c r="W197" s="157" t="s">
        <v>984</v>
      </c>
    </row>
    <row r="198" spans="1:23" ht="16" customHeight="1">
      <c r="A198" s="211" t="s">
        <v>1424</v>
      </c>
      <c r="B198" s="211" t="s">
        <v>1425</v>
      </c>
      <c r="C198" s="212" t="s">
        <v>948</v>
      </c>
      <c r="D198" s="212">
        <v>14428</v>
      </c>
      <c r="E198" s="213">
        <v>43983</v>
      </c>
      <c r="F198" s="217"/>
      <c r="G198" s="217"/>
      <c r="H198" s="217"/>
      <c r="I198" s="215">
        <v>7384.28</v>
      </c>
      <c r="J198" s="213">
        <v>44012</v>
      </c>
      <c r="K198" s="212" t="s">
        <v>1419</v>
      </c>
      <c r="L198" s="217"/>
      <c r="M198" s="211" t="s">
        <v>1419</v>
      </c>
      <c r="N198" s="215">
        <v>7384.28</v>
      </c>
      <c r="O198" s="218"/>
      <c r="P198" s="217"/>
      <c r="Q198" s="217"/>
      <c r="R198" s="217"/>
      <c r="S198" s="217"/>
      <c r="T198" s="215" t="s">
        <v>1426</v>
      </c>
      <c r="U198" s="185">
        <v>2130</v>
      </c>
      <c r="V198" s="157" t="s">
        <v>980</v>
      </c>
      <c r="W198" s="157" t="s">
        <v>984</v>
      </c>
    </row>
    <row r="199" spans="1:23" ht="16" customHeight="1">
      <c r="A199" s="211" t="s">
        <v>1424</v>
      </c>
      <c r="B199" s="211" t="s">
        <v>1425</v>
      </c>
      <c r="C199" s="212" t="s">
        <v>948</v>
      </c>
      <c r="D199" s="212">
        <v>14443</v>
      </c>
      <c r="E199" s="213">
        <v>43983</v>
      </c>
      <c r="F199" s="217"/>
      <c r="G199" s="217"/>
      <c r="H199" s="217"/>
      <c r="I199" s="215">
        <v>20853.75</v>
      </c>
      <c r="J199" s="213">
        <v>44012</v>
      </c>
      <c r="K199" s="212" t="s">
        <v>1419</v>
      </c>
      <c r="L199" s="217"/>
      <c r="M199" s="211" t="s">
        <v>1419</v>
      </c>
      <c r="N199" s="215">
        <v>20853.75</v>
      </c>
      <c r="O199" s="218"/>
      <c r="P199" s="217"/>
      <c r="Q199" s="217"/>
      <c r="R199" s="217"/>
      <c r="S199" s="217"/>
      <c r="T199" s="215" t="s">
        <v>1426</v>
      </c>
      <c r="U199" s="185">
        <v>2130</v>
      </c>
      <c r="V199" s="157" t="s">
        <v>980</v>
      </c>
      <c r="W199" s="157" t="s">
        <v>984</v>
      </c>
    </row>
    <row r="200" spans="1:23" ht="16" customHeight="1">
      <c r="A200" s="211" t="s">
        <v>1424</v>
      </c>
      <c r="B200" s="211" t="s">
        <v>1425</v>
      </c>
      <c r="C200" s="212" t="s">
        <v>948</v>
      </c>
      <c r="D200" s="212">
        <v>14533</v>
      </c>
      <c r="E200" s="213">
        <v>44012</v>
      </c>
      <c r="F200" s="217"/>
      <c r="G200" s="217"/>
      <c r="H200" s="217"/>
      <c r="I200" s="215">
        <v>63326.67</v>
      </c>
      <c r="J200" s="213">
        <v>44043</v>
      </c>
      <c r="K200" s="212" t="s">
        <v>1419</v>
      </c>
      <c r="L200" s="217"/>
      <c r="M200" s="211" t="s">
        <v>1419</v>
      </c>
      <c r="N200" s="215">
        <v>63326.67</v>
      </c>
      <c r="O200" s="218"/>
      <c r="P200" s="217"/>
      <c r="Q200" s="217"/>
      <c r="R200" s="217"/>
      <c r="S200" s="217"/>
      <c r="T200" s="215" t="s">
        <v>1416</v>
      </c>
      <c r="U200" s="185">
        <v>2099</v>
      </c>
      <c r="V200" s="157" t="s">
        <v>980</v>
      </c>
      <c r="W200" s="157" t="s">
        <v>984</v>
      </c>
    </row>
    <row r="201" spans="1:23" ht="16" customHeight="1">
      <c r="A201" s="211" t="s">
        <v>1424</v>
      </c>
      <c r="B201" s="211" t="s">
        <v>1425</v>
      </c>
      <c r="C201" s="212" t="s">
        <v>948</v>
      </c>
      <c r="D201" s="212">
        <v>14535</v>
      </c>
      <c r="E201" s="213">
        <v>44012</v>
      </c>
      <c r="F201" s="217"/>
      <c r="G201" s="217"/>
      <c r="H201" s="217"/>
      <c r="I201" s="215">
        <v>1663.16</v>
      </c>
      <c r="J201" s="213">
        <v>44043</v>
      </c>
      <c r="K201" s="212" t="s">
        <v>1419</v>
      </c>
      <c r="L201" s="217"/>
      <c r="M201" s="211" t="s">
        <v>1419</v>
      </c>
      <c r="N201" s="215">
        <v>1663.16</v>
      </c>
      <c r="O201" s="218"/>
      <c r="P201" s="217"/>
      <c r="Q201" s="217"/>
      <c r="R201" s="217"/>
      <c r="S201" s="217"/>
      <c r="T201" s="215" t="s">
        <v>1416</v>
      </c>
      <c r="U201" s="185">
        <v>2099</v>
      </c>
      <c r="V201" s="157" t="s">
        <v>980</v>
      </c>
      <c r="W201" s="157" t="s">
        <v>984</v>
      </c>
    </row>
    <row r="202" spans="1:23" ht="16" customHeight="1">
      <c r="A202" s="211" t="s">
        <v>1424</v>
      </c>
      <c r="B202" s="211" t="s">
        <v>1425</v>
      </c>
      <c r="C202" s="212" t="s">
        <v>948</v>
      </c>
      <c r="D202" s="212">
        <v>14536</v>
      </c>
      <c r="E202" s="213">
        <v>44012</v>
      </c>
      <c r="F202" s="217"/>
      <c r="G202" s="217"/>
      <c r="H202" s="217"/>
      <c r="I202" s="215">
        <v>8351.82</v>
      </c>
      <c r="J202" s="213">
        <v>44043</v>
      </c>
      <c r="K202" s="212" t="s">
        <v>1419</v>
      </c>
      <c r="L202" s="217"/>
      <c r="M202" s="211" t="s">
        <v>1419</v>
      </c>
      <c r="N202" s="215">
        <v>8351.82</v>
      </c>
      <c r="O202" s="218"/>
      <c r="P202" s="217"/>
      <c r="Q202" s="217"/>
      <c r="R202" s="217"/>
      <c r="S202" s="217"/>
      <c r="T202" s="215" t="s">
        <v>1416</v>
      </c>
      <c r="U202" s="185">
        <v>2099</v>
      </c>
      <c r="V202" s="157" t="s">
        <v>980</v>
      </c>
      <c r="W202" s="157" t="s">
        <v>984</v>
      </c>
    </row>
    <row r="203" spans="1:23" ht="16" customHeight="1">
      <c r="A203" s="211" t="s">
        <v>1424</v>
      </c>
      <c r="B203" s="211" t="s">
        <v>1425</v>
      </c>
      <c r="C203" s="212" t="s">
        <v>948</v>
      </c>
      <c r="D203" s="212">
        <v>14538</v>
      </c>
      <c r="E203" s="213">
        <v>44012</v>
      </c>
      <c r="F203" s="217"/>
      <c r="G203" s="217"/>
      <c r="H203" s="217"/>
      <c r="I203" s="215">
        <v>797.99</v>
      </c>
      <c r="J203" s="213">
        <v>44043</v>
      </c>
      <c r="K203" s="212" t="s">
        <v>1419</v>
      </c>
      <c r="L203" s="217"/>
      <c r="M203" s="211" t="s">
        <v>1419</v>
      </c>
      <c r="N203" s="215">
        <v>797.99</v>
      </c>
      <c r="O203" s="218"/>
      <c r="P203" s="217"/>
      <c r="Q203" s="217"/>
      <c r="R203" s="217"/>
      <c r="S203" s="217"/>
      <c r="T203" s="215" t="s">
        <v>1416</v>
      </c>
      <c r="U203" s="185">
        <v>2099</v>
      </c>
      <c r="V203" s="157" t="s">
        <v>980</v>
      </c>
      <c r="W203" s="157" t="s">
        <v>984</v>
      </c>
    </row>
    <row r="204" spans="1:23" ht="16" customHeight="1">
      <c r="A204" s="211" t="s">
        <v>1424</v>
      </c>
      <c r="B204" s="211" t="s">
        <v>1425</v>
      </c>
      <c r="C204" s="212" t="s">
        <v>948</v>
      </c>
      <c r="D204" s="212">
        <v>14539</v>
      </c>
      <c r="E204" s="213">
        <v>44012</v>
      </c>
      <c r="F204" s="217"/>
      <c r="G204" s="217"/>
      <c r="H204" s="217"/>
      <c r="I204" s="215">
        <v>3370.85</v>
      </c>
      <c r="J204" s="213">
        <v>44043</v>
      </c>
      <c r="K204" s="212" t="s">
        <v>1419</v>
      </c>
      <c r="L204" s="217"/>
      <c r="M204" s="211" t="s">
        <v>1419</v>
      </c>
      <c r="N204" s="215">
        <v>3370.85</v>
      </c>
      <c r="O204" s="218"/>
      <c r="P204" s="217"/>
      <c r="Q204" s="217"/>
      <c r="R204" s="217"/>
      <c r="S204" s="217"/>
      <c r="T204" s="215" t="s">
        <v>1416</v>
      </c>
      <c r="U204" s="185">
        <v>2099</v>
      </c>
      <c r="V204" s="157" t="s">
        <v>980</v>
      </c>
      <c r="W204" s="157" t="s">
        <v>984</v>
      </c>
    </row>
    <row r="205" spans="1:23" ht="16" customHeight="1">
      <c r="A205" s="211" t="s">
        <v>1424</v>
      </c>
      <c r="B205" s="211" t="s">
        <v>1425</v>
      </c>
      <c r="C205" s="212" t="s">
        <v>948</v>
      </c>
      <c r="D205" s="212">
        <v>14540</v>
      </c>
      <c r="E205" s="213">
        <v>44012</v>
      </c>
      <c r="F205" s="217"/>
      <c r="G205" s="217"/>
      <c r="H205" s="217"/>
      <c r="I205" s="215">
        <v>6355.92</v>
      </c>
      <c r="J205" s="213">
        <v>44043</v>
      </c>
      <c r="K205" s="212" t="s">
        <v>1419</v>
      </c>
      <c r="L205" s="217"/>
      <c r="M205" s="211" t="s">
        <v>1419</v>
      </c>
      <c r="N205" s="215">
        <v>6355.92</v>
      </c>
      <c r="O205" s="218"/>
      <c r="P205" s="217"/>
      <c r="Q205" s="217"/>
      <c r="R205" s="217"/>
      <c r="S205" s="217"/>
      <c r="T205" s="215" t="s">
        <v>1416</v>
      </c>
      <c r="U205" s="185">
        <v>2099</v>
      </c>
      <c r="V205" s="157" t="s">
        <v>980</v>
      </c>
      <c r="W205" s="157" t="s">
        <v>984</v>
      </c>
    </row>
    <row r="206" spans="1:23" ht="16" customHeight="1">
      <c r="A206" s="211" t="s">
        <v>1424</v>
      </c>
      <c r="B206" s="211" t="s">
        <v>1425</v>
      </c>
      <c r="C206" s="212" t="s">
        <v>948</v>
      </c>
      <c r="D206" s="212">
        <v>14541</v>
      </c>
      <c r="E206" s="213">
        <v>44012</v>
      </c>
      <c r="F206" s="217"/>
      <c r="G206" s="217"/>
      <c r="H206" s="217"/>
      <c r="I206" s="215">
        <v>14820.83</v>
      </c>
      <c r="J206" s="213">
        <v>44043</v>
      </c>
      <c r="K206" s="212" t="s">
        <v>1419</v>
      </c>
      <c r="L206" s="217"/>
      <c r="M206" s="211" t="s">
        <v>1419</v>
      </c>
      <c r="N206" s="215">
        <v>14820.83</v>
      </c>
      <c r="O206" s="218"/>
      <c r="P206" s="217"/>
      <c r="Q206" s="217"/>
      <c r="R206" s="217"/>
      <c r="S206" s="217"/>
      <c r="T206" s="215" t="s">
        <v>1416</v>
      </c>
      <c r="U206" s="185">
        <v>2099</v>
      </c>
      <c r="V206" s="157" t="s">
        <v>980</v>
      </c>
      <c r="W206" s="157" t="s">
        <v>984</v>
      </c>
    </row>
    <row r="207" spans="1:23" ht="16" customHeight="1">
      <c r="A207" s="211" t="s">
        <v>1424</v>
      </c>
      <c r="B207" s="211" t="s">
        <v>1425</v>
      </c>
      <c r="C207" s="212" t="s">
        <v>948</v>
      </c>
      <c r="D207" s="212">
        <v>14542</v>
      </c>
      <c r="E207" s="213">
        <v>44012</v>
      </c>
      <c r="F207" s="217"/>
      <c r="G207" s="217"/>
      <c r="H207" s="217"/>
      <c r="I207" s="215">
        <v>3207.96</v>
      </c>
      <c r="J207" s="213">
        <v>44043</v>
      </c>
      <c r="K207" s="212" t="s">
        <v>1419</v>
      </c>
      <c r="L207" s="217"/>
      <c r="M207" s="211" t="s">
        <v>1419</v>
      </c>
      <c r="N207" s="215">
        <v>3207.96</v>
      </c>
      <c r="O207" s="218"/>
      <c r="P207" s="217"/>
      <c r="Q207" s="217"/>
      <c r="R207" s="217"/>
      <c r="S207" s="217"/>
      <c r="T207" s="215" t="s">
        <v>1416</v>
      </c>
      <c r="U207" s="185">
        <v>2099</v>
      </c>
      <c r="V207" s="157" t="s">
        <v>980</v>
      </c>
      <c r="W207" s="157" t="s">
        <v>984</v>
      </c>
    </row>
    <row r="208" spans="1:23" ht="16" customHeight="1">
      <c r="A208" s="211" t="s">
        <v>1424</v>
      </c>
      <c r="B208" s="211" t="s">
        <v>1425</v>
      </c>
      <c r="C208" s="212" t="s">
        <v>948</v>
      </c>
      <c r="D208" s="212">
        <v>14543</v>
      </c>
      <c r="E208" s="213">
        <v>44012</v>
      </c>
      <c r="F208" s="217"/>
      <c r="G208" s="217"/>
      <c r="H208" s="217"/>
      <c r="I208" s="215">
        <v>5888.64</v>
      </c>
      <c r="J208" s="213">
        <v>44043</v>
      </c>
      <c r="K208" s="212" t="s">
        <v>1419</v>
      </c>
      <c r="L208" s="217"/>
      <c r="M208" s="211" t="s">
        <v>1419</v>
      </c>
      <c r="N208" s="215">
        <v>5888.64</v>
      </c>
      <c r="O208" s="218"/>
      <c r="P208" s="217"/>
      <c r="Q208" s="217"/>
      <c r="R208" s="217"/>
      <c r="S208" s="217"/>
      <c r="T208" s="215" t="s">
        <v>1416</v>
      </c>
      <c r="U208" s="185">
        <v>2099</v>
      </c>
      <c r="V208" s="157" t="s">
        <v>980</v>
      </c>
      <c r="W208" s="157" t="s">
        <v>984</v>
      </c>
    </row>
    <row r="209" spans="1:23" ht="16" customHeight="1">
      <c r="A209" s="211" t="s">
        <v>1424</v>
      </c>
      <c r="B209" s="211" t="s">
        <v>1425</v>
      </c>
      <c r="C209" s="212" t="s">
        <v>948</v>
      </c>
      <c r="D209" s="212">
        <v>14558</v>
      </c>
      <c r="E209" s="213">
        <v>44012</v>
      </c>
      <c r="F209" s="217"/>
      <c r="G209" s="217"/>
      <c r="H209" s="217"/>
      <c r="I209" s="215">
        <v>30088.6</v>
      </c>
      <c r="J209" s="213">
        <v>44043</v>
      </c>
      <c r="K209" s="212" t="s">
        <v>1419</v>
      </c>
      <c r="L209" s="217"/>
      <c r="M209" s="211" t="s">
        <v>1419</v>
      </c>
      <c r="N209" s="215">
        <v>30088.6</v>
      </c>
      <c r="O209" s="218"/>
      <c r="P209" s="217"/>
      <c r="Q209" s="217"/>
      <c r="R209" s="217"/>
      <c r="S209" s="217"/>
      <c r="T209" s="215" t="s">
        <v>1416</v>
      </c>
      <c r="U209" s="185">
        <v>2099</v>
      </c>
      <c r="V209" s="157" t="s">
        <v>980</v>
      </c>
      <c r="W209" s="157" t="s">
        <v>984</v>
      </c>
    </row>
    <row r="210" spans="1:23" ht="16" customHeight="1">
      <c r="A210" s="211" t="s">
        <v>1424</v>
      </c>
      <c r="B210" s="211" t="s">
        <v>1425</v>
      </c>
      <c r="C210" s="212" t="s">
        <v>948</v>
      </c>
      <c r="D210" s="212">
        <v>14642</v>
      </c>
      <c r="E210" s="213">
        <v>44043</v>
      </c>
      <c r="F210" s="217"/>
      <c r="G210" s="217"/>
      <c r="H210" s="217"/>
      <c r="I210" s="215">
        <v>2955.04</v>
      </c>
      <c r="J210" s="213">
        <v>44074</v>
      </c>
      <c r="K210" s="212" t="s">
        <v>1419</v>
      </c>
      <c r="L210" s="217"/>
      <c r="M210" s="211" t="s">
        <v>1419</v>
      </c>
      <c r="N210" s="215">
        <v>2955.04</v>
      </c>
      <c r="O210" s="218"/>
      <c r="P210" s="217"/>
      <c r="Q210" s="217"/>
      <c r="R210" s="217"/>
      <c r="S210" s="217"/>
      <c r="T210" s="215" t="s">
        <v>1416</v>
      </c>
      <c r="U210" s="185">
        <v>2068</v>
      </c>
      <c r="V210" s="157" t="s">
        <v>980</v>
      </c>
      <c r="W210" s="157" t="s">
        <v>984</v>
      </c>
    </row>
    <row r="211" spans="1:23" ht="16" customHeight="1">
      <c r="A211" s="211" t="s">
        <v>1424</v>
      </c>
      <c r="B211" s="211" t="s">
        <v>1425</v>
      </c>
      <c r="C211" s="212" t="s">
        <v>948</v>
      </c>
      <c r="D211" s="212">
        <v>14644</v>
      </c>
      <c r="E211" s="213">
        <v>44043</v>
      </c>
      <c r="F211" s="217"/>
      <c r="G211" s="217"/>
      <c r="H211" s="217"/>
      <c r="I211" s="215">
        <v>378.63</v>
      </c>
      <c r="J211" s="213">
        <v>44074</v>
      </c>
      <c r="K211" s="212" t="s">
        <v>1419</v>
      </c>
      <c r="L211" s="217"/>
      <c r="M211" s="211" t="s">
        <v>1419</v>
      </c>
      <c r="N211" s="215">
        <v>378.63</v>
      </c>
      <c r="O211" s="218"/>
      <c r="P211" s="217"/>
      <c r="Q211" s="217"/>
      <c r="R211" s="217"/>
      <c r="S211" s="217"/>
      <c r="T211" s="215" t="s">
        <v>1416</v>
      </c>
      <c r="U211" s="185">
        <v>2068</v>
      </c>
      <c r="V211" s="157" t="s">
        <v>980</v>
      </c>
      <c r="W211" s="157" t="s">
        <v>984</v>
      </c>
    </row>
    <row r="212" spans="1:23" ht="16" customHeight="1">
      <c r="A212" s="211" t="s">
        <v>1424</v>
      </c>
      <c r="B212" s="211" t="s">
        <v>1425</v>
      </c>
      <c r="C212" s="212" t="s">
        <v>948</v>
      </c>
      <c r="D212" s="212">
        <v>14645</v>
      </c>
      <c r="E212" s="213">
        <v>44043</v>
      </c>
      <c r="F212" s="217"/>
      <c r="G212" s="217"/>
      <c r="H212" s="217"/>
      <c r="I212" s="215">
        <v>1747.95</v>
      </c>
      <c r="J212" s="213">
        <v>44074</v>
      </c>
      <c r="K212" s="212" t="s">
        <v>1419</v>
      </c>
      <c r="L212" s="217"/>
      <c r="M212" s="211" t="s">
        <v>1419</v>
      </c>
      <c r="N212" s="215">
        <v>1747.95</v>
      </c>
      <c r="O212" s="218"/>
      <c r="P212" s="217"/>
      <c r="Q212" s="217"/>
      <c r="R212" s="217"/>
      <c r="S212" s="217"/>
      <c r="T212" s="215" t="s">
        <v>1416</v>
      </c>
      <c r="U212" s="185">
        <v>2068</v>
      </c>
      <c r="V212" s="157" t="s">
        <v>980</v>
      </c>
      <c r="W212" s="157" t="s">
        <v>984</v>
      </c>
    </row>
    <row r="213" spans="1:23" ht="16" customHeight="1">
      <c r="A213" s="211" t="s">
        <v>1424</v>
      </c>
      <c r="B213" s="211" t="s">
        <v>1425</v>
      </c>
      <c r="C213" s="212" t="s">
        <v>948</v>
      </c>
      <c r="D213" s="212">
        <v>14647</v>
      </c>
      <c r="E213" s="213">
        <v>44043</v>
      </c>
      <c r="F213" s="217"/>
      <c r="G213" s="217"/>
      <c r="H213" s="217"/>
      <c r="I213" s="215">
        <v>243.39</v>
      </c>
      <c r="J213" s="213">
        <v>44074</v>
      </c>
      <c r="K213" s="212" t="s">
        <v>1419</v>
      </c>
      <c r="L213" s="217"/>
      <c r="M213" s="211" t="s">
        <v>1419</v>
      </c>
      <c r="N213" s="215">
        <v>243.39</v>
      </c>
      <c r="O213" s="218"/>
      <c r="P213" s="217"/>
      <c r="Q213" s="217"/>
      <c r="R213" s="217"/>
      <c r="S213" s="217"/>
      <c r="T213" s="215" t="s">
        <v>1416</v>
      </c>
      <c r="U213" s="185">
        <v>2068</v>
      </c>
      <c r="V213" s="157" t="s">
        <v>980</v>
      </c>
      <c r="W213" s="157" t="s">
        <v>984</v>
      </c>
    </row>
    <row r="214" spans="1:23" ht="16" customHeight="1">
      <c r="A214" s="211" t="s">
        <v>1424</v>
      </c>
      <c r="B214" s="211" t="s">
        <v>1425</v>
      </c>
      <c r="C214" s="212" t="s">
        <v>948</v>
      </c>
      <c r="D214" s="212">
        <v>14648</v>
      </c>
      <c r="E214" s="213">
        <v>44043</v>
      </c>
      <c r="F214" s="217"/>
      <c r="G214" s="217"/>
      <c r="H214" s="217"/>
      <c r="I214" s="215">
        <v>1500.09</v>
      </c>
      <c r="J214" s="213">
        <v>44074</v>
      </c>
      <c r="K214" s="212" t="s">
        <v>1419</v>
      </c>
      <c r="L214" s="217"/>
      <c r="M214" s="211" t="s">
        <v>1419</v>
      </c>
      <c r="N214" s="215">
        <v>1500.09</v>
      </c>
      <c r="O214" s="218"/>
      <c r="P214" s="217"/>
      <c r="Q214" s="217"/>
      <c r="R214" s="217"/>
      <c r="S214" s="217"/>
      <c r="T214" s="215" t="s">
        <v>1416</v>
      </c>
      <c r="U214" s="185">
        <v>2068</v>
      </c>
      <c r="V214" s="157" t="s">
        <v>980</v>
      </c>
      <c r="W214" s="157" t="s">
        <v>984</v>
      </c>
    </row>
    <row r="215" spans="1:23" ht="16" customHeight="1">
      <c r="A215" s="211" t="s">
        <v>1424</v>
      </c>
      <c r="B215" s="211" t="s">
        <v>1425</v>
      </c>
      <c r="C215" s="212" t="s">
        <v>948</v>
      </c>
      <c r="D215" s="212">
        <v>14649</v>
      </c>
      <c r="E215" s="213">
        <v>44043</v>
      </c>
      <c r="F215" s="217"/>
      <c r="G215" s="217"/>
      <c r="H215" s="217"/>
      <c r="I215" s="215">
        <v>3907.7</v>
      </c>
      <c r="J215" s="213">
        <v>44074</v>
      </c>
      <c r="K215" s="212" t="s">
        <v>1419</v>
      </c>
      <c r="L215" s="217"/>
      <c r="M215" s="211" t="s">
        <v>1419</v>
      </c>
      <c r="N215" s="215">
        <v>3907.7</v>
      </c>
      <c r="O215" s="218"/>
      <c r="P215" s="217"/>
      <c r="Q215" s="217"/>
      <c r="R215" s="217"/>
      <c r="S215" s="217"/>
      <c r="T215" s="215" t="s">
        <v>1416</v>
      </c>
      <c r="U215" s="185">
        <v>2068</v>
      </c>
      <c r="V215" s="157" t="s">
        <v>980</v>
      </c>
      <c r="W215" s="157" t="s">
        <v>984</v>
      </c>
    </row>
    <row r="216" spans="1:23" ht="16" customHeight="1">
      <c r="A216" s="211" t="s">
        <v>1424</v>
      </c>
      <c r="B216" s="211" t="s">
        <v>1425</v>
      </c>
      <c r="C216" s="212" t="s">
        <v>948</v>
      </c>
      <c r="D216" s="212">
        <v>14650</v>
      </c>
      <c r="E216" s="213">
        <v>44043</v>
      </c>
      <c r="F216" s="217"/>
      <c r="G216" s="217"/>
      <c r="H216" s="217"/>
      <c r="I216" s="215">
        <v>11327.94</v>
      </c>
      <c r="J216" s="213">
        <v>44074</v>
      </c>
      <c r="K216" s="212" t="s">
        <v>1419</v>
      </c>
      <c r="L216" s="217"/>
      <c r="M216" s="211" t="s">
        <v>1419</v>
      </c>
      <c r="N216" s="215">
        <v>11327.94</v>
      </c>
      <c r="O216" s="218"/>
      <c r="P216" s="217"/>
      <c r="Q216" s="217"/>
      <c r="R216" s="217"/>
      <c r="S216" s="217"/>
      <c r="T216" s="215" t="s">
        <v>1416</v>
      </c>
      <c r="U216" s="185">
        <v>2068</v>
      </c>
      <c r="V216" s="157" t="s">
        <v>980</v>
      </c>
      <c r="W216" s="157" t="s">
        <v>984</v>
      </c>
    </row>
    <row r="217" spans="1:23" ht="16" customHeight="1">
      <c r="A217" s="211" t="s">
        <v>1424</v>
      </c>
      <c r="B217" s="211" t="s">
        <v>1425</v>
      </c>
      <c r="C217" s="212" t="s">
        <v>948</v>
      </c>
      <c r="D217" s="212">
        <v>14651</v>
      </c>
      <c r="E217" s="213">
        <v>44043</v>
      </c>
      <c r="F217" s="217"/>
      <c r="G217" s="217"/>
      <c r="H217" s="217"/>
      <c r="I217" s="215">
        <v>1284.4000000000001</v>
      </c>
      <c r="J217" s="213">
        <v>44074</v>
      </c>
      <c r="K217" s="212" t="s">
        <v>1419</v>
      </c>
      <c r="L217" s="217"/>
      <c r="M217" s="211" t="s">
        <v>1419</v>
      </c>
      <c r="N217" s="215">
        <v>1284.4000000000001</v>
      </c>
      <c r="O217" s="218"/>
      <c r="P217" s="217"/>
      <c r="Q217" s="217"/>
      <c r="R217" s="217"/>
      <c r="S217" s="217"/>
      <c r="T217" s="215" t="s">
        <v>1416</v>
      </c>
      <c r="U217" s="185">
        <v>2068</v>
      </c>
      <c r="V217" s="157" t="s">
        <v>980</v>
      </c>
      <c r="W217" s="157" t="s">
        <v>984</v>
      </c>
    </row>
    <row r="218" spans="1:23" ht="16" customHeight="1">
      <c r="A218" s="211" t="s">
        <v>1424</v>
      </c>
      <c r="B218" s="211" t="s">
        <v>1425</v>
      </c>
      <c r="C218" s="212" t="s">
        <v>948</v>
      </c>
      <c r="D218" s="212">
        <v>14652</v>
      </c>
      <c r="E218" s="213">
        <v>44043</v>
      </c>
      <c r="F218" s="217"/>
      <c r="G218" s="217"/>
      <c r="H218" s="217"/>
      <c r="I218" s="215">
        <v>833.86</v>
      </c>
      <c r="J218" s="213">
        <v>44074</v>
      </c>
      <c r="K218" s="212" t="s">
        <v>1419</v>
      </c>
      <c r="L218" s="217"/>
      <c r="M218" s="211" t="s">
        <v>1419</v>
      </c>
      <c r="N218" s="215">
        <v>833.86</v>
      </c>
      <c r="O218" s="218"/>
      <c r="P218" s="217"/>
      <c r="Q218" s="217"/>
      <c r="R218" s="217"/>
      <c r="S218" s="217"/>
      <c r="T218" s="215" t="s">
        <v>1416</v>
      </c>
      <c r="U218" s="185">
        <v>2068</v>
      </c>
      <c r="V218" s="157" t="s">
        <v>980</v>
      </c>
      <c r="W218" s="157" t="s">
        <v>984</v>
      </c>
    </row>
    <row r="219" spans="1:23" ht="16" customHeight="1">
      <c r="A219" s="211" t="s">
        <v>1424</v>
      </c>
      <c r="B219" s="211" t="s">
        <v>1425</v>
      </c>
      <c r="C219" s="212" t="s">
        <v>948</v>
      </c>
      <c r="D219" s="212">
        <v>14743</v>
      </c>
      <c r="E219" s="213">
        <v>44074</v>
      </c>
      <c r="F219" s="217"/>
      <c r="G219" s="217"/>
      <c r="H219" s="217"/>
      <c r="I219" s="215">
        <v>44263.98</v>
      </c>
      <c r="J219" s="213">
        <v>44104</v>
      </c>
      <c r="K219" s="212" t="s">
        <v>1419</v>
      </c>
      <c r="L219" s="217"/>
      <c r="M219" s="211" t="s">
        <v>1419</v>
      </c>
      <c r="N219" s="215">
        <v>44263.98</v>
      </c>
      <c r="O219" s="218"/>
      <c r="P219" s="217"/>
      <c r="Q219" s="217"/>
      <c r="R219" s="217"/>
      <c r="S219" s="217"/>
      <c r="T219" s="215" t="s">
        <v>1414</v>
      </c>
      <c r="U219" s="185">
        <v>2038</v>
      </c>
      <c r="V219" s="157" t="s">
        <v>980</v>
      </c>
      <c r="W219" s="157" t="s">
        <v>984</v>
      </c>
    </row>
    <row r="220" spans="1:23" ht="16" customHeight="1">
      <c r="A220" s="211" t="s">
        <v>1424</v>
      </c>
      <c r="B220" s="211" t="s">
        <v>1425</v>
      </c>
      <c r="C220" s="212" t="s">
        <v>948</v>
      </c>
      <c r="D220" s="212">
        <v>14745</v>
      </c>
      <c r="E220" s="213">
        <v>44074</v>
      </c>
      <c r="F220" s="217"/>
      <c r="G220" s="217"/>
      <c r="H220" s="217"/>
      <c r="I220" s="215">
        <v>859</v>
      </c>
      <c r="J220" s="213">
        <v>44104</v>
      </c>
      <c r="K220" s="212" t="s">
        <v>1419</v>
      </c>
      <c r="L220" s="217"/>
      <c r="M220" s="211" t="s">
        <v>1419</v>
      </c>
      <c r="N220" s="215">
        <v>859</v>
      </c>
      <c r="O220" s="218"/>
      <c r="P220" s="217"/>
      <c r="Q220" s="217"/>
      <c r="R220" s="217"/>
      <c r="S220" s="217"/>
      <c r="T220" s="215" t="s">
        <v>1414</v>
      </c>
      <c r="U220" s="185">
        <v>2038</v>
      </c>
      <c r="V220" s="157" t="s">
        <v>980</v>
      </c>
      <c r="W220" s="157" t="s">
        <v>984</v>
      </c>
    </row>
    <row r="221" spans="1:23" ht="16" customHeight="1">
      <c r="A221" s="211" t="s">
        <v>1424</v>
      </c>
      <c r="B221" s="211" t="s">
        <v>1425</v>
      </c>
      <c r="C221" s="212" t="s">
        <v>948</v>
      </c>
      <c r="D221" s="212">
        <v>14746</v>
      </c>
      <c r="E221" s="213">
        <v>44074</v>
      </c>
      <c r="F221" s="217"/>
      <c r="G221" s="217"/>
      <c r="H221" s="217"/>
      <c r="I221" s="215">
        <v>4410.7299999999996</v>
      </c>
      <c r="J221" s="213">
        <v>44104</v>
      </c>
      <c r="K221" s="212" t="s">
        <v>1419</v>
      </c>
      <c r="L221" s="217"/>
      <c r="M221" s="211" t="s">
        <v>1419</v>
      </c>
      <c r="N221" s="215">
        <v>4410.7299999999996</v>
      </c>
      <c r="O221" s="218"/>
      <c r="P221" s="217"/>
      <c r="Q221" s="217"/>
      <c r="R221" s="217"/>
      <c r="S221" s="217"/>
      <c r="T221" s="215" t="s">
        <v>1414</v>
      </c>
      <c r="U221" s="185">
        <v>2038</v>
      </c>
      <c r="V221" s="157" t="s">
        <v>980</v>
      </c>
      <c r="W221" s="157" t="s">
        <v>984</v>
      </c>
    </row>
    <row r="222" spans="1:23" ht="16" customHeight="1">
      <c r="A222" s="211" t="s">
        <v>1424</v>
      </c>
      <c r="B222" s="211" t="s">
        <v>1425</v>
      </c>
      <c r="C222" s="212" t="s">
        <v>948</v>
      </c>
      <c r="D222" s="212">
        <v>14748</v>
      </c>
      <c r="E222" s="213">
        <v>44074</v>
      </c>
      <c r="F222" s="217"/>
      <c r="G222" s="217"/>
      <c r="H222" s="217"/>
      <c r="I222" s="215">
        <v>558.26</v>
      </c>
      <c r="J222" s="213">
        <v>44104</v>
      </c>
      <c r="K222" s="212" t="s">
        <v>1419</v>
      </c>
      <c r="L222" s="217"/>
      <c r="M222" s="211" t="s">
        <v>1419</v>
      </c>
      <c r="N222" s="215">
        <v>558.26</v>
      </c>
      <c r="O222" s="218"/>
      <c r="P222" s="217"/>
      <c r="Q222" s="217"/>
      <c r="R222" s="217"/>
      <c r="S222" s="217"/>
      <c r="T222" s="215" t="s">
        <v>1414</v>
      </c>
      <c r="U222" s="185">
        <v>2038</v>
      </c>
      <c r="V222" s="157" t="s">
        <v>980</v>
      </c>
      <c r="W222" s="157" t="s">
        <v>984</v>
      </c>
    </row>
    <row r="223" spans="1:23" ht="16" customHeight="1">
      <c r="A223" s="211" t="s">
        <v>1424</v>
      </c>
      <c r="B223" s="211" t="s">
        <v>1425</v>
      </c>
      <c r="C223" s="212" t="s">
        <v>948</v>
      </c>
      <c r="D223" s="212">
        <v>14749</v>
      </c>
      <c r="E223" s="213">
        <v>44074</v>
      </c>
      <c r="F223" s="217"/>
      <c r="G223" s="217"/>
      <c r="H223" s="217"/>
      <c r="I223" s="215">
        <v>2503.29</v>
      </c>
      <c r="J223" s="213">
        <v>44104</v>
      </c>
      <c r="K223" s="212" t="s">
        <v>1419</v>
      </c>
      <c r="L223" s="217"/>
      <c r="M223" s="211" t="s">
        <v>1419</v>
      </c>
      <c r="N223" s="215">
        <v>2503.29</v>
      </c>
      <c r="O223" s="218"/>
      <c r="P223" s="217"/>
      <c r="Q223" s="217"/>
      <c r="R223" s="217"/>
      <c r="S223" s="217"/>
      <c r="T223" s="215" t="s">
        <v>1414</v>
      </c>
      <c r="U223" s="185">
        <v>2038</v>
      </c>
      <c r="V223" s="157" t="s">
        <v>980</v>
      </c>
      <c r="W223" s="157" t="s">
        <v>984</v>
      </c>
    </row>
    <row r="224" spans="1:23" ht="16" customHeight="1">
      <c r="A224" s="211" t="s">
        <v>1424</v>
      </c>
      <c r="B224" s="211" t="s">
        <v>1425</v>
      </c>
      <c r="C224" s="212" t="s">
        <v>948</v>
      </c>
      <c r="D224" s="212">
        <v>14750</v>
      </c>
      <c r="E224" s="213">
        <v>44074</v>
      </c>
      <c r="F224" s="217"/>
      <c r="G224" s="217"/>
      <c r="H224" s="217"/>
      <c r="I224" s="215">
        <v>4807.2</v>
      </c>
      <c r="J224" s="213">
        <v>44104</v>
      </c>
      <c r="K224" s="212" t="s">
        <v>1419</v>
      </c>
      <c r="L224" s="217"/>
      <c r="M224" s="211" t="s">
        <v>1419</v>
      </c>
      <c r="N224" s="215">
        <v>4807.2</v>
      </c>
      <c r="O224" s="218"/>
      <c r="P224" s="217"/>
      <c r="Q224" s="217"/>
      <c r="R224" s="217"/>
      <c r="S224" s="217"/>
      <c r="T224" s="215" t="s">
        <v>1414</v>
      </c>
      <c r="U224" s="185">
        <v>2038</v>
      </c>
      <c r="V224" s="157" t="s">
        <v>980</v>
      </c>
      <c r="W224" s="157" t="s">
        <v>984</v>
      </c>
    </row>
    <row r="225" spans="1:23" ht="16" customHeight="1">
      <c r="A225" s="211" t="s">
        <v>1424</v>
      </c>
      <c r="B225" s="211" t="s">
        <v>1425</v>
      </c>
      <c r="C225" s="212" t="s">
        <v>948</v>
      </c>
      <c r="D225" s="212">
        <v>14751</v>
      </c>
      <c r="E225" s="213">
        <v>44074</v>
      </c>
      <c r="F225" s="217"/>
      <c r="G225" s="217"/>
      <c r="H225" s="217"/>
      <c r="I225" s="215">
        <v>11604.54</v>
      </c>
      <c r="J225" s="213">
        <v>44104</v>
      </c>
      <c r="K225" s="212" t="s">
        <v>1419</v>
      </c>
      <c r="L225" s="217"/>
      <c r="M225" s="211" t="s">
        <v>1419</v>
      </c>
      <c r="N225" s="215">
        <v>11604.54</v>
      </c>
      <c r="O225" s="218"/>
      <c r="P225" s="217"/>
      <c r="Q225" s="217"/>
      <c r="R225" s="217"/>
      <c r="S225" s="217"/>
      <c r="T225" s="215" t="s">
        <v>1414</v>
      </c>
      <c r="U225" s="185">
        <v>2038</v>
      </c>
      <c r="V225" s="157" t="s">
        <v>980</v>
      </c>
      <c r="W225" s="157" t="s">
        <v>984</v>
      </c>
    </row>
    <row r="226" spans="1:23" ht="16" customHeight="1">
      <c r="A226" s="211" t="s">
        <v>1424</v>
      </c>
      <c r="B226" s="211" t="s">
        <v>1425</v>
      </c>
      <c r="C226" s="212" t="s">
        <v>948</v>
      </c>
      <c r="D226" s="212">
        <v>14752</v>
      </c>
      <c r="E226" s="213">
        <v>44074</v>
      </c>
      <c r="F226" s="217"/>
      <c r="G226" s="217"/>
      <c r="H226" s="217"/>
      <c r="I226" s="215">
        <v>2322.67</v>
      </c>
      <c r="J226" s="213">
        <v>44104</v>
      </c>
      <c r="K226" s="212" t="s">
        <v>1419</v>
      </c>
      <c r="L226" s="217"/>
      <c r="M226" s="211" t="s">
        <v>1419</v>
      </c>
      <c r="N226" s="215">
        <v>2322.67</v>
      </c>
      <c r="O226" s="218"/>
      <c r="P226" s="217"/>
      <c r="Q226" s="217"/>
      <c r="R226" s="217"/>
      <c r="S226" s="217"/>
      <c r="T226" s="215" t="s">
        <v>1414</v>
      </c>
      <c r="U226" s="185">
        <v>2038</v>
      </c>
      <c r="V226" s="157" t="s">
        <v>980</v>
      </c>
      <c r="W226" s="157" t="s">
        <v>984</v>
      </c>
    </row>
    <row r="227" spans="1:23" ht="16" customHeight="1">
      <c r="A227" s="211" t="s">
        <v>1424</v>
      </c>
      <c r="B227" s="211" t="s">
        <v>1425</v>
      </c>
      <c r="C227" s="212" t="s">
        <v>948</v>
      </c>
      <c r="D227" s="212">
        <v>14753</v>
      </c>
      <c r="E227" s="213">
        <v>44074</v>
      </c>
      <c r="F227" s="217"/>
      <c r="G227" s="217"/>
      <c r="H227" s="217"/>
      <c r="I227" s="215">
        <v>4256.8599999999997</v>
      </c>
      <c r="J227" s="213">
        <v>44104</v>
      </c>
      <c r="K227" s="212" t="s">
        <v>1419</v>
      </c>
      <c r="L227" s="217"/>
      <c r="M227" s="211" t="s">
        <v>1419</v>
      </c>
      <c r="N227" s="215">
        <v>4256.8599999999997</v>
      </c>
      <c r="O227" s="218"/>
      <c r="P227" s="217"/>
      <c r="Q227" s="217"/>
      <c r="R227" s="217"/>
      <c r="S227" s="217"/>
      <c r="T227" s="215" t="s">
        <v>1414</v>
      </c>
      <c r="U227" s="185">
        <v>2038</v>
      </c>
      <c r="V227" s="157" t="s">
        <v>980</v>
      </c>
      <c r="W227" s="157" t="s">
        <v>984</v>
      </c>
    </row>
    <row r="228" spans="1:23" ht="16" customHeight="1">
      <c r="A228" s="211" t="s">
        <v>1424</v>
      </c>
      <c r="B228" s="211" t="s">
        <v>1425</v>
      </c>
      <c r="C228" s="212" t="s">
        <v>948</v>
      </c>
      <c r="D228" s="212">
        <v>14768</v>
      </c>
      <c r="E228" s="213">
        <v>44074</v>
      </c>
      <c r="F228" s="217"/>
      <c r="G228" s="217"/>
      <c r="H228" s="217"/>
      <c r="I228" s="215">
        <v>10790.63</v>
      </c>
      <c r="J228" s="213">
        <v>44104</v>
      </c>
      <c r="K228" s="212" t="s">
        <v>1419</v>
      </c>
      <c r="L228" s="217"/>
      <c r="M228" s="211" t="s">
        <v>1419</v>
      </c>
      <c r="N228" s="215">
        <v>10790.63</v>
      </c>
      <c r="O228" s="218"/>
      <c r="P228" s="217"/>
      <c r="Q228" s="217"/>
      <c r="R228" s="217"/>
      <c r="S228" s="217"/>
      <c r="T228" s="215" t="s">
        <v>1414</v>
      </c>
      <c r="U228" s="185">
        <v>2038</v>
      </c>
      <c r="V228" s="157" t="s">
        <v>980</v>
      </c>
      <c r="W228" s="157" t="s">
        <v>984</v>
      </c>
    </row>
    <row r="229" spans="1:23" ht="16" customHeight="1">
      <c r="A229" s="211" t="s">
        <v>1424</v>
      </c>
      <c r="B229" s="211" t="s">
        <v>1425</v>
      </c>
      <c r="C229" s="212" t="s">
        <v>948</v>
      </c>
      <c r="D229" s="212">
        <v>14854</v>
      </c>
      <c r="E229" s="213">
        <v>44104</v>
      </c>
      <c r="F229" s="217"/>
      <c r="G229" s="217"/>
      <c r="H229" s="217"/>
      <c r="I229" s="215">
        <v>46205.41</v>
      </c>
      <c r="J229" s="213">
        <v>44134</v>
      </c>
      <c r="K229" s="212" t="s">
        <v>1419</v>
      </c>
      <c r="L229" s="217"/>
      <c r="M229" s="211" t="s">
        <v>1419</v>
      </c>
      <c r="N229" s="215">
        <v>46205.41</v>
      </c>
      <c r="O229" s="218"/>
      <c r="P229" s="217"/>
      <c r="Q229" s="217"/>
      <c r="R229" s="217"/>
      <c r="S229" s="217"/>
      <c r="T229" s="215" t="s">
        <v>1414</v>
      </c>
      <c r="U229" s="185">
        <v>2008</v>
      </c>
      <c r="V229" s="157" t="s">
        <v>980</v>
      </c>
      <c r="W229" s="157" t="s">
        <v>984</v>
      </c>
    </row>
    <row r="230" spans="1:23" ht="16" customHeight="1">
      <c r="A230" s="211" t="s">
        <v>1424</v>
      </c>
      <c r="B230" s="211" t="s">
        <v>1425</v>
      </c>
      <c r="C230" s="212" t="s">
        <v>948</v>
      </c>
      <c r="D230" s="212">
        <v>14856</v>
      </c>
      <c r="E230" s="213">
        <v>44104</v>
      </c>
      <c r="F230" s="217"/>
      <c r="G230" s="217"/>
      <c r="H230" s="217"/>
      <c r="I230" s="215">
        <v>1375.72</v>
      </c>
      <c r="J230" s="213">
        <v>44134</v>
      </c>
      <c r="K230" s="212" t="s">
        <v>1419</v>
      </c>
      <c r="L230" s="217"/>
      <c r="M230" s="211" t="s">
        <v>1419</v>
      </c>
      <c r="N230" s="215">
        <v>1375.72</v>
      </c>
      <c r="O230" s="218"/>
      <c r="P230" s="217"/>
      <c r="Q230" s="217"/>
      <c r="R230" s="217"/>
      <c r="S230" s="217"/>
      <c r="T230" s="215" t="s">
        <v>1414</v>
      </c>
      <c r="U230" s="185">
        <v>2008</v>
      </c>
      <c r="V230" s="157" t="s">
        <v>980</v>
      </c>
      <c r="W230" s="157" t="s">
        <v>984</v>
      </c>
    </row>
    <row r="231" spans="1:23" ht="16" customHeight="1">
      <c r="A231" s="211" t="s">
        <v>1424</v>
      </c>
      <c r="B231" s="211" t="s">
        <v>1425</v>
      </c>
      <c r="C231" s="212" t="s">
        <v>948</v>
      </c>
      <c r="D231" s="212">
        <v>14857</v>
      </c>
      <c r="E231" s="213">
        <v>44104</v>
      </c>
      <c r="F231" s="217"/>
      <c r="G231" s="217"/>
      <c r="H231" s="217"/>
      <c r="I231" s="215">
        <v>10004.32</v>
      </c>
      <c r="J231" s="213">
        <v>44134</v>
      </c>
      <c r="K231" s="212" t="s">
        <v>1419</v>
      </c>
      <c r="L231" s="217"/>
      <c r="M231" s="211" t="s">
        <v>1419</v>
      </c>
      <c r="N231" s="215">
        <v>10004.32</v>
      </c>
      <c r="O231" s="218"/>
      <c r="P231" s="217"/>
      <c r="Q231" s="217"/>
      <c r="R231" s="217"/>
      <c r="S231" s="217"/>
      <c r="T231" s="215" t="s">
        <v>1414</v>
      </c>
      <c r="U231" s="185">
        <v>2008</v>
      </c>
      <c r="V231" s="157" t="s">
        <v>980</v>
      </c>
      <c r="W231" s="157" t="s">
        <v>984</v>
      </c>
    </row>
    <row r="232" spans="1:23" ht="16" customHeight="1">
      <c r="A232" s="211" t="s">
        <v>1424</v>
      </c>
      <c r="B232" s="211" t="s">
        <v>1425</v>
      </c>
      <c r="C232" s="212" t="s">
        <v>948</v>
      </c>
      <c r="D232" s="212">
        <v>14859</v>
      </c>
      <c r="E232" s="213">
        <v>44104</v>
      </c>
      <c r="F232" s="217"/>
      <c r="G232" s="217"/>
      <c r="H232" s="217"/>
      <c r="I232" s="215">
        <v>669.98</v>
      </c>
      <c r="J232" s="213">
        <v>44134</v>
      </c>
      <c r="K232" s="212" t="s">
        <v>1419</v>
      </c>
      <c r="L232" s="217"/>
      <c r="M232" s="211" t="s">
        <v>1419</v>
      </c>
      <c r="N232" s="215">
        <v>669.98</v>
      </c>
      <c r="O232" s="218"/>
      <c r="P232" s="217"/>
      <c r="Q232" s="217"/>
      <c r="R232" s="217"/>
      <c r="S232" s="217"/>
      <c r="T232" s="215" t="s">
        <v>1414</v>
      </c>
      <c r="U232" s="185">
        <v>2008</v>
      </c>
      <c r="V232" s="157" t="s">
        <v>980</v>
      </c>
      <c r="W232" s="157" t="s">
        <v>984</v>
      </c>
    </row>
    <row r="233" spans="1:23" ht="16" customHeight="1">
      <c r="A233" s="211" t="s">
        <v>1424</v>
      </c>
      <c r="B233" s="211" t="s">
        <v>1425</v>
      </c>
      <c r="C233" s="212" t="s">
        <v>948</v>
      </c>
      <c r="D233" s="212">
        <v>14860</v>
      </c>
      <c r="E233" s="213">
        <v>44104</v>
      </c>
      <c r="F233" s="217"/>
      <c r="G233" s="217"/>
      <c r="H233" s="217"/>
      <c r="I233" s="215">
        <v>2926.99</v>
      </c>
      <c r="J233" s="213">
        <v>44134</v>
      </c>
      <c r="K233" s="212" t="s">
        <v>1419</v>
      </c>
      <c r="L233" s="217"/>
      <c r="M233" s="211" t="s">
        <v>1419</v>
      </c>
      <c r="N233" s="215">
        <v>2926.99</v>
      </c>
      <c r="O233" s="218"/>
      <c r="P233" s="217"/>
      <c r="Q233" s="217"/>
      <c r="R233" s="217"/>
      <c r="S233" s="217"/>
      <c r="T233" s="215" t="s">
        <v>1414</v>
      </c>
      <c r="U233" s="185">
        <v>2008</v>
      </c>
      <c r="V233" s="157" t="s">
        <v>980</v>
      </c>
      <c r="W233" s="157" t="s">
        <v>984</v>
      </c>
    </row>
    <row r="234" spans="1:23" ht="16" customHeight="1">
      <c r="A234" s="211" t="s">
        <v>1424</v>
      </c>
      <c r="B234" s="211" t="s">
        <v>1425</v>
      </c>
      <c r="C234" s="212" t="s">
        <v>948</v>
      </c>
      <c r="D234" s="212">
        <v>14861</v>
      </c>
      <c r="E234" s="213">
        <v>44104</v>
      </c>
      <c r="F234" s="217"/>
      <c r="G234" s="217"/>
      <c r="H234" s="217"/>
      <c r="I234" s="215">
        <v>9209.51</v>
      </c>
      <c r="J234" s="213">
        <v>44134</v>
      </c>
      <c r="K234" s="212" t="s">
        <v>1419</v>
      </c>
      <c r="L234" s="217"/>
      <c r="M234" s="211" t="s">
        <v>1419</v>
      </c>
      <c r="N234" s="215">
        <v>9209.51</v>
      </c>
      <c r="O234" s="218"/>
      <c r="P234" s="217"/>
      <c r="Q234" s="217"/>
      <c r="R234" s="217"/>
      <c r="S234" s="217"/>
      <c r="T234" s="215" t="s">
        <v>1414</v>
      </c>
      <c r="U234" s="185">
        <v>2008</v>
      </c>
      <c r="V234" s="157" t="s">
        <v>980</v>
      </c>
      <c r="W234" s="157" t="s">
        <v>984</v>
      </c>
    </row>
    <row r="235" spans="1:23" ht="16" customHeight="1">
      <c r="A235" s="211" t="s">
        <v>1424</v>
      </c>
      <c r="B235" s="211" t="s">
        <v>1425</v>
      </c>
      <c r="C235" s="212" t="s">
        <v>948</v>
      </c>
      <c r="D235" s="212">
        <v>14862</v>
      </c>
      <c r="E235" s="213">
        <v>44104</v>
      </c>
      <c r="F235" s="217"/>
      <c r="G235" s="217"/>
      <c r="H235" s="217"/>
      <c r="I235" s="215">
        <v>15676.25</v>
      </c>
      <c r="J235" s="213">
        <v>44134</v>
      </c>
      <c r="K235" s="212" t="s">
        <v>1419</v>
      </c>
      <c r="L235" s="217"/>
      <c r="M235" s="211" t="s">
        <v>1419</v>
      </c>
      <c r="N235" s="215">
        <v>15676.25</v>
      </c>
      <c r="O235" s="218"/>
      <c r="P235" s="217"/>
      <c r="Q235" s="217"/>
      <c r="R235" s="217"/>
      <c r="S235" s="217"/>
      <c r="T235" s="215" t="s">
        <v>1414</v>
      </c>
      <c r="U235" s="185">
        <v>2008</v>
      </c>
      <c r="V235" s="157" t="s">
        <v>980</v>
      </c>
      <c r="W235" s="157" t="s">
        <v>984</v>
      </c>
    </row>
    <row r="236" spans="1:23" ht="16" customHeight="1">
      <c r="A236" s="211" t="s">
        <v>1424</v>
      </c>
      <c r="B236" s="211" t="s">
        <v>1425</v>
      </c>
      <c r="C236" s="212" t="s">
        <v>948</v>
      </c>
      <c r="D236" s="212">
        <v>14863</v>
      </c>
      <c r="E236" s="213">
        <v>44104</v>
      </c>
      <c r="F236" s="217"/>
      <c r="G236" s="217"/>
      <c r="H236" s="217"/>
      <c r="I236" s="215">
        <v>3272.33</v>
      </c>
      <c r="J236" s="213">
        <v>44134</v>
      </c>
      <c r="K236" s="212" t="s">
        <v>1419</v>
      </c>
      <c r="L236" s="217"/>
      <c r="M236" s="211" t="s">
        <v>1419</v>
      </c>
      <c r="N236" s="215">
        <v>3272.33</v>
      </c>
      <c r="O236" s="218"/>
      <c r="P236" s="217"/>
      <c r="Q236" s="217"/>
      <c r="R236" s="217"/>
      <c r="S236" s="217"/>
      <c r="T236" s="215" t="s">
        <v>1414</v>
      </c>
      <c r="U236" s="185">
        <v>2008</v>
      </c>
      <c r="V236" s="157" t="s">
        <v>980</v>
      </c>
      <c r="W236" s="157" t="s">
        <v>984</v>
      </c>
    </row>
    <row r="237" spans="1:23" ht="16" customHeight="1">
      <c r="A237" s="211" t="s">
        <v>1424</v>
      </c>
      <c r="B237" s="211" t="s">
        <v>1425</v>
      </c>
      <c r="C237" s="212" t="s">
        <v>948</v>
      </c>
      <c r="D237" s="212">
        <v>14864</v>
      </c>
      <c r="E237" s="213">
        <v>44104</v>
      </c>
      <c r="F237" s="217"/>
      <c r="G237" s="217"/>
      <c r="H237" s="217"/>
      <c r="I237" s="215">
        <v>5790.81</v>
      </c>
      <c r="J237" s="213">
        <v>44134</v>
      </c>
      <c r="K237" s="212" t="s">
        <v>1419</v>
      </c>
      <c r="L237" s="217"/>
      <c r="M237" s="211" t="s">
        <v>1419</v>
      </c>
      <c r="N237" s="215">
        <v>5790.81</v>
      </c>
      <c r="O237" s="218"/>
      <c r="P237" s="217"/>
      <c r="Q237" s="217"/>
      <c r="R237" s="217"/>
      <c r="S237" s="217"/>
      <c r="T237" s="215" t="s">
        <v>1414</v>
      </c>
      <c r="U237" s="185">
        <v>2008</v>
      </c>
      <c r="V237" s="157" t="s">
        <v>980</v>
      </c>
      <c r="W237" s="157" t="s">
        <v>984</v>
      </c>
    </row>
    <row r="238" spans="1:23" ht="16" customHeight="1">
      <c r="A238" s="211" t="s">
        <v>1424</v>
      </c>
      <c r="B238" s="211" t="s">
        <v>1425</v>
      </c>
      <c r="C238" s="212" t="s">
        <v>948</v>
      </c>
      <c r="D238" s="212">
        <v>14879</v>
      </c>
      <c r="E238" s="213">
        <v>44104</v>
      </c>
      <c r="F238" s="217"/>
      <c r="G238" s="217"/>
      <c r="H238" s="217"/>
      <c r="I238" s="215">
        <v>21056.73</v>
      </c>
      <c r="J238" s="213">
        <v>44134</v>
      </c>
      <c r="K238" s="212" t="s">
        <v>1419</v>
      </c>
      <c r="L238" s="217"/>
      <c r="M238" s="211" t="s">
        <v>1419</v>
      </c>
      <c r="N238" s="215">
        <v>21056.73</v>
      </c>
      <c r="O238" s="218"/>
      <c r="P238" s="217"/>
      <c r="Q238" s="217"/>
      <c r="R238" s="217"/>
      <c r="S238" s="217"/>
      <c r="T238" s="215" t="s">
        <v>1414</v>
      </c>
      <c r="U238" s="185">
        <v>2008</v>
      </c>
      <c r="V238" s="157" t="s">
        <v>980</v>
      </c>
      <c r="W238" s="157" t="s">
        <v>984</v>
      </c>
    </row>
    <row r="239" spans="1:23" ht="16" customHeight="1">
      <c r="A239" s="211" t="s">
        <v>1424</v>
      </c>
      <c r="B239" s="211" t="s">
        <v>1425</v>
      </c>
      <c r="C239" s="212" t="s">
        <v>948</v>
      </c>
      <c r="D239" s="212">
        <v>14966</v>
      </c>
      <c r="E239" s="213">
        <v>44134</v>
      </c>
      <c r="F239" s="217"/>
      <c r="G239" s="217"/>
      <c r="H239" s="217"/>
      <c r="I239" s="215">
        <v>42823.51</v>
      </c>
      <c r="J239" s="213">
        <v>44165</v>
      </c>
      <c r="K239" s="212" t="s">
        <v>1419</v>
      </c>
      <c r="L239" s="217"/>
      <c r="M239" s="211" t="s">
        <v>1419</v>
      </c>
      <c r="N239" s="215">
        <v>42823.51</v>
      </c>
      <c r="O239" s="218"/>
      <c r="P239" s="217"/>
      <c r="Q239" s="217"/>
      <c r="R239" s="217"/>
      <c r="S239" s="217"/>
      <c r="T239" s="215" t="s">
        <v>1416</v>
      </c>
      <c r="U239" s="185">
        <v>1977</v>
      </c>
      <c r="V239" s="157" t="s">
        <v>980</v>
      </c>
      <c r="W239" s="157" t="s">
        <v>984</v>
      </c>
    </row>
    <row r="240" spans="1:23" ht="16" customHeight="1">
      <c r="A240" s="211" t="s">
        <v>1424</v>
      </c>
      <c r="B240" s="211" t="s">
        <v>1425</v>
      </c>
      <c r="C240" s="212" t="s">
        <v>948</v>
      </c>
      <c r="D240" s="212">
        <v>14968</v>
      </c>
      <c r="E240" s="213">
        <v>44134</v>
      </c>
      <c r="F240" s="217"/>
      <c r="G240" s="217"/>
      <c r="H240" s="217"/>
      <c r="I240" s="215">
        <v>1964.86</v>
      </c>
      <c r="J240" s="213">
        <v>44165</v>
      </c>
      <c r="K240" s="212" t="s">
        <v>1419</v>
      </c>
      <c r="L240" s="217"/>
      <c r="M240" s="211" t="s">
        <v>1419</v>
      </c>
      <c r="N240" s="215">
        <v>1964.86</v>
      </c>
      <c r="O240" s="218"/>
      <c r="P240" s="217"/>
      <c r="Q240" s="217"/>
      <c r="R240" s="217"/>
      <c r="S240" s="217"/>
      <c r="T240" s="215" t="s">
        <v>1416</v>
      </c>
      <c r="U240" s="185">
        <v>1977</v>
      </c>
      <c r="V240" s="157" t="s">
        <v>980</v>
      </c>
      <c r="W240" s="157" t="s">
        <v>984</v>
      </c>
    </row>
    <row r="241" spans="1:23" ht="16" customHeight="1">
      <c r="A241" s="211" t="s">
        <v>1424</v>
      </c>
      <c r="B241" s="211" t="s">
        <v>1425</v>
      </c>
      <c r="C241" s="212" t="s">
        <v>948</v>
      </c>
      <c r="D241" s="212">
        <v>14969</v>
      </c>
      <c r="E241" s="213">
        <v>44134</v>
      </c>
      <c r="F241" s="217"/>
      <c r="G241" s="217"/>
      <c r="H241" s="217"/>
      <c r="I241" s="215">
        <v>12182.41</v>
      </c>
      <c r="J241" s="213">
        <v>44165</v>
      </c>
      <c r="K241" s="212" t="s">
        <v>1419</v>
      </c>
      <c r="L241" s="217"/>
      <c r="M241" s="211" t="s">
        <v>1419</v>
      </c>
      <c r="N241" s="215">
        <v>12182.41</v>
      </c>
      <c r="O241" s="218"/>
      <c r="P241" s="217"/>
      <c r="Q241" s="217"/>
      <c r="R241" s="217"/>
      <c r="S241" s="217"/>
      <c r="T241" s="215" t="s">
        <v>1416</v>
      </c>
      <c r="U241" s="185">
        <v>1977</v>
      </c>
      <c r="V241" s="157" t="s">
        <v>980</v>
      </c>
      <c r="W241" s="157" t="s">
        <v>984</v>
      </c>
    </row>
    <row r="242" spans="1:23" ht="16" customHeight="1">
      <c r="A242" s="211" t="s">
        <v>1424</v>
      </c>
      <c r="B242" s="211" t="s">
        <v>1425</v>
      </c>
      <c r="C242" s="212" t="s">
        <v>948</v>
      </c>
      <c r="D242" s="212">
        <v>14971</v>
      </c>
      <c r="E242" s="213">
        <v>44134</v>
      </c>
      <c r="F242" s="217"/>
      <c r="G242" s="217"/>
      <c r="H242" s="217"/>
      <c r="I242" s="215">
        <v>937.73</v>
      </c>
      <c r="J242" s="213">
        <v>44165</v>
      </c>
      <c r="K242" s="212" t="s">
        <v>1419</v>
      </c>
      <c r="L242" s="217"/>
      <c r="M242" s="211" t="s">
        <v>1419</v>
      </c>
      <c r="N242" s="215">
        <v>937.73</v>
      </c>
      <c r="O242" s="218"/>
      <c r="P242" s="217"/>
      <c r="Q242" s="217"/>
      <c r="R242" s="217"/>
      <c r="S242" s="217"/>
      <c r="T242" s="215" t="s">
        <v>1416</v>
      </c>
      <c r="U242" s="185">
        <v>1977</v>
      </c>
      <c r="V242" s="157" t="s">
        <v>980</v>
      </c>
      <c r="W242" s="157" t="s">
        <v>984</v>
      </c>
    </row>
    <row r="243" spans="1:23" ht="16" customHeight="1">
      <c r="A243" s="211" t="s">
        <v>1424</v>
      </c>
      <c r="B243" s="211" t="s">
        <v>1425</v>
      </c>
      <c r="C243" s="212" t="s">
        <v>948</v>
      </c>
      <c r="D243" s="212">
        <v>14972</v>
      </c>
      <c r="E243" s="213">
        <v>44134</v>
      </c>
      <c r="F243" s="217"/>
      <c r="G243" s="217"/>
      <c r="H243" s="217"/>
      <c r="I243" s="215">
        <v>4144.1000000000004</v>
      </c>
      <c r="J243" s="213">
        <v>44165</v>
      </c>
      <c r="K243" s="212" t="s">
        <v>1419</v>
      </c>
      <c r="L243" s="217"/>
      <c r="M243" s="211" t="s">
        <v>1419</v>
      </c>
      <c r="N243" s="215">
        <v>4144.1000000000004</v>
      </c>
      <c r="O243" s="218"/>
      <c r="P243" s="217"/>
      <c r="Q243" s="217"/>
      <c r="R243" s="217"/>
      <c r="S243" s="217"/>
      <c r="T243" s="215" t="s">
        <v>1416</v>
      </c>
      <c r="U243" s="185">
        <v>1977</v>
      </c>
      <c r="V243" s="157" t="s">
        <v>980</v>
      </c>
      <c r="W243" s="157" t="s">
        <v>984</v>
      </c>
    </row>
    <row r="244" spans="1:23" ht="16" customHeight="1">
      <c r="A244" s="211" t="s">
        <v>1424</v>
      </c>
      <c r="B244" s="211" t="s">
        <v>1425</v>
      </c>
      <c r="C244" s="212" t="s">
        <v>948</v>
      </c>
      <c r="D244" s="212">
        <v>14973</v>
      </c>
      <c r="E244" s="213">
        <v>44134</v>
      </c>
      <c r="F244" s="217"/>
      <c r="G244" s="217"/>
      <c r="H244" s="217"/>
      <c r="I244" s="215">
        <v>7153.58</v>
      </c>
      <c r="J244" s="213">
        <v>44165</v>
      </c>
      <c r="K244" s="212" t="s">
        <v>1419</v>
      </c>
      <c r="L244" s="217"/>
      <c r="M244" s="211" t="s">
        <v>1419</v>
      </c>
      <c r="N244" s="215">
        <v>7153.58</v>
      </c>
      <c r="O244" s="218"/>
      <c r="P244" s="217"/>
      <c r="Q244" s="217"/>
      <c r="R244" s="217"/>
      <c r="S244" s="217"/>
      <c r="T244" s="215" t="s">
        <v>1416</v>
      </c>
      <c r="U244" s="185">
        <v>1977</v>
      </c>
      <c r="V244" s="157" t="s">
        <v>980</v>
      </c>
      <c r="W244" s="157" t="s">
        <v>984</v>
      </c>
    </row>
    <row r="245" spans="1:23" ht="16" customHeight="1">
      <c r="A245" s="211" t="s">
        <v>1424</v>
      </c>
      <c r="B245" s="211" t="s">
        <v>1425</v>
      </c>
      <c r="C245" s="212" t="s">
        <v>948</v>
      </c>
      <c r="D245" s="212">
        <v>14974</v>
      </c>
      <c r="E245" s="213">
        <v>44134</v>
      </c>
      <c r="F245" s="217"/>
      <c r="G245" s="217"/>
      <c r="H245" s="217"/>
      <c r="I245" s="215">
        <v>21600.73</v>
      </c>
      <c r="J245" s="213">
        <v>44165</v>
      </c>
      <c r="K245" s="212" t="s">
        <v>1419</v>
      </c>
      <c r="L245" s="217"/>
      <c r="M245" s="211" t="s">
        <v>1419</v>
      </c>
      <c r="N245" s="215">
        <v>21600.73</v>
      </c>
      <c r="O245" s="218"/>
      <c r="P245" s="217"/>
      <c r="Q245" s="217"/>
      <c r="R245" s="217"/>
      <c r="S245" s="217"/>
      <c r="T245" s="215" t="s">
        <v>1416</v>
      </c>
      <c r="U245" s="185">
        <v>1977</v>
      </c>
      <c r="V245" s="157" t="s">
        <v>980</v>
      </c>
      <c r="W245" s="157" t="s">
        <v>984</v>
      </c>
    </row>
    <row r="246" spans="1:23" ht="16" customHeight="1">
      <c r="A246" s="211" t="s">
        <v>1424</v>
      </c>
      <c r="B246" s="211" t="s">
        <v>1425</v>
      </c>
      <c r="C246" s="212" t="s">
        <v>948</v>
      </c>
      <c r="D246" s="212">
        <v>14975</v>
      </c>
      <c r="E246" s="213">
        <v>44134</v>
      </c>
      <c r="F246" s="217"/>
      <c r="G246" s="217"/>
      <c r="H246" s="217"/>
      <c r="I246" s="215">
        <v>3449.65</v>
      </c>
      <c r="J246" s="213">
        <v>44165</v>
      </c>
      <c r="K246" s="212" t="s">
        <v>1419</v>
      </c>
      <c r="L246" s="217"/>
      <c r="M246" s="211" t="s">
        <v>1419</v>
      </c>
      <c r="N246" s="215">
        <v>3449.65</v>
      </c>
      <c r="O246" s="218"/>
      <c r="P246" s="217"/>
      <c r="Q246" s="217"/>
      <c r="R246" s="217"/>
      <c r="S246" s="217"/>
      <c r="T246" s="215" t="s">
        <v>1416</v>
      </c>
      <c r="U246" s="185">
        <v>1977</v>
      </c>
      <c r="V246" s="157" t="s">
        <v>980</v>
      </c>
      <c r="W246" s="157" t="s">
        <v>984</v>
      </c>
    </row>
    <row r="247" spans="1:23" ht="16" customHeight="1">
      <c r="A247" s="211" t="s">
        <v>1424</v>
      </c>
      <c r="B247" s="211" t="s">
        <v>1425</v>
      </c>
      <c r="C247" s="212" t="s">
        <v>948</v>
      </c>
      <c r="D247" s="212">
        <v>14976</v>
      </c>
      <c r="E247" s="213">
        <v>44134</v>
      </c>
      <c r="F247" s="217"/>
      <c r="G247" s="217"/>
      <c r="H247" s="217"/>
      <c r="I247" s="215">
        <v>4986.32</v>
      </c>
      <c r="J247" s="213">
        <v>44165</v>
      </c>
      <c r="K247" s="212" t="s">
        <v>1419</v>
      </c>
      <c r="L247" s="217"/>
      <c r="M247" s="211" t="s">
        <v>1419</v>
      </c>
      <c r="N247" s="215">
        <v>4986.32</v>
      </c>
      <c r="O247" s="218"/>
      <c r="P247" s="217"/>
      <c r="Q247" s="217"/>
      <c r="R247" s="217"/>
      <c r="S247" s="217"/>
      <c r="T247" s="215" t="s">
        <v>1416</v>
      </c>
      <c r="U247" s="185">
        <v>1977</v>
      </c>
      <c r="V247" s="157" t="s">
        <v>980</v>
      </c>
      <c r="W247" s="157" t="s">
        <v>984</v>
      </c>
    </row>
    <row r="248" spans="1:23" ht="16" customHeight="1">
      <c r="A248" s="211" t="s">
        <v>1424</v>
      </c>
      <c r="B248" s="211" t="s">
        <v>1425</v>
      </c>
      <c r="C248" s="212" t="s">
        <v>948</v>
      </c>
      <c r="D248" s="212">
        <v>14991</v>
      </c>
      <c r="E248" s="213">
        <v>44134</v>
      </c>
      <c r="F248" s="217"/>
      <c r="G248" s="217"/>
      <c r="H248" s="217"/>
      <c r="I248" s="215">
        <v>20341.3</v>
      </c>
      <c r="J248" s="213">
        <v>44165</v>
      </c>
      <c r="K248" s="212" t="s">
        <v>1419</v>
      </c>
      <c r="L248" s="217"/>
      <c r="M248" s="211" t="s">
        <v>1419</v>
      </c>
      <c r="N248" s="215">
        <v>20341.3</v>
      </c>
      <c r="O248" s="218"/>
      <c r="P248" s="217"/>
      <c r="Q248" s="217"/>
      <c r="R248" s="217"/>
      <c r="S248" s="217"/>
      <c r="T248" s="215" t="s">
        <v>1416</v>
      </c>
      <c r="U248" s="185">
        <v>1977</v>
      </c>
      <c r="V248" s="157" t="s">
        <v>980</v>
      </c>
      <c r="W248" s="157" t="s">
        <v>984</v>
      </c>
    </row>
    <row r="249" spans="1:23" ht="16" customHeight="1">
      <c r="A249" s="211" t="s">
        <v>1424</v>
      </c>
      <c r="B249" s="211" t="s">
        <v>1425</v>
      </c>
      <c r="C249" s="212" t="s">
        <v>948</v>
      </c>
      <c r="D249" s="212">
        <v>15092</v>
      </c>
      <c r="E249" s="213">
        <v>44165</v>
      </c>
      <c r="F249" s="217"/>
      <c r="G249" s="217"/>
      <c r="H249" s="217"/>
      <c r="I249" s="215">
        <v>54530.6</v>
      </c>
      <c r="J249" s="213">
        <v>44195</v>
      </c>
      <c r="K249" s="212" t="s">
        <v>1419</v>
      </c>
      <c r="L249" s="217"/>
      <c r="M249" s="211" t="s">
        <v>1419</v>
      </c>
      <c r="N249" s="215">
        <v>54530.6</v>
      </c>
      <c r="O249" s="218"/>
      <c r="P249" s="217"/>
      <c r="Q249" s="217"/>
      <c r="R249" s="217"/>
      <c r="S249" s="217"/>
      <c r="T249" s="215" t="s">
        <v>1414</v>
      </c>
      <c r="U249" s="185">
        <v>1947</v>
      </c>
      <c r="V249" s="157" t="s">
        <v>980</v>
      </c>
      <c r="W249" s="157" t="s">
        <v>984</v>
      </c>
    </row>
    <row r="250" spans="1:23" ht="16" customHeight="1">
      <c r="A250" s="211" t="s">
        <v>1424</v>
      </c>
      <c r="B250" s="211" t="s">
        <v>1425</v>
      </c>
      <c r="C250" s="212" t="s">
        <v>948</v>
      </c>
      <c r="D250" s="212">
        <v>15094</v>
      </c>
      <c r="E250" s="213">
        <v>44165</v>
      </c>
      <c r="F250" s="217"/>
      <c r="G250" s="217"/>
      <c r="H250" s="217"/>
      <c r="I250" s="215">
        <v>2541.61</v>
      </c>
      <c r="J250" s="213">
        <v>44195</v>
      </c>
      <c r="K250" s="212" t="s">
        <v>1419</v>
      </c>
      <c r="L250" s="217"/>
      <c r="M250" s="211" t="s">
        <v>1419</v>
      </c>
      <c r="N250" s="215">
        <v>2541.61</v>
      </c>
      <c r="O250" s="218"/>
      <c r="P250" s="217"/>
      <c r="Q250" s="217"/>
      <c r="R250" s="217"/>
      <c r="S250" s="217"/>
      <c r="T250" s="215" t="s">
        <v>1414</v>
      </c>
      <c r="U250" s="185">
        <v>1947</v>
      </c>
      <c r="V250" s="157" t="s">
        <v>980</v>
      </c>
      <c r="W250" s="157" t="s">
        <v>984</v>
      </c>
    </row>
    <row r="251" spans="1:23" ht="16" customHeight="1">
      <c r="A251" s="211" t="s">
        <v>1424</v>
      </c>
      <c r="B251" s="211" t="s">
        <v>1425</v>
      </c>
      <c r="C251" s="212" t="s">
        <v>948</v>
      </c>
      <c r="D251" s="212">
        <v>15095</v>
      </c>
      <c r="E251" s="213">
        <v>44165</v>
      </c>
      <c r="F251" s="217"/>
      <c r="G251" s="217"/>
      <c r="H251" s="217"/>
      <c r="I251" s="215">
        <v>12400.98</v>
      </c>
      <c r="J251" s="213">
        <v>44195</v>
      </c>
      <c r="K251" s="212" t="s">
        <v>1419</v>
      </c>
      <c r="L251" s="217"/>
      <c r="M251" s="211" t="s">
        <v>1419</v>
      </c>
      <c r="N251" s="215">
        <v>12400.98</v>
      </c>
      <c r="O251" s="218"/>
      <c r="P251" s="217"/>
      <c r="Q251" s="217"/>
      <c r="R251" s="217"/>
      <c r="S251" s="217"/>
      <c r="T251" s="215" t="s">
        <v>1414</v>
      </c>
      <c r="U251" s="185">
        <v>1947</v>
      </c>
      <c r="V251" s="157" t="s">
        <v>980</v>
      </c>
      <c r="W251" s="157" t="s">
        <v>984</v>
      </c>
    </row>
    <row r="252" spans="1:23" ht="16" customHeight="1">
      <c r="A252" s="211" t="s">
        <v>1424</v>
      </c>
      <c r="B252" s="211" t="s">
        <v>1425</v>
      </c>
      <c r="C252" s="212" t="s">
        <v>948</v>
      </c>
      <c r="D252" s="212">
        <v>15097</v>
      </c>
      <c r="E252" s="213">
        <v>44165</v>
      </c>
      <c r="F252" s="217"/>
      <c r="G252" s="217"/>
      <c r="H252" s="217"/>
      <c r="I252" s="215">
        <v>940.22</v>
      </c>
      <c r="J252" s="213">
        <v>44195</v>
      </c>
      <c r="K252" s="212" t="s">
        <v>1419</v>
      </c>
      <c r="L252" s="217"/>
      <c r="M252" s="211" t="s">
        <v>1419</v>
      </c>
      <c r="N252" s="215">
        <v>940.22</v>
      </c>
      <c r="O252" s="218"/>
      <c r="P252" s="217"/>
      <c r="Q252" s="217"/>
      <c r="R252" s="217"/>
      <c r="S252" s="217"/>
      <c r="T252" s="215" t="s">
        <v>1414</v>
      </c>
      <c r="U252" s="185">
        <v>1947</v>
      </c>
      <c r="V252" s="157" t="s">
        <v>980</v>
      </c>
      <c r="W252" s="157" t="s">
        <v>984</v>
      </c>
    </row>
    <row r="253" spans="1:23" ht="16" customHeight="1">
      <c r="A253" s="211" t="s">
        <v>1424</v>
      </c>
      <c r="B253" s="211" t="s">
        <v>1425</v>
      </c>
      <c r="C253" s="212" t="s">
        <v>948</v>
      </c>
      <c r="D253" s="212">
        <v>15098</v>
      </c>
      <c r="E253" s="213">
        <v>44165</v>
      </c>
      <c r="F253" s="217"/>
      <c r="G253" s="217"/>
      <c r="H253" s="217"/>
      <c r="I253" s="215">
        <v>5029.7700000000004</v>
      </c>
      <c r="J253" s="213">
        <v>44195</v>
      </c>
      <c r="K253" s="212" t="s">
        <v>1419</v>
      </c>
      <c r="L253" s="217"/>
      <c r="M253" s="211" t="s">
        <v>1419</v>
      </c>
      <c r="N253" s="215">
        <v>5029.7700000000004</v>
      </c>
      <c r="O253" s="218"/>
      <c r="P253" s="217"/>
      <c r="Q253" s="217"/>
      <c r="R253" s="217"/>
      <c r="S253" s="217"/>
      <c r="T253" s="215" t="s">
        <v>1414</v>
      </c>
      <c r="U253" s="185">
        <v>1947</v>
      </c>
      <c r="V253" s="157" t="s">
        <v>980</v>
      </c>
      <c r="W253" s="157" t="s">
        <v>984</v>
      </c>
    </row>
    <row r="254" spans="1:23" ht="16" customHeight="1">
      <c r="A254" s="211" t="s">
        <v>1424</v>
      </c>
      <c r="B254" s="211" t="s">
        <v>1425</v>
      </c>
      <c r="C254" s="212" t="s">
        <v>948</v>
      </c>
      <c r="D254" s="212">
        <v>15099</v>
      </c>
      <c r="E254" s="213">
        <v>44165</v>
      </c>
      <c r="F254" s="217"/>
      <c r="G254" s="217"/>
      <c r="H254" s="217"/>
      <c r="I254" s="215">
        <v>8261.5300000000007</v>
      </c>
      <c r="J254" s="213">
        <v>44195</v>
      </c>
      <c r="K254" s="212" t="s">
        <v>1419</v>
      </c>
      <c r="L254" s="217"/>
      <c r="M254" s="211" t="s">
        <v>1419</v>
      </c>
      <c r="N254" s="215">
        <v>8261.5300000000007</v>
      </c>
      <c r="O254" s="218"/>
      <c r="P254" s="217"/>
      <c r="Q254" s="217"/>
      <c r="R254" s="217"/>
      <c r="S254" s="217"/>
      <c r="T254" s="215" t="s">
        <v>1414</v>
      </c>
      <c r="U254" s="185">
        <v>1947</v>
      </c>
      <c r="V254" s="157" t="s">
        <v>980</v>
      </c>
      <c r="W254" s="157" t="s">
        <v>984</v>
      </c>
    </row>
    <row r="255" spans="1:23" ht="16" customHeight="1">
      <c r="A255" s="211" t="s">
        <v>1424</v>
      </c>
      <c r="B255" s="211" t="s">
        <v>1425</v>
      </c>
      <c r="C255" s="212" t="s">
        <v>948</v>
      </c>
      <c r="D255" s="212">
        <v>15100</v>
      </c>
      <c r="E255" s="213">
        <v>44165</v>
      </c>
      <c r="F255" s="217"/>
      <c r="G255" s="217"/>
      <c r="H255" s="217"/>
      <c r="I255" s="215">
        <v>48855.040000000001</v>
      </c>
      <c r="J255" s="213">
        <v>44195</v>
      </c>
      <c r="K255" s="212" t="s">
        <v>1419</v>
      </c>
      <c r="L255" s="217"/>
      <c r="M255" s="211" t="s">
        <v>1419</v>
      </c>
      <c r="N255" s="215">
        <v>48855.040000000001</v>
      </c>
      <c r="O255" s="218"/>
      <c r="P255" s="217"/>
      <c r="Q255" s="217"/>
      <c r="R255" s="217"/>
      <c r="S255" s="217"/>
      <c r="T255" s="215" t="s">
        <v>1414</v>
      </c>
      <c r="U255" s="185">
        <v>1947</v>
      </c>
      <c r="V255" s="157" t="s">
        <v>980</v>
      </c>
      <c r="W255" s="157" t="s">
        <v>984</v>
      </c>
    </row>
    <row r="256" spans="1:23" ht="16" customHeight="1">
      <c r="A256" s="211" t="s">
        <v>1424</v>
      </c>
      <c r="B256" s="211" t="s">
        <v>1425</v>
      </c>
      <c r="C256" s="212" t="s">
        <v>948</v>
      </c>
      <c r="D256" s="212">
        <v>15101</v>
      </c>
      <c r="E256" s="213">
        <v>44165</v>
      </c>
      <c r="F256" s="217"/>
      <c r="G256" s="217"/>
      <c r="H256" s="217"/>
      <c r="I256" s="215">
        <v>4404.34</v>
      </c>
      <c r="J256" s="213">
        <v>44195</v>
      </c>
      <c r="K256" s="212" t="s">
        <v>1419</v>
      </c>
      <c r="L256" s="217"/>
      <c r="M256" s="211" t="s">
        <v>1419</v>
      </c>
      <c r="N256" s="215">
        <v>4404.34</v>
      </c>
      <c r="O256" s="218"/>
      <c r="P256" s="217"/>
      <c r="Q256" s="217"/>
      <c r="R256" s="217"/>
      <c r="S256" s="217"/>
      <c r="T256" s="215" t="s">
        <v>1414</v>
      </c>
      <c r="U256" s="185">
        <v>1947</v>
      </c>
      <c r="V256" s="157" t="s">
        <v>980</v>
      </c>
      <c r="W256" s="157" t="s">
        <v>984</v>
      </c>
    </row>
    <row r="257" spans="1:23" ht="16" customHeight="1">
      <c r="A257" s="211" t="s">
        <v>1424</v>
      </c>
      <c r="B257" s="211" t="s">
        <v>1425</v>
      </c>
      <c r="C257" s="212" t="s">
        <v>948</v>
      </c>
      <c r="D257" s="212">
        <v>15102</v>
      </c>
      <c r="E257" s="213">
        <v>44165</v>
      </c>
      <c r="F257" s="217"/>
      <c r="G257" s="217"/>
      <c r="H257" s="217"/>
      <c r="I257" s="215">
        <v>7309.25</v>
      </c>
      <c r="J257" s="213">
        <v>44195</v>
      </c>
      <c r="K257" s="212" t="s">
        <v>1419</v>
      </c>
      <c r="L257" s="217"/>
      <c r="M257" s="211" t="s">
        <v>1419</v>
      </c>
      <c r="N257" s="215">
        <v>7309.25</v>
      </c>
      <c r="O257" s="218"/>
      <c r="P257" s="217"/>
      <c r="Q257" s="217"/>
      <c r="R257" s="217"/>
      <c r="S257" s="217"/>
      <c r="T257" s="215" t="s">
        <v>1414</v>
      </c>
      <c r="U257" s="185">
        <v>1947</v>
      </c>
      <c r="V257" s="157" t="s">
        <v>980</v>
      </c>
      <c r="W257" s="157" t="s">
        <v>984</v>
      </c>
    </row>
    <row r="258" spans="1:23" ht="16" customHeight="1">
      <c r="A258" s="211" t="s">
        <v>1424</v>
      </c>
      <c r="B258" s="211" t="s">
        <v>1425</v>
      </c>
      <c r="C258" s="212" t="s">
        <v>948</v>
      </c>
      <c r="D258" s="212">
        <v>15117</v>
      </c>
      <c r="E258" s="213">
        <v>44165</v>
      </c>
      <c r="F258" s="217"/>
      <c r="G258" s="217"/>
      <c r="H258" s="217"/>
      <c r="I258" s="215">
        <v>27334.880000000001</v>
      </c>
      <c r="J258" s="213">
        <v>44195</v>
      </c>
      <c r="K258" s="212" t="s">
        <v>1419</v>
      </c>
      <c r="L258" s="217"/>
      <c r="M258" s="211" t="s">
        <v>1419</v>
      </c>
      <c r="N258" s="215">
        <v>27334.880000000001</v>
      </c>
      <c r="O258" s="218"/>
      <c r="P258" s="217"/>
      <c r="Q258" s="217"/>
      <c r="R258" s="217"/>
      <c r="S258" s="217"/>
      <c r="T258" s="215" t="s">
        <v>1414</v>
      </c>
      <c r="U258" s="185">
        <v>1947</v>
      </c>
      <c r="V258" s="157" t="s">
        <v>980</v>
      </c>
      <c r="W258" s="157" t="s">
        <v>984</v>
      </c>
    </row>
    <row r="259" spans="1:23" ht="16" customHeight="1">
      <c r="A259" s="211" t="s">
        <v>1424</v>
      </c>
      <c r="B259" s="211" t="s">
        <v>1425</v>
      </c>
      <c r="C259" s="212" t="s">
        <v>948</v>
      </c>
      <c r="D259" s="212">
        <v>15264</v>
      </c>
      <c r="E259" s="213">
        <v>44196</v>
      </c>
      <c r="F259" s="217"/>
      <c r="G259" s="217"/>
      <c r="H259" s="217"/>
      <c r="I259" s="215">
        <v>57149.75</v>
      </c>
      <c r="J259" s="213">
        <v>44227</v>
      </c>
      <c r="K259" s="212" t="s">
        <v>1419</v>
      </c>
      <c r="L259" s="217"/>
      <c r="M259" s="211" t="s">
        <v>1419</v>
      </c>
      <c r="N259" s="215">
        <v>57149.75</v>
      </c>
      <c r="O259" s="218"/>
      <c r="P259" s="217"/>
      <c r="Q259" s="217"/>
      <c r="R259" s="217"/>
      <c r="S259" s="217"/>
      <c r="T259" s="215" t="s">
        <v>1416</v>
      </c>
      <c r="U259" s="185">
        <v>1915</v>
      </c>
      <c r="V259" s="157" t="s">
        <v>980</v>
      </c>
      <c r="W259" s="157" t="s">
        <v>984</v>
      </c>
    </row>
    <row r="260" spans="1:23" ht="16" customHeight="1">
      <c r="A260" s="211" t="s">
        <v>1424</v>
      </c>
      <c r="B260" s="211" t="s">
        <v>1425</v>
      </c>
      <c r="C260" s="212" t="s">
        <v>948</v>
      </c>
      <c r="D260" s="212">
        <v>15266</v>
      </c>
      <c r="E260" s="213">
        <v>44196</v>
      </c>
      <c r="F260" s="217"/>
      <c r="G260" s="217"/>
      <c r="H260" s="217"/>
      <c r="I260" s="215">
        <v>2719.78</v>
      </c>
      <c r="J260" s="213">
        <v>44227</v>
      </c>
      <c r="K260" s="212" t="s">
        <v>1419</v>
      </c>
      <c r="L260" s="217"/>
      <c r="M260" s="211" t="s">
        <v>1419</v>
      </c>
      <c r="N260" s="215">
        <v>2719.78</v>
      </c>
      <c r="O260" s="218"/>
      <c r="P260" s="217"/>
      <c r="Q260" s="217"/>
      <c r="R260" s="217"/>
      <c r="S260" s="217"/>
      <c r="T260" s="215" t="s">
        <v>1416</v>
      </c>
      <c r="U260" s="185">
        <v>1915</v>
      </c>
      <c r="V260" s="157" t="s">
        <v>980</v>
      </c>
      <c r="W260" s="157" t="s">
        <v>984</v>
      </c>
    </row>
    <row r="261" spans="1:23" ht="16" customHeight="1">
      <c r="A261" s="211" t="s">
        <v>1424</v>
      </c>
      <c r="B261" s="211" t="s">
        <v>1425</v>
      </c>
      <c r="C261" s="212" t="s">
        <v>948</v>
      </c>
      <c r="D261" s="212">
        <v>15267</v>
      </c>
      <c r="E261" s="213">
        <v>44196</v>
      </c>
      <c r="F261" s="217"/>
      <c r="G261" s="217"/>
      <c r="H261" s="217"/>
      <c r="I261" s="215">
        <v>12862.2</v>
      </c>
      <c r="J261" s="213">
        <v>44227</v>
      </c>
      <c r="K261" s="212" t="s">
        <v>1419</v>
      </c>
      <c r="L261" s="217"/>
      <c r="M261" s="211" t="s">
        <v>1419</v>
      </c>
      <c r="N261" s="215">
        <v>12862.2</v>
      </c>
      <c r="O261" s="218"/>
      <c r="P261" s="217"/>
      <c r="Q261" s="217"/>
      <c r="R261" s="217"/>
      <c r="S261" s="217"/>
      <c r="T261" s="215" t="s">
        <v>1416</v>
      </c>
      <c r="U261" s="185">
        <v>1915</v>
      </c>
      <c r="V261" s="157" t="s">
        <v>980</v>
      </c>
      <c r="W261" s="157" t="s">
        <v>984</v>
      </c>
    </row>
    <row r="262" spans="1:23" ht="16" customHeight="1">
      <c r="A262" s="211" t="s">
        <v>1424</v>
      </c>
      <c r="B262" s="211" t="s">
        <v>1425</v>
      </c>
      <c r="C262" s="212" t="s">
        <v>948</v>
      </c>
      <c r="D262" s="212">
        <v>15269</v>
      </c>
      <c r="E262" s="213">
        <v>44196</v>
      </c>
      <c r="F262" s="217"/>
      <c r="G262" s="217"/>
      <c r="H262" s="217"/>
      <c r="I262" s="215">
        <v>1353.74</v>
      </c>
      <c r="J262" s="213">
        <v>44227</v>
      </c>
      <c r="K262" s="212" t="s">
        <v>1419</v>
      </c>
      <c r="L262" s="217"/>
      <c r="M262" s="211" t="s">
        <v>1419</v>
      </c>
      <c r="N262" s="215">
        <v>1353.74</v>
      </c>
      <c r="O262" s="218"/>
      <c r="P262" s="217"/>
      <c r="Q262" s="217"/>
      <c r="R262" s="217"/>
      <c r="S262" s="217"/>
      <c r="T262" s="215" t="s">
        <v>1416</v>
      </c>
      <c r="U262" s="185">
        <v>1915</v>
      </c>
      <c r="V262" s="157" t="s">
        <v>980</v>
      </c>
      <c r="W262" s="157" t="s">
        <v>984</v>
      </c>
    </row>
    <row r="263" spans="1:23" ht="16" customHeight="1">
      <c r="A263" s="211" t="s">
        <v>1424</v>
      </c>
      <c r="B263" s="211" t="s">
        <v>1425</v>
      </c>
      <c r="C263" s="212" t="s">
        <v>948</v>
      </c>
      <c r="D263" s="212">
        <v>15270</v>
      </c>
      <c r="E263" s="213">
        <v>44196</v>
      </c>
      <c r="F263" s="217"/>
      <c r="G263" s="217"/>
      <c r="H263" s="217"/>
      <c r="I263" s="215">
        <v>5527.32</v>
      </c>
      <c r="J263" s="213">
        <v>44227</v>
      </c>
      <c r="K263" s="212" t="s">
        <v>1419</v>
      </c>
      <c r="L263" s="217"/>
      <c r="M263" s="211" t="s">
        <v>1419</v>
      </c>
      <c r="N263" s="215">
        <v>5527.32</v>
      </c>
      <c r="O263" s="218"/>
      <c r="P263" s="217"/>
      <c r="Q263" s="217"/>
      <c r="R263" s="217"/>
      <c r="S263" s="217"/>
      <c r="T263" s="215" t="s">
        <v>1416</v>
      </c>
      <c r="U263" s="185">
        <v>1915</v>
      </c>
      <c r="V263" s="157" t="s">
        <v>980</v>
      </c>
      <c r="W263" s="157" t="s">
        <v>984</v>
      </c>
    </row>
    <row r="264" spans="1:23" ht="16" customHeight="1">
      <c r="A264" s="211" t="s">
        <v>1424</v>
      </c>
      <c r="B264" s="211" t="s">
        <v>1425</v>
      </c>
      <c r="C264" s="212" t="s">
        <v>948</v>
      </c>
      <c r="D264" s="212">
        <v>15271</v>
      </c>
      <c r="E264" s="213">
        <v>44196</v>
      </c>
      <c r="F264" s="217"/>
      <c r="G264" s="217"/>
      <c r="H264" s="217"/>
      <c r="I264" s="215">
        <v>8805.5499999999993</v>
      </c>
      <c r="J264" s="213">
        <v>44227</v>
      </c>
      <c r="K264" s="212" t="s">
        <v>1419</v>
      </c>
      <c r="L264" s="217"/>
      <c r="M264" s="211" t="s">
        <v>1419</v>
      </c>
      <c r="N264" s="215">
        <v>8805.5499999999993</v>
      </c>
      <c r="O264" s="218"/>
      <c r="P264" s="217"/>
      <c r="Q264" s="217"/>
      <c r="R264" s="217"/>
      <c r="S264" s="217"/>
      <c r="T264" s="215" t="s">
        <v>1416</v>
      </c>
      <c r="U264" s="185">
        <v>1915</v>
      </c>
      <c r="V264" s="157" t="s">
        <v>980</v>
      </c>
      <c r="W264" s="157" t="s">
        <v>984</v>
      </c>
    </row>
    <row r="265" spans="1:23" ht="16" customHeight="1">
      <c r="A265" s="211" t="s">
        <v>1424</v>
      </c>
      <c r="B265" s="211" t="s">
        <v>1425</v>
      </c>
      <c r="C265" s="212" t="s">
        <v>948</v>
      </c>
      <c r="D265" s="212">
        <v>15272</v>
      </c>
      <c r="E265" s="213">
        <v>44196</v>
      </c>
      <c r="F265" s="217"/>
      <c r="G265" s="217"/>
      <c r="H265" s="217"/>
      <c r="I265" s="215">
        <v>69281.289999999994</v>
      </c>
      <c r="J265" s="213">
        <v>44227</v>
      </c>
      <c r="K265" s="212" t="s">
        <v>1419</v>
      </c>
      <c r="L265" s="217"/>
      <c r="M265" s="211" t="s">
        <v>1419</v>
      </c>
      <c r="N265" s="215">
        <v>69281.289999999994</v>
      </c>
      <c r="O265" s="218"/>
      <c r="P265" s="217"/>
      <c r="Q265" s="217"/>
      <c r="R265" s="217"/>
      <c r="S265" s="217"/>
      <c r="T265" s="215" t="s">
        <v>1416</v>
      </c>
      <c r="U265" s="185">
        <v>1915</v>
      </c>
      <c r="V265" s="157" t="s">
        <v>980</v>
      </c>
      <c r="W265" s="157" t="s">
        <v>984</v>
      </c>
    </row>
    <row r="266" spans="1:23" ht="16" customHeight="1">
      <c r="A266" s="211" t="s">
        <v>1424</v>
      </c>
      <c r="B266" s="211" t="s">
        <v>1425</v>
      </c>
      <c r="C266" s="212" t="s">
        <v>948</v>
      </c>
      <c r="D266" s="212">
        <v>15273</v>
      </c>
      <c r="E266" s="213">
        <v>44196</v>
      </c>
      <c r="F266" s="217"/>
      <c r="G266" s="217"/>
      <c r="H266" s="217"/>
      <c r="I266" s="215">
        <v>4628.24</v>
      </c>
      <c r="J266" s="213">
        <v>44227</v>
      </c>
      <c r="K266" s="212" t="s">
        <v>1419</v>
      </c>
      <c r="L266" s="217"/>
      <c r="M266" s="211" t="s">
        <v>1419</v>
      </c>
      <c r="N266" s="215">
        <v>4628.24</v>
      </c>
      <c r="O266" s="218"/>
      <c r="P266" s="217"/>
      <c r="Q266" s="217"/>
      <c r="R266" s="217"/>
      <c r="S266" s="217"/>
      <c r="T266" s="215" t="s">
        <v>1416</v>
      </c>
      <c r="U266" s="185">
        <v>1915</v>
      </c>
      <c r="V266" s="157" t="s">
        <v>980</v>
      </c>
      <c r="W266" s="157" t="s">
        <v>984</v>
      </c>
    </row>
    <row r="267" spans="1:23" ht="16" customHeight="1">
      <c r="A267" s="211" t="s">
        <v>1424</v>
      </c>
      <c r="B267" s="211" t="s">
        <v>1425</v>
      </c>
      <c r="C267" s="212" t="s">
        <v>948</v>
      </c>
      <c r="D267" s="212">
        <v>15274</v>
      </c>
      <c r="E267" s="213">
        <v>44196</v>
      </c>
      <c r="F267" s="217"/>
      <c r="G267" s="217"/>
      <c r="H267" s="217"/>
      <c r="I267" s="215">
        <v>7398.85</v>
      </c>
      <c r="J267" s="213">
        <v>44227</v>
      </c>
      <c r="K267" s="212" t="s">
        <v>1419</v>
      </c>
      <c r="L267" s="217"/>
      <c r="M267" s="211" t="s">
        <v>1419</v>
      </c>
      <c r="N267" s="215">
        <v>7398.85</v>
      </c>
      <c r="O267" s="218"/>
      <c r="P267" s="217"/>
      <c r="Q267" s="217"/>
      <c r="R267" s="217"/>
      <c r="S267" s="217"/>
      <c r="T267" s="215" t="s">
        <v>1416</v>
      </c>
      <c r="U267" s="185">
        <v>1915</v>
      </c>
      <c r="V267" s="157" t="s">
        <v>980</v>
      </c>
      <c r="W267" s="157" t="s">
        <v>984</v>
      </c>
    </row>
    <row r="268" spans="1:23" ht="16" customHeight="1">
      <c r="A268" s="211" t="s">
        <v>1424</v>
      </c>
      <c r="B268" s="211" t="s">
        <v>1425</v>
      </c>
      <c r="C268" s="212" t="s">
        <v>948</v>
      </c>
      <c r="D268" s="212">
        <v>15275</v>
      </c>
      <c r="E268" s="213">
        <v>44196</v>
      </c>
      <c r="F268" s="217"/>
      <c r="G268" s="217"/>
      <c r="H268" s="217"/>
      <c r="I268" s="215">
        <v>42100.49</v>
      </c>
      <c r="J268" s="213">
        <v>44227</v>
      </c>
      <c r="K268" s="212" t="s">
        <v>1419</v>
      </c>
      <c r="L268" s="217"/>
      <c r="M268" s="211" t="s">
        <v>1419</v>
      </c>
      <c r="N268" s="215">
        <v>42100.49</v>
      </c>
      <c r="O268" s="218"/>
      <c r="P268" s="217"/>
      <c r="Q268" s="217"/>
      <c r="R268" s="217"/>
      <c r="S268" s="217"/>
      <c r="T268" s="215" t="s">
        <v>1416</v>
      </c>
      <c r="U268" s="185">
        <v>1915</v>
      </c>
      <c r="V268" s="157" t="s">
        <v>980</v>
      </c>
      <c r="W268" s="157" t="s">
        <v>984</v>
      </c>
    </row>
    <row r="269" spans="1:23" ht="16" customHeight="1">
      <c r="A269" s="211" t="s">
        <v>1424</v>
      </c>
      <c r="B269" s="211" t="s">
        <v>1425</v>
      </c>
      <c r="C269" s="212" t="s">
        <v>948</v>
      </c>
      <c r="D269" s="212">
        <v>15289</v>
      </c>
      <c r="E269" s="213">
        <v>44196</v>
      </c>
      <c r="F269" s="217"/>
      <c r="G269" s="217"/>
      <c r="H269" s="217"/>
      <c r="I269" s="215">
        <v>30951.34</v>
      </c>
      <c r="J269" s="213">
        <v>44227</v>
      </c>
      <c r="K269" s="212" t="s">
        <v>1419</v>
      </c>
      <c r="L269" s="217"/>
      <c r="M269" s="211" t="s">
        <v>1419</v>
      </c>
      <c r="N269" s="215">
        <v>30951.34</v>
      </c>
      <c r="O269" s="218"/>
      <c r="P269" s="217"/>
      <c r="Q269" s="217"/>
      <c r="R269" s="217"/>
      <c r="S269" s="217"/>
      <c r="T269" s="215" t="s">
        <v>1416</v>
      </c>
      <c r="U269" s="185">
        <v>1915</v>
      </c>
      <c r="V269" s="157" t="s">
        <v>980</v>
      </c>
      <c r="W269" s="157" t="s">
        <v>984</v>
      </c>
    </row>
    <row r="270" spans="1:23" ht="16" customHeight="1">
      <c r="A270" s="211" t="s">
        <v>1424</v>
      </c>
      <c r="B270" s="211" t="s">
        <v>1425</v>
      </c>
      <c r="C270" s="212" t="s">
        <v>948</v>
      </c>
      <c r="D270" s="212">
        <v>15354</v>
      </c>
      <c r="E270" s="213">
        <v>44225</v>
      </c>
      <c r="F270" s="217"/>
      <c r="G270" s="217"/>
      <c r="H270" s="217"/>
      <c r="I270" s="215">
        <v>47882.9</v>
      </c>
      <c r="J270" s="213">
        <v>44255</v>
      </c>
      <c r="K270" s="212" t="s">
        <v>1419</v>
      </c>
      <c r="L270" s="217"/>
      <c r="M270" s="211" t="s">
        <v>1419</v>
      </c>
      <c r="N270" s="215">
        <v>47882.9</v>
      </c>
      <c r="O270" s="218"/>
      <c r="P270" s="217"/>
      <c r="Q270" s="217"/>
      <c r="R270" s="217"/>
      <c r="S270" s="217"/>
      <c r="T270" s="215" t="s">
        <v>1414</v>
      </c>
      <c r="U270" s="185">
        <v>1887</v>
      </c>
      <c r="V270" s="157" t="s">
        <v>980</v>
      </c>
      <c r="W270" s="157" t="s">
        <v>984</v>
      </c>
    </row>
    <row r="271" spans="1:23" ht="16" customHeight="1">
      <c r="A271" s="211" t="s">
        <v>1424</v>
      </c>
      <c r="B271" s="211" t="s">
        <v>1425</v>
      </c>
      <c r="C271" s="212" t="s">
        <v>948</v>
      </c>
      <c r="D271" s="212">
        <v>15356</v>
      </c>
      <c r="E271" s="213">
        <v>44225</v>
      </c>
      <c r="F271" s="217"/>
      <c r="G271" s="217"/>
      <c r="H271" s="217"/>
      <c r="I271" s="215">
        <v>2915.81</v>
      </c>
      <c r="J271" s="213">
        <v>44255</v>
      </c>
      <c r="K271" s="212" t="s">
        <v>1419</v>
      </c>
      <c r="L271" s="217"/>
      <c r="M271" s="211" t="s">
        <v>1419</v>
      </c>
      <c r="N271" s="215">
        <v>2915.81</v>
      </c>
      <c r="O271" s="218"/>
      <c r="P271" s="217"/>
      <c r="Q271" s="217"/>
      <c r="R271" s="217"/>
      <c r="S271" s="217"/>
      <c r="T271" s="215" t="s">
        <v>1414</v>
      </c>
      <c r="U271" s="185">
        <v>1887</v>
      </c>
      <c r="V271" s="157" t="s">
        <v>980</v>
      </c>
      <c r="W271" s="157" t="s">
        <v>984</v>
      </c>
    </row>
    <row r="272" spans="1:23" ht="16" customHeight="1">
      <c r="A272" s="211" t="s">
        <v>1424</v>
      </c>
      <c r="B272" s="211" t="s">
        <v>1425</v>
      </c>
      <c r="C272" s="212" t="s">
        <v>948</v>
      </c>
      <c r="D272" s="212">
        <v>15357</v>
      </c>
      <c r="E272" s="213">
        <v>44225</v>
      </c>
      <c r="F272" s="217"/>
      <c r="G272" s="217"/>
      <c r="H272" s="217"/>
      <c r="I272" s="215">
        <v>13848.47</v>
      </c>
      <c r="J272" s="213">
        <v>44255</v>
      </c>
      <c r="K272" s="212" t="s">
        <v>1419</v>
      </c>
      <c r="L272" s="217"/>
      <c r="M272" s="211" t="s">
        <v>1419</v>
      </c>
      <c r="N272" s="215">
        <v>13848.47</v>
      </c>
      <c r="O272" s="218"/>
      <c r="P272" s="217"/>
      <c r="Q272" s="217"/>
      <c r="R272" s="217"/>
      <c r="S272" s="217"/>
      <c r="T272" s="215" t="s">
        <v>1414</v>
      </c>
      <c r="U272" s="185">
        <v>1887</v>
      </c>
      <c r="V272" s="157" t="s">
        <v>980</v>
      </c>
      <c r="W272" s="157" t="s">
        <v>984</v>
      </c>
    </row>
    <row r="273" spans="1:23" ht="16" customHeight="1">
      <c r="A273" s="211" t="s">
        <v>1424</v>
      </c>
      <c r="B273" s="211" t="s">
        <v>1425</v>
      </c>
      <c r="C273" s="212" t="s">
        <v>948</v>
      </c>
      <c r="D273" s="212">
        <v>15359</v>
      </c>
      <c r="E273" s="213">
        <v>44225</v>
      </c>
      <c r="F273" s="217"/>
      <c r="G273" s="217"/>
      <c r="H273" s="217"/>
      <c r="I273" s="215">
        <v>1227.8900000000001</v>
      </c>
      <c r="J273" s="213">
        <v>44255</v>
      </c>
      <c r="K273" s="212" t="s">
        <v>1419</v>
      </c>
      <c r="L273" s="217"/>
      <c r="M273" s="211" t="s">
        <v>1419</v>
      </c>
      <c r="N273" s="215">
        <v>1227.8900000000001</v>
      </c>
      <c r="O273" s="218"/>
      <c r="P273" s="217"/>
      <c r="Q273" s="217"/>
      <c r="R273" s="217"/>
      <c r="S273" s="217"/>
      <c r="T273" s="215" t="s">
        <v>1414</v>
      </c>
      <c r="U273" s="185">
        <v>1887</v>
      </c>
      <c r="V273" s="157" t="s">
        <v>980</v>
      </c>
      <c r="W273" s="157" t="s">
        <v>984</v>
      </c>
    </row>
    <row r="274" spans="1:23" ht="16" customHeight="1">
      <c r="A274" s="211" t="s">
        <v>1424</v>
      </c>
      <c r="B274" s="211" t="s">
        <v>1425</v>
      </c>
      <c r="C274" s="212" t="s">
        <v>948</v>
      </c>
      <c r="D274" s="212">
        <v>15360</v>
      </c>
      <c r="E274" s="213">
        <v>44225</v>
      </c>
      <c r="F274" s="217"/>
      <c r="G274" s="217"/>
      <c r="H274" s="217"/>
      <c r="I274" s="215">
        <v>6036.82</v>
      </c>
      <c r="J274" s="213">
        <v>44255</v>
      </c>
      <c r="K274" s="212" t="s">
        <v>1419</v>
      </c>
      <c r="L274" s="217"/>
      <c r="M274" s="211" t="s">
        <v>1419</v>
      </c>
      <c r="N274" s="215">
        <v>6036.82</v>
      </c>
      <c r="O274" s="218"/>
      <c r="P274" s="217"/>
      <c r="Q274" s="217"/>
      <c r="R274" s="217"/>
      <c r="S274" s="217"/>
      <c r="T274" s="215" t="s">
        <v>1414</v>
      </c>
      <c r="U274" s="185">
        <v>1887</v>
      </c>
      <c r="V274" s="157" t="s">
        <v>980</v>
      </c>
      <c r="W274" s="157" t="s">
        <v>984</v>
      </c>
    </row>
    <row r="275" spans="1:23" ht="16" customHeight="1">
      <c r="A275" s="211" t="s">
        <v>1424</v>
      </c>
      <c r="B275" s="211" t="s">
        <v>1425</v>
      </c>
      <c r="C275" s="212" t="s">
        <v>948</v>
      </c>
      <c r="D275" s="212">
        <v>15361</v>
      </c>
      <c r="E275" s="213">
        <v>44225</v>
      </c>
      <c r="F275" s="217"/>
      <c r="G275" s="217"/>
      <c r="H275" s="217"/>
      <c r="I275" s="215">
        <v>8951.16</v>
      </c>
      <c r="J275" s="213">
        <v>44255</v>
      </c>
      <c r="K275" s="212" t="s">
        <v>1419</v>
      </c>
      <c r="L275" s="217"/>
      <c r="M275" s="211" t="s">
        <v>1419</v>
      </c>
      <c r="N275" s="215">
        <v>8951.16</v>
      </c>
      <c r="O275" s="218"/>
      <c r="P275" s="217"/>
      <c r="Q275" s="217"/>
      <c r="R275" s="217"/>
      <c r="S275" s="217"/>
      <c r="T275" s="215" t="s">
        <v>1414</v>
      </c>
      <c r="U275" s="185">
        <v>1887</v>
      </c>
      <c r="V275" s="157" t="s">
        <v>980</v>
      </c>
      <c r="W275" s="157" t="s">
        <v>984</v>
      </c>
    </row>
    <row r="276" spans="1:23" ht="16" customHeight="1">
      <c r="A276" s="211" t="s">
        <v>1424</v>
      </c>
      <c r="B276" s="211" t="s">
        <v>1425</v>
      </c>
      <c r="C276" s="212" t="s">
        <v>948</v>
      </c>
      <c r="D276" s="212">
        <v>15362</v>
      </c>
      <c r="E276" s="213">
        <v>44225</v>
      </c>
      <c r="F276" s="217"/>
      <c r="G276" s="217"/>
      <c r="H276" s="217"/>
      <c r="I276" s="215">
        <v>65937.66</v>
      </c>
      <c r="J276" s="213">
        <v>44255</v>
      </c>
      <c r="K276" s="212" t="s">
        <v>1419</v>
      </c>
      <c r="L276" s="217"/>
      <c r="M276" s="211" t="s">
        <v>1419</v>
      </c>
      <c r="N276" s="215">
        <v>65937.66</v>
      </c>
      <c r="O276" s="218"/>
      <c r="P276" s="217"/>
      <c r="Q276" s="217"/>
      <c r="R276" s="217"/>
      <c r="S276" s="217"/>
      <c r="T276" s="215" t="s">
        <v>1414</v>
      </c>
      <c r="U276" s="185">
        <v>1887</v>
      </c>
      <c r="V276" s="157" t="s">
        <v>980</v>
      </c>
      <c r="W276" s="157" t="s">
        <v>984</v>
      </c>
    </row>
    <row r="277" spans="1:23" ht="16" customHeight="1">
      <c r="A277" s="211" t="s">
        <v>1424</v>
      </c>
      <c r="B277" s="211" t="s">
        <v>1425</v>
      </c>
      <c r="C277" s="212" t="s">
        <v>948</v>
      </c>
      <c r="D277" s="212">
        <v>15363</v>
      </c>
      <c r="E277" s="213">
        <v>44225</v>
      </c>
      <c r="F277" s="217"/>
      <c r="G277" s="217"/>
      <c r="H277" s="217"/>
      <c r="I277" s="215">
        <v>4280.2</v>
      </c>
      <c r="J277" s="213">
        <v>44255</v>
      </c>
      <c r="K277" s="212" t="s">
        <v>1419</v>
      </c>
      <c r="L277" s="217"/>
      <c r="M277" s="211" t="s">
        <v>1419</v>
      </c>
      <c r="N277" s="215">
        <v>4280.2</v>
      </c>
      <c r="O277" s="218"/>
      <c r="P277" s="217"/>
      <c r="Q277" s="217"/>
      <c r="R277" s="217"/>
      <c r="S277" s="217"/>
      <c r="T277" s="215" t="s">
        <v>1414</v>
      </c>
      <c r="U277" s="185">
        <v>1887</v>
      </c>
      <c r="V277" s="157" t="s">
        <v>980</v>
      </c>
      <c r="W277" s="157" t="s">
        <v>984</v>
      </c>
    </row>
    <row r="278" spans="1:23" ht="16" customHeight="1">
      <c r="A278" s="211" t="s">
        <v>1424</v>
      </c>
      <c r="B278" s="211" t="s">
        <v>1425</v>
      </c>
      <c r="C278" s="212" t="s">
        <v>948</v>
      </c>
      <c r="D278" s="212">
        <v>15364</v>
      </c>
      <c r="E278" s="213">
        <v>44225</v>
      </c>
      <c r="F278" s="217"/>
      <c r="G278" s="217"/>
      <c r="H278" s="217"/>
      <c r="I278" s="215">
        <v>7325.06</v>
      </c>
      <c r="J278" s="213">
        <v>44255</v>
      </c>
      <c r="K278" s="212" t="s">
        <v>1419</v>
      </c>
      <c r="L278" s="217"/>
      <c r="M278" s="211" t="s">
        <v>1419</v>
      </c>
      <c r="N278" s="215">
        <v>7325.06</v>
      </c>
      <c r="O278" s="218"/>
      <c r="P278" s="217"/>
      <c r="Q278" s="217"/>
      <c r="R278" s="217"/>
      <c r="S278" s="217"/>
      <c r="T278" s="215" t="s">
        <v>1414</v>
      </c>
      <c r="U278" s="185">
        <v>1887</v>
      </c>
      <c r="V278" s="157" t="s">
        <v>980</v>
      </c>
      <c r="W278" s="157" t="s">
        <v>984</v>
      </c>
    </row>
    <row r="279" spans="1:23" ht="16" customHeight="1">
      <c r="A279" s="211" t="s">
        <v>1424</v>
      </c>
      <c r="B279" s="211" t="s">
        <v>1425</v>
      </c>
      <c r="C279" s="212" t="s">
        <v>948</v>
      </c>
      <c r="D279" s="212">
        <v>15365</v>
      </c>
      <c r="E279" s="213">
        <v>44225</v>
      </c>
      <c r="F279" s="217"/>
      <c r="G279" s="217"/>
      <c r="H279" s="217"/>
      <c r="I279" s="215">
        <v>44538.58</v>
      </c>
      <c r="J279" s="213">
        <v>44255</v>
      </c>
      <c r="K279" s="212" t="s">
        <v>1419</v>
      </c>
      <c r="L279" s="217"/>
      <c r="M279" s="211" t="s">
        <v>1419</v>
      </c>
      <c r="N279" s="215">
        <v>44538.58</v>
      </c>
      <c r="O279" s="218"/>
      <c r="P279" s="217"/>
      <c r="Q279" s="217"/>
      <c r="R279" s="217"/>
      <c r="S279" s="217"/>
      <c r="T279" s="215" t="s">
        <v>1414</v>
      </c>
      <c r="U279" s="185">
        <v>1887</v>
      </c>
      <c r="V279" s="157" t="s">
        <v>980</v>
      </c>
      <c r="W279" s="157" t="s">
        <v>984</v>
      </c>
    </row>
    <row r="280" spans="1:23" ht="16" customHeight="1">
      <c r="A280" s="211" t="s">
        <v>1424</v>
      </c>
      <c r="B280" s="211" t="s">
        <v>1425</v>
      </c>
      <c r="C280" s="212" t="s">
        <v>948</v>
      </c>
      <c r="D280" s="212">
        <v>15366</v>
      </c>
      <c r="E280" s="213">
        <v>44225</v>
      </c>
      <c r="F280" s="217"/>
      <c r="G280" s="217"/>
      <c r="H280" s="217"/>
      <c r="I280" s="215">
        <v>11802.42</v>
      </c>
      <c r="J280" s="213">
        <v>44255</v>
      </c>
      <c r="K280" s="212" t="s">
        <v>1419</v>
      </c>
      <c r="L280" s="217"/>
      <c r="M280" s="211" t="s">
        <v>1419</v>
      </c>
      <c r="N280" s="215">
        <v>11802.42</v>
      </c>
      <c r="O280" s="218"/>
      <c r="P280" s="217"/>
      <c r="Q280" s="217"/>
      <c r="R280" s="217"/>
      <c r="S280" s="217"/>
      <c r="T280" s="215" t="s">
        <v>1414</v>
      </c>
      <c r="U280" s="185">
        <v>1887</v>
      </c>
      <c r="V280" s="157" t="s">
        <v>980</v>
      </c>
      <c r="W280" s="157" t="s">
        <v>984</v>
      </c>
    </row>
    <row r="281" spans="1:23" ht="16" customHeight="1">
      <c r="A281" s="211" t="s">
        <v>1424</v>
      </c>
      <c r="B281" s="211" t="s">
        <v>1425</v>
      </c>
      <c r="C281" s="212" t="s">
        <v>948</v>
      </c>
      <c r="D281" s="212">
        <v>15367</v>
      </c>
      <c r="E281" s="213">
        <v>44225</v>
      </c>
      <c r="F281" s="217"/>
      <c r="G281" s="217"/>
      <c r="H281" s="217"/>
      <c r="I281" s="215">
        <v>37934.769999999997</v>
      </c>
      <c r="J281" s="213">
        <v>44255</v>
      </c>
      <c r="K281" s="212" t="s">
        <v>1419</v>
      </c>
      <c r="L281" s="217"/>
      <c r="M281" s="211" t="s">
        <v>1419</v>
      </c>
      <c r="N281" s="215">
        <v>37934.769999999997</v>
      </c>
      <c r="O281" s="218"/>
      <c r="P281" s="217"/>
      <c r="Q281" s="217"/>
      <c r="R281" s="217"/>
      <c r="S281" s="217"/>
      <c r="T281" s="215" t="s">
        <v>1414</v>
      </c>
      <c r="U281" s="185">
        <v>1887</v>
      </c>
      <c r="V281" s="157" t="s">
        <v>980</v>
      </c>
      <c r="W281" s="157" t="s">
        <v>984</v>
      </c>
    </row>
    <row r="282" spans="1:23" ht="16" customHeight="1">
      <c r="A282" s="211" t="s">
        <v>1424</v>
      </c>
      <c r="B282" s="211" t="s">
        <v>1425</v>
      </c>
      <c r="C282" s="212" t="s">
        <v>948</v>
      </c>
      <c r="D282" s="212">
        <v>15368</v>
      </c>
      <c r="E282" s="213">
        <v>44225</v>
      </c>
      <c r="F282" s="217"/>
      <c r="G282" s="217"/>
      <c r="H282" s="217"/>
      <c r="I282" s="215">
        <v>27092.34</v>
      </c>
      <c r="J282" s="213">
        <v>44255</v>
      </c>
      <c r="K282" s="212" t="s">
        <v>1419</v>
      </c>
      <c r="L282" s="217"/>
      <c r="M282" s="211" t="s">
        <v>1419</v>
      </c>
      <c r="N282" s="215">
        <v>27092.34</v>
      </c>
      <c r="O282" s="218"/>
      <c r="P282" s="217"/>
      <c r="Q282" s="217"/>
      <c r="R282" s="217"/>
      <c r="S282" s="217"/>
      <c r="T282" s="215" t="s">
        <v>1414</v>
      </c>
      <c r="U282" s="185">
        <v>1887</v>
      </c>
      <c r="V282" s="157" t="s">
        <v>980</v>
      </c>
      <c r="W282" s="157" t="s">
        <v>984</v>
      </c>
    </row>
    <row r="283" spans="1:23" ht="16" customHeight="1">
      <c r="A283" s="211" t="s">
        <v>1424</v>
      </c>
      <c r="B283" s="211" t="s">
        <v>1425</v>
      </c>
      <c r="C283" s="212" t="s">
        <v>948</v>
      </c>
      <c r="D283" s="212">
        <v>15369</v>
      </c>
      <c r="E283" s="213">
        <v>44225</v>
      </c>
      <c r="F283" s="217"/>
      <c r="G283" s="217"/>
      <c r="H283" s="217"/>
      <c r="I283" s="215">
        <v>22639.82</v>
      </c>
      <c r="J283" s="213">
        <v>44255</v>
      </c>
      <c r="K283" s="212" t="s">
        <v>1419</v>
      </c>
      <c r="L283" s="217"/>
      <c r="M283" s="211" t="s">
        <v>1419</v>
      </c>
      <c r="N283" s="215">
        <v>22639.82</v>
      </c>
      <c r="O283" s="218"/>
      <c r="P283" s="217"/>
      <c r="Q283" s="217"/>
      <c r="R283" s="217"/>
      <c r="S283" s="217"/>
      <c r="T283" s="215" t="s">
        <v>1414</v>
      </c>
      <c r="U283" s="185">
        <v>1887</v>
      </c>
      <c r="V283" s="157" t="s">
        <v>980</v>
      </c>
      <c r="W283" s="157" t="s">
        <v>984</v>
      </c>
    </row>
    <row r="284" spans="1:23" ht="16" customHeight="1">
      <c r="A284" s="211" t="s">
        <v>1424</v>
      </c>
      <c r="B284" s="211" t="s">
        <v>1425</v>
      </c>
      <c r="C284" s="212" t="s">
        <v>948</v>
      </c>
      <c r="D284" s="212">
        <v>15370</v>
      </c>
      <c r="E284" s="213">
        <v>44225</v>
      </c>
      <c r="F284" s="217"/>
      <c r="G284" s="217"/>
      <c r="H284" s="217"/>
      <c r="I284" s="215">
        <v>10365.790000000001</v>
      </c>
      <c r="J284" s="213">
        <v>44255</v>
      </c>
      <c r="K284" s="212" t="s">
        <v>1419</v>
      </c>
      <c r="L284" s="217"/>
      <c r="M284" s="211" t="s">
        <v>1419</v>
      </c>
      <c r="N284" s="215">
        <v>10365.790000000001</v>
      </c>
      <c r="O284" s="218"/>
      <c r="P284" s="217"/>
      <c r="Q284" s="217"/>
      <c r="R284" s="217"/>
      <c r="S284" s="217"/>
      <c r="T284" s="215" t="s">
        <v>1414</v>
      </c>
      <c r="U284" s="185">
        <v>1887</v>
      </c>
      <c r="V284" s="157" t="s">
        <v>980</v>
      </c>
      <c r="W284" s="157" t="s">
        <v>984</v>
      </c>
    </row>
    <row r="285" spans="1:23" ht="16" customHeight="1">
      <c r="A285" s="211" t="s">
        <v>1424</v>
      </c>
      <c r="B285" s="211" t="s">
        <v>1425</v>
      </c>
      <c r="C285" s="212" t="s">
        <v>948</v>
      </c>
      <c r="D285" s="212">
        <v>15371</v>
      </c>
      <c r="E285" s="213">
        <v>44225</v>
      </c>
      <c r="F285" s="217"/>
      <c r="G285" s="217"/>
      <c r="H285" s="217"/>
      <c r="I285" s="215">
        <v>14291.81</v>
      </c>
      <c r="J285" s="213">
        <v>44255</v>
      </c>
      <c r="K285" s="212" t="s">
        <v>1419</v>
      </c>
      <c r="L285" s="217"/>
      <c r="M285" s="211" t="s">
        <v>1419</v>
      </c>
      <c r="N285" s="215">
        <v>14291.81</v>
      </c>
      <c r="O285" s="218"/>
      <c r="P285" s="217"/>
      <c r="Q285" s="217"/>
      <c r="R285" s="217"/>
      <c r="S285" s="217"/>
      <c r="T285" s="215" t="s">
        <v>1414</v>
      </c>
      <c r="U285" s="185">
        <v>1887</v>
      </c>
      <c r="V285" s="157" t="s">
        <v>980</v>
      </c>
      <c r="W285" s="157" t="s">
        <v>984</v>
      </c>
    </row>
    <row r="286" spans="1:23" ht="16" customHeight="1">
      <c r="A286" s="211" t="s">
        <v>1424</v>
      </c>
      <c r="B286" s="211" t="s">
        <v>1425</v>
      </c>
      <c r="C286" s="212" t="s">
        <v>948</v>
      </c>
      <c r="D286" s="212">
        <v>15372</v>
      </c>
      <c r="E286" s="213">
        <v>44225</v>
      </c>
      <c r="F286" s="217"/>
      <c r="G286" s="217"/>
      <c r="H286" s="217"/>
      <c r="I286" s="215">
        <v>11337.91</v>
      </c>
      <c r="J286" s="213">
        <v>44255</v>
      </c>
      <c r="K286" s="212" t="s">
        <v>1419</v>
      </c>
      <c r="L286" s="217"/>
      <c r="M286" s="211" t="s">
        <v>1419</v>
      </c>
      <c r="N286" s="215">
        <v>11337.91</v>
      </c>
      <c r="O286" s="218"/>
      <c r="P286" s="217"/>
      <c r="Q286" s="217"/>
      <c r="R286" s="217"/>
      <c r="S286" s="217"/>
      <c r="T286" s="215" t="s">
        <v>1414</v>
      </c>
      <c r="U286" s="185">
        <v>1887</v>
      </c>
      <c r="V286" s="157" t="s">
        <v>980</v>
      </c>
      <c r="W286" s="157" t="s">
        <v>984</v>
      </c>
    </row>
    <row r="287" spans="1:23" ht="16" customHeight="1">
      <c r="A287" s="211" t="s">
        <v>1424</v>
      </c>
      <c r="B287" s="211" t="s">
        <v>1425</v>
      </c>
      <c r="C287" s="212" t="s">
        <v>948</v>
      </c>
      <c r="D287" s="212">
        <v>15373</v>
      </c>
      <c r="E287" s="213">
        <v>44225</v>
      </c>
      <c r="F287" s="217"/>
      <c r="G287" s="217"/>
      <c r="H287" s="217"/>
      <c r="I287" s="215">
        <v>13133.83</v>
      </c>
      <c r="J287" s="213">
        <v>44255</v>
      </c>
      <c r="K287" s="212" t="s">
        <v>1419</v>
      </c>
      <c r="L287" s="217"/>
      <c r="M287" s="211" t="s">
        <v>1419</v>
      </c>
      <c r="N287" s="215">
        <v>13133.83</v>
      </c>
      <c r="O287" s="218"/>
      <c r="P287" s="217"/>
      <c r="Q287" s="217"/>
      <c r="R287" s="217"/>
      <c r="S287" s="217"/>
      <c r="T287" s="215" t="s">
        <v>1414</v>
      </c>
      <c r="U287" s="185">
        <v>1887</v>
      </c>
      <c r="V287" s="157" t="s">
        <v>980</v>
      </c>
      <c r="W287" s="157" t="s">
        <v>984</v>
      </c>
    </row>
    <row r="288" spans="1:23" ht="16" customHeight="1">
      <c r="A288" s="211" t="s">
        <v>1424</v>
      </c>
      <c r="B288" s="211" t="s">
        <v>1425</v>
      </c>
      <c r="C288" s="212" t="s">
        <v>948</v>
      </c>
      <c r="D288" s="212">
        <v>15374</v>
      </c>
      <c r="E288" s="213">
        <v>44225</v>
      </c>
      <c r="F288" s="217"/>
      <c r="G288" s="217"/>
      <c r="H288" s="217"/>
      <c r="I288" s="215">
        <v>12679.98</v>
      </c>
      <c r="J288" s="213">
        <v>44255</v>
      </c>
      <c r="K288" s="212" t="s">
        <v>1419</v>
      </c>
      <c r="L288" s="217"/>
      <c r="M288" s="211" t="s">
        <v>1419</v>
      </c>
      <c r="N288" s="215">
        <v>12679.98</v>
      </c>
      <c r="O288" s="218"/>
      <c r="P288" s="217"/>
      <c r="Q288" s="217"/>
      <c r="R288" s="217"/>
      <c r="S288" s="217"/>
      <c r="T288" s="215" t="s">
        <v>1414</v>
      </c>
      <c r="U288" s="185">
        <v>1887</v>
      </c>
      <c r="V288" s="157" t="s">
        <v>980</v>
      </c>
      <c r="W288" s="157" t="s">
        <v>984</v>
      </c>
    </row>
    <row r="289" spans="1:23" ht="16" customHeight="1">
      <c r="A289" s="211" t="s">
        <v>1424</v>
      </c>
      <c r="B289" s="211" t="s">
        <v>1425</v>
      </c>
      <c r="C289" s="212" t="s">
        <v>948</v>
      </c>
      <c r="D289" s="212">
        <v>15375</v>
      </c>
      <c r="E289" s="213">
        <v>44225</v>
      </c>
      <c r="F289" s="217"/>
      <c r="G289" s="217"/>
      <c r="H289" s="217"/>
      <c r="I289" s="215">
        <v>9582.68</v>
      </c>
      <c r="J289" s="213">
        <v>44255</v>
      </c>
      <c r="K289" s="212" t="s">
        <v>1419</v>
      </c>
      <c r="L289" s="217"/>
      <c r="M289" s="211" t="s">
        <v>1419</v>
      </c>
      <c r="N289" s="215">
        <v>9582.68</v>
      </c>
      <c r="O289" s="218"/>
      <c r="P289" s="217"/>
      <c r="Q289" s="217"/>
      <c r="R289" s="217"/>
      <c r="S289" s="217"/>
      <c r="T289" s="215" t="s">
        <v>1414</v>
      </c>
      <c r="U289" s="185">
        <v>1887</v>
      </c>
      <c r="V289" s="157" t="s">
        <v>980</v>
      </c>
      <c r="W289" s="157" t="s">
        <v>984</v>
      </c>
    </row>
    <row r="290" spans="1:23" ht="16" customHeight="1">
      <c r="A290" s="211" t="s">
        <v>1424</v>
      </c>
      <c r="B290" s="211" t="s">
        <v>1425</v>
      </c>
      <c r="C290" s="212" t="s">
        <v>948</v>
      </c>
      <c r="D290" s="212">
        <v>15376</v>
      </c>
      <c r="E290" s="213">
        <v>44225</v>
      </c>
      <c r="F290" s="217"/>
      <c r="G290" s="217"/>
      <c r="H290" s="217"/>
      <c r="I290" s="215">
        <v>25899</v>
      </c>
      <c r="J290" s="213">
        <v>44255</v>
      </c>
      <c r="K290" s="212" t="s">
        <v>1419</v>
      </c>
      <c r="L290" s="217"/>
      <c r="M290" s="211" t="s">
        <v>1419</v>
      </c>
      <c r="N290" s="215">
        <v>25899</v>
      </c>
      <c r="O290" s="218"/>
      <c r="P290" s="217"/>
      <c r="Q290" s="217"/>
      <c r="R290" s="217"/>
      <c r="S290" s="217"/>
      <c r="T290" s="215" t="s">
        <v>1414</v>
      </c>
      <c r="U290" s="185">
        <v>1887</v>
      </c>
      <c r="V290" s="157" t="s">
        <v>980</v>
      </c>
      <c r="W290" s="157" t="s">
        <v>984</v>
      </c>
    </row>
    <row r="291" spans="1:23" ht="16" customHeight="1">
      <c r="A291" s="211" t="s">
        <v>1424</v>
      </c>
      <c r="B291" s="211" t="s">
        <v>1425</v>
      </c>
      <c r="C291" s="212" t="s">
        <v>948</v>
      </c>
      <c r="D291" s="212">
        <v>15377</v>
      </c>
      <c r="E291" s="213">
        <v>44225</v>
      </c>
      <c r="F291" s="217"/>
      <c r="G291" s="217"/>
      <c r="H291" s="217"/>
      <c r="I291" s="215">
        <v>11167.16</v>
      </c>
      <c r="J291" s="213">
        <v>44255</v>
      </c>
      <c r="K291" s="212" t="s">
        <v>1419</v>
      </c>
      <c r="L291" s="217"/>
      <c r="M291" s="211" t="s">
        <v>1419</v>
      </c>
      <c r="N291" s="215">
        <v>11167.16</v>
      </c>
      <c r="O291" s="218"/>
      <c r="P291" s="217"/>
      <c r="Q291" s="217"/>
      <c r="R291" s="217"/>
      <c r="S291" s="217"/>
      <c r="T291" s="215" t="s">
        <v>1414</v>
      </c>
      <c r="U291" s="185">
        <v>1887</v>
      </c>
      <c r="V291" s="157" t="s">
        <v>980</v>
      </c>
      <c r="W291" s="157" t="s">
        <v>984</v>
      </c>
    </row>
    <row r="292" spans="1:23" ht="16" customHeight="1">
      <c r="A292" s="211" t="s">
        <v>1424</v>
      </c>
      <c r="B292" s="211" t="s">
        <v>1425</v>
      </c>
      <c r="C292" s="212" t="s">
        <v>948</v>
      </c>
      <c r="D292" s="212">
        <v>15379</v>
      </c>
      <c r="E292" s="213">
        <v>44225</v>
      </c>
      <c r="F292" s="217"/>
      <c r="G292" s="217"/>
      <c r="H292" s="217"/>
      <c r="I292" s="215">
        <v>28212.9</v>
      </c>
      <c r="J292" s="213">
        <v>44255</v>
      </c>
      <c r="K292" s="212" t="s">
        <v>1419</v>
      </c>
      <c r="L292" s="217"/>
      <c r="M292" s="211" t="s">
        <v>1419</v>
      </c>
      <c r="N292" s="215">
        <v>28212.9</v>
      </c>
      <c r="O292" s="218"/>
      <c r="P292" s="217"/>
      <c r="Q292" s="217"/>
      <c r="R292" s="217"/>
      <c r="S292" s="217"/>
      <c r="T292" s="215" t="s">
        <v>1414</v>
      </c>
      <c r="U292" s="185">
        <v>1887</v>
      </c>
      <c r="V292" s="157" t="s">
        <v>980</v>
      </c>
      <c r="W292" s="157" t="s">
        <v>984</v>
      </c>
    </row>
    <row r="293" spans="1:23" ht="16" customHeight="1">
      <c r="A293" s="211" t="s">
        <v>1424</v>
      </c>
      <c r="B293" s="211" t="s">
        <v>1425</v>
      </c>
      <c r="C293" s="212" t="s">
        <v>948</v>
      </c>
      <c r="D293" s="212">
        <v>15443</v>
      </c>
      <c r="E293" s="213">
        <v>44253</v>
      </c>
      <c r="F293" s="217"/>
      <c r="G293" s="217"/>
      <c r="H293" s="217"/>
      <c r="I293" s="215">
        <v>56592.45</v>
      </c>
      <c r="J293" s="213">
        <v>44286</v>
      </c>
      <c r="K293" s="212" t="s">
        <v>1419</v>
      </c>
      <c r="L293" s="217"/>
      <c r="M293" s="211" t="s">
        <v>1419</v>
      </c>
      <c r="N293" s="215">
        <v>56592.45</v>
      </c>
      <c r="O293" s="218"/>
      <c r="P293" s="217"/>
      <c r="Q293" s="217"/>
      <c r="R293" s="217"/>
      <c r="S293" s="217"/>
      <c r="T293" s="215" t="s">
        <v>1421</v>
      </c>
      <c r="U293" s="185">
        <v>1856</v>
      </c>
      <c r="V293" s="157" t="s">
        <v>980</v>
      </c>
      <c r="W293" s="157" t="s">
        <v>984</v>
      </c>
    </row>
    <row r="294" spans="1:23" ht="16" customHeight="1">
      <c r="A294" s="211" t="s">
        <v>1424</v>
      </c>
      <c r="B294" s="211" t="s">
        <v>1425</v>
      </c>
      <c r="C294" s="212" t="s">
        <v>948</v>
      </c>
      <c r="D294" s="212">
        <v>15445</v>
      </c>
      <c r="E294" s="213">
        <v>44253</v>
      </c>
      <c r="F294" s="217"/>
      <c r="G294" s="217"/>
      <c r="H294" s="217"/>
      <c r="I294" s="215">
        <v>2866.19</v>
      </c>
      <c r="J294" s="213">
        <v>44286</v>
      </c>
      <c r="K294" s="212" t="s">
        <v>1419</v>
      </c>
      <c r="L294" s="217"/>
      <c r="M294" s="211" t="s">
        <v>1419</v>
      </c>
      <c r="N294" s="215">
        <v>2866.19</v>
      </c>
      <c r="O294" s="218"/>
      <c r="P294" s="217"/>
      <c r="Q294" s="217"/>
      <c r="R294" s="217"/>
      <c r="S294" s="217"/>
      <c r="T294" s="215" t="s">
        <v>1421</v>
      </c>
      <c r="U294" s="185">
        <v>1856</v>
      </c>
      <c r="V294" s="157" t="s">
        <v>980</v>
      </c>
      <c r="W294" s="157" t="s">
        <v>984</v>
      </c>
    </row>
    <row r="295" spans="1:23" ht="16" customHeight="1">
      <c r="A295" s="211" t="s">
        <v>1424</v>
      </c>
      <c r="B295" s="211" t="s">
        <v>1425</v>
      </c>
      <c r="C295" s="212" t="s">
        <v>948</v>
      </c>
      <c r="D295" s="212">
        <v>15446</v>
      </c>
      <c r="E295" s="213">
        <v>44253</v>
      </c>
      <c r="F295" s="217"/>
      <c r="G295" s="217"/>
      <c r="H295" s="217"/>
      <c r="I295" s="215">
        <v>14050.21</v>
      </c>
      <c r="J295" s="213">
        <v>44286</v>
      </c>
      <c r="K295" s="212" t="s">
        <v>1419</v>
      </c>
      <c r="L295" s="217"/>
      <c r="M295" s="211" t="s">
        <v>1419</v>
      </c>
      <c r="N295" s="215">
        <v>14050.21</v>
      </c>
      <c r="O295" s="218"/>
      <c r="P295" s="217"/>
      <c r="Q295" s="217"/>
      <c r="R295" s="217"/>
      <c r="S295" s="217"/>
      <c r="T295" s="215" t="s">
        <v>1421</v>
      </c>
      <c r="U295" s="185">
        <v>1856</v>
      </c>
      <c r="V295" s="157" t="s">
        <v>980</v>
      </c>
      <c r="W295" s="157" t="s">
        <v>984</v>
      </c>
    </row>
    <row r="296" spans="1:23" ht="16" customHeight="1">
      <c r="A296" s="211" t="s">
        <v>1424</v>
      </c>
      <c r="B296" s="211" t="s">
        <v>1425</v>
      </c>
      <c r="C296" s="212" t="s">
        <v>948</v>
      </c>
      <c r="D296" s="212">
        <v>15448</v>
      </c>
      <c r="E296" s="213">
        <v>44253</v>
      </c>
      <c r="F296" s="217"/>
      <c r="G296" s="217"/>
      <c r="H296" s="217"/>
      <c r="I296" s="215">
        <v>1217.75</v>
      </c>
      <c r="J296" s="213">
        <v>44286</v>
      </c>
      <c r="K296" s="212" t="s">
        <v>1419</v>
      </c>
      <c r="L296" s="217"/>
      <c r="M296" s="211" t="s">
        <v>1419</v>
      </c>
      <c r="N296" s="215">
        <v>1217.75</v>
      </c>
      <c r="O296" s="218"/>
      <c r="P296" s="217"/>
      <c r="Q296" s="217"/>
      <c r="R296" s="217"/>
      <c r="S296" s="217"/>
      <c r="T296" s="215" t="s">
        <v>1421</v>
      </c>
      <c r="U296" s="185">
        <v>1856</v>
      </c>
      <c r="V296" s="157" t="s">
        <v>980</v>
      </c>
      <c r="W296" s="157" t="s">
        <v>984</v>
      </c>
    </row>
    <row r="297" spans="1:23" ht="16" customHeight="1">
      <c r="A297" s="211" t="s">
        <v>1424</v>
      </c>
      <c r="B297" s="211" t="s">
        <v>1425</v>
      </c>
      <c r="C297" s="212" t="s">
        <v>948</v>
      </c>
      <c r="D297" s="212">
        <v>15449</v>
      </c>
      <c r="E297" s="213">
        <v>44253</v>
      </c>
      <c r="F297" s="217"/>
      <c r="G297" s="217"/>
      <c r="H297" s="217"/>
      <c r="I297" s="215">
        <v>6105.3</v>
      </c>
      <c r="J297" s="213">
        <v>44286</v>
      </c>
      <c r="K297" s="212" t="s">
        <v>1419</v>
      </c>
      <c r="L297" s="217"/>
      <c r="M297" s="211" t="s">
        <v>1419</v>
      </c>
      <c r="N297" s="215">
        <v>6105.3</v>
      </c>
      <c r="O297" s="218"/>
      <c r="P297" s="217"/>
      <c r="Q297" s="217"/>
      <c r="R297" s="217"/>
      <c r="S297" s="217"/>
      <c r="T297" s="215" t="s">
        <v>1421</v>
      </c>
      <c r="U297" s="185">
        <v>1856</v>
      </c>
      <c r="V297" s="157" t="s">
        <v>980</v>
      </c>
      <c r="W297" s="157" t="s">
        <v>984</v>
      </c>
    </row>
    <row r="298" spans="1:23" ht="16" customHeight="1">
      <c r="A298" s="211" t="s">
        <v>1424</v>
      </c>
      <c r="B298" s="211" t="s">
        <v>1425</v>
      </c>
      <c r="C298" s="212" t="s">
        <v>948</v>
      </c>
      <c r="D298" s="212">
        <v>15450</v>
      </c>
      <c r="E298" s="213">
        <v>44253</v>
      </c>
      <c r="F298" s="217"/>
      <c r="G298" s="217"/>
      <c r="H298" s="217"/>
      <c r="I298" s="215">
        <v>8861.4599999999991</v>
      </c>
      <c r="J298" s="213">
        <v>44286</v>
      </c>
      <c r="K298" s="212" t="s">
        <v>1419</v>
      </c>
      <c r="L298" s="217"/>
      <c r="M298" s="211" t="s">
        <v>1419</v>
      </c>
      <c r="N298" s="215">
        <v>8861.4599999999991</v>
      </c>
      <c r="O298" s="218"/>
      <c r="P298" s="217"/>
      <c r="Q298" s="217"/>
      <c r="R298" s="217"/>
      <c r="S298" s="217"/>
      <c r="T298" s="215" t="s">
        <v>1421</v>
      </c>
      <c r="U298" s="185">
        <v>1856</v>
      </c>
      <c r="V298" s="157" t="s">
        <v>980</v>
      </c>
      <c r="W298" s="157" t="s">
        <v>984</v>
      </c>
    </row>
    <row r="299" spans="1:23" ht="16" customHeight="1">
      <c r="A299" s="211" t="s">
        <v>1424</v>
      </c>
      <c r="B299" s="211" t="s">
        <v>1425</v>
      </c>
      <c r="C299" s="212" t="s">
        <v>948</v>
      </c>
      <c r="D299" s="212">
        <v>15451</v>
      </c>
      <c r="E299" s="213">
        <v>44253</v>
      </c>
      <c r="F299" s="217"/>
      <c r="G299" s="217"/>
      <c r="H299" s="217"/>
      <c r="I299" s="215">
        <v>65299.24</v>
      </c>
      <c r="J299" s="213">
        <v>44286</v>
      </c>
      <c r="K299" s="212" t="s">
        <v>1419</v>
      </c>
      <c r="L299" s="217"/>
      <c r="M299" s="211" t="s">
        <v>1419</v>
      </c>
      <c r="N299" s="215">
        <v>65299.24</v>
      </c>
      <c r="O299" s="218"/>
      <c r="P299" s="217"/>
      <c r="Q299" s="217"/>
      <c r="R299" s="217"/>
      <c r="S299" s="217"/>
      <c r="T299" s="215" t="s">
        <v>1421</v>
      </c>
      <c r="U299" s="185">
        <v>1856</v>
      </c>
      <c r="V299" s="157" t="s">
        <v>980</v>
      </c>
      <c r="W299" s="157" t="s">
        <v>984</v>
      </c>
    </row>
    <row r="300" spans="1:23" ht="16" customHeight="1">
      <c r="A300" s="211" t="s">
        <v>1424</v>
      </c>
      <c r="B300" s="211" t="s">
        <v>1425</v>
      </c>
      <c r="C300" s="212" t="s">
        <v>948</v>
      </c>
      <c r="D300" s="212">
        <v>15452</v>
      </c>
      <c r="E300" s="213">
        <v>44253</v>
      </c>
      <c r="F300" s="217"/>
      <c r="G300" s="217"/>
      <c r="H300" s="217"/>
      <c r="I300" s="215">
        <v>4283.6000000000004</v>
      </c>
      <c r="J300" s="213">
        <v>44286</v>
      </c>
      <c r="K300" s="212" t="s">
        <v>1419</v>
      </c>
      <c r="L300" s="217"/>
      <c r="M300" s="211" t="s">
        <v>1419</v>
      </c>
      <c r="N300" s="215">
        <v>4283.6000000000004</v>
      </c>
      <c r="O300" s="218"/>
      <c r="P300" s="217"/>
      <c r="Q300" s="217"/>
      <c r="R300" s="217"/>
      <c r="S300" s="217"/>
      <c r="T300" s="215" t="s">
        <v>1421</v>
      </c>
      <c r="U300" s="185">
        <v>1856</v>
      </c>
      <c r="V300" s="157" t="s">
        <v>980</v>
      </c>
      <c r="W300" s="157" t="s">
        <v>984</v>
      </c>
    </row>
    <row r="301" spans="1:23" ht="16" customHeight="1">
      <c r="A301" s="211" t="s">
        <v>1424</v>
      </c>
      <c r="B301" s="211" t="s">
        <v>1425</v>
      </c>
      <c r="C301" s="212" t="s">
        <v>948</v>
      </c>
      <c r="D301" s="212">
        <v>15453</v>
      </c>
      <c r="E301" s="213">
        <v>44253</v>
      </c>
      <c r="F301" s="217"/>
      <c r="G301" s="217"/>
      <c r="H301" s="217"/>
      <c r="I301" s="215">
        <v>7243.16</v>
      </c>
      <c r="J301" s="213">
        <v>44286</v>
      </c>
      <c r="K301" s="212" t="s">
        <v>1419</v>
      </c>
      <c r="L301" s="217"/>
      <c r="M301" s="211" t="s">
        <v>1419</v>
      </c>
      <c r="N301" s="215">
        <v>7243.16</v>
      </c>
      <c r="O301" s="218"/>
      <c r="P301" s="217"/>
      <c r="Q301" s="217"/>
      <c r="R301" s="217"/>
      <c r="S301" s="217"/>
      <c r="T301" s="215" t="s">
        <v>1421</v>
      </c>
      <c r="U301" s="185">
        <v>1856</v>
      </c>
      <c r="V301" s="157" t="s">
        <v>980</v>
      </c>
      <c r="W301" s="157" t="s">
        <v>984</v>
      </c>
    </row>
    <row r="302" spans="1:23" ht="16" customHeight="1">
      <c r="A302" s="211" t="s">
        <v>1424</v>
      </c>
      <c r="B302" s="211" t="s">
        <v>1425</v>
      </c>
      <c r="C302" s="212" t="s">
        <v>948</v>
      </c>
      <c r="D302" s="212">
        <v>15454</v>
      </c>
      <c r="E302" s="213">
        <v>44253</v>
      </c>
      <c r="F302" s="217"/>
      <c r="G302" s="217"/>
      <c r="H302" s="217"/>
      <c r="I302" s="215">
        <v>47069.94</v>
      </c>
      <c r="J302" s="213">
        <v>44286</v>
      </c>
      <c r="K302" s="212" t="s">
        <v>1419</v>
      </c>
      <c r="L302" s="217"/>
      <c r="M302" s="211" t="s">
        <v>1419</v>
      </c>
      <c r="N302" s="215">
        <v>47069.94</v>
      </c>
      <c r="O302" s="218"/>
      <c r="P302" s="217"/>
      <c r="Q302" s="217"/>
      <c r="R302" s="217"/>
      <c r="S302" s="217"/>
      <c r="T302" s="215" t="s">
        <v>1421</v>
      </c>
      <c r="U302" s="185">
        <v>1856</v>
      </c>
      <c r="V302" s="157" t="s">
        <v>980</v>
      </c>
      <c r="W302" s="157" t="s">
        <v>984</v>
      </c>
    </row>
    <row r="303" spans="1:23" ht="16" customHeight="1">
      <c r="A303" s="211" t="s">
        <v>1424</v>
      </c>
      <c r="B303" s="211" t="s">
        <v>1425</v>
      </c>
      <c r="C303" s="212" t="s">
        <v>948</v>
      </c>
      <c r="D303" s="212">
        <v>15455</v>
      </c>
      <c r="E303" s="213">
        <v>44253</v>
      </c>
      <c r="F303" s="217"/>
      <c r="G303" s="217"/>
      <c r="H303" s="217"/>
      <c r="I303" s="215">
        <v>12094.7</v>
      </c>
      <c r="J303" s="213">
        <v>44286</v>
      </c>
      <c r="K303" s="212" t="s">
        <v>1419</v>
      </c>
      <c r="L303" s="217"/>
      <c r="M303" s="211" t="s">
        <v>1419</v>
      </c>
      <c r="N303" s="215">
        <v>12094.7</v>
      </c>
      <c r="O303" s="218"/>
      <c r="P303" s="217"/>
      <c r="Q303" s="217"/>
      <c r="R303" s="217"/>
      <c r="S303" s="217"/>
      <c r="T303" s="215" t="s">
        <v>1421</v>
      </c>
      <c r="U303" s="185">
        <v>1856</v>
      </c>
      <c r="V303" s="157" t="s">
        <v>980</v>
      </c>
      <c r="W303" s="157" t="s">
        <v>984</v>
      </c>
    </row>
    <row r="304" spans="1:23" ht="16" customHeight="1">
      <c r="A304" s="211" t="s">
        <v>1424</v>
      </c>
      <c r="B304" s="211" t="s">
        <v>1425</v>
      </c>
      <c r="C304" s="212" t="s">
        <v>948</v>
      </c>
      <c r="D304" s="212">
        <v>15456</v>
      </c>
      <c r="E304" s="213">
        <v>44253</v>
      </c>
      <c r="F304" s="217"/>
      <c r="G304" s="217"/>
      <c r="H304" s="217"/>
      <c r="I304" s="215">
        <v>38249.449999999997</v>
      </c>
      <c r="J304" s="213">
        <v>44286</v>
      </c>
      <c r="K304" s="212" t="s">
        <v>1419</v>
      </c>
      <c r="L304" s="217"/>
      <c r="M304" s="211" t="s">
        <v>1419</v>
      </c>
      <c r="N304" s="215">
        <v>38249.449999999997</v>
      </c>
      <c r="O304" s="218"/>
      <c r="P304" s="217"/>
      <c r="Q304" s="217"/>
      <c r="R304" s="217"/>
      <c r="S304" s="217"/>
      <c r="T304" s="215" t="s">
        <v>1421</v>
      </c>
      <c r="U304" s="185">
        <v>1856</v>
      </c>
      <c r="V304" s="157" t="s">
        <v>980</v>
      </c>
      <c r="W304" s="157" t="s">
        <v>984</v>
      </c>
    </row>
    <row r="305" spans="1:23" ht="16" customHeight="1">
      <c r="A305" s="211" t="s">
        <v>1424</v>
      </c>
      <c r="B305" s="211" t="s">
        <v>1425</v>
      </c>
      <c r="C305" s="212" t="s">
        <v>948</v>
      </c>
      <c r="D305" s="212">
        <v>15457</v>
      </c>
      <c r="E305" s="213">
        <v>44253</v>
      </c>
      <c r="F305" s="217"/>
      <c r="G305" s="217"/>
      <c r="H305" s="217"/>
      <c r="I305" s="215">
        <v>27769.3</v>
      </c>
      <c r="J305" s="213">
        <v>44286</v>
      </c>
      <c r="K305" s="212" t="s">
        <v>1419</v>
      </c>
      <c r="L305" s="217"/>
      <c r="M305" s="211" t="s">
        <v>1419</v>
      </c>
      <c r="N305" s="215">
        <v>27769.3</v>
      </c>
      <c r="O305" s="218"/>
      <c r="P305" s="217"/>
      <c r="Q305" s="217"/>
      <c r="R305" s="217"/>
      <c r="S305" s="217"/>
      <c r="T305" s="215" t="s">
        <v>1421</v>
      </c>
      <c r="U305" s="185">
        <v>1856</v>
      </c>
      <c r="V305" s="157" t="s">
        <v>980</v>
      </c>
      <c r="W305" s="157" t="s">
        <v>984</v>
      </c>
    </row>
    <row r="306" spans="1:23" ht="16" customHeight="1">
      <c r="A306" s="211" t="s">
        <v>1424</v>
      </c>
      <c r="B306" s="211" t="s">
        <v>1425</v>
      </c>
      <c r="C306" s="212" t="s">
        <v>948</v>
      </c>
      <c r="D306" s="212">
        <v>15458</v>
      </c>
      <c r="E306" s="213">
        <v>44253</v>
      </c>
      <c r="F306" s="217"/>
      <c r="G306" s="217"/>
      <c r="H306" s="217"/>
      <c r="I306" s="215">
        <v>23135.47</v>
      </c>
      <c r="J306" s="213">
        <v>44286</v>
      </c>
      <c r="K306" s="212" t="s">
        <v>1419</v>
      </c>
      <c r="L306" s="217"/>
      <c r="M306" s="211" t="s">
        <v>1419</v>
      </c>
      <c r="N306" s="215">
        <v>23135.47</v>
      </c>
      <c r="O306" s="218"/>
      <c r="P306" s="217"/>
      <c r="Q306" s="217"/>
      <c r="R306" s="217"/>
      <c r="S306" s="217"/>
      <c r="T306" s="215" t="s">
        <v>1421</v>
      </c>
      <c r="U306" s="185">
        <v>1856</v>
      </c>
      <c r="V306" s="157" t="s">
        <v>980</v>
      </c>
      <c r="W306" s="157" t="s">
        <v>984</v>
      </c>
    </row>
    <row r="307" spans="1:23" ht="16" customHeight="1">
      <c r="A307" s="211" t="s">
        <v>1424</v>
      </c>
      <c r="B307" s="211" t="s">
        <v>1425</v>
      </c>
      <c r="C307" s="212" t="s">
        <v>948</v>
      </c>
      <c r="D307" s="212">
        <v>15459</v>
      </c>
      <c r="E307" s="213">
        <v>44253</v>
      </c>
      <c r="F307" s="217"/>
      <c r="G307" s="217"/>
      <c r="H307" s="217"/>
      <c r="I307" s="215">
        <v>10361.709999999999</v>
      </c>
      <c r="J307" s="213">
        <v>44286</v>
      </c>
      <c r="K307" s="212" t="s">
        <v>1419</v>
      </c>
      <c r="L307" s="217"/>
      <c r="M307" s="211" t="s">
        <v>1419</v>
      </c>
      <c r="N307" s="215">
        <v>10361.709999999999</v>
      </c>
      <c r="O307" s="218"/>
      <c r="P307" s="217"/>
      <c r="Q307" s="217"/>
      <c r="R307" s="217"/>
      <c r="S307" s="217"/>
      <c r="T307" s="215" t="s">
        <v>1421</v>
      </c>
      <c r="U307" s="185">
        <v>1856</v>
      </c>
      <c r="V307" s="157" t="s">
        <v>980</v>
      </c>
      <c r="W307" s="157" t="s">
        <v>984</v>
      </c>
    </row>
    <row r="308" spans="1:23" ht="16" customHeight="1">
      <c r="A308" s="211" t="s">
        <v>1424</v>
      </c>
      <c r="B308" s="211" t="s">
        <v>1425</v>
      </c>
      <c r="C308" s="212" t="s">
        <v>948</v>
      </c>
      <c r="D308" s="212">
        <v>15460</v>
      </c>
      <c r="E308" s="213">
        <v>44253</v>
      </c>
      <c r="F308" s="217"/>
      <c r="G308" s="217"/>
      <c r="H308" s="217"/>
      <c r="I308" s="215">
        <v>14696.93</v>
      </c>
      <c r="J308" s="213">
        <v>44286</v>
      </c>
      <c r="K308" s="212" t="s">
        <v>1419</v>
      </c>
      <c r="L308" s="217"/>
      <c r="M308" s="211" t="s">
        <v>1419</v>
      </c>
      <c r="N308" s="215">
        <v>14696.93</v>
      </c>
      <c r="O308" s="218"/>
      <c r="P308" s="217"/>
      <c r="Q308" s="217"/>
      <c r="R308" s="217"/>
      <c r="S308" s="217"/>
      <c r="T308" s="215" t="s">
        <v>1421</v>
      </c>
      <c r="U308" s="185">
        <v>1856</v>
      </c>
      <c r="V308" s="157" t="s">
        <v>980</v>
      </c>
      <c r="W308" s="157" t="s">
        <v>984</v>
      </c>
    </row>
    <row r="309" spans="1:23" ht="16" customHeight="1">
      <c r="A309" s="211" t="s">
        <v>1424</v>
      </c>
      <c r="B309" s="211" t="s">
        <v>1425</v>
      </c>
      <c r="C309" s="212" t="s">
        <v>948</v>
      </c>
      <c r="D309" s="212">
        <v>15461</v>
      </c>
      <c r="E309" s="213">
        <v>44253</v>
      </c>
      <c r="F309" s="217"/>
      <c r="G309" s="217"/>
      <c r="H309" s="217"/>
      <c r="I309" s="215">
        <v>11590.33</v>
      </c>
      <c r="J309" s="213">
        <v>44286</v>
      </c>
      <c r="K309" s="212" t="s">
        <v>1419</v>
      </c>
      <c r="L309" s="217"/>
      <c r="M309" s="211" t="s">
        <v>1419</v>
      </c>
      <c r="N309" s="215">
        <v>11590.33</v>
      </c>
      <c r="O309" s="218"/>
      <c r="P309" s="217"/>
      <c r="Q309" s="217"/>
      <c r="R309" s="217"/>
      <c r="S309" s="217"/>
      <c r="T309" s="215" t="s">
        <v>1421</v>
      </c>
      <c r="U309" s="185">
        <v>1856</v>
      </c>
      <c r="V309" s="157" t="s">
        <v>980</v>
      </c>
      <c r="W309" s="157" t="s">
        <v>984</v>
      </c>
    </row>
    <row r="310" spans="1:23" ht="16" customHeight="1">
      <c r="A310" s="211" t="s">
        <v>1424</v>
      </c>
      <c r="B310" s="211" t="s">
        <v>1425</v>
      </c>
      <c r="C310" s="212" t="s">
        <v>948</v>
      </c>
      <c r="D310" s="212">
        <v>15462</v>
      </c>
      <c r="E310" s="213">
        <v>44253</v>
      </c>
      <c r="F310" s="217"/>
      <c r="G310" s="217"/>
      <c r="H310" s="217"/>
      <c r="I310" s="215">
        <v>13594.44</v>
      </c>
      <c r="J310" s="213">
        <v>44286</v>
      </c>
      <c r="K310" s="212" t="s">
        <v>1419</v>
      </c>
      <c r="L310" s="217"/>
      <c r="M310" s="211" t="s">
        <v>1419</v>
      </c>
      <c r="N310" s="215">
        <v>13594.44</v>
      </c>
      <c r="O310" s="218"/>
      <c r="P310" s="217"/>
      <c r="Q310" s="217"/>
      <c r="R310" s="217"/>
      <c r="S310" s="217"/>
      <c r="T310" s="215" t="s">
        <v>1421</v>
      </c>
      <c r="U310" s="185">
        <v>1856</v>
      </c>
      <c r="V310" s="157" t="s">
        <v>980</v>
      </c>
      <c r="W310" s="157" t="s">
        <v>984</v>
      </c>
    </row>
    <row r="311" spans="1:23" ht="16" customHeight="1">
      <c r="A311" s="211" t="s">
        <v>1424</v>
      </c>
      <c r="B311" s="211" t="s">
        <v>1425</v>
      </c>
      <c r="C311" s="212" t="s">
        <v>948</v>
      </c>
      <c r="D311" s="212">
        <v>15463</v>
      </c>
      <c r="E311" s="213">
        <v>44253</v>
      </c>
      <c r="F311" s="217"/>
      <c r="G311" s="217"/>
      <c r="H311" s="217"/>
      <c r="I311" s="215">
        <v>13063.56</v>
      </c>
      <c r="J311" s="213">
        <v>44286</v>
      </c>
      <c r="K311" s="212" t="s">
        <v>1419</v>
      </c>
      <c r="L311" s="217"/>
      <c r="M311" s="211" t="s">
        <v>1419</v>
      </c>
      <c r="N311" s="215">
        <v>13063.56</v>
      </c>
      <c r="O311" s="218"/>
      <c r="P311" s="217"/>
      <c r="Q311" s="217"/>
      <c r="R311" s="217"/>
      <c r="S311" s="217"/>
      <c r="T311" s="215" t="s">
        <v>1421</v>
      </c>
      <c r="U311" s="185">
        <v>1856</v>
      </c>
      <c r="V311" s="157" t="s">
        <v>980</v>
      </c>
      <c r="W311" s="157" t="s">
        <v>984</v>
      </c>
    </row>
    <row r="312" spans="1:23" ht="16" customHeight="1">
      <c r="A312" s="211" t="s">
        <v>1424</v>
      </c>
      <c r="B312" s="211" t="s">
        <v>1425</v>
      </c>
      <c r="C312" s="212" t="s">
        <v>948</v>
      </c>
      <c r="D312" s="212">
        <v>15464</v>
      </c>
      <c r="E312" s="213">
        <v>44253</v>
      </c>
      <c r="F312" s="217"/>
      <c r="G312" s="217"/>
      <c r="H312" s="217"/>
      <c r="I312" s="215">
        <v>9873.1200000000008</v>
      </c>
      <c r="J312" s="213">
        <v>44286</v>
      </c>
      <c r="K312" s="212" t="s">
        <v>1419</v>
      </c>
      <c r="L312" s="217"/>
      <c r="M312" s="211" t="s">
        <v>1419</v>
      </c>
      <c r="N312" s="215">
        <v>9873.1200000000008</v>
      </c>
      <c r="O312" s="218"/>
      <c r="P312" s="217"/>
      <c r="Q312" s="217"/>
      <c r="R312" s="217"/>
      <c r="S312" s="217"/>
      <c r="T312" s="215" t="s">
        <v>1421</v>
      </c>
      <c r="U312" s="185">
        <v>1856</v>
      </c>
      <c r="V312" s="157" t="s">
        <v>980</v>
      </c>
      <c r="W312" s="157" t="s">
        <v>984</v>
      </c>
    </row>
    <row r="313" spans="1:23" ht="16" customHeight="1">
      <c r="A313" s="211" t="s">
        <v>1424</v>
      </c>
      <c r="B313" s="211" t="s">
        <v>1425</v>
      </c>
      <c r="C313" s="212" t="s">
        <v>948</v>
      </c>
      <c r="D313" s="212">
        <v>15465</v>
      </c>
      <c r="E313" s="213">
        <v>44253</v>
      </c>
      <c r="F313" s="217"/>
      <c r="G313" s="217"/>
      <c r="H313" s="217"/>
      <c r="I313" s="215">
        <v>26160.75</v>
      </c>
      <c r="J313" s="213">
        <v>44286</v>
      </c>
      <c r="K313" s="212" t="s">
        <v>1419</v>
      </c>
      <c r="L313" s="217"/>
      <c r="M313" s="211" t="s">
        <v>1419</v>
      </c>
      <c r="N313" s="215">
        <v>26160.75</v>
      </c>
      <c r="O313" s="218"/>
      <c r="P313" s="217"/>
      <c r="Q313" s="217"/>
      <c r="R313" s="217"/>
      <c r="S313" s="217"/>
      <c r="T313" s="215" t="s">
        <v>1421</v>
      </c>
      <c r="U313" s="185">
        <v>1856</v>
      </c>
      <c r="V313" s="157" t="s">
        <v>980</v>
      </c>
      <c r="W313" s="157" t="s">
        <v>984</v>
      </c>
    </row>
    <row r="314" spans="1:23" ht="16" customHeight="1">
      <c r="A314" s="211" t="s">
        <v>1424</v>
      </c>
      <c r="B314" s="211" t="s">
        <v>1425</v>
      </c>
      <c r="C314" s="212" t="s">
        <v>948</v>
      </c>
      <c r="D314" s="212">
        <v>15466</v>
      </c>
      <c r="E314" s="213">
        <v>44253</v>
      </c>
      <c r="F314" s="217"/>
      <c r="G314" s="217"/>
      <c r="H314" s="217"/>
      <c r="I314" s="215">
        <v>11629.35</v>
      </c>
      <c r="J314" s="213">
        <v>44286</v>
      </c>
      <c r="K314" s="212" t="s">
        <v>1419</v>
      </c>
      <c r="L314" s="217"/>
      <c r="M314" s="211" t="s">
        <v>1419</v>
      </c>
      <c r="N314" s="215">
        <v>11629.35</v>
      </c>
      <c r="O314" s="218"/>
      <c r="P314" s="217"/>
      <c r="Q314" s="217"/>
      <c r="R314" s="217"/>
      <c r="S314" s="217"/>
      <c r="T314" s="215" t="s">
        <v>1421</v>
      </c>
      <c r="U314" s="185">
        <v>1856</v>
      </c>
      <c r="V314" s="157" t="s">
        <v>980</v>
      </c>
      <c r="W314" s="157" t="s">
        <v>984</v>
      </c>
    </row>
    <row r="315" spans="1:23" ht="16" customHeight="1">
      <c r="A315" s="211" t="s">
        <v>1424</v>
      </c>
      <c r="B315" s="211" t="s">
        <v>1425</v>
      </c>
      <c r="C315" s="212" t="s">
        <v>948</v>
      </c>
      <c r="D315" s="212">
        <v>15468</v>
      </c>
      <c r="E315" s="213">
        <v>44253</v>
      </c>
      <c r="F315" s="217"/>
      <c r="G315" s="217"/>
      <c r="H315" s="217"/>
      <c r="I315" s="215">
        <v>28302.99</v>
      </c>
      <c r="J315" s="213">
        <v>44286</v>
      </c>
      <c r="K315" s="212" t="s">
        <v>1419</v>
      </c>
      <c r="L315" s="217"/>
      <c r="M315" s="211" t="s">
        <v>1419</v>
      </c>
      <c r="N315" s="215">
        <v>28302.99</v>
      </c>
      <c r="O315" s="218"/>
      <c r="P315" s="217"/>
      <c r="Q315" s="217"/>
      <c r="R315" s="217"/>
      <c r="S315" s="217"/>
      <c r="T315" s="215" t="s">
        <v>1421</v>
      </c>
      <c r="U315" s="185">
        <v>1856</v>
      </c>
      <c r="V315" s="157" t="s">
        <v>980</v>
      </c>
      <c r="W315" s="157" t="s">
        <v>984</v>
      </c>
    </row>
    <row r="316" spans="1:23" ht="16" customHeight="1">
      <c r="A316" s="211" t="s">
        <v>1424</v>
      </c>
      <c r="B316" s="211" t="s">
        <v>1425</v>
      </c>
      <c r="C316" s="212" t="s">
        <v>948</v>
      </c>
      <c r="D316" s="212">
        <v>15537</v>
      </c>
      <c r="E316" s="213">
        <v>44286</v>
      </c>
      <c r="F316" s="217"/>
      <c r="G316" s="217"/>
      <c r="H316" s="217"/>
      <c r="I316" s="215">
        <v>49786.66</v>
      </c>
      <c r="J316" s="213">
        <v>44316</v>
      </c>
      <c r="K316" s="212" t="s">
        <v>1419</v>
      </c>
      <c r="L316" s="217"/>
      <c r="M316" s="211" t="s">
        <v>1419</v>
      </c>
      <c r="N316" s="215">
        <v>49786.66</v>
      </c>
      <c r="O316" s="218"/>
      <c r="P316" s="217"/>
      <c r="Q316" s="217"/>
      <c r="R316" s="217"/>
      <c r="S316" s="217"/>
      <c r="T316" s="215" t="s">
        <v>1414</v>
      </c>
      <c r="U316" s="185">
        <v>1826</v>
      </c>
      <c r="V316" s="157" t="s">
        <v>980</v>
      </c>
      <c r="W316" s="157" t="s">
        <v>984</v>
      </c>
    </row>
    <row r="317" spans="1:23" ht="16" customHeight="1">
      <c r="A317" s="211" t="s">
        <v>1424</v>
      </c>
      <c r="B317" s="211" t="s">
        <v>1425</v>
      </c>
      <c r="C317" s="212" t="s">
        <v>948</v>
      </c>
      <c r="D317" s="212">
        <v>15539</v>
      </c>
      <c r="E317" s="213">
        <v>44286</v>
      </c>
      <c r="F317" s="217"/>
      <c r="G317" s="217"/>
      <c r="H317" s="217"/>
      <c r="I317" s="215">
        <v>2704.17</v>
      </c>
      <c r="J317" s="213">
        <v>44316</v>
      </c>
      <c r="K317" s="212" t="s">
        <v>1419</v>
      </c>
      <c r="L317" s="217"/>
      <c r="M317" s="211" t="s">
        <v>1419</v>
      </c>
      <c r="N317" s="215">
        <v>2704.17</v>
      </c>
      <c r="O317" s="218"/>
      <c r="P317" s="217"/>
      <c r="Q317" s="217"/>
      <c r="R317" s="217"/>
      <c r="S317" s="217"/>
      <c r="T317" s="215" t="s">
        <v>1414</v>
      </c>
      <c r="U317" s="185">
        <v>1826</v>
      </c>
      <c r="V317" s="157" t="s">
        <v>980</v>
      </c>
      <c r="W317" s="157" t="s">
        <v>984</v>
      </c>
    </row>
    <row r="318" spans="1:23" ht="16" customHeight="1">
      <c r="A318" s="211" t="s">
        <v>1424</v>
      </c>
      <c r="B318" s="211" t="s">
        <v>1425</v>
      </c>
      <c r="C318" s="212" t="s">
        <v>948</v>
      </c>
      <c r="D318" s="212">
        <v>15540</v>
      </c>
      <c r="E318" s="213">
        <v>44286</v>
      </c>
      <c r="F318" s="217"/>
      <c r="G318" s="217"/>
      <c r="H318" s="217"/>
      <c r="I318" s="215">
        <v>13824.85</v>
      </c>
      <c r="J318" s="213">
        <v>44316</v>
      </c>
      <c r="K318" s="212" t="s">
        <v>1419</v>
      </c>
      <c r="L318" s="217"/>
      <c r="M318" s="211" t="s">
        <v>1419</v>
      </c>
      <c r="N318" s="215">
        <v>13824.85</v>
      </c>
      <c r="O318" s="218"/>
      <c r="P318" s="217"/>
      <c r="Q318" s="217"/>
      <c r="R318" s="217"/>
      <c r="S318" s="217"/>
      <c r="T318" s="215" t="s">
        <v>1414</v>
      </c>
      <c r="U318" s="185">
        <v>1826</v>
      </c>
      <c r="V318" s="157" t="s">
        <v>980</v>
      </c>
      <c r="W318" s="157" t="s">
        <v>984</v>
      </c>
    </row>
    <row r="319" spans="1:23" ht="16" customHeight="1">
      <c r="A319" s="211" t="s">
        <v>1424</v>
      </c>
      <c r="B319" s="211" t="s">
        <v>1425</v>
      </c>
      <c r="C319" s="212" t="s">
        <v>948</v>
      </c>
      <c r="D319" s="212">
        <v>15542</v>
      </c>
      <c r="E319" s="213">
        <v>44286</v>
      </c>
      <c r="F319" s="217"/>
      <c r="G319" s="217"/>
      <c r="H319" s="217"/>
      <c r="I319" s="215">
        <v>1188.01</v>
      </c>
      <c r="J319" s="213">
        <v>44316</v>
      </c>
      <c r="K319" s="212" t="s">
        <v>1419</v>
      </c>
      <c r="L319" s="217"/>
      <c r="M319" s="211" t="s">
        <v>1419</v>
      </c>
      <c r="N319" s="215">
        <v>1188.01</v>
      </c>
      <c r="O319" s="218"/>
      <c r="P319" s="217"/>
      <c r="Q319" s="217"/>
      <c r="R319" s="217"/>
      <c r="S319" s="217"/>
      <c r="T319" s="215" t="s">
        <v>1414</v>
      </c>
      <c r="U319" s="185">
        <v>1826</v>
      </c>
      <c r="V319" s="157" t="s">
        <v>980</v>
      </c>
      <c r="W319" s="157" t="s">
        <v>984</v>
      </c>
    </row>
    <row r="320" spans="1:23" ht="16" customHeight="1">
      <c r="A320" s="211" t="s">
        <v>1424</v>
      </c>
      <c r="B320" s="211" t="s">
        <v>1425</v>
      </c>
      <c r="C320" s="212" t="s">
        <v>948</v>
      </c>
      <c r="D320" s="212">
        <v>15543</v>
      </c>
      <c r="E320" s="213">
        <v>44286</v>
      </c>
      <c r="F320" s="217"/>
      <c r="G320" s="217"/>
      <c r="H320" s="217"/>
      <c r="I320" s="215">
        <v>5231.05</v>
      </c>
      <c r="J320" s="213">
        <v>44316</v>
      </c>
      <c r="K320" s="212" t="s">
        <v>1419</v>
      </c>
      <c r="L320" s="217"/>
      <c r="M320" s="211" t="s">
        <v>1419</v>
      </c>
      <c r="N320" s="215">
        <v>5231.05</v>
      </c>
      <c r="O320" s="218"/>
      <c r="P320" s="217"/>
      <c r="Q320" s="217"/>
      <c r="R320" s="217"/>
      <c r="S320" s="217"/>
      <c r="T320" s="215" t="s">
        <v>1414</v>
      </c>
      <c r="U320" s="185">
        <v>1826</v>
      </c>
      <c r="V320" s="157" t="s">
        <v>980</v>
      </c>
      <c r="W320" s="157" t="s">
        <v>984</v>
      </c>
    </row>
    <row r="321" spans="1:23" ht="16" customHeight="1">
      <c r="A321" s="211" t="s">
        <v>1424</v>
      </c>
      <c r="B321" s="211" t="s">
        <v>1425</v>
      </c>
      <c r="C321" s="212" t="s">
        <v>948</v>
      </c>
      <c r="D321" s="212">
        <v>15544</v>
      </c>
      <c r="E321" s="213">
        <v>44286</v>
      </c>
      <c r="F321" s="217"/>
      <c r="G321" s="217"/>
      <c r="H321" s="217"/>
      <c r="I321" s="215">
        <v>7575.66</v>
      </c>
      <c r="J321" s="213">
        <v>44316</v>
      </c>
      <c r="K321" s="212" t="s">
        <v>1419</v>
      </c>
      <c r="L321" s="217"/>
      <c r="M321" s="211" t="s">
        <v>1419</v>
      </c>
      <c r="N321" s="215">
        <v>7575.66</v>
      </c>
      <c r="O321" s="218"/>
      <c r="P321" s="217"/>
      <c r="Q321" s="217"/>
      <c r="R321" s="217"/>
      <c r="S321" s="217"/>
      <c r="T321" s="215" t="s">
        <v>1414</v>
      </c>
      <c r="U321" s="185">
        <v>1826</v>
      </c>
      <c r="V321" s="157" t="s">
        <v>980</v>
      </c>
      <c r="W321" s="157" t="s">
        <v>984</v>
      </c>
    </row>
    <row r="322" spans="1:23" ht="16" customHeight="1">
      <c r="A322" s="211" t="s">
        <v>1424</v>
      </c>
      <c r="B322" s="211" t="s">
        <v>1425</v>
      </c>
      <c r="C322" s="212" t="s">
        <v>948</v>
      </c>
      <c r="D322" s="212">
        <v>15545</v>
      </c>
      <c r="E322" s="213">
        <v>44286</v>
      </c>
      <c r="F322" s="217"/>
      <c r="G322" s="217"/>
      <c r="H322" s="217"/>
      <c r="I322" s="215">
        <v>65200.07</v>
      </c>
      <c r="J322" s="213">
        <v>44316</v>
      </c>
      <c r="K322" s="212" t="s">
        <v>1419</v>
      </c>
      <c r="L322" s="217"/>
      <c r="M322" s="211" t="s">
        <v>1419</v>
      </c>
      <c r="N322" s="215">
        <v>65200.07</v>
      </c>
      <c r="O322" s="218"/>
      <c r="P322" s="217"/>
      <c r="Q322" s="217"/>
      <c r="R322" s="217"/>
      <c r="S322" s="217"/>
      <c r="T322" s="215" t="s">
        <v>1414</v>
      </c>
      <c r="U322" s="185">
        <v>1826</v>
      </c>
      <c r="V322" s="157" t="s">
        <v>980</v>
      </c>
      <c r="W322" s="157" t="s">
        <v>984</v>
      </c>
    </row>
    <row r="323" spans="1:23" ht="16" customHeight="1">
      <c r="A323" s="211" t="s">
        <v>1424</v>
      </c>
      <c r="B323" s="211" t="s">
        <v>1425</v>
      </c>
      <c r="C323" s="212" t="s">
        <v>948</v>
      </c>
      <c r="D323" s="212">
        <v>15546</v>
      </c>
      <c r="E323" s="213">
        <v>44286</v>
      </c>
      <c r="F323" s="217"/>
      <c r="G323" s="217"/>
      <c r="H323" s="217"/>
      <c r="I323" s="215">
        <v>4000.12</v>
      </c>
      <c r="J323" s="213">
        <v>44316</v>
      </c>
      <c r="K323" s="212" t="s">
        <v>1419</v>
      </c>
      <c r="L323" s="217"/>
      <c r="M323" s="211" t="s">
        <v>1419</v>
      </c>
      <c r="N323" s="215">
        <v>4000.12</v>
      </c>
      <c r="O323" s="218"/>
      <c r="P323" s="217"/>
      <c r="Q323" s="217"/>
      <c r="R323" s="217"/>
      <c r="S323" s="217"/>
      <c r="T323" s="215" t="s">
        <v>1414</v>
      </c>
      <c r="U323" s="185">
        <v>1826</v>
      </c>
      <c r="V323" s="157" t="s">
        <v>980</v>
      </c>
      <c r="W323" s="157" t="s">
        <v>984</v>
      </c>
    </row>
    <row r="324" spans="1:23" ht="16" customHeight="1">
      <c r="A324" s="211" t="s">
        <v>1424</v>
      </c>
      <c r="B324" s="211" t="s">
        <v>1425</v>
      </c>
      <c r="C324" s="212" t="s">
        <v>948</v>
      </c>
      <c r="D324" s="212">
        <v>15547</v>
      </c>
      <c r="E324" s="213">
        <v>44286</v>
      </c>
      <c r="F324" s="217"/>
      <c r="G324" s="217"/>
      <c r="H324" s="217"/>
      <c r="I324" s="215">
        <v>5306.94</v>
      </c>
      <c r="J324" s="213">
        <v>44316</v>
      </c>
      <c r="K324" s="212" t="s">
        <v>1419</v>
      </c>
      <c r="L324" s="217"/>
      <c r="M324" s="211" t="s">
        <v>1419</v>
      </c>
      <c r="N324" s="215">
        <v>5306.94</v>
      </c>
      <c r="O324" s="218"/>
      <c r="P324" s="217"/>
      <c r="Q324" s="217"/>
      <c r="R324" s="217"/>
      <c r="S324" s="217"/>
      <c r="T324" s="215" t="s">
        <v>1414</v>
      </c>
      <c r="U324" s="185">
        <v>1826</v>
      </c>
      <c r="V324" s="157" t="s">
        <v>980</v>
      </c>
      <c r="W324" s="157" t="s">
        <v>984</v>
      </c>
    </row>
    <row r="325" spans="1:23" ht="16" customHeight="1">
      <c r="A325" s="211" t="s">
        <v>1424</v>
      </c>
      <c r="B325" s="211" t="s">
        <v>1425</v>
      </c>
      <c r="C325" s="212" t="s">
        <v>948</v>
      </c>
      <c r="D325" s="212">
        <v>15548</v>
      </c>
      <c r="E325" s="213">
        <v>44286</v>
      </c>
      <c r="F325" s="217"/>
      <c r="G325" s="217"/>
      <c r="H325" s="217"/>
      <c r="I325" s="215">
        <v>46526.17</v>
      </c>
      <c r="J325" s="213">
        <v>44316</v>
      </c>
      <c r="K325" s="212" t="s">
        <v>1419</v>
      </c>
      <c r="L325" s="217"/>
      <c r="M325" s="211" t="s">
        <v>1419</v>
      </c>
      <c r="N325" s="215">
        <v>46526.17</v>
      </c>
      <c r="O325" s="218"/>
      <c r="P325" s="217"/>
      <c r="Q325" s="217"/>
      <c r="R325" s="217"/>
      <c r="S325" s="217"/>
      <c r="T325" s="215" t="s">
        <v>1414</v>
      </c>
      <c r="U325" s="185">
        <v>1826</v>
      </c>
      <c r="V325" s="157" t="s">
        <v>980</v>
      </c>
      <c r="W325" s="157" t="s">
        <v>984</v>
      </c>
    </row>
    <row r="326" spans="1:23" ht="16" customHeight="1">
      <c r="A326" s="211" t="s">
        <v>1424</v>
      </c>
      <c r="B326" s="211" t="s">
        <v>1425</v>
      </c>
      <c r="C326" s="212" t="s">
        <v>948</v>
      </c>
      <c r="D326" s="212">
        <v>15549</v>
      </c>
      <c r="E326" s="213">
        <v>44286</v>
      </c>
      <c r="F326" s="217"/>
      <c r="G326" s="217"/>
      <c r="H326" s="217"/>
      <c r="I326" s="215">
        <v>12042.53</v>
      </c>
      <c r="J326" s="213">
        <v>44316</v>
      </c>
      <c r="K326" s="212" t="s">
        <v>1419</v>
      </c>
      <c r="L326" s="217"/>
      <c r="M326" s="211" t="s">
        <v>1419</v>
      </c>
      <c r="N326" s="215">
        <v>12042.53</v>
      </c>
      <c r="O326" s="218"/>
      <c r="P326" s="217"/>
      <c r="Q326" s="217"/>
      <c r="R326" s="217"/>
      <c r="S326" s="217"/>
      <c r="T326" s="215" t="s">
        <v>1414</v>
      </c>
      <c r="U326" s="185">
        <v>1826</v>
      </c>
      <c r="V326" s="157" t="s">
        <v>980</v>
      </c>
      <c r="W326" s="157" t="s">
        <v>984</v>
      </c>
    </row>
    <row r="327" spans="1:23" ht="16" customHeight="1">
      <c r="A327" s="211" t="s">
        <v>1424</v>
      </c>
      <c r="B327" s="211" t="s">
        <v>1425</v>
      </c>
      <c r="C327" s="212" t="s">
        <v>948</v>
      </c>
      <c r="D327" s="212">
        <v>15550</v>
      </c>
      <c r="E327" s="213">
        <v>44286</v>
      </c>
      <c r="F327" s="217"/>
      <c r="G327" s="217"/>
      <c r="H327" s="217"/>
      <c r="I327" s="215">
        <v>36361.01</v>
      </c>
      <c r="J327" s="213">
        <v>44316</v>
      </c>
      <c r="K327" s="212" t="s">
        <v>1419</v>
      </c>
      <c r="L327" s="217"/>
      <c r="M327" s="211" t="s">
        <v>1419</v>
      </c>
      <c r="N327" s="215">
        <v>36361.01</v>
      </c>
      <c r="O327" s="218"/>
      <c r="P327" s="217"/>
      <c r="Q327" s="217"/>
      <c r="R327" s="217"/>
      <c r="S327" s="217"/>
      <c r="T327" s="215" t="s">
        <v>1414</v>
      </c>
      <c r="U327" s="185">
        <v>1826</v>
      </c>
      <c r="V327" s="157" t="s">
        <v>980</v>
      </c>
      <c r="W327" s="157" t="s">
        <v>984</v>
      </c>
    </row>
    <row r="328" spans="1:23" ht="16" customHeight="1">
      <c r="A328" s="211" t="s">
        <v>1424</v>
      </c>
      <c r="B328" s="211" t="s">
        <v>1425</v>
      </c>
      <c r="C328" s="212" t="s">
        <v>948</v>
      </c>
      <c r="D328" s="212">
        <v>15551</v>
      </c>
      <c r="E328" s="213">
        <v>44286</v>
      </c>
      <c r="F328" s="217"/>
      <c r="G328" s="217"/>
      <c r="H328" s="217"/>
      <c r="I328" s="215">
        <v>26202.959999999999</v>
      </c>
      <c r="J328" s="213">
        <v>44316</v>
      </c>
      <c r="K328" s="212" t="s">
        <v>1419</v>
      </c>
      <c r="L328" s="217"/>
      <c r="M328" s="211" t="s">
        <v>1419</v>
      </c>
      <c r="N328" s="215">
        <v>26202.959999999999</v>
      </c>
      <c r="O328" s="218"/>
      <c r="P328" s="217"/>
      <c r="Q328" s="217"/>
      <c r="R328" s="217"/>
      <c r="S328" s="217"/>
      <c r="T328" s="215" t="s">
        <v>1414</v>
      </c>
      <c r="U328" s="185">
        <v>1826</v>
      </c>
      <c r="V328" s="157" t="s">
        <v>980</v>
      </c>
      <c r="W328" s="157" t="s">
        <v>984</v>
      </c>
    </row>
    <row r="329" spans="1:23" ht="16" customHeight="1">
      <c r="A329" s="211" t="s">
        <v>1424</v>
      </c>
      <c r="B329" s="211" t="s">
        <v>1425</v>
      </c>
      <c r="C329" s="212" t="s">
        <v>948</v>
      </c>
      <c r="D329" s="212">
        <v>15552</v>
      </c>
      <c r="E329" s="213">
        <v>44286</v>
      </c>
      <c r="F329" s="217"/>
      <c r="G329" s="217"/>
      <c r="H329" s="217"/>
      <c r="I329" s="215">
        <v>20765.55</v>
      </c>
      <c r="J329" s="213">
        <v>44316</v>
      </c>
      <c r="K329" s="212" t="s">
        <v>1419</v>
      </c>
      <c r="L329" s="217"/>
      <c r="M329" s="211" t="s">
        <v>1419</v>
      </c>
      <c r="N329" s="215">
        <v>20765.55</v>
      </c>
      <c r="O329" s="218"/>
      <c r="P329" s="217"/>
      <c r="Q329" s="217"/>
      <c r="R329" s="217"/>
      <c r="S329" s="217"/>
      <c r="T329" s="215" t="s">
        <v>1414</v>
      </c>
      <c r="U329" s="185">
        <v>1826</v>
      </c>
      <c r="V329" s="157" t="s">
        <v>980</v>
      </c>
      <c r="W329" s="157" t="s">
        <v>984</v>
      </c>
    </row>
    <row r="330" spans="1:23" ht="16" customHeight="1">
      <c r="A330" s="211" t="s">
        <v>1424</v>
      </c>
      <c r="B330" s="211" t="s">
        <v>1425</v>
      </c>
      <c r="C330" s="212" t="s">
        <v>948</v>
      </c>
      <c r="D330" s="212">
        <v>15553</v>
      </c>
      <c r="E330" s="213">
        <v>44286</v>
      </c>
      <c r="F330" s="217"/>
      <c r="G330" s="217"/>
      <c r="H330" s="217"/>
      <c r="I330" s="215">
        <v>10320.35</v>
      </c>
      <c r="J330" s="213">
        <v>44316</v>
      </c>
      <c r="K330" s="212" t="s">
        <v>1419</v>
      </c>
      <c r="L330" s="217"/>
      <c r="M330" s="211" t="s">
        <v>1419</v>
      </c>
      <c r="N330" s="215">
        <v>10320.35</v>
      </c>
      <c r="O330" s="218"/>
      <c r="P330" s="217"/>
      <c r="Q330" s="217"/>
      <c r="R330" s="217"/>
      <c r="S330" s="217"/>
      <c r="T330" s="215" t="s">
        <v>1414</v>
      </c>
      <c r="U330" s="185">
        <v>1826</v>
      </c>
      <c r="V330" s="157" t="s">
        <v>980</v>
      </c>
      <c r="W330" s="157" t="s">
        <v>984</v>
      </c>
    </row>
    <row r="331" spans="1:23" ht="16" customHeight="1">
      <c r="A331" s="211" t="s">
        <v>1424</v>
      </c>
      <c r="B331" s="211" t="s">
        <v>1425</v>
      </c>
      <c r="C331" s="212" t="s">
        <v>948</v>
      </c>
      <c r="D331" s="212">
        <v>15554</v>
      </c>
      <c r="E331" s="213">
        <v>44286</v>
      </c>
      <c r="F331" s="217"/>
      <c r="G331" s="217"/>
      <c r="H331" s="217"/>
      <c r="I331" s="215">
        <v>14602.64</v>
      </c>
      <c r="J331" s="213">
        <v>44316</v>
      </c>
      <c r="K331" s="212" t="s">
        <v>1419</v>
      </c>
      <c r="L331" s="217"/>
      <c r="M331" s="211" t="s">
        <v>1419</v>
      </c>
      <c r="N331" s="215">
        <v>14602.64</v>
      </c>
      <c r="O331" s="218"/>
      <c r="P331" s="217"/>
      <c r="Q331" s="217"/>
      <c r="R331" s="217"/>
      <c r="S331" s="217"/>
      <c r="T331" s="215" t="s">
        <v>1414</v>
      </c>
      <c r="U331" s="185">
        <v>1826</v>
      </c>
      <c r="V331" s="157" t="s">
        <v>980</v>
      </c>
      <c r="W331" s="157" t="s">
        <v>984</v>
      </c>
    </row>
    <row r="332" spans="1:23" ht="16" customHeight="1">
      <c r="A332" s="211" t="s">
        <v>1424</v>
      </c>
      <c r="B332" s="211" t="s">
        <v>1425</v>
      </c>
      <c r="C332" s="212" t="s">
        <v>948</v>
      </c>
      <c r="D332" s="212">
        <v>15555</v>
      </c>
      <c r="E332" s="213">
        <v>44286</v>
      </c>
      <c r="F332" s="217"/>
      <c r="G332" s="217"/>
      <c r="H332" s="217"/>
      <c r="I332" s="215">
        <v>11569.97</v>
      </c>
      <c r="J332" s="213">
        <v>44316</v>
      </c>
      <c r="K332" s="212" t="s">
        <v>1419</v>
      </c>
      <c r="L332" s="217"/>
      <c r="M332" s="211" t="s">
        <v>1419</v>
      </c>
      <c r="N332" s="215">
        <v>11569.97</v>
      </c>
      <c r="O332" s="218"/>
      <c r="P332" s="217"/>
      <c r="Q332" s="217"/>
      <c r="R332" s="217"/>
      <c r="S332" s="217"/>
      <c r="T332" s="215" t="s">
        <v>1414</v>
      </c>
      <c r="U332" s="185">
        <v>1826</v>
      </c>
      <c r="V332" s="157" t="s">
        <v>980</v>
      </c>
      <c r="W332" s="157" t="s">
        <v>984</v>
      </c>
    </row>
    <row r="333" spans="1:23" ht="16" customHeight="1">
      <c r="A333" s="211" t="s">
        <v>1424</v>
      </c>
      <c r="B333" s="211" t="s">
        <v>1425</v>
      </c>
      <c r="C333" s="212" t="s">
        <v>948</v>
      </c>
      <c r="D333" s="212">
        <v>15556</v>
      </c>
      <c r="E333" s="213">
        <v>44286</v>
      </c>
      <c r="F333" s="217"/>
      <c r="G333" s="217"/>
      <c r="H333" s="217"/>
      <c r="I333" s="215">
        <v>13536.83</v>
      </c>
      <c r="J333" s="213">
        <v>44316</v>
      </c>
      <c r="K333" s="212" t="s">
        <v>1419</v>
      </c>
      <c r="L333" s="217"/>
      <c r="M333" s="211" t="s">
        <v>1419</v>
      </c>
      <c r="N333" s="215">
        <v>13536.83</v>
      </c>
      <c r="O333" s="218"/>
      <c r="P333" s="217"/>
      <c r="Q333" s="217"/>
      <c r="R333" s="217"/>
      <c r="S333" s="217"/>
      <c r="T333" s="215" t="s">
        <v>1414</v>
      </c>
      <c r="U333" s="185">
        <v>1826</v>
      </c>
      <c r="V333" s="157" t="s">
        <v>980</v>
      </c>
      <c r="W333" s="157" t="s">
        <v>984</v>
      </c>
    </row>
    <row r="334" spans="1:23" ht="16" customHeight="1">
      <c r="A334" s="211" t="s">
        <v>1424</v>
      </c>
      <c r="B334" s="211" t="s">
        <v>1425</v>
      </c>
      <c r="C334" s="212" t="s">
        <v>948</v>
      </c>
      <c r="D334" s="212">
        <v>15557</v>
      </c>
      <c r="E334" s="213">
        <v>44286</v>
      </c>
      <c r="F334" s="217"/>
      <c r="G334" s="217"/>
      <c r="H334" s="217"/>
      <c r="I334" s="215">
        <v>12993.82</v>
      </c>
      <c r="J334" s="213">
        <v>44316</v>
      </c>
      <c r="K334" s="212" t="s">
        <v>1419</v>
      </c>
      <c r="L334" s="217"/>
      <c r="M334" s="211" t="s">
        <v>1419</v>
      </c>
      <c r="N334" s="215">
        <v>12993.82</v>
      </c>
      <c r="O334" s="218"/>
      <c r="P334" s="217"/>
      <c r="Q334" s="217"/>
      <c r="R334" s="217"/>
      <c r="S334" s="217"/>
      <c r="T334" s="215" t="s">
        <v>1414</v>
      </c>
      <c r="U334" s="185">
        <v>1826</v>
      </c>
      <c r="V334" s="157" t="s">
        <v>980</v>
      </c>
      <c r="W334" s="157" t="s">
        <v>984</v>
      </c>
    </row>
    <row r="335" spans="1:23" ht="16" customHeight="1">
      <c r="A335" s="211" t="s">
        <v>1424</v>
      </c>
      <c r="B335" s="211" t="s">
        <v>1425</v>
      </c>
      <c r="C335" s="212" t="s">
        <v>948</v>
      </c>
      <c r="D335" s="212">
        <v>15558</v>
      </c>
      <c r="E335" s="213">
        <v>44286</v>
      </c>
      <c r="F335" s="217"/>
      <c r="G335" s="217"/>
      <c r="H335" s="217"/>
      <c r="I335" s="215">
        <v>9813.5499999999993</v>
      </c>
      <c r="J335" s="213">
        <v>44316</v>
      </c>
      <c r="K335" s="212" t="s">
        <v>1419</v>
      </c>
      <c r="L335" s="217"/>
      <c r="M335" s="211" t="s">
        <v>1419</v>
      </c>
      <c r="N335" s="215">
        <v>9813.5499999999993</v>
      </c>
      <c r="O335" s="218"/>
      <c r="P335" s="217"/>
      <c r="Q335" s="217"/>
      <c r="R335" s="217"/>
      <c r="S335" s="217"/>
      <c r="T335" s="215" t="s">
        <v>1414</v>
      </c>
      <c r="U335" s="185">
        <v>1826</v>
      </c>
      <c r="V335" s="157" t="s">
        <v>980</v>
      </c>
      <c r="W335" s="157" t="s">
        <v>984</v>
      </c>
    </row>
    <row r="336" spans="1:23" ht="16" customHeight="1">
      <c r="A336" s="211" t="s">
        <v>1424</v>
      </c>
      <c r="B336" s="211" t="s">
        <v>1425</v>
      </c>
      <c r="C336" s="212" t="s">
        <v>948</v>
      </c>
      <c r="D336" s="212">
        <v>15559</v>
      </c>
      <c r="E336" s="213">
        <v>44286</v>
      </c>
      <c r="F336" s="217"/>
      <c r="G336" s="217"/>
      <c r="H336" s="217"/>
      <c r="I336" s="215">
        <v>30398.57</v>
      </c>
      <c r="J336" s="213">
        <v>44316</v>
      </c>
      <c r="K336" s="212" t="s">
        <v>1419</v>
      </c>
      <c r="L336" s="217"/>
      <c r="M336" s="211" t="s">
        <v>1419</v>
      </c>
      <c r="N336" s="215">
        <v>30398.57</v>
      </c>
      <c r="O336" s="218"/>
      <c r="P336" s="217"/>
      <c r="Q336" s="217"/>
      <c r="R336" s="217"/>
      <c r="S336" s="217"/>
      <c r="T336" s="215" t="s">
        <v>1414</v>
      </c>
      <c r="U336" s="185">
        <v>1826</v>
      </c>
      <c r="V336" s="157" t="s">
        <v>980</v>
      </c>
      <c r="W336" s="157" t="s">
        <v>984</v>
      </c>
    </row>
    <row r="337" spans="1:23" ht="16" customHeight="1">
      <c r="A337" s="211" t="s">
        <v>1424</v>
      </c>
      <c r="B337" s="211" t="s">
        <v>1425</v>
      </c>
      <c r="C337" s="212" t="s">
        <v>948</v>
      </c>
      <c r="D337" s="212">
        <v>15560</v>
      </c>
      <c r="E337" s="213">
        <v>44286</v>
      </c>
      <c r="F337" s="217"/>
      <c r="G337" s="217"/>
      <c r="H337" s="217"/>
      <c r="I337" s="215">
        <v>11507.11</v>
      </c>
      <c r="J337" s="213">
        <v>44316</v>
      </c>
      <c r="K337" s="212" t="s">
        <v>1419</v>
      </c>
      <c r="L337" s="217"/>
      <c r="M337" s="211" t="s">
        <v>1419</v>
      </c>
      <c r="N337" s="215">
        <v>11507.11</v>
      </c>
      <c r="O337" s="218"/>
      <c r="P337" s="217"/>
      <c r="Q337" s="217"/>
      <c r="R337" s="217"/>
      <c r="S337" s="217"/>
      <c r="T337" s="215" t="s">
        <v>1414</v>
      </c>
      <c r="U337" s="185">
        <v>1826</v>
      </c>
      <c r="V337" s="157" t="s">
        <v>980</v>
      </c>
      <c r="W337" s="157" t="s">
        <v>984</v>
      </c>
    </row>
    <row r="338" spans="1:23" ht="16" customHeight="1">
      <c r="A338" s="211" t="s">
        <v>1424</v>
      </c>
      <c r="B338" s="211" t="s">
        <v>1425</v>
      </c>
      <c r="C338" s="212" t="s">
        <v>948</v>
      </c>
      <c r="D338" s="212">
        <v>15562</v>
      </c>
      <c r="E338" s="213">
        <v>44286</v>
      </c>
      <c r="F338" s="217"/>
      <c r="G338" s="217"/>
      <c r="H338" s="217"/>
      <c r="I338" s="215">
        <v>24851.98</v>
      </c>
      <c r="J338" s="213">
        <v>44316</v>
      </c>
      <c r="K338" s="212" t="s">
        <v>1419</v>
      </c>
      <c r="L338" s="217"/>
      <c r="M338" s="211" t="s">
        <v>1419</v>
      </c>
      <c r="N338" s="215">
        <v>24851.98</v>
      </c>
      <c r="O338" s="218"/>
      <c r="P338" s="217"/>
      <c r="Q338" s="217"/>
      <c r="R338" s="217"/>
      <c r="S338" s="217"/>
      <c r="T338" s="215" t="s">
        <v>1414</v>
      </c>
      <c r="U338" s="185">
        <v>1826</v>
      </c>
      <c r="V338" s="157" t="s">
        <v>980</v>
      </c>
      <c r="W338" s="157" t="s">
        <v>984</v>
      </c>
    </row>
    <row r="339" spans="1:23" ht="16" customHeight="1">
      <c r="A339" s="211" t="s">
        <v>1424</v>
      </c>
      <c r="B339" s="211" t="s">
        <v>1425</v>
      </c>
      <c r="C339" s="212" t="s">
        <v>948</v>
      </c>
      <c r="D339" s="212">
        <v>15641</v>
      </c>
      <c r="E339" s="213">
        <v>44316</v>
      </c>
      <c r="F339" s="217"/>
      <c r="G339" s="217"/>
      <c r="H339" s="217"/>
      <c r="I339" s="215">
        <v>63258.22</v>
      </c>
      <c r="J339" s="213">
        <v>44347</v>
      </c>
      <c r="K339" s="212" t="s">
        <v>1419</v>
      </c>
      <c r="L339" s="217"/>
      <c r="M339" s="211" t="s">
        <v>1419</v>
      </c>
      <c r="N339" s="215">
        <v>63258.22</v>
      </c>
      <c r="O339" s="218"/>
      <c r="P339" s="217"/>
      <c r="Q339" s="217"/>
      <c r="R339" s="217"/>
      <c r="S339" s="217"/>
      <c r="T339" s="215" t="s">
        <v>1416</v>
      </c>
      <c r="U339" s="185">
        <v>1795</v>
      </c>
      <c r="V339" s="157" t="s">
        <v>980</v>
      </c>
      <c r="W339" s="157" t="s">
        <v>984</v>
      </c>
    </row>
    <row r="340" spans="1:23" ht="16" customHeight="1">
      <c r="A340" s="211" t="s">
        <v>1424</v>
      </c>
      <c r="B340" s="211" t="s">
        <v>1425</v>
      </c>
      <c r="C340" s="212" t="s">
        <v>948</v>
      </c>
      <c r="D340" s="212">
        <v>15643</v>
      </c>
      <c r="E340" s="213">
        <v>44316</v>
      </c>
      <c r="F340" s="217"/>
      <c r="G340" s="217"/>
      <c r="H340" s="217"/>
      <c r="I340" s="215">
        <v>2791.25</v>
      </c>
      <c r="J340" s="213">
        <v>44347</v>
      </c>
      <c r="K340" s="212" t="s">
        <v>1419</v>
      </c>
      <c r="L340" s="217"/>
      <c r="M340" s="211" t="s">
        <v>1419</v>
      </c>
      <c r="N340" s="215">
        <v>2791.25</v>
      </c>
      <c r="O340" s="218"/>
      <c r="P340" s="217"/>
      <c r="Q340" s="217"/>
      <c r="R340" s="217"/>
      <c r="S340" s="217"/>
      <c r="T340" s="215" t="s">
        <v>1416</v>
      </c>
      <c r="U340" s="185">
        <v>1795</v>
      </c>
      <c r="V340" s="157" t="s">
        <v>980</v>
      </c>
      <c r="W340" s="157" t="s">
        <v>984</v>
      </c>
    </row>
    <row r="341" spans="1:23" ht="16" customHeight="1">
      <c r="A341" s="211" t="s">
        <v>1424</v>
      </c>
      <c r="B341" s="211" t="s">
        <v>1425</v>
      </c>
      <c r="C341" s="212" t="s">
        <v>948</v>
      </c>
      <c r="D341" s="212">
        <v>15644</v>
      </c>
      <c r="E341" s="213">
        <v>44316</v>
      </c>
      <c r="F341" s="217"/>
      <c r="G341" s="217"/>
      <c r="H341" s="217"/>
      <c r="I341" s="215">
        <v>13817.17</v>
      </c>
      <c r="J341" s="213">
        <v>44347</v>
      </c>
      <c r="K341" s="212" t="s">
        <v>1419</v>
      </c>
      <c r="L341" s="217"/>
      <c r="M341" s="211" t="s">
        <v>1419</v>
      </c>
      <c r="N341" s="215">
        <v>13817.17</v>
      </c>
      <c r="O341" s="218"/>
      <c r="P341" s="217"/>
      <c r="Q341" s="217"/>
      <c r="R341" s="217"/>
      <c r="S341" s="217"/>
      <c r="T341" s="215" t="s">
        <v>1416</v>
      </c>
      <c r="U341" s="185">
        <v>1795</v>
      </c>
      <c r="V341" s="157" t="s">
        <v>980</v>
      </c>
      <c r="W341" s="157" t="s">
        <v>984</v>
      </c>
    </row>
    <row r="342" spans="1:23" ht="16" customHeight="1">
      <c r="A342" s="211" t="s">
        <v>1424</v>
      </c>
      <c r="B342" s="211" t="s">
        <v>1425</v>
      </c>
      <c r="C342" s="212" t="s">
        <v>948</v>
      </c>
      <c r="D342" s="212">
        <v>15646</v>
      </c>
      <c r="E342" s="213">
        <v>44316</v>
      </c>
      <c r="F342" s="217"/>
      <c r="G342" s="217"/>
      <c r="H342" s="217"/>
      <c r="I342" s="215">
        <v>1234.47</v>
      </c>
      <c r="J342" s="213">
        <v>44347</v>
      </c>
      <c r="K342" s="212" t="s">
        <v>1419</v>
      </c>
      <c r="L342" s="217"/>
      <c r="M342" s="211" t="s">
        <v>1419</v>
      </c>
      <c r="N342" s="215">
        <v>1234.47</v>
      </c>
      <c r="O342" s="218"/>
      <c r="P342" s="217"/>
      <c r="Q342" s="217"/>
      <c r="R342" s="217"/>
      <c r="S342" s="217"/>
      <c r="T342" s="215" t="s">
        <v>1416</v>
      </c>
      <c r="U342" s="185">
        <v>1795</v>
      </c>
      <c r="V342" s="157" t="s">
        <v>980</v>
      </c>
      <c r="W342" s="157" t="s">
        <v>984</v>
      </c>
    </row>
    <row r="343" spans="1:23" ht="16" customHeight="1">
      <c r="A343" s="211" t="s">
        <v>1424</v>
      </c>
      <c r="B343" s="211" t="s">
        <v>1425</v>
      </c>
      <c r="C343" s="212" t="s">
        <v>948</v>
      </c>
      <c r="D343" s="212">
        <v>15647</v>
      </c>
      <c r="E343" s="213">
        <v>44316</v>
      </c>
      <c r="F343" s="217"/>
      <c r="G343" s="217"/>
      <c r="H343" s="217"/>
      <c r="I343" s="215">
        <v>5481.11</v>
      </c>
      <c r="J343" s="213">
        <v>44347</v>
      </c>
      <c r="K343" s="212" t="s">
        <v>1419</v>
      </c>
      <c r="L343" s="217"/>
      <c r="M343" s="211" t="s">
        <v>1419</v>
      </c>
      <c r="N343" s="215">
        <v>5481.11</v>
      </c>
      <c r="O343" s="218"/>
      <c r="P343" s="217"/>
      <c r="Q343" s="217"/>
      <c r="R343" s="217"/>
      <c r="S343" s="217"/>
      <c r="T343" s="215" t="s">
        <v>1416</v>
      </c>
      <c r="U343" s="185">
        <v>1795</v>
      </c>
      <c r="V343" s="157" t="s">
        <v>980</v>
      </c>
      <c r="W343" s="157" t="s">
        <v>984</v>
      </c>
    </row>
    <row r="344" spans="1:23" ht="16" customHeight="1">
      <c r="A344" s="211" t="s">
        <v>1424</v>
      </c>
      <c r="B344" s="211" t="s">
        <v>1425</v>
      </c>
      <c r="C344" s="212" t="s">
        <v>948</v>
      </c>
      <c r="D344" s="212">
        <v>15648</v>
      </c>
      <c r="E344" s="213">
        <v>44316</v>
      </c>
      <c r="F344" s="217"/>
      <c r="G344" s="217"/>
      <c r="H344" s="217"/>
      <c r="I344" s="215">
        <v>9321.61</v>
      </c>
      <c r="J344" s="213">
        <v>44347</v>
      </c>
      <c r="K344" s="212" t="s">
        <v>1419</v>
      </c>
      <c r="L344" s="217"/>
      <c r="M344" s="211" t="s">
        <v>1419</v>
      </c>
      <c r="N344" s="215">
        <v>9321.61</v>
      </c>
      <c r="O344" s="218"/>
      <c r="P344" s="217"/>
      <c r="Q344" s="217"/>
      <c r="R344" s="217"/>
      <c r="S344" s="217"/>
      <c r="T344" s="215" t="s">
        <v>1416</v>
      </c>
      <c r="U344" s="185">
        <v>1795</v>
      </c>
      <c r="V344" s="157" t="s">
        <v>980</v>
      </c>
      <c r="W344" s="157" t="s">
        <v>984</v>
      </c>
    </row>
    <row r="345" spans="1:23" ht="16" customHeight="1">
      <c r="A345" s="211" t="s">
        <v>1424</v>
      </c>
      <c r="B345" s="211" t="s">
        <v>1425</v>
      </c>
      <c r="C345" s="212" t="s">
        <v>948</v>
      </c>
      <c r="D345" s="212">
        <v>15649</v>
      </c>
      <c r="E345" s="213">
        <v>44316</v>
      </c>
      <c r="F345" s="217"/>
      <c r="G345" s="217"/>
      <c r="H345" s="217"/>
      <c r="I345" s="215">
        <v>71054.89</v>
      </c>
      <c r="J345" s="213">
        <v>44347</v>
      </c>
      <c r="K345" s="212" t="s">
        <v>1419</v>
      </c>
      <c r="L345" s="217"/>
      <c r="M345" s="211" t="s">
        <v>1419</v>
      </c>
      <c r="N345" s="215">
        <v>71054.89</v>
      </c>
      <c r="O345" s="218"/>
      <c r="P345" s="217"/>
      <c r="Q345" s="217"/>
      <c r="R345" s="217"/>
      <c r="S345" s="217"/>
      <c r="T345" s="215" t="s">
        <v>1416</v>
      </c>
      <c r="U345" s="185">
        <v>1795</v>
      </c>
      <c r="V345" s="157" t="s">
        <v>980</v>
      </c>
      <c r="W345" s="157" t="s">
        <v>984</v>
      </c>
    </row>
    <row r="346" spans="1:23" ht="16" customHeight="1">
      <c r="A346" s="211" t="s">
        <v>1424</v>
      </c>
      <c r="B346" s="211" t="s">
        <v>1425</v>
      </c>
      <c r="C346" s="212" t="s">
        <v>948</v>
      </c>
      <c r="D346" s="212">
        <v>15650</v>
      </c>
      <c r="E346" s="213">
        <v>44316</v>
      </c>
      <c r="F346" s="217"/>
      <c r="G346" s="217"/>
      <c r="H346" s="217"/>
      <c r="I346" s="215">
        <v>4288.59</v>
      </c>
      <c r="J346" s="213">
        <v>44347</v>
      </c>
      <c r="K346" s="212" t="s">
        <v>1419</v>
      </c>
      <c r="L346" s="217"/>
      <c r="M346" s="211" t="s">
        <v>1419</v>
      </c>
      <c r="N346" s="215">
        <v>4288.59</v>
      </c>
      <c r="O346" s="218"/>
      <c r="P346" s="217"/>
      <c r="Q346" s="217"/>
      <c r="R346" s="217"/>
      <c r="S346" s="217"/>
      <c r="T346" s="215" t="s">
        <v>1416</v>
      </c>
      <c r="U346" s="185">
        <v>1795</v>
      </c>
      <c r="V346" s="157" t="s">
        <v>980</v>
      </c>
      <c r="W346" s="157" t="s">
        <v>984</v>
      </c>
    </row>
    <row r="347" spans="1:23" ht="16" customHeight="1">
      <c r="A347" s="211" t="s">
        <v>1424</v>
      </c>
      <c r="B347" s="211" t="s">
        <v>1425</v>
      </c>
      <c r="C347" s="212" t="s">
        <v>948</v>
      </c>
      <c r="D347" s="212">
        <v>15651</v>
      </c>
      <c r="E347" s="213">
        <v>44316</v>
      </c>
      <c r="F347" s="217"/>
      <c r="G347" s="217"/>
      <c r="H347" s="217"/>
      <c r="I347" s="215">
        <v>7889.43</v>
      </c>
      <c r="J347" s="213">
        <v>44347</v>
      </c>
      <c r="K347" s="212" t="s">
        <v>1419</v>
      </c>
      <c r="L347" s="217"/>
      <c r="M347" s="211" t="s">
        <v>1419</v>
      </c>
      <c r="N347" s="215">
        <v>7889.43</v>
      </c>
      <c r="O347" s="218"/>
      <c r="P347" s="217"/>
      <c r="Q347" s="217"/>
      <c r="R347" s="217"/>
      <c r="S347" s="217"/>
      <c r="T347" s="215" t="s">
        <v>1416</v>
      </c>
      <c r="U347" s="185">
        <v>1795</v>
      </c>
      <c r="V347" s="157" t="s">
        <v>980</v>
      </c>
      <c r="W347" s="157" t="s">
        <v>984</v>
      </c>
    </row>
    <row r="348" spans="1:23" ht="16" customHeight="1">
      <c r="A348" s="211" t="s">
        <v>1424</v>
      </c>
      <c r="B348" s="211" t="s">
        <v>1425</v>
      </c>
      <c r="C348" s="212" t="s">
        <v>948</v>
      </c>
      <c r="D348" s="212">
        <v>15652</v>
      </c>
      <c r="E348" s="213">
        <v>44316</v>
      </c>
      <c r="F348" s="217"/>
      <c r="G348" s="217"/>
      <c r="H348" s="217"/>
      <c r="I348" s="215">
        <v>50341.48</v>
      </c>
      <c r="J348" s="213">
        <v>44347</v>
      </c>
      <c r="K348" s="212" t="s">
        <v>1419</v>
      </c>
      <c r="L348" s="217"/>
      <c r="M348" s="211" t="s">
        <v>1419</v>
      </c>
      <c r="N348" s="215">
        <v>50341.48</v>
      </c>
      <c r="O348" s="218"/>
      <c r="P348" s="217"/>
      <c r="Q348" s="217"/>
      <c r="R348" s="217"/>
      <c r="S348" s="217"/>
      <c r="T348" s="215" t="s">
        <v>1416</v>
      </c>
      <c r="U348" s="185">
        <v>1795</v>
      </c>
      <c r="V348" s="157" t="s">
        <v>980</v>
      </c>
      <c r="W348" s="157" t="s">
        <v>984</v>
      </c>
    </row>
    <row r="349" spans="1:23" ht="16" customHeight="1">
      <c r="A349" s="211" t="s">
        <v>1424</v>
      </c>
      <c r="B349" s="211" t="s">
        <v>1425</v>
      </c>
      <c r="C349" s="212" t="s">
        <v>948</v>
      </c>
      <c r="D349" s="212">
        <v>15653</v>
      </c>
      <c r="E349" s="213">
        <v>44316</v>
      </c>
      <c r="F349" s="217"/>
      <c r="G349" s="217"/>
      <c r="H349" s="217"/>
      <c r="I349" s="215">
        <v>16382.14</v>
      </c>
      <c r="J349" s="213">
        <v>44347</v>
      </c>
      <c r="K349" s="212" t="s">
        <v>1419</v>
      </c>
      <c r="L349" s="217"/>
      <c r="M349" s="211" t="s">
        <v>1419</v>
      </c>
      <c r="N349" s="215">
        <v>16382.14</v>
      </c>
      <c r="O349" s="218"/>
      <c r="P349" s="217"/>
      <c r="Q349" s="217"/>
      <c r="R349" s="217"/>
      <c r="S349" s="217"/>
      <c r="T349" s="215" t="s">
        <v>1416</v>
      </c>
      <c r="U349" s="185">
        <v>1795</v>
      </c>
      <c r="V349" s="157" t="s">
        <v>980</v>
      </c>
      <c r="W349" s="157" t="s">
        <v>984</v>
      </c>
    </row>
    <row r="350" spans="1:23" ht="16" customHeight="1">
      <c r="A350" s="211" t="s">
        <v>1424</v>
      </c>
      <c r="B350" s="211" t="s">
        <v>1425</v>
      </c>
      <c r="C350" s="212" t="s">
        <v>948</v>
      </c>
      <c r="D350" s="212">
        <v>15654</v>
      </c>
      <c r="E350" s="213">
        <v>44316</v>
      </c>
      <c r="F350" s="217"/>
      <c r="G350" s="217"/>
      <c r="H350" s="217"/>
      <c r="I350" s="215">
        <v>41288.32</v>
      </c>
      <c r="J350" s="213">
        <v>44347</v>
      </c>
      <c r="K350" s="212" t="s">
        <v>1419</v>
      </c>
      <c r="L350" s="217"/>
      <c r="M350" s="211" t="s">
        <v>1419</v>
      </c>
      <c r="N350" s="215">
        <v>41288.32</v>
      </c>
      <c r="O350" s="218"/>
      <c r="P350" s="217"/>
      <c r="Q350" s="217"/>
      <c r="R350" s="217"/>
      <c r="S350" s="217"/>
      <c r="T350" s="215" t="s">
        <v>1416</v>
      </c>
      <c r="U350" s="185">
        <v>1795</v>
      </c>
      <c r="V350" s="157" t="s">
        <v>980</v>
      </c>
      <c r="W350" s="157" t="s">
        <v>984</v>
      </c>
    </row>
    <row r="351" spans="1:23" ht="16" customHeight="1">
      <c r="A351" s="211" t="s">
        <v>1424</v>
      </c>
      <c r="B351" s="211" t="s">
        <v>1425</v>
      </c>
      <c r="C351" s="212" t="s">
        <v>948</v>
      </c>
      <c r="D351" s="212">
        <v>15655</v>
      </c>
      <c r="E351" s="213">
        <v>44316</v>
      </c>
      <c r="F351" s="217"/>
      <c r="G351" s="217"/>
      <c r="H351" s="217"/>
      <c r="I351" s="215">
        <v>32497.15</v>
      </c>
      <c r="J351" s="213">
        <v>44347</v>
      </c>
      <c r="K351" s="212" t="s">
        <v>1419</v>
      </c>
      <c r="L351" s="217"/>
      <c r="M351" s="211" t="s">
        <v>1419</v>
      </c>
      <c r="N351" s="215">
        <v>32497.15</v>
      </c>
      <c r="O351" s="218"/>
      <c r="P351" s="217"/>
      <c r="Q351" s="217"/>
      <c r="R351" s="217"/>
      <c r="S351" s="217"/>
      <c r="T351" s="215" t="s">
        <v>1416</v>
      </c>
      <c r="U351" s="185">
        <v>1795</v>
      </c>
      <c r="V351" s="157" t="s">
        <v>980</v>
      </c>
      <c r="W351" s="157" t="s">
        <v>984</v>
      </c>
    </row>
    <row r="352" spans="1:23" ht="16" customHeight="1">
      <c r="A352" s="211" t="s">
        <v>1424</v>
      </c>
      <c r="B352" s="211" t="s">
        <v>1425</v>
      </c>
      <c r="C352" s="212" t="s">
        <v>948</v>
      </c>
      <c r="D352" s="212">
        <v>15656</v>
      </c>
      <c r="E352" s="213">
        <v>44316</v>
      </c>
      <c r="F352" s="217"/>
      <c r="G352" s="217"/>
      <c r="H352" s="217"/>
      <c r="I352" s="215">
        <v>27398.33</v>
      </c>
      <c r="J352" s="213">
        <v>44347</v>
      </c>
      <c r="K352" s="212" t="s">
        <v>1419</v>
      </c>
      <c r="L352" s="217"/>
      <c r="M352" s="211" t="s">
        <v>1419</v>
      </c>
      <c r="N352" s="215">
        <v>27398.33</v>
      </c>
      <c r="O352" s="218"/>
      <c r="P352" s="217"/>
      <c r="Q352" s="217"/>
      <c r="R352" s="217"/>
      <c r="S352" s="217"/>
      <c r="T352" s="215" t="s">
        <v>1416</v>
      </c>
      <c r="U352" s="185">
        <v>1795</v>
      </c>
      <c r="V352" s="157" t="s">
        <v>980</v>
      </c>
      <c r="W352" s="157" t="s">
        <v>984</v>
      </c>
    </row>
    <row r="353" spans="1:23" ht="16" customHeight="1">
      <c r="A353" s="211" t="s">
        <v>1424</v>
      </c>
      <c r="B353" s="211" t="s">
        <v>1425</v>
      </c>
      <c r="C353" s="212" t="s">
        <v>948</v>
      </c>
      <c r="D353" s="212">
        <v>15657</v>
      </c>
      <c r="E353" s="213">
        <v>44316</v>
      </c>
      <c r="F353" s="217"/>
      <c r="G353" s="217"/>
      <c r="H353" s="217"/>
      <c r="I353" s="215">
        <v>13920.08</v>
      </c>
      <c r="J353" s="213">
        <v>44347</v>
      </c>
      <c r="K353" s="212" t="s">
        <v>1419</v>
      </c>
      <c r="L353" s="217"/>
      <c r="M353" s="211" t="s">
        <v>1419</v>
      </c>
      <c r="N353" s="215">
        <v>13920.08</v>
      </c>
      <c r="O353" s="218"/>
      <c r="P353" s="217"/>
      <c r="Q353" s="217"/>
      <c r="R353" s="217"/>
      <c r="S353" s="217"/>
      <c r="T353" s="215" t="s">
        <v>1416</v>
      </c>
      <c r="U353" s="185">
        <v>1795</v>
      </c>
      <c r="V353" s="157" t="s">
        <v>980</v>
      </c>
      <c r="W353" s="157" t="s">
        <v>984</v>
      </c>
    </row>
    <row r="354" spans="1:23" ht="16" customHeight="1">
      <c r="A354" s="211" t="s">
        <v>1424</v>
      </c>
      <c r="B354" s="211" t="s">
        <v>1425</v>
      </c>
      <c r="C354" s="212" t="s">
        <v>948</v>
      </c>
      <c r="D354" s="212">
        <v>15658</v>
      </c>
      <c r="E354" s="213">
        <v>44316</v>
      </c>
      <c r="F354" s="217"/>
      <c r="G354" s="217"/>
      <c r="H354" s="217"/>
      <c r="I354" s="215">
        <v>14930.15</v>
      </c>
      <c r="J354" s="213">
        <v>44347</v>
      </c>
      <c r="K354" s="212" t="s">
        <v>1419</v>
      </c>
      <c r="L354" s="217"/>
      <c r="M354" s="211" t="s">
        <v>1419</v>
      </c>
      <c r="N354" s="215">
        <v>14930.15</v>
      </c>
      <c r="O354" s="218"/>
      <c r="P354" s="217"/>
      <c r="Q354" s="217"/>
      <c r="R354" s="217"/>
      <c r="S354" s="217"/>
      <c r="T354" s="215" t="s">
        <v>1416</v>
      </c>
      <c r="U354" s="185">
        <v>1795</v>
      </c>
      <c r="V354" s="157" t="s">
        <v>980</v>
      </c>
      <c r="W354" s="157" t="s">
        <v>984</v>
      </c>
    </row>
    <row r="355" spans="1:23" ht="16" customHeight="1">
      <c r="A355" s="211" t="s">
        <v>1424</v>
      </c>
      <c r="B355" s="211" t="s">
        <v>1425</v>
      </c>
      <c r="C355" s="212" t="s">
        <v>948</v>
      </c>
      <c r="D355" s="212">
        <v>15659</v>
      </c>
      <c r="E355" s="213">
        <v>44316</v>
      </c>
      <c r="F355" s="217"/>
      <c r="G355" s="217"/>
      <c r="H355" s="217"/>
      <c r="I355" s="215">
        <v>14407.38</v>
      </c>
      <c r="J355" s="213">
        <v>44347</v>
      </c>
      <c r="K355" s="212" t="s">
        <v>1419</v>
      </c>
      <c r="L355" s="217"/>
      <c r="M355" s="211" t="s">
        <v>1419</v>
      </c>
      <c r="N355" s="215">
        <v>14407.38</v>
      </c>
      <c r="O355" s="218"/>
      <c r="P355" s="217"/>
      <c r="Q355" s="217"/>
      <c r="R355" s="217"/>
      <c r="S355" s="217"/>
      <c r="T355" s="215" t="s">
        <v>1416</v>
      </c>
      <c r="U355" s="185">
        <v>1795</v>
      </c>
      <c r="V355" s="157" t="s">
        <v>980</v>
      </c>
      <c r="W355" s="157" t="s">
        <v>984</v>
      </c>
    </row>
    <row r="356" spans="1:23" ht="16" customHeight="1">
      <c r="A356" s="211" t="s">
        <v>1424</v>
      </c>
      <c r="B356" s="211" t="s">
        <v>1425</v>
      </c>
      <c r="C356" s="212" t="s">
        <v>948</v>
      </c>
      <c r="D356" s="212">
        <v>15660</v>
      </c>
      <c r="E356" s="213">
        <v>44316</v>
      </c>
      <c r="F356" s="217"/>
      <c r="G356" s="217"/>
      <c r="H356" s="217"/>
      <c r="I356" s="215">
        <v>17967.150000000001</v>
      </c>
      <c r="J356" s="213">
        <v>44347</v>
      </c>
      <c r="K356" s="212" t="s">
        <v>1419</v>
      </c>
      <c r="L356" s="217"/>
      <c r="M356" s="211" t="s">
        <v>1419</v>
      </c>
      <c r="N356" s="215">
        <v>17967.150000000001</v>
      </c>
      <c r="O356" s="218"/>
      <c r="P356" s="217"/>
      <c r="Q356" s="217"/>
      <c r="R356" s="217"/>
      <c r="S356" s="217"/>
      <c r="T356" s="215" t="s">
        <v>1416</v>
      </c>
      <c r="U356" s="185">
        <v>1795</v>
      </c>
      <c r="V356" s="157" t="s">
        <v>980</v>
      </c>
      <c r="W356" s="157" t="s">
        <v>984</v>
      </c>
    </row>
    <row r="357" spans="1:23" ht="16" customHeight="1">
      <c r="A357" s="211" t="s">
        <v>1424</v>
      </c>
      <c r="B357" s="211" t="s">
        <v>1425</v>
      </c>
      <c r="C357" s="212" t="s">
        <v>948</v>
      </c>
      <c r="D357" s="212">
        <v>15661</v>
      </c>
      <c r="E357" s="213">
        <v>44316</v>
      </c>
      <c r="F357" s="217"/>
      <c r="G357" s="217"/>
      <c r="H357" s="217"/>
      <c r="I357" s="215">
        <v>16433.62</v>
      </c>
      <c r="J357" s="213">
        <v>44347</v>
      </c>
      <c r="K357" s="212" t="s">
        <v>1419</v>
      </c>
      <c r="L357" s="217"/>
      <c r="M357" s="211" t="s">
        <v>1419</v>
      </c>
      <c r="N357" s="215">
        <v>16433.62</v>
      </c>
      <c r="O357" s="218"/>
      <c r="P357" s="217"/>
      <c r="Q357" s="217"/>
      <c r="R357" s="217"/>
      <c r="S357" s="217"/>
      <c r="T357" s="215" t="s">
        <v>1416</v>
      </c>
      <c r="U357" s="185">
        <v>1795</v>
      </c>
      <c r="V357" s="157" t="s">
        <v>980</v>
      </c>
      <c r="W357" s="157" t="s">
        <v>984</v>
      </c>
    </row>
    <row r="358" spans="1:23" ht="16" customHeight="1">
      <c r="A358" s="211" t="s">
        <v>1424</v>
      </c>
      <c r="B358" s="211" t="s">
        <v>1425</v>
      </c>
      <c r="C358" s="212" t="s">
        <v>948</v>
      </c>
      <c r="D358" s="212">
        <v>15662</v>
      </c>
      <c r="E358" s="213">
        <v>44316</v>
      </c>
      <c r="F358" s="217"/>
      <c r="G358" s="217"/>
      <c r="H358" s="217"/>
      <c r="I358" s="215">
        <v>13556.67</v>
      </c>
      <c r="J358" s="213">
        <v>44347</v>
      </c>
      <c r="K358" s="212" t="s">
        <v>1419</v>
      </c>
      <c r="L358" s="217"/>
      <c r="M358" s="211" t="s">
        <v>1419</v>
      </c>
      <c r="N358" s="215">
        <v>13556.67</v>
      </c>
      <c r="O358" s="218"/>
      <c r="P358" s="217"/>
      <c r="Q358" s="217"/>
      <c r="R358" s="217"/>
      <c r="S358" s="217"/>
      <c r="T358" s="215" t="s">
        <v>1416</v>
      </c>
      <c r="U358" s="185">
        <v>1795</v>
      </c>
      <c r="V358" s="157" t="s">
        <v>980</v>
      </c>
      <c r="W358" s="157" t="s">
        <v>984</v>
      </c>
    </row>
    <row r="359" spans="1:23" ht="16" customHeight="1">
      <c r="A359" s="211" t="s">
        <v>1424</v>
      </c>
      <c r="B359" s="211" t="s">
        <v>1425</v>
      </c>
      <c r="C359" s="212" t="s">
        <v>948</v>
      </c>
      <c r="D359" s="212">
        <v>15663</v>
      </c>
      <c r="E359" s="213">
        <v>44316</v>
      </c>
      <c r="F359" s="217"/>
      <c r="G359" s="217"/>
      <c r="H359" s="217"/>
      <c r="I359" s="215">
        <v>28804.53</v>
      </c>
      <c r="J359" s="213">
        <v>44347</v>
      </c>
      <c r="K359" s="212" t="s">
        <v>1419</v>
      </c>
      <c r="L359" s="217"/>
      <c r="M359" s="211" t="s">
        <v>1419</v>
      </c>
      <c r="N359" s="215">
        <v>28804.53</v>
      </c>
      <c r="O359" s="218"/>
      <c r="P359" s="217"/>
      <c r="Q359" s="217"/>
      <c r="R359" s="217"/>
      <c r="S359" s="217"/>
      <c r="T359" s="215" t="s">
        <v>1416</v>
      </c>
      <c r="U359" s="185">
        <v>1795</v>
      </c>
      <c r="V359" s="157" t="s">
        <v>980</v>
      </c>
      <c r="W359" s="157" t="s">
        <v>984</v>
      </c>
    </row>
    <row r="360" spans="1:23" ht="16" customHeight="1">
      <c r="A360" s="211" t="s">
        <v>1424</v>
      </c>
      <c r="B360" s="211" t="s">
        <v>1425</v>
      </c>
      <c r="C360" s="212" t="s">
        <v>948</v>
      </c>
      <c r="D360" s="212">
        <v>15664</v>
      </c>
      <c r="E360" s="213">
        <v>44316</v>
      </c>
      <c r="F360" s="217"/>
      <c r="G360" s="217"/>
      <c r="H360" s="217"/>
      <c r="I360" s="215">
        <v>15510.24</v>
      </c>
      <c r="J360" s="213">
        <v>44347</v>
      </c>
      <c r="K360" s="212" t="s">
        <v>1419</v>
      </c>
      <c r="L360" s="217"/>
      <c r="M360" s="211" t="s">
        <v>1419</v>
      </c>
      <c r="N360" s="215">
        <v>15510.24</v>
      </c>
      <c r="O360" s="218"/>
      <c r="P360" s="217"/>
      <c r="Q360" s="217"/>
      <c r="R360" s="217"/>
      <c r="S360" s="217"/>
      <c r="T360" s="215" t="s">
        <v>1416</v>
      </c>
      <c r="U360" s="185">
        <v>1795</v>
      </c>
      <c r="V360" s="157" t="s">
        <v>980</v>
      </c>
      <c r="W360" s="157" t="s">
        <v>984</v>
      </c>
    </row>
    <row r="361" spans="1:23" ht="16" customHeight="1">
      <c r="A361" s="211" t="s">
        <v>1424</v>
      </c>
      <c r="B361" s="211" t="s">
        <v>1425</v>
      </c>
      <c r="C361" s="212" t="s">
        <v>948</v>
      </c>
      <c r="D361" s="212">
        <v>15665</v>
      </c>
      <c r="E361" s="213">
        <v>44316</v>
      </c>
      <c r="F361" s="217"/>
      <c r="G361" s="217"/>
      <c r="H361" s="217"/>
      <c r="I361" s="215">
        <v>13906.21</v>
      </c>
      <c r="J361" s="213">
        <v>44347</v>
      </c>
      <c r="K361" s="212" t="s">
        <v>1419</v>
      </c>
      <c r="L361" s="217"/>
      <c r="M361" s="211" t="s">
        <v>1419</v>
      </c>
      <c r="N361" s="215">
        <v>13906.21</v>
      </c>
      <c r="O361" s="218"/>
      <c r="P361" s="217"/>
      <c r="Q361" s="217"/>
      <c r="R361" s="217"/>
      <c r="S361" s="217"/>
      <c r="T361" s="215" t="s">
        <v>1416</v>
      </c>
      <c r="U361" s="185">
        <v>1795</v>
      </c>
      <c r="V361" s="157" t="s">
        <v>980</v>
      </c>
      <c r="W361" s="157" t="s">
        <v>984</v>
      </c>
    </row>
    <row r="362" spans="1:23" ht="16" customHeight="1">
      <c r="A362" s="211" t="s">
        <v>1424</v>
      </c>
      <c r="B362" s="211" t="s">
        <v>1425</v>
      </c>
      <c r="C362" s="212" t="s">
        <v>948</v>
      </c>
      <c r="D362" s="212">
        <v>15666</v>
      </c>
      <c r="E362" s="213">
        <v>44316</v>
      </c>
      <c r="F362" s="217"/>
      <c r="G362" s="217"/>
      <c r="H362" s="217"/>
      <c r="I362" s="215">
        <v>32380.880000000001</v>
      </c>
      <c r="J362" s="213">
        <v>44347</v>
      </c>
      <c r="K362" s="212" t="s">
        <v>1419</v>
      </c>
      <c r="L362" s="217"/>
      <c r="M362" s="211" t="s">
        <v>1419</v>
      </c>
      <c r="N362" s="215">
        <v>32380.880000000001</v>
      </c>
      <c r="O362" s="218"/>
      <c r="P362" s="217"/>
      <c r="Q362" s="217"/>
      <c r="R362" s="217"/>
      <c r="S362" s="217"/>
      <c r="T362" s="215" t="s">
        <v>1416</v>
      </c>
      <c r="U362" s="185">
        <v>1795</v>
      </c>
      <c r="V362" s="157" t="s">
        <v>980</v>
      </c>
      <c r="W362" s="157" t="s">
        <v>984</v>
      </c>
    </row>
    <row r="363" spans="1:23" ht="16" customHeight="1">
      <c r="A363" s="211" t="s">
        <v>1424</v>
      </c>
      <c r="B363" s="211" t="s">
        <v>1425</v>
      </c>
      <c r="C363" s="212" t="s">
        <v>948</v>
      </c>
      <c r="D363" s="212">
        <v>15744</v>
      </c>
      <c r="E363" s="213">
        <v>44347</v>
      </c>
      <c r="F363" s="217"/>
      <c r="G363" s="217"/>
      <c r="H363" s="217"/>
      <c r="I363" s="215">
        <v>68362.84</v>
      </c>
      <c r="J363" s="213">
        <v>44377</v>
      </c>
      <c r="K363" s="212" t="s">
        <v>1419</v>
      </c>
      <c r="L363" s="217"/>
      <c r="M363" s="211" t="s">
        <v>1419</v>
      </c>
      <c r="N363" s="215">
        <v>68362.84</v>
      </c>
      <c r="O363" s="218"/>
      <c r="P363" s="217"/>
      <c r="Q363" s="217"/>
      <c r="R363" s="217"/>
      <c r="S363" s="217"/>
      <c r="T363" s="215" t="s">
        <v>1414</v>
      </c>
      <c r="U363" s="185">
        <v>1765</v>
      </c>
      <c r="V363" s="157" t="s">
        <v>980</v>
      </c>
      <c r="W363" s="157" t="s">
        <v>984</v>
      </c>
    </row>
    <row r="364" spans="1:23" ht="16" customHeight="1">
      <c r="A364" s="211" t="s">
        <v>1424</v>
      </c>
      <c r="B364" s="211" t="s">
        <v>1425</v>
      </c>
      <c r="C364" s="212" t="s">
        <v>948</v>
      </c>
      <c r="D364" s="212">
        <v>15746</v>
      </c>
      <c r="E364" s="213">
        <v>44347</v>
      </c>
      <c r="F364" s="217"/>
      <c r="G364" s="217"/>
      <c r="H364" s="217"/>
      <c r="I364" s="215">
        <v>2791.44</v>
      </c>
      <c r="J364" s="213">
        <v>44377</v>
      </c>
      <c r="K364" s="212" t="s">
        <v>1419</v>
      </c>
      <c r="L364" s="217"/>
      <c r="M364" s="211" t="s">
        <v>1419</v>
      </c>
      <c r="N364" s="215">
        <v>2791.44</v>
      </c>
      <c r="O364" s="218"/>
      <c r="P364" s="217"/>
      <c r="Q364" s="217"/>
      <c r="R364" s="217"/>
      <c r="S364" s="217"/>
      <c r="T364" s="215" t="s">
        <v>1414</v>
      </c>
      <c r="U364" s="185">
        <v>1765</v>
      </c>
      <c r="V364" s="157" t="s">
        <v>980</v>
      </c>
      <c r="W364" s="157" t="s">
        <v>984</v>
      </c>
    </row>
    <row r="365" spans="1:23" ht="16" customHeight="1">
      <c r="A365" s="211" t="s">
        <v>1424</v>
      </c>
      <c r="B365" s="211" t="s">
        <v>1425</v>
      </c>
      <c r="C365" s="212" t="s">
        <v>948</v>
      </c>
      <c r="D365" s="212">
        <v>15747</v>
      </c>
      <c r="E365" s="213">
        <v>44347</v>
      </c>
      <c r="F365" s="217"/>
      <c r="G365" s="217"/>
      <c r="H365" s="217"/>
      <c r="I365" s="215">
        <v>13817.04</v>
      </c>
      <c r="J365" s="213">
        <v>44377</v>
      </c>
      <c r="K365" s="212" t="s">
        <v>1419</v>
      </c>
      <c r="L365" s="217"/>
      <c r="M365" s="211" t="s">
        <v>1419</v>
      </c>
      <c r="N365" s="215">
        <v>13817.04</v>
      </c>
      <c r="O365" s="218"/>
      <c r="P365" s="217"/>
      <c r="Q365" s="217"/>
      <c r="R365" s="217"/>
      <c r="S365" s="217"/>
      <c r="T365" s="215" t="s">
        <v>1414</v>
      </c>
      <c r="U365" s="185">
        <v>1765</v>
      </c>
      <c r="V365" s="157" t="s">
        <v>980</v>
      </c>
      <c r="W365" s="157" t="s">
        <v>984</v>
      </c>
    </row>
    <row r="366" spans="1:23" ht="16" customHeight="1">
      <c r="A366" s="211" t="s">
        <v>1424</v>
      </c>
      <c r="B366" s="211" t="s">
        <v>1425</v>
      </c>
      <c r="C366" s="212" t="s">
        <v>948</v>
      </c>
      <c r="D366" s="212">
        <v>15749</v>
      </c>
      <c r="E366" s="213">
        <v>44347</v>
      </c>
      <c r="F366" s="217"/>
      <c r="G366" s="217"/>
      <c r="H366" s="217"/>
      <c r="I366" s="215">
        <v>1244.74</v>
      </c>
      <c r="J366" s="213">
        <v>44377</v>
      </c>
      <c r="K366" s="212" t="s">
        <v>1419</v>
      </c>
      <c r="L366" s="217"/>
      <c r="M366" s="211" t="s">
        <v>1419</v>
      </c>
      <c r="N366" s="215">
        <v>1244.74</v>
      </c>
      <c r="O366" s="218"/>
      <c r="P366" s="217"/>
      <c r="Q366" s="217"/>
      <c r="R366" s="217"/>
      <c r="S366" s="217"/>
      <c r="T366" s="215" t="s">
        <v>1414</v>
      </c>
      <c r="U366" s="185">
        <v>1765</v>
      </c>
      <c r="V366" s="157" t="s">
        <v>980</v>
      </c>
      <c r="W366" s="157" t="s">
        <v>984</v>
      </c>
    </row>
    <row r="367" spans="1:23" ht="16" customHeight="1">
      <c r="A367" s="211" t="s">
        <v>1424</v>
      </c>
      <c r="B367" s="211" t="s">
        <v>1425</v>
      </c>
      <c r="C367" s="212" t="s">
        <v>948</v>
      </c>
      <c r="D367" s="212">
        <v>15750</v>
      </c>
      <c r="E367" s="213">
        <v>44347</v>
      </c>
      <c r="F367" s="217"/>
      <c r="G367" s="217"/>
      <c r="H367" s="217"/>
      <c r="I367" s="215">
        <v>5481.33</v>
      </c>
      <c r="J367" s="213">
        <v>44377</v>
      </c>
      <c r="K367" s="212" t="s">
        <v>1419</v>
      </c>
      <c r="L367" s="217"/>
      <c r="M367" s="211" t="s">
        <v>1419</v>
      </c>
      <c r="N367" s="215">
        <v>5481.33</v>
      </c>
      <c r="O367" s="218"/>
      <c r="P367" s="217"/>
      <c r="Q367" s="217"/>
      <c r="R367" s="217"/>
      <c r="S367" s="217"/>
      <c r="T367" s="215" t="s">
        <v>1414</v>
      </c>
      <c r="U367" s="185">
        <v>1765</v>
      </c>
      <c r="V367" s="157" t="s">
        <v>980</v>
      </c>
      <c r="W367" s="157" t="s">
        <v>984</v>
      </c>
    </row>
    <row r="368" spans="1:23" ht="16" customHeight="1">
      <c r="A368" s="211" t="s">
        <v>1424</v>
      </c>
      <c r="B368" s="211" t="s">
        <v>1425</v>
      </c>
      <c r="C368" s="212" t="s">
        <v>948</v>
      </c>
      <c r="D368" s="212">
        <v>15751</v>
      </c>
      <c r="E368" s="213">
        <v>44347</v>
      </c>
      <c r="F368" s="217"/>
      <c r="G368" s="217"/>
      <c r="H368" s="217"/>
      <c r="I368" s="215">
        <v>9794.43</v>
      </c>
      <c r="J368" s="213">
        <v>44377</v>
      </c>
      <c r="K368" s="212" t="s">
        <v>1419</v>
      </c>
      <c r="L368" s="217"/>
      <c r="M368" s="211" t="s">
        <v>1419</v>
      </c>
      <c r="N368" s="215">
        <v>9794.43</v>
      </c>
      <c r="O368" s="218"/>
      <c r="P368" s="217"/>
      <c r="Q368" s="217"/>
      <c r="R368" s="217"/>
      <c r="S368" s="217"/>
      <c r="T368" s="215" t="s">
        <v>1414</v>
      </c>
      <c r="U368" s="185">
        <v>1765</v>
      </c>
      <c r="V368" s="157" t="s">
        <v>980</v>
      </c>
      <c r="W368" s="157" t="s">
        <v>984</v>
      </c>
    </row>
    <row r="369" spans="1:23" ht="16" customHeight="1">
      <c r="A369" s="211" t="s">
        <v>1424</v>
      </c>
      <c r="B369" s="211" t="s">
        <v>1425</v>
      </c>
      <c r="C369" s="212" t="s">
        <v>948</v>
      </c>
      <c r="D369" s="212">
        <v>15752</v>
      </c>
      <c r="E369" s="213">
        <v>44347</v>
      </c>
      <c r="F369" s="217"/>
      <c r="G369" s="217"/>
      <c r="H369" s="217"/>
      <c r="I369" s="215">
        <v>71057.59</v>
      </c>
      <c r="J369" s="213">
        <v>44377</v>
      </c>
      <c r="K369" s="212" t="s">
        <v>1419</v>
      </c>
      <c r="L369" s="217"/>
      <c r="M369" s="211" t="s">
        <v>1419</v>
      </c>
      <c r="N369" s="215">
        <v>71057.59</v>
      </c>
      <c r="O369" s="218"/>
      <c r="P369" s="217"/>
      <c r="Q369" s="217"/>
      <c r="R369" s="217"/>
      <c r="S369" s="217"/>
      <c r="T369" s="215" t="s">
        <v>1414</v>
      </c>
      <c r="U369" s="185">
        <v>1765</v>
      </c>
      <c r="V369" s="157" t="s">
        <v>980</v>
      </c>
      <c r="W369" s="157" t="s">
        <v>984</v>
      </c>
    </row>
    <row r="370" spans="1:23" ht="16" customHeight="1">
      <c r="A370" s="211" t="s">
        <v>1424</v>
      </c>
      <c r="B370" s="211" t="s">
        <v>1425</v>
      </c>
      <c r="C370" s="212" t="s">
        <v>948</v>
      </c>
      <c r="D370" s="212">
        <v>15753</v>
      </c>
      <c r="E370" s="213">
        <v>44347</v>
      </c>
      <c r="F370" s="217"/>
      <c r="G370" s="217"/>
      <c r="H370" s="217"/>
      <c r="I370" s="215">
        <v>4288.91</v>
      </c>
      <c r="J370" s="213">
        <v>44377</v>
      </c>
      <c r="K370" s="212" t="s">
        <v>1419</v>
      </c>
      <c r="L370" s="217"/>
      <c r="M370" s="211" t="s">
        <v>1419</v>
      </c>
      <c r="N370" s="215">
        <v>4288.91</v>
      </c>
      <c r="O370" s="218"/>
      <c r="P370" s="217"/>
      <c r="Q370" s="217"/>
      <c r="R370" s="217"/>
      <c r="S370" s="217"/>
      <c r="T370" s="215" t="s">
        <v>1414</v>
      </c>
      <c r="U370" s="185">
        <v>1765</v>
      </c>
      <c r="V370" s="157" t="s">
        <v>980</v>
      </c>
      <c r="W370" s="157" t="s">
        <v>984</v>
      </c>
    </row>
    <row r="371" spans="1:23" ht="16" customHeight="1">
      <c r="A371" s="211" t="s">
        <v>1424</v>
      </c>
      <c r="B371" s="211" t="s">
        <v>1425</v>
      </c>
      <c r="C371" s="212" t="s">
        <v>948</v>
      </c>
      <c r="D371" s="212">
        <v>15754</v>
      </c>
      <c r="E371" s="213">
        <v>44347</v>
      </c>
      <c r="F371" s="217"/>
      <c r="G371" s="217"/>
      <c r="H371" s="217"/>
      <c r="I371" s="215">
        <v>8887.2800000000007</v>
      </c>
      <c r="J371" s="213">
        <v>44377</v>
      </c>
      <c r="K371" s="212" t="s">
        <v>1419</v>
      </c>
      <c r="L371" s="217"/>
      <c r="M371" s="211" t="s">
        <v>1419</v>
      </c>
      <c r="N371" s="215">
        <v>8887.2800000000007</v>
      </c>
      <c r="O371" s="218"/>
      <c r="P371" s="217"/>
      <c r="Q371" s="217"/>
      <c r="R371" s="217"/>
      <c r="S371" s="217"/>
      <c r="T371" s="215" t="s">
        <v>1414</v>
      </c>
      <c r="U371" s="185">
        <v>1765</v>
      </c>
      <c r="V371" s="157" t="s">
        <v>980</v>
      </c>
      <c r="W371" s="157" t="s">
        <v>984</v>
      </c>
    </row>
    <row r="372" spans="1:23" ht="16" customHeight="1">
      <c r="A372" s="211" t="s">
        <v>1424</v>
      </c>
      <c r="B372" s="211" t="s">
        <v>1425</v>
      </c>
      <c r="C372" s="212" t="s">
        <v>948</v>
      </c>
      <c r="D372" s="212">
        <v>15755</v>
      </c>
      <c r="E372" s="213">
        <v>44347</v>
      </c>
      <c r="F372" s="217"/>
      <c r="G372" s="217"/>
      <c r="H372" s="217"/>
      <c r="I372" s="215">
        <v>50027.45</v>
      </c>
      <c r="J372" s="213">
        <v>44377</v>
      </c>
      <c r="K372" s="212" t="s">
        <v>1419</v>
      </c>
      <c r="L372" s="217"/>
      <c r="M372" s="211" t="s">
        <v>1419</v>
      </c>
      <c r="N372" s="215">
        <v>50027.45</v>
      </c>
      <c r="O372" s="218"/>
      <c r="P372" s="217"/>
      <c r="Q372" s="217"/>
      <c r="R372" s="217"/>
      <c r="S372" s="217"/>
      <c r="T372" s="215" t="s">
        <v>1414</v>
      </c>
      <c r="U372" s="185">
        <v>1765</v>
      </c>
      <c r="V372" s="157" t="s">
        <v>980</v>
      </c>
      <c r="W372" s="157" t="s">
        <v>984</v>
      </c>
    </row>
    <row r="373" spans="1:23" ht="16" customHeight="1">
      <c r="A373" s="211" t="s">
        <v>1424</v>
      </c>
      <c r="B373" s="211" t="s">
        <v>1425</v>
      </c>
      <c r="C373" s="212" t="s">
        <v>948</v>
      </c>
      <c r="D373" s="212">
        <v>15756</v>
      </c>
      <c r="E373" s="213">
        <v>44347</v>
      </c>
      <c r="F373" s="217"/>
      <c r="G373" s="217"/>
      <c r="H373" s="217"/>
      <c r="I373" s="215">
        <v>16385.099999999999</v>
      </c>
      <c r="J373" s="213">
        <v>44377</v>
      </c>
      <c r="K373" s="212" t="s">
        <v>1419</v>
      </c>
      <c r="L373" s="217"/>
      <c r="M373" s="211" t="s">
        <v>1419</v>
      </c>
      <c r="N373" s="215">
        <v>16385.099999999999</v>
      </c>
      <c r="O373" s="218"/>
      <c r="P373" s="217"/>
      <c r="Q373" s="217"/>
      <c r="R373" s="217"/>
      <c r="S373" s="217"/>
      <c r="T373" s="215" t="s">
        <v>1414</v>
      </c>
      <c r="U373" s="185">
        <v>1765</v>
      </c>
      <c r="V373" s="157" t="s">
        <v>980</v>
      </c>
      <c r="W373" s="157" t="s">
        <v>984</v>
      </c>
    </row>
    <row r="374" spans="1:23" ht="16" customHeight="1">
      <c r="A374" s="211" t="s">
        <v>1424</v>
      </c>
      <c r="B374" s="211" t="s">
        <v>1425</v>
      </c>
      <c r="C374" s="212" t="s">
        <v>948</v>
      </c>
      <c r="D374" s="212">
        <v>15757</v>
      </c>
      <c r="E374" s="213">
        <v>44347</v>
      </c>
      <c r="F374" s="217"/>
      <c r="G374" s="217"/>
      <c r="H374" s="217"/>
      <c r="I374" s="215">
        <v>41289.81</v>
      </c>
      <c r="J374" s="213">
        <v>44377</v>
      </c>
      <c r="K374" s="212" t="s">
        <v>1419</v>
      </c>
      <c r="L374" s="217"/>
      <c r="M374" s="211" t="s">
        <v>1419</v>
      </c>
      <c r="N374" s="215">
        <v>41289.81</v>
      </c>
      <c r="O374" s="218"/>
      <c r="P374" s="217"/>
      <c r="Q374" s="217"/>
      <c r="R374" s="217"/>
      <c r="S374" s="217"/>
      <c r="T374" s="215" t="s">
        <v>1414</v>
      </c>
      <c r="U374" s="185">
        <v>1765</v>
      </c>
      <c r="V374" s="157" t="s">
        <v>980</v>
      </c>
      <c r="W374" s="157" t="s">
        <v>984</v>
      </c>
    </row>
    <row r="375" spans="1:23" ht="16" customHeight="1">
      <c r="A375" s="211" t="s">
        <v>1424</v>
      </c>
      <c r="B375" s="211" t="s">
        <v>1425</v>
      </c>
      <c r="C375" s="212" t="s">
        <v>948</v>
      </c>
      <c r="D375" s="212">
        <v>15758</v>
      </c>
      <c r="E375" s="213">
        <v>44347</v>
      </c>
      <c r="F375" s="217"/>
      <c r="G375" s="217"/>
      <c r="H375" s="217"/>
      <c r="I375" s="215">
        <v>36784.1</v>
      </c>
      <c r="J375" s="213">
        <v>44377</v>
      </c>
      <c r="K375" s="212" t="s">
        <v>1419</v>
      </c>
      <c r="L375" s="217"/>
      <c r="M375" s="211" t="s">
        <v>1419</v>
      </c>
      <c r="N375" s="215">
        <v>36784.1</v>
      </c>
      <c r="O375" s="218"/>
      <c r="P375" s="217"/>
      <c r="Q375" s="217"/>
      <c r="R375" s="217"/>
      <c r="S375" s="217"/>
      <c r="T375" s="215" t="s">
        <v>1414</v>
      </c>
      <c r="U375" s="185">
        <v>1765</v>
      </c>
      <c r="V375" s="157" t="s">
        <v>980</v>
      </c>
      <c r="W375" s="157" t="s">
        <v>984</v>
      </c>
    </row>
    <row r="376" spans="1:23" ht="16" customHeight="1">
      <c r="A376" s="211" t="s">
        <v>1424</v>
      </c>
      <c r="B376" s="211" t="s">
        <v>1425</v>
      </c>
      <c r="C376" s="212" t="s">
        <v>948</v>
      </c>
      <c r="D376" s="212">
        <v>15759</v>
      </c>
      <c r="E376" s="213">
        <v>44347</v>
      </c>
      <c r="F376" s="217"/>
      <c r="G376" s="217"/>
      <c r="H376" s="217"/>
      <c r="I376" s="215">
        <v>30753.59</v>
      </c>
      <c r="J376" s="213">
        <v>44377</v>
      </c>
      <c r="K376" s="212" t="s">
        <v>1419</v>
      </c>
      <c r="L376" s="217"/>
      <c r="M376" s="211" t="s">
        <v>1419</v>
      </c>
      <c r="N376" s="215">
        <v>30753.59</v>
      </c>
      <c r="O376" s="218"/>
      <c r="P376" s="217"/>
      <c r="Q376" s="217"/>
      <c r="R376" s="217"/>
      <c r="S376" s="217"/>
      <c r="T376" s="215" t="s">
        <v>1414</v>
      </c>
      <c r="U376" s="185">
        <v>1765</v>
      </c>
      <c r="V376" s="157" t="s">
        <v>980</v>
      </c>
      <c r="W376" s="157" t="s">
        <v>984</v>
      </c>
    </row>
    <row r="377" spans="1:23" ht="16" customHeight="1">
      <c r="A377" s="211" t="s">
        <v>1424</v>
      </c>
      <c r="B377" s="211" t="s">
        <v>1425</v>
      </c>
      <c r="C377" s="212" t="s">
        <v>948</v>
      </c>
      <c r="D377" s="212">
        <v>15760</v>
      </c>
      <c r="E377" s="213">
        <v>44347</v>
      </c>
      <c r="F377" s="217"/>
      <c r="G377" s="217"/>
      <c r="H377" s="217"/>
      <c r="I377" s="215">
        <v>13924.44</v>
      </c>
      <c r="J377" s="213">
        <v>44377</v>
      </c>
      <c r="K377" s="212" t="s">
        <v>1419</v>
      </c>
      <c r="L377" s="217"/>
      <c r="M377" s="211" t="s">
        <v>1419</v>
      </c>
      <c r="N377" s="215">
        <v>13924.44</v>
      </c>
      <c r="O377" s="218"/>
      <c r="P377" s="217"/>
      <c r="Q377" s="217"/>
      <c r="R377" s="217"/>
      <c r="S377" s="217"/>
      <c r="T377" s="215" t="s">
        <v>1414</v>
      </c>
      <c r="U377" s="185">
        <v>1765</v>
      </c>
      <c r="V377" s="157" t="s">
        <v>980</v>
      </c>
      <c r="W377" s="157" t="s">
        <v>984</v>
      </c>
    </row>
    <row r="378" spans="1:23" ht="16" customHeight="1">
      <c r="A378" s="211" t="s">
        <v>1424</v>
      </c>
      <c r="B378" s="211" t="s">
        <v>1425</v>
      </c>
      <c r="C378" s="212" t="s">
        <v>948</v>
      </c>
      <c r="D378" s="212">
        <v>15761</v>
      </c>
      <c r="E378" s="213">
        <v>44347</v>
      </c>
      <c r="F378" s="217"/>
      <c r="G378" s="217"/>
      <c r="H378" s="217"/>
      <c r="I378" s="215">
        <v>17357.099999999999</v>
      </c>
      <c r="J378" s="213">
        <v>44377</v>
      </c>
      <c r="K378" s="212" t="s">
        <v>1419</v>
      </c>
      <c r="L378" s="217"/>
      <c r="M378" s="211" t="s">
        <v>1419</v>
      </c>
      <c r="N378" s="215">
        <v>17357.099999999999</v>
      </c>
      <c r="O378" s="218"/>
      <c r="P378" s="217"/>
      <c r="Q378" s="217"/>
      <c r="R378" s="217"/>
      <c r="S378" s="217"/>
      <c r="T378" s="215" t="s">
        <v>1414</v>
      </c>
      <c r="U378" s="185">
        <v>1765</v>
      </c>
      <c r="V378" s="157" t="s">
        <v>980</v>
      </c>
      <c r="W378" s="157" t="s">
        <v>984</v>
      </c>
    </row>
    <row r="379" spans="1:23" ht="16" customHeight="1">
      <c r="A379" s="211" t="s">
        <v>1424</v>
      </c>
      <c r="B379" s="211" t="s">
        <v>1425</v>
      </c>
      <c r="C379" s="212" t="s">
        <v>948</v>
      </c>
      <c r="D379" s="212">
        <v>15762</v>
      </c>
      <c r="E379" s="213">
        <v>44347</v>
      </c>
      <c r="F379" s="217"/>
      <c r="G379" s="217"/>
      <c r="H379" s="217"/>
      <c r="I379" s="215">
        <v>14411.8</v>
      </c>
      <c r="J379" s="213">
        <v>44377</v>
      </c>
      <c r="K379" s="212" t="s">
        <v>1419</v>
      </c>
      <c r="L379" s="217"/>
      <c r="M379" s="211" t="s">
        <v>1419</v>
      </c>
      <c r="N379" s="215">
        <v>14411.8</v>
      </c>
      <c r="O379" s="218"/>
      <c r="P379" s="217"/>
      <c r="Q379" s="217"/>
      <c r="R379" s="217"/>
      <c r="S379" s="217"/>
      <c r="T379" s="215" t="s">
        <v>1414</v>
      </c>
      <c r="U379" s="185">
        <v>1765</v>
      </c>
      <c r="V379" s="157" t="s">
        <v>980</v>
      </c>
      <c r="W379" s="157" t="s">
        <v>984</v>
      </c>
    </row>
    <row r="380" spans="1:23" ht="16" customHeight="1">
      <c r="A380" s="211" t="s">
        <v>1424</v>
      </c>
      <c r="B380" s="211" t="s">
        <v>1425</v>
      </c>
      <c r="C380" s="212" t="s">
        <v>948</v>
      </c>
      <c r="D380" s="212">
        <v>15763</v>
      </c>
      <c r="E380" s="213">
        <v>44347</v>
      </c>
      <c r="F380" s="217"/>
      <c r="G380" s="217"/>
      <c r="H380" s="217"/>
      <c r="I380" s="215">
        <v>17970.18</v>
      </c>
      <c r="J380" s="213">
        <v>44377</v>
      </c>
      <c r="K380" s="212" t="s">
        <v>1419</v>
      </c>
      <c r="L380" s="217"/>
      <c r="M380" s="211" t="s">
        <v>1419</v>
      </c>
      <c r="N380" s="215">
        <v>17970.18</v>
      </c>
      <c r="O380" s="218"/>
      <c r="P380" s="217"/>
      <c r="Q380" s="217"/>
      <c r="R380" s="217"/>
      <c r="S380" s="217"/>
      <c r="T380" s="215" t="s">
        <v>1414</v>
      </c>
      <c r="U380" s="185">
        <v>1765</v>
      </c>
      <c r="V380" s="157" t="s">
        <v>980</v>
      </c>
      <c r="W380" s="157" t="s">
        <v>984</v>
      </c>
    </row>
    <row r="381" spans="1:23" ht="16" customHeight="1">
      <c r="A381" s="211" t="s">
        <v>1424</v>
      </c>
      <c r="B381" s="211" t="s">
        <v>1425</v>
      </c>
      <c r="C381" s="212" t="s">
        <v>948</v>
      </c>
      <c r="D381" s="212">
        <v>15764</v>
      </c>
      <c r="E381" s="213">
        <v>44347</v>
      </c>
      <c r="F381" s="217"/>
      <c r="G381" s="217"/>
      <c r="H381" s="217"/>
      <c r="I381" s="215">
        <v>16434.63</v>
      </c>
      <c r="J381" s="213">
        <v>44377</v>
      </c>
      <c r="K381" s="212" t="s">
        <v>1419</v>
      </c>
      <c r="L381" s="217"/>
      <c r="M381" s="211" t="s">
        <v>1419</v>
      </c>
      <c r="N381" s="215">
        <v>16434.63</v>
      </c>
      <c r="O381" s="218"/>
      <c r="P381" s="217"/>
      <c r="Q381" s="217"/>
      <c r="R381" s="217"/>
      <c r="S381" s="217"/>
      <c r="T381" s="215" t="s">
        <v>1414</v>
      </c>
      <c r="U381" s="185">
        <v>1765</v>
      </c>
      <c r="V381" s="157" t="s">
        <v>980</v>
      </c>
      <c r="W381" s="157" t="s">
        <v>984</v>
      </c>
    </row>
    <row r="382" spans="1:23" ht="16" customHeight="1">
      <c r="A382" s="211" t="s">
        <v>1424</v>
      </c>
      <c r="B382" s="211" t="s">
        <v>1425</v>
      </c>
      <c r="C382" s="212" t="s">
        <v>948</v>
      </c>
      <c r="D382" s="212">
        <v>15765</v>
      </c>
      <c r="E382" s="213">
        <v>44347</v>
      </c>
      <c r="F382" s="217"/>
      <c r="G382" s="217"/>
      <c r="H382" s="217"/>
      <c r="I382" s="215">
        <v>13558.32</v>
      </c>
      <c r="J382" s="213">
        <v>44377</v>
      </c>
      <c r="K382" s="212" t="s">
        <v>1419</v>
      </c>
      <c r="L382" s="217"/>
      <c r="M382" s="211" t="s">
        <v>1419</v>
      </c>
      <c r="N382" s="215">
        <v>13558.32</v>
      </c>
      <c r="O382" s="218"/>
      <c r="P382" s="217"/>
      <c r="Q382" s="217"/>
      <c r="R382" s="217"/>
      <c r="S382" s="217"/>
      <c r="T382" s="215" t="s">
        <v>1414</v>
      </c>
      <c r="U382" s="185">
        <v>1765</v>
      </c>
      <c r="V382" s="157" t="s">
        <v>980</v>
      </c>
      <c r="W382" s="157" t="s">
        <v>984</v>
      </c>
    </row>
    <row r="383" spans="1:23" ht="16" customHeight="1">
      <c r="A383" s="211" t="s">
        <v>1424</v>
      </c>
      <c r="B383" s="211" t="s">
        <v>1425</v>
      </c>
      <c r="C383" s="212" t="s">
        <v>948</v>
      </c>
      <c r="D383" s="212">
        <v>15766</v>
      </c>
      <c r="E383" s="213">
        <v>44347</v>
      </c>
      <c r="F383" s="217"/>
      <c r="G383" s="217"/>
      <c r="H383" s="217"/>
      <c r="I383" s="215">
        <v>28804.25</v>
      </c>
      <c r="J383" s="213">
        <v>44377</v>
      </c>
      <c r="K383" s="212" t="s">
        <v>1419</v>
      </c>
      <c r="L383" s="217"/>
      <c r="M383" s="211" t="s">
        <v>1419</v>
      </c>
      <c r="N383" s="215">
        <v>28804.25</v>
      </c>
      <c r="O383" s="218"/>
      <c r="P383" s="217"/>
      <c r="Q383" s="217"/>
      <c r="R383" s="217"/>
      <c r="S383" s="217"/>
      <c r="T383" s="215" t="s">
        <v>1414</v>
      </c>
      <c r="U383" s="185">
        <v>1765</v>
      </c>
      <c r="V383" s="157" t="s">
        <v>980</v>
      </c>
      <c r="W383" s="157" t="s">
        <v>984</v>
      </c>
    </row>
    <row r="384" spans="1:23" ht="16" customHeight="1">
      <c r="A384" s="211" t="s">
        <v>1424</v>
      </c>
      <c r="B384" s="211" t="s">
        <v>1425</v>
      </c>
      <c r="C384" s="212" t="s">
        <v>948</v>
      </c>
      <c r="D384" s="212">
        <v>15767</v>
      </c>
      <c r="E384" s="213">
        <v>44347</v>
      </c>
      <c r="F384" s="217"/>
      <c r="G384" s="217"/>
      <c r="H384" s="217"/>
      <c r="I384" s="215">
        <v>15512.1</v>
      </c>
      <c r="J384" s="213">
        <v>44377</v>
      </c>
      <c r="K384" s="212" t="s">
        <v>1419</v>
      </c>
      <c r="L384" s="217"/>
      <c r="M384" s="211" t="s">
        <v>1419</v>
      </c>
      <c r="N384" s="215">
        <v>15512.1</v>
      </c>
      <c r="O384" s="218"/>
      <c r="P384" s="217"/>
      <c r="Q384" s="217"/>
      <c r="R384" s="217"/>
      <c r="S384" s="217"/>
      <c r="T384" s="215" t="s">
        <v>1414</v>
      </c>
      <c r="U384" s="185">
        <v>1765</v>
      </c>
      <c r="V384" s="157" t="s">
        <v>980</v>
      </c>
      <c r="W384" s="157" t="s">
        <v>984</v>
      </c>
    </row>
    <row r="385" spans="1:23" ht="16" customHeight="1">
      <c r="A385" s="211" t="s">
        <v>1424</v>
      </c>
      <c r="B385" s="211" t="s">
        <v>1425</v>
      </c>
      <c r="C385" s="212" t="s">
        <v>948</v>
      </c>
      <c r="D385" s="212">
        <v>15768</v>
      </c>
      <c r="E385" s="213">
        <v>44347</v>
      </c>
      <c r="F385" s="217"/>
      <c r="G385" s="217"/>
      <c r="H385" s="217"/>
      <c r="I385" s="215">
        <v>13907.99</v>
      </c>
      <c r="J385" s="213">
        <v>44377</v>
      </c>
      <c r="K385" s="212" t="s">
        <v>1419</v>
      </c>
      <c r="L385" s="217"/>
      <c r="M385" s="211" t="s">
        <v>1419</v>
      </c>
      <c r="N385" s="215">
        <v>13907.99</v>
      </c>
      <c r="O385" s="218"/>
      <c r="P385" s="217"/>
      <c r="Q385" s="217"/>
      <c r="R385" s="217"/>
      <c r="S385" s="217"/>
      <c r="T385" s="215" t="s">
        <v>1414</v>
      </c>
      <c r="U385" s="185">
        <v>1765</v>
      </c>
      <c r="V385" s="157" t="s">
        <v>980</v>
      </c>
      <c r="W385" s="157" t="s">
        <v>984</v>
      </c>
    </row>
    <row r="386" spans="1:23" ht="16" customHeight="1">
      <c r="A386" s="211" t="s">
        <v>1424</v>
      </c>
      <c r="B386" s="211" t="s">
        <v>1425</v>
      </c>
      <c r="C386" s="212" t="s">
        <v>948</v>
      </c>
      <c r="D386" s="212">
        <v>15769</v>
      </c>
      <c r="E386" s="213">
        <v>44347</v>
      </c>
      <c r="F386" s="217"/>
      <c r="G386" s="217"/>
      <c r="H386" s="217"/>
      <c r="I386" s="215">
        <v>32384.240000000002</v>
      </c>
      <c r="J386" s="213">
        <v>44377</v>
      </c>
      <c r="K386" s="212" t="s">
        <v>1419</v>
      </c>
      <c r="L386" s="217"/>
      <c r="M386" s="211" t="s">
        <v>1419</v>
      </c>
      <c r="N386" s="215">
        <v>32384.240000000002</v>
      </c>
      <c r="O386" s="218"/>
      <c r="P386" s="217"/>
      <c r="Q386" s="217"/>
      <c r="R386" s="217"/>
      <c r="S386" s="217"/>
      <c r="T386" s="215" t="s">
        <v>1414</v>
      </c>
      <c r="U386" s="185">
        <v>1765</v>
      </c>
      <c r="V386" s="157" t="s">
        <v>980</v>
      </c>
      <c r="W386" s="157" t="s">
        <v>984</v>
      </c>
    </row>
    <row r="387" spans="1:23" ht="16" customHeight="1">
      <c r="A387" s="211" t="s">
        <v>1424</v>
      </c>
      <c r="B387" s="211" t="s">
        <v>1425</v>
      </c>
      <c r="C387" s="212" t="s">
        <v>948</v>
      </c>
      <c r="D387" s="212">
        <v>15843</v>
      </c>
      <c r="E387" s="213">
        <v>44377</v>
      </c>
      <c r="F387" s="217"/>
      <c r="G387" s="217"/>
      <c r="H387" s="217"/>
      <c r="I387" s="215">
        <v>67018.44</v>
      </c>
      <c r="J387" s="213">
        <v>44407</v>
      </c>
      <c r="K387" s="212" t="s">
        <v>1419</v>
      </c>
      <c r="L387" s="217"/>
      <c r="M387" s="211" t="s">
        <v>1419</v>
      </c>
      <c r="N387" s="215">
        <v>67018.44</v>
      </c>
      <c r="O387" s="218"/>
      <c r="P387" s="217"/>
      <c r="Q387" s="217"/>
      <c r="R387" s="217"/>
      <c r="S387" s="217"/>
      <c r="T387" s="215" t="s">
        <v>1414</v>
      </c>
      <c r="U387" s="185">
        <v>1735</v>
      </c>
      <c r="V387" s="157" t="s">
        <v>980</v>
      </c>
      <c r="W387" s="157" t="s">
        <v>984</v>
      </c>
    </row>
    <row r="388" spans="1:23" ht="16" customHeight="1">
      <c r="A388" s="211" t="s">
        <v>1424</v>
      </c>
      <c r="B388" s="211" t="s">
        <v>1425</v>
      </c>
      <c r="C388" s="212" t="s">
        <v>948</v>
      </c>
      <c r="D388" s="212">
        <v>15845</v>
      </c>
      <c r="E388" s="213">
        <v>44377</v>
      </c>
      <c r="F388" s="217"/>
      <c r="G388" s="217"/>
      <c r="H388" s="217"/>
      <c r="I388" s="215">
        <v>2908.46</v>
      </c>
      <c r="J388" s="213">
        <v>44407</v>
      </c>
      <c r="K388" s="212" t="s">
        <v>1419</v>
      </c>
      <c r="L388" s="217"/>
      <c r="M388" s="211" t="s">
        <v>1419</v>
      </c>
      <c r="N388" s="215">
        <v>2908.46</v>
      </c>
      <c r="O388" s="218"/>
      <c r="P388" s="217"/>
      <c r="Q388" s="217"/>
      <c r="R388" s="217"/>
      <c r="S388" s="217"/>
      <c r="T388" s="215" t="s">
        <v>1414</v>
      </c>
      <c r="U388" s="185">
        <v>1735</v>
      </c>
      <c r="V388" s="157" t="s">
        <v>980</v>
      </c>
      <c r="W388" s="157" t="s">
        <v>984</v>
      </c>
    </row>
    <row r="389" spans="1:23" ht="16" customHeight="1">
      <c r="A389" s="211" t="s">
        <v>1424</v>
      </c>
      <c r="B389" s="211" t="s">
        <v>1425</v>
      </c>
      <c r="C389" s="212" t="s">
        <v>948</v>
      </c>
      <c r="D389" s="212">
        <v>15846</v>
      </c>
      <c r="E389" s="213">
        <v>44377</v>
      </c>
      <c r="F389" s="217"/>
      <c r="G389" s="217"/>
      <c r="H389" s="217"/>
      <c r="I389" s="215">
        <v>14877.71</v>
      </c>
      <c r="J389" s="213">
        <v>44407</v>
      </c>
      <c r="K389" s="212" t="s">
        <v>1419</v>
      </c>
      <c r="L389" s="217"/>
      <c r="M389" s="211" t="s">
        <v>1419</v>
      </c>
      <c r="N389" s="215">
        <v>14877.71</v>
      </c>
      <c r="O389" s="218"/>
      <c r="P389" s="217"/>
      <c r="Q389" s="217"/>
      <c r="R389" s="217"/>
      <c r="S389" s="217"/>
      <c r="T389" s="215" t="s">
        <v>1414</v>
      </c>
      <c r="U389" s="185">
        <v>1735</v>
      </c>
      <c r="V389" s="157" t="s">
        <v>980</v>
      </c>
      <c r="W389" s="157" t="s">
        <v>984</v>
      </c>
    </row>
    <row r="390" spans="1:23" ht="16" customHeight="1">
      <c r="A390" s="211" t="s">
        <v>1424</v>
      </c>
      <c r="B390" s="211" t="s">
        <v>1425</v>
      </c>
      <c r="C390" s="212" t="s">
        <v>948</v>
      </c>
      <c r="D390" s="212">
        <v>15848</v>
      </c>
      <c r="E390" s="213">
        <v>44377</v>
      </c>
      <c r="F390" s="217"/>
      <c r="G390" s="217"/>
      <c r="H390" s="217"/>
      <c r="I390" s="215">
        <v>1338.95</v>
      </c>
      <c r="J390" s="213">
        <v>44407</v>
      </c>
      <c r="K390" s="212" t="s">
        <v>1419</v>
      </c>
      <c r="L390" s="217"/>
      <c r="M390" s="211" t="s">
        <v>1419</v>
      </c>
      <c r="N390" s="215">
        <v>1338.95</v>
      </c>
      <c r="O390" s="218"/>
      <c r="P390" s="217"/>
      <c r="Q390" s="217"/>
      <c r="R390" s="217"/>
      <c r="S390" s="217"/>
      <c r="T390" s="215" t="s">
        <v>1414</v>
      </c>
      <c r="U390" s="185">
        <v>1735</v>
      </c>
      <c r="V390" s="157" t="s">
        <v>980</v>
      </c>
      <c r="W390" s="157" t="s">
        <v>984</v>
      </c>
    </row>
    <row r="391" spans="1:23" ht="16" customHeight="1">
      <c r="A391" s="211" t="s">
        <v>1424</v>
      </c>
      <c r="B391" s="211" t="s">
        <v>1425</v>
      </c>
      <c r="C391" s="212" t="s">
        <v>948</v>
      </c>
      <c r="D391" s="212">
        <v>15849</v>
      </c>
      <c r="E391" s="213">
        <v>44377</v>
      </c>
      <c r="F391" s="217"/>
      <c r="G391" s="217"/>
      <c r="H391" s="217"/>
      <c r="I391" s="215">
        <v>6086.46</v>
      </c>
      <c r="J391" s="213">
        <v>44407</v>
      </c>
      <c r="K391" s="212" t="s">
        <v>1419</v>
      </c>
      <c r="L391" s="217"/>
      <c r="M391" s="211" t="s">
        <v>1419</v>
      </c>
      <c r="N391" s="215">
        <v>6086.46</v>
      </c>
      <c r="O391" s="218"/>
      <c r="P391" s="217"/>
      <c r="Q391" s="217"/>
      <c r="R391" s="217"/>
      <c r="S391" s="217"/>
      <c r="T391" s="215" t="s">
        <v>1414</v>
      </c>
      <c r="U391" s="185">
        <v>1735</v>
      </c>
      <c r="V391" s="157" t="s">
        <v>980</v>
      </c>
      <c r="W391" s="157" t="s">
        <v>984</v>
      </c>
    </row>
    <row r="392" spans="1:23" ht="16" customHeight="1">
      <c r="A392" s="211" t="s">
        <v>1424</v>
      </c>
      <c r="B392" s="211" t="s">
        <v>1425</v>
      </c>
      <c r="C392" s="212" t="s">
        <v>948</v>
      </c>
      <c r="D392" s="212">
        <v>15850</v>
      </c>
      <c r="E392" s="213">
        <v>44377</v>
      </c>
      <c r="F392" s="217"/>
      <c r="G392" s="217"/>
      <c r="H392" s="217"/>
      <c r="I392" s="215">
        <v>9826.27</v>
      </c>
      <c r="J392" s="213">
        <v>44407</v>
      </c>
      <c r="K392" s="212" t="s">
        <v>1419</v>
      </c>
      <c r="L392" s="217"/>
      <c r="M392" s="211" t="s">
        <v>1419</v>
      </c>
      <c r="N392" s="215">
        <v>9826.27</v>
      </c>
      <c r="O392" s="218"/>
      <c r="P392" s="217"/>
      <c r="Q392" s="217"/>
      <c r="R392" s="217"/>
      <c r="S392" s="217"/>
      <c r="T392" s="215" t="s">
        <v>1414</v>
      </c>
      <c r="U392" s="185">
        <v>1735</v>
      </c>
      <c r="V392" s="157" t="s">
        <v>980</v>
      </c>
      <c r="W392" s="157" t="s">
        <v>984</v>
      </c>
    </row>
    <row r="393" spans="1:23" ht="16" customHeight="1">
      <c r="A393" s="211" t="s">
        <v>1424</v>
      </c>
      <c r="B393" s="211" t="s">
        <v>1425</v>
      </c>
      <c r="C393" s="212" t="s">
        <v>948</v>
      </c>
      <c r="D393" s="212">
        <v>15851</v>
      </c>
      <c r="E393" s="213">
        <v>44377</v>
      </c>
      <c r="F393" s="217"/>
      <c r="G393" s="217"/>
      <c r="H393" s="217"/>
      <c r="I393" s="215">
        <v>76601.539999999994</v>
      </c>
      <c r="J393" s="213">
        <v>44407</v>
      </c>
      <c r="K393" s="212" t="s">
        <v>1419</v>
      </c>
      <c r="L393" s="217"/>
      <c r="M393" s="211" t="s">
        <v>1419</v>
      </c>
      <c r="N393" s="215">
        <v>76601.539999999994</v>
      </c>
      <c r="O393" s="218"/>
      <c r="P393" s="217"/>
      <c r="Q393" s="217"/>
      <c r="R393" s="217"/>
      <c r="S393" s="217"/>
      <c r="T393" s="215" t="s">
        <v>1414</v>
      </c>
      <c r="U393" s="185">
        <v>1735</v>
      </c>
      <c r="V393" s="157" t="s">
        <v>980</v>
      </c>
      <c r="W393" s="157" t="s">
        <v>984</v>
      </c>
    </row>
    <row r="394" spans="1:23" ht="16" customHeight="1">
      <c r="A394" s="211" t="s">
        <v>1424</v>
      </c>
      <c r="B394" s="211" t="s">
        <v>1425</v>
      </c>
      <c r="C394" s="212" t="s">
        <v>948</v>
      </c>
      <c r="D394" s="212">
        <v>15852</v>
      </c>
      <c r="E394" s="213">
        <v>44377</v>
      </c>
      <c r="F394" s="217"/>
      <c r="G394" s="217"/>
      <c r="H394" s="217"/>
      <c r="I394" s="215">
        <v>4411.3599999999997</v>
      </c>
      <c r="J394" s="213">
        <v>44407</v>
      </c>
      <c r="K394" s="212" t="s">
        <v>1419</v>
      </c>
      <c r="L394" s="217"/>
      <c r="M394" s="211" t="s">
        <v>1419</v>
      </c>
      <c r="N394" s="215">
        <v>4411.3599999999997</v>
      </c>
      <c r="O394" s="218"/>
      <c r="P394" s="217"/>
      <c r="Q394" s="217"/>
      <c r="R394" s="217"/>
      <c r="S394" s="217"/>
      <c r="T394" s="215" t="s">
        <v>1414</v>
      </c>
      <c r="U394" s="185">
        <v>1735</v>
      </c>
      <c r="V394" s="157" t="s">
        <v>980</v>
      </c>
      <c r="W394" s="157" t="s">
        <v>984</v>
      </c>
    </row>
    <row r="395" spans="1:23" ht="16" customHeight="1">
      <c r="A395" s="211" t="s">
        <v>1424</v>
      </c>
      <c r="B395" s="211" t="s">
        <v>1425</v>
      </c>
      <c r="C395" s="212" t="s">
        <v>948</v>
      </c>
      <c r="D395" s="212">
        <v>15853</v>
      </c>
      <c r="E395" s="213">
        <v>44377</v>
      </c>
      <c r="F395" s="217"/>
      <c r="G395" s="217"/>
      <c r="H395" s="217"/>
      <c r="I395" s="215">
        <v>10210.43</v>
      </c>
      <c r="J395" s="213">
        <v>44407</v>
      </c>
      <c r="K395" s="212" t="s">
        <v>1419</v>
      </c>
      <c r="L395" s="217"/>
      <c r="M395" s="211" t="s">
        <v>1419</v>
      </c>
      <c r="N395" s="215">
        <v>10210.43</v>
      </c>
      <c r="O395" s="218"/>
      <c r="P395" s="217"/>
      <c r="Q395" s="217"/>
      <c r="R395" s="217"/>
      <c r="S395" s="217"/>
      <c r="T395" s="215" t="s">
        <v>1414</v>
      </c>
      <c r="U395" s="185">
        <v>1735</v>
      </c>
      <c r="V395" s="157" t="s">
        <v>980</v>
      </c>
      <c r="W395" s="157" t="s">
        <v>984</v>
      </c>
    </row>
    <row r="396" spans="1:23" ht="16" customHeight="1">
      <c r="A396" s="211" t="s">
        <v>1424</v>
      </c>
      <c r="B396" s="211" t="s">
        <v>1425</v>
      </c>
      <c r="C396" s="212" t="s">
        <v>948</v>
      </c>
      <c r="D396" s="212">
        <v>15854</v>
      </c>
      <c r="E396" s="213">
        <v>44377</v>
      </c>
      <c r="F396" s="217"/>
      <c r="G396" s="217"/>
      <c r="H396" s="217"/>
      <c r="I396" s="215">
        <v>50202.21</v>
      </c>
      <c r="J396" s="213">
        <v>44407</v>
      </c>
      <c r="K396" s="212" t="s">
        <v>1419</v>
      </c>
      <c r="L396" s="217"/>
      <c r="M396" s="211" t="s">
        <v>1419</v>
      </c>
      <c r="N396" s="215">
        <v>50202.21</v>
      </c>
      <c r="O396" s="218"/>
      <c r="P396" s="217"/>
      <c r="Q396" s="217"/>
      <c r="R396" s="217"/>
      <c r="S396" s="217"/>
      <c r="T396" s="215" t="s">
        <v>1414</v>
      </c>
      <c r="U396" s="185">
        <v>1735</v>
      </c>
      <c r="V396" s="157" t="s">
        <v>980</v>
      </c>
      <c r="W396" s="157" t="s">
        <v>984</v>
      </c>
    </row>
    <row r="397" spans="1:23" ht="16" customHeight="1">
      <c r="A397" s="211" t="s">
        <v>1424</v>
      </c>
      <c r="B397" s="211" t="s">
        <v>1425</v>
      </c>
      <c r="C397" s="212" t="s">
        <v>948</v>
      </c>
      <c r="D397" s="212">
        <v>15855</v>
      </c>
      <c r="E397" s="213">
        <v>44377</v>
      </c>
      <c r="F397" s="217"/>
      <c r="G397" s="217"/>
      <c r="H397" s="217"/>
      <c r="I397" s="215">
        <v>18756.79</v>
      </c>
      <c r="J397" s="213">
        <v>44407</v>
      </c>
      <c r="K397" s="212" t="s">
        <v>1419</v>
      </c>
      <c r="L397" s="217"/>
      <c r="M397" s="211" t="s">
        <v>1419</v>
      </c>
      <c r="N397" s="215">
        <v>18756.79</v>
      </c>
      <c r="O397" s="218"/>
      <c r="P397" s="217"/>
      <c r="Q397" s="217"/>
      <c r="R397" s="217"/>
      <c r="S397" s="217"/>
      <c r="T397" s="215" t="s">
        <v>1414</v>
      </c>
      <c r="U397" s="185">
        <v>1735</v>
      </c>
      <c r="V397" s="157" t="s">
        <v>980</v>
      </c>
      <c r="W397" s="157" t="s">
        <v>984</v>
      </c>
    </row>
    <row r="398" spans="1:23" ht="16" customHeight="1">
      <c r="A398" s="211" t="s">
        <v>1424</v>
      </c>
      <c r="B398" s="211" t="s">
        <v>1425</v>
      </c>
      <c r="C398" s="212" t="s">
        <v>948</v>
      </c>
      <c r="D398" s="212">
        <v>15856</v>
      </c>
      <c r="E398" s="213">
        <v>44377</v>
      </c>
      <c r="F398" s="217"/>
      <c r="G398" s="217"/>
      <c r="H398" s="217"/>
      <c r="I398" s="215">
        <v>44941.33</v>
      </c>
      <c r="J398" s="213">
        <v>44407</v>
      </c>
      <c r="K398" s="212" t="s">
        <v>1419</v>
      </c>
      <c r="L398" s="217"/>
      <c r="M398" s="211" t="s">
        <v>1419</v>
      </c>
      <c r="N398" s="215">
        <v>44941.33</v>
      </c>
      <c r="O398" s="218"/>
      <c r="P398" s="217"/>
      <c r="Q398" s="217"/>
      <c r="R398" s="217"/>
      <c r="S398" s="217"/>
      <c r="T398" s="215" t="s">
        <v>1414</v>
      </c>
      <c r="U398" s="185">
        <v>1735</v>
      </c>
      <c r="V398" s="157" t="s">
        <v>980</v>
      </c>
      <c r="W398" s="157" t="s">
        <v>984</v>
      </c>
    </row>
    <row r="399" spans="1:23" ht="16" customHeight="1">
      <c r="A399" s="211" t="s">
        <v>1424</v>
      </c>
      <c r="B399" s="211" t="s">
        <v>1425</v>
      </c>
      <c r="C399" s="212" t="s">
        <v>948</v>
      </c>
      <c r="D399" s="212">
        <v>15857</v>
      </c>
      <c r="E399" s="213">
        <v>44377</v>
      </c>
      <c r="F399" s="217"/>
      <c r="G399" s="217"/>
      <c r="H399" s="217"/>
      <c r="I399" s="215">
        <v>38539.43</v>
      </c>
      <c r="J399" s="213">
        <v>44407</v>
      </c>
      <c r="K399" s="212" t="s">
        <v>1419</v>
      </c>
      <c r="L399" s="217"/>
      <c r="M399" s="211" t="s">
        <v>1419</v>
      </c>
      <c r="N399" s="215">
        <v>38539.43</v>
      </c>
      <c r="O399" s="218"/>
      <c r="P399" s="217"/>
      <c r="Q399" s="217"/>
      <c r="R399" s="217"/>
      <c r="S399" s="217"/>
      <c r="T399" s="215" t="s">
        <v>1414</v>
      </c>
      <c r="U399" s="185">
        <v>1735</v>
      </c>
      <c r="V399" s="157" t="s">
        <v>980</v>
      </c>
      <c r="W399" s="157" t="s">
        <v>984</v>
      </c>
    </row>
    <row r="400" spans="1:23" ht="16" customHeight="1">
      <c r="A400" s="211" t="s">
        <v>1424</v>
      </c>
      <c r="B400" s="211" t="s">
        <v>1425</v>
      </c>
      <c r="C400" s="212" t="s">
        <v>948</v>
      </c>
      <c r="D400" s="212">
        <v>15858</v>
      </c>
      <c r="E400" s="213">
        <v>44377</v>
      </c>
      <c r="F400" s="217"/>
      <c r="G400" s="217"/>
      <c r="H400" s="217"/>
      <c r="I400" s="215">
        <v>32941.64</v>
      </c>
      <c r="J400" s="213">
        <v>44407</v>
      </c>
      <c r="K400" s="212" t="s">
        <v>1419</v>
      </c>
      <c r="L400" s="217"/>
      <c r="M400" s="211" t="s">
        <v>1419</v>
      </c>
      <c r="N400" s="215">
        <v>32941.64</v>
      </c>
      <c r="O400" s="218"/>
      <c r="P400" s="217"/>
      <c r="Q400" s="217"/>
      <c r="R400" s="217"/>
      <c r="S400" s="217"/>
      <c r="T400" s="215" t="s">
        <v>1414</v>
      </c>
      <c r="U400" s="185">
        <v>1735</v>
      </c>
      <c r="V400" s="157" t="s">
        <v>980</v>
      </c>
      <c r="W400" s="157" t="s">
        <v>984</v>
      </c>
    </row>
    <row r="401" spans="1:23" ht="16" customHeight="1">
      <c r="A401" s="211" t="s">
        <v>1424</v>
      </c>
      <c r="B401" s="211" t="s">
        <v>1425</v>
      </c>
      <c r="C401" s="212" t="s">
        <v>948</v>
      </c>
      <c r="D401" s="212">
        <v>15859</v>
      </c>
      <c r="E401" s="213">
        <v>44377</v>
      </c>
      <c r="F401" s="217"/>
      <c r="G401" s="217"/>
      <c r="H401" s="217"/>
      <c r="I401" s="215">
        <v>15899.78</v>
      </c>
      <c r="J401" s="213">
        <v>44407</v>
      </c>
      <c r="K401" s="212" t="s">
        <v>1419</v>
      </c>
      <c r="L401" s="217"/>
      <c r="M401" s="211" t="s">
        <v>1419</v>
      </c>
      <c r="N401" s="215">
        <v>15899.78</v>
      </c>
      <c r="O401" s="218"/>
      <c r="P401" s="217"/>
      <c r="Q401" s="217"/>
      <c r="R401" s="217"/>
      <c r="S401" s="217"/>
      <c r="T401" s="215" t="s">
        <v>1414</v>
      </c>
      <c r="U401" s="185">
        <v>1735</v>
      </c>
      <c r="V401" s="157" t="s">
        <v>980</v>
      </c>
      <c r="W401" s="157" t="s">
        <v>984</v>
      </c>
    </row>
    <row r="402" spans="1:23" ht="16" customHeight="1">
      <c r="A402" s="211" t="s">
        <v>1424</v>
      </c>
      <c r="B402" s="211" t="s">
        <v>1425</v>
      </c>
      <c r="C402" s="212" t="s">
        <v>948</v>
      </c>
      <c r="D402" s="212">
        <v>15860</v>
      </c>
      <c r="E402" s="213">
        <v>44377</v>
      </c>
      <c r="F402" s="217"/>
      <c r="G402" s="217"/>
      <c r="H402" s="217"/>
      <c r="I402" s="215">
        <v>21288.73</v>
      </c>
      <c r="J402" s="213">
        <v>44407</v>
      </c>
      <c r="K402" s="212" t="s">
        <v>1419</v>
      </c>
      <c r="L402" s="217"/>
      <c r="M402" s="211" t="s">
        <v>1419</v>
      </c>
      <c r="N402" s="215">
        <v>21288.73</v>
      </c>
      <c r="O402" s="218"/>
      <c r="P402" s="217"/>
      <c r="Q402" s="217"/>
      <c r="R402" s="217"/>
      <c r="S402" s="217"/>
      <c r="T402" s="215" t="s">
        <v>1414</v>
      </c>
      <c r="U402" s="185">
        <v>1735</v>
      </c>
      <c r="V402" s="157" t="s">
        <v>980</v>
      </c>
      <c r="W402" s="157" t="s">
        <v>984</v>
      </c>
    </row>
    <row r="403" spans="1:23" ht="16" customHeight="1">
      <c r="A403" s="211" t="s">
        <v>1424</v>
      </c>
      <c r="B403" s="211" t="s">
        <v>1425</v>
      </c>
      <c r="C403" s="212" t="s">
        <v>948</v>
      </c>
      <c r="D403" s="212">
        <v>15861</v>
      </c>
      <c r="E403" s="213">
        <v>44377</v>
      </c>
      <c r="F403" s="217"/>
      <c r="G403" s="217"/>
      <c r="H403" s="217"/>
      <c r="I403" s="215">
        <v>17397</v>
      </c>
      <c r="J403" s="213">
        <v>44407</v>
      </c>
      <c r="K403" s="212" t="s">
        <v>1419</v>
      </c>
      <c r="L403" s="217"/>
      <c r="M403" s="211" t="s">
        <v>1419</v>
      </c>
      <c r="N403" s="215">
        <v>17397</v>
      </c>
      <c r="O403" s="218"/>
      <c r="P403" s="217"/>
      <c r="Q403" s="217"/>
      <c r="R403" s="217"/>
      <c r="S403" s="217"/>
      <c r="T403" s="215" t="s">
        <v>1414</v>
      </c>
      <c r="U403" s="185">
        <v>1735</v>
      </c>
      <c r="V403" s="157" t="s">
        <v>980</v>
      </c>
      <c r="W403" s="157" t="s">
        <v>984</v>
      </c>
    </row>
    <row r="404" spans="1:23" ht="16" customHeight="1">
      <c r="A404" s="211" t="s">
        <v>1424</v>
      </c>
      <c r="B404" s="211" t="s">
        <v>1425</v>
      </c>
      <c r="C404" s="212" t="s">
        <v>948</v>
      </c>
      <c r="D404" s="212">
        <v>15862</v>
      </c>
      <c r="E404" s="213">
        <v>44377</v>
      </c>
      <c r="F404" s="217"/>
      <c r="G404" s="217"/>
      <c r="H404" s="217"/>
      <c r="I404" s="215">
        <v>22807.4</v>
      </c>
      <c r="J404" s="213">
        <v>44407</v>
      </c>
      <c r="K404" s="212" t="s">
        <v>1419</v>
      </c>
      <c r="L404" s="217"/>
      <c r="M404" s="211" t="s">
        <v>1419</v>
      </c>
      <c r="N404" s="215">
        <v>22807.4</v>
      </c>
      <c r="O404" s="218"/>
      <c r="P404" s="217"/>
      <c r="Q404" s="217"/>
      <c r="R404" s="217"/>
      <c r="S404" s="217"/>
      <c r="T404" s="215" t="s">
        <v>1414</v>
      </c>
      <c r="U404" s="185">
        <v>1735</v>
      </c>
      <c r="V404" s="157" t="s">
        <v>980</v>
      </c>
      <c r="W404" s="157" t="s">
        <v>984</v>
      </c>
    </row>
    <row r="405" spans="1:23" ht="16" customHeight="1">
      <c r="A405" s="211" t="s">
        <v>1424</v>
      </c>
      <c r="B405" s="211" t="s">
        <v>1425</v>
      </c>
      <c r="C405" s="212" t="s">
        <v>948</v>
      </c>
      <c r="D405" s="212">
        <v>15863</v>
      </c>
      <c r="E405" s="213">
        <v>44377</v>
      </c>
      <c r="F405" s="217"/>
      <c r="G405" s="217"/>
      <c r="H405" s="217"/>
      <c r="I405" s="215">
        <v>18521.650000000001</v>
      </c>
      <c r="J405" s="213">
        <v>44407</v>
      </c>
      <c r="K405" s="212" t="s">
        <v>1419</v>
      </c>
      <c r="L405" s="217"/>
      <c r="M405" s="211" t="s">
        <v>1419</v>
      </c>
      <c r="N405" s="215">
        <v>18521.650000000001</v>
      </c>
      <c r="O405" s="218"/>
      <c r="P405" s="217"/>
      <c r="Q405" s="217"/>
      <c r="R405" s="217"/>
      <c r="S405" s="217"/>
      <c r="T405" s="215" t="s">
        <v>1414</v>
      </c>
      <c r="U405" s="185">
        <v>1735</v>
      </c>
      <c r="V405" s="157" t="s">
        <v>980</v>
      </c>
      <c r="W405" s="157" t="s">
        <v>984</v>
      </c>
    </row>
    <row r="406" spans="1:23" ht="16" customHeight="1">
      <c r="A406" s="211" t="s">
        <v>1424</v>
      </c>
      <c r="B406" s="211" t="s">
        <v>1425</v>
      </c>
      <c r="C406" s="212" t="s">
        <v>948</v>
      </c>
      <c r="D406" s="212">
        <v>15864</v>
      </c>
      <c r="E406" s="213">
        <v>44377</v>
      </c>
      <c r="F406" s="217"/>
      <c r="G406" s="217"/>
      <c r="H406" s="217"/>
      <c r="I406" s="215">
        <v>15062.49</v>
      </c>
      <c r="J406" s="213">
        <v>44407</v>
      </c>
      <c r="K406" s="212" t="s">
        <v>1419</v>
      </c>
      <c r="L406" s="217"/>
      <c r="M406" s="211" t="s">
        <v>1419</v>
      </c>
      <c r="N406" s="215">
        <v>15062.49</v>
      </c>
      <c r="O406" s="218"/>
      <c r="P406" s="217"/>
      <c r="Q406" s="217"/>
      <c r="R406" s="217"/>
      <c r="S406" s="217"/>
      <c r="T406" s="215" t="s">
        <v>1414</v>
      </c>
      <c r="U406" s="185">
        <v>1735</v>
      </c>
      <c r="V406" s="157" t="s">
        <v>980</v>
      </c>
      <c r="W406" s="157" t="s">
        <v>984</v>
      </c>
    </row>
    <row r="407" spans="1:23" ht="16" customHeight="1">
      <c r="A407" s="211" t="s">
        <v>1424</v>
      </c>
      <c r="B407" s="211" t="s">
        <v>1425</v>
      </c>
      <c r="C407" s="212" t="s">
        <v>948</v>
      </c>
      <c r="D407" s="212">
        <v>15865</v>
      </c>
      <c r="E407" s="213">
        <v>44377</v>
      </c>
      <c r="F407" s="217"/>
      <c r="G407" s="217"/>
      <c r="H407" s="217"/>
      <c r="I407" s="215">
        <v>30111.77</v>
      </c>
      <c r="J407" s="213">
        <v>44407</v>
      </c>
      <c r="K407" s="212" t="s">
        <v>1419</v>
      </c>
      <c r="L407" s="217"/>
      <c r="M407" s="211" t="s">
        <v>1419</v>
      </c>
      <c r="N407" s="215">
        <v>30111.77</v>
      </c>
      <c r="O407" s="218"/>
      <c r="P407" s="217"/>
      <c r="Q407" s="217"/>
      <c r="R407" s="217"/>
      <c r="S407" s="217"/>
      <c r="T407" s="215" t="s">
        <v>1414</v>
      </c>
      <c r="U407" s="185">
        <v>1735</v>
      </c>
      <c r="V407" s="157" t="s">
        <v>980</v>
      </c>
      <c r="W407" s="157" t="s">
        <v>984</v>
      </c>
    </row>
    <row r="408" spans="1:23" ht="16" customHeight="1">
      <c r="A408" s="211" t="s">
        <v>1424</v>
      </c>
      <c r="B408" s="211" t="s">
        <v>1425</v>
      </c>
      <c r="C408" s="212" t="s">
        <v>948</v>
      </c>
      <c r="D408" s="212">
        <v>15866</v>
      </c>
      <c r="E408" s="213">
        <v>44377</v>
      </c>
      <c r="F408" s="217"/>
      <c r="G408" s="217"/>
      <c r="H408" s="217"/>
      <c r="I408" s="215">
        <v>18841.89</v>
      </c>
      <c r="J408" s="213">
        <v>44407</v>
      </c>
      <c r="K408" s="212" t="s">
        <v>1419</v>
      </c>
      <c r="L408" s="217"/>
      <c r="M408" s="211" t="s">
        <v>1419</v>
      </c>
      <c r="N408" s="215">
        <v>18841.89</v>
      </c>
      <c r="O408" s="218"/>
      <c r="P408" s="217"/>
      <c r="Q408" s="217"/>
      <c r="R408" s="217"/>
      <c r="S408" s="217"/>
      <c r="T408" s="215" t="s">
        <v>1414</v>
      </c>
      <c r="U408" s="185">
        <v>1735</v>
      </c>
      <c r="V408" s="157" t="s">
        <v>980</v>
      </c>
      <c r="W408" s="157" t="s">
        <v>984</v>
      </c>
    </row>
    <row r="409" spans="1:23" ht="16" customHeight="1">
      <c r="A409" s="211" t="s">
        <v>1424</v>
      </c>
      <c r="B409" s="211" t="s">
        <v>1425</v>
      </c>
      <c r="C409" s="212" t="s">
        <v>948</v>
      </c>
      <c r="D409" s="212">
        <v>15867</v>
      </c>
      <c r="E409" s="213">
        <v>44377</v>
      </c>
      <c r="F409" s="217"/>
      <c r="G409" s="217"/>
      <c r="H409" s="217"/>
      <c r="I409" s="215">
        <v>15502.73</v>
      </c>
      <c r="J409" s="213">
        <v>44407</v>
      </c>
      <c r="K409" s="212" t="s">
        <v>1419</v>
      </c>
      <c r="L409" s="217"/>
      <c r="M409" s="211" t="s">
        <v>1419</v>
      </c>
      <c r="N409" s="215">
        <v>15502.73</v>
      </c>
      <c r="O409" s="218"/>
      <c r="P409" s="217"/>
      <c r="Q409" s="217"/>
      <c r="R409" s="217"/>
      <c r="S409" s="217"/>
      <c r="T409" s="215" t="s">
        <v>1414</v>
      </c>
      <c r="U409" s="185">
        <v>1735</v>
      </c>
      <c r="V409" s="157" t="s">
        <v>980</v>
      </c>
      <c r="W409" s="157" t="s">
        <v>984</v>
      </c>
    </row>
    <row r="410" spans="1:23" ht="16" customHeight="1">
      <c r="A410" s="211" t="s">
        <v>1424</v>
      </c>
      <c r="B410" s="211" t="s">
        <v>1425</v>
      </c>
      <c r="C410" s="212" t="s">
        <v>948</v>
      </c>
      <c r="D410" s="212">
        <v>15868</v>
      </c>
      <c r="E410" s="213">
        <v>44377</v>
      </c>
      <c r="F410" s="217"/>
      <c r="G410" s="217"/>
      <c r="H410" s="217"/>
      <c r="I410" s="215">
        <v>35087.74</v>
      </c>
      <c r="J410" s="213">
        <v>44407</v>
      </c>
      <c r="K410" s="212" t="s">
        <v>1419</v>
      </c>
      <c r="L410" s="217"/>
      <c r="M410" s="211" t="s">
        <v>1419</v>
      </c>
      <c r="N410" s="215">
        <v>35087.74</v>
      </c>
      <c r="O410" s="218"/>
      <c r="P410" s="217"/>
      <c r="Q410" s="217"/>
      <c r="R410" s="217"/>
      <c r="S410" s="217"/>
      <c r="T410" s="215" t="s">
        <v>1414</v>
      </c>
      <c r="U410" s="185">
        <v>1735</v>
      </c>
      <c r="V410" s="157" t="s">
        <v>980</v>
      </c>
      <c r="W410" s="157" t="s">
        <v>984</v>
      </c>
    </row>
    <row r="411" spans="1:23" ht="16" customHeight="1">
      <c r="A411" s="211" t="s">
        <v>1424</v>
      </c>
      <c r="B411" s="211" t="s">
        <v>1425</v>
      </c>
      <c r="C411" s="212" t="s">
        <v>948</v>
      </c>
      <c r="D411" s="212">
        <v>15869</v>
      </c>
      <c r="E411" s="213">
        <v>44377</v>
      </c>
      <c r="F411" s="217"/>
      <c r="G411" s="217"/>
      <c r="H411" s="217"/>
      <c r="I411" s="215">
        <v>50876.55</v>
      </c>
      <c r="J411" s="213">
        <v>44407</v>
      </c>
      <c r="K411" s="212" t="s">
        <v>1419</v>
      </c>
      <c r="L411" s="217"/>
      <c r="M411" s="211" t="s">
        <v>1419</v>
      </c>
      <c r="N411" s="215">
        <v>50876.55</v>
      </c>
      <c r="O411" s="218"/>
      <c r="P411" s="217"/>
      <c r="Q411" s="217"/>
      <c r="R411" s="217"/>
      <c r="S411" s="217"/>
      <c r="T411" s="215" t="s">
        <v>1414</v>
      </c>
      <c r="U411" s="185">
        <v>1735</v>
      </c>
      <c r="V411" s="157" t="s">
        <v>980</v>
      </c>
      <c r="W411" s="157" t="s">
        <v>984</v>
      </c>
    </row>
    <row r="412" spans="1:23" ht="16" customHeight="1">
      <c r="A412" s="211" t="s">
        <v>1424</v>
      </c>
      <c r="B412" s="211" t="s">
        <v>1425</v>
      </c>
      <c r="C412" s="212" t="s">
        <v>948</v>
      </c>
      <c r="D412" s="212">
        <v>15870</v>
      </c>
      <c r="E412" s="213">
        <v>44377</v>
      </c>
      <c r="F412" s="217"/>
      <c r="G412" s="217"/>
      <c r="H412" s="217"/>
      <c r="I412" s="215">
        <v>72885.58</v>
      </c>
      <c r="J412" s="213">
        <v>44407</v>
      </c>
      <c r="K412" s="212" t="s">
        <v>1419</v>
      </c>
      <c r="L412" s="217"/>
      <c r="M412" s="211" t="s">
        <v>1419</v>
      </c>
      <c r="N412" s="215">
        <v>72885.58</v>
      </c>
      <c r="O412" s="218"/>
      <c r="P412" s="217"/>
      <c r="Q412" s="217"/>
      <c r="R412" s="217"/>
      <c r="S412" s="217"/>
      <c r="T412" s="215" t="s">
        <v>1414</v>
      </c>
      <c r="U412" s="185">
        <v>1735</v>
      </c>
      <c r="V412" s="157" t="s">
        <v>980</v>
      </c>
      <c r="W412" s="157" t="s">
        <v>984</v>
      </c>
    </row>
    <row r="413" spans="1:23" ht="16" customHeight="1">
      <c r="A413" s="211" t="s">
        <v>1424</v>
      </c>
      <c r="B413" s="211" t="s">
        <v>1425</v>
      </c>
      <c r="C413" s="212" t="s">
        <v>948</v>
      </c>
      <c r="D413" s="212">
        <v>15871</v>
      </c>
      <c r="E413" s="213">
        <v>44377</v>
      </c>
      <c r="F413" s="217"/>
      <c r="G413" s="217"/>
      <c r="H413" s="217"/>
      <c r="I413" s="215">
        <v>68988.61</v>
      </c>
      <c r="J413" s="213">
        <v>44407</v>
      </c>
      <c r="K413" s="212" t="s">
        <v>1419</v>
      </c>
      <c r="L413" s="217"/>
      <c r="M413" s="211" t="s">
        <v>1419</v>
      </c>
      <c r="N413" s="215">
        <v>68988.61</v>
      </c>
      <c r="O413" s="218"/>
      <c r="P413" s="217"/>
      <c r="Q413" s="217"/>
      <c r="R413" s="217"/>
      <c r="S413" s="217"/>
      <c r="T413" s="215" t="s">
        <v>1414</v>
      </c>
      <c r="U413" s="185">
        <v>1735</v>
      </c>
      <c r="V413" s="157" t="s">
        <v>980</v>
      </c>
      <c r="W413" s="157" t="s">
        <v>984</v>
      </c>
    </row>
    <row r="414" spans="1:23" ht="16" customHeight="1">
      <c r="A414" s="211" t="s">
        <v>1424</v>
      </c>
      <c r="B414" s="211" t="s">
        <v>1425</v>
      </c>
      <c r="C414" s="212" t="s">
        <v>948</v>
      </c>
      <c r="D414" s="212">
        <v>15872</v>
      </c>
      <c r="E414" s="213">
        <v>44377</v>
      </c>
      <c r="F414" s="217"/>
      <c r="G414" s="217"/>
      <c r="H414" s="217"/>
      <c r="I414" s="215">
        <v>75747.44</v>
      </c>
      <c r="J414" s="213">
        <v>44407</v>
      </c>
      <c r="K414" s="212" t="s">
        <v>1419</v>
      </c>
      <c r="L414" s="217"/>
      <c r="M414" s="211" t="s">
        <v>1419</v>
      </c>
      <c r="N414" s="215">
        <v>75747.44</v>
      </c>
      <c r="O414" s="218"/>
      <c r="P414" s="217"/>
      <c r="Q414" s="217"/>
      <c r="R414" s="217"/>
      <c r="S414" s="217"/>
      <c r="T414" s="215" t="s">
        <v>1414</v>
      </c>
      <c r="U414" s="185">
        <v>1735</v>
      </c>
      <c r="V414" s="157" t="s">
        <v>980</v>
      </c>
      <c r="W414" s="157" t="s">
        <v>984</v>
      </c>
    </row>
    <row r="415" spans="1:23" ht="16" customHeight="1">
      <c r="A415" s="211" t="s">
        <v>1424</v>
      </c>
      <c r="B415" s="211" t="s">
        <v>1425</v>
      </c>
      <c r="C415" s="212" t="s">
        <v>948</v>
      </c>
      <c r="D415" s="212">
        <v>15873</v>
      </c>
      <c r="E415" s="213">
        <v>44377</v>
      </c>
      <c r="F415" s="217"/>
      <c r="G415" s="217"/>
      <c r="H415" s="217"/>
      <c r="I415" s="215">
        <v>13389.38</v>
      </c>
      <c r="J415" s="213">
        <v>44407</v>
      </c>
      <c r="K415" s="212" t="s">
        <v>1419</v>
      </c>
      <c r="L415" s="217"/>
      <c r="M415" s="211" t="s">
        <v>1419</v>
      </c>
      <c r="N415" s="215">
        <v>13389.38</v>
      </c>
      <c r="O415" s="218"/>
      <c r="P415" s="217"/>
      <c r="Q415" s="217"/>
      <c r="R415" s="217"/>
      <c r="S415" s="217"/>
      <c r="T415" s="215" t="s">
        <v>1414</v>
      </c>
      <c r="U415" s="185">
        <v>1735</v>
      </c>
      <c r="V415" s="157" t="s">
        <v>980</v>
      </c>
      <c r="W415" s="157" t="s">
        <v>984</v>
      </c>
    </row>
    <row r="416" spans="1:23" ht="16" customHeight="1">
      <c r="A416" s="211" t="s">
        <v>1424</v>
      </c>
      <c r="B416" s="211" t="s">
        <v>1425</v>
      </c>
      <c r="C416" s="212" t="s">
        <v>948</v>
      </c>
      <c r="D416" s="212">
        <v>15874</v>
      </c>
      <c r="E416" s="213">
        <v>44377</v>
      </c>
      <c r="F416" s="217"/>
      <c r="G416" s="217"/>
      <c r="H416" s="217"/>
      <c r="I416" s="215">
        <v>20644.71</v>
      </c>
      <c r="J416" s="213">
        <v>44407</v>
      </c>
      <c r="K416" s="212" t="s">
        <v>1419</v>
      </c>
      <c r="L416" s="217"/>
      <c r="M416" s="211" t="s">
        <v>1419</v>
      </c>
      <c r="N416" s="215">
        <v>20644.71</v>
      </c>
      <c r="O416" s="218"/>
      <c r="P416" s="217"/>
      <c r="Q416" s="217"/>
      <c r="R416" s="217"/>
      <c r="S416" s="217"/>
      <c r="T416" s="215" t="s">
        <v>1414</v>
      </c>
      <c r="U416" s="185">
        <v>1735</v>
      </c>
      <c r="V416" s="157" t="s">
        <v>980</v>
      </c>
      <c r="W416" s="157" t="s">
        <v>984</v>
      </c>
    </row>
    <row r="417" spans="1:23" ht="16" customHeight="1">
      <c r="A417" s="211" t="s">
        <v>1424</v>
      </c>
      <c r="B417" s="211" t="s">
        <v>1425</v>
      </c>
      <c r="C417" s="212" t="s">
        <v>948</v>
      </c>
      <c r="D417" s="212">
        <v>15875</v>
      </c>
      <c r="E417" s="213">
        <v>44377</v>
      </c>
      <c r="F417" s="217"/>
      <c r="G417" s="217"/>
      <c r="H417" s="217"/>
      <c r="I417" s="215">
        <v>111180.98</v>
      </c>
      <c r="J417" s="213">
        <v>44407</v>
      </c>
      <c r="K417" s="212" t="s">
        <v>1419</v>
      </c>
      <c r="L417" s="217"/>
      <c r="M417" s="211" t="s">
        <v>1419</v>
      </c>
      <c r="N417" s="215">
        <v>111180.98</v>
      </c>
      <c r="O417" s="218"/>
      <c r="P417" s="217"/>
      <c r="Q417" s="217"/>
      <c r="R417" s="217"/>
      <c r="S417" s="217"/>
      <c r="T417" s="215" t="s">
        <v>1414</v>
      </c>
      <c r="U417" s="185">
        <v>1735</v>
      </c>
      <c r="V417" s="157" t="s">
        <v>980</v>
      </c>
      <c r="W417" s="157" t="s">
        <v>984</v>
      </c>
    </row>
    <row r="418" spans="1:23" ht="16" customHeight="1">
      <c r="A418" s="211" t="s">
        <v>1424</v>
      </c>
      <c r="B418" s="211" t="s">
        <v>1425</v>
      </c>
      <c r="C418" s="212" t="s">
        <v>948</v>
      </c>
      <c r="D418" s="212">
        <v>15944</v>
      </c>
      <c r="E418" s="213">
        <v>44407</v>
      </c>
      <c r="F418" s="217"/>
      <c r="G418" s="217"/>
      <c r="H418" s="217"/>
      <c r="I418" s="215">
        <v>71030.880000000005</v>
      </c>
      <c r="J418" s="213">
        <v>44439</v>
      </c>
      <c r="K418" s="212" t="s">
        <v>1419</v>
      </c>
      <c r="L418" s="217"/>
      <c r="M418" s="211" t="s">
        <v>1419</v>
      </c>
      <c r="N418" s="215">
        <v>71030.880000000005</v>
      </c>
      <c r="O418" s="218"/>
      <c r="P418" s="217"/>
      <c r="Q418" s="217"/>
      <c r="R418" s="217"/>
      <c r="S418" s="217"/>
      <c r="T418" s="215" t="s">
        <v>1426</v>
      </c>
      <c r="U418" s="185">
        <v>1703</v>
      </c>
      <c r="V418" s="157" t="s">
        <v>980</v>
      </c>
      <c r="W418" s="157" t="s">
        <v>984</v>
      </c>
    </row>
    <row r="419" spans="1:23" ht="16" customHeight="1">
      <c r="A419" s="211" t="s">
        <v>1424</v>
      </c>
      <c r="B419" s="211" t="s">
        <v>1425</v>
      </c>
      <c r="C419" s="212" t="s">
        <v>948</v>
      </c>
      <c r="D419" s="212">
        <v>15946</v>
      </c>
      <c r="E419" s="213">
        <v>44407</v>
      </c>
      <c r="F419" s="217"/>
      <c r="G419" s="217"/>
      <c r="H419" s="217"/>
      <c r="I419" s="215">
        <v>2907.42</v>
      </c>
      <c r="J419" s="213">
        <v>44439</v>
      </c>
      <c r="K419" s="212" t="s">
        <v>1419</v>
      </c>
      <c r="L419" s="217"/>
      <c r="M419" s="211" t="s">
        <v>1419</v>
      </c>
      <c r="N419" s="215">
        <v>2907.42</v>
      </c>
      <c r="O419" s="218"/>
      <c r="P419" s="217"/>
      <c r="Q419" s="217"/>
      <c r="R419" s="217"/>
      <c r="S419" s="217"/>
      <c r="T419" s="215" t="s">
        <v>1426</v>
      </c>
      <c r="U419" s="185">
        <v>1703</v>
      </c>
      <c r="V419" s="157" t="s">
        <v>980</v>
      </c>
      <c r="W419" s="157" t="s">
        <v>984</v>
      </c>
    </row>
    <row r="420" spans="1:23" ht="16" customHeight="1">
      <c r="A420" s="211" t="s">
        <v>1424</v>
      </c>
      <c r="B420" s="211" t="s">
        <v>1425</v>
      </c>
      <c r="C420" s="212" t="s">
        <v>948</v>
      </c>
      <c r="D420" s="212">
        <v>15947</v>
      </c>
      <c r="E420" s="213">
        <v>44407</v>
      </c>
      <c r="F420" s="217"/>
      <c r="G420" s="217"/>
      <c r="H420" s="217"/>
      <c r="I420" s="215">
        <v>15345.17</v>
      </c>
      <c r="J420" s="213">
        <v>44439</v>
      </c>
      <c r="K420" s="212" t="s">
        <v>1419</v>
      </c>
      <c r="L420" s="217"/>
      <c r="M420" s="211" t="s">
        <v>1419</v>
      </c>
      <c r="N420" s="215">
        <v>15345.17</v>
      </c>
      <c r="O420" s="218"/>
      <c r="P420" s="217"/>
      <c r="Q420" s="217"/>
      <c r="R420" s="217"/>
      <c r="S420" s="217"/>
      <c r="T420" s="215" t="s">
        <v>1426</v>
      </c>
      <c r="U420" s="185">
        <v>1703</v>
      </c>
      <c r="V420" s="157" t="s">
        <v>980</v>
      </c>
      <c r="W420" s="157" t="s">
        <v>984</v>
      </c>
    </row>
    <row r="421" spans="1:23" ht="16" customHeight="1">
      <c r="A421" s="211" t="s">
        <v>1424</v>
      </c>
      <c r="B421" s="211" t="s">
        <v>1425</v>
      </c>
      <c r="C421" s="212" t="s">
        <v>948</v>
      </c>
      <c r="D421" s="212">
        <v>15949</v>
      </c>
      <c r="E421" s="213">
        <v>44407</v>
      </c>
      <c r="F421" s="217"/>
      <c r="G421" s="217"/>
      <c r="H421" s="217"/>
      <c r="I421" s="215">
        <v>1338.41</v>
      </c>
      <c r="J421" s="213">
        <v>44439</v>
      </c>
      <c r="K421" s="212" t="s">
        <v>1419</v>
      </c>
      <c r="L421" s="217"/>
      <c r="M421" s="211" t="s">
        <v>1419</v>
      </c>
      <c r="N421" s="215">
        <v>1338.41</v>
      </c>
      <c r="O421" s="218"/>
      <c r="P421" s="217"/>
      <c r="Q421" s="217"/>
      <c r="R421" s="217"/>
      <c r="S421" s="217"/>
      <c r="T421" s="215" t="s">
        <v>1426</v>
      </c>
      <c r="U421" s="185">
        <v>1703</v>
      </c>
      <c r="V421" s="157" t="s">
        <v>980</v>
      </c>
      <c r="W421" s="157" t="s">
        <v>984</v>
      </c>
    </row>
    <row r="422" spans="1:23" ht="16" customHeight="1">
      <c r="A422" s="211" t="s">
        <v>1424</v>
      </c>
      <c r="B422" s="211" t="s">
        <v>1425</v>
      </c>
      <c r="C422" s="212" t="s">
        <v>948</v>
      </c>
      <c r="D422" s="212">
        <v>15950</v>
      </c>
      <c r="E422" s="213">
        <v>44407</v>
      </c>
      <c r="F422" s="217"/>
      <c r="G422" s="217"/>
      <c r="H422" s="217"/>
      <c r="I422" s="215">
        <v>6082.78</v>
      </c>
      <c r="J422" s="213">
        <v>44439</v>
      </c>
      <c r="K422" s="212" t="s">
        <v>1419</v>
      </c>
      <c r="L422" s="217"/>
      <c r="M422" s="211" t="s">
        <v>1419</v>
      </c>
      <c r="N422" s="215">
        <v>6082.78</v>
      </c>
      <c r="O422" s="218"/>
      <c r="P422" s="217"/>
      <c r="Q422" s="217"/>
      <c r="R422" s="217"/>
      <c r="S422" s="217"/>
      <c r="T422" s="215" t="s">
        <v>1426</v>
      </c>
      <c r="U422" s="185">
        <v>1703</v>
      </c>
      <c r="V422" s="157" t="s">
        <v>980</v>
      </c>
      <c r="W422" s="157" t="s">
        <v>984</v>
      </c>
    </row>
    <row r="423" spans="1:23" ht="16" customHeight="1">
      <c r="A423" s="211" t="s">
        <v>1424</v>
      </c>
      <c r="B423" s="211" t="s">
        <v>1425</v>
      </c>
      <c r="C423" s="212" t="s">
        <v>948</v>
      </c>
      <c r="D423" s="212">
        <v>15951</v>
      </c>
      <c r="E423" s="213">
        <v>44407</v>
      </c>
      <c r="F423" s="217"/>
      <c r="G423" s="217"/>
      <c r="H423" s="217"/>
      <c r="I423" s="215">
        <v>9823.36</v>
      </c>
      <c r="J423" s="213">
        <v>44439</v>
      </c>
      <c r="K423" s="212" t="s">
        <v>1419</v>
      </c>
      <c r="L423" s="217"/>
      <c r="M423" s="211" t="s">
        <v>1419</v>
      </c>
      <c r="N423" s="215">
        <v>9823.36</v>
      </c>
      <c r="O423" s="218"/>
      <c r="P423" s="217"/>
      <c r="Q423" s="217"/>
      <c r="R423" s="217"/>
      <c r="S423" s="217"/>
      <c r="T423" s="215" t="s">
        <v>1426</v>
      </c>
      <c r="U423" s="185">
        <v>1703</v>
      </c>
      <c r="V423" s="157" t="s">
        <v>980</v>
      </c>
      <c r="W423" s="157" t="s">
        <v>984</v>
      </c>
    </row>
    <row r="424" spans="1:23" ht="16" customHeight="1">
      <c r="A424" s="211" t="s">
        <v>1424</v>
      </c>
      <c r="B424" s="211" t="s">
        <v>1425</v>
      </c>
      <c r="C424" s="212" t="s">
        <v>948</v>
      </c>
      <c r="D424" s="212">
        <v>15952</v>
      </c>
      <c r="E424" s="213">
        <v>44407</v>
      </c>
      <c r="F424" s="217"/>
      <c r="G424" s="217"/>
      <c r="H424" s="217"/>
      <c r="I424" s="215">
        <v>76565.06</v>
      </c>
      <c r="J424" s="213">
        <v>44439</v>
      </c>
      <c r="K424" s="212" t="s">
        <v>1419</v>
      </c>
      <c r="L424" s="217"/>
      <c r="M424" s="211" t="s">
        <v>1419</v>
      </c>
      <c r="N424" s="215">
        <v>76565.06</v>
      </c>
      <c r="O424" s="218"/>
      <c r="P424" s="217"/>
      <c r="Q424" s="217"/>
      <c r="R424" s="217"/>
      <c r="S424" s="217"/>
      <c r="T424" s="215" t="s">
        <v>1426</v>
      </c>
      <c r="U424" s="185">
        <v>1703</v>
      </c>
      <c r="V424" s="157" t="s">
        <v>980</v>
      </c>
      <c r="W424" s="157" t="s">
        <v>984</v>
      </c>
    </row>
    <row r="425" spans="1:23" ht="16" customHeight="1">
      <c r="A425" s="211" t="s">
        <v>1424</v>
      </c>
      <c r="B425" s="211" t="s">
        <v>1425</v>
      </c>
      <c r="C425" s="212" t="s">
        <v>948</v>
      </c>
      <c r="D425" s="212">
        <v>15953</v>
      </c>
      <c r="E425" s="213">
        <v>44407</v>
      </c>
      <c r="F425" s="217"/>
      <c r="G425" s="217"/>
      <c r="H425" s="217"/>
      <c r="I425" s="215">
        <v>4409.32</v>
      </c>
      <c r="J425" s="213">
        <v>44439</v>
      </c>
      <c r="K425" s="212" t="s">
        <v>1419</v>
      </c>
      <c r="L425" s="217"/>
      <c r="M425" s="211" t="s">
        <v>1419</v>
      </c>
      <c r="N425" s="215">
        <v>4409.32</v>
      </c>
      <c r="O425" s="218"/>
      <c r="P425" s="217"/>
      <c r="Q425" s="217"/>
      <c r="R425" s="217"/>
      <c r="S425" s="217"/>
      <c r="T425" s="215" t="s">
        <v>1426</v>
      </c>
      <c r="U425" s="185">
        <v>1703</v>
      </c>
      <c r="V425" s="157" t="s">
        <v>980</v>
      </c>
      <c r="W425" s="157" t="s">
        <v>984</v>
      </c>
    </row>
    <row r="426" spans="1:23" ht="16" customHeight="1">
      <c r="A426" s="211" t="s">
        <v>1424</v>
      </c>
      <c r="B426" s="211" t="s">
        <v>1425</v>
      </c>
      <c r="C426" s="212" t="s">
        <v>948</v>
      </c>
      <c r="D426" s="212">
        <v>15954</v>
      </c>
      <c r="E426" s="213">
        <v>44407</v>
      </c>
      <c r="F426" s="217"/>
      <c r="G426" s="217"/>
      <c r="H426" s="217"/>
      <c r="I426" s="215">
        <v>10206.120000000001</v>
      </c>
      <c r="J426" s="213">
        <v>44439</v>
      </c>
      <c r="K426" s="212" t="s">
        <v>1419</v>
      </c>
      <c r="L426" s="217"/>
      <c r="M426" s="211" t="s">
        <v>1419</v>
      </c>
      <c r="N426" s="215">
        <v>10206.120000000001</v>
      </c>
      <c r="O426" s="218"/>
      <c r="P426" s="217"/>
      <c r="Q426" s="217"/>
      <c r="R426" s="217"/>
      <c r="S426" s="217"/>
      <c r="T426" s="215" t="s">
        <v>1426</v>
      </c>
      <c r="U426" s="185">
        <v>1703</v>
      </c>
      <c r="V426" s="157" t="s">
        <v>980</v>
      </c>
      <c r="W426" s="157" t="s">
        <v>984</v>
      </c>
    </row>
    <row r="427" spans="1:23" ht="16" customHeight="1">
      <c r="A427" s="211" t="s">
        <v>1424</v>
      </c>
      <c r="B427" s="211" t="s">
        <v>1425</v>
      </c>
      <c r="C427" s="212" t="s">
        <v>948</v>
      </c>
      <c r="D427" s="212">
        <v>15955</v>
      </c>
      <c r="E427" s="213">
        <v>44407</v>
      </c>
      <c r="F427" s="217"/>
      <c r="G427" s="217"/>
      <c r="H427" s="217"/>
      <c r="I427" s="215">
        <v>51645.65</v>
      </c>
      <c r="J427" s="213">
        <v>44439</v>
      </c>
      <c r="K427" s="212" t="s">
        <v>1419</v>
      </c>
      <c r="L427" s="217"/>
      <c r="M427" s="211" t="s">
        <v>1419</v>
      </c>
      <c r="N427" s="215">
        <v>51645.65</v>
      </c>
      <c r="O427" s="218"/>
      <c r="P427" s="217"/>
      <c r="Q427" s="217"/>
      <c r="R427" s="217"/>
      <c r="S427" s="217"/>
      <c r="T427" s="215" t="s">
        <v>1426</v>
      </c>
      <c r="U427" s="185">
        <v>1703</v>
      </c>
      <c r="V427" s="157" t="s">
        <v>980</v>
      </c>
      <c r="W427" s="157" t="s">
        <v>984</v>
      </c>
    </row>
    <row r="428" spans="1:23" ht="16" customHeight="1">
      <c r="A428" s="211" t="s">
        <v>1424</v>
      </c>
      <c r="B428" s="211" t="s">
        <v>1425</v>
      </c>
      <c r="C428" s="212" t="s">
        <v>948</v>
      </c>
      <c r="D428" s="212">
        <v>15956</v>
      </c>
      <c r="E428" s="213">
        <v>44407</v>
      </c>
      <c r="F428" s="217"/>
      <c r="G428" s="217"/>
      <c r="H428" s="217"/>
      <c r="I428" s="215">
        <v>20179.04</v>
      </c>
      <c r="J428" s="213">
        <v>44439</v>
      </c>
      <c r="K428" s="212" t="s">
        <v>1419</v>
      </c>
      <c r="L428" s="217"/>
      <c r="M428" s="211" t="s">
        <v>1419</v>
      </c>
      <c r="N428" s="215">
        <v>20179.04</v>
      </c>
      <c r="O428" s="218"/>
      <c r="P428" s="217"/>
      <c r="Q428" s="217"/>
      <c r="R428" s="217"/>
      <c r="S428" s="217"/>
      <c r="T428" s="215" t="s">
        <v>1426</v>
      </c>
      <c r="U428" s="185">
        <v>1703</v>
      </c>
      <c r="V428" s="157" t="s">
        <v>980</v>
      </c>
      <c r="W428" s="157" t="s">
        <v>984</v>
      </c>
    </row>
    <row r="429" spans="1:23" ht="16" customHeight="1">
      <c r="A429" s="211" t="s">
        <v>1424</v>
      </c>
      <c r="B429" s="211" t="s">
        <v>1425</v>
      </c>
      <c r="C429" s="212" t="s">
        <v>948</v>
      </c>
      <c r="D429" s="212">
        <v>15957</v>
      </c>
      <c r="E429" s="213">
        <v>44407</v>
      </c>
      <c r="F429" s="217"/>
      <c r="G429" s="217"/>
      <c r="H429" s="217"/>
      <c r="I429" s="215">
        <v>49180.41</v>
      </c>
      <c r="J429" s="213">
        <v>44439</v>
      </c>
      <c r="K429" s="212" t="s">
        <v>1419</v>
      </c>
      <c r="L429" s="217"/>
      <c r="M429" s="211" t="s">
        <v>1419</v>
      </c>
      <c r="N429" s="215">
        <v>49180.41</v>
      </c>
      <c r="O429" s="218"/>
      <c r="P429" s="217"/>
      <c r="Q429" s="217"/>
      <c r="R429" s="217"/>
      <c r="S429" s="217"/>
      <c r="T429" s="215" t="s">
        <v>1426</v>
      </c>
      <c r="U429" s="185">
        <v>1703</v>
      </c>
      <c r="V429" s="157" t="s">
        <v>980</v>
      </c>
      <c r="W429" s="157" t="s">
        <v>984</v>
      </c>
    </row>
    <row r="430" spans="1:23" ht="16" customHeight="1">
      <c r="A430" s="211" t="s">
        <v>1424</v>
      </c>
      <c r="B430" s="211" t="s">
        <v>1425</v>
      </c>
      <c r="C430" s="212" t="s">
        <v>948</v>
      </c>
      <c r="D430" s="212">
        <v>15958</v>
      </c>
      <c r="E430" s="213">
        <v>44407</v>
      </c>
      <c r="F430" s="217"/>
      <c r="G430" s="217"/>
      <c r="H430" s="217"/>
      <c r="I430" s="215">
        <v>38454.46</v>
      </c>
      <c r="J430" s="213">
        <v>44439</v>
      </c>
      <c r="K430" s="212" t="s">
        <v>1419</v>
      </c>
      <c r="L430" s="217"/>
      <c r="M430" s="211" t="s">
        <v>1419</v>
      </c>
      <c r="N430" s="215">
        <v>38454.46</v>
      </c>
      <c r="O430" s="218"/>
      <c r="P430" s="217"/>
      <c r="Q430" s="217"/>
      <c r="R430" s="217"/>
      <c r="S430" s="217"/>
      <c r="T430" s="215" t="s">
        <v>1426</v>
      </c>
      <c r="U430" s="185">
        <v>1703</v>
      </c>
      <c r="V430" s="157" t="s">
        <v>980</v>
      </c>
      <c r="W430" s="157" t="s">
        <v>984</v>
      </c>
    </row>
    <row r="431" spans="1:23" ht="16" customHeight="1">
      <c r="A431" s="211" t="s">
        <v>1424</v>
      </c>
      <c r="B431" s="211" t="s">
        <v>1425</v>
      </c>
      <c r="C431" s="212" t="s">
        <v>948</v>
      </c>
      <c r="D431" s="212">
        <v>15959</v>
      </c>
      <c r="E431" s="213">
        <v>44407</v>
      </c>
      <c r="F431" s="217"/>
      <c r="G431" s="217"/>
      <c r="H431" s="217"/>
      <c r="I431" s="215">
        <v>32123.86</v>
      </c>
      <c r="J431" s="213">
        <v>44439</v>
      </c>
      <c r="K431" s="212" t="s">
        <v>1419</v>
      </c>
      <c r="L431" s="217"/>
      <c r="M431" s="211" t="s">
        <v>1419</v>
      </c>
      <c r="N431" s="215">
        <v>32123.86</v>
      </c>
      <c r="O431" s="218"/>
      <c r="P431" s="217"/>
      <c r="Q431" s="217"/>
      <c r="R431" s="217"/>
      <c r="S431" s="217"/>
      <c r="T431" s="215" t="s">
        <v>1426</v>
      </c>
      <c r="U431" s="185">
        <v>1703</v>
      </c>
      <c r="V431" s="157" t="s">
        <v>980</v>
      </c>
      <c r="W431" s="157" t="s">
        <v>984</v>
      </c>
    </row>
    <row r="432" spans="1:23" ht="16" customHeight="1">
      <c r="A432" s="211" t="s">
        <v>1424</v>
      </c>
      <c r="B432" s="211" t="s">
        <v>1425</v>
      </c>
      <c r="C432" s="212" t="s">
        <v>948</v>
      </c>
      <c r="D432" s="212">
        <v>15960</v>
      </c>
      <c r="E432" s="213">
        <v>44407</v>
      </c>
      <c r="F432" s="217"/>
      <c r="G432" s="217"/>
      <c r="H432" s="217"/>
      <c r="I432" s="215">
        <v>15800.79</v>
      </c>
      <c r="J432" s="213">
        <v>44439</v>
      </c>
      <c r="K432" s="212" t="s">
        <v>1419</v>
      </c>
      <c r="L432" s="217"/>
      <c r="M432" s="211" t="s">
        <v>1419</v>
      </c>
      <c r="N432" s="215">
        <v>15800.79</v>
      </c>
      <c r="O432" s="218"/>
      <c r="P432" s="217"/>
      <c r="Q432" s="217"/>
      <c r="R432" s="217"/>
      <c r="S432" s="217"/>
      <c r="T432" s="215" t="s">
        <v>1426</v>
      </c>
      <c r="U432" s="185">
        <v>1703</v>
      </c>
      <c r="V432" s="157" t="s">
        <v>980</v>
      </c>
      <c r="W432" s="157" t="s">
        <v>984</v>
      </c>
    </row>
    <row r="433" spans="1:23" ht="16" customHeight="1">
      <c r="A433" s="211" t="s">
        <v>1424</v>
      </c>
      <c r="B433" s="211" t="s">
        <v>1425</v>
      </c>
      <c r="C433" s="212" t="s">
        <v>948</v>
      </c>
      <c r="D433" s="212">
        <v>15961</v>
      </c>
      <c r="E433" s="213">
        <v>44407</v>
      </c>
      <c r="F433" s="217"/>
      <c r="G433" s="217"/>
      <c r="H433" s="217"/>
      <c r="I433" s="215">
        <v>21256.84</v>
      </c>
      <c r="J433" s="213">
        <v>44439</v>
      </c>
      <c r="K433" s="212" t="s">
        <v>1419</v>
      </c>
      <c r="L433" s="217"/>
      <c r="M433" s="211" t="s">
        <v>1419</v>
      </c>
      <c r="N433" s="215">
        <v>21256.84</v>
      </c>
      <c r="O433" s="218"/>
      <c r="P433" s="217"/>
      <c r="Q433" s="217"/>
      <c r="R433" s="217"/>
      <c r="S433" s="217"/>
      <c r="T433" s="215" t="s">
        <v>1426</v>
      </c>
      <c r="U433" s="185">
        <v>1703</v>
      </c>
      <c r="V433" s="157" t="s">
        <v>980</v>
      </c>
      <c r="W433" s="157" t="s">
        <v>984</v>
      </c>
    </row>
    <row r="434" spans="1:23" ht="16" customHeight="1">
      <c r="A434" s="211" t="s">
        <v>1424</v>
      </c>
      <c r="B434" s="211" t="s">
        <v>1425</v>
      </c>
      <c r="C434" s="212" t="s">
        <v>948</v>
      </c>
      <c r="D434" s="212">
        <v>15962</v>
      </c>
      <c r="E434" s="213">
        <v>44407</v>
      </c>
      <c r="F434" s="217"/>
      <c r="G434" s="217"/>
      <c r="H434" s="217"/>
      <c r="I434" s="215">
        <v>17367.990000000002</v>
      </c>
      <c r="J434" s="213">
        <v>44439</v>
      </c>
      <c r="K434" s="212" t="s">
        <v>1419</v>
      </c>
      <c r="L434" s="217"/>
      <c r="M434" s="211" t="s">
        <v>1419</v>
      </c>
      <c r="N434" s="215">
        <v>17367.990000000002</v>
      </c>
      <c r="O434" s="218"/>
      <c r="P434" s="217"/>
      <c r="Q434" s="217"/>
      <c r="R434" s="217"/>
      <c r="S434" s="217"/>
      <c r="T434" s="215" t="s">
        <v>1426</v>
      </c>
      <c r="U434" s="185">
        <v>1703</v>
      </c>
      <c r="V434" s="157" t="s">
        <v>980</v>
      </c>
      <c r="W434" s="157" t="s">
        <v>984</v>
      </c>
    </row>
    <row r="435" spans="1:23" ht="16" customHeight="1">
      <c r="A435" s="211" t="s">
        <v>1424</v>
      </c>
      <c r="B435" s="211" t="s">
        <v>1425</v>
      </c>
      <c r="C435" s="212" t="s">
        <v>948</v>
      </c>
      <c r="D435" s="212">
        <v>15963</v>
      </c>
      <c r="E435" s="213">
        <v>44407</v>
      </c>
      <c r="F435" s="217"/>
      <c r="G435" s="217"/>
      <c r="H435" s="217"/>
      <c r="I435" s="215">
        <v>22757.1</v>
      </c>
      <c r="J435" s="213">
        <v>44439</v>
      </c>
      <c r="K435" s="212" t="s">
        <v>1419</v>
      </c>
      <c r="L435" s="217"/>
      <c r="M435" s="211" t="s">
        <v>1419</v>
      </c>
      <c r="N435" s="215">
        <v>22757.1</v>
      </c>
      <c r="O435" s="218"/>
      <c r="P435" s="217"/>
      <c r="Q435" s="217"/>
      <c r="R435" s="217"/>
      <c r="S435" s="217"/>
      <c r="T435" s="215" t="s">
        <v>1426</v>
      </c>
      <c r="U435" s="185">
        <v>1703</v>
      </c>
      <c r="V435" s="157" t="s">
        <v>980</v>
      </c>
      <c r="W435" s="157" t="s">
        <v>984</v>
      </c>
    </row>
    <row r="436" spans="1:23" ht="16" customHeight="1">
      <c r="A436" s="211" t="s">
        <v>1424</v>
      </c>
      <c r="B436" s="211" t="s">
        <v>1425</v>
      </c>
      <c r="C436" s="212" t="s">
        <v>948</v>
      </c>
      <c r="D436" s="212">
        <v>15964</v>
      </c>
      <c r="E436" s="213">
        <v>44407</v>
      </c>
      <c r="F436" s="217"/>
      <c r="G436" s="217"/>
      <c r="H436" s="217"/>
      <c r="I436" s="215">
        <v>18488.080000000002</v>
      </c>
      <c r="J436" s="213">
        <v>44439</v>
      </c>
      <c r="K436" s="212" t="s">
        <v>1419</v>
      </c>
      <c r="L436" s="217"/>
      <c r="M436" s="211" t="s">
        <v>1419</v>
      </c>
      <c r="N436" s="215">
        <v>18488.080000000002</v>
      </c>
      <c r="O436" s="218"/>
      <c r="P436" s="217"/>
      <c r="Q436" s="217"/>
      <c r="R436" s="217"/>
      <c r="S436" s="217"/>
      <c r="T436" s="215" t="s">
        <v>1426</v>
      </c>
      <c r="U436" s="185">
        <v>1703</v>
      </c>
      <c r="V436" s="157" t="s">
        <v>980</v>
      </c>
      <c r="W436" s="157" t="s">
        <v>984</v>
      </c>
    </row>
    <row r="437" spans="1:23" ht="16" customHeight="1">
      <c r="A437" s="211" t="s">
        <v>1424</v>
      </c>
      <c r="B437" s="211" t="s">
        <v>1425</v>
      </c>
      <c r="C437" s="212" t="s">
        <v>948</v>
      </c>
      <c r="D437" s="212">
        <v>15965</v>
      </c>
      <c r="E437" s="213">
        <v>44407</v>
      </c>
      <c r="F437" s="217"/>
      <c r="G437" s="217"/>
      <c r="H437" s="217"/>
      <c r="I437" s="215">
        <v>15026.48</v>
      </c>
      <c r="J437" s="213">
        <v>44439</v>
      </c>
      <c r="K437" s="212" t="s">
        <v>1419</v>
      </c>
      <c r="L437" s="217"/>
      <c r="M437" s="211" t="s">
        <v>1419</v>
      </c>
      <c r="N437" s="215">
        <v>15026.48</v>
      </c>
      <c r="O437" s="218"/>
      <c r="P437" s="217"/>
      <c r="Q437" s="217"/>
      <c r="R437" s="217"/>
      <c r="S437" s="217"/>
      <c r="T437" s="215" t="s">
        <v>1426</v>
      </c>
      <c r="U437" s="185">
        <v>1703</v>
      </c>
      <c r="V437" s="157" t="s">
        <v>980</v>
      </c>
      <c r="W437" s="157" t="s">
        <v>984</v>
      </c>
    </row>
    <row r="438" spans="1:23" ht="16" customHeight="1">
      <c r="A438" s="211" t="s">
        <v>1424</v>
      </c>
      <c r="B438" s="211" t="s">
        <v>1425</v>
      </c>
      <c r="C438" s="212" t="s">
        <v>948</v>
      </c>
      <c r="D438" s="212">
        <v>15966</v>
      </c>
      <c r="E438" s="213">
        <v>44407</v>
      </c>
      <c r="F438" s="217"/>
      <c r="G438" s="217"/>
      <c r="H438" s="217"/>
      <c r="I438" s="215">
        <v>30089.98</v>
      </c>
      <c r="J438" s="213">
        <v>44439</v>
      </c>
      <c r="K438" s="212" t="s">
        <v>1419</v>
      </c>
      <c r="L438" s="217"/>
      <c r="M438" s="211" t="s">
        <v>1419</v>
      </c>
      <c r="N438" s="215">
        <v>30089.98</v>
      </c>
      <c r="O438" s="218"/>
      <c r="P438" s="217"/>
      <c r="Q438" s="217"/>
      <c r="R438" s="217"/>
      <c r="S438" s="217"/>
      <c r="T438" s="215" t="s">
        <v>1426</v>
      </c>
      <c r="U438" s="185">
        <v>1703</v>
      </c>
      <c r="V438" s="157" t="s">
        <v>980</v>
      </c>
      <c r="W438" s="157" t="s">
        <v>984</v>
      </c>
    </row>
    <row r="439" spans="1:23" ht="16" customHeight="1">
      <c r="A439" s="211" t="s">
        <v>1424</v>
      </c>
      <c r="B439" s="211" t="s">
        <v>1425</v>
      </c>
      <c r="C439" s="212" t="s">
        <v>948</v>
      </c>
      <c r="D439" s="212">
        <v>15967</v>
      </c>
      <c r="E439" s="213">
        <v>44407</v>
      </c>
      <c r="F439" s="217"/>
      <c r="G439" s="217"/>
      <c r="H439" s="217"/>
      <c r="I439" s="215">
        <v>18801.57</v>
      </c>
      <c r="J439" s="213">
        <v>44439</v>
      </c>
      <c r="K439" s="212" t="s">
        <v>1419</v>
      </c>
      <c r="L439" s="217"/>
      <c r="M439" s="211" t="s">
        <v>1419</v>
      </c>
      <c r="N439" s="215">
        <v>18801.57</v>
      </c>
      <c r="O439" s="218"/>
      <c r="P439" s="217"/>
      <c r="Q439" s="217"/>
      <c r="R439" s="217"/>
      <c r="S439" s="217"/>
      <c r="T439" s="215" t="s">
        <v>1426</v>
      </c>
      <c r="U439" s="185">
        <v>1703</v>
      </c>
      <c r="V439" s="157" t="s">
        <v>980</v>
      </c>
      <c r="W439" s="157" t="s">
        <v>984</v>
      </c>
    </row>
    <row r="440" spans="1:23" ht="16" customHeight="1">
      <c r="A440" s="211" t="s">
        <v>1424</v>
      </c>
      <c r="B440" s="211" t="s">
        <v>1425</v>
      </c>
      <c r="C440" s="212" t="s">
        <v>948</v>
      </c>
      <c r="D440" s="212">
        <v>15968</v>
      </c>
      <c r="E440" s="213">
        <v>44407</v>
      </c>
      <c r="F440" s="217"/>
      <c r="G440" s="217"/>
      <c r="H440" s="217"/>
      <c r="I440" s="215">
        <v>15502.73</v>
      </c>
      <c r="J440" s="213">
        <v>44439</v>
      </c>
      <c r="K440" s="212" t="s">
        <v>1419</v>
      </c>
      <c r="L440" s="217"/>
      <c r="M440" s="211" t="s">
        <v>1419</v>
      </c>
      <c r="N440" s="215">
        <v>15502.73</v>
      </c>
      <c r="O440" s="218"/>
      <c r="P440" s="217"/>
      <c r="Q440" s="217"/>
      <c r="R440" s="217"/>
      <c r="S440" s="217"/>
      <c r="T440" s="215" t="s">
        <v>1426</v>
      </c>
      <c r="U440" s="185">
        <v>1703</v>
      </c>
      <c r="V440" s="157" t="s">
        <v>980</v>
      </c>
      <c r="W440" s="157" t="s">
        <v>984</v>
      </c>
    </row>
    <row r="441" spans="1:23" ht="16" customHeight="1">
      <c r="A441" s="211" t="s">
        <v>1424</v>
      </c>
      <c r="B441" s="211" t="s">
        <v>1425</v>
      </c>
      <c r="C441" s="212" t="s">
        <v>948</v>
      </c>
      <c r="D441" s="212">
        <v>15969</v>
      </c>
      <c r="E441" s="213">
        <v>44407</v>
      </c>
      <c r="F441" s="217"/>
      <c r="G441" s="217"/>
      <c r="H441" s="217"/>
      <c r="I441" s="215">
        <v>35060.67</v>
      </c>
      <c r="J441" s="213">
        <v>44439</v>
      </c>
      <c r="K441" s="212" t="s">
        <v>1419</v>
      </c>
      <c r="L441" s="217"/>
      <c r="M441" s="211" t="s">
        <v>1419</v>
      </c>
      <c r="N441" s="215">
        <v>35060.67</v>
      </c>
      <c r="O441" s="218"/>
      <c r="P441" s="217"/>
      <c r="Q441" s="217"/>
      <c r="R441" s="217"/>
      <c r="S441" s="217"/>
      <c r="T441" s="215" t="s">
        <v>1426</v>
      </c>
      <c r="U441" s="185">
        <v>1703</v>
      </c>
      <c r="V441" s="157" t="s">
        <v>980</v>
      </c>
      <c r="W441" s="157" t="s">
        <v>984</v>
      </c>
    </row>
    <row r="442" spans="1:23" ht="16" customHeight="1">
      <c r="A442" s="211" t="s">
        <v>1424</v>
      </c>
      <c r="B442" s="211" t="s">
        <v>1425</v>
      </c>
      <c r="C442" s="212" t="s">
        <v>948</v>
      </c>
      <c r="D442" s="212">
        <v>15970</v>
      </c>
      <c r="E442" s="213">
        <v>44407</v>
      </c>
      <c r="F442" s="217"/>
      <c r="G442" s="217"/>
      <c r="H442" s="217"/>
      <c r="I442" s="215">
        <v>50800.04</v>
      </c>
      <c r="J442" s="213">
        <v>44439</v>
      </c>
      <c r="K442" s="212" t="s">
        <v>1419</v>
      </c>
      <c r="L442" s="217"/>
      <c r="M442" s="211" t="s">
        <v>1419</v>
      </c>
      <c r="N442" s="215">
        <v>50800.04</v>
      </c>
      <c r="O442" s="218"/>
      <c r="P442" s="217"/>
      <c r="Q442" s="217"/>
      <c r="R442" s="217"/>
      <c r="S442" s="217"/>
      <c r="T442" s="215" t="s">
        <v>1426</v>
      </c>
      <c r="U442" s="185">
        <v>1703</v>
      </c>
      <c r="V442" s="157" t="s">
        <v>980</v>
      </c>
      <c r="W442" s="157" t="s">
        <v>984</v>
      </c>
    </row>
    <row r="443" spans="1:23" ht="16" customHeight="1">
      <c r="A443" s="211" t="s">
        <v>1424</v>
      </c>
      <c r="B443" s="211" t="s">
        <v>1425</v>
      </c>
      <c r="C443" s="212" t="s">
        <v>948</v>
      </c>
      <c r="D443" s="212">
        <v>15971</v>
      </c>
      <c r="E443" s="213">
        <v>44407</v>
      </c>
      <c r="F443" s="217"/>
      <c r="G443" s="217"/>
      <c r="H443" s="217"/>
      <c r="I443" s="215">
        <v>73117.539999999994</v>
      </c>
      <c r="J443" s="213">
        <v>44439</v>
      </c>
      <c r="K443" s="212" t="s">
        <v>1419</v>
      </c>
      <c r="L443" s="217"/>
      <c r="M443" s="211" t="s">
        <v>1419</v>
      </c>
      <c r="N443" s="215">
        <v>73117.539999999994</v>
      </c>
      <c r="O443" s="218"/>
      <c r="P443" s="217"/>
      <c r="Q443" s="217"/>
      <c r="R443" s="217"/>
      <c r="S443" s="217"/>
      <c r="T443" s="215" t="s">
        <v>1426</v>
      </c>
      <c r="U443" s="185">
        <v>1703</v>
      </c>
      <c r="V443" s="157" t="s">
        <v>980</v>
      </c>
      <c r="W443" s="157" t="s">
        <v>984</v>
      </c>
    </row>
    <row r="444" spans="1:23" ht="16" customHeight="1">
      <c r="A444" s="211" t="s">
        <v>1424</v>
      </c>
      <c r="B444" s="211" t="s">
        <v>1425</v>
      </c>
      <c r="C444" s="212" t="s">
        <v>948</v>
      </c>
      <c r="D444" s="212">
        <v>15972</v>
      </c>
      <c r="E444" s="213">
        <v>44407</v>
      </c>
      <c r="F444" s="217"/>
      <c r="G444" s="217"/>
      <c r="H444" s="217"/>
      <c r="I444" s="215">
        <v>68888.710000000006</v>
      </c>
      <c r="J444" s="213">
        <v>44439</v>
      </c>
      <c r="K444" s="212" t="s">
        <v>1419</v>
      </c>
      <c r="L444" s="217"/>
      <c r="M444" s="211" t="s">
        <v>1419</v>
      </c>
      <c r="N444" s="215">
        <v>68888.710000000006</v>
      </c>
      <c r="O444" s="218"/>
      <c r="P444" s="217"/>
      <c r="Q444" s="217"/>
      <c r="R444" s="217"/>
      <c r="S444" s="217"/>
      <c r="T444" s="215" t="s">
        <v>1426</v>
      </c>
      <c r="U444" s="185">
        <v>1703</v>
      </c>
      <c r="V444" s="157" t="s">
        <v>980</v>
      </c>
      <c r="W444" s="157" t="s">
        <v>984</v>
      </c>
    </row>
    <row r="445" spans="1:23" ht="16" customHeight="1">
      <c r="A445" s="211" t="s">
        <v>1424</v>
      </c>
      <c r="B445" s="211" t="s">
        <v>1425</v>
      </c>
      <c r="C445" s="212" t="s">
        <v>948</v>
      </c>
      <c r="D445" s="212">
        <v>15973</v>
      </c>
      <c r="E445" s="213">
        <v>44407</v>
      </c>
      <c r="F445" s="217"/>
      <c r="G445" s="217"/>
      <c r="H445" s="217"/>
      <c r="I445" s="215">
        <v>75816.44</v>
      </c>
      <c r="J445" s="213">
        <v>44439</v>
      </c>
      <c r="K445" s="212" t="s">
        <v>1419</v>
      </c>
      <c r="L445" s="217"/>
      <c r="M445" s="211" t="s">
        <v>1419</v>
      </c>
      <c r="N445" s="215">
        <v>75816.44</v>
      </c>
      <c r="O445" s="218"/>
      <c r="P445" s="217"/>
      <c r="Q445" s="217"/>
      <c r="R445" s="217"/>
      <c r="S445" s="217"/>
      <c r="T445" s="215" t="s">
        <v>1426</v>
      </c>
      <c r="U445" s="185">
        <v>1703</v>
      </c>
      <c r="V445" s="157" t="s">
        <v>980</v>
      </c>
      <c r="W445" s="157" t="s">
        <v>984</v>
      </c>
    </row>
    <row r="446" spans="1:23" ht="16" customHeight="1">
      <c r="A446" s="211" t="s">
        <v>1424</v>
      </c>
      <c r="B446" s="211" t="s">
        <v>1425</v>
      </c>
      <c r="C446" s="212" t="s">
        <v>948</v>
      </c>
      <c r="D446" s="212">
        <v>15974</v>
      </c>
      <c r="E446" s="213">
        <v>44407</v>
      </c>
      <c r="F446" s="217"/>
      <c r="G446" s="217"/>
      <c r="H446" s="217"/>
      <c r="I446" s="215">
        <v>13368.19</v>
      </c>
      <c r="J446" s="213">
        <v>44439</v>
      </c>
      <c r="K446" s="212" t="s">
        <v>1419</v>
      </c>
      <c r="L446" s="217"/>
      <c r="M446" s="211" t="s">
        <v>1419</v>
      </c>
      <c r="N446" s="215">
        <v>13368.19</v>
      </c>
      <c r="O446" s="218"/>
      <c r="P446" s="217"/>
      <c r="Q446" s="217"/>
      <c r="R446" s="217"/>
      <c r="S446" s="217"/>
      <c r="T446" s="215" t="s">
        <v>1426</v>
      </c>
      <c r="U446" s="185">
        <v>1703</v>
      </c>
      <c r="V446" s="157" t="s">
        <v>980</v>
      </c>
      <c r="W446" s="157" t="s">
        <v>984</v>
      </c>
    </row>
    <row r="447" spans="1:23" ht="16" customHeight="1">
      <c r="A447" s="211" t="s">
        <v>1424</v>
      </c>
      <c r="B447" s="211" t="s">
        <v>1425</v>
      </c>
      <c r="C447" s="212" t="s">
        <v>948</v>
      </c>
      <c r="D447" s="212">
        <v>15975</v>
      </c>
      <c r="E447" s="213">
        <v>44407</v>
      </c>
      <c r="F447" s="217"/>
      <c r="G447" s="217"/>
      <c r="H447" s="217"/>
      <c r="I447" s="215">
        <v>20623.97</v>
      </c>
      <c r="J447" s="213">
        <v>44439</v>
      </c>
      <c r="K447" s="212" t="s">
        <v>1419</v>
      </c>
      <c r="L447" s="217"/>
      <c r="M447" s="211" t="s">
        <v>1419</v>
      </c>
      <c r="N447" s="215">
        <v>20623.97</v>
      </c>
      <c r="O447" s="218"/>
      <c r="P447" s="217"/>
      <c r="Q447" s="217"/>
      <c r="R447" s="217"/>
      <c r="S447" s="217"/>
      <c r="T447" s="215" t="s">
        <v>1426</v>
      </c>
      <c r="U447" s="185">
        <v>1703</v>
      </c>
      <c r="V447" s="157" t="s">
        <v>980</v>
      </c>
      <c r="W447" s="157" t="s">
        <v>984</v>
      </c>
    </row>
    <row r="448" spans="1:23" ht="16" customHeight="1">
      <c r="A448" s="211" t="s">
        <v>1424</v>
      </c>
      <c r="B448" s="211" t="s">
        <v>1425</v>
      </c>
      <c r="C448" s="212" t="s">
        <v>948</v>
      </c>
      <c r="D448" s="212">
        <v>15976</v>
      </c>
      <c r="E448" s="213">
        <v>44407</v>
      </c>
      <c r="F448" s="217"/>
      <c r="G448" s="217"/>
      <c r="H448" s="217"/>
      <c r="I448" s="215">
        <v>115607.16</v>
      </c>
      <c r="J448" s="213">
        <v>44439</v>
      </c>
      <c r="K448" s="212" t="s">
        <v>1419</v>
      </c>
      <c r="L448" s="217"/>
      <c r="M448" s="211" t="s">
        <v>1419</v>
      </c>
      <c r="N448" s="215">
        <v>115607.16</v>
      </c>
      <c r="O448" s="218"/>
      <c r="P448" s="217"/>
      <c r="Q448" s="217"/>
      <c r="R448" s="217"/>
      <c r="S448" s="217"/>
      <c r="T448" s="215" t="s">
        <v>1426</v>
      </c>
      <c r="U448" s="185">
        <v>1703</v>
      </c>
      <c r="V448" s="157" t="s">
        <v>980</v>
      </c>
      <c r="W448" s="157" t="s">
        <v>984</v>
      </c>
    </row>
    <row r="449" spans="1:23" ht="16" customHeight="1">
      <c r="A449" s="211" t="s">
        <v>1424</v>
      </c>
      <c r="B449" s="211" t="s">
        <v>1425</v>
      </c>
      <c r="C449" s="212" t="s">
        <v>948</v>
      </c>
      <c r="D449" s="212">
        <v>16042</v>
      </c>
      <c r="E449" s="213">
        <v>44439</v>
      </c>
      <c r="F449" s="217"/>
      <c r="G449" s="217"/>
      <c r="H449" s="217"/>
      <c r="I449" s="215">
        <v>70506.84</v>
      </c>
      <c r="J449" s="213">
        <v>44469</v>
      </c>
      <c r="K449" s="212" t="s">
        <v>1419</v>
      </c>
      <c r="L449" s="217"/>
      <c r="M449" s="211" t="s">
        <v>1419</v>
      </c>
      <c r="N449" s="215">
        <v>70506.84</v>
      </c>
      <c r="O449" s="218"/>
      <c r="P449" s="217"/>
      <c r="Q449" s="217"/>
      <c r="R449" s="217"/>
      <c r="S449" s="217"/>
      <c r="T449" s="215" t="s">
        <v>1414</v>
      </c>
      <c r="U449" s="185">
        <v>1673</v>
      </c>
      <c r="V449" s="157" t="s">
        <v>980</v>
      </c>
      <c r="W449" s="157" t="s">
        <v>984</v>
      </c>
    </row>
    <row r="450" spans="1:23" ht="16" customHeight="1">
      <c r="A450" s="211" t="s">
        <v>1424</v>
      </c>
      <c r="B450" s="211" t="s">
        <v>1425</v>
      </c>
      <c r="C450" s="212" t="s">
        <v>948</v>
      </c>
      <c r="D450" s="212">
        <v>16044</v>
      </c>
      <c r="E450" s="213">
        <v>44439</v>
      </c>
      <c r="F450" s="217"/>
      <c r="G450" s="217"/>
      <c r="H450" s="217"/>
      <c r="I450" s="215">
        <v>2907.42</v>
      </c>
      <c r="J450" s="213">
        <v>44469</v>
      </c>
      <c r="K450" s="212" t="s">
        <v>1419</v>
      </c>
      <c r="L450" s="217"/>
      <c r="M450" s="211" t="s">
        <v>1419</v>
      </c>
      <c r="N450" s="215">
        <v>2907.42</v>
      </c>
      <c r="O450" s="218"/>
      <c r="P450" s="217"/>
      <c r="Q450" s="217"/>
      <c r="R450" s="217"/>
      <c r="S450" s="217"/>
      <c r="T450" s="215" t="s">
        <v>1414</v>
      </c>
      <c r="U450" s="185">
        <v>1673</v>
      </c>
      <c r="V450" s="157" t="s">
        <v>980</v>
      </c>
      <c r="W450" s="157" t="s">
        <v>984</v>
      </c>
    </row>
    <row r="451" spans="1:23" ht="16" customHeight="1">
      <c r="A451" s="211" t="s">
        <v>1424</v>
      </c>
      <c r="B451" s="211" t="s">
        <v>1425</v>
      </c>
      <c r="C451" s="212" t="s">
        <v>948</v>
      </c>
      <c r="D451" s="212">
        <v>16045</v>
      </c>
      <c r="E451" s="213">
        <v>44439</v>
      </c>
      <c r="F451" s="217"/>
      <c r="G451" s="217"/>
      <c r="H451" s="217"/>
      <c r="I451" s="215">
        <v>18485.099999999999</v>
      </c>
      <c r="J451" s="213">
        <v>44469</v>
      </c>
      <c r="K451" s="212" t="s">
        <v>1419</v>
      </c>
      <c r="L451" s="217"/>
      <c r="M451" s="211" t="s">
        <v>1419</v>
      </c>
      <c r="N451" s="215">
        <v>18485.099999999999</v>
      </c>
      <c r="O451" s="218"/>
      <c r="P451" s="217"/>
      <c r="Q451" s="217"/>
      <c r="R451" s="217"/>
      <c r="S451" s="217"/>
      <c r="T451" s="215" t="s">
        <v>1414</v>
      </c>
      <c r="U451" s="185">
        <v>1673</v>
      </c>
      <c r="V451" s="157" t="s">
        <v>980</v>
      </c>
      <c r="W451" s="157" t="s">
        <v>984</v>
      </c>
    </row>
    <row r="452" spans="1:23" ht="16" customHeight="1">
      <c r="A452" s="211" t="s">
        <v>1424</v>
      </c>
      <c r="B452" s="211" t="s">
        <v>1425</v>
      </c>
      <c r="C452" s="212" t="s">
        <v>948</v>
      </c>
      <c r="D452" s="212">
        <v>16047</v>
      </c>
      <c r="E452" s="213">
        <v>44439</v>
      </c>
      <c r="F452" s="217"/>
      <c r="G452" s="217"/>
      <c r="H452" s="217"/>
      <c r="I452" s="215">
        <v>1338.41</v>
      </c>
      <c r="J452" s="213">
        <v>44469</v>
      </c>
      <c r="K452" s="212" t="s">
        <v>1419</v>
      </c>
      <c r="L452" s="217"/>
      <c r="M452" s="211" t="s">
        <v>1419</v>
      </c>
      <c r="N452" s="215">
        <v>1338.41</v>
      </c>
      <c r="O452" s="218"/>
      <c r="P452" s="217"/>
      <c r="Q452" s="217"/>
      <c r="R452" s="217"/>
      <c r="S452" s="217"/>
      <c r="T452" s="215" t="s">
        <v>1414</v>
      </c>
      <c r="U452" s="185">
        <v>1673</v>
      </c>
      <c r="V452" s="157" t="s">
        <v>980</v>
      </c>
      <c r="W452" s="157" t="s">
        <v>984</v>
      </c>
    </row>
    <row r="453" spans="1:23" ht="16" customHeight="1">
      <c r="A453" s="211" t="s">
        <v>1424</v>
      </c>
      <c r="B453" s="211" t="s">
        <v>1425</v>
      </c>
      <c r="C453" s="212" t="s">
        <v>948</v>
      </c>
      <c r="D453" s="212">
        <v>16048</v>
      </c>
      <c r="E453" s="213">
        <v>44439</v>
      </c>
      <c r="F453" s="217"/>
      <c r="G453" s="217"/>
      <c r="H453" s="217"/>
      <c r="I453" s="215">
        <v>6082.78</v>
      </c>
      <c r="J453" s="213">
        <v>44469</v>
      </c>
      <c r="K453" s="212" t="s">
        <v>1419</v>
      </c>
      <c r="L453" s="217"/>
      <c r="M453" s="211" t="s">
        <v>1419</v>
      </c>
      <c r="N453" s="215">
        <v>6082.78</v>
      </c>
      <c r="O453" s="218"/>
      <c r="P453" s="217"/>
      <c r="Q453" s="217"/>
      <c r="R453" s="217"/>
      <c r="S453" s="217"/>
      <c r="T453" s="215" t="s">
        <v>1414</v>
      </c>
      <c r="U453" s="185">
        <v>1673</v>
      </c>
      <c r="V453" s="157" t="s">
        <v>980</v>
      </c>
      <c r="W453" s="157" t="s">
        <v>984</v>
      </c>
    </row>
    <row r="454" spans="1:23" ht="16" customHeight="1">
      <c r="A454" s="211" t="s">
        <v>1424</v>
      </c>
      <c r="B454" s="211" t="s">
        <v>1425</v>
      </c>
      <c r="C454" s="212" t="s">
        <v>948</v>
      </c>
      <c r="D454" s="212">
        <v>16049</v>
      </c>
      <c r="E454" s="213">
        <v>44439</v>
      </c>
      <c r="F454" s="217"/>
      <c r="G454" s="217"/>
      <c r="H454" s="217"/>
      <c r="I454" s="215">
        <v>9841.2199999999993</v>
      </c>
      <c r="J454" s="213">
        <v>44469</v>
      </c>
      <c r="K454" s="212" t="s">
        <v>1419</v>
      </c>
      <c r="L454" s="217"/>
      <c r="M454" s="211" t="s">
        <v>1419</v>
      </c>
      <c r="N454" s="215">
        <v>9841.2199999999993</v>
      </c>
      <c r="O454" s="218"/>
      <c r="P454" s="217"/>
      <c r="Q454" s="217"/>
      <c r="R454" s="217"/>
      <c r="S454" s="217"/>
      <c r="T454" s="215" t="s">
        <v>1414</v>
      </c>
      <c r="U454" s="185">
        <v>1673</v>
      </c>
      <c r="V454" s="157" t="s">
        <v>980</v>
      </c>
      <c r="W454" s="157" t="s">
        <v>984</v>
      </c>
    </row>
    <row r="455" spans="1:23" ht="16" customHeight="1">
      <c r="A455" s="211" t="s">
        <v>1424</v>
      </c>
      <c r="B455" s="211" t="s">
        <v>1425</v>
      </c>
      <c r="C455" s="212" t="s">
        <v>948</v>
      </c>
      <c r="D455" s="212">
        <v>16050</v>
      </c>
      <c r="E455" s="213">
        <v>44439</v>
      </c>
      <c r="F455" s="217"/>
      <c r="G455" s="217"/>
      <c r="H455" s="217"/>
      <c r="I455" s="215">
        <v>76565.06</v>
      </c>
      <c r="J455" s="213">
        <v>44469</v>
      </c>
      <c r="K455" s="212" t="s">
        <v>1419</v>
      </c>
      <c r="L455" s="217"/>
      <c r="M455" s="211" t="s">
        <v>1419</v>
      </c>
      <c r="N455" s="215">
        <v>76565.06</v>
      </c>
      <c r="O455" s="218"/>
      <c r="P455" s="217"/>
      <c r="Q455" s="217"/>
      <c r="R455" s="217"/>
      <c r="S455" s="217"/>
      <c r="T455" s="215" t="s">
        <v>1414</v>
      </c>
      <c r="U455" s="185">
        <v>1673</v>
      </c>
      <c r="V455" s="157" t="s">
        <v>980</v>
      </c>
      <c r="W455" s="157" t="s">
        <v>984</v>
      </c>
    </row>
    <row r="456" spans="1:23" ht="16" customHeight="1">
      <c r="A456" s="211" t="s">
        <v>1424</v>
      </c>
      <c r="B456" s="211" t="s">
        <v>1425</v>
      </c>
      <c r="C456" s="212" t="s">
        <v>948</v>
      </c>
      <c r="D456" s="212">
        <v>16051</v>
      </c>
      <c r="E456" s="213">
        <v>44439</v>
      </c>
      <c r="F456" s="217"/>
      <c r="G456" s="217"/>
      <c r="H456" s="217"/>
      <c r="I456" s="215">
        <v>4409.32</v>
      </c>
      <c r="J456" s="213">
        <v>44469</v>
      </c>
      <c r="K456" s="212" t="s">
        <v>1419</v>
      </c>
      <c r="L456" s="217"/>
      <c r="M456" s="211" t="s">
        <v>1419</v>
      </c>
      <c r="N456" s="215">
        <v>4409.32</v>
      </c>
      <c r="O456" s="218"/>
      <c r="P456" s="217"/>
      <c r="Q456" s="217"/>
      <c r="R456" s="217"/>
      <c r="S456" s="217"/>
      <c r="T456" s="215" t="s">
        <v>1414</v>
      </c>
      <c r="U456" s="185">
        <v>1673</v>
      </c>
      <c r="V456" s="157" t="s">
        <v>980</v>
      </c>
      <c r="W456" s="157" t="s">
        <v>984</v>
      </c>
    </row>
    <row r="457" spans="1:23" ht="16" customHeight="1">
      <c r="A457" s="211" t="s">
        <v>1424</v>
      </c>
      <c r="B457" s="211" t="s">
        <v>1425</v>
      </c>
      <c r="C457" s="212" t="s">
        <v>948</v>
      </c>
      <c r="D457" s="212">
        <v>16052</v>
      </c>
      <c r="E457" s="213">
        <v>44439</v>
      </c>
      <c r="F457" s="217"/>
      <c r="G457" s="217"/>
      <c r="H457" s="217"/>
      <c r="I457" s="215">
        <v>10202</v>
      </c>
      <c r="J457" s="213">
        <v>44469</v>
      </c>
      <c r="K457" s="212" t="s">
        <v>1419</v>
      </c>
      <c r="L457" s="217"/>
      <c r="M457" s="211" t="s">
        <v>1419</v>
      </c>
      <c r="N457" s="215">
        <v>10202</v>
      </c>
      <c r="O457" s="218"/>
      <c r="P457" s="217"/>
      <c r="Q457" s="217"/>
      <c r="R457" s="217"/>
      <c r="S457" s="217"/>
      <c r="T457" s="215" t="s">
        <v>1414</v>
      </c>
      <c r="U457" s="185">
        <v>1673</v>
      </c>
      <c r="V457" s="157" t="s">
        <v>980</v>
      </c>
      <c r="W457" s="157" t="s">
        <v>984</v>
      </c>
    </row>
    <row r="458" spans="1:23" ht="16" customHeight="1">
      <c r="A458" s="211" t="s">
        <v>1424</v>
      </c>
      <c r="B458" s="211" t="s">
        <v>1425</v>
      </c>
      <c r="C458" s="212" t="s">
        <v>948</v>
      </c>
      <c r="D458" s="212">
        <v>16053</v>
      </c>
      <c r="E458" s="213">
        <v>44439</v>
      </c>
      <c r="F458" s="217"/>
      <c r="G458" s="217"/>
      <c r="H458" s="217"/>
      <c r="I458" s="215">
        <v>51645.65</v>
      </c>
      <c r="J458" s="213">
        <v>44469</v>
      </c>
      <c r="K458" s="212" t="s">
        <v>1419</v>
      </c>
      <c r="L458" s="217"/>
      <c r="M458" s="211" t="s">
        <v>1419</v>
      </c>
      <c r="N458" s="215">
        <v>51645.65</v>
      </c>
      <c r="O458" s="218"/>
      <c r="P458" s="217"/>
      <c r="Q458" s="217"/>
      <c r="R458" s="217"/>
      <c r="S458" s="217"/>
      <c r="T458" s="215" t="s">
        <v>1414</v>
      </c>
      <c r="U458" s="185">
        <v>1673</v>
      </c>
      <c r="V458" s="157" t="s">
        <v>980</v>
      </c>
      <c r="W458" s="157" t="s">
        <v>984</v>
      </c>
    </row>
    <row r="459" spans="1:23" ht="16" customHeight="1">
      <c r="A459" s="211" t="s">
        <v>1424</v>
      </c>
      <c r="B459" s="211" t="s">
        <v>1425</v>
      </c>
      <c r="C459" s="212" t="s">
        <v>948</v>
      </c>
      <c r="D459" s="212">
        <v>16054</v>
      </c>
      <c r="E459" s="213">
        <v>44439</v>
      </c>
      <c r="F459" s="217"/>
      <c r="G459" s="217"/>
      <c r="H459" s="217"/>
      <c r="I459" s="215">
        <v>18756.79</v>
      </c>
      <c r="J459" s="213">
        <v>44469</v>
      </c>
      <c r="K459" s="212" t="s">
        <v>1419</v>
      </c>
      <c r="L459" s="217"/>
      <c r="M459" s="211" t="s">
        <v>1419</v>
      </c>
      <c r="N459" s="215">
        <v>18756.79</v>
      </c>
      <c r="O459" s="218"/>
      <c r="P459" s="217"/>
      <c r="Q459" s="217"/>
      <c r="R459" s="217"/>
      <c r="S459" s="217"/>
      <c r="T459" s="215" t="s">
        <v>1414</v>
      </c>
      <c r="U459" s="185">
        <v>1673</v>
      </c>
      <c r="V459" s="157" t="s">
        <v>980</v>
      </c>
      <c r="W459" s="157" t="s">
        <v>984</v>
      </c>
    </row>
    <row r="460" spans="1:23" ht="16" customHeight="1">
      <c r="A460" s="211" t="s">
        <v>1424</v>
      </c>
      <c r="B460" s="211" t="s">
        <v>1425</v>
      </c>
      <c r="C460" s="212" t="s">
        <v>948</v>
      </c>
      <c r="D460" s="212">
        <v>16055</v>
      </c>
      <c r="E460" s="213">
        <v>44439</v>
      </c>
      <c r="F460" s="217"/>
      <c r="G460" s="217"/>
      <c r="H460" s="217"/>
      <c r="I460" s="215">
        <v>49180.41</v>
      </c>
      <c r="J460" s="213">
        <v>44469</v>
      </c>
      <c r="K460" s="212" t="s">
        <v>1419</v>
      </c>
      <c r="L460" s="217"/>
      <c r="M460" s="211" t="s">
        <v>1419</v>
      </c>
      <c r="N460" s="215">
        <v>49180.41</v>
      </c>
      <c r="O460" s="218"/>
      <c r="P460" s="217"/>
      <c r="Q460" s="217"/>
      <c r="R460" s="217"/>
      <c r="S460" s="217"/>
      <c r="T460" s="215" t="s">
        <v>1414</v>
      </c>
      <c r="U460" s="185">
        <v>1673</v>
      </c>
      <c r="V460" s="157" t="s">
        <v>980</v>
      </c>
      <c r="W460" s="157" t="s">
        <v>984</v>
      </c>
    </row>
    <row r="461" spans="1:23" ht="16" customHeight="1">
      <c r="A461" s="211" t="s">
        <v>1424</v>
      </c>
      <c r="B461" s="211" t="s">
        <v>1425</v>
      </c>
      <c r="C461" s="212" t="s">
        <v>948</v>
      </c>
      <c r="D461" s="212">
        <v>16056</v>
      </c>
      <c r="E461" s="213">
        <v>44439</v>
      </c>
      <c r="F461" s="217"/>
      <c r="G461" s="217"/>
      <c r="H461" s="217"/>
      <c r="I461" s="215">
        <v>38454.46</v>
      </c>
      <c r="J461" s="213">
        <v>44469</v>
      </c>
      <c r="K461" s="212" t="s">
        <v>1419</v>
      </c>
      <c r="L461" s="217"/>
      <c r="M461" s="211" t="s">
        <v>1419</v>
      </c>
      <c r="N461" s="215">
        <v>38454.46</v>
      </c>
      <c r="O461" s="218"/>
      <c r="P461" s="217"/>
      <c r="Q461" s="217"/>
      <c r="R461" s="217"/>
      <c r="S461" s="217"/>
      <c r="T461" s="215" t="s">
        <v>1414</v>
      </c>
      <c r="U461" s="185">
        <v>1673</v>
      </c>
      <c r="V461" s="157" t="s">
        <v>980</v>
      </c>
      <c r="W461" s="157" t="s">
        <v>984</v>
      </c>
    </row>
    <row r="462" spans="1:23" ht="16" customHeight="1">
      <c r="A462" s="211" t="s">
        <v>1424</v>
      </c>
      <c r="B462" s="211" t="s">
        <v>1425</v>
      </c>
      <c r="C462" s="212" t="s">
        <v>948</v>
      </c>
      <c r="D462" s="212">
        <v>16057</v>
      </c>
      <c r="E462" s="213">
        <v>44439</v>
      </c>
      <c r="F462" s="217"/>
      <c r="G462" s="217"/>
      <c r="H462" s="217"/>
      <c r="I462" s="215">
        <v>32951.99</v>
      </c>
      <c r="J462" s="213">
        <v>44469</v>
      </c>
      <c r="K462" s="212" t="s">
        <v>1419</v>
      </c>
      <c r="L462" s="217"/>
      <c r="M462" s="211" t="s">
        <v>1419</v>
      </c>
      <c r="N462" s="215">
        <v>32951.99</v>
      </c>
      <c r="O462" s="218"/>
      <c r="P462" s="217"/>
      <c r="Q462" s="217"/>
      <c r="R462" s="217"/>
      <c r="S462" s="217"/>
      <c r="T462" s="215" t="s">
        <v>1414</v>
      </c>
      <c r="U462" s="185">
        <v>1673</v>
      </c>
      <c r="V462" s="157" t="s">
        <v>980</v>
      </c>
      <c r="W462" s="157" t="s">
        <v>984</v>
      </c>
    </row>
    <row r="463" spans="1:23" ht="16" customHeight="1">
      <c r="A463" s="211" t="s">
        <v>1424</v>
      </c>
      <c r="B463" s="211" t="s">
        <v>1425</v>
      </c>
      <c r="C463" s="212" t="s">
        <v>948</v>
      </c>
      <c r="D463" s="212">
        <v>16058</v>
      </c>
      <c r="E463" s="213">
        <v>44439</v>
      </c>
      <c r="F463" s="217"/>
      <c r="G463" s="217"/>
      <c r="H463" s="217"/>
      <c r="I463" s="215">
        <v>15800.79</v>
      </c>
      <c r="J463" s="213">
        <v>44469</v>
      </c>
      <c r="K463" s="212" t="s">
        <v>1419</v>
      </c>
      <c r="L463" s="217"/>
      <c r="M463" s="211" t="s">
        <v>1419</v>
      </c>
      <c r="N463" s="215">
        <v>15800.79</v>
      </c>
      <c r="O463" s="218"/>
      <c r="P463" s="217"/>
      <c r="Q463" s="217"/>
      <c r="R463" s="217"/>
      <c r="S463" s="217"/>
      <c r="T463" s="215" t="s">
        <v>1414</v>
      </c>
      <c r="U463" s="185">
        <v>1673</v>
      </c>
      <c r="V463" s="157" t="s">
        <v>980</v>
      </c>
      <c r="W463" s="157" t="s">
        <v>984</v>
      </c>
    </row>
    <row r="464" spans="1:23" ht="16" customHeight="1">
      <c r="A464" s="211" t="s">
        <v>1424</v>
      </c>
      <c r="B464" s="211" t="s">
        <v>1425</v>
      </c>
      <c r="C464" s="212" t="s">
        <v>948</v>
      </c>
      <c r="D464" s="212">
        <v>16059</v>
      </c>
      <c r="E464" s="213">
        <v>44439</v>
      </c>
      <c r="F464" s="217"/>
      <c r="G464" s="217"/>
      <c r="H464" s="217"/>
      <c r="I464" s="215">
        <v>21256.84</v>
      </c>
      <c r="J464" s="213">
        <v>44469</v>
      </c>
      <c r="K464" s="212" t="s">
        <v>1419</v>
      </c>
      <c r="L464" s="217"/>
      <c r="M464" s="211" t="s">
        <v>1419</v>
      </c>
      <c r="N464" s="215">
        <v>21256.84</v>
      </c>
      <c r="O464" s="218"/>
      <c r="P464" s="217"/>
      <c r="Q464" s="217"/>
      <c r="R464" s="217"/>
      <c r="S464" s="217"/>
      <c r="T464" s="215" t="s">
        <v>1414</v>
      </c>
      <c r="U464" s="185">
        <v>1673</v>
      </c>
      <c r="V464" s="157" t="s">
        <v>980</v>
      </c>
      <c r="W464" s="157" t="s">
        <v>984</v>
      </c>
    </row>
    <row r="465" spans="1:23" ht="16" customHeight="1">
      <c r="A465" s="211" t="s">
        <v>1424</v>
      </c>
      <c r="B465" s="211" t="s">
        <v>1425</v>
      </c>
      <c r="C465" s="212" t="s">
        <v>948</v>
      </c>
      <c r="D465" s="212">
        <v>16060</v>
      </c>
      <c r="E465" s="213">
        <v>44439</v>
      </c>
      <c r="F465" s="217"/>
      <c r="G465" s="217"/>
      <c r="H465" s="217"/>
      <c r="I465" s="215">
        <v>17367.990000000002</v>
      </c>
      <c r="J465" s="213">
        <v>44469</v>
      </c>
      <c r="K465" s="212" t="s">
        <v>1419</v>
      </c>
      <c r="L465" s="217"/>
      <c r="M465" s="211" t="s">
        <v>1419</v>
      </c>
      <c r="N465" s="215">
        <v>17367.990000000002</v>
      </c>
      <c r="O465" s="218"/>
      <c r="P465" s="217"/>
      <c r="Q465" s="217"/>
      <c r="R465" s="217"/>
      <c r="S465" s="217"/>
      <c r="T465" s="215" t="s">
        <v>1414</v>
      </c>
      <c r="U465" s="185">
        <v>1673</v>
      </c>
      <c r="V465" s="157" t="s">
        <v>980</v>
      </c>
      <c r="W465" s="157" t="s">
        <v>984</v>
      </c>
    </row>
    <row r="466" spans="1:23" ht="16" customHeight="1">
      <c r="A466" s="211" t="s">
        <v>1424</v>
      </c>
      <c r="B466" s="211" t="s">
        <v>1425</v>
      </c>
      <c r="C466" s="212" t="s">
        <v>948</v>
      </c>
      <c r="D466" s="212">
        <v>16061</v>
      </c>
      <c r="E466" s="213">
        <v>44439</v>
      </c>
      <c r="F466" s="217"/>
      <c r="G466" s="217"/>
      <c r="H466" s="217"/>
      <c r="I466" s="215">
        <v>22757.1</v>
      </c>
      <c r="J466" s="213">
        <v>44469</v>
      </c>
      <c r="K466" s="212" t="s">
        <v>1419</v>
      </c>
      <c r="L466" s="217"/>
      <c r="M466" s="211" t="s">
        <v>1419</v>
      </c>
      <c r="N466" s="215">
        <v>22757.1</v>
      </c>
      <c r="O466" s="218"/>
      <c r="P466" s="217"/>
      <c r="Q466" s="217"/>
      <c r="R466" s="217"/>
      <c r="S466" s="217"/>
      <c r="T466" s="215" t="s">
        <v>1414</v>
      </c>
      <c r="U466" s="185">
        <v>1673</v>
      </c>
      <c r="V466" s="157" t="s">
        <v>980</v>
      </c>
      <c r="W466" s="157" t="s">
        <v>984</v>
      </c>
    </row>
    <row r="467" spans="1:23" ht="16" customHeight="1">
      <c r="A467" s="211" t="s">
        <v>1424</v>
      </c>
      <c r="B467" s="211" t="s">
        <v>1425</v>
      </c>
      <c r="C467" s="212" t="s">
        <v>948</v>
      </c>
      <c r="D467" s="212">
        <v>16062</v>
      </c>
      <c r="E467" s="213">
        <v>44439</v>
      </c>
      <c r="F467" s="217"/>
      <c r="G467" s="217"/>
      <c r="H467" s="217"/>
      <c r="I467" s="215">
        <v>18488.080000000002</v>
      </c>
      <c r="J467" s="213">
        <v>44469</v>
      </c>
      <c r="K467" s="212" t="s">
        <v>1419</v>
      </c>
      <c r="L467" s="217"/>
      <c r="M467" s="211" t="s">
        <v>1419</v>
      </c>
      <c r="N467" s="215">
        <v>18488.080000000002</v>
      </c>
      <c r="O467" s="218"/>
      <c r="P467" s="217"/>
      <c r="Q467" s="217"/>
      <c r="R467" s="217"/>
      <c r="S467" s="217"/>
      <c r="T467" s="215" t="s">
        <v>1414</v>
      </c>
      <c r="U467" s="185">
        <v>1673</v>
      </c>
      <c r="V467" s="157" t="s">
        <v>980</v>
      </c>
      <c r="W467" s="157" t="s">
        <v>984</v>
      </c>
    </row>
    <row r="468" spans="1:23" ht="16" customHeight="1">
      <c r="A468" s="211" t="s">
        <v>1424</v>
      </c>
      <c r="B468" s="211" t="s">
        <v>1425</v>
      </c>
      <c r="C468" s="212" t="s">
        <v>948</v>
      </c>
      <c r="D468" s="212">
        <v>16063</v>
      </c>
      <c r="E468" s="213">
        <v>44439</v>
      </c>
      <c r="F468" s="217"/>
      <c r="G468" s="217"/>
      <c r="H468" s="217"/>
      <c r="I468" s="215">
        <v>15026.48</v>
      </c>
      <c r="J468" s="213">
        <v>44469</v>
      </c>
      <c r="K468" s="212" t="s">
        <v>1419</v>
      </c>
      <c r="L468" s="217"/>
      <c r="M468" s="211" t="s">
        <v>1419</v>
      </c>
      <c r="N468" s="215">
        <v>15026.48</v>
      </c>
      <c r="O468" s="218"/>
      <c r="P468" s="217"/>
      <c r="Q468" s="217"/>
      <c r="R468" s="217"/>
      <c r="S468" s="217"/>
      <c r="T468" s="215" t="s">
        <v>1414</v>
      </c>
      <c r="U468" s="185">
        <v>1673</v>
      </c>
      <c r="V468" s="157" t="s">
        <v>980</v>
      </c>
      <c r="W468" s="157" t="s">
        <v>984</v>
      </c>
    </row>
    <row r="469" spans="1:23" ht="16" customHeight="1">
      <c r="A469" s="211" t="s">
        <v>1424</v>
      </c>
      <c r="B469" s="211" t="s">
        <v>1425</v>
      </c>
      <c r="C469" s="212" t="s">
        <v>948</v>
      </c>
      <c r="D469" s="212">
        <v>16064</v>
      </c>
      <c r="E469" s="213">
        <v>44439</v>
      </c>
      <c r="F469" s="217"/>
      <c r="G469" s="217"/>
      <c r="H469" s="217"/>
      <c r="I469" s="215">
        <v>30089.98</v>
      </c>
      <c r="J469" s="213">
        <v>44469</v>
      </c>
      <c r="K469" s="212" t="s">
        <v>1419</v>
      </c>
      <c r="L469" s="217"/>
      <c r="M469" s="211" t="s">
        <v>1419</v>
      </c>
      <c r="N469" s="215">
        <v>30089.98</v>
      </c>
      <c r="O469" s="218"/>
      <c r="P469" s="217"/>
      <c r="Q469" s="217"/>
      <c r="R469" s="217"/>
      <c r="S469" s="217"/>
      <c r="T469" s="215" t="s">
        <v>1414</v>
      </c>
      <c r="U469" s="185">
        <v>1673</v>
      </c>
      <c r="V469" s="157" t="s">
        <v>980</v>
      </c>
      <c r="W469" s="157" t="s">
        <v>984</v>
      </c>
    </row>
    <row r="470" spans="1:23" ht="16" customHeight="1">
      <c r="A470" s="211" t="s">
        <v>1424</v>
      </c>
      <c r="B470" s="211" t="s">
        <v>1425</v>
      </c>
      <c r="C470" s="212" t="s">
        <v>948</v>
      </c>
      <c r="D470" s="212">
        <v>16065</v>
      </c>
      <c r="E470" s="213">
        <v>44439</v>
      </c>
      <c r="F470" s="217"/>
      <c r="G470" s="217"/>
      <c r="H470" s="217"/>
      <c r="I470" s="215">
        <v>18801.57</v>
      </c>
      <c r="J470" s="213">
        <v>44469</v>
      </c>
      <c r="K470" s="212" t="s">
        <v>1419</v>
      </c>
      <c r="L470" s="217"/>
      <c r="M470" s="211" t="s">
        <v>1419</v>
      </c>
      <c r="N470" s="215">
        <v>18801.57</v>
      </c>
      <c r="O470" s="218"/>
      <c r="P470" s="217"/>
      <c r="Q470" s="217"/>
      <c r="R470" s="217"/>
      <c r="S470" s="217"/>
      <c r="T470" s="215" t="s">
        <v>1414</v>
      </c>
      <c r="U470" s="185">
        <v>1673</v>
      </c>
      <c r="V470" s="157" t="s">
        <v>980</v>
      </c>
      <c r="W470" s="157" t="s">
        <v>984</v>
      </c>
    </row>
    <row r="471" spans="1:23" ht="16" customHeight="1">
      <c r="A471" s="211" t="s">
        <v>1424</v>
      </c>
      <c r="B471" s="211" t="s">
        <v>1425</v>
      </c>
      <c r="C471" s="212" t="s">
        <v>948</v>
      </c>
      <c r="D471" s="212">
        <v>16066</v>
      </c>
      <c r="E471" s="213">
        <v>44439</v>
      </c>
      <c r="F471" s="217"/>
      <c r="G471" s="217"/>
      <c r="H471" s="217"/>
      <c r="I471" s="215">
        <v>15502.73</v>
      </c>
      <c r="J471" s="213">
        <v>44469</v>
      </c>
      <c r="K471" s="212" t="s">
        <v>1419</v>
      </c>
      <c r="L471" s="217"/>
      <c r="M471" s="211" t="s">
        <v>1419</v>
      </c>
      <c r="N471" s="215">
        <v>15502.73</v>
      </c>
      <c r="O471" s="218"/>
      <c r="P471" s="217"/>
      <c r="Q471" s="217"/>
      <c r="R471" s="217"/>
      <c r="S471" s="217"/>
      <c r="T471" s="215" t="s">
        <v>1414</v>
      </c>
      <c r="U471" s="185">
        <v>1673</v>
      </c>
      <c r="V471" s="157" t="s">
        <v>980</v>
      </c>
      <c r="W471" s="157" t="s">
        <v>984</v>
      </c>
    </row>
    <row r="472" spans="1:23" ht="16" customHeight="1">
      <c r="A472" s="211" t="s">
        <v>1424</v>
      </c>
      <c r="B472" s="211" t="s">
        <v>1425</v>
      </c>
      <c r="C472" s="212" t="s">
        <v>948</v>
      </c>
      <c r="D472" s="212">
        <v>16067</v>
      </c>
      <c r="E472" s="213">
        <v>44439</v>
      </c>
      <c r="F472" s="217"/>
      <c r="G472" s="217"/>
      <c r="H472" s="217"/>
      <c r="I472" s="215">
        <v>35060.67</v>
      </c>
      <c r="J472" s="213">
        <v>44469</v>
      </c>
      <c r="K472" s="212" t="s">
        <v>1419</v>
      </c>
      <c r="L472" s="217"/>
      <c r="M472" s="211" t="s">
        <v>1419</v>
      </c>
      <c r="N472" s="215">
        <v>35060.67</v>
      </c>
      <c r="O472" s="218"/>
      <c r="P472" s="217"/>
      <c r="Q472" s="217"/>
      <c r="R472" s="217"/>
      <c r="S472" s="217"/>
      <c r="T472" s="215" t="s">
        <v>1414</v>
      </c>
      <c r="U472" s="185">
        <v>1673</v>
      </c>
      <c r="V472" s="157" t="s">
        <v>980</v>
      </c>
      <c r="W472" s="157" t="s">
        <v>984</v>
      </c>
    </row>
    <row r="473" spans="1:23" ht="16" customHeight="1">
      <c r="A473" s="211" t="s">
        <v>1424</v>
      </c>
      <c r="B473" s="211" t="s">
        <v>1425</v>
      </c>
      <c r="C473" s="212" t="s">
        <v>948</v>
      </c>
      <c r="D473" s="212">
        <v>16068</v>
      </c>
      <c r="E473" s="213">
        <v>44439</v>
      </c>
      <c r="F473" s="217"/>
      <c r="G473" s="217"/>
      <c r="H473" s="217"/>
      <c r="I473" s="215">
        <v>50800.04</v>
      </c>
      <c r="J473" s="213">
        <v>44469</v>
      </c>
      <c r="K473" s="212" t="s">
        <v>1419</v>
      </c>
      <c r="L473" s="217"/>
      <c r="M473" s="211" t="s">
        <v>1419</v>
      </c>
      <c r="N473" s="215">
        <v>50800.04</v>
      </c>
      <c r="O473" s="218"/>
      <c r="P473" s="217"/>
      <c r="Q473" s="217"/>
      <c r="R473" s="217"/>
      <c r="S473" s="217"/>
      <c r="T473" s="215" t="s">
        <v>1414</v>
      </c>
      <c r="U473" s="185">
        <v>1673</v>
      </c>
      <c r="V473" s="157" t="s">
        <v>980</v>
      </c>
      <c r="W473" s="157" t="s">
        <v>984</v>
      </c>
    </row>
    <row r="474" spans="1:23" ht="16" customHeight="1">
      <c r="A474" s="211" t="s">
        <v>1424</v>
      </c>
      <c r="B474" s="211" t="s">
        <v>1425</v>
      </c>
      <c r="C474" s="212" t="s">
        <v>948</v>
      </c>
      <c r="D474" s="212">
        <v>16069</v>
      </c>
      <c r="E474" s="213">
        <v>44439</v>
      </c>
      <c r="F474" s="217"/>
      <c r="G474" s="217"/>
      <c r="H474" s="217"/>
      <c r="I474" s="215">
        <v>72918.42</v>
      </c>
      <c r="J474" s="213">
        <v>44469</v>
      </c>
      <c r="K474" s="212" t="s">
        <v>1419</v>
      </c>
      <c r="L474" s="217"/>
      <c r="M474" s="211" t="s">
        <v>1419</v>
      </c>
      <c r="N474" s="215">
        <v>72918.42</v>
      </c>
      <c r="O474" s="218"/>
      <c r="P474" s="217"/>
      <c r="Q474" s="217"/>
      <c r="R474" s="217"/>
      <c r="S474" s="217"/>
      <c r="T474" s="215" t="s">
        <v>1414</v>
      </c>
      <c r="U474" s="185">
        <v>1673</v>
      </c>
      <c r="V474" s="157" t="s">
        <v>980</v>
      </c>
      <c r="W474" s="157" t="s">
        <v>984</v>
      </c>
    </row>
    <row r="475" spans="1:23" ht="16" customHeight="1">
      <c r="A475" s="211" t="s">
        <v>1424</v>
      </c>
      <c r="B475" s="211" t="s">
        <v>1425</v>
      </c>
      <c r="C475" s="212" t="s">
        <v>948</v>
      </c>
      <c r="D475" s="212">
        <v>16070</v>
      </c>
      <c r="E475" s="213">
        <v>44439</v>
      </c>
      <c r="F475" s="217"/>
      <c r="G475" s="217"/>
      <c r="H475" s="217"/>
      <c r="I475" s="215">
        <v>68655.5</v>
      </c>
      <c r="J475" s="213">
        <v>44469</v>
      </c>
      <c r="K475" s="212" t="s">
        <v>1419</v>
      </c>
      <c r="L475" s="217"/>
      <c r="M475" s="211" t="s">
        <v>1419</v>
      </c>
      <c r="N475" s="215">
        <v>68655.5</v>
      </c>
      <c r="O475" s="218"/>
      <c r="P475" s="217"/>
      <c r="Q475" s="217"/>
      <c r="R475" s="217"/>
      <c r="S475" s="217"/>
      <c r="T475" s="215" t="s">
        <v>1414</v>
      </c>
      <c r="U475" s="185">
        <v>1673</v>
      </c>
      <c r="V475" s="157" t="s">
        <v>980</v>
      </c>
      <c r="W475" s="157" t="s">
        <v>984</v>
      </c>
    </row>
    <row r="476" spans="1:23" ht="16" customHeight="1">
      <c r="A476" s="211" t="s">
        <v>1424</v>
      </c>
      <c r="B476" s="211" t="s">
        <v>1425</v>
      </c>
      <c r="C476" s="212" t="s">
        <v>948</v>
      </c>
      <c r="D476" s="212">
        <v>16071</v>
      </c>
      <c r="E476" s="213">
        <v>44439</v>
      </c>
      <c r="F476" s="217"/>
      <c r="G476" s="217"/>
      <c r="H476" s="217"/>
      <c r="I476" s="215">
        <v>75794.91</v>
      </c>
      <c r="J476" s="213">
        <v>44469</v>
      </c>
      <c r="K476" s="212" t="s">
        <v>1419</v>
      </c>
      <c r="L476" s="217"/>
      <c r="M476" s="211" t="s">
        <v>1419</v>
      </c>
      <c r="N476" s="215">
        <v>75794.91</v>
      </c>
      <c r="O476" s="218"/>
      <c r="P476" s="217"/>
      <c r="Q476" s="217"/>
      <c r="R476" s="217"/>
      <c r="S476" s="217"/>
      <c r="T476" s="215" t="s">
        <v>1414</v>
      </c>
      <c r="U476" s="185">
        <v>1673</v>
      </c>
      <c r="V476" s="157" t="s">
        <v>980</v>
      </c>
      <c r="W476" s="157" t="s">
        <v>984</v>
      </c>
    </row>
    <row r="477" spans="1:23" ht="16" customHeight="1">
      <c r="A477" s="211" t="s">
        <v>1424</v>
      </c>
      <c r="B477" s="211" t="s">
        <v>1425</v>
      </c>
      <c r="C477" s="212" t="s">
        <v>948</v>
      </c>
      <c r="D477" s="212">
        <v>16072</v>
      </c>
      <c r="E477" s="213">
        <v>44439</v>
      </c>
      <c r="F477" s="217"/>
      <c r="G477" s="217"/>
      <c r="H477" s="217"/>
      <c r="I477" s="215">
        <v>13368.19</v>
      </c>
      <c r="J477" s="213">
        <v>44469</v>
      </c>
      <c r="K477" s="212" t="s">
        <v>1419</v>
      </c>
      <c r="L477" s="217"/>
      <c r="M477" s="211" t="s">
        <v>1419</v>
      </c>
      <c r="N477" s="215">
        <v>13368.19</v>
      </c>
      <c r="O477" s="218"/>
      <c r="P477" s="217"/>
      <c r="Q477" s="217"/>
      <c r="R477" s="217"/>
      <c r="S477" s="217"/>
      <c r="T477" s="215" t="s">
        <v>1414</v>
      </c>
      <c r="U477" s="185">
        <v>1673</v>
      </c>
      <c r="V477" s="157" t="s">
        <v>980</v>
      </c>
      <c r="W477" s="157" t="s">
        <v>984</v>
      </c>
    </row>
    <row r="478" spans="1:23" ht="16" customHeight="1">
      <c r="A478" s="211" t="s">
        <v>1424</v>
      </c>
      <c r="B478" s="211" t="s">
        <v>1425</v>
      </c>
      <c r="C478" s="212" t="s">
        <v>948</v>
      </c>
      <c r="D478" s="212">
        <v>16073</v>
      </c>
      <c r="E478" s="213">
        <v>44439</v>
      </c>
      <c r="F478" s="217"/>
      <c r="G478" s="217"/>
      <c r="H478" s="217"/>
      <c r="I478" s="215">
        <v>20623.97</v>
      </c>
      <c r="J478" s="213">
        <v>44469</v>
      </c>
      <c r="K478" s="212" t="s">
        <v>1419</v>
      </c>
      <c r="L478" s="217"/>
      <c r="M478" s="211" t="s">
        <v>1419</v>
      </c>
      <c r="N478" s="215">
        <v>20623.97</v>
      </c>
      <c r="O478" s="218"/>
      <c r="P478" s="217"/>
      <c r="Q478" s="217"/>
      <c r="R478" s="217"/>
      <c r="S478" s="217"/>
      <c r="T478" s="215" t="s">
        <v>1414</v>
      </c>
      <c r="U478" s="185">
        <v>1673</v>
      </c>
      <c r="V478" s="157" t="s">
        <v>980</v>
      </c>
      <c r="W478" s="157" t="s">
        <v>984</v>
      </c>
    </row>
    <row r="479" spans="1:23" ht="16" customHeight="1">
      <c r="A479" s="211" t="s">
        <v>1424</v>
      </c>
      <c r="B479" s="211" t="s">
        <v>1425</v>
      </c>
      <c r="C479" s="212" t="s">
        <v>948</v>
      </c>
      <c r="D479" s="212">
        <v>16074</v>
      </c>
      <c r="E479" s="213">
        <v>44439</v>
      </c>
      <c r="F479" s="217"/>
      <c r="G479" s="217"/>
      <c r="H479" s="217"/>
      <c r="I479" s="215">
        <v>115798.24</v>
      </c>
      <c r="J479" s="213">
        <v>44469</v>
      </c>
      <c r="K479" s="212" t="s">
        <v>1419</v>
      </c>
      <c r="L479" s="217"/>
      <c r="M479" s="211" t="s">
        <v>1419</v>
      </c>
      <c r="N479" s="215">
        <v>115798.24</v>
      </c>
      <c r="O479" s="218"/>
      <c r="P479" s="217"/>
      <c r="Q479" s="217"/>
      <c r="R479" s="217"/>
      <c r="S479" s="217"/>
      <c r="T479" s="215" t="s">
        <v>1414</v>
      </c>
      <c r="U479" s="185">
        <v>1673</v>
      </c>
      <c r="V479" s="157" t="s">
        <v>980</v>
      </c>
      <c r="W479" s="157" t="s">
        <v>984</v>
      </c>
    </row>
    <row r="480" spans="1:23" ht="16" customHeight="1">
      <c r="A480" s="211" t="s">
        <v>1424</v>
      </c>
      <c r="B480" s="211" t="s">
        <v>1425</v>
      </c>
      <c r="C480" s="212" t="s">
        <v>948</v>
      </c>
      <c r="D480" s="212">
        <v>16137</v>
      </c>
      <c r="E480" s="213">
        <v>44469</v>
      </c>
      <c r="F480" s="217"/>
      <c r="G480" s="217"/>
      <c r="H480" s="217"/>
      <c r="I480" s="215">
        <v>69974.720000000001</v>
      </c>
      <c r="J480" s="213">
        <v>44500</v>
      </c>
      <c r="K480" s="212" t="s">
        <v>1419</v>
      </c>
      <c r="L480" s="217"/>
      <c r="M480" s="211" t="s">
        <v>1419</v>
      </c>
      <c r="N480" s="215">
        <v>69974.720000000001</v>
      </c>
      <c r="O480" s="218"/>
      <c r="P480" s="217"/>
      <c r="Q480" s="217"/>
      <c r="R480" s="217"/>
      <c r="S480" s="217"/>
      <c r="T480" s="215" t="s">
        <v>1416</v>
      </c>
      <c r="U480" s="185">
        <v>1642</v>
      </c>
      <c r="V480" s="157" t="s">
        <v>980</v>
      </c>
      <c r="W480" s="157" t="s">
        <v>984</v>
      </c>
    </row>
    <row r="481" spans="1:23" ht="16" customHeight="1">
      <c r="A481" s="211" t="s">
        <v>1424</v>
      </c>
      <c r="B481" s="211" t="s">
        <v>1425</v>
      </c>
      <c r="C481" s="212" t="s">
        <v>948</v>
      </c>
      <c r="D481" s="212">
        <v>16139</v>
      </c>
      <c r="E481" s="213">
        <v>44469</v>
      </c>
      <c r="F481" s="217"/>
      <c r="G481" s="217"/>
      <c r="H481" s="217"/>
      <c r="I481" s="215">
        <v>2964.46</v>
      </c>
      <c r="J481" s="213">
        <v>44500</v>
      </c>
      <c r="K481" s="212" t="s">
        <v>1419</v>
      </c>
      <c r="L481" s="217"/>
      <c r="M481" s="211" t="s">
        <v>1419</v>
      </c>
      <c r="N481" s="215">
        <v>2964.46</v>
      </c>
      <c r="O481" s="218"/>
      <c r="P481" s="217"/>
      <c r="Q481" s="217"/>
      <c r="R481" s="217"/>
      <c r="S481" s="217"/>
      <c r="T481" s="215" t="s">
        <v>1416</v>
      </c>
      <c r="U481" s="185">
        <v>1642</v>
      </c>
      <c r="V481" s="157" t="s">
        <v>980</v>
      </c>
      <c r="W481" s="157" t="s">
        <v>984</v>
      </c>
    </row>
    <row r="482" spans="1:23" ht="16" customHeight="1">
      <c r="A482" s="211" t="s">
        <v>1424</v>
      </c>
      <c r="B482" s="211" t="s">
        <v>1425</v>
      </c>
      <c r="C482" s="212" t="s">
        <v>948</v>
      </c>
      <c r="D482" s="212">
        <v>16140</v>
      </c>
      <c r="E482" s="213">
        <v>44469</v>
      </c>
      <c r="F482" s="217"/>
      <c r="G482" s="217"/>
      <c r="H482" s="217"/>
      <c r="I482" s="215">
        <v>15183.07</v>
      </c>
      <c r="J482" s="213">
        <v>44500</v>
      </c>
      <c r="K482" s="212" t="s">
        <v>1419</v>
      </c>
      <c r="L482" s="217"/>
      <c r="M482" s="211" t="s">
        <v>1419</v>
      </c>
      <c r="N482" s="215">
        <v>15183.07</v>
      </c>
      <c r="O482" s="218"/>
      <c r="P482" s="217"/>
      <c r="Q482" s="217"/>
      <c r="R482" s="217"/>
      <c r="S482" s="217"/>
      <c r="T482" s="215" t="s">
        <v>1416</v>
      </c>
      <c r="U482" s="185">
        <v>1642</v>
      </c>
      <c r="V482" s="157" t="s">
        <v>980</v>
      </c>
      <c r="W482" s="157" t="s">
        <v>984</v>
      </c>
    </row>
    <row r="483" spans="1:23" ht="16" customHeight="1">
      <c r="A483" s="211" t="s">
        <v>1424</v>
      </c>
      <c r="B483" s="211" t="s">
        <v>1425</v>
      </c>
      <c r="C483" s="212" t="s">
        <v>948</v>
      </c>
      <c r="D483" s="212">
        <v>16142</v>
      </c>
      <c r="E483" s="213">
        <v>44469</v>
      </c>
      <c r="F483" s="217"/>
      <c r="G483" s="217"/>
      <c r="H483" s="217"/>
      <c r="I483" s="215">
        <v>1338.41</v>
      </c>
      <c r="J483" s="213">
        <v>44500</v>
      </c>
      <c r="K483" s="212" t="s">
        <v>1419</v>
      </c>
      <c r="L483" s="217"/>
      <c r="M483" s="211" t="s">
        <v>1419</v>
      </c>
      <c r="N483" s="215">
        <v>1338.41</v>
      </c>
      <c r="O483" s="218"/>
      <c r="P483" s="217"/>
      <c r="Q483" s="217"/>
      <c r="R483" s="217"/>
      <c r="S483" s="217"/>
      <c r="T483" s="215" t="s">
        <v>1416</v>
      </c>
      <c r="U483" s="185">
        <v>1642</v>
      </c>
      <c r="V483" s="157" t="s">
        <v>980</v>
      </c>
      <c r="W483" s="157" t="s">
        <v>984</v>
      </c>
    </row>
    <row r="484" spans="1:23" ht="16" customHeight="1">
      <c r="A484" s="211" t="s">
        <v>1424</v>
      </c>
      <c r="B484" s="211" t="s">
        <v>1425</v>
      </c>
      <c r="C484" s="212" t="s">
        <v>948</v>
      </c>
      <c r="D484" s="212">
        <v>16143</v>
      </c>
      <c r="E484" s="213">
        <v>44469</v>
      </c>
      <c r="F484" s="217"/>
      <c r="G484" s="217"/>
      <c r="H484" s="217"/>
      <c r="I484" s="215">
        <v>6223.18</v>
      </c>
      <c r="J484" s="213">
        <v>44500</v>
      </c>
      <c r="K484" s="212" t="s">
        <v>1419</v>
      </c>
      <c r="L484" s="217"/>
      <c r="M484" s="211" t="s">
        <v>1419</v>
      </c>
      <c r="N484" s="215">
        <v>6223.18</v>
      </c>
      <c r="O484" s="218"/>
      <c r="P484" s="217"/>
      <c r="Q484" s="217"/>
      <c r="R484" s="217"/>
      <c r="S484" s="217"/>
      <c r="T484" s="215" t="s">
        <v>1416</v>
      </c>
      <c r="U484" s="185">
        <v>1642</v>
      </c>
      <c r="V484" s="157" t="s">
        <v>980</v>
      </c>
      <c r="W484" s="157" t="s">
        <v>984</v>
      </c>
    </row>
    <row r="485" spans="1:23" ht="16" customHeight="1">
      <c r="A485" s="211" t="s">
        <v>1424</v>
      </c>
      <c r="B485" s="211" t="s">
        <v>1425</v>
      </c>
      <c r="C485" s="212" t="s">
        <v>948</v>
      </c>
      <c r="D485" s="212">
        <v>16144</v>
      </c>
      <c r="E485" s="213">
        <v>44469</v>
      </c>
      <c r="F485" s="217"/>
      <c r="G485" s="217"/>
      <c r="H485" s="217"/>
      <c r="I485" s="215">
        <v>9868.7099999999991</v>
      </c>
      <c r="J485" s="213">
        <v>44500</v>
      </c>
      <c r="K485" s="212" t="s">
        <v>1419</v>
      </c>
      <c r="L485" s="217"/>
      <c r="M485" s="211" t="s">
        <v>1419</v>
      </c>
      <c r="N485" s="215">
        <v>9868.7099999999991</v>
      </c>
      <c r="O485" s="218"/>
      <c r="P485" s="217"/>
      <c r="Q485" s="217"/>
      <c r="R485" s="217"/>
      <c r="S485" s="217"/>
      <c r="T485" s="215" t="s">
        <v>1416</v>
      </c>
      <c r="U485" s="185">
        <v>1642</v>
      </c>
      <c r="V485" s="157" t="s">
        <v>980</v>
      </c>
      <c r="W485" s="157" t="s">
        <v>984</v>
      </c>
    </row>
    <row r="486" spans="1:23" ht="16" customHeight="1">
      <c r="A486" s="211" t="s">
        <v>1424</v>
      </c>
      <c r="B486" s="211" t="s">
        <v>1425</v>
      </c>
      <c r="C486" s="212" t="s">
        <v>948</v>
      </c>
      <c r="D486" s="212">
        <v>16145</v>
      </c>
      <c r="E486" s="213">
        <v>44469</v>
      </c>
      <c r="F486" s="217"/>
      <c r="G486" s="217"/>
      <c r="H486" s="217"/>
      <c r="I486" s="215">
        <v>76565.06</v>
      </c>
      <c r="J486" s="213">
        <v>44500</v>
      </c>
      <c r="K486" s="212" t="s">
        <v>1419</v>
      </c>
      <c r="L486" s="217"/>
      <c r="M486" s="211" t="s">
        <v>1419</v>
      </c>
      <c r="N486" s="215">
        <v>76565.06</v>
      </c>
      <c r="O486" s="218"/>
      <c r="P486" s="217"/>
      <c r="Q486" s="217"/>
      <c r="R486" s="217"/>
      <c r="S486" s="217"/>
      <c r="T486" s="215" t="s">
        <v>1416</v>
      </c>
      <c r="U486" s="185">
        <v>1642</v>
      </c>
      <c r="V486" s="157" t="s">
        <v>980</v>
      </c>
      <c r="W486" s="157" t="s">
        <v>984</v>
      </c>
    </row>
    <row r="487" spans="1:23" ht="16" customHeight="1">
      <c r="A487" s="211" t="s">
        <v>1424</v>
      </c>
      <c r="B487" s="211" t="s">
        <v>1425</v>
      </c>
      <c r="C487" s="212" t="s">
        <v>948</v>
      </c>
      <c r="D487" s="212">
        <v>16146</v>
      </c>
      <c r="E487" s="213">
        <v>44469</v>
      </c>
      <c r="F487" s="217"/>
      <c r="G487" s="217"/>
      <c r="H487" s="217"/>
      <c r="I487" s="215">
        <v>4488.45</v>
      </c>
      <c r="J487" s="213">
        <v>44500</v>
      </c>
      <c r="K487" s="212" t="s">
        <v>1419</v>
      </c>
      <c r="L487" s="217"/>
      <c r="M487" s="211" t="s">
        <v>1419</v>
      </c>
      <c r="N487" s="215">
        <v>4488.45</v>
      </c>
      <c r="O487" s="218"/>
      <c r="P487" s="217"/>
      <c r="Q487" s="217"/>
      <c r="R487" s="217"/>
      <c r="S487" s="217"/>
      <c r="T487" s="215" t="s">
        <v>1416</v>
      </c>
      <c r="U487" s="185">
        <v>1642</v>
      </c>
      <c r="V487" s="157" t="s">
        <v>980</v>
      </c>
      <c r="W487" s="157" t="s">
        <v>984</v>
      </c>
    </row>
    <row r="488" spans="1:23" ht="16" customHeight="1">
      <c r="A488" s="211" t="s">
        <v>1424</v>
      </c>
      <c r="B488" s="211" t="s">
        <v>1425</v>
      </c>
      <c r="C488" s="212" t="s">
        <v>948</v>
      </c>
      <c r="D488" s="212">
        <v>16147</v>
      </c>
      <c r="E488" s="213">
        <v>44469</v>
      </c>
      <c r="F488" s="217"/>
      <c r="G488" s="217"/>
      <c r="H488" s="217"/>
      <c r="I488" s="215">
        <v>10202</v>
      </c>
      <c r="J488" s="213">
        <v>44500</v>
      </c>
      <c r="K488" s="212" t="s">
        <v>1419</v>
      </c>
      <c r="L488" s="217"/>
      <c r="M488" s="211" t="s">
        <v>1419</v>
      </c>
      <c r="N488" s="215">
        <v>10202</v>
      </c>
      <c r="O488" s="218"/>
      <c r="P488" s="217"/>
      <c r="Q488" s="217"/>
      <c r="R488" s="217"/>
      <c r="S488" s="217"/>
      <c r="T488" s="215" t="s">
        <v>1416</v>
      </c>
      <c r="U488" s="185">
        <v>1642</v>
      </c>
      <c r="V488" s="157" t="s">
        <v>980</v>
      </c>
      <c r="W488" s="157" t="s">
        <v>984</v>
      </c>
    </row>
    <row r="489" spans="1:23" ht="16" customHeight="1">
      <c r="A489" s="211" t="s">
        <v>1424</v>
      </c>
      <c r="B489" s="211" t="s">
        <v>1425</v>
      </c>
      <c r="C489" s="212" t="s">
        <v>948</v>
      </c>
      <c r="D489" s="212">
        <v>16148</v>
      </c>
      <c r="E489" s="213">
        <v>44469</v>
      </c>
      <c r="F489" s="217"/>
      <c r="G489" s="217"/>
      <c r="H489" s="217"/>
      <c r="I489" s="215">
        <v>51645.65</v>
      </c>
      <c r="J489" s="213">
        <v>44500</v>
      </c>
      <c r="K489" s="212" t="s">
        <v>1419</v>
      </c>
      <c r="L489" s="217"/>
      <c r="M489" s="211" t="s">
        <v>1419</v>
      </c>
      <c r="N489" s="215">
        <v>51645.65</v>
      </c>
      <c r="O489" s="218"/>
      <c r="P489" s="217"/>
      <c r="Q489" s="217"/>
      <c r="R489" s="217"/>
      <c r="S489" s="217"/>
      <c r="T489" s="215" t="s">
        <v>1416</v>
      </c>
      <c r="U489" s="185">
        <v>1642</v>
      </c>
      <c r="V489" s="157" t="s">
        <v>980</v>
      </c>
      <c r="W489" s="157" t="s">
        <v>984</v>
      </c>
    </row>
    <row r="490" spans="1:23" ht="16" customHeight="1">
      <c r="A490" s="211" t="s">
        <v>1424</v>
      </c>
      <c r="B490" s="211" t="s">
        <v>1425</v>
      </c>
      <c r="C490" s="212" t="s">
        <v>948</v>
      </c>
      <c r="D490" s="212">
        <v>16149</v>
      </c>
      <c r="E490" s="213">
        <v>44469</v>
      </c>
      <c r="F490" s="217"/>
      <c r="G490" s="217"/>
      <c r="H490" s="217"/>
      <c r="I490" s="215">
        <v>18756.79</v>
      </c>
      <c r="J490" s="213">
        <v>44500</v>
      </c>
      <c r="K490" s="212" t="s">
        <v>1419</v>
      </c>
      <c r="L490" s="217"/>
      <c r="M490" s="211" t="s">
        <v>1419</v>
      </c>
      <c r="N490" s="215">
        <v>18756.79</v>
      </c>
      <c r="O490" s="218"/>
      <c r="P490" s="217"/>
      <c r="Q490" s="217"/>
      <c r="R490" s="217"/>
      <c r="S490" s="217"/>
      <c r="T490" s="215" t="s">
        <v>1416</v>
      </c>
      <c r="U490" s="185">
        <v>1642</v>
      </c>
      <c r="V490" s="157" t="s">
        <v>980</v>
      </c>
      <c r="W490" s="157" t="s">
        <v>984</v>
      </c>
    </row>
    <row r="491" spans="1:23" ht="16" customHeight="1">
      <c r="A491" s="211" t="s">
        <v>1424</v>
      </c>
      <c r="B491" s="211" t="s">
        <v>1425</v>
      </c>
      <c r="C491" s="212" t="s">
        <v>948</v>
      </c>
      <c r="D491" s="212">
        <v>16150</v>
      </c>
      <c r="E491" s="213">
        <v>44469</v>
      </c>
      <c r="F491" s="217"/>
      <c r="G491" s="217"/>
      <c r="H491" s="217"/>
      <c r="I491" s="215">
        <v>50563.06</v>
      </c>
      <c r="J491" s="213">
        <v>44500</v>
      </c>
      <c r="K491" s="212" t="s">
        <v>1419</v>
      </c>
      <c r="L491" s="217"/>
      <c r="M491" s="211" t="s">
        <v>1419</v>
      </c>
      <c r="N491" s="215">
        <v>50563.06</v>
      </c>
      <c r="O491" s="218"/>
      <c r="P491" s="217"/>
      <c r="Q491" s="217"/>
      <c r="R491" s="217"/>
      <c r="S491" s="217"/>
      <c r="T491" s="215" t="s">
        <v>1416</v>
      </c>
      <c r="U491" s="185">
        <v>1642</v>
      </c>
      <c r="V491" s="157" t="s">
        <v>980</v>
      </c>
      <c r="W491" s="157" t="s">
        <v>984</v>
      </c>
    </row>
    <row r="492" spans="1:23" ht="16" customHeight="1">
      <c r="A492" s="211" t="s">
        <v>1424</v>
      </c>
      <c r="B492" s="211" t="s">
        <v>1425</v>
      </c>
      <c r="C492" s="212" t="s">
        <v>948</v>
      </c>
      <c r="D492" s="212">
        <v>16151</v>
      </c>
      <c r="E492" s="213">
        <v>44469</v>
      </c>
      <c r="F492" s="217"/>
      <c r="G492" s="217"/>
      <c r="H492" s="217"/>
      <c r="I492" s="215">
        <v>38454.46</v>
      </c>
      <c r="J492" s="213">
        <v>44500</v>
      </c>
      <c r="K492" s="212" t="s">
        <v>1419</v>
      </c>
      <c r="L492" s="217"/>
      <c r="M492" s="211" t="s">
        <v>1419</v>
      </c>
      <c r="N492" s="215">
        <v>38454.46</v>
      </c>
      <c r="O492" s="218"/>
      <c r="P492" s="217"/>
      <c r="Q492" s="217"/>
      <c r="R492" s="217"/>
      <c r="S492" s="217"/>
      <c r="T492" s="215" t="s">
        <v>1416</v>
      </c>
      <c r="U492" s="185">
        <v>1642</v>
      </c>
      <c r="V492" s="157" t="s">
        <v>980</v>
      </c>
      <c r="W492" s="157" t="s">
        <v>984</v>
      </c>
    </row>
    <row r="493" spans="1:23" ht="16" customHeight="1">
      <c r="A493" s="211" t="s">
        <v>1424</v>
      </c>
      <c r="B493" s="211" t="s">
        <v>1425</v>
      </c>
      <c r="C493" s="212" t="s">
        <v>948</v>
      </c>
      <c r="D493" s="212">
        <v>16152</v>
      </c>
      <c r="E493" s="213">
        <v>44469</v>
      </c>
      <c r="F493" s="217"/>
      <c r="G493" s="217"/>
      <c r="H493" s="217"/>
      <c r="I493" s="215">
        <v>33660.879999999997</v>
      </c>
      <c r="J493" s="213">
        <v>44500</v>
      </c>
      <c r="K493" s="212" t="s">
        <v>1419</v>
      </c>
      <c r="L493" s="217"/>
      <c r="M493" s="211" t="s">
        <v>1419</v>
      </c>
      <c r="N493" s="215">
        <v>33660.879999999997</v>
      </c>
      <c r="O493" s="218"/>
      <c r="P493" s="217"/>
      <c r="Q493" s="217"/>
      <c r="R493" s="217"/>
      <c r="S493" s="217"/>
      <c r="T493" s="215" t="s">
        <v>1416</v>
      </c>
      <c r="U493" s="185">
        <v>1642</v>
      </c>
      <c r="V493" s="157" t="s">
        <v>980</v>
      </c>
      <c r="W493" s="157" t="s">
        <v>984</v>
      </c>
    </row>
    <row r="494" spans="1:23" ht="16" customHeight="1">
      <c r="A494" s="211" t="s">
        <v>1424</v>
      </c>
      <c r="B494" s="211" t="s">
        <v>1425</v>
      </c>
      <c r="C494" s="212" t="s">
        <v>948</v>
      </c>
      <c r="D494" s="212">
        <v>16153</v>
      </c>
      <c r="E494" s="213">
        <v>44469</v>
      </c>
      <c r="F494" s="217"/>
      <c r="G494" s="217"/>
      <c r="H494" s="217"/>
      <c r="I494" s="215">
        <v>15800.79</v>
      </c>
      <c r="J494" s="213">
        <v>44500</v>
      </c>
      <c r="K494" s="212" t="s">
        <v>1419</v>
      </c>
      <c r="L494" s="217"/>
      <c r="M494" s="211" t="s">
        <v>1419</v>
      </c>
      <c r="N494" s="215">
        <v>15800.79</v>
      </c>
      <c r="O494" s="218"/>
      <c r="P494" s="217"/>
      <c r="Q494" s="217"/>
      <c r="R494" s="217"/>
      <c r="S494" s="217"/>
      <c r="T494" s="215" t="s">
        <v>1416</v>
      </c>
      <c r="U494" s="185">
        <v>1642</v>
      </c>
      <c r="V494" s="157" t="s">
        <v>980</v>
      </c>
      <c r="W494" s="157" t="s">
        <v>984</v>
      </c>
    </row>
    <row r="495" spans="1:23" ht="16" customHeight="1">
      <c r="A495" s="211" t="s">
        <v>1424</v>
      </c>
      <c r="B495" s="211" t="s">
        <v>1425</v>
      </c>
      <c r="C495" s="212" t="s">
        <v>948</v>
      </c>
      <c r="D495" s="212">
        <v>16154</v>
      </c>
      <c r="E495" s="213">
        <v>44469</v>
      </c>
      <c r="F495" s="217"/>
      <c r="G495" s="217"/>
      <c r="H495" s="217"/>
      <c r="I495" s="215">
        <v>22558.28</v>
      </c>
      <c r="J495" s="213">
        <v>44500</v>
      </c>
      <c r="K495" s="212" t="s">
        <v>1419</v>
      </c>
      <c r="L495" s="217"/>
      <c r="M495" s="211" t="s">
        <v>1419</v>
      </c>
      <c r="N495" s="215">
        <v>22558.28</v>
      </c>
      <c r="O495" s="218"/>
      <c r="P495" s="217"/>
      <c r="Q495" s="217"/>
      <c r="R495" s="217"/>
      <c r="S495" s="217"/>
      <c r="T495" s="215" t="s">
        <v>1416</v>
      </c>
      <c r="U495" s="185">
        <v>1642</v>
      </c>
      <c r="V495" s="157" t="s">
        <v>980</v>
      </c>
      <c r="W495" s="157" t="s">
        <v>984</v>
      </c>
    </row>
    <row r="496" spans="1:23" ht="16" customHeight="1">
      <c r="A496" s="211" t="s">
        <v>1424</v>
      </c>
      <c r="B496" s="211" t="s">
        <v>1425</v>
      </c>
      <c r="C496" s="212" t="s">
        <v>948</v>
      </c>
      <c r="D496" s="212">
        <v>16155</v>
      </c>
      <c r="E496" s="213">
        <v>44469</v>
      </c>
      <c r="F496" s="217"/>
      <c r="G496" s="217"/>
      <c r="H496" s="217"/>
      <c r="I496" s="215">
        <v>18848.29</v>
      </c>
      <c r="J496" s="213">
        <v>44500</v>
      </c>
      <c r="K496" s="212" t="s">
        <v>1419</v>
      </c>
      <c r="L496" s="217"/>
      <c r="M496" s="211" t="s">
        <v>1419</v>
      </c>
      <c r="N496" s="215">
        <v>18848.29</v>
      </c>
      <c r="O496" s="218"/>
      <c r="P496" s="217"/>
      <c r="Q496" s="217"/>
      <c r="R496" s="217"/>
      <c r="S496" s="217"/>
      <c r="T496" s="215" t="s">
        <v>1416</v>
      </c>
      <c r="U496" s="185">
        <v>1642</v>
      </c>
      <c r="V496" s="157" t="s">
        <v>980</v>
      </c>
      <c r="W496" s="157" t="s">
        <v>984</v>
      </c>
    </row>
    <row r="497" spans="1:23" ht="16" customHeight="1">
      <c r="A497" s="211" t="s">
        <v>1424</v>
      </c>
      <c r="B497" s="211" t="s">
        <v>1425</v>
      </c>
      <c r="C497" s="212" t="s">
        <v>948</v>
      </c>
      <c r="D497" s="212">
        <v>16156</v>
      </c>
      <c r="E497" s="213">
        <v>44469</v>
      </c>
      <c r="F497" s="217"/>
      <c r="G497" s="217"/>
      <c r="H497" s="217"/>
      <c r="I497" s="215">
        <v>24467.95</v>
      </c>
      <c r="J497" s="213">
        <v>44500</v>
      </c>
      <c r="K497" s="212" t="s">
        <v>1419</v>
      </c>
      <c r="L497" s="217"/>
      <c r="M497" s="211" t="s">
        <v>1419</v>
      </c>
      <c r="N497" s="215">
        <v>24467.95</v>
      </c>
      <c r="O497" s="218"/>
      <c r="P497" s="217"/>
      <c r="Q497" s="217"/>
      <c r="R497" s="217"/>
      <c r="S497" s="217"/>
      <c r="T497" s="215" t="s">
        <v>1416</v>
      </c>
      <c r="U497" s="185">
        <v>1642</v>
      </c>
      <c r="V497" s="157" t="s">
        <v>980</v>
      </c>
      <c r="W497" s="157" t="s">
        <v>984</v>
      </c>
    </row>
    <row r="498" spans="1:23" ht="16" customHeight="1">
      <c r="A498" s="211" t="s">
        <v>1424</v>
      </c>
      <c r="B498" s="211" t="s">
        <v>1425</v>
      </c>
      <c r="C498" s="212" t="s">
        <v>948</v>
      </c>
      <c r="D498" s="212">
        <v>16157</v>
      </c>
      <c r="E498" s="213">
        <v>44469</v>
      </c>
      <c r="F498" s="217"/>
      <c r="G498" s="217"/>
      <c r="H498" s="217"/>
      <c r="I498" s="215">
        <v>18488.080000000002</v>
      </c>
      <c r="J498" s="213">
        <v>44500</v>
      </c>
      <c r="K498" s="212" t="s">
        <v>1419</v>
      </c>
      <c r="L498" s="217"/>
      <c r="M498" s="211" t="s">
        <v>1419</v>
      </c>
      <c r="N498" s="215">
        <v>18488.080000000002</v>
      </c>
      <c r="O498" s="218"/>
      <c r="P498" s="217"/>
      <c r="Q498" s="217"/>
      <c r="R498" s="217"/>
      <c r="S498" s="217"/>
      <c r="T498" s="215" t="s">
        <v>1416</v>
      </c>
      <c r="U498" s="185">
        <v>1642</v>
      </c>
      <c r="V498" s="157" t="s">
        <v>980</v>
      </c>
      <c r="W498" s="157" t="s">
        <v>984</v>
      </c>
    </row>
    <row r="499" spans="1:23" ht="16" customHeight="1">
      <c r="A499" s="211" t="s">
        <v>1424</v>
      </c>
      <c r="B499" s="211" t="s">
        <v>1425</v>
      </c>
      <c r="C499" s="212" t="s">
        <v>948</v>
      </c>
      <c r="D499" s="212">
        <v>16158</v>
      </c>
      <c r="E499" s="213">
        <v>44469</v>
      </c>
      <c r="F499" s="217"/>
      <c r="G499" s="217"/>
      <c r="H499" s="217"/>
      <c r="I499" s="215">
        <v>15026.48</v>
      </c>
      <c r="J499" s="213">
        <v>44500</v>
      </c>
      <c r="K499" s="212" t="s">
        <v>1419</v>
      </c>
      <c r="L499" s="217"/>
      <c r="M499" s="211" t="s">
        <v>1419</v>
      </c>
      <c r="N499" s="215">
        <v>15026.48</v>
      </c>
      <c r="O499" s="218"/>
      <c r="P499" s="217"/>
      <c r="Q499" s="217"/>
      <c r="R499" s="217"/>
      <c r="S499" s="217"/>
      <c r="T499" s="215" t="s">
        <v>1416</v>
      </c>
      <c r="U499" s="185">
        <v>1642</v>
      </c>
      <c r="V499" s="157" t="s">
        <v>980</v>
      </c>
      <c r="W499" s="157" t="s">
        <v>984</v>
      </c>
    </row>
    <row r="500" spans="1:23" ht="16" customHeight="1">
      <c r="A500" s="211" t="s">
        <v>1424</v>
      </c>
      <c r="B500" s="211" t="s">
        <v>1425</v>
      </c>
      <c r="C500" s="212" t="s">
        <v>948</v>
      </c>
      <c r="D500" s="212">
        <v>16159</v>
      </c>
      <c r="E500" s="213">
        <v>44469</v>
      </c>
      <c r="F500" s="217"/>
      <c r="G500" s="217"/>
      <c r="H500" s="217"/>
      <c r="I500" s="215">
        <v>30591.19</v>
      </c>
      <c r="J500" s="213">
        <v>44500</v>
      </c>
      <c r="K500" s="212" t="s">
        <v>1419</v>
      </c>
      <c r="L500" s="217"/>
      <c r="M500" s="211" t="s">
        <v>1419</v>
      </c>
      <c r="N500" s="215">
        <v>30591.19</v>
      </c>
      <c r="O500" s="218"/>
      <c r="P500" s="217"/>
      <c r="Q500" s="217"/>
      <c r="R500" s="217"/>
      <c r="S500" s="217"/>
      <c r="T500" s="215" t="s">
        <v>1416</v>
      </c>
      <c r="U500" s="185">
        <v>1642</v>
      </c>
      <c r="V500" s="157" t="s">
        <v>980</v>
      </c>
      <c r="W500" s="157" t="s">
        <v>984</v>
      </c>
    </row>
    <row r="501" spans="1:23" ht="16" customHeight="1">
      <c r="A501" s="211" t="s">
        <v>1424</v>
      </c>
      <c r="B501" s="211" t="s">
        <v>1425</v>
      </c>
      <c r="C501" s="212" t="s">
        <v>948</v>
      </c>
      <c r="D501" s="212">
        <v>16160</v>
      </c>
      <c r="E501" s="213">
        <v>44469</v>
      </c>
      <c r="F501" s="217"/>
      <c r="G501" s="217"/>
      <c r="H501" s="217"/>
      <c r="I501" s="215">
        <v>19898.68</v>
      </c>
      <c r="J501" s="213">
        <v>44500</v>
      </c>
      <c r="K501" s="212" t="s">
        <v>1419</v>
      </c>
      <c r="L501" s="217"/>
      <c r="M501" s="211" t="s">
        <v>1419</v>
      </c>
      <c r="N501" s="215">
        <v>19898.68</v>
      </c>
      <c r="O501" s="218"/>
      <c r="P501" s="217"/>
      <c r="Q501" s="217"/>
      <c r="R501" s="217"/>
      <c r="S501" s="217"/>
      <c r="T501" s="215" t="s">
        <v>1416</v>
      </c>
      <c r="U501" s="185">
        <v>1642</v>
      </c>
      <c r="V501" s="157" t="s">
        <v>980</v>
      </c>
      <c r="W501" s="157" t="s">
        <v>984</v>
      </c>
    </row>
    <row r="502" spans="1:23" ht="16" customHeight="1">
      <c r="A502" s="211" t="s">
        <v>1424</v>
      </c>
      <c r="B502" s="211" t="s">
        <v>1425</v>
      </c>
      <c r="C502" s="212" t="s">
        <v>948</v>
      </c>
      <c r="D502" s="212">
        <v>16161</v>
      </c>
      <c r="E502" s="213">
        <v>44469</v>
      </c>
      <c r="F502" s="217"/>
      <c r="G502" s="217"/>
      <c r="H502" s="217"/>
      <c r="I502" s="215">
        <v>15502.73</v>
      </c>
      <c r="J502" s="213">
        <v>44500</v>
      </c>
      <c r="K502" s="212" t="s">
        <v>1419</v>
      </c>
      <c r="L502" s="217"/>
      <c r="M502" s="211" t="s">
        <v>1419</v>
      </c>
      <c r="N502" s="215">
        <v>15502.73</v>
      </c>
      <c r="O502" s="218"/>
      <c r="P502" s="217"/>
      <c r="Q502" s="217"/>
      <c r="R502" s="217"/>
      <c r="S502" s="217"/>
      <c r="T502" s="215" t="s">
        <v>1416</v>
      </c>
      <c r="U502" s="185">
        <v>1642</v>
      </c>
      <c r="V502" s="157" t="s">
        <v>980</v>
      </c>
      <c r="W502" s="157" t="s">
        <v>984</v>
      </c>
    </row>
    <row r="503" spans="1:23" ht="16" customHeight="1">
      <c r="A503" s="211" t="s">
        <v>1424</v>
      </c>
      <c r="B503" s="211" t="s">
        <v>1425</v>
      </c>
      <c r="C503" s="212" t="s">
        <v>948</v>
      </c>
      <c r="D503" s="212">
        <v>16162</v>
      </c>
      <c r="E503" s="213">
        <v>44469</v>
      </c>
      <c r="F503" s="217"/>
      <c r="G503" s="217"/>
      <c r="H503" s="217"/>
      <c r="I503" s="215">
        <v>36224.910000000003</v>
      </c>
      <c r="J503" s="213">
        <v>44500</v>
      </c>
      <c r="K503" s="212" t="s">
        <v>1419</v>
      </c>
      <c r="L503" s="217"/>
      <c r="M503" s="211" t="s">
        <v>1419</v>
      </c>
      <c r="N503" s="215">
        <v>36224.910000000003</v>
      </c>
      <c r="O503" s="218"/>
      <c r="P503" s="217"/>
      <c r="Q503" s="217"/>
      <c r="R503" s="217"/>
      <c r="S503" s="217"/>
      <c r="T503" s="215" t="s">
        <v>1416</v>
      </c>
      <c r="U503" s="185">
        <v>1642</v>
      </c>
      <c r="V503" s="157" t="s">
        <v>980</v>
      </c>
      <c r="W503" s="157" t="s">
        <v>984</v>
      </c>
    </row>
    <row r="504" spans="1:23" ht="16" customHeight="1">
      <c r="A504" s="211" t="s">
        <v>1424</v>
      </c>
      <c r="B504" s="211" t="s">
        <v>1425</v>
      </c>
      <c r="C504" s="212" t="s">
        <v>948</v>
      </c>
      <c r="D504" s="212">
        <v>16163</v>
      </c>
      <c r="E504" s="213">
        <v>44469</v>
      </c>
      <c r="F504" s="217"/>
      <c r="G504" s="217"/>
      <c r="H504" s="217"/>
      <c r="I504" s="215">
        <v>50800.04</v>
      </c>
      <c r="J504" s="213">
        <v>44500</v>
      </c>
      <c r="K504" s="212" t="s">
        <v>1419</v>
      </c>
      <c r="L504" s="217"/>
      <c r="M504" s="211" t="s">
        <v>1419</v>
      </c>
      <c r="N504" s="215">
        <v>50800.04</v>
      </c>
      <c r="O504" s="218"/>
      <c r="P504" s="217"/>
      <c r="Q504" s="217"/>
      <c r="R504" s="217"/>
      <c r="S504" s="217"/>
      <c r="T504" s="215" t="s">
        <v>1416</v>
      </c>
      <c r="U504" s="185">
        <v>1642</v>
      </c>
      <c r="V504" s="157" t="s">
        <v>980</v>
      </c>
      <c r="W504" s="157" t="s">
        <v>984</v>
      </c>
    </row>
    <row r="505" spans="1:23" ht="16" customHeight="1">
      <c r="A505" s="211" t="s">
        <v>1424</v>
      </c>
      <c r="B505" s="211" t="s">
        <v>1425</v>
      </c>
      <c r="C505" s="212" t="s">
        <v>948</v>
      </c>
      <c r="D505" s="212">
        <v>16164</v>
      </c>
      <c r="E505" s="213">
        <v>44469</v>
      </c>
      <c r="F505" s="217"/>
      <c r="G505" s="217"/>
      <c r="H505" s="217"/>
      <c r="I505" s="215">
        <v>72918.42</v>
      </c>
      <c r="J505" s="213">
        <v>44500</v>
      </c>
      <c r="K505" s="212" t="s">
        <v>1419</v>
      </c>
      <c r="L505" s="217"/>
      <c r="M505" s="211" t="s">
        <v>1419</v>
      </c>
      <c r="N505" s="215">
        <v>72918.42</v>
      </c>
      <c r="O505" s="218"/>
      <c r="P505" s="217"/>
      <c r="Q505" s="217"/>
      <c r="R505" s="217"/>
      <c r="S505" s="217"/>
      <c r="T505" s="215" t="s">
        <v>1416</v>
      </c>
      <c r="U505" s="185">
        <v>1642</v>
      </c>
      <c r="V505" s="157" t="s">
        <v>980</v>
      </c>
      <c r="W505" s="157" t="s">
        <v>984</v>
      </c>
    </row>
    <row r="506" spans="1:23" ht="16" customHeight="1">
      <c r="A506" s="211" t="s">
        <v>1424</v>
      </c>
      <c r="B506" s="211" t="s">
        <v>1425</v>
      </c>
      <c r="C506" s="212" t="s">
        <v>948</v>
      </c>
      <c r="D506" s="212">
        <v>16165</v>
      </c>
      <c r="E506" s="213">
        <v>44469</v>
      </c>
      <c r="F506" s="217"/>
      <c r="G506" s="217"/>
      <c r="H506" s="217"/>
      <c r="I506" s="215">
        <v>68655.5</v>
      </c>
      <c r="J506" s="213">
        <v>44500</v>
      </c>
      <c r="K506" s="212" t="s">
        <v>1419</v>
      </c>
      <c r="L506" s="217"/>
      <c r="M506" s="211" t="s">
        <v>1419</v>
      </c>
      <c r="N506" s="215">
        <v>68655.5</v>
      </c>
      <c r="O506" s="218"/>
      <c r="P506" s="217"/>
      <c r="Q506" s="217"/>
      <c r="R506" s="217"/>
      <c r="S506" s="217"/>
      <c r="T506" s="215" t="s">
        <v>1416</v>
      </c>
      <c r="U506" s="185">
        <v>1642</v>
      </c>
      <c r="V506" s="157" t="s">
        <v>980</v>
      </c>
      <c r="W506" s="157" t="s">
        <v>984</v>
      </c>
    </row>
    <row r="507" spans="1:23" ht="16" customHeight="1">
      <c r="A507" s="211" t="s">
        <v>1424</v>
      </c>
      <c r="B507" s="211" t="s">
        <v>1425</v>
      </c>
      <c r="C507" s="212" t="s">
        <v>948</v>
      </c>
      <c r="D507" s="212">
        <v>16166</v>
      </c>
      <c r="E507" s="213">
        <v>44469</v>
      </c>
      <c r="F507" s="217"/>
      <c r="G507" s="217"/>
      <c r="H507" s="217"/>
      <c r="I507" s="215">
        <v>75794.91</v>
      </c>
      <c r="J507" s="213">
        <v>44500</v>
      </c>
      <c r="K507" s="212" t="s">
        <v>1419</v>
      </c>
      <c r="L507" s="217"/>
      <c r="M507" s="211" t="s">
        <v>1419</v>
      </c>
      <c r="N507" s="215">
        <v>75794.91</v>
      </c>
      <c r="O507" s="218"/>
      <c r="P507" s="217"/>
      <c r="Q507" s="217"/>
      <c r="R507" s="217"/>
      <c r="S507" s="217"/>
      <c r="T507" s="215" t="s">
        <v>1416</v>
      </c>
      <c r="U507" s="185">
        <v>1642</v>
      </c>
      <c r="V507" s="157" t="s">
        <v>980</v>
      </c>
      <c r="W507" s="157" t="s">
        <v>984</v>
      </c>
    </row>
    <row r="508" spans="1:23" ht="16" customHeight="1">
      <c r="A508" s="211" t="s">
        <v>1424</v>
      </c>
      <c r="B508" s="211" t="s">
        <v>1425</v>
      </c>
      <c r="C508" s="212" t="s">
        <v>948</v>
      </c>
      <c r="D508" s="212">
        <v>16167</v>
      </c>
      <c r="E508" s="213">
        <v>44469</v>
      </c>
      <c r="F508" s="217"/>
      <c r="G508" s="217"/>
      <c r="H508" s="217"/>
      <c r="I508" s="215">
        <v>13368.19</v>
      </c>
      <c r="J508" s="213">
        <v>44500</v>
      </c>
      <c r="K508" s="212" t="s">
        <v>1419</v>
      </c>
      <c r="L508" s="217"/>
      <c r="M508" s="211" t="s">
        <v>1419</v>
      </c>
      <c r="N508" s="215">
        <v>13368.19</v>
      </c>
      <c r="O508" s="218"/>
      <c r="P508" s="217"/>
      <c r="Q508" s="217"/>
      <c r="R508" s="217"/>
      <c r="S508" s="217"/>
      <c r="T508" s="215" t="s">
        <v>1416</v>
      </c>
      <c r="U508" s="185">
        <v>1642</v>
      </c>
      <c r="V508" s="157" t="s">
        <v>980</v>
      </c>
      <c r="W508" s="157" t="s">
        <v>984</v>
      </c>
    </row>
    <row r="509" spans="1:23" ht="16" customHeight="1">
      <c r="A509" s="211" t="s">
        <v>1424</v>
      </c>
      <c r="B509" s="211" t="s">
        <v>1425</v>
      </c>
      <c r="C509" s="212" t="s">
        <v>948</v>
      </c>
      <c r="D509" s="212">
        <v>16168</v>
      </c>
      <c r="E509" s="213">
        <v>44469</v>
      </c>
      <c r="F509" s="217"/>
      <c r="G509" s="217"/>
      <c r="H509" s="217"/>
      <c r="I509" s="215">
        <v>20623.97</v>
      </c>
      <c r="J509" s="213">
        <v>44500</v>
      </c>
      <c r="K509" s="212" t="s">
        <v>1419</v>
      </c>
      <c r="L509" s="217"/>
      <c r="M509" s="211" t="s">
        <v>1419</v>
      </c>
      <c r="N509" s="215">
        <v>20623.97</v>
      </c>
      <c r="O509" s="218"/>
      <c r="P509" s="217"/>
      <c r="Q509" s="217"/>
      <c r="R509" s="217"/>
      <c r="S509" s="217"/>
      <c r="T509" s="215" t="s">
        <v>1416</v>
      </c>
      <c r="U509" s="185">
        <v>1642</v>
      </c>
      <c r="V509" s="157" t="s">
        <v>980</v>
      </c>
      <c r="W509" s="157" t="s">
        <v>984</v>
      </c>
    </row>
    <row r="510" spans="1:23" ht="16" customHeight="1">
      <c r="A510" s="211" t="s">
        <v>1424</v>
      </c>
      <c r="B510" s="211" t="s">
        <v>1425</v>
      </c>
      <c r="C510" s="212" t="s">
        <v>948</v>
      </c>
      <c r="D510" s="212">
        <v>16169</v>
      </c>
      <c r="E510" s="213">
        <v>44469</v>
      </c>
      <c r="F510" s="217"/>
      <c r="G510" s="217"/>
      <c r="H510" s="217"/>
      <c r="I510" s="215">
        <v>115798.24</v>
      </c>
      <c r="J510" s="213">
        <v>44500</v>
      </c>
      <c r="K510" s="212" t="s">
        <v>1419</v>
      </c>
      <c r="L510" s="217"/>
      <c r="M510" s="211" t="s">
        <v>1419</v>
      </c>
      <c r="N510" s="215">
        <v>115798.24</v>
      </c>
      <c r="O510" s="218"/>
      <c r="P510" s="217"/>
      <c r="Q510" s="217"/>
      <c r="R510" s="217"/>
      <c r="S510" s="217"/>
      <c r="T510" s="215" t="s">
        <v>1416</v>
      </c>
      <c r="U510" s="185">
        <v>1642</v>
      </c>
      <c r="V510" s="157" t="s">
        <v>980</v>
      </c>
      <c r="W510" s="157" t="s">
        <v>984</v>
      </c>
    </row>
    <row r="511" spans="1:23" ht="16" customHeight="1">
      <c r="A511" s="211" t="s">
        <v>1424</v>
      </c>
      <c r="B511" s="211" t="s">
        <v>1425</v>
      </c>
      <c r="C511" s="212" t="s">
        <v>948</v>
      </c>
      <c r="D511" s="212">
        <v>16234</v>
      </c>
      <c r="E511" s="213">
        <v>44498</v>
      </c>
      <c r="F511" s="217"/>
      <c r="G511" s="217"/>
      <c r="H511" s="217"/>
      <c r="I511" s="215">
        <v>70661.83</v>
      </c>
      <c r="J511" s="213">
        <v>44530</v>
      </c>
      <c r="K511" s="212" t="s">
        <v>1419</v>
      </c>
      <c r="L511" s="217"/>
      <c r="M511" s="211" t="s">
        <v>1419</v>
      </c>
      <c r="N511" s="215">
        <v>70661.83</v>
      </c>
      <c r="O511" s="218"/>
      <c r="P511" s="217"/>
      <c r="Q511" s="217"/>
      <c r="R511" s="217"/>
      <c r="S511" s="217"/>
      <c r="T511" s="215" t="s">
        <v>1426</v>
      </c>
      <c r="U511" s="185">
        <v>1612</v>
      </c>
      <c r="V511" s="157" t="s">
        <v>980</v>
      </c>
      <c r="W511" s="157" t="s">
        <v>984</v>
      </c>
    </row>
    <row r="512" spans="1:23" ht="16" customHeight="1">
      <c r="A512" s="211" t="s">
        <v>1424</v>
      </c>
      <c r="B512" s="211" t="s">
        <v>1425</v>
      </c>
      <c r="C512" s="212" t="s">
        <v>948</v>
      </c>
      <c r="D512" s="212">
        <v>16236</v>
      </c>
      <c r="E512" s="213">
        <v>44498</v>
      </c>
      <c r="F512" s="217"/>
      <c r="G512" s="217"/>
      <c r="H512" s="217"/>
      <c r="I512" s="215">
        <v>2964.46</v>
      </c>
      <c r="J512" s="213">
        <v>44530</v>
      </c>
      <c r="K512" s="212" t="s">
        <v>1419</v>
      </c>
      <c r="L512" s="217"/>
      <c r="M512" s="211" t="s">
        <v>1419</v>
      </c>
      <c r="N512" s="215">
        <v>2964.46</v>
      </c>
      <c r="O512" s="218"/>
      <c r="P512" s="217"/>
      <c r="Q512" s="217"/>
      <c r="R512" s="217"/>
      <c r="S512" s="217"/>
      <c r="T512" s="215" t="s">
        <v>1426</v>
      </c>
      <c r="U512" s="185">
        <v>1612</v>
      </c>
      <c r="V512" s="157" t="s">
        <v>980</v>
      </c>
      <c r="W512" s="157" t="s">
        <v>984</v>
      </c>
    </row>
    <row r="513" spans="1:23" ht="16" customHeight="1">
      <c r="A513" s="211" t="s">
        <v>1424</v>
      </c>
      <c r="B513" s="211" t="s">
        <v>1425</v>
      </c>
      <c r="C513" s="212" t="s">
        <v>948</v>
      </c>
      <c r="D513" s="212">
        <v>16237</v>
      </c>
      <c r="E513" s="213">
        <v>44498</v>
      </c>
      <c r="F513" s="217"/>
      <c r="G513" s="217"/>
      <c r="H513" s="217"/>
      <c r="I513" s="215">
        <v>15183.07</v>
      </c>
      <c r="J513" s="213">
        <v>44530</v>
      </c>
      <c r="K513" s="212" t="s">
        <v>1419</v>
      </c>
      <c r="L513" s="217"/>
      <c r="M513" s="211" t="s">
        <v>1419</v>
      </c>
      <c r="N513" s="215">
        <v>15183.07</v>
      </c>
      <c r="O513" s="218"/>
      <c r="P513" s="217"/>
      <c r="Q513" s="217"/>
      <c r="R513" s="217"/>
      <c r="S513" s="217"/>
      <c r="T513" s="215" t="s">
        <v>1426</v>
      </c>
      <c r="U513" s="185">
        <v>1612</v>
      </c>
      <c r="V513" s="157" t="s">
        <v>980</v>
      </c>
      <c r="W513" s="157" t="s">
        <v>984</v>
      </c>
    </row>
    <row r="514" spans="1:23" ht="16" customHeight="1">
      <c r="A514" s="211" t="s">
        <v>1424</v>
      </c>
      <c r="B514" s="211" t="s">
        <v>1425</v>
      </c>
      <c r="C514" s="212" t="s">
        <v>948</v>
      </c>
      <c r="D514" s="212">
        <v>16239</v>
      </c>
      <c r="E514" s="213">
        <v>44498</v>
      </c>
      <c r="F514" s="217"/>
      <c r="G514" s="217"/>
      <c r="H514" s="217"/>
      <c r="I514" s="215">
        <v>1338.41</v>
      </c>
      <c r="J514" s="213">
        <v>44530</v>
      </c>
      <c r="K514" s="212" t="s">
        <v>1419</v>
      </c>
      <c r="L514" s="217"/>
      <c r="M514" s="211" t="s">
        <v>1419</v>
      </c>
      <c r="N514" s="215">
        <v>1338.41</v>
      </c>
      <c r="O514" s="218"/>
      <c r="P514" s="217"/>
      <c r="Q514" s="217"/>
      <c r="R514" s="217"/>
      <c r="S514" s="217"/>
      <c r="T514" s="215" t="s">
        <v>1426</v>
      </c>
      <c r="U514" s="185">
        <v>1612</v>
      </c>
      <c r="V514" s="157" t="s">
        <v>980</v>
      </c>
      <c r="W514" s="157" t="s">
        <v>984</v>
      </c>
    </row>
    <row r="515" spans="1:23" ht="16" customHeight="1">
      <c r="A515" s="211" t="s">
        <v>1424</v>
      </c>
      <c r="B515" s="211" t="s">
        <v>1425</v>
      </c>
      <c r="C515" s="212" t="s">
        <v>948</v>
      </c>
      <c r="D515" s="212">
        <v>16240</v>
      </c>
      <c r="E515" s="213">
        <v>44498</v>
      </c>
      <c r="F515" s="217"/>
      <c r="G515" s="217"/>
      <c r="H515" s="217"/>
      <c r="I515" s="215">
        <v>6223.18</v>
      </c>
      <c r="J515" s="213">
        <v>44530</v>
      </c>
      <c r="K515" s="212" t="s">
        <v>1419</v>
      </c>
      <c r="L515" s="217"/>
      <c r="M515" s="211" t="s">
        <v>1419</v>
      </c>
      <c r="N515" s="215">
        <v>6223.18</v>
      </c>
      <c r="O515" s="218"/>
      <c r="P515" s="217"/>
      <c r="Q515" s="217"/>
      <c r="R515" s="217"/>
      <c r="S515" s="217"/>
      <c r="T515" s="215" t="s">
        <v>1426</v>
      </c>
      <c r="U515" s="185">
        <v>1612</v>
      </c>
      <c r="V515" s="157" t="s">
        <v>980</v>
      </c>
      <c r="W515" s="157" t="s">
        <v>984</v>
      </c>
    </row>
    <row r="516" spans="1:23" ht="16" customHeight="1">
      <c r="A516" s="211" t="s">
        <v>1424</v>
      </c>
      <c r="B516" s="211" t="s">
        <v>1425</v>
      </c>
      <c r="C516" s="212" t="s">
        <v>948</v>
      </c>
      <c r="D516" s="212">
        <v>16241</v>
      </c>
      <c r="E516" s="213">
        <v>44498</v>
      </c>
      <c r="F516" s="217"/>
      <c r="G516" s="217"/>
      <c r="H516" s="217"/>
      <c r="I516" s="215">
        <v>9868.7099999999991</v>
      </c>
      <c r="J516" s="213">
        <v>44530</v>
      </c>
      <c r="K516" s="212" t="s">
        <v>1419</v>
      </c>
      <c r="L516" s="217"/>
      <c r="M516" s="211" t="s">
        <v>1419</v>
      </c>
      <c r="N516" s="215">
        <v>9868.7099999999991</v>
      </c>
      <c r="O516" s="218"/>
      <c r="P516" s="217"/>
      <c r="Q516" s="217"/>
      <c r="R516" s="217"/>
      <c r="S516" s="217"/>
      <c r="T516" s="215" t="s">
        <v>1426</v>
      </c>
      <c r="U516" s="185">
        <v>1612</v>
      </c>
      <c r="V516" s="157" t="s">
        <v>980</v>
      </c>
      <c r="W516" s="157" t="s">
        <v>984</v>
      </c>
    </row>
    <row r="517" spans="1:23" ht="16" customHeight="1">
      <c r="A517" s="211" t="s">
        <v>1424</v>
      </c>
      <c r="B517" s="211" t="s">
        <v>1425</v>
      </c>
      <c r="C517" s="212" t="s">
        <v>948</v>
      </c>
      <c r="D517" s="212">
        <v>16242</v>
      </c>
      <c r="E517" s="213">
        <v>44498</v>
      </c>
      <c r="F517" s="217"/>
      <c r="G517" s="217"/>
      <c r="H517" s="217"/>
      <c r="I517" s="215">
        <v>76565.06</v>
      </c>
      <c r="J517" s="213">
        <v>44530</v>
      </c>
      <c r="K517" s="212" t="s">
        <v>1419</v>
      </c>
      <c r="L517" s="217"/>
      <c r="M517" s="211" t="s">
        <v>1419</v>
      </c>
      <c r="N517" s="215">
        <v>76565.06</v>
      </c>
      <c r="O517" s="218"/>
      <c r="P517" s="217"/>
      <c r="Q517" s="217"/>
      <c r="R517" s="217"/>
      <c r="S517" s="217"/>
      <c r="T517" s="215" t="s">
        <v>1426</v>
      </c>
      <c r="U517" s="185">
        <v>1612</v>
      </c>
      <c r="V517" s="157" t="s">
        <v>980</v>
      </c>
      <c r="W517" s="157" t="s">
        <v>984</v>
      </c>
    </row>
    <row r="518" spans="1:23" ht="16" customHeight="1">
      <c r="A518" s="211" t="s">
        <v>1424</v>
      </c>
      <c r="B518" s="211" t="s">
        <v>1425</v>
      </c>
      <c r="C518" s="212" t="s">
        <v>948</v>
      </c>
      <c r="D518" s="212">
        <v>16243</v>
      </c>
      <c r="E518" s="213">
        <v>44498</v>
      </c>
      <c r="F518" s="217"/>
      <c r="G518" s="217"/>
      <c r="H518" s="217"/>
      <c r="I518" s="215">
        <v>4488.45</v>
      </c>
      <c r="J518" s="213">
        <v>44530</v>
      </c>
      <c r="K518" s="212" t="s">
        <v>1419</v>
      </c>
      <c r="L518" s="217"/>
      <c r="M518" s="211" t="s">
        <v>1419</v>
      </c>
      <c r="N518" s="215">
        <v>4488.45</v>
      </c>
      <c r="O518" s="218"/>
      <c r="P518" s="217"/>
      <c r="Q518" s="217"/>
      <c r="R518" s="217"/>
      <c r="S518" s="217"/>
      <c r="T518" s="215" t="s">
        <v>1426</v>
      </c>
      <c r="U518" s="185">
        <v>1612</v>
      </c>
      <c r="V518" s="157" t="s">
        <v>980</v>
      </c>
      <c r="W518" s="157" t="s">
        <v>984</v>
      </c>
    </row>
    <row r="519" spans="1:23" ht="16" customHeight="1">
      <c r="A519" s="211" t="s">
        <v>1424</v>
      </c>
      <c r="B519" s="211" t="s">
        <v>1425</v>
      </c>
      <c r="C519" s="212" t="s">
        <v>948</v>
      </c>
      <c r="D519" s="212">
        <v>16244</v>
      </c>
      <c r="E519" s="213">
        <v>44498</v>
      </c>
      <c r="F519" s="217"/>
      <c r="G519" s="217"/>
      <c r="H519" s="217"/>
      <c r="I519" s="215">
        <v>10167.91</v>
      </c>
      <c r="J519" s="213">
        <v>44530</v>
      </c>
      <c r="K519" s="212" t="s">
        <v>1419</v>
      </c>
      <c r="L519" s="217"/>
      <c r="M519" s="211" t="s">
        <v>1419</v>
      </c>
      <c r="N519" s="215">
        <v>10167.91</v>
      </c>
      <c r="O519" s="218"/>
      <c r="P519" s="217"/>
      <c r="Q519" s="217"/>
      <c r="R519" s="217"/>
      <c r="S519" s="217"/>
      <c r="T519" s="215" t="s">
        <v>1426</v>
      </c>
      <c r="U519" s="185">
        <v>1612</v>
      </c>
      <c r="V519" s="157" t="s">
        <v>980</v>
      </c>
      <c r="W519" s="157" t="s">
        <v>984</v>
      </c>
    </row>
    <row r="520" spans="1:23" ht="16" customHeight="1">
      <c r="A520" s="211" t="s">
        <v>1424</v>
      </c>
      <c r="B520" s="211" t="s">
        <v>1425</v>
      </c>
      <c r="C520" s="212" t="s">
        <v>948</v>
      </c>
      <c r="D520" s="212">
        <v>16245</v>
      </c>
      <c r="E520" s="213">
        <v>44498</v>
      </c>
      <c r="F520" s="217"/>
      <c r="G520" s="217"/>
      <c r="H520" s="217"/>
      <c r="I520" s="215">
        <v>51421.51</v>
      </c>
      <c r="J520" s="213">
        <v>44530</v>
      </c>
      <c r="K520" s="212" t="s">
        <v>1419</v>
      </c>
      <c r="L520" s="217"/>
      <c r="M520" s="211" t="s">
        <v>1419</v>
      </c>
      <c r="N520" s="215">
        <v>51421.51</v>
      </c>
      <c r="O520" s="218"/>
      <c r="P520" s="217"/>
      <c r="Q520" s="217"/>
      <c r="R520" s="217"/>
      <c r="S520" s="217"/>
      <c r="T520" s="215" t="s">
        <v>1426</v>
      </c>
      <c r="U520" s="185">
        <v>1612</v>
      </c>
      <c r="V520" s="157" t="s">
        <v>980</v>
      </c>
      <c r="W520" s="157" t="s">
        <v>984</v>
      </c>
    </row>
    <row r="521" spans="1:23" ht="16" customHeight="1">
      <c r="A521" s="211" t="s">
        <v>1424</v>
      </c>
      <c r="B521" s="211" t="s">
        <v>1425</v>
      </c>
      <c r="C521" s="212" t="s">
        <v>948</v>
      </c>
      <c r="D521" s="212">
        <v>16246</v>
      </c>
      <c r="E521" s="213">
        <v>44498</v>
      </c>
      <c r="F521" s="217"/>
      <c r="G521" s="217"/>
      <c r="H521" s="217"/>
      <c r="I521" s="215">
        <v>19462.759999999998</v>
      </c>
      <c r="J521" s="213">
        <v>44530</v>
      </c>
      <c r="K521" s="212" t="s">
        <v>1419</v>
      </c>
      <c r="L521" s="217"/>
      <c r="M521" s="211" t="s">
        <v>1419</v>
      </c>
      <c r="N521" s="215">
        <v>19462.759999999998</v>
      </c>
      <c r="O521" s="218"/>
      <c r="P521" s="217"/>
      <c r="Q521" s="217"/>
      <c r="R521" s="217"/>
      <c r="S521" s="217"/>
      <c r="T521" s="215" t="s">
        <v>1426</v>
      </c>
      <c r="U521" s="185">
        <v>1612</v>
      </c>
      <c r="V521" s="157" t="s">
        <v>980</v>
      </c>
      <c r="W521" s="157" t="s">
        <v>984</v>
      </c>
    </row>
    <row r="522" spans="1:23" ht="16" customHeight="1">
      <c r="A522" s="211" t="s">
        <v>1424</v>
      </c>
      <c r="B522" s="211" t="s">
        <v>1425</v>
      </c>
      <c r="C522" s="212" t="s">
        <v>948</v>
      </c>
      <c r="D522" s="212">
        <v>16247</v>
      </c>
      <c r="E522" s="213">
        <v>44498</v>
      </c>
      <c r="F522" s="217"/>
      <c r="G522" s="217"/>
      <c r="H522" s="217"/>
      <c r="I522" s="215">
        <v>49180.41</v>
      </c>
      <c r="J522" s="213">
        <v>44530</v>
      </c>
      <c r="K522" s="212" t="s">
        <v>1419</v>
      </c>
      <c r="L522" s="217"/>
      <c r="M522" s="211" t="s">
        <v>1419</v>
      </c>
      <c r="N522" s="215">
        <v>49180.41</v>
      </c>
      <c r="O522" s="218"/>
      <c r="P522" s="217"/>
      <c r="Q522" s="217"/>
      <c r="R522" s="217"/>
      <c r="S522" s="217"/>
      <c r="T522" s="215" t="s">
        <v>1426</v>
      </c>
      <c r="U522" s="185">
        <v>1612</v>
      </c>
      <c r="V522" s="157" t="s">
        <v>980</v>
      </c>
      <c r="W522" s="157" t="s">
        <v>984</v>
      </c>
    </row>
    <row r="523" spans="1:23" ht="16" customHeight="1">
      <c r="A523" s="211" t="s">
        <v>1424</v>
      </c>
      <c r="B523" s="211" t="s">
        <v>1425</v>
      </c>
      <c r="C523" s="212" t="s">
        <v>948</v>
      </c>
      <c r="D523" s="212">
        <v>16248</v>
      </c>
      <c r="E523" s="213">
        <v>44498</v>
      </c>
      <c r="F523" s="217"/>
      <c r="G523" s="217"/>
      <c r="H523" s="217"/>
      <c r="I523" s="215">
        <v>38454.46</v>
      </c>
      <c r="J523" s="213">
        <v>44530</v>
      </c>
      <c r="K523" s="212" t="s">
        <v>1419</v>
      </c>
      <c r="L523" s="217"/>
      <c r="M523" s="211" t="s">
        <v>1419</v>
      </c>
      <c r="N523" s="215">
        <v>38454.46</v>
      </c>
      <c r="O523" s="218"/>
      <c r="P523" s="217"/>
      <c r="Q523" s="217"/>
      <c r="R523" s="217"/>
      <c r="S523" s="217"/>
      <c r="T523" s="215" t="s">
        <v>1426</v>
      </c>
      <c r="U523" s="185">
        <v>1612</v>
      </c>
      <c r="V523" s="157" t="s">
        <v>980</v>
      </c>
      <c r="W523" s="157" t="s">
        <v>984</v>
      </c>
    </row>
    <row r="524" spans="1:23" ht="16" customHeight="1">
      <c r="A524" s="211" t="s">
        <v>1424</v>
      </c>
      <c r="B524" s="211" t="s">
        <v>1425</v>
      </c>
      <c r="C524" s="212" t="s">
        <v>948</v>
      </c>
      <c r="D524" s="212">
        <v>16249</v>
      </c>
      <c r="E524" s="213">
        <v>44498</v>
      </c>
      <c r="F524" s="217"/>
      <c r="G524" s="217"/>
      <c r="H524" s="217"/>
      <c r="I524" s="215">
        <v>33660.879999999997</v>
      </c>
      <c r="J524" s="213">
        <v>44530</v>
      </c>
      <c r="K524" s="212" t="s">
        <v>1419</v>
      </c>
      <c r="L524" s="217"/>
      <c r="M524" s="211" t="s">
        <v>1419</v>
      </c>
      <c r="N524" s="215">
        <v>33660.879999999997</v>
      </c>
      <c r="O524" s="218"/>
      <c r="P524" s="217"/>
      <c r="Q524" s="217"/>
      <c r="R524" s="217"/>
      <c r="S524" s="217"/>
      <c r="T524" s="215" t="s">
        <v>1426</v>
      </c>
      <c r="U524" s="185">
        <v>1612</v>
      </c>
      <c r="V524" s="157" t="s">
        <v>980</v>
      </c>
      <c r="W524" s="157" t="s">
        <v>984</v>
      </c>
    </row>
    <row r="525" spans="1:23" ht="16" customHeight="1">
      <c r="A525" s="211" t="s">
        <v>1424</v>
      </c>
      <c r="B525" s="211" t="s">
        <v>1425</v>
      </c>
      <c r="C525" s="212" t="s">
        <v>948</v>
      </c>
      <c r="D525" s="212">
        <v>16250</v>
      </c>
      <c r="E525" s="213">
        <v>44498</v>
      </c>
      <c r="F525" s="217"/>
      <c r="G525" s="217"/>
      <c r="H525" s="217"/>
      <c r="I525" s="215">
        <v>15800.79</v>
      </c>
      <c r="J525" s="213">
        <v>44530</v>
      </c>
      <c r="K525" s="212" t="s">
        <v>1419</v>
      </c>
      <c r="L525" s="217"/>
      <c r="M525" s="211" t="s">
        <v>1419</v>
      </c>
      <c r="N525" s="215">
        <v>15800.79</v>
      </c>
      <c r="O525" s="218"/>
      <c r="P525" s="217"/>
      <c r="Q525" s="217"/>
      <c r="R525" s="217"/>
      <c r="S525" s="217"/>
      <c r="T525" s="215" t="s">
        <v>1426</v>
      </c>
      <c r="U525" s="185">
        <v>1612</v>
      </c>
      <c r="V525" s="157" t="s">
        <v>980</v>
      </c>
      <c r="W525" s="157" t="s">
        <v>984</v>
      </c>
    </row>
    <row r="526" spans="1:23" ht="16" customHeight="1">
      <c r="A526" s="211" t="s">
        <v>1424</v>
      </c>
      <c r="B526" s="211" t="s">
        <v>1425</v>
      </c>
      <c r="C526" s="212" t="s">
        <v>948</v>
      </c>
      <c r="D526" s="212">
        <v>16251</v>
      </c>
      <c r="E526" s="213">
        <v>44498</v>
      </c>
      <c r="F526" s="217"/>
      <c r="G526" s="217"/>
      <c r="H526" s="217"/>
      <c r="I526" s="215">
        <v>22558.28</v>
      </c>
      <c r="J526" s="213">
        <v>44530</v>
      </c>
      <c r="K526" s="212" t="s">
        <v>1419</v>
      </c>
      <c r="L526" s="217"/>
      <c r="M526" s="211" t="s">
        <v>1419</v>
      </c>
      <c r="N526" s="215">
        <v>22558.28</v>
      </c>
      <c r="O526" s="218"/>
      <c r="P526" s="217"/>
      <c r="Q526" s="217"/>
      <c r="R526" s="217"/>
      <c r="S526" s="217"/>
      <c r="T526" s="215" t="s">
        <v>1426</v>
      </c>
      <c r="U526" s="185">
        <v>1612</v>
      </c>
      <c r="V526" s="157" t="s">
        <v>980</v>
      </c>
      <c r="W526" s="157" t="s">
        <v>984</v>
      </c>
    </row>
    <row r="527" spans="1:23" ht="16" customHeight="1">
      <c r="A527" s="211" t="s">
        <v>1424</v>
      </c>
      <c r="B527" s="211" t="s">
        <v>1425</v>
      </c>
      <c r="C527" s="212" t="s">
        <v>948</v>
      </c>
      <c r="D527" s="212">
        <v>16252</v>
      </c>
      <c r="E527" s="213">
        <v>44498</v>
      </c>
      <c r="F527" s="217"/>
      <c r="G527" s="217"/>
      <c r="H527" s="217"/>
      <c r="I527" s="215">
        <v>18578.14</v>
      </c>
      <c r="J527" s="213">
        <v>44530</v>
      </c>
      <c r="K527" s="212" t="s">
        <v>1419</v>
      </c>
      <c r="L527" s="217"/>
      <c r="M527" s="211" t="s">
        <v>1419</v>
      </c>
      <c r="N527" s="215">
        <v>18578.14</v>
      </c>
      <c r="O527" s="218"/>
      <c r="P527" s="217"/>
      <c r="Q527" s="217"/>
      <c r="R527" s="217"/>
      <c r="S527" s="217"/>
      <c r="T527" s="215" t="s">
        <v>1426</v>
      </c>
      <c r="U527" s="185">
        <v>1612</v>
      </c>
      <c r="V527" s="157" t="s">
        <v>980</v>
      </c>
      <c r="W527" s="157" t="s">
        <v>984</v>
      </c>
    </row>
    <row r="528" spans="1:23" ht="16" customHeight="1">
      <c r="A528" s="211" t="s">
        <v>1424</v>
      </c>
      <c r="B528" s="211" t="s">
        <v>1425</v>
      </c>
      <c r="C528" s="212" t="s">
        <v>948</v>
      </c>
      <c r="D528" s="212">
        <v>16253</v>
      </c>
      <c r="E528" s="213">
        <v>44498</v>
      </c>
      <c r="F528" s="217"/>
      <c r="G528" s="217"/>
      <c r="H528" s="217"/>
      <c r="I528" s="215">
        <v>24467.95</v>
      </c>
      <c r="J528" s="213">
        <v>44530</v>
      </c>
      <c r="K528" s="212" t="s">
        <v>1419</v>
      </c>
      <c r="L528" s="217"/>
      <c r="M528" s="211" t="s">
        <v>1419</v>
      </c>
      <c r="N528" s="215">
        <v>24467.95</v>
      </c>
      <c r="O528" s="218"/>
      <c r="P528" s="217"/>
      <c r="Q528" s="217"/>
      <c r="R528" s="217"/>
      <c r="S528" s="217"/>
      <c r="T528" s="215" t="s">
        <v>1426</v>
      </c>
      <c r="U528" s="185">
        <v>1612</v>
      </c>
      <c r="V528" s="157" t="s">
        <v>980</v>
      </c>
      <c r="W528" s="157" t="s">
        <v>984</v>
      </c>
    </row>
    <row r="529" spans="1:23" ht="16" customHeight="1">
      <c r="A529" s="211" t="s">
        <v>1424</v>
      </c>
      <c r="B529" s="211" t="s">
        <v>1425</v>
      </c>
      <c r="C529" s="212" t="s">
        <v>948</v>
      </c>
      <c r="D529" s="212">
        <v>16254</v>
      </c>
      <c r="E529" s="213">
        <v>44498</v>
      </c>
      <c r="F529" s="217"/>
      <c r="G529" s="217"/>
      <c r="H529" s="217"/>
      <c r="I529" s="215">
        <v>18488.080000000002</v>
      </c>
      <c r="J529" s="213">
        <v>44530</v>
      </c>
      <c r="K529" s="212" t="s">
        <v>1419</v>
      </c>
      <c r="L529" s="217"/>
      <c r="M529" s="211" t="s">
        <v>1419</v>
      </c>
      <c r="N529" s="215">
        <v>18488.080000000002</v>
      </c>
      <c r="O529" s="218"/>
      <c r="P529" s="217"/>
      <c r="Q529" s="217"/>
      <c r="R529" s="217"/>
      <c r="S529" s="217"/>
      <c r="T529" s="215" t="s">
        <v>1426</v>
      </c>
      <c r="U529" s="185">
        <v>1612</v>
      </c>
      <c r="V529" s="157" t="s">
        <v>980</v>
      </c>
      <c r="W529" s="157" t="s">
        <v>984</v>
      </c>
    </row>
    <row r="530" spans="1:23" ht="16" customHeight="1">
      <c r="A530" s="211" t="s">
        <v>1424</v>
      </c>
      <c r="B530" s="211" t="s">
        <v>1425</v>
      </c>
      <c r="C530" s="212" t="s">
        <v>948</v>
      </c>
      <c r="D530" s="212">
        <v>16255</v>
      </c>
      <c r="E530" s="213">
        <v>44498</v>
      </c>
      <c r="F530" s="217"/>
      <c r="G530" s="217"/>
      <c r="H530" s="217"/>
      <c r="I530" s="215">
        <v>14807.71</v>
      </c>
      <c r="J530" s="213">
        <v>44530</v>
      </c>
      <c r="K530" s="212" t="s">
        <v>1419</v>
      </c>
      <c r="L530" s="217"/>
      <c r="M530" s="211" t="s">
        <v>1419</v>
      </c>
      <c r="N530" s="215">
        <v>14807.71</v>
      </c>
      <c r="O530" s="218"/>
      <c r="P530" s="217"/>
      <c r="Q530" s="217"/>
      <c r="R530" s="217"/>
      <c r="S530" s="217"/>
      <c r="T530" s="215" t="s">
        <v>1426</v>
      </c>
      <c r="U530" s="185">
        <v>1612</v>
      </c>
      <c r="V530" s="157" t="s">
        <v>980</v>
      </c>
      <c r="W530" s="157" t="s">
        <v>984</v>
      </c>
    </row>
    <row r="531" spans="1:23" ht="16" customHeight="1">
      <c r="A531" s="211" t="s">
        <v>1424</v>
      </c>
      <c r="B531" s="211" t="s">
        <v>1425</v>
      </c>
      <c r="C531" s="212" t="s">
        <v>948</v>
      </c>
      <c r="D531" s="212">
        <v>16256</v>
      </c>
      <c r="E531" s="213">
        <v>44498</v>
      </c>
      <c r="F531" s="217"/>
      <c r="G531" s="217"/>
      <c r="H531" s="217"/>
      <c r="I531" s="215">
        <v>30392.29</v>
      </c>
      <c r="J531" s="213">
        <v>44530</v>
      </c>
      <c r="K531" s="212" t="s">
        <v>1419</v>
      </c>
      <c r="L531" s="217"/>
      <c r="M531" s="211" t="s">
        <v>1419</v>
      </c>
      <c r="N531" s="215">
        <v>30392.29</v>
      </c>
      <c r="O531" s="218"/>
      <c r="P531" s="217"/>
      <c r="Q531" s="217"/>
      <c r="R531" s="217"/>
      <c r="S531" s="217"/>
      <c r="T531" s="215" t="s">
        <v>1426</v>
      </c>
      <c r="U531" s="185">
        <v>1612</v>
      </c>
      <c r="V531" s="157" t="s">
        <v>980</v>
      </c>
      <c r="W531" s="157" t="s">
        <v>984</v>
      </c>
    </row>
    <row r="532" spans="1:23" ht="16" customHeight="1">
      <c r="A532" s="211" t="s">
        <v>1424</v>
      </c>
      <c r="B532" s="211" t="s">
        <v>1425</v>
      </c>
      <c r="C532" s="212" t="s">
        <v>948</v>
      </c>
      <c r="D532" s="212">
        <v>16257</v>
      </c>
      <c r="E532" s="213">
        <v>44498</v>
      </c>
      <c r="F532" s="217"/>
      <c r="G532" s="217"/>
      <c r="H532" s="217"/>
      <c r="I532" s="215">
        <v>19898.68</v>
      </c>
      <c r="J532" s="213">
        <v>44530</v>
      </c>
      <c r="K532" s="212" t="s">
        <v>1419</v>
      </c>
      <c r="L532" s="217"/>
      <c r="M532" s="211" t="s">
        <v>1419</v>
      </c>
      <c r="N532" s="215">
        <v>19898.68</v>
      </c>
      <c r="O532" s="218"/>
      <c r="P532" s="217"/>
      <c r="Q532" s="217"/>
      <c r="R532" s="217"/>
      <c r="S532" s="217"/>
      <c r="T532" s="215" t="s">
        <v>1426</v>
      </c>
      <c r="U532" s="185">
        <v>1612</v>
      </c>
      <c r="V532" s="157" t="s">
        <v>980</v>
      </c>
      <c r="W532" s="157" t="s">
        <v>984</v>
      </c>
    </row>
    <row r="533" spans="1:23" ht="16" customHeight="1">
      <c r="A533" s="211" t="s">
        <v>1424</v>
      </c>
      <c r="B533" s="211" t="s">
        <v>1425</v>
      </c>
      <c r="C533" s="212" t="s">
        <v>948</v>
      </c>
      <c r="D533" s="212">
        <v>16258</v>
      </c>
      <c r="E533" s="213">
        <v>44498</v>
      </c>
      <c r="F533" s="217"/>
      <c r="G533" s="217"/>
      <c r="H533" s="217"/>
      <c r="I533" s="215">
        <v>15235.03</v>
      </c>
      <c r="J533" s="213">
        <v>44530</v>
      </c>
      <c r="K533" s="212" t="s">
        <v>1419</v>
      </c>
      <c r="L533" s="217"/>
      <c r="M533" s="211" t="s">
        <v>1419</v>
      </c>
      <c r="N533" s="215">
        <v>15235.03</v>
      </c>
      <c r="O533" s="218"/>
      <c r="P533" s="217"/>
      <c r="Q533" s="217"/>
      <c r="R533" s="217"/>
      <c r="S533" s="217"/>
      <c r="T533" s="215" t="s">
        <v>1426</v>
      </c>
      <c r="U533" s="185">
        <v>1612</v>
      </c>
      <c r="V533" s="157" t="s">
        <v>980</v>
      </c>
      <c r="W533" s="157" t="s">
        <v>984</v>
      </c>
    </row>
    <row r="534" spans="1:23" ht="16" customHeight="1">
      <c r="A534" s="211" t="s">
        <v>1424</v>
      </c>
      <c r="B534" s="211" t="s">
        <v>1425</v>
      </c>
      <c r="C534" s="212" t="s">
        <v>948</v>
      </c>
      <c r="D534" s="212">
        <v>16259</v>
      </c>
      <c r="E534" s="213">
        <v>44498</v>
      </c>
      <c r="F534" s="217"/>
      <c r="G534" s="217"/>
      <c r="H534" s="217"/>
      <c r="I534" s="215">
        <v>36224.910000000003</v>
      </c>
      <c r="J534" s="213">
        <v>44530</v>
      </c>
      <c r="K534" s="212" t="s">
        <v>1419</v>
      </c>
      <c r="L534" s="217"/>
      <c r="M534" s="211" t="s">
        <v>1419</v>
      </c>
      <c r="N534" s="215">
        <v>36224.910000000003</v>
      </c>
      <c r="O534" s="218"/>
      <c r="P534" s="217"/>
      <c r="Q534" s="217"/>
      <c r="R534" s="217"/>
      <c r="S534" s="217"/>
      <c r="T534" s="215" t="s">
        <v>1426</v>
      </c>
      <c r="U534" s="185">
        <v>1612</v>
      </c>
      <c r="V534" s="157" t="s">
        <v>980</v>
      </c>
      <c r="W534" s="157" t="s">
        <v>984</v>
      </c>
    </row>
    <row r="535" spans="1:23" ht="16" customHeight="1">
      <c r="A535" s="211" t="s">
        <v>1424</v>
      </c>
      <c r="B535" s="211" t="s">
        <v>1425</v>
      </c>
      <c r="C535" s="212" t="s">
        <v>948</v>
      </c>
      <c r="D535" s="212">
        <v>16260</v>
      </c>
      <c r="E535" s="213">
        <v>44498</v>
      </c>
      <c r="F535" s="217"/>
      <c r="G535" s="217"/>
      <c r="H535" s="217"/>
      <c r="I535" s="215">
        <v>50451.54</v>
      </c>
      <c r="J535" s="213">
        <v>44530</v>
      </c>
      <c r="K535" s="212" t="s">
        <v>1419</v>
      </c>
      <c r="L535" s="217"/>
      <c r="M535" s="211" t="s">
        <v>1419</v>
      </c>
      <c r="N535" s="215">
        <v>50451.54</v>
      </c>
      <c r="O535" s="218"/>
      <c r="P535" s="217"/>
      <c r="Q535" s="217"/>
      <c r="R535" s="217"/>
      <c r="S535" s="217"/>
      <c r="T535" s="215" t="s">
        <v>1426</v>
      </c>
      <c r="U535" s="185">
        <v>1612</v>
      </c>
      <c r="V535" s="157" t="s">
        <v>980</v>
      </c>
      <c r="W535" s="157" t="s">
        <v>984</v>
      </c>
    </row>
    <row r="536" spans="1:23" ht="16" customHeight="1">
      <c r="A536" s="211" t="s">
        <v>1424</v>
      </c>
      <c r="B536" s="211" t="s">
        <v>1425</v>
      </c>
      <c r="C536" s="212" t="s">
        <v>948</v>
      </c>
      <c r="D536" s="212">
        <v>16261</v>
      </c>
      <c r="E536" s="213">
        <v>44498</v>
      </c>
      <c r="F536" s="217"/>
      <c r="G536" s="217"/>
      <c r="H536" s="217"/>
      <c r="I536" s="215">
        <v>72918.42</v>
      </c>
      <c r="J536" s="213">
        <v>44530</v>
      </c>
      <c r="K536" s="212" t="s">
        <v>1419</v>
      </c>
      <c r="L536" s="217"/>
      <c r="M536" s="211" t="s">
        <v>1419</v>
      </c>
      <c r="N536" s="215">
        <v>72918.42</v>
      </c>
      <c r="O536" s="218"/>
      <c r="P536" s="217"/>
      <c r="Q536" s="217"/>
      <c r="R536" s="217"/>
      <c r="S536" s="217"/>
      <c r="T536" s="215" t="s">
        <v>1426</v>
      </c>
      <c r="U536" s="185">
        <v>1612</v>
      </c>
      <c r="V536" s="157" t="s">
        <v>980</v>
      </c>
      <c r="W536" s="157" t="s">
        <v>984</v>
      </c>
    </row>
    <row r="537" spans="1:23" ht="16" customHeight="1">
      <c r="A537" s="211" t="s">
        <v>1424</v>
      </c>
      <c r="B537" s="211" t="s">
        <v>1425</v>
      </c>
      <c r="C537" s="212" t="s">
        <v>948</v>
      </c>
      <c r="D537" s="212">
        <v>16262</v>
      </c>
      <c r="E537" s="213">
        <v>44498</v>
      </c>
      <c r="F537" s="217"/>
      <c r="G537" s="217"/>
      <c r="H537" s="217"/>
      <c r="I537" s="215">
        <v>68655.5</v>
      </c>
      <c r="J537" s="213">
        <v>44530</v>
      </c>
      <c r="K537" s="212" t="s">
        <v>1419</v>
      </c>
      <c r="L537" s="217"/>
      <c r="M537" s="211" t="s">
        <v>1419</v>
      </c>
      <c r="N537" s="215">
        <v>68655.5</v>
      </c>
      <c r="O537" s="218"/>
      <c r="P537" s="217"/>
      <c r="Q537" s="217"/>
      <c r="R537" s="217"/>
      <c r="S537" s="217"/>
      <c r="T537" s="215" t="s">
        <v>1426</v>
      </c>
      <c r="U537" s="185">
        <v>1612</v>
      </c>
      <c r="V537" s="157" t="s">
        <v>980</v>
      </c>
      <c r="W537" s="157" t="s">
        <v>984</v>
      </c>
    </row>
    <row r="538" spans="1:23" ht="16" customHeight="1">
      <c r="A538" s="211" t="s">
        <v>1424</v>
      </c>
      <c r="B538" s="211" t="s">
        <v>1425</v>
      </c>
      <c r="C538" s="212" t="s">
        <v>948</v>
      </c>
      <c r="D538" s="212">
        <v>16263</v>
      </c>
      <c r="E538" s="213">
        <v>44498</v>
      </c>
      <c r="F538" s="217"/>
      <c r="G538" s="217"/>
      <c r="H538" s="217"/>
      <c r="I538" s="215">
        <v>75794.91</v>
      </c>
      <c r="J538" s="213">
        <v>44530</v>
      </c>
      <c r="K538" s="212" t="s">
        <v>1419</v>
      </c>
      <c r="L538" s="217"/>
      <c r="M538" s="211" t="s">
        <v>1419</v>
      </c>
      <c r="N538" s="215">
        <v>75794.91</v>
      </c>
      <c r="O538" s="218"/>
      <c r="P538" s="217"/>
      <c r="Q538" s="217"/>
      <c r="R538" s="217"/>
      <c r="S538" s="217"/>
      <c r="T538" s="215" t="s">
        <v>1426</v>
      </c>
      <c r="U538" s="185">
        <v>1612</v>
      </c>
      <c r="V538" s="157" t="s">
        <v>980</v>
      </c>
      <c r="W538" s="157" t="s">
        <v>984</v>
      </c>
    </row>
    <row r="539" spans="1:23" ht="16" customHeight="1">
      <c r="A539" s="211" t="s">
        <v>1424</v>
      </c>
      <c r="B539" s="211" t="s">
        <v>1425</v>
      </c>
      <c r="C539" s="212" t="s">
        <v>948</v>
      </c>
      <c r="D539" s="212">
        <v>16264</v>
      </c>
      <c r="E539" s="213">
        <v>44498</v>
      </c>
      <c r="F539" s="217"/>
      <c r="G539" s="217"/>
      <c r="H539" s="217"/>
      <c r="I539" s="215">
        <v>13368.19</v>
      </c>
      <c r="J539" s="213">
        <v>44530</v>
      </c>
      <c r="K539" s="212" t="s">
        <v>1419</v>
      </c>
      <c r="L539" s="217"/>
      <c r="M539" s="211" t="s">
        <v>1419</v>
      </c>
      <c r="N539" s="215">
        <v>13368.19</v>
      </c>
      <c r="O539" s="218"/>
      <c r="P539" s="217"/>
      <c r="Q539" s="217"/>
      <c r="R539" s="217"/>
      <c r="S539" s="217"/>
      <c r="T539" s="215" t="s">
        <v>1426</v>
      </c>
      <c r="U539" s="185">
        <v>1612</v>
      </c>
      <c r="V539" s="157" t="s">
        <v>980</v>
      </c>
      <c r="W539" s="157" t="s">
        <v>984</v>
      </c>
    </row>
    <row r="540" spans="1:23" ht="16" customHeight="1">
      <c r="A540" s="211" t="s">
        <v>1424</v>
      </c>
      <c r="B540" s="211" t="s">
        <v>1425</v>
      </c>
      <c r="C540" s="212" t="s">
        <v>948</v>
      </c>
      <c r="D540" s="212">
        <v>16265</v>
      </c>
      <c r="E540" s="213">
        <v>44498</v>
      </c>
      <c r="F540" s="217"/>
      <c r="G540" s="217"/>
      <c r="H540" s="217"/>
      <c r="I540" s="215">
        <v>20623.97</v>
      </c>
      <c r="J540" s="213">
        <v>44530</v>
      </c>
      <c r="K540" s="212" t="s">
        <v>1419</v>
      </c>
      <c r="L540" s="217"/>
      <c r="M540" s="211" t="s">
        <v>1419</v>
      </c>
      <c r="N540" s="215">
        <v>20623.97</v>
      </c>
      <c r="O540" s="218"/>
      <c r="P540" s="217"/>
      <c r="Q540" s="217"/>
      <c r="R540" s="217"/>
      <c r="S540" s="217"/>
      <c r="T540" s="215" t="s">
        <v>1426</v>
      </c>
      <c r="U540" s="185">
        <v>1612</v>
      </c>
      <c r="V540" s="157" t="s">
        <v>980</v>
      </c>
      <c r="W540" s="157" t="s">
        <v>984</v>
      </c>
    </row>
    <row r="541" spans="1:23" ht="16" customHeight="1">
      <c r="A541" s="211" t="s">
        <v>1424</v>
      </c>
      <c r="B541" s="211" t="s">
        <v>1425</v>
      </c>
      <c r="C541" s="212" t="s">
        <v>948</v>
      </c>
      <c r="D541" s="212">
        <v>16266</v>
      </c>
      <c r="E541" s="213">
        <v>44498</v>
      </c>
      <c r="F541" s="217"/>
      <c r="G541" s="217"/>
      <c r="H541" s="217"/>
      <c r="I541" s="215">
        <v>115958.37</v>
      </c>
      <c r="J541" s="213">
        <v>44530</v>
      </c>
      <c r="K541" s="212" t="s">
        <v>1419</v>
      </c>
      <c r="L541" s="217"/>
      <c r="M541" s="211" t="s">
        <v>1419</v>
      </c>
      <c r="N541" s="215">
        <v>115958.37</v>
      </c>
      <c r="O541" s="218"/>
      <c r="P541" s="217"/>
      <c r="Q541" s="217"/>
      <c r="R541" s="217"/>
      <c r="S541" s="217"/>
      <c r="T541" s="215" t="s">
        <v>1426</v>
      </c>
      <c r="U541" s="185">
        <v>1612</v>
      </c>
      <c r="V541" s="157" t="s">
        <v>980</v>
      </c>
      <c r="W541" s="157" t="s">
        <v>984</v>
      </c>
    </row>
    <row r="542" spans="1:23" ht="16" customHeight="1">
      <c r="A542" s="211" t="s">
        <v>1424</v>
      </c>
      <c r="B542" s="211" t="s">
        <v>1425</v>
      </c>
      <c r="C542" s="212" t="s">
        <v>948</v>
      </c>
      <c r="D542" s="212">
        <v>16331</v>
      </c>
      <c r="E542" s="213">
        <v>44530</v>
      </c>
      <c r="F542" s="217"/>
      <c r="G542" s="217"/>
      <c r="H542" s="217"/>
      <c r="I542" s="215">
        <v>70375.44</v>
      </c>
      <c r="J542" s="213">
        <v>44559</v>
      </c>
      <c r="K542" s="212" t="s">
        <v>1419</v>
      </c>
      <c r="L542" s="217"/>
      <c r="M542" s="211" t="s">
        <v>1419</v>
      </c>
      <c r="N542" s="215">
        <v>70375.44</v>
      </c>
      <c r="O542" s="218"/>
      <c r="P542" s="217"/>
      <c r="Q542" s="217"/>
      <c r="R542" s="217"/>
      <c r="S542" s="217"/>
      <c r="T542" s="215" t="s">
        <v>1422</v>
      </c>
      <c r="U542" s="185">
        <v>1583</v>
      </c>
      <c r="V542" s="157" t="s">
        <v>980</v>
      </c>
      <c r="W542" s="157" t="s">
        <v>984</v>
      </c>
    </row>
    <row r="543" spans="1:23" ht="16" customHeight="1">
      <c r="A543" s="211" t="s">
        <v>1424</v>
      </c>
      <c r="B543" s="211" t="s">
        <v>1425</v>
      </c>
      <c r="C543" s="212" t="s">
        <v>948</v>
      </c>
      <c r="D543" s="212">
        <v>16333</v>
      </c>
      <c r="E543" s="213">
        <v>44530</v>
      </c>
      <c r="F543" s="217"/>
      <c r="G543" s="217"/>
      <c r="H543" s="217"/>
      <c r="I543" s="215">
        <v>2964.46</v>
      </c>
      <c r="J543" s="213">
        <v>44559</v>
      </c>
      <c r="K543" s="212" t="s">
        <v>1419</v>
      </c>
      <c r="L543" s="217"/>
      <c r="M543" s="211" t="s">
        <v>1419</v>
      </c>
      <c r="N543" s="215">
        <v>2964.46</v>
      </c>
      <c r="O543" s="218"/>
      <c r="P543" s="217"/>
      <c r="Q543" s="217"/>
      <c r="R543" s="217"/>
      <c r="S543" s="217"/>
      <c r="T543" s="215" t="s">
        <v>1422</v>
      </c>
      <c r="U543" s="185">
        <v>1583</v>
      </c>
      <c r="V543" s="157" t="s">
        <v>980</v>
      </c>
      <c r="W543" s="157" t="s">
        <v>984</v>
      </c>
    </row>
    <row r="544" spans="1:23" ht="16" customHeight="1">
      <c r="A544" s="211" t="s">
        <v>1424</v>
      </c>
      <c r="B544" s="211" t="s">
        <v>1425</v>
      </c>
      <c r="C544" s="212" t="s">
        <v>948</v>
      </c>
      <c r="D544" s="212">
        <v>16334</v>
      </c>
      <c r="E544" s="213">
        <v>44530</v>
      </c>
      <c r="F544" s="217"/>
      <c r="G544" s="217"/>
      <c r="H544" s="217"/>
      <c r="I544" s="215">
        <v>15183.07</v>
      </c>
      <c r="J544" s="213">
        <v>44559</v>
      </c>
      <c r="K544" s="212" t="s">
        <v>1419</v>
      </c>
      <c r="L544" s="217"/>
      <c r="M544" s="211" t="s">
        <v>1419</v>
      </c>
      <c r="N544" s="215">
        <v>15183.07</v>
      </c>
      <c r="O544" s="218"/>
      <c r="P544" s="217"/>
      <c r="Q544" s="217"/>
      <c r="R544" s="217"/>
      <c r="S544" s="217"/>
      <c r="T544" s="215" t="s">
        <v>1422</v>
      </c>
      <c r="U544" s="185">
        <v>1583</v>
      </c>
      <c r="V544" s="157" t="s">
        <v>980</v>
      </c>
      <c r="W544" s="157" t="s">
        <v>984</v>
      </c>
    </row>
    <row r="545" spans="1:23" ht="16" customHeight="1">
      <c r="A545" s="211" t="s">
        <v>1424</v>
      </c>
      <c r="B545" s="211" t="s">
        <v>1425</v>
      </c>
      <c r="C545" s="212" t="s">
        <v>948</v>
      </c>
      <c r="D545" s="212">
        <v>16336</v>
      </c>
      <c r="E545" s="213">
        <v>44530</v>
      </c>
      <c r="F545" s="217"/>
      <c r="G545" s="217"/>
      <c r="H545" s="217"/>
      <c r="I545" s="215">
        <v>1338.41</v>
      </c>
      <c r="J545" s="213">
        <v>44559</v>
      </c>
      <c r="K545" s="212" t="s">
        <v>1419</v>
      </c>
      <c r="L545" s="217"/>
      <c r="M545" s="211" t="s">
        <v>1419</v>
      </c>
      <c r="N545" s="215">
        <v>1338.41</v>
      </c>
      <c r="O545" s="218"/>
      <c r="P545" s="217"/>
      <c r="Q545" s="217"/>
      <c r="R545" s="217"/>
      <c r="S545" s="217"/>
      <c r="T545" s="215" t="s">
        <v>1422</v>
      </c>
      <c r="U545" s="185">
        <v>1583</v>
      </c>
      <c r="V545" s="157" t="s">
        <v>980</v>
      </c>
      <c r="W545" s="157" t="s">
        <v>984</v>
      </c>
    </row>
    <row r="546" spans="1:23" ht="16" customHeight="1">
      <c r="A546" s="211" t="s">
        <v>1424</v>
      </c>
      <c r="B546" s="211" t="s">
        <v>1425</v>
      </c>
      <c r="C546" s="212" t="s">
        <v>948</v>
      </c>
      <c r="D546" s="212">
        <v>16337</v>
      </c>
      <c r="E546" s="213">
        <v>44530</v>
      </c>
      <c r="F546" s="217"/>
      <c r="G546" s="217"/>
      <c r="H546" s="217"/>
      <c r="I546" s="215">
        <v>6223.18</v>
      </c>
      <c r="J546" s="213">
        <v>44559</v>
      </c>
      <c r="K546" s="212" t="s">
        <v>1419</v>
      </c>
      <c r="L546" s="217"/>
      <c r="M546" s="211" t="s">
        <v>1419</v>
      </c>
      <c r="N546" s="215">
        <v>6223.18</v>
      </c>
      <c r="O546" s="218"/>
      <c r="P546" s="217"/>
      <c r="Q546" s="217"/>
      <c r="R546" s="217"/>
      <c r="S546" s="217"/>
      <c r="T546" s="215" t="s">
        <v>1422</v>
      </c>
      <c r="U546" s="185">
        <v>1583</v>
      </c>
      <c r="V546" s="157" t="s">
        <v>980</v>
      </c>
      <c r="W546" s="157" t="s">
        <v>984</v>
      </c>
    </row>
    <row r="547" spans="1:23" ht="16" customHeight="1">
      <c r="A547" s="211" t="s">
        <v>1424</v>
      </c>
      <c r="B547" s="211" t="s">
        <v>1425</v>
      </c>
      <c r="C547" s="212" t="s">
        <v>948</v>
      </c>
      <c r="D547" s="212">
        <v>16338</v>
      </c>
      <c r="E547" s="213">
        <v>44530</v>
      </c>
      <c r="F547" s="217"/>
      <c r="G547" s="217"/>
      <c r="H547" s="217"/>
      <c r="I547" s="215">
        <v>9868.7099999999991</v>
      </c>
      <c r="J547" s="213">
        <v>44559</v>
      </c>
      <c r="K547" s="212" t="s">
        <v>1419</v>
      </c>
      <c r="L547" s="217"/>
      <c r="M547" s="211" t="s">
        <v>1419</v>
      </c>
      <c r="N547" s="215">
        <v>9868.7099999999991</v>
      </c>
      <c r="O547" s="218"/>
      <c r="P547" s="217"/>
      <c r="Q547" s="217"/>
      <c r="R547" s="217"/>
      <c r="S547" s="217"/>
      <c r="T547" s="215" t="s">
        <v>1422</v>
      </c>
      <c r="U547" s="185">
        <v>1583</v>
      </c>
      <c r="V547" s="157" t="s">
        <v>980</v>
      </c>
      <c r="W547" s="157" t="s">
        <v>984</v>
      </c>
    </row>
    <row r="548" spans="1:23" ht="16" customHeight="1">
      <c r="A548" s="211" t="s">
        <v>1424</v>
      </c>
      <c r="B548" s="211" t="s">
        <v>1425</v>
      </c>
      <c r="C548" s="212" t="s">
        <v>948</v>
      </c>
      <c r="D548" s="212">
        <v>16339</v>
      </c>
      <c r="E548" s="213">
        <v>44530</v>
      </c>
      <c r="F548" s="217"/>
      <c r="G548" s="217"/>
      <c r="H548" s="217"/>
      <c r="I548" s="215">
        <v>76565.06</v>
      </c>
      <c r="J548" s="213">
        <v>44559</v>
      </c>
      <c r="K548" s="212" t="s">
        <v>1419</v>
      </c>
      <c r="L548" s="217"/>
      <c r="M548" s="211" t="s">
        <v>1419</v>
      </c>
      <c r="N548" s="215">
        <v>76565.06</v>
      </c>
      <c r="O548" s="218"/>
      <c r="P548" s="217"/>
      <c r="Q548" s="217"/>
      <c r="R548" s="217"/>
      <c r="S548" s="217"/>
      <c r="T548" s="215" t="s">
        <v>1422</v>
      </c>
      <c r="U548" s="185">
        <v>1583</v>
      </c>
      <c r="V548" s="157" t="s">
        <v>980</v>
      </c>
      <c r="W548" s="157" t="s">
        <v>984</v>
      </c>
    </row>
    <row r="549" spans="1:23" ht="16" customHeight="1">
      <c r="A549" s="211" t="s">
        <v>1424</v>
      </c>
      <c r="B549" s="211" t="s">
        <v>1425</v>
      </c>
      <c r="C549" s="212" t="s">
        <v>948</v>
      </c>
      <c r="D549" s="212">
        <v>16340</v>
      </c>
      <c r="E549" s="213">
        <v>44530</v>
      </c>
      <c r="F549" s="217"/>
      <c r="G549" s="217"/>
      <c r="H549" s="217"/>
      <c r="I549" s="215">
        <v>4488.45</v>
      </c>
      <c r="J549" s="213">
        <v>44559</v>
      </c>
      <c r="K549" s="212" t="s">
        <v>1419</v>
      </c>
      <c r="L549" s="217"/>
      <c r="M549" s="211" t="s">
        <v>1419</v>
      </c>
      <c r="N549" s="215">
        <v>4488.45</v>
      </c>
      <c r="O549" s="218"/>
      <c r="P549" s="217"/>
      <c r="Q549" s="217"/>
      <c r="R549" s="217"/>
      <c r="S549" s="217"/>
      <c r="T549" s="215" t="s">
        <v>1422</v>
      </c>
      <c r="U549" s="185">
        <v>1583</v>
      </c>
      <c r="V549" s="157" t="s">
        <v>980</v>
      </c>
      <c r="W549" s="157" t="s">
        <v>984</v>
      </c>
    </row>
    <row r="550" spans="1:23" ht="16" customHeight="1">
      <c r="A550" s="211" t="s">
        <v>1424</v>
      </c>
      <c r="B550" s="211" t="s">
        <v>1425</v>
      </c>
      <c r="C550" s="212" t="s">
        <v>948</v>
      </c>
      <c r="D550" s="212">
        <v>16341</v>
      </c>
      <c r="E550" s="213">
        <v>44530</v>
      </c>
      <c r="F550" s="217"/>
      <c r="G550" s="217"/>
      <c r="H550" s="217"/>
      <c r="I550" s="215">
        <v>10189.85</v>
      </c>
      <c r="J550" s="213">
        <v>44559</v>
      </c>
      <c r="K550" s="212" t="s">
        <v>1419</v>
      </c>
      <c r="L550" s="217"/>
      <c r="M550" s="211" t="s">
        <v>1419</v>
      </c>
      <c r="N550" s="215">
        <v>10189.85</v>
      </c>
      <c r="O550" s="218"/>
      <c r="P550" s="217"/>
      <c r="Q550" s="217"/>
      <c r="R550" s="217"/>
      <c r="S550" s="217"/>
      <c r="T550" s="215" t="s">
        <v>1422</v>
      </c>
      <c r="U550" s="185">
        <v>1583</v>
      </c>
      <c r="V550" s="157" t="s">
        <v>980</v>
      </c>
      <c r="W550" s="157" t="s">
        <v>984</v>
      </c>
    </row>
    <row r="551" spans="1:23" ht="16" customHeight="1">
      <c r="A551" s="211" t="s">
        <v>1424</v>
      </c>
      <c r="B551" s="211" t="s">
        <v>1425</v>
      </c>
      <c r="C551" s="212" t="s">
        <v>948</v>
      </c>
      <c r="D551" s="212">
        <v>16342</v>
      </c>
      <c r="E551" s="213">
        <v>44530</v>
      </c>
      <c r="F551" s="217"/>
      <c r="G551" s="217"/>
      <c r="H551" s="217"/>
      <c r="I551" s="215">
        <v>51420</v>
      </c>
      <c r="J551" s="213">
        <v>44559</v>
      </c>
      <c r="K551" s="212" t="s">
        <v>1419</v>
      </c>
      <c r="L551" s="217"/>
      <c r="M551" s="211" t="s">
        <v>1419</v>
      </c>
      <c r="N551" s="215">
        <v>51420</v>
      </c>
      <c r="O551" s="218"/>
      <c r="P551" s="217"/>
      <c r="Q551" s="217"/>
      <c r="R551" s="217"/>
      <c r="S551" s="217"/>
      <c r="T551" s="215" t="s">
        <v>1422</v>
      </c>
      <c r="U551" s="185">
        <v>1583</v>
      </c>
      <c r="V551" s="157" t="s">
        <v>980</v>
      </c>
      <c r="W551" s="157" t="s">
        <v>984</v>
      </c>
    </row>
    <row r="552" spans="1:23" ht="16" customHeight="1">
      <c r="A552" s="211" t="s">
        <v>1424</v>
      </c>
      <c r="B552" s="211" t="s">
        <v>1425</v>
      </c>
      <c r="C552" s="212" t="s">
        <v>948</v>
      </c>
      <c r="D552" s="212">
        <v>16343</v>
      </c>
      <c r="E552" s="213">
        <v>44530</v>
      </c>
      <c r="F552" s="217"/>
      <c r="G552" s="217"/>
      <c r="H552" s="217"/>
      <c r="I552" s="215">
        <v>19407.419999999998</v>
      </c>
      <c r="J552" s="213">
        <v>44559</v>
      </c>
      <c r="K552" s="212" t="s">
        <v>1419</v>
      </c>
      <c r="L552" s="217"/>
      <c r="M552" s="211" t="s">
        <v>1419</v>
      </c>
      <c r="N552" s="215">
        <v>19407.419999999998</v>
      </c>
      <c r="O552" s="218"/>
      <c r="P552" s="217"/>
      <c r="Q552" s="217"/>
      <c r="R552" s="217"/>
      <c r="S552" s="217"/>
      <c r="T552" s="215" t="s">
        <v>1422</v>
      </c>
      <c r="U552" s="185">
        <v>1583</v>
      </c>
      <c r="V552" s="157" t="s">
        <v>980</v>
      </c>
      <c r="W552" s="157" t="s">
        <v>984</v>
      </c>
    </row>
    <row r="553" spans="1:23" ht="16" customHeight="1">
      <c r="A553" s="211" t="s">
        <v>1424</v>
      </c>
      <c r="B553" s="211" t="s">
        <v>1425</v>
      </c>
      <c r="C553" s="212" t="s">
        <v>948</v>
      </c>
      <c r="D553" s="212">
        <v>16344</v>
      </c>
      <c r="E553" s="213">
        <v>44530</v>
      </c>
      <c r="F553" s="217"/>
      <c r="G553" s="217"/>
      <c r="H553" s="217"/>
      <c r="I553" s="215">
        <v>49180.41</v>
      </c>
      <c r="J553" s="213">
        <v>44559</v>
      </c>
      <c r="K553" s="212" t="s">
        <v>1419</v>
      </c>
      <c r="L553" s="217"/>
      <c r="M553" s="211" t="s">
        <v>1419</v>
      </c>
      <c r="N553" s="215">
        <v>49180.41</v>
      </c>
      <c r="O553" s="218"/>
      <c r="P553" s="217"/>
      <c r="Q553" s="217"/>
      <c r="R553" s="217"/>
      <c r="S553" s="217"/>
      <c r="T553" s="215" t="s">
        <v>1422</v>
      </c>
      <c r="U553" s="185">
        <v>1583</v>
      </c>
      <c r="V553" s="157" t="s">
        <v>980</v>
      </c>
      <c r="W553" s="157" t="s">
        <v>984</v>
      </c>
    </row>
    <row r="554" spans="1:23" ht="16" customHeight="1">
      <c r="A554" s="211" t="s">
        <v>1424</v>
      </c>
      <c r="B554" s="211" t="s">
        <v>1425</v>
      </c>
      <c r="C554" s="212" t="s">
        <v>948</v>
      </c>
      <c r="D554" s="212">
        <v>16345</v>
      </c>
      <c r="E554" s="213">
        <v>44530</v>
      </c>
      <c r="F554" s="217"/>
      <c r="G554" s="217"/>
      <c r="H554" s="217"/>
      <c r="I554" s="215">
        <v>38338.36</v>
      </c>
      <c r="J554" s="213">
        <v>44559</v>
      </c>
      <c r="K554" s="212" t="s">
        <v>1419</v>
      </c>
      <c r="L554" s="217"/>
      <c r="M554" s="211" t="s">
        <v>1419</v>
      </c>
      <c r="N554" s="215">
        <v>38338.36</v>
      </c>
      <c r="O554" s="218"/>
      <c r="P554" s="217"/>
      <c r="Q554" s="217"/>
      <c r="R554" s="217"/>
      <c r="S554" s="217"/>
      <c r="T554" s="215" t="s">
        <v>1422</v>
      </c>
      <c r="U554" s="185">
        <v>1583</v>
      </c>
      <c r="V554" s="157" t="s">
        <v>980</v>
      </c>
      <c r="W554" s="157" t="s">
        <v>984</v>
      </c>
    </row>
    <row r="555" spans="1:23" ht="16" customHeight="1">
      <c r="A555" s="211" t="s">
        <v>1424</v>
      </c>
      <c r="B555" s="211" t="s">
        <v>1425</v>
      </c>
      <c r="C555" s="212" t="s">
        <v>948</v>
      </c>
      <c r="D555" s="212">
        <v>16346</v>
      </c>
      <c r="E555" s="213">
        <v>44530</v>
      </c>
      <c r="F555" s="217"/>
      <c r="G555" s="217"/>
      <c r="H555" s="217"/>
      <c r="I555" s="215">
        <v>33660.879999999997</v>
      </c>
      <c r="J555" s="213">
        <v>44559</v>
      </c>
      <c r="K555" s="212" t="s">
        <v>1419</v>
      </c>
      <c r="L555" s="217"/>
      <c r="M555" s="211" t="s">
        <v>1419</v>
      </c>
      <c r="N555" s="215">
        <v>33660.879999999997</v>
      </c>
      <c r="O555" s="218"/>
      <c r="P555" s="217"/>
      <c r="Q555" s="217"/>
      <c r="R555" s="217"/>
      <c r="S555" s="217"/>
      <c r="T555" s="215" t="s">
        <v>1422</v>
      </c>
      <c r="U555" s="185">
        <v>1583</v>
      </c>
      <c r="V555" s="157" t="s">
        <v>980</v>
      </c>
      <c r="W555" s="157" t="s">
        <v>984</v>
      </c>
    </row>
    <row r="556" spans="1:23" ht="16" customHeight="1">
      <c r="A556" s="211" t="s">
        <v>1424</v>
      </c>
      <c r="B556" s="211" t="s">
        <v>1425</v>
      </c>
      <c r="C556" s="212" t="s">
        <v>948</v>
      </c>
      <c r="D556" s="212">
        <v>16347</v>
      </c>
      <c r="E556" s="213">
        <v>44530</v>
      </c>
      <c r="F556" s="217"/>
      <c r="G556" s="217"/>
      <c r="H556" s="217"/>
      <c r="I556" s="215">
        <v>15800.79</v>
      </c>
      <c r="J556" s="213">
        <v>44559</v>
      </c>
      <c r="K556" s="212" t="s">
        <v>1419</v>
      </c>
      <c r="L556" s="217"/>
      <c r="M556" s="211" t="s">
        <v>1419</v>
      </c>
      <c r="N556" s="215">
        <v>15800.79</v>
      </c>
      <c r="O556" s="218"/>
      <c r="P556" s="217"/>
      <c r="Q556" s="217"/>
      <c r="R556" s="217"/>
      <c r="S556" s="217"/>
      <c r="T556" s="215" t="s">
        <v>1422</v>
      </c>
      <c r="U556" s="185">
        <v>1583</v>
      </c>
      <c r="V556" s="157" t="s">
        <v>980</v>
      </c>
      <c r="W556" s="157" t="s">
        <v>984</v>
      </c>
    </row>
    <row r="557" spans="1:23" ht="16" customHeight="1">
      <c r="A557" s="211" t="s">
        <v>1424</v>
      </c>
      <c r="B557" s="211" t="s">
        <v>1425</v>
      </c>
      <c r="C557" s="212" t="s">
        <v>948</v>
      </c>
      <c r="D557" s="212">
        <v>16348</v>
      </c>
      <c r="E557" s="213">
        <v>44530</v>
      </c>
      <c r="F557" s="217"/>
      <c r="G557" s="217"/>
      <c r="H557" s="217"/>
      <c r="I557" s="215">
        <v>22558.28</v>
      </c>
      <c r="J557" s="213">
        <v>44559</v>
      </c>
      <c r="K557" s="212" t="s">
        <v>1419</v>
      </c>
      <c r="L557" s="217"/>
      <c r="M557" s="211" t="s">
        <v>1419</v>
      </c>
      <c r="N557" s="215">
        <v>22558.28</v>
      </c>
      <c r="O557" s="218"/>
      <c r="P557" s="217"/>
      <c r="Q557" s="217"/>
      <c r="R557" s="217"/>
      <c r="S557" s="217"/>
      <c r="T557" s="215" t="s">
        <v>1422</v>
      </c>
      <c r="U557" s="185">
        <v>1583</v>
      </c>
      <c r="V557" s="157" t="s">
        <v>980</v>
      </c>
      <c r="W557" s="157" t="s">
        <v>984</v>
      </c>
    </row>
    <row r="558" spans="1:23" ht="16" customHeight="1">
      <c r="A558" s="211" t="s">
        <v>1424</v>
      </c>
      <c r="B558" s="211" t="s">
        <v>1425</v>
      </c>
      <c r="C558" s="212" t="s">
        <v>948</v>
      </c>
      <c r="D558" s="212">
        <v>16349</v>
      </c>
      <c r="E558" s="213">
        <v>44530</v>
      </c>
      <c r="F558" s="217"/>
      <c r="G558" s="217"/>
      <c r="H558" s="217"/>
      <c r="I558" s="215">
        <v>18579.68</v>
      </c>
      <c r="J558" s="213">
        <v>44559</v>
      </c>
      <c r="K558" s="212" t="s">
        <v>1419</v>
      </c>
      <c r="L558" s="217"/>
      <c r="M558" s="211" t="s">
        <v>1419</v>
      </c>
      <c r="N558" s="215">
        <v>18579.68</v>
      </c>
      <c r="O558" s="218"/>
      <c r="P558" s="217"/>
      <c r="Q558" s="217"/>
      <c r="R558" s="217"/>
      <c r="S558" s="217"/>
      <c r="T558" s="215" t="s">
        <v>1422</v>
      </c>
      <c r="U558" s="185">
        <v>1583</v>
      </c>
      <c r="V558" s="157" t="s">
        <v>980</v>
      </c>
      <c r="W558" s="157" t="s">
        <v>984</v>
      </c>
    </row>
    <row r="559" spans="1:23" ht="16" customHeight="1">
      <c r="A559" s="211" t="s">
        <v>1424</v>
      </c>
      <c r="B559" s="211" t="s">
        <v>1425</v>
      </c>
      <c r="C559" s="212" t="s">
        <v>948</v>
      </c>
      <c r="D559" s="212">
        <v>16350</v>
      </c>
      <c r="E559" s="213">
        <v>44530</v>
      </c>
      <c r="F559" s="217"/>
      <c r="G559" s="217"/>
      <c r="H559" s="217"/>
      <c r="I559" s="215">
        <v>24467.95</v>
      </c>
      <c r="J559" s="213">
        <v>44559</v>
      </c>
      <c r="K559" s="212" t="s">
        <v>1419</v>
      </c>
      <c r="L559" s="217"/>
      <c r="M559" s="211" t="s">
        <v>1419</v>
      </c>
      <c r="N559" s="215">
        <v>24467.95</v>
      </c>
      <c r="O559" s="218"/>
      <c r="P559" s="217"/>
      <c r="Q559" s="217"/>
      <c r="R559" s="217"/>
      <c r="S559" s="217"/>
      <c r="T559" s="215" t="s">
        <v>1422</v>
      </c>
      <c r="U559" s="185">
        <v>1583</v>
      </c>
      <c r="V559" s="157" t="s">
        <v>980</v>
      </c>
      <c r="W559" s="157" t="s">
        <v>984</v>
      </c>
    </row>
    <row r="560" spans="1:23" ht="16" customHeight="1">
      <c r="A560" s="211" t="s">
        <v>1424</v>
      </c>
      <c r="B560" s="211" t="s">
        <v>1425</v>
      </c>
      <c r="C560" s="212" t="s">
        <v>948</v>
      </c>
      <c r="D560" s="212">
        <v>16351</v>
      </c>
      <c r="E560" s="213">
        <v>44530</v>
      </c>
      <c r="F560" s="217"/>
      <c r="G560" s="217"/>
      <c r="H560" s="217"/>
      <c r="I560" s="215">
        <v>18488.080000000002</v>
      </c>
      <c r="J560" s="213">
        <v>44559</v>
      </c>
      <c r="K560" s="212" t="s">
        <v>1419</v>
      </c>
      <c r="L560" s="217"/>
      <c r="M560" s="211" t="s">
        <v>1419</v>
      </c>
      <c r="N560" s="215">
        <v>18488.080000000002</v>
      </c>
      <c r="O560" s="218"/>
      <c r="P560" s="217"/>
      <c r="Q560" s="217"/>
      <c r="R560" s="217"/>
      <c r="S560" s="217"/>
      <c r="T560" s="215" t="s">
        <v>1422</v>
      </c>
      <c r="U560" s="185">
        <v>1583</v>
      </c>
      <c r="V560" s="157" t="s">
        <v>980</v>
      </c>
      <c r="W560" s="157" t="s">
        <v>984</v>
      </c>
    </row>
    <row r="561" spans="1:23" ht="16" customHeight="1">
      <c r="A561" s="211" t="s">
        <v>1424</v>
      </c>
      <c r="B561" s="211" t="s">
        <v>1425</v>
      </c>
      <c r="C561" s="212" t="s">
        <v>948</v>
      </c>
      <c r="D561" s="212">
        <v>16352</v>
      </c>
      <c r="E561" s="213">
        <v>44530</v>
      </c>
      <c r="F561" s="217"/>
      <c r="G561" s="217"/>
      <c r="H561" s="217"/>
      <c r="I561" s="215">
        <v>14899.44</v>
      </c>
      <c r="J561" s="213">
        <v>44559</v>
      </c>
      <c r="K561" s="212" t="s">
        <v>1419</v>
      </c>
      <c r="L561" s="217"/>
      <c r="M561" s="211" t="s">
        <v>1419</v>
      </c>
      <c r="N561" s="215">
        <v>14899.44</v>
      </c>
      <c r="O561" s="218"/>
      <c r="P561" s="217"/>
      <c r="Q561" s="217"/>
      <c r="R561" s="217"/>
      <c r="S561" s="217"/>
      <c r="T561" s="215" t="s">
        <v>1422</v>
      </c>
      <c r="U561" s="185">
        <v>1583</v>
      </c>
      <c r="V561" s="157" t="s">
        <v>980</v>
      </c>
      <c r="W561" s="157" t="s">
        <v>984</v>
      </c>
    </row>
    <row r="562" spans="1:23" ht="16" customHeight="1">
      <c r="A562" s="211" t="s">
        <v>1424</v>
      </c>
      <c r="B562" s="211" t="s">
        <v>1425</v>
      </c>
      <c r="C562" s="212" t="s">
        <v>948</v>
      </c>
      <c r="D562" s="212">
        <v>16353</v>
      </c>
      <c r="E562" s="213">
        <v>44530</v>
      </c>
      <c r="F562" s="217"/>
      <c r="G562" s="217"/>
      <c r="H562" s="217"/>
      <c r="I562" s="215">
        <v>30551.38</v>
      </c>
      <c r="J562" s="213">
        <v>44559</v>
      </c>
      <c r="K562" s="212" t="s">
        <v>1419</v>
      </c>
      <c r="L562" s="217"/>
      <c r="M562" s="211" t="s">
        <v>1419</v>
      </c>
      <c r="N562" s="215">
        <v>30551.38</v>
      </c>
      <c r="O562" s="218"/>
      <c r="P562" s="217"/>
      <c r="Q562" s="217"/>
      <c r="R562" s="217"/>
      <c r="S562" s="217"/>
      <c r="T562" s="215" t="s">
        <v>1422</v>
      </c>
      <c r="U562" s="185">
        <v>1583</v>
      </c>
      <c r="V562" s="157" t="s">
        <v>980</v>
      </c>
      <c r="W562" s="157" t="s">
        <v>984</v>
      </c>
    </row>
    <row r="563" spans="1:23" ht="16" customHeight="1">
      <c r="A563" s="211" t="s">
        <v>1424</v>
      </c>
      <c r="B563" s="211" t="s">
        <v>1425</v>
      </c>
      <c r="C563" s="212" t="s">
        <v>948</v>
      </c>
      <c r="D563" s="212">
        <v>16354</v>
      </c>
      <c r="E563" s="213">
        <v>44530</v>
      </c>
      <c r="F563" s="217"/>
      <c r="G563" s="217"/>
      <c r="H563" s="217"/>
      <c r="I563" s="215">
        <v>19760.990000000002</v>
      </c>
      <c r="J563" s="213">
        <v>44559</v>
      </c>
      <c r="K563" s="212" t="s">
        <v>1419</v>
      </c>
      <c r="L563" s="217"/>
      <c r="M563" s="211" t="s">
        <v>1419</v>
      </c>
      <c r="N563" s="215">
        <v>19760.990000000002</v>
      </c>
      <c r="O563" s="218"/>
      <c r="P563" s="217"/>
      <c r="Q563" s="217"/>
      <c r="R563" s="217"/>
      <c r="S563" s="217"/>
      <c r="T563" s="215" t="s">
        <v>1422</v>
      </c>
      <c r="U563" s="185">
        <v>1583</v>
      </c>
      <c r="V563" s="157" t="s">
        <v>980</v>
      </c>
      <c r="W563" s="157" t="s">
        <v>984</v>
      </c>
    </row>
    <row r="564" spans="1:23" ht="16" customHeight="1">
      <c r="A564" s="211" t="s">
        <v>1424</v>
      </c>
      <c r="B564" s="211" t="s">
        <v>1425</v>
      </c>
      <c r="C564" s="212" t="s">
        <v>948</v>
      </c>
      <c r="D564" s="212">
        <v>16355</v>
      </c>
      <c r="E564" s="213">
        <v>44530</v>
      </c>
      <c r="F564" s="217"/>
      <c r="G564" s="217"/>
      <c r="H564" s="217"/>
      <c r="I564" s="215">
        <v>15407.81</v>
      </c>
      <c r="J564" s="213">
        <v>44559</v>
      </c>
      <c r="K564" s="212" t="s">
        <v>1419</v>
      </c>
      <c r="L564" s="217"/>
      <c r="M564" s="211" t="s">
        <v>1419</v>
      </c>
      <c r="N564" s="215">
        <v>15407.81</v>
      </c>
      <c r="O564" s="218"/>
      <c r="P564" s="217"/>
      <c r="Q564" s="217"/>
      <c r="R564" s="217"/>
      <c r="S564" s="217"/>
      <c r="T564" s="215" t="s">
        <v>1422</v>
      </c>
      <c r="U564" s="185">
        <v>1583</v>
      </c>
      <c r="V564" s="157" t="s">
        <v>980</v>
      </c>
      <c r="W564" s="157" t="s">
        <v>984</v>
      </c>
    </row>
    <row r="565" spans="1:23" ht="16" customHeight="1">
      <c r="A565" s="211" t="s">
        <v>1424</v>
      </c>
      <c r="B565" s="211" t="s">
        <v>1425</v>
      </c>
      <c r="C565" s="212" t="s">
        <v>948</v>
      </c>
      <c r="D565" s="212">
        <v>16356</v>
      </c>
      <c r="E565" s="213">
        <v>44530</v>
      </c>
      <c r="F565" s="217"/>
      <c r="G565" s="217"/>
      <c r="H565" s="217"/>
      <c r="I565" s="215">
        <v>36198.29</v>
      </c>
      <c r="J565" s="213">
        <v>44559</v>
      </c>
      <c r="K565" s="212" t="s">
        <v>1419</v>
      </c>
      <c r="L565" s="217"/>
      <c r="M565" s="211" t="s">
        <v>1419</v>
      </c>
      <c r="N565" s="215">
        <v>36198.29</v>
      </c>
      <c r="O565" s="218"/>
      <c r="P565" s="217"/>
      <c r="Q565" s="217"/>
      <c r="R565" s="217"/>
      <c r="S565" s="217"/>
      <c r="T565" s="215" t="s">
        <v>1422</v>
      </c>
      <c r="U565" s="185">
        <v>1583</v>
      </c>
      <c r="V565" s="157" t="s">
        <v>980</v>
      </c>
      <c r="W565" s="157" t="s">
        <v>984</v>
      </c>
    </row>
    <row r="566" spans="1:23" ht="16" customHeight="1">
      <c r="A566" s="211" t="s">
        <v>1424</v>
      </c>
      <c r="B566" s="211" t="s">
        <v>1425</v>
      </c>
      <c r="C566" s="212" t="s">
        <v>948</v>
      </c>
      <c r="D566" s="212">
        <v>16357</v>
      </c>
      <c r="E566" s="213">
        <v>44530</v>
      </c>
      <c r="F566" s="217"/>
      <c r="G566" s="217"/>
      <c r="H566" s="217"/>
      <c r="I566" s="215">
        <v>50740.95</v>
      </c>
      <c r="J566" s="213">
        <v>44559</v>
      </c>
      <c r="K566" s="212" t="s">
        <v>1419</v>
      </c>
      <c r="L566" s="217"/>
      <c r="M566" s="211" t="s">
        <v>1419</v>
      </c>
      <c r="N566" s="215">
        <v>50740.95</v>
      </c>
      <c r="O566" s="218"/>
      <c r="P566" s="217"/>
      <c r="Q566" s="217"/>
      <c r="R566" s="217"/>
      <c r="S566" s="217"/>
      <c r="T566" s="215" t="s">
        <v>1422</v>
      </c>
      <c r="U566" s="185">
        <v>1583</v>
      </c>
      <c r="V566" s="157" t="s">
        <v>980</v>
      </c>
      <c r="W566" s="157" t="s">
        <v>984</v>
      </c>
    </row>
    <row r="567" spans="1:23" ht="16" customHeight="1">
      <c r="A567" s="211" t="s">
        <v>1424</v>
      </c>
      <c r="B567" s="211" t="s">
        <v>1425</v>
      </c>
      <c r="C567" s="212" t="s">
        <v>948</v>
      </c>
      <c r="D567" s="212">
        <v>16358</v>
      </c>
      <c r="E567" s="213">
        <v>44530</v>
      </c>
      <c r="F567" s="217"/>
      <c r="G567" s="217"/>
      <c r="H567" s="217"/>
      <c r="I567" s="215">
        <v>72918.42</v>
      </c>
      <c r="J567" s="213">
        <v>44559</v>
      </c>
      <c r="K567" s="212" t="s">
        <v>1419</v>
      </c>
      <c r="L567" s="217"/>
      <c r="M567" s="211" t="s">
        <v>1419</v>
      </c>
      <c r="N567" s="215">
        <v>72918.42</v>
      </c>
      <c r="O567" s="218"/>
      <c r="P567" s="217"/>
      <c r="Q567" s="217"/>
      <c r="R567" s="217"/>
      <c r="S567" s="217"/>
      <c r="T567" s="215" t="s">
        <v>1422</v>
      </c>
      <c r="U567" s="185">
        <v>1583</v>
      </c>
      <c r="V567" s="157" t="s">
        <v>980</v>
      </c>
      <c r="W567" s="157" t="s">
        <v>984</v>
      </c>
    </row>
    <row r="568" spans="1:23" ht="16" customHeight="1">
      <c r="A568" s="211" t="s">
        <v>1424</v>
      </c>
      <c r="B568" s="211" t="s">
        <v>1425</v>
      </c>
      <c r="C568" s="212" t="s">
        <v>948</v>
      </c>
      <c r="D568" s="212">
        <v>16359</v>
      </c>
      <c r="E568" s="213">
        <v>44530</v>
      </c>
      <c r="F568" s="217"/>
      <c r="G568" s="217"/>
      <c r="H568" s="217"/>
      <c r="I568" s="215">
        <v>68655.5</v>
      </c>
      <c r="J568" s="213">
        <v>44559</v>
      </c>
      <c r="K568" s="212" t="s">
        <v>1419</v>
      </c>
      <c r="L568" s="217"/>
      <c r="M568" s="211" t="s">
        <v>1419</v>
      </c>
      <c r="N568" s="215">
        <v>68655.5</v>
      </c>
      <c r="O568" s="218"/>
      <c r="P568" s="217"/>
      <c r="Q568" s="217"/>
      <c r="R568" s="217"/>
      <c r="S568" s="217"/>
      <c r="T568" s="215" t="s">
        <v>1422</v>
      </c>
      <c r="U568" s="185">
        <v>1583</v>
      </c>
      <c r="V568" s="157" t="s">
        <v>980</v>
      </c>
      <c r="W568" s="157" t="s">
        <v>984</v>
      </c>
    </row>
    <row r="569" spans="1:23" ht="16" customHeight="1">
      <c r="A569" s="211" t="s">
        <v>1424</v>
      </c>
      <c r="B569" s="211" t="s">
        <v>1425</v>
      </c>
      <c r="C569" s="212" t="s">
        <v>948</v>
      </c>
      <c r="D569" s="212">
        <v>16360</v>
      </c>
      <c r="E569" s="213">
        <v>44530</v>
      </c>
      <c r="F569" s="217"/>
      <c r="G569" s="217"/>
      <c r="H569" s="217"/>
      <c r="I569" s="215">
        <v>75794.91</v>
      </c>
      <c r="J569" s="213">
        <v>44559</v>
      </c>
      <c r="K569" s="212" t="s">
        <v>1419</v>
      </c>
      <c r="L569" s="217"/>
      <c r="M569" s="211" t="s">
        <v>1419</v>
      </c>
      <c r="N569" s="215">
        <v>75794.91</v>
      </c>
      <c r="O569" s="218"/>
      <c r="P569" s="217"/>
      <c r="Q569" s="217"/>
      <c r="R569" s="217"/>
      <c r="S569" s="217"/>
      <c r="T569" s="215" t="s">
        <v>1422</v>
      </c>
      <c r="U569" s="185">
        <v>1583</v>
      </c>
      <c r="V569" s="157" t="s">
        <v>980</v>
      </c>
      <c r="W569" s="157" t="s">
        <v>984</v>
      </c>
    </row>
    <row r="570" spans="1:23" ht="16" customHeight="1">
      <c r="A570" s="211" t="s">
        <v>1424</v>
      </c>
      <c r="B570" s="211" t="s">
        <v>1425</v>
      </c>
      <c r="C570" s="212" t="s">
        <v>948</v>
      </c>
      <c r="D570" s="212">
        <v>16361</v>
      </c>
      <c r="E570" s="213">
        <v>44530</v>
      </c>
      <c r="F570" s="217"/>
      <c r="G570" s="217"/>
      <c r="H570" s="217"/>
      <c r="I570" s="215">
        <v>13368.19</v>
      </c>
      <c r="J570" s="213">
        <v>44559</v>
      </c>
      <c r="K570" s="212" t="s">
        <v>1419</v>
      </c>
      <c r="L570" s="217"/>
      <c r="M570" s="211" t="s">
        <v>1419</v>
      </c>
      <c r="N570" s="215">
        <v>13368.19</v>
      </c>
      <c r="O570" s="218"/>
      <c r="P570" s="217"/>
      <c r="Q570" s="217"/>
      <c r="R570" s="217"/>
      <c r="S570" s="217"/>
      <c r="T570" s="215" t="s">
        <v>1422</v>
      </c>
      <c r="U570" s="185">
        <v>1583</v>
      </c>
      <c r="V570" s="157" t="s">
        <v>980</v>
      </c>
      <c r="W570" s="157" t="s">
        <v>984</v>
      </c>
    </row>
    <row r="571" spans="1:23" ht="16" customHeight="1">
      <c r="A571" s="211" t="s">
        <v>1424</v>
      </c>
      <c r="B571" s="211" t="s">
        <v>1425</v>
      </c>
      <c r="C571" s="212" t="s">
        <v>948</v>
      </c>
      <c r="D571" s="212">
        <v>16362</v>
      </c>
      <c r="E571" s="213">
        <v>44530</v>
      </c>
      <c r="F571" s="217"/>
      <c r="G571" s="217"/>
      <c r="H571" s="217"/>
      <c r="I571" s="215">
        <v>20623.97</v>
      </c>
      <c r="J571" s="213">
        <v>44559</v>
      </c>
      <c r="K571" s="212" t="s">
        <v>1419</v>
      </c>
      <c r="L571" s="217"/>
      <c r="M571" s="211" t="s">
        <v>1419</v>
      </c>
      <c r="N571" s="215">
        <v>20623.97</v>
      </c>
      <c r="O571" s="218"/>
      <c r="P571" s="217"/>
      <c r="Q571" s="217"/>
      <c r="R571" s="217"/>
      <c r="S571" s="217"/>
      <c r="T571" s="215" t="s">
        <v>1422</v>
      </c>
      <c r="U571" s="185">
        <v>1583</v>
      </c>
      <c r="V571" s="157" t="s">
        <v>980</v>
      </c>
      <c r="W571" s="157" t="s">
        <v>984</v>
      </c>
    </row>
    <row r="572" spans="1:23" ht="16" customHeight="1">
      <c r="A572" s="211" t="s">
        <v>1424</v>
      </c>
      <c r="B572" s="211" t="s">
        <v>1425</v>
      </c>
      <c r="C572" s="212" t="s">
        <v>948</v>
      </c>
      <c r="D572" s="212">
        <v>16363</v>
      </c>
      <c r="E572" s="213">
        <v>44530</v>
      </c>
      <c r="F572" s="217"/>
      <c r="G572" s="217"/>
      <c r="H572" s="217"/>
      <c r="I572" s="215">
        <v>115798.24</v>
      </c>
      <c r="J572" s="213">
        <v>44559</v>
      </c>
      <c r="K572" s="212" t="s">
        <v>1419</v>
      </c>
      <c r="L572" s="217"/>
      <c r="M572" s="211" t="s">
        <v>1419</v>
      </c>
      <c r="N572" s="215">
        <v>115798.24</v>
      </c>
      <c r="O572" s="218"/>
      <c r="P572" s="217"/>
      <c r="Q572" s="217"/>
      <c r="R572" s="217"/>
      <c r="S572" s="217"/>
      <c r="T572" s="215" t="s">
        <v>1422</v>
      </c>
      <c r="U572" s="185">
        <v>1583</v>
      </c>
      <c r="V572" s="157" t="s">
        <v>980</v>
      </c>
      <c r="W572" s="157" t="s">
        <v>984</v>
      </c>
    </row>
    <row r="573" spans="1:23" ht="16" customHeight="1">
      <c r="A573" s="211" t="s">
        <v>1424</v>
      </c>
      <c r="B573" s="211" t="s">
        <v>1425</v>
      </c>
      <c r="C573" s="212" t="s">
        <v>948</v>
      </c>
      <c r="D573" s="212">
        <v>16468</v>
      </c>
      <c r="E573" s="213">
        <v>44560</v>
      </c>
      <c r="F573" s="217"/>
      <c r="G573" s="217"/>
      <c r="H573" s="217"/>
      <c r="I573" s="215">
        <v>70086.64</v>
      </c>
      <c r="J573" s="213">
        <v>44592</v>
      </c>
      <c r="K573" s="212" t="s">
        <v>1419</v>
      </c>
      <c r="L573" s="217"/>
      <c r="M573" s="211" t="s">
        <v>1419</v>
      </c>
      <c r="N573" s="215">
        <v>70086.64</v>
      </c>
      <c r="O573" s="218"/>
      <c r="P573" s="217"/>
      <c r="Q573" s="217"/>
      <c r="R573" s="217"/>
      <c r="S573" s="217"/>
      <c r="T573" s="215" t="s">
        <v>1426</v>
      </c>
      <c r="U573" s="185">
        <v>1550</v>
      </c>
      <c r="V573" s="157" t="s">
        <v>980</v>
      </c>
      <c r="W573" s="157" t="s">
        <v>984</v>
      </c>
    </row>
    <row r="574" spans="1:23" ht="16" customHeight="1">
      <c r="A574" s="211" t="s">
        <v>1424</v>
      </c>
      <c r="B574" s="211" t="s">
        <v>1425</v>
      </c>
      <c r="C574" s="212" t="s">
        <v>948</v>
      </c>
      <c r="D574" s="212">
        <v>16470</v>
      </c>
      <c r="E574" s="213">
        <v>44560</v>
      </c>
      <c r="F574" s="217"/>
      <c r="G574" s="217"/>
      <c r="H574" s="217"/>
      <c r="I574" s="215">
        <v>2964.46</v>
      </c>
      <c r="J574" s="213">
        <v>44592</v>
      </c>
      <c r="K574" s="212" t="s">
        <v>1419</v>
      </c>
      <c r="L574" s="217"/>
      <c r="M574" s="211" t="s">
        <v>1419</v>
      </c>
      <c r="N574" s="215">
        <v>2964.46</v>
      </c>
      <c r="O574" s="218"/>
      <c r="P574" s="217"/>
      <c r="Q574" s="217"/>
      <c r="R574" s="217"/>
      <c r="S574" s="217"/>
      <c r="T574" s="215" t="s">
        <v>1426</v>
      </c>
      <c r="U574" s="185">
        <v>1550</v>
      </c>
      <c r="V574" s="157" t="s">
        <v>980</v>
      </c>
      <c r="W574" s="157" t="s">
        <v>984</v>
      </c>
    </row>
    <row r="575" spans="1:23" ht="16" customHeight="1">
      <c r="A575" s="211" t="s">
        <v>1424</v>
      </c>
      <c r="B575" s="211" t="s">
        <v>1425</v>
      </c>
      <c r="C575" s="212" t="s">
        <v>948</v>
      </c>
      <c r="D575" s="212">
        <v>16471</v>
      </c>
      <c r="E575" s="213">
        <v>44560</v>
      </c>
      <c r="F575" s="217"/>
      <c r="G575" s="217"/>
      <c r="H575" s="217"/>
      <c r="I575" s="215">
        <v>15183.07</v>
      </c>
      <c r="J575" s="213">
        <v>44592</v>
      </c>
      <c r="K575" s="212" t="s">
        <v>1419</v>
      </c>
      <c r="L575" s="217"/>
      <c r="M575" s="211" t="s">
        <v>1419</v>
      </c>
      <c r="N575" s="215">
        <v>15183.07</v>
      </c>
      <c r="O575" s="218"/>
      <c r="P575" s="217"/>
      <c r="Q575" s="217"/>
      <c r="R575" s="217"/>
      <c r="S575" s="217"/>
      <c r="T575" s="215" t="s">
        <v>1426</v>
      </c>
      <c r="U575" s="185">
        <v>1550</v>
      </c>
      <c r="V575" s="157" t="s">
        <v>980</v>
      </c>
      <c r="W575" s="157" t="s">
        <v>984</v>
      </c>
    </row>
    <row r="576" spans="1:23" ht="16" customHeight="1">
      <c r="A576" s="211" t="s">
        <v>1424</v>
      </c>
      <c r="B576" s="211" t="s">
        <v>1425</v>
      </c>
      <c r="C576" s="212" t="s">
        <v>948</v>
      </c>
      <c r="D576" s="212">
        <v>16473</v>
      </c>
      <c r="E576" s="213">
        <v>44560</v>
      </c>
      <c r="F576" s="217"/>
      <c r="G576" s="217"/>
      <c r="H576" s="217"/>
      <c r="I576" s="215">
        <v>1338.41</v>
      </c>
      <c r="J576" s="213">
        <v>44592</v>
      </c>
      <c r="K576" s="212" t="s">
        <v>1419</v>
      </c>
      <c r="L576" s="217"/>
      <c r="M576" s="211" t="s">
        <v>1419</v>
      </c>
      <c r="N576" s="215">
        <v>1338.41</v>
      </c>
      <c r="O576" s="218"/>
      <c r="P576" s="217"/>
      <c r="Q576" s="217"/>
      <c r="R576" s="217"/>
      <c r="S576" s="217"/>
      <c r="T576" s="215" t="s">
        <v>1426</v>
      </c>
      <c r="U576" s="185">
        <v>1550</v>
      </c>
      <c r="V576" s="157" t="s">
        <v>980</v>
      </c>
      <c r="W576" s="157" t="s">
        <v>984</v>
      </c>
    </row>
    <row r="577" spans="1:23" ht="16" customHeight="1">
      <c r="A577" s="211" t="s">
        <v>1424</v>
      </c>
      <c r="B577" s="211" t="s">
        <v>1425</v>
      </c>
      <c r="C577" s="212" t="s">
        <v>948</v>
      </c>
      <c r="D577" s="212">
        <v>16474</v>
      </c>
      <c r="E577" s="213">
        <v>44560</v>
      </c>
      <c r="F577" s="217"/>
      <c r="G577" s="217"/>
      <c r="H577" s="217"/>
      <c r="I577" s="215">
        <v>6223.18</v>
      </c>
      <c r="J577" s="213">
        <v>44592</v>
      </c>
      <c r="K577" s="212" t="s">
        <v>1419</v>
      </c>
      <c r="L577" s="217"/>
      <c r="M577" s="211" t="s">
        <v>1419</v>
      </c>
      <c r="N577" s="215">
        <v>6223.18</v>
      </c>
      <c r="O577" s="218"/>
      <c r="P577" s="217"/>
      <c r="Q577" s="217"/>
      <c r="R577" s="217"/>
      <c r="S577" s="217"/>
      <c r="T577" s="215" t="s">
        <v>1426</v>
      </c>
      <c r="U577" s="185">
        <v>1550</v>
      </c>
      <c r="V577" s="157" t="s">
        <v>980</v>
      </c>
      <c r="W577" s="157" t="s">
        <v>984</v>
      </c>
    </row>
    <row r="578" spans="1:23" ht="16" customHeight="1">
      <c r="A578" s="211" t="s">
        <v>1424</v>
      </c>
      <c r="B578" s="211" t="s">
        <v>1425</v>
      </c>
      <c r="C578" s="212" t="s">
        <v>948</v>
      </c>
      <c r="D578" s="212">
        <v>16475</v>
      </c>
      <c r="E578" s="213">
        <v>44560</v>
      </c>
      <c r="F578" s="217"/>
      <c r="G578" s="217"/>
      <c r="H578" s="217"/>
      <c r="I578" s="215">
        <v>9868.7099999999991</v>
      </c>
      <c r="J578" s="213">
        <v>44592</v>
      </c>
      <c r="K578" s="212" t="s">
        <v>1419</v>
      </c>
      <c r="L578" s="217"/>
      <c r="M578" s="211" t="s">
        <v>1419</v>
      </c>
      <c r="N578" s="215">
        <v>9868.7099999999991</v>
      </c>
      <c r="O578" s="218"/>
      <c r="P578" s="217"/>
      <c r="Q578" s="217"/>
      <c r="R578" s="217"/>
      <c r="S578" s="217"/>
      <c r="T578" s="215" t="s">
        <v>1426</v>
      </c>
      <c r="U578" s="185">
        <v>1550</v>
      </c>
      <c r="V578" s="157" t="s">
        <v>980</v>
      </c>
      <c r="W578" s="157" t="s">
        <v>984</v>
      </c>
    </row>
    <row r="579" spans="1:23" ht="16" customHeight="1">
      <c r="A579" s="211" t="s">
        <v>1424</v>
      </c>
      <c r="B579" s="211" t="s">
        <v>1425</v>
      </c>
      <c r="C579" s="212" t="s">
        <v>948</v>
      </c>
      <c r="D579" s="212">
        <v>16476</v>
      </c>
      <c r="E579" s="213">
        <v>44560</v>
      </c>
      <c r="F579" s="217"/>
      <c r="G579" s="217"/>
      <c r="H579" s="217"/>
      <c r="I579" s="215">
        <v>76565.06</v>
      </c>
      <c r="J579" s="213">
        <v>44592</v>
      </c>
      <c r="K579" s="212" t="s">
        <v>1419</v>
      </c>
      <c r="L579" s="217"/>
      <c r="M579" s="211" t="s">
        <v>1419</v>
      </c>
      <c r="N579" s="215">
        <v>76565.06</v>
      </c>
      <c r="O579" s="218"/>
      <c r="P579" s="217"/>
      <c r="Q579" s="217"/>
      <c r="R579" s="217"/>
      <c r="S579" s="217"/>
      <c r="T579" s="215" t="s">
        <v>1426</v>
      </c>
      <c r="U579" s="185">
        <v>1550</v>
      </c>
      <c r="V579" s="157" t="s">
        <v>980</v>
      </c>
      <c r="W579" s="157" t="s">
        <v>984</v>
      </c>
    </row>
    <row r="580" spans="1:23" ht="16" customHeight="1">
      <c r="A580" s="211" t="s">
        <v>1424</v>
      </c>
      <c r="B580" s="211" t="s">
        <v>1425</v>
      </c>
      <c r="C580" s="212" t="s">
        <v>948</v>
      </c>
      <c r="D580" s="212">
        <v>16477</v>
      </c>
      <c r="E580" s="213">
        <v>44560</v>
      </c>
      <c r="F580" s="217"/>
      <c r="G580" s="217"/>
      <c r="H580" s="217"/>
      <c r="I580" s="215">
        <v>4488.45</v>
      </c>
      <c r="J580" s="213">
        <v>44592</v>
      </c>
      <c r="K580" s="212" t="s">
        <v>1419</v>
      </c>
      <c r="L580" s="217"/>
      <c r="M580" s="211" t="s">
        <v>1419</v>
      </c>
      <c r="N580" s="215">
        <v>4488.45</v>
      </c>
      <c r="O580" s="218"/>
      <c r="P580" s="217"/>
      <c r="Q580" s="217"/>
      <c r="R580" s="217"/>
      <c r="S580" s="217"/>
      <c r="T580" s="215" t="s">
        <v>1426</v>
      </c>
      <c r="U580" s="185">
        <v>1550</v>
      </c>
      <c r="V580" s="157" t="s">
        <v>980</v>
      </c>
      <c r="W580" s="157" t="s">
        <v>984</v>
      </c>
    </row>
    <row r="581" spans="1:23" ht="16" customHeight="1">
      <c r="A581" s="211" t="s">
        <v>1424</v>
      </c>
      <c r="B581" s="211" t="s">
        <v>1425</v>
      </c>
      <c r="C581" s="212" t="s">
        <v>948</v>
      </c>
      <c r="D581" s="212">
        <v>16478</v>
      </c>
      <c r="E581" s="213">
        <v>44560</v>
      </c>
      <c r="F581" s="217"/>
      <c r="G581" s="217"/>
      <c r="H581" s="217"/>
      <c r="I581" s="215">
        <v>10169.14</v>
      </c>
      <c r="J581" s="213">
        <v>44592</v>
      </c>
      <c r="K581" s="212" t="s">
        <v>1419</v>
      </c>
      <c r="L581" s="217"/>
      <c r="M581" s="211" t="s">
        <v>1419</v>
      </c>
      <c r="N581" s="215">
        <v>10169.14</v>
      </c>
      <c r="O581" s="218"/>
      <c r="P581" s="217"/>
      <c r="Q581" s="217"/>
      <c r="R581" s="217"/>
      <c r="S581" s="217"/>
      <c r="T581" s="215" t="s">
        <v>1426</v>
      </c>
      <c r="U581" s="185">
        <v>1550</v>
      </c>
      <c r="V581" s="157" t="s">
        <v>980</v>
      </c>
      <c r="W581" s="157" t="s">
        <v>984</v>
      </c>
    </row>
    <row r="582" spans="1:23" ht="16" customHeight="1">
      <c r="A582" s="211" t="s">
        <v>1424</v>
      </c>
      <c r="B582" s="211" t="s">
        <v>1425</v>
      </c>
      <c r="C582" s="212" t="s">
        <v>948</v>
      </c>
      <c r="D582" s="212">
        <v>16479</v>
      </c>
      <c r="E582" s="213">
        <v>44560</v>
      </c>
      <c r="F582" s="217"/>
      <c r="G582" s="217"/>
      <c r="H582" s="217"/>
      <c r="I582" s="215">
        <v>51439.46</v>
      </c>
      <c r="J582" s="213">
        <v>44592</v>
      </c>
      <c r="K582" s="212" t="s">
        <v>1419</v>
      </c>
      <c r="L582" s="217"/>
      <c r="M582" s="211" t="s">
        <v>1419</v>
      </c>
      <c r="N582" s="215">
        <v>51439.46</v>
      </c>
      <c r="O582" s="218"/>
      <c r="P582" s="217"/>
      <c r="Q582" s="217"/>
      <c r="R582" s="217"/>
      <c r="S582" s="217"/>
      <c r="T582" s="215" t="s">
        <v>1426</v>
      </c>
      <c r="U582" s="185">
        <v>1550</v>
      </c>
      <c r="V582" s="157" t="s">
        <v>980</v>
      </c>
      <c r="W582" s="157" t="s">
        <v>984</v>
      </c>
    </row>
    <row r="583" spans="1:23" ht="16" customHeight="1">
      <c r="A583" s="211" t="s">
        <v>1424</v>
      </c>
      <c r="B583" s="211" t="s">
        <v>1425</v>
      </c>
      <c r="C583" s="212" t="s">
        <v>948</v>
      </c>
      <c r="D583" s="212">
        <v>16480</v>
      </c>
      <c r="E583" s="213">
        <v>44560</v>
      </c>
      <c r="F583" s="217"/>
      <c r="G583" s="217"/>
      <c r="H583" s="217"/>
      <c r="I583" s="215">
        <v>19165.84</v>
      </c>
      <c r="J583" s="213">
        <v>44592</v>
      </c>
      <c r="K583" s="212" t="s">
        <v>1419</v>
      </c>
      <c r="L583" s="217"/>
      <c r="M583" s="211" t="s">
        <v>1419</v>
      </c>
      <c r="N583" s="215">
        <v>19165.84</v>
      </c>
      <c r="O583" s="218"/>
      <c r="P583" s="217"/>
      <c r="Q583" s="217"/>
      <c r="R583" s="217"/>
      <c r="S583" s="217"/>
      <c r="T583" s="215" t="s">
        <v>1426</v>
      </c>
      <c r="U583" s="185">
        <v>1550</v>
      </c>
      <c r="V583" s="157" t="s">
        <v>980</v>
      </c>
      <c r="W583" s="157" t="s">
        <v>984</v>
      </c>
    </row>
    <row r="584" spans="1:23" ht="16" customHeight="1">
      <c r="A584" s="211" t="s">
        <v>1424</v>
      </c>
      <c r="B584" s="211" t="s">
        <v>1425</v>
      </c>
      <c r="C584" s="212" t="s">
        <v>948</v>
      </c>
      <c r="D584" s="212">
        <v>16481</v>
      </c>
      <c r="E584" s="213">
        <v>44560</v>
      </c>
      <c r="F584" s="217"/>
      <c r="G584" s="217"/>
      <c r="H584" s="217"/>
      <c r="I584" s="215">
        <v>49180.41</v>
      </c>
      <c r="J584" s="213">
        <v>44592</v>
      </c>
      <c r="K584" s="212" t="s">
        <v>1419</v>
      </c>
      <c r="L584" s="217"/>
      <c r="M584" s="211" t="s">
        <v>1419</v>
      </c>
      <c r="N584" s="215">
        <v>49180.41</v>
      </c>
      <c r="O584" s="218"/>
      <c r="P584" s="217"/>
      <c r="Q584" s="217"/>
      <c r="R584" s="217"/>
      <c r="S584" s="217"/>
      <c r="T584" s="215" t="s">
        <v>1426</v>
      </c>
      <c r="U584" s="185">
        <v>1550</v>
      </c>
      <c r="V584" s="157" t="s">
        <v>980</v>
      </c>
      <c r="W584" s="157" t="s">
        <v>984</v>
      </c>
    </row>
    <row r="585" spans="1:23" ht="16" customHeight="1">
      <c r="A585" s="211" t="s">
        <v>1424</v>
      </c>
      <c r="B585" s="211" t="s">
        <v>1425</v>
      </c>
      <c r="C585" s="212" t="s">
        <v>948</v>
      </c>
      <c r="D585" s="212">
        <v>16482</v>
      </c>
      <c r="E585" s="213">
        <v>44560</v>
      </c>
      <c r="F585" s="217"/>
      <c r="G585" s="217"/>
      <c r="H585" s="217"/>
      <c r="I585" s="215">
        <v>38207.879999999997</v>
      </c>
      <c r="J585" s="213">
        <v>44592</v>
      </c>
      <c r="K585" s="212" t="s">
        <v>1419</v>
      </c>
      <c r="L585" s="217"/>
      <c r="M585" s="211" t="s">
        <v>1419</v>
      </c>
      <c r="N585" s="215">
        <v>38207.879999999997</v>
      </c>
      <c r="O585" s="218"/>
      <c r="P585" s="217"/>
      <c r="Q585" s="217"/>
      <c r="R585" s="217"/>
      <c r="S585" s="217"/>
      <c r="T585" s="215" t="s">
        <v>1426</v>
      </c>
      <c r="U585" s="185">
        <v>1550</v>
      </c>
      <c r="V585" s="157" t="s">
        <v>980</v>
      </c>
      <c r="W585" s="157" t="s">
        <v>984</v>
      </c>
    </row>
    <row r="586" spans="1:23" ht="16" customHeight="1">
      <c r="A586" s="211" t="s">
        <v>1424</v>
      </c>
      <c r="B586" s="211" t="s">
        <v>1425</v>
      </c>
      <c r="C586" s="212" t="s">
        <v>948</v>
      </c>
      <c r="D586" s="212">
        <v>16483</v>
      </c>
      <c r="E586" s="213">
        <v>44560</v>
      </c>
      <c r="F586" s="217"/>
      <c r="G586" s="217"/>
      <c r="H586" s="217"/>
      <c r="I586" s="215">
        <v>33660.879999999997</v>
      </c>
      <c r="J586" s="213">
        <v>44592</v>
      </c>
      <c r="K586" s="212" t="s">
        <v>1419</v>
      </c>
      <c r="L586" s="217"/>
      <c r="M586" s="211" t="s">
        <v>1419</v>
      </c>
      <c r="N586" s="215">
        <v>33660.879999999997</v>
      </c>
      <c r="O586" s="218"/>
      <c r="P586" s="217"/>
      <c r="Q586" s="217"/>
      <c r="R586" s="217"/>
      <c r="S586" s="217"/>
      <c r="T586" s="215" t="s">
        <v>1426</v>
      </c>
      <c r="U586" s="185">
        <v>1550</v>
      </c>
      <c r="V586" s="157" t="s">
        <v>980</v>
      </c>
      <c r="W586" s="157" t="s">
        <v>984</v>
      </c>
    </row>
    <row r="587" spans="1:23" ht="16" customHeight="1">
      <c r="A587" s="211" t="s">
        <v>1424</v>
      </c>
      <c r="B587" s="211" t="s">
        <v>1425</v>
      </c>
      <c r="C587" s="212" t="s">
        <v>948</v>
      </c>
      <c r="D587" s="212">
        <v>16484</v>
      </c>
      <c r="E587" s="213">
        <v>44560</v>
      </c>
      <c r="F587" s="217"/>
      <c r="G587" s="217"/>
      <c r="H587" s="217"/>
      <c r="I587" s="215">
        <v>15800.79</v>
      </c>
      <c r="J587" s="213">
        <v>44592</v>
      </c>
      <c r="K587" s="212" t="s">
        <v>1419</v>
      </c>
      <c r="L587" s="217"/>
      <c r="M587" s="211" t="s">
        <v>1419</v>
      </c>
      <c r="N587" s="215">
        <v>15800.79</v>
      </c>
      <c r="O587" s="218"/>
      <c r="P587" s="217"/>
      <c r="Q587" s="217"/>
      <c r="R587" s="217"/>
      <c r="S587" s="217"/>
      <c r="T587" s="215" t="s">
        <v>1426</v>
      </c>
      <c r="U587" s="185">
        <v>1550</v>
      </c>
      <c r="V587" s="157" t="s">
        <v>980</v>
      </c>
      <c r="W587" s="157" t="s">
        <v>984</v>
      </c>
    </row>
    <row r="588" spans="1:23" ht="16" customHeight="1">
      <c r="A588" s="211" t="s">
        <v>1424</v>
      </c>
      <c r="B588" s="211" t="s">
        <v>1425</v>
      </c>
      <c r="C588" s="212" t="s">
        <v>948</v>
      </c>
      <c r="D588" s="212">
        <v>16485</v>
      </c>
      <c r="E588" s="213">
        <v>44560</v>
      </c>
      <c r="F588" s="217"/>
      <c r="G588" s="217"/>
      <c r="H588" s="217"/>
      <c r="I588" s="215">
        <v>22558.28</v>
      </c>
      <c r="J588" s="213">
        <v>44592</v>
      </c>
      <c r="K588" s="212" t="s">
        <v>1419</v>
      </c>
      <c r="L588" s="217"/>
      <c r="M588" s="211" t="s">
        <v>1419</v>
      </c>
      <c r="N588" s="215">
        <v>22558.28</v>
      </c>
      <c r="O588" s="218"/>
      <c r="P588" s="217"/>
      <c r="Q588" s="217"/>
      <c r="R588" s="217"/>
      <c r="S588" s="217"/>
      <c r="T588" s="215" t="s">
        <v>1426</v>
      </c>
      <c r="U588" s="185">
        <v>1550</v>
      </c>
      <c r="V588" s="157" t="s">
        <v>980</v>
      </c>
      <c r="W588" s="157" t="s">
        <v>984</v>
      </c>
    </row>
    <row r="589" spans="1:23" ht="16" customHeight="1">
      <c r="A589" s="211" t="s">
        <v>1424</v>
      </c>
      <c r="B589" s="211" t="s">
        <v>1425</v>
      </c>
      <c r="C589" s="212" t="s">
        <v>948</v>
      </c>
      <c r="D589" s="212">
        <v>16486</v>
      </c>
      <c r="E589" s="213">
        <v>44560</v>
      </c>
      <c r="F589" s="217"/>
      <c r="G589" s="217"/>
      <c r="H589" s="217"/>
      <c r="I589" s="215">
        <v>18578.61</v>
      </c>
      <c r="J589" s="213">
        <v>44592</v>
      </c>
      <c r="K589" s="212" t="s">
        <v>1419</v>
      </c>
      <c r="L589" s="217"/>
      <c r="M589" s="211" t="s">
        <v>1419</v>
      </c>
      <c r="N589" s="215">
        <v>18578.61</v>
      </c>
      <c r="O589" s="218"/>
      <c r="P589" s="217"/>
      <c r="Q589" s="217"/>
      <c r="R589" s="217"/>
      <c r="S589" s="217"/>
      <c r="T589" s="215" t="s">
        <v>1426</v>
      </c>
      <c r="U589" s="185">
        <v>1550</v>
      </c>
      <c r="V589" s="157" t="s">
        <v>980</v>
      </c>
      <c r="W589" s="157" t="s">
        <v>984</v>
      </c>
    </row>
    <row r="590" spans="1:23" ht="16" customHeight="1">
      <c r="A590" s="211" t="s">
        <v>1424</v>
      </c>
      <c r="B590" s="211" t="s">
        <v>1425</v>
      </c>
      <c r="C590" s="212" t="s">
        <v>948</v>
      </c>
      <c r="D590" s="212">
        <v>16487</v>
      </c>
      <c r="E590" s="213">
        <v>44560</v>
      </c>
      <c r="F590" s="217"/>
      <c r="G590" s="217"/>
      <c r="H590" s="217"/>
      <c r="I590" s="215">
        <v>24467.95</v>
      </c>
      <c r="J590" s="213">
        <v>44592</v>
      </c>
      <c r="K590" s="212" t="s">
        <v>1419</v>
      </c>
      <c r="L590" s="217"/>
      <c r="M590" s="211" t="s">
        <v>1419</v>
      </c>
      <c r="N590" s="215">
        <v>24467.95</v>
      </c>
      <c r="O590" s="218"/>
      <c r="P590" s="217"/>
      <c r="Q590" s="217"/>
      <c r="R590" s="217"/>
      <c r="S590" s="217"/>
      <c r="T590" s="215" t="s">
        <v>1426</v>
      </c>
      <c r="U590" s="185">
        <v>1550</v>
      </c>
      <c r="V590" s="157" t="s">
        <v>980</v>
      </c>
      <c r="W590" s="157" t="s">
        <v>984</v>
      </c>
    </row>
    <row r="591" spans="1:23" ht="16" customHeight="1">
      <c r="A591" s="211" t="s">
        <v>1424</v>
      </c>
      <c r="B591" s="211" t="s">
        <v>1425</v>
      </c>
      <c r="C591" s="212" t="s">
        <v>948</v>
      </c>
      <c r="D591" s="212">
        <v>16488</v>
      </c>
      <c r="E591" s="213">
        <v>44560</v>
      </c>
      <c r="F591" s="217"/>
      <c r="G591" s="217"/>
      <c r="H591" s="217"/>
      <c r="I591" s="215">
        <v>18488.080000000002</v>
      </c>
      <c r="J591" s="213">
        <v>44592</v>
      </c>
      <c r="K591" s="212" t="s">
        <v>1419</v>
      </c>
      <c r="L591" s="217"/>
      <c r="M591" s="211" t="s">
        <v>1419</v>
      </c>
      <c r="N591" s="215">
        <v>18488.080000000002</v>
      </c>
      <c r="O591" s="218"/>
      <c r="P591" s="217"/>
      <c r="Q591" s="217"/>
      <c r="R591" s="217"/>
      <c r="S591" s="217"/>
      <c r="T591" s="215" t="s">
        <v>1426</v>
      </c>
      <c r="U591" s="185">
        <v>1550</v>
      </c>
      <c r="V591" s="157" t="s">
        <v>980</v>
      </c>
      <c r="W591" s="157" t="s">
        <v>984</v>
      </c>
    </row>
    <row r="592" spans="1:23" ht="16" customHeight="1">
      <c r="A592" s="211" t="s">
        <v>1424</v>
      </c>
      <c r="B592" s="211" t="s">
        <v>1425</v>
      </c>
      <c r="C592" s="212" t="s">
        <v>948</v>
      </c>
      <c r="D592" s="212">
        <v>16489</v>
      </c>
      <c r="E592" s="213">
        <v>44560</v>
      </c>
      <c r="F592" s="217"/>
      <c r="G592" s="217"/>
      <c r="H592" s="217"/>
      <c r="I592" s="215">
        <v>14824.87</v>
      </c>
      <c r="J592" s="213">
        <v>44592</v>
      </c>
      <c r="K592" s="212" t="s">
        <v>1419</v>
      </c>
      <c r="L592" s="217"/>
      <c r="M592" s="211" t="s">
        <v>1419</v>
      </c>
      <c r="N592" s="215">
        <v>14824.87</v>
      </c>
      <c r="O592" s="218"/>
      <c r="P592" s="217"/>
      <c r="Q592" s="217"/>
      <c r="R592" s="217"/>
      <c r="S592" s="217"/>
      <c r="T592" s="215" t="s">
        <v>1426</v>
      </c>
      <c r="U592" s="185">
        <v>1550</v>
      </c>
      <c r="V592" s="157" t="s">
        <v>980</v>
      </c>
      <c r="W592" s="157" t="s">
        <v>984</v>
      </c>
    </row>
    <row r="593" spans="1:23" ht="16" customHeight="1">
      <c r="A593" s="211" t="s">
        <v>1424</v>
      </c>
      <c r="B593" s="211" t="s">
        <v>1425</v>
      </c>
      <c r="C593" s="212" t="s">
        <v>948</v>
      </c>
      <c r="D593" s="212">
        <v>16490</v>
      </c>
      <c r="E593" s="213">
        <v>44560</v>
      </c>
      <c r="F593" s="217"/>
      <c r="G593" s="217"/>
      <c r="H593" s="217"/>
      <c r="I593" s="215">
        <v>30389.55</v>
      </c>
      <c r="J593" s="213">
        <v>44592</v>
      </c>
      <c r="K593" s="212" t="s">
        <v>1419</v>
      </c>
      <c r="L593" s="217"/>
      <c r="M593" s="211" t="s">
        <v>1419</v>
      </c>
      <c r="N593" s="215">
        <v>30389.55</v>
      </c>
      <c r="O593" s="218"/>
      <c r="P593" s="217"/>
      <c r="Q593" s="217"/>
      <c r="R593" s="217"/>
      <c r="S593" s="217"/>
      <c r="T593" s="215" t="s">
        <v>1426</v>
      </c>
      <c r="U593" s="185">
        <v>1550</v>
      </c>
      <c r="V593" s="157" t="s">
        <v>980</v>
      </c>
      <c r="W593" s="157" t="s">
        <v>984</v>
      </c>
    </row>
    <row r="594" spans="1:23" ht="16" customHeight="1">
      <c r="A594" s="211" t="s">
        <v>1424</v>
      </c>
      <c r="B594" s="211" t="s">
        <v>1425</v>
      </c>
      <c r="C594" s="212" t="s">
        <v>948</v>
      </c>
      <c r="D594" s="212">
        <v>16491</v>
      </c>
      <c r="E594" s="213">
        <v>44560</v>
      </c>
      <c r="F594" s="217"/>
      <c r="G594" s="217"/>
      <c r="H594" s="217"/>
      <c r="I594" s="215">
        <v>19638.060000000001</v>
      </c>
      <c r="J594" s="213">
        <v>44592</v>
      </c>
      <c r="K594" s="212" t="s">
        <v>1419</v>
      </c>
      <c r="L594" s="217"/>
      <c r="M594" s="211" t="s">
        <v>1419</v>
      </c>
      <c r="N594" s="215">
        <v>19638.060000000001</v>
      </c>
      <c r="O594" s="218"/>
      <c r="P594" s="217"/>
      <c r="Q594" s="217"/>
      <c r="R594" s="217"/>
      <c r="S594" s="217"/>
      <c r="T594" s="215" t="s">
        <v>1426</v>
      </c>
      <c r="U594" s="185">
        <v>1550</v>
      </c>
      <c r="V594" s="157" t="s">
        <v>980</v>
      </c>
      <c r="W594" s="157" t="s">
        <v>984</v>
      </c>
    </row>
    <row r="595" spans="1:23" ht="16" customHeight="1">
      <c r="A595" s="211" t="s">
        <v>1424</v>
      </c>
      <c r="B595" s="211" t="s">
        <v>1425</v>
      </c>
      <c r="C595" s="212" t="s">
        <v>948</v>
      </c>
      <c r="D595" s="212">
        <v>16492</v>
      </c>
      <c r="E595" s="213">
        <v>44560</v>
      </c>
      <c r="F595" s="217"/>
      <c r="G595" s="217"/>
      <c r="H595" s="217"/>
      <c r="I595" s="215">
        <v>15210.35</v>
      </c>
      <c r="J595" s="213">
        <v>44592</v>
      </c>
      <c r="K595" s="212" t="s">
        <v>1419</v>
      </c>
      <c r="L595" s="217"/>
      <c r="M595" s="211" t="s">
        <v>1419</v>
      </c>
      <c r="N595" s="215">
        <v>15210.35</v>
      </c>
      <c r="O595" s="218"/>
      <c r="P595" s="217"/>
      <c r="Q595" s="217"/>
      <c r="R595" s="217"/>
      <c r="S595" s="217"/>
      <c r="T595" s="215" t="s">
        <v>1426</v>
      </c>
      <c r="U595" s="185">
        <v>1550</v>
      </c>
      <c r="V595" s="157" t="s">
        <v>980</v>
      </c>
      <c r="W595" s="157" t="s">
        <v>984</v>
      </c>
    </row>
    <row r="596" spans="1:23" ht="16" customHeight="1">
      <c r="A596" s="211" t="s">
        <v>1424</v>
      </c>
      <c r="B596" s="211" t="s">
        <v>1425</v>
      </c>
      <c r="C596" s="212" t="s">
        <v>948</v>
      </c>
      <c r="D596" s="212">
        <v>16493</v>
      </c>
      <c r="E596" s="213">
        <v>44560</v>
      </c>
      <c r="F596" s="217"/>
      <c r="G596" s="217"/>
      <c r="H596" s="217"/>
      <c r="I596" s="215">
        <v>36106.699999999997</v>
      </c>
      <c r="J596" s="213">
        <v>44592</v>
      </c>
      <c r="K596" s="212" t="s">
        <v>1419</v>
      </c>
      <c r="L596" s="217"/>
      <c r="M596" s="211" t="s">
        <v>1419</v>
      </c>
      <c r="N596" s="215">
        <v>36106.699999999997</v>
      </c>
      <c r="O596" s="218"/>
      <c r="P596" s="217"/>
      <c r="Q596" s="217"/>
      <c r="R596" s="217"/>
      <c r="S596" s="217"/>
      <c r="T596" s="215" t="s">
        <v>1426</v>
      </c>
      <c r="U596" s="185">
        <v>1550</v>
      </c>
      <c r="V596" s="157" t="s">
        <v>980</v>
      </c>
      <c r="W596" s="157" t="s">
        <v>984</v>
      </c>
    </row>
    <row r="597" spans="1:23" ht="16" customHeight="1">
      <c r="A597" s="211" t="s">
        <v>1424</v>
      </c>
      <c r="B597" s="211" t="s">
        <v>1425</v>
      </c>
      <c r="C597" s="212" t="s">
        <v>948</v>
      </c>
      <c r="D597" s="212">
        <v>16494</v>
      </c>
      <c r="E597" s="213">
        <v>44560</v>
      </c>
      <c r="F597" s="217"/>
      <c r="G597" s="217"/>
      <c r="H597" s="217"/>
      <c r="I597" s="215">
        <v>50448.25</v>
      </c>
      <c r="J597" s="213">
        <v>44592</v>
      </c>
      <c r="K597" s="212" t="s">
        <v>1419</v>
      </c>
      <c r="L597" s="217"/>
      <c r="M597" s="211" t="s">
        <v>1419</v>
      </c>
      <c r="N597" s="215">
        <v>50448.25</v>
      </c>
      <c r="O597" s="218"/>
      <c r="P597" s="217"/>
      <c r="Q597" s="217"/>
      <c r="R597" s="217"/>
      <c r="S597" s="217"/>
      <c r="T597" s="215" t="s">
        <v>1426</v>
      </c>
      <c r="U597" s="185">
        <v>1550</v>
      </c>
      <c r="V597" s="157" t="s">
        <v>980</v>
      </c>
      <c r="W597" s="157" t="s">
        <v>984</v>
      </c>
    </row>
    <row r="598" spans="1:23" ht="16" customHeight="1">
      <c r="A598" s="211" t="s">
        <v>1424</v>
      </c>
      <c r="B598" s="211" t="s">
        <v>1425</v>
      </c>
      <c r="C598" s="212" t="s">
        <v>948</v>
      </c>
      <c r="D598" s="212">
        <v>16495</v>
      </c>
      <c r="E598" s="213">
        <v>44560</v>
      </c>
      <c r="F598" s="217"/>
      <c r="G598" s="217"/>
      <c r="H598" s="217"/>
      <c r="I598" s="215">
        <v>72918.42</v>
      </c>
      <c r="J598" s="213">
        <v>44592</v>
      </c>
      <c r="K598" s="212" t="s">
        <v>1419</v>
      </c>
      <c r="L598" s="217"/>
      <c r="M598" s="211" t="s">
        <v>1419</v>
      </c>
      <c r="N598" s="215">
        <v>72918.42</v>
      </c>
      <c r="O598" s="218"/>
      <c r="P598" s="217"/>
      <c r="Q598" s="217"/>
      <c r="R598" s="217"/>
      <c r="S598" s="217"/>
      <c r="T598" s="215" t="s">
        <v>1426</v>
      </c>
      <c r="U598" s="185">
        <v>1550</v>
      </c>
      <c r="V598" s="157" t="s">
        <v>980</v>
      </c>
      <c r="W598" s="157" t="s">
        <v>984</v>
      </c>
    </row>
    <row r="599" spans="1:23" ht="16" customHeight="1">
      <c r="A599" s="211" t="s">
        <v>1424</v>
      </c>
      <c r="B599" s="211" t="s">
        <v>1425</v>
      </c>
      <c r="C599" s="212" t="s">
        <v>948</v>
      </c>
      <c r="D599" s="212">
        <v>16496</v>
      </c>
      <c r="E599" s="213">
        <v>44560</v>
      </c>
      <c r="F599" s="217"/>
      <c r="G599" s="217"/>
      <c r="H599" s="217"/>
      <c r="I599" s="215">
        <v>68655.78</v>
      </c>
      <c r="J599" s="213">
        <v>44592</v>
      </c>
      <c r="K599" s="212" t="s">
        <v>1419</v>
      </c>
      <c r="L599" s="217"/>
      <c r="M599" s="211" t="s">
        <v>1419</v>
      </c>
      <c r="N599" s="215">
        <v>68655.78</v>
      </c>
      <c r="O599" s="218"/>
      <c r="P599" s="217"/>
      <c r="Q599" s="217"/>
      <c r="R599" s="217"/>
      <c r="S599" s="217"/>
      <c r="T599" s="215" t="s">
        <v>1426</v>
      </c>
      <c r="U599" s="185">
        <v>1550</v>
      </c>
      <c r="V599" s="157" t="s">
        <v>980</v>
      </c>
      <c r="W599" s="157" t="s">
        <v>984</v>
      </c>
    </row>
    <row r="600" spans="1:23" ht="16" customHeight="1">
      <c r="A600" s="211" t="s">
        <v>1424</v>
      </c>
      <c r="B600" s="211" t="s">
        <v>1425</v>
      </c>
      <c r="C600" s="212" t="s">
        <v>948</v>
      </c>
      <c r="D600" s="212">
        <v>16497</v>
      </c>
      <c r="E600" s="213">
        <v>44560</v>
      </c>
      <c r="F600" s="217"/>
      <c r="G600" s="217"/>
      <c r="H600" s="217"/>
      <c r="I600" s="215">
        <v>75794.91</v>
      </c>
      <c r="J600" s="213">
        <v>44592</v>
      </c>
      <c r="K600" s="212" t="s">
        <v>1419</v>
      </c>
      <c r="L600" s="217"/>
      <c r="M600" s="211" t="s">
        <v>1419</v>
      </c>
      <c r="N600" s="215">
        <v>75794.91</v>
      </c>
      <c r="O600" s="218"/>
      <c r="P600" s="217"/>
      <c r="Q600" s="217"/>
      <c r="R600" s="217"/>
      <c r="S600" s="217"/>
      <c r="T600" s="215" t="s">
        <v>1426</v>
      </c>
      <c r="U600" s="185">
        <v>1550</v>
      </c>
      <c r="V600" s="157" t="s">
        <v>980</v>
      </c>
      <c r="W600" s="157" t="s">
        <v>984</v>
      </c>
    </row>
    <row r="601" spans="1:23" ht="16" customHeight="1">
      <c r="A601" s="211" t="s">
        <v>1424</v>
      </c>
      <c r="B601" s="211" t="s">
        <v>1425</v>
      </c>
      <c r="C601" s="212" t="s">
        <v>948</v>
      </c>
      <c r="D601" s="212">
        <v>16498</v>
      </c>
      <c r="E601" s="213">
        <v>44560</v>
      </c>
      <c r="F601" s="217"/>
      <c r="G601" s="217"/>
      <c r="H601" s="217"/>
      <c r="I601" s="215">
        <v>13368.19</v>
      </c>
      <c r="J601" s="213">
        <v>44592</v>
      </c>
      <c r="K601" s="212" t="s">
        <v>1419</v>
      </c>
      <c r="L601" s="217"/>
      <c r="M601" s="211" t="s">
        <v>1419</v>
      </c>
      <c r="N601" s="215">
        <v>13368.19</v>
      </c>
      <c r="O601" s="218"/>
      <c r="P601" s="217"/>
      <c r="Q601" s="217"/>
      <c r="R601" s="217"/>
      <c r="S601" s="217"/>
      <c r="T601" s="215" t="s">
        <v>1426</v>
      </c>
      <c r="U601" s="185">
        <v>1550</v>
      </c>
      <c r="V601" s="157" t="s">
        <v>980</v>
      </c>
      <c r="W601" s="157" t="s">
        <v>984</v>
      </c>
    </row>
    <row r="602" spans="1:23" ht="16" customHeight="1">
      <c r="A602" s="211" t="s">
        <v>1424</v>
      </c>
      <c r="B602" s="211" t="s">
        <v>1425</v>
      </c>
      <c r="C602" s="212" t="s">
        <v>948</v>
      </c>
      <c r="D602" s="212">
        <v>16499</v>
      </c>
      <c r="E602" s="213">
        <v>44560</v>
      </c>
      <c r="F602" s="217"/>
      <c r="G602" s="217"/>
      <c r="H602" s="217"/>
      <c r="I602" s="215">
        <v>20623.97</v>
      </c>
      <c r="J602" s="213">
        <v>44592</v>
      </c>
      <c r="K602" s="212" t="s">
        <v>1419</v>
      </c>
      <c r="L602" s="217"/>
      <c r="M602" s="211" t="s">
        <v>1419</v>
      </c>
      <c r="N602" s="215">
        <v>20623.97</v>
      </c>
      <c r="O602" s="218"/>
      <c r="P602" s="217"/>
      <c r="Q602" s="217"/>
      <c r="R602" s="217"/>
      <c r="S602" s="217"/>
      <c r="T602" s="215" t="s">
        <v>1426</v>
      </c>
      <c r="U602" s="185">
        <v>1550</v>
      </c>
      <c r="V602" s="157" t="s">
        <v>980</v>
      </c>
      <c r="W602" s="157" t="s">
        <v>984</v>
      </c>
    </row>
    <row r="603" spans="1:23" ht="16" customHeight="1">
      <c r="A603" s="211" t="s">
        <v>1424</v>
      </c>
      <c r="B603" s="211" t="s">
        <v>1425</v>
      </c>
      <c r="C603" s="212" t="s">
        <v>948</v>
      </c>
      <c r="D603" s="212">
        <v>16500</v>
      </c>
      <c r="E603" s="213">
        <v>44560</v>
      </c>
      <c r="F603" s="217"/>
      <c r="G603" s="217"/>
      <c r="H603" s="217"/>
      <c r="I603" s="215">
        <v>115798.24</v>
      </c>
      <c r="J603" s="213">
        <v>44592</v>
      </c>
      <c r="K603" s="212" t="s">
        <v>1419</v>
      </c>
      <c r="L603" s="217"/>
      <c r="M603" s="211" t="s">
        <v>1419</v>
      </c>
      <c r="N603" s="215">
        <v>115798.24</v>
      </c>
      <c r="O603" s="218"/>
      <c r="P603" s="217"/>
      <c r="Q603" s="217"/>
      <c r="R603" s="217"/>
      <c r="S603" s="217"/>
      <c r="T603" s="215" t="s">
        <v>1426</v>
      </c>
      <c r="U603" s="185">
        <v>1550</v>
      </c>
      <c r="V603" s="157" t="s">
        <v>980</v>
      </c>
      <c r="W603" s="157" t="s">
        <v>984</v>
      </c>
    </row>
    <row r="604" spans="1:23" ht="16" customHeight="1">
      <c r="A604" s="211" t="s">
        <v>1424</v>
      </c>
      <c r="B604" s="211" t="s">
        <v>1425</v>
      </c>
      <c r="C604" s="212" t="s">
        <v>948</v>
      </c>
      <c r="D604" s="212">
        <v>16553</v>
      </c>
      <c r="E604" s="213">
        <v>44592</v>
      </c>
      <c r="F604" s="217"/>
      <c r="G604" s="217"/>
      <c r="H604" s="217"/>
      <c r="I604" s="215">
        <v>62242.43</v>
      </c>
      <c r="J604" s="213">
        <v>44620</v>
      </c>
      <c r="K604" s="212" t="s">
        <v>1419</v>
      </c>
      <c r="L604" s="217"/>
      <c r="M604" s="211" t="s">
        <v>1419</v>
      </c>
      <c r="N604" s="215">
        <v>62242.43</v>
      </c>
      <c r="O604" s="218"/>
      <c r="P604" s="217"/>
      <c r="Q604" s="217"/>
      <c r="R604" s="217"/>
      <c r="S604" s="217"/>
      <c r="T604" s="215" t="s">
        <v>1420</v>
      </c>
      <c r="U604" s="185">
        <v>1522</v>
      </c>
      <c r="V604" s="157" t="s">
        <v>980</v>
      </c>
      <c r="W604" s="157" t="s">
        <v>984</v>
      </c>
    </row>
    <row r="605" spans="1:23" ht="16" customHeight="1">
      <c r="A605" s="211" t="s">
        <v>1424</v>
      </c>
      <c r="B605" s="211" t="s">
        <v>1425</v>
      </c>
      <c r="C605" s="212" t="s">
        <v>948</v>
      </c>
      <c r="D605" s="212">
        <v>16555</v>
      </c>
      <c r="E605" s="213">
        <v>44592</v>
      </c>
      <c r="F605" s="217"/>
      <c r="G605" s="217"/>
      <c r="H605" s="217"/>
      <c r="I605" s="215">
        <v>3201.06</v>
      </c>
      <c r="J605" s="213">
        <v>44620</v>
      </c>
      <c r="K605" s="212" t="s">
        <v>1419</v>
      </c>
      <c r="L605" s="217"/>
      <c r="M605" s="211" t="s">
        <v>1419</v>
      </c>
      <c r="N605" s="215">
        <v>3201.06</v>
      </c>
      <c r="O605" s="218"/>
      <c r="P605" s="217"/>
      <c r="Q605" s="217"/>
      <c r="R605" s="217"/>
      <c r="S605" s="217"/>
      <c r="T605" s="215" t="s">
        <v>1420</v>
      </c>
      <c r="U605" s="185">
        <v>1522</v>
      </c>
      <c r="V605" s="157" t="s">
        <v>980</v>
      </c>
      <c r="W605" s="157" t="s">
        <v>984</v>
      </c>
    </row>
    <row r="606" spans="1:23" ht="16" customHeight="1">
      <c r="A606" s="211" t="s">
        <v>1424</v>
      </c>
      <c r="B606" s="211" t="s">
        <v>1425</v>
      </c>
      <c r="C606" s="212" t="s">
        <v>948</v>
      </c>
      <c r="D606" s="212">
        <v>16556</v>
      </c>
      <c r="E606" s="213">
        <v>44592</v>
      </c>
      <c r="F606" s="217"/>
      <c r="G606" s="217"/>
      <c r="H606" s="217"/>
      <c r="I606" s="215">
        <v>16822.3</v>
      </c>
      <c r="J606" s="213">
        <v>44620</v>
      </c>
      <c r="K606" s="212" t="s">
        <v>1419</v>
      </c>
      <c r="L606" s="217"/>
      <c r="M606" s="211" t="s">
        <v>1419</v>
      </c>
      <c r="N606" s="215">
        <v>16822.3</v>
      </c>
      <c r="O606" s="218"/>
      <c r="P606" s="217"/>
      <c r="Q606" s="217"/>
      <c r="R606" s="217"/>
      <c r="S606" s="217"/>
      <c r="T606" s="215" t="s">
        <v>1420</v>
      </c>
      <c r="U606" s="185">
        <v>1522</v>
      </c>
      <c r="V606" s="157" t="s">
        <v>980</v>
      </c>
      <c r="W606" s="157" t="s">
        <v>984</v>
      </c>
    </row>
    <row r="607" spans="1:23" ht="16" customHeight="1">
      <c r="A607" s="211" t="s">
        <v>1424</v>
      </c>
      <c r="B607" s="211" t="s">
        <v>1425</v>
      </c>
      <c r="C607" s="212" t="s">
        <v>948</v>
      </c>
      <c r="D607" s="212">
        <v>16558</v>
      </c>
      <c r="E607" s="213">
        <v>44592</v>
      </c>
      <c r="F607" s="217"/>
      <c r="G607" s="217"/>
      <c r="H607" s="217"/>
      <c r="I607" s="215">
        <v>1410.13</v>
      </c>
      <c r="J607" s="213">
        <v>44620</v>
      </c>
      <c r="K607" s="212" t="s">
        <v>1419</v>
      </c>
      <c r="L607" s="217"/>
      <c r="M607" s="211" t="s">
        <v>1419</v>
      </c>
      <c r="N607" s="215">
        <v>1410.13</v>
      </c>
      <c r="O607" s="218"/>
      <c r="P607" s="217"/>
      <c r="Q607" s="217"/>
      <c r="R607" s="217"/>
      <c r="S607" s="217"/>
      <c r="T607" s="215" t="s">
        <v>1420</v>
      </c>
      <c r="U607" s="185">
        <v>1522</v>
      </c>
      <c r="V607" s="157" t="s">
        <v>980</v>
      </c>
      <c r="W607" s="157" t="s">
        <v>984</v>
      </c>
    </row>
    <row r="608" spans="1:23" ht="16" customHeight="1">
      <c r="A608" s="211" t="s">
        <v>1424</v>
      </c>
      <c r="B608" s="211" t="s">
        <v>1425</v>
      </c>
      <c r="C608" s="212" t="s">
        <v>948</v>
      </c>
      <c r="D608" s="212">
        <v>16559</v>
      </c>
      <c r="E608" s="213">
        <v>44592</v>
      </c>
      <c r="F608" s="217"/>
      <c r="G608" s="217"/>
      <c r="H608" s="217"/>
      <c r="I608" s="215">
        <v>5982.5</v>
      </c>
      <c r="J608" s="213">
        <v>44620</v>
      </c>
      <c r="K608" s="212" t="s">
        <v>1419</v>
      </c>
      <c r="L608" s="217"/>
      <c r="M608" s="211" t="s">
        <v>1419</v>
      </c>
      <c r="N608" s="215">
        <v>5982.5</v>
      </c>
      <c r="O608" s="218"/>
      <c r="P608" s="217"/>
      <c r="Q608" s="217"/>
      <c r="R608" s="217"/>
      <c r="S608" s="217"/>
      <c r="T608" s="215" t="s">
        <v>1420</v>
      </c>
      <c r="U608" s="185">
        <v>1522</v>
      </c>
      <c r="V608" s="157" t="s">
        <v>980</v>
      </c>
      <c r="W608" s="157" t="s">
        <v>984</v>
      </c>
    </row>
    <row r="609" spans="1:23" ht="16" customHeight="1">
      <c r="A609" s="211" t="s">
        <v>1424</v>
      </c>
      <c r="B609" s="211" t="s">
        <v>1425</v>
      </c>
      <c r="C609" s="212" t="s">
        <v>948</v>
      </c>
      <c r="D609" s="212">
        <v>16560</v>
      </c>
      <c r="E609" s="213">
        <v>44592</v>
      </c>
      <c r="F609" s="217"/>
      <c r="G609" s="217"/>
      <c r="H609" s="217"/>
      <c r="I609" s="215">
        <v>9868.7099999999991</v>
      </c>
      <c r="J609" s="213">
        <v>44620</v>
      </c>
      <c r="K609" s="212" t="s">
        <v>1419</v>
      </c>
      <c r="L609" s="217"/>
      <c r="M609" s="211" t="s">
        <v>1419</v>
      </c>
      <c r="N609" s="215">
        <v>9868.7099999999991</v>
      </c>
      <c r="O609" s="218"/>
      <c r="P609" s="217"/>
      <c r="Q609" s="217"/>
      <c r="R609" s="217"/>
      <c r="S609" s="217"/>
      <c r="T609" s="215" t="s">
        <v>1420</v>
      </c>
      <c r="U609" s="185">
        <v>1522</v>
      </c>
      <c r="V609" s="157" t="s">
        <v>980</v>
      </c>
      <c r="W609" s="157" t="s">
        <v>984</v>
      </c>
    </row>
    <row r="610" spans="1:23" ht="16" customHeight="1">
      <c r="A610" s="211" t="s">
        <v>1424</v>
      </c>
      <c r="B610" s="211" t="s">
        <v>1425</v>
      </c>
      <c r="C610" s="212" t="s">
        <v>948</v>
      </c>
      <c r="D610" s="212">
        <v>16561</v>
      </c>
      <c r="E610" s="213">
        <v>44592</v>
      </c>
      <c r="F610" s="217"/>
      <c r="G610" s="217"/>
      <c r="H610" s="217"/>
      <c r="I610" s="215">
        <v>76565.06</v>
      </c>
      <c r="J610" s="213">
        <v>44620</v>
      </c>
      <c r="K610" s="212" t="s">
        <v>1419</v>
      </c>
      <c r="L610" s="217"/>
      <c r="M610" s="211" t="s">
        <v>1419</v>
      </c>
      <c r="N610" s="215">
        <v>76565.06</v>
      </c>
      <c r="O610" s="218"/>
      <c r="P610" s="217"/>
      <c r="Q610" s="217"/>
      <c r="R610" s="217"/>
      <c r="S610" s="217"/>
      <c r="T610" s="215" t="s">
        <v>1420</v>
      </c>
      <c r="U610" s="185">
        <v>1522</v>
      </c>
      <c r="V610" s="157" t="s">
        <v>980</v>
      </c>
      <c r="W610" s="157" t="s">
        <v>984</v>
      </c>
    </row>
    <row r="611" spans="1:23" ht="16" customHeight="1">
      <c r="A611" s="211" t="s">
        <v>1424</v>
      </c>
      <c r="B611" s="211" t="s">
        <v>1425</v>
      </c>
      <c r="C611" s="212" t="s">
        <v>948</v>
      </c>
      <c r="D611" s="212">
        <v>16562</v>
      </c>
      <c r="E611" s="213">
        <v>44592</v>
      </c>
      <c r="F611" s="217"/>
      <c r="G611" s="217"/>
      <c r="H611" s="217"/>
      <c r="I611" s="215">
        <v>4597.6400000000003</v>
      </c>
      <c r="J611" s="213">
        <v>44620</v>
      </c>
      <c r="K611" s="212" t="s">
        <v>1419</v>
      </c>
      <c r="L611" s="217"/>
      <c r="M611" s="211" t="s">
        <v>1419</v>
      </c>
      <c r="N611" s="215">
        <v>4597.6400000000003</v>
      </c>
      <c r="O611" s="218"/>
      <c r="P611" s="217"/>
      <c r="Q611" s="217"/>
      <c r="R611" s="217"/>
      <c r="S611" s="217"/>
      <c r="T611" s="215" t="s">
        <v>1420</v>
      </c>
      <c r="U611" s="185">
        <v>1522</v>
      </c>
      <c r="V611" s="157" t="s">
        <v>980</v>
      </c>
      <c r="W611" s="157" t="s">
        <v>984</v>
      </c>
    </row>
    <row r="612" spans="1:23" ht="16" customHeight="1">
      <c r="A612" s="211" t="s">
        <v>1424</v>
      </c>
      <c r="B612" s="211" t="s">
        <v>1425</v>
      </c>
      <c r="C612" s="212" t="s">
        <v>948</v>
      </c>
      <c r="D612" s="212">
        <v>16563</v>
      </c>
      <c r="E612" s="213">
        <v>44592</v>
      </c>
      <c r="F612" s="217"/>
      <c r="G612" s="217"/>
      <c r="H612" s="217"/>
      <c r="I612" s="215">
        <v>11140.48</v>
      </c>
      <c r="J612" s="213">
        <v>44620</v>
      </c>
      <c r="K612" s="212" t="s">
        <v>1419</v>
      </c>
      <c r="L612" s="217"/>
      <c r="M612" s="211" t="s">
        <v>1419</v>
      </c>
      <c r="N612" s="215">
        <v>11140.48</v>
      </c>
      <c r="O612" s="218"/>
      <c r="P612" s="217"/>
      <c r="Q612" s="217"/>
      <c r="R612" s="217"/>
      <c r="S612" s="217"/>
      <c r="T612" s="215" t="s">
        <v>1420</v>
      </c>
      <c r="U612" s="185">
        <v>1522</v>
      </c>
      <c r="V612" s="157" t="s">
        <v>980</v>
      </c>
      <c r="W612" s="157" t="s">
        <v>984</v>
      </c>
    </row>
    <row r="613" spans="1:23" ht="16" customHeight="1">
      <c r="A613" s="211" t="s">
        <v>1424</v>
      </c>
      <c r="B613" s="211" t="s">
        <v>1425</v>
      </c>
      <c r="C613" s="212" t="s">
        <v>948</v>
      </c>
      <c r="D613" s="212">
        <v>16564</v>
      </c>
      <c r="E613" s="213">
        <v>44592</v>
      </c>
      <c r="F613" s="217"/>
      <c r="G613" s="217"/>
      <c r="H613" s="217"/>
      <c r="I613" s="215">
        <v>51619.5</v>
      </c>
      <c r="J613" s="213">
        <v>44620</v>
      </c>
      <c r="K613" s="212" t="s">
        <v>1419</v>
      </c>
      <c r="L613" s="217"/>
      <c r="M613" s="211" t="s">
        <v>1419</v>
      </c>
      <c r="N613" s="215">
        <v>51619.5</v>
      </c>
      <c r="O613" s="218"/>
      <c r="P613" s="217"/>
      <c r="Q613" s="217"/>
      <c r="R613" s="217"/>
      <c r="S613" s="217"/>
      <c r="T613" s="215" t="s">
        <v>1420</v>
      </c>
      <c r="U613" s="185">
        <v>1522</v>
      </c>
      <c r="V613" s="157" t="s">
        <v>980</v>
      </c>
      <c r="W613" s="157" t="s">
        <v>984</v>
      </c>
    </row>
    <row r="614" spans="1:23" ht="16" customHeight="1">
      <c r="A614" s="211" t="s">
        <v>1424</v>
      </c>
      <c r="B614" s="211" t="s">
        <v>1425</v>
      </c>
      <c r="C614" s="212" t="s">
        <v>948</v>
      </c>
      <c r="D614" s="212">
        <v>16565</v>
      </c>
      <c r="E614" s="213">
        <v>44592</v>
      </c>
      <c r="F614" s="217"/>
      <c r="G614" s="217"/>
      <c r="H614" s="217"/>
      <c r="I614" s="215">
        <v>19220.849999999999</v>
      </c>
      <c r="J614" s="213">
        <v>44620</v>
      </c>
      <c r="K614" s="212" t="s">
        <v>1419</v>
      </c>
      <c r="L614" s="217"/>
      <c r="M614" s="211" t="s">
        <v>1419</v>
      </c>
      <c r="N614" s="215">
        <v>19220.849999999999</v>
      </c>
      <c r="O614" s="218"/>
      <c r="P614" s="217"/>
      <c r="Q614" s="217"/>
      <c r="R614" s="217"/>
      <c r="S614" s="217"/>
      <c r="T614" s="215" t="s">
        <v>1420</v>
      </c>
      <c r="U614" s="185">
        <v>1522</v>
      </c>
      <c r="V614" s="157" t="s">
        <v>980</v>
      </c>
      <c r="W614" s="157" t="s">
        <v>984</v>
      </c>
    </row>
    <row r="615" spans="1:23" ht="16" customHeight="1">
      <c r="A615" s="211" t="s">
        <v>1424</v>
      </c>
      <c r="B615" s="211" t="s">
        <v>1425</v>
      </c>
      <c r="C615" s="212" t="s">
        <v>948</v>
      </c>
      <c r="D615" s="212">
        <v>16566</v>
      </c>
      <c r="E615" s="213">
        <v>44592</v>
      </c>
      <c r="F615" s="217"/>
      <c r="G615" s="217"/>
      <c r="H615" s="217"/>
      <c r="I615" s="215">
        <v>48139.839999999997</v>
      </c>
      <c r="J615" s="213">
        <v>44620</v>
      </c>
      <c r="K615" s="212" t="s">
        <v>1419</v>
      </c>
      <c r="L615" s="217"/>
      <c r="M615" s="211" t="s">
        <v>1419</v>
      </c>
      <c r="N615" s="215">
        <v>48139.839999999997</v>
      </c>
      <c r="O615" s="218"/>
      <c r="P615" s="217"/>
      <c r="Q615" s="217"/>
      <c r="R615" s="217"/>
      <c r="S615" s="217"/>
      <c r="T615" s="215" t="s">
        <v>1420</v>
      </c>
      <c r="U615" s="185">
        <v>1522</v>
      </c>
      <c r="V615" s="157" t="s">
        <v>980</v>
      </c>
      <c r="W615" s="157" t="s">
        <v>984</v>
      </c>
    </row>
    <row r="616" spans="1:23" ht="16" customHeight="1">
      <c r="A616" s="211" t="s">
        <v>1424</v>
      </c>
      <c r="B616" s="211" t="s">
        <v>1425</v>
      </c>
      <c r="C616" s="212" t="s">
        <v>948</v>
      </c>
      <c r="D616" s="212">
        <v>16567</v>
      </c>
      <c r="E616" s="213">
        <v>44592</v>
      </c>
      <c r="F616" s="217"/>
      <c r="G616" s="217"/>
      <c r="H616" s="217"/>
      <c r="I616" s="215">
        <v>36806.949999999997</v>
      </c>
      <c r="J616" s="213">
        <v>44620</v>
      </c>
      <c r="K616" s="212" t="s">
        <v>1419</v>
      </c>
      <c r="L616" s="217"/>
      <c r="M616" s="211" t="s">
        <v>1419</v>
      </c>
      <c r="N616" s="215">
        <v>36806.949999999997</v>
      </c>
      <c r="O616" s="218"/>
      <c r="P616" s="217"/>
      <c r="Q616" s="217"/>
      <c r="R616" s="217"/>
      <c r="S616" s="217"/>
      <c r="T616" s="215" t="s">
        <v>1420</v>
      </c>
      <c r="U616" s="185">
        <v>1522</v>
      </c>
      <c r="V616" s="157" t="s">
        <v>980</v>
      </c>
      <c r="W616" s="157" t="s">
        <v>984</v>
      </c>
    </row>
    <row r="617" spans="1:23" ht="16" customHeight="1">
      <c r="A617" s="211" t="s">
        <v>1424</v>
      </c>
      <c r="B617" s="211" t="s">
        <v>1425</v>
      </c>
      <c r="C617" s="212" t="s">
        <v>948</v>
      </c>
      <c r="D617" s="212">
        <v>16568</v>
      </c>
      <c r="E617" s="213">
        <v>44592</v>
      </c>
      <c r="F617" s="217"/>
      <c r="G617" s="217"/>
      <c r="H617" s="217"/>
      <c r="I617" s="215">
        <v>35543.5</v>
      </c>
      <c r="J617" s="213">
        <v>44620</v>
      </c>
      <c r="K617" s="212" t="s">
        <v>1419</v>
      </c>
      <c r="L617" s="217"/>
      <c r="M617" s="211" t="s">
        <v>1419</v>
      </c>
      <c r="N617" s="215">
        <v>35543.5</v>
      </c>
      <c r="O617" s="218"/>
      <c r="P617" s="217"/>
      <c r="Q617" s="217"/>
      <c r="R617" s="217"/>
      <c r="S617" s="217"/>
      <c r="T617" s="215" t="s">
        <v>1420</v>
      </c>
      <c r="U617" s="185">
        <v>1522</v>
      </c>
      <c r="V617" s="157" t="s">
        <v>980</v>
      </c>
      <c r="W617" s="157" t="s">
        <v>984</v>
      </c>
    </row>
    <row r="618" spans="1:23" ht="16" customHeight="1">
      <c r="A618" s="211" t="s">
        <v>1424</v>
      </c>
      <c r="B618" s="211" t="s">
        <v>1425</v>
      </c>
      <c r="C618" s="212" t="s">
        <v>948</v>
      </c>
      <c r="D618" s="212">
        <v>16569</v>
      </c>
      <c r="E618" s="213">
        <v>44592</v>
      </c>
      <c r="F618" s="217"/>
      <c r="G618" s="217"/>
      <c r="H618" s="217"/>
      <c r="I618" s="215">
        <v>14250.03</v>
      </c>
      <c r="J618" s="213">
        <v>44620</v>
      </c>
      <c r="K618" s="212" t="s">
        <v>1419</v>
      </c>
      <c r="L618" s="217"/>
      <c r="M618" s="211" t="s">
        <v>1419</v>
      </c>
      <c r="N618" s="215">
        <v>14250.03</v>
      </c>
      <c r="O618" s="218"/>
      <c r="P618" s="217"/>
      <c r="Q618" s="217"/>
      <c r="R618" s="217"/>
      <c r="S618" s="217"/>
      <c r="T618" s="215" t="s">
        <v>1420</v>
      </c>
      <c r="U618" s="185">
        <v>1522</v>
      </c>
      <c r="V618" s="157" t="s">
        <v>980</v>
      </c>
      <c r="W618" s="157" t="s">
        <v>984</v>
      </c>
    </row>
    <row r="619" spans="1:23" ht="16" customHeight="1">
      <c r="A619" s="211" t="s">
        <v>1424</v>
      </c>
      <c r="B619" s="211" t="s">
        <v>1425</v>
      </c>
      <c r="C619" s="212" t="s">
        <v>948</v>
      </c>
      <c r="D619" s="212">
        <v>16570</v>
      </c>
      <c r="E619" s="213">
        <v>44592</v>
      </c>
      <c r="F619" s="217"/>
      <c r="G619" s="217"/>
      <c r="H619" s="217"/>
      <c r="I619" s="215">
        <v>22883.64</v>
      </c>
      <c r="J619" s="213">
        <v>44620</v>
      </c>
      <c r="K619" s="212" t="s">
        <v>1419</v>
      </c>
      <c r="L619" s="217"/>
      <c r="M619" s="211" t="s">
        <v>1419</v>
      </c>
      <c r="N619" s="215">
        <v>22883.64</v>
      </c>
      <c r="O619" s="218"/>
      <c r="P619" s="217"/>
      <c r="Q619" s="217"/>
      <c r="R619" s="217"/>
      <c r="S619" s="217"/>
      <c r="T619" s="215" t="s">
        <v>1420</v>
      </c>
      <c r="U619" s="185">
        <v>1522</v>
      </c>
      <c r="V619" s="157" t="s">
        <v>980</v>
      </c>
      <c r="W619" s="157" t="s">
        <v>984</v>
      </c>
    </row>
    <row r="620" spans="1:23" ht="16" customHeight="1">
      <c r="A620" s="211" t="s">
        <v>1424</v>
      </c>
      <c r="B620" s="211" t="s">
        <v>1425</v>
      </c>
      <c r="C620" s="212" t="s">
        <v>948</v>
      </c>
      <c r="D620" s="212">
        <v>16571</v>
      </c>
      <c r="E620" s="213">
        <v>44592</v>
      </c>
      <c r="F620" s="217"/>
      <c r="G620" s="217"/>
      <c r="H620" s="217"/>
      <c r="I620" s="215">
        <v>18256.169999999998</v>
      </c>
      <c r="J620" s="213">
        <v>44620</v>
      </c>
      <c r="K620" s="212" t="s">
        <v>1419</v>
      </c>
      <c r="L620" s="217"/>
      <c r="M620" s="211" t="s">
        <v>1419</v>
      </c>
      <c r="N620" s="215">
        <v>18256.169999999998</v>
      </c>
      <c r="O620" s="218"/>
      <c r="P620" s="217"/>
      <c r="Q620" s="217"/>
      <c r="R620" s="217"/>
      <c r="S620" s="217"/>
      <c r="T620" s="215" t="s">
        <v>1420</v>
      </c>
      <c r="U620" s="185">
        <v>1522</v>
      </c>
      <c r="V620" s="157" t="s">
        <v>980</v>
      </c>
      <c r="W620" s="157" t="s">
        <v>984</v>
      </c>
    </row>
    <row r="621" spans="1:23" ht="16" customHeight="1">
      <c r="A621" s="211" t="s">
        <v>1424</v>
      </c>
      <c r="B621" s="211" t="s">
        <v>1425</v>
      </c>
      <c r="C621" s="212" t="s">
        <v>948</v>
      </c>
      <c r="D621" s="212">
        <v>16572</v>
      </c>
      <c r="E621" s="213">
        <v>44592</v>
      </c>
      <c r="F621" s="217"/>
      <c r="G621" s="217"/>
      <c r="H621" s="217"/>
      <c r="I621" s="215">
        <v>23848.87</v>
      </c>
      <c r="J621" s="213">
        <v>44620</v>
      </c>
      <c r="K621" s="212" t="s">
        <v>1419</v>
      </c>
      <c r="L621" s="217"/>
      <c r="M621" s="211" t="s">
        <v>1419</v>
      </c>
      <c r="N621" s="215">
        <v>23848.87</v>
      </c>
      <c r="O621" s="218"/>
      <c r="P621" s="217"/>
      <c r="Q621" s="217"/>
      <c r="R621" s="217"/>
      <c r="S621" s="217"/>
      <c r="T621" s="215" t="s">
        <v>1420</v>
      </c>
      <c r="U621" s="185">
        <v>1522</v>
      </c>
      <c r="V621" s="157" t="s">
        <v>980</v>
      </c>
      <c r="W621" s="157" t="s">
        <v>984</v>
      </c>
    </row>
    <row r="622" spans="1:23" ht="16" customHeight="1">
      <c r="A622" s="211" t="s">
        <v>1424</v>
      </c>
      <c r="B622" s="211" t="s">
        <v>1425</v>
      </c>
      <c r="C622" s="212" t="s">
        <v>948</v>
      </c>
      <c r="D622" s="212">
        <v>16573</v>
      </c>
      <c r="E622" s="213">
        <v>44592</v>
      </c>
      <c r="F622" s="217"/>
      <c r="G622" s="217"/>
      <c r="H622" s="217"/>
      <c r="I622" s="215">
        <v>16990.18</v>
      </c>
      <c r="J622" s="213">
        <v>44620</v>
      </c>
      <c r="K622" s="212" t="s">
        <v>1419</v>
      </c>
      <c r="L622" s="217"/>
      <c r="M622" s="211" t="s">
        <v>1419</v>
      </c>
      <c r="N622" s="215">
        <v>16990.18</v>
      </c>
      <c r="O622" s="218"/>
      <c r="P622" s="217"/>
      <c r="Q622" s="217"/>
      <c r="R622" s="217"/>
      <c r="S622" s="217"/>
      <c r="T622" s="215" t="s">
        <v>1420</v>
      </c>
      <c r="U622" s="185">
        <v>1522</v>
      </c>
      <c r="V622" s="157" t="s">
        <v>980</v>
      </c>
      <c r="W622" s="157" t="s">
        <v>984</v>
      </c>
    </row>
    <row r="623" spans="1:23" ht="16" customHeight="1">
      <c r="A623" s="211" t="s">
        <v>1424</v>
      </c>
      <c r="B623" s="211" t="s">
        <v>1425</v>
      </c>
      <c r="C623" s="212" t="s">
        <v>948</v>
      </c>
      <c r="D623" s="212">
        <v>16574</v>
      </c>
      <c r="E623" s="213">
        <v>44592</v>
      </c>
      <c r="F623" s="217"/>
      <c r="G623" s="217"/>
      <c r="H623" s="217"/>
      <c r="I623" s="215">
        <v>13759.53</v>
      </c>
      <c r="J623" s="213">
        <v>44620</v>
      </c>
      <c r="K623" s="212" t="s">
        <v>1419</v>
      </c>
      <c r="L623" s="217"/>
      <c r="M623" s="211" t="s">
        <v>1419</v>
      </c>
      <c r="N623" s="215">
        <v>13759.53</v>
      </c>
      <c r="O623" s="218"/>
      <c r="P623" s="217"/>
      <c r="Q623" s="217"/>
      <c r="R623" s="217"/>
      <c r="S623" s="217"/>
      <c r="T623" s="215" t="s">
        <v>1420</v>
      </c>
      <c r="U623" s="185">
        <v>1522</v>
      </c>
      <c r="V623" s="157" t="s">
        <v>980</v>
      </c>
      <c r="W623" s="157" t="s">
        <v>984</v>
      </c>
    </row>
    <row r="624" spans="1:23" ht="16" customHeight="1">
      <c r="A624" s="211" t="s">
        <v>1424</v>
      </c>
      <c r="B624" s="211" t="s">
        <v>1425</v>
      </c>
      <c r="C624" s="212" t="s">
        <v>948</v>
      </c>
      <c r="D624" s="212">
        <v>16575</v>
      </c>
      <c r="E624" s="213">
        <v>44592</v>
      </c>
      <c r="F624" s="217"/>
      <c r="G624" s="217"/>
      <c r="H624" s="217"/>
      <c r="I624" s="215">
        <v>28836.81</v>
      </c>
      <c r="J624" s="213">
        <v>44620</v>
      </c>
      <c r="K624" s="212" t="s">
        <v>1419</v>
      </c>
      <c r="L624" s="217"/>
      <c r="M624" s="211" t="s">
        <v>1419</v>
      </c>
      <c r="N624" s="215">
        <v>28836.81</v>
      </c>
      <c r="O624" s="218"/>
      <c r="P624" s="217"/>
      <c r="Q624" s="217"/>
      <c r="R624" s="217"/>
      <c r="S624" s="217"/>
      <c r="T624" s="215" t="s">
        <v>1420</v>
      </c>
      <c r="U624" s="185">
        <v>1522</v>
      </c>
      <c r="V624" s="157" t="s">
        <v>980</v>
      </c>
      <c r="W624" s="157" t="s">
        <v>984</v>
      </c>
    </row>
    <row r="625" spans="1:23" ht="16" customHeight="1">
      <c r="A625" s="211" t="s">
        <v>1424</v>
      </c>
      <c r="B625" s="211" t="s">
        <v>1425</v>
      </c>
      <c r="C625" s="212" t="s">
        <v>948</v>
      </c>
      <c r="D625" s="212">
        <v>16576</v>
      </c>
      <c r="E625" s="213">
        <v>44592</v>
      </c>
      <c r="F625" s="217"/>
      <c r="G625" s="217"/>
      <c r="H625" s="217"/>
      <c r="I625" s="215">
        <v>15956.36</v>
      </c>
      <c r="J625" s="213">
        <v>44620</v>
      </c>
      <c r="K625" s="212" t="s">
        <v>1419</v>
      </c>
      <c r="L625" s="217"/>
      <c r="M625" s="211" t="s">
        <v>1419</v>
      </c>
      <c r="N625" s="215">
        <v>15956.36</v>
      </c>
      <c r="O625" s="218"/>
      <c r="P625" s="217"/>
      <c r="Q625" s="217"/>
      <c r="R625" s="217"/>
      <c r="S625" s="217"/>
      <c r="T625" s="215" t="s">
        <v>1420</v>
      </c>
      <c r="U625" s="185">
        <v>1522</v>
      </c>
      <c r="V625" s="157" t="s">
        <v>980</v>
      </c>
      <c r="W625" s="157" t="s">
        <v>984</v>
      </c>
    </row>
    <row r="626" spans="1:23" ht="16" customHeight="1">
      <c r="A626" s="211" t="s">
        <v>1424</v>
      </c>
      <c r="B626" s="211" t="s">
        <v>1425</v>
      </c>
      <c r="C626" s="212" t="s">
        <v>948</v>
      </c>
      <c r="D626" s="212">
        <v>16577</v>
      </c>
      <c r="E626" s="213">
        <v>44592</v>
      </c>
      <c r="F626" s="217"/>
      <c r="G626" s="217"/>
      <c r="H626" s="217"/>
      <c r="I626" s="215">
        <v>13971.6</v>
      </c>
      <c r="J626" s="213">
        <v>44620</v>
      </c>
      <c r="K626" s="212" t="s">
        <v>1419</v>
      </c>
      <c r="L626" s="217"/>
      <c r="M626" s="211" t="s">
        <v>1419</v>
      </c>
      <c r="N626" s="215">
        <v>13971.6</v>
      </c>
      <c r="O626" s="218"/>
      <c r="P626" s="217"/>
      <c r="Q626" s="217"/>
      <c r="R626" s="217"/>
      <c r="S626" s="217"/>
      <c r="T626" s="215" t="s">
        <v>1420</v>
      </c>
      <c r="U626" s="185">
        <v>1522</v>
      </c>
      <c r="V626" s="157" t="s">
        <v>980</v>
      </c>
      <c r="W626" s="157" t="s">
        <v>984</v>
      </c>
    </row>
    <row r="627" spans="1:23" ht="16" customHeight="1">
      <c r="A627" s="211" t="s">
        <v>1424</v>
      </c>
      <c r="B627" s="211" t="s">
        <v>1425</v>
      </c>
      <c r="C627" s="212" t="s">
        <v>948</v>
      </c>
      <c r="D627" s="212">
        <v>16578</v>
      </c>
      <c r="E627" s="213">
        <v>44592</v>
      </c>
      <c r="F627" s="217"/>
      <c r="G627" s="217"/>
      <c r="H627" s="217"/>
      <c r="I627" s="215">
        <v>33638.85</v>
      </c>
      <c r="J627" s="213">
        <v>44620</v>
      </c>
      <c r="K627" s="212" t="s">
        <v>1419</v>
      </c>
      <c r="L627" s="217"/>
      <c r="M627" s="211" t="s">
        <v>1419</v>
      </c>
      <c r="N627" s="215">
        <v>33638.85</v>
      </c>
      <c r="O627" s="218"/>
      <c r="P627" s="217"/>
      <c r="Q627" s="217"/>
      <c r="R627" s="217"/>
      <c r="S627" s="217"/>
      <c r="T627" s="215" t="s">
        <v>1420</v>
      </c>
      <c r="U627" s="185">
        <v>1522</v>
      </c>
      <c r="V627" s="157" t="s">
        <v>980</v>
      </c>
      <c r="W627" s="157" t="s">
        <v>984</v>
      </c>
    </row>
    <row r="628" spans="1:23" ht="16" customHeight="1">
      <c r="A628" s="211" t="s">
        <v>1424</v>
      </c>
      <c r="B628" s="211" t="s">
        <v>1425</v>
      </c>
      <c r="C628" s="212" t="s">
        <v>948</v>
      </c>
      <c r="D628" s="212">
        <v>16579</v>
      </c>
      <c r="E628" s="213">
        <v>44592</v>
      </c>
      <c r="F628" s="217"/>
      <c r="G628" s="217"/>
      <c r="H628" s="217"/>
      <c r="I628" s="215">
        <v>50622.45</v>
      </c>
      <c r="J628" s="213">
        <v>44620</v>
      </c>
      <c r="K628" s="212" t="s">
        <v>1419</v>
      </c>
      <c r="L628" s="217"/>
      <c r="M628" s="211" t="s">
        <v>1419</v>
      </c>
      <c r="N628" s="215">
        <v>50622.45</v>
      </c>
      <c r="O628" s="218"/>
      <c r="P628" s="217"/>
      <c r="Q628" s="217"/>
      <c r="R628" s="217"/>
      <c r="S628" s="217"/>
      <c r="T628" s="215" t="s">
        <v>1420</v>
      </c>
      <c r="U628" s="185">
        <v>1522</v>
      </c>
      <c r="V628" s="157" t="s">
        <v>980</v>
      </c>
      <c r="W628" s="157" t="s">
        <v>984</v>
      </c>
    </row>
    <row r="629" spans="1:23" ht="16" customHeight="1">
      <c r="A629" s="211" t="s">
        <v>1424</v>
      </c>
      <c r="B629" s="211" t="s">
        <v>1425</v>
      </c>
      <c r="C629" s="212" t="s">
        <v>948</v>
      </c>
      <c r="D629" s="212">
        <v>16580</v>
      </c>
      <c r="E629" s="213">
        <v>44592</v>
      </c>
      <c r="F629" s="217"/>
      <c r="G629" s="217"/>
      <c r="H629" s="217"/>
      <c r="I629" s="215">
        <v>77689.460000000006</v>
      </c>
      <c r="J629" s="213">
        <v>44620</v>
      </c>
      <c r="K629" s="212" t="s">
        <v>1419</v>
      </c>
      <c r="L629" s="217"/>
      <c r="M629" s="211" t="s">
        <v>1419</v>
      </c>
      <c r="N629" s="215">
        <v>77689.460000000006</v>
      </c>
      <c r="O629" s="218"/>
      <c r="P629" s="217"/>
      <c r="Q629" s="217"/>
      <c r="R629" s="217"/>
      <c r="S629" s="217"/>
      <c r="T629" s="215" t="s">
        <v>1420</v>
      </c>
      <c r="U629" s="185">
        <v>1522</v>
      </c>
      <c r="V629" s="157" t="s">
        <v>980</v>
      </c>
      <c r="W629" s="157" t="s">
        <v>984</v>
      </c>
    </row>
    <row r="630" spans="1:23" ht="16" customHeight="1">
      <c r="A630" s="211" t="s">
        <v>1424</v>
      </c>
      <c r="B630" s="211" t="s">
        <v>1425</v>
      </c>
      <c r="C630" s="212" t="s">
        <v>948</v>
      </c>
      <c r="D630" s="212">
        <v>16581</v>
      </c>
      <c r="E630" s="213">
        <v>44592</v>
      </c>
      <c r="F630" s="217"/>
      <c r="G630" s="217"/>
      <c r="H630" s="217"/>
      <c r="I630" s="215">
        <v>72816.31</v>
      </c>
      <c r="J630" s="213">
        <v>44620</v>
      </c>
      <c r="K630" s="212" t="s">
        <v>1419</v>
      </c>
      <c r="L630" s="217"/>
      <c r="M630" s="211" t="s">
        <v>1419</v>
      </c>
      <c r="N630" s="215">
        <v>72816.31</v>
      </c>
      <c r="O630" s="218"/>
      <c r="P630" s="217"/>
      <c r="Q630" s="217"/>
      <c r="R630" s="217"/>
      <c r="S630" s="217"/>
      <c r="T630" s="215" t="s">
        <v>1420</v>
      </c>
      <c r="U630" s="185">
        <v>1522</v>
      </c>
      <c r="V630" s="157" t="s">
        <v>980</v>
      </c>
      <c r="W630" s="157" t="s">
        <v>984</v>
      </c>
    </row>
    <row r="631" spans="1:23" ht="16" customHeight="1">
      <c r="A631" s="211" t="s">
        <v>1424</v>
      </c>
      <c r="B631" s="211" t="s">
        <v>1425</v>
      </c>
      <c r="C631" s="212" t="s">
        <v>948</v>
      </c>
      <c r="D631" s="212">
        <v>16582</v>
      </c>
      <c r="E631" s="213">
        <v>44592</v>
      </c>
      <c r="F631" s="217"/>
      <c r="G631" s="217"/>
      <c r="H631" s="217"/>
      <c r="I631" s="215">
        <v>86652.63</v>
      </c>
      <c r="J631" s="213">
        <v>44620</v>
      </c>
      <c r="K631" s="212" t="s">
        <v>1419</v>
      </c>
      <c r="L631" s="217"/>
      <c r="M631" s="211" t="s">
        <v>1419</v>
      </c>
      <c r="N631" s="215">
        <v>86652.63</v>
      </c>
      <c r="O631" s="218"/>
      <c r="P631" s="217"/>
      <c r="Q631" s="217"/>
      <c r="R631" s="217"/>
      <c r="S631" s="217"/>
      <c r="T631" s="215" t="s">
        <v>1420</v>
      </c>
      <c r="U631" s="185">
        <v>1522</v>
      </c>
      <c r="V631" s="157" t="s">
        <v>980</v>
      </c>
      <c r="W631" s="157" t="s">
        <v>984</v>
      </c>
    </row>
    <row r="632" spans="1:23" ht="16" customHeight="1">
      <c r="A632" s="211" t="s">
        <v>1424</v>
      </c>
      <c r="B632" s="211" t="s">
        <v>1425</v>
      </c>
      <c r="C632" s="212" t="s">
        <v>948</v>
      </c>
      <c r="D632" s="212">
        <v>16583</v>
      </c>
      <c r="E632" s="213">
        <v>44592</v>
      </c>
      <c r="F632" s="217"/>
      <c r="G632" s="217"/>
      <c r="H632" s="217"/>
      <c r="I632" s="215">
        <v>11080.16</v>
      </c>
      <c r="J632" s="213">
        <v>44620</v>
      </c>
      <c r="K632" s="212" t="s">
        <v>1419</v>
      </c>
      <c r="L632" s="217"/>
      <c r="M632" s="211" t="s">
        <v>1419</v>
      </c>
      <c r="N632" s="215">
        <v>11080.16</v>
      </c>
      <c r="O632" s="218"/>
      <c r="P632" s="217"/>
      <c r="Q632" s="217"/>
      <c r="R632" s="217"/>
      <c r="S632" s="217"/>
      <c r="T632" s="215" t="s">
        <v>1420</v>
      </c>
      <c r="U632" s="185">
        <v>1522</v>
      </c>
      <c r="V632" s="157" t="s">
        <v>980</v>
      </c>
      <c r="W632" s="157" t="s">
        <v>984</v>
      </c>
    </row>
    <row r="633" spans="1:23" ht="16" customHeight="1">
      <c r="A633" s="211" t="s">
        <v>1424</v>
      </c>
      <c r="B633" s="211" t="s">
        <v>1425</v>
      </c>
      <c r="C633" s="212" t="s">
        <v>948</v>
      </c>
      <c r="D633" s="212">
        <v>16584</v>
      </c>
      <c r="E633" s="213">
        <v>44592</v>
      </c>
      <c r="F633" s="217"/>
      <c r="G633" s="217"/>
      <c r="H633" s="217"/>
      <c r="I633" s="215">
        <v>17534.38</v>
      </c>
      <c r="J633" s="213">
        <v>44620</v>
      </c>
      <c r="K633" s="212" t="s">
        <v>1419</v>
      </c>
      <c r="L633" s="217"/>
      <c r="M633" s="211" t="s">
        <v>1419</v>
      </c>
      <c r="N633" s="215">
        <v>17534.38</v>
      </c>
      <c r="O633" s="218"/>
      <c r="P633" s="217"/>
      <c r="Q633" s="217"/>
      <c r="R633" s="217"/>
      <c r="S633" s="217"/>
      <c r="T633" s="215" t="s">
        <v>1420</v>
      </c>
      <c r="U633" s="185">
        <v>1522</v>
      </c>
      <c r="V633" s="157" t="s">
        <v>980</v>
      </c>
      <c r="W633" s="157" t="s">
        <v>984</v>
      </c>
    </row>
    <row r="634" spans="1:23" ht="16" customHeight="1">
      <c r="A634" s="211" t="s">
        <v>1424</v>
      </c>
      <c r="B634" s="211" t="s">
        <v>1425</v>
      </c>
      <c r="C634" s="212" t="s">
        <v>948</v>
      </c>
      <c r="D634" s="212">
        <v>16585</v>
      </c>
      <c r="E634" s="213">
        <v>44592</v>
      </c>
      <c r="F634" s="217"/>
      <c r="G634" s="217"/>
      <c r="H634" s="217"/>
      <c r="I634" s="215">
        <v>120299.09</v>
      </c>
      <c r="J634" s="213">
        <v>44620</v>
      </c>
      <c r="K634" s="212" t="s">
        <v>1419</v>
      </c>
      <c r="L634" s="217"/>
      <c r="M634" s="211" t="s">
        <v>1419</v>
      </c>
      <c r="N634" s="215">
        <v>120299.09</v>
      </c>
      <c r="O634" s="218"/>
      <c r="P634" s="217"/>
      <c r="Q634" s="217"/>
      <c r="R634" s="217"/>
      <c r="S634" s="217"/>
      <c r="T634" s="215" t="s">
        <v>1420</v>
      </c>
      <c r="U634" s="185">
        <v>1522</v>
      </c>
      <c r="V634" s="157" t="s">
        <v>980</v>
      </c>
      <c r="W634" s="157" t="s">
        <v>984</v>
      </c>
    </row>
    <row r="635" spans="1:23" ht="16" customHeight="1">
      <c r="A635" s="211" t="s">
        <v>1424</v>
      </c>
      <c r="B635" s="211" t="s">
        <v>1425</v>
      </c>
      <c r="C635" s="212" t="s">
        <v>948</v>
      </c>
      <c r="D635" s="212">
        <v>16639</v>
      </c>
      <c r="E635" s="213">
        <v>44620</v>
      </c>
      <c r="F635" s="217"/>
      <c r="G635" s="217"/>
      <c r="H635" s="217"/>
      <c r="I635" s="215">
        <v>63044.17</v>
      </c>
      <c r="J635" s="213">
        <v>44651</v>
      </c>
      <c r="K635" s="212" t="s">
        <v>1419</v>
      </c>
      <c r="L635" s="217"/>
      <c r="M635" s="211" t="s">
        <v>1419</v>
      </c>
      <c r="N635" s="215">
        <v>63044.17</v>
      </c>
      <c r="O635" s="218"/>
      <c r="P635" s="217"/>
      <c r="Q635" s="217"/>
      <c r="R635" s="217"/>
      <c r="S635" s="217"/>
      <c r="T635" s="215" t="s">
        <v>1416</v>
      </c>
      <c r="U635" s="185">
        <v>1491</v>
      </c>
      <c r="V635" s="157" t="s">
        <v>980</v>
      </c>
      <c r="W635" s="157" t="s">
        <v>984</v>
      </c>
    </row>
    <row r="636" spans="1:23" ht="16" customHeight="1">
      <c r="A636" s="211" t="s">
        <v>1424</v>
      </c>
      <c r="B636" s="211" t="s">
        <v>1425</v>
      </c>
      <c r="C636" s="212" t="s">
        <v>948</v>
      </c>
      <c r="D636" s="212">
        <v>16641</v>
      </c>
      <c r="E636" s="213">
        <v>44620</v>
      </c>
      <c r="F636" s="217"/>
      <c r="G636" s="217"/>
      <c r="H636" s="217"/>
      <c r="I636" s="215">
        <v>3201.06</v>
      </c>
      <c r="J636" s="213">
        <v>44651</v>
      </c>
      <c r="K636" s="212" t="s">
        <v>1419</v>
      </c>
      <c r="L636" s="217"/>
      <c r="M636" s="211" t="s">
        <v>1419</v>
      </c>
      <c r="N636" s="215">
        <v>3201.06</v>
      </c>
      <c r="O636" s="218"/>
      <c r="P636" s="217"/>
      <c r="Q636" s="217"/>
      <c r="R636" s="217"/>
      <c r="S636" s="217"/>
      <c r="T636" s="215" t="s">
        <v>1416</v>
      </c>
      <c r="U636" s="185">
        <v>1491</v>
      </c>
      <c r="V636" s="157" t="s">
        <v>980</v>
      </c>
      <c r="W636" s="157" t="s">
        <v>984</v>
      </c>
    </row>
    <row r="637" spans="1:23" ht="16" customHeight="1">
      <c r="A637" s="211" t="s">
        <v>1424</v>
      </c>
      <c r="B637" s="211" t="s">
        <v>1425</v>
      </c>
      <c r="C637" s="212" t="s">
        <v>948</v>
      </c>
      <c r="D637" s="212">
        <v>16642</v>
      </c>
      <c r="E637" s="213">
        <v>44620</v>
      </c>
      <c r="F637" s="217"/>
      <c r="G637" s="217"/>
      <c r="H637" s="217"/>
      <c r="I637" s="215">
        <v>16822.3</v>
      </c>
      <c r="J637" s="213">
        <v>44651</v>
      </c>
      <c r="K637" s="212" t="s">
        <v>1419</v>
      </c>
      <c r="L637" s="217"/>
      <c r="M637" s="211" t="s">
        <v>1419</v>
      </c>
      <c r="N637" s="215">
        <v>16822.3</v>
      </c>
      <c r="O637" s="218"/>
      <c r="P637" s="217"/>
      <c r="Q637" s="217"/>
      <c r="R637" s="217"/>
      <c r="S637" s="217"/>
      <c r="T637" s="215" t="s">
        <v>1416</v>
      </c>
      <c r="U637" s="185">
        <v>1491</v>
      </c>
      <c r="V637" s="157" t="s">
        <v>980</v>
      </c>
      <c r="W637" s="157" t="s">
        <v>984</v>
      </c>
    </row>
    <row r="638" spans="1:23" ht="16" customHeight="1">
      <c r="A638" s="211" t="s">
        <v>1424</v>
      </c>
      <c r="B638" s="211" t="s">
        <v>1425</v>
      </c>
      <c r="C638" s="212" t="s">
        <v>948</v>
      </c>
      <c r="D638" s="212">
        <v>16644</v>
      </c>
      <c r="E638" s="213">
        <v>44620</v>
      </c>
      <c r="F638" s="217"/>
      <c r="G638" s="217"/>
      <c r="H638" s="217"/>
      <c r="I638" s="215">
        <v>1410.13</v>
      </c>
      <c r="J638" s="213">
        <v>44651</v>
      </c>
      <c r="K638" s="212" t="s">
        <v>1419</v>
      </c>
      <c r="L638" s="217"/>
      <c r="M638" s="211" t="s">
        <v>1419</v>
      </c>
      <c r="N638" s="215">
        <v>1410.13</v>
      </c>
      <c r="O638" s="218"/>
      <c r="P638" s="217"/>
      <c r="Q638" s="217"/>
      <c r="R638" s="217"/>
      <c r="S638" s="217"/>
      <c r="T638" s="215" t="s">
        <v>1416</v>
      </c>
      <c r="U638" s="185">
        <v>1491</v>
      </c>
      <c r="V638" s="157" t="s">
        <v>980</v>
      </c>
      <c r="W638" s="157" t="s">
        <v>984</v>
      </c>
    </row>
    <row r="639" spans="1:23" ht="16" customHeight="1">
      <c r="A639" s="211" t="s">
        <v>1424</v>
      </c>
      <c r="B639" s="211" t="s">
        <v>1425</v>
      </c>
      <c r="C639" s="212" t="s">
        <v>948</v>
      </c>
      <c r="D639" s="212">
        <v>16645</v>
      </c>
      <c r="E639" s="213">
        <v>44620</v>
      </c>
      <c r="F639" s="217"/>
      <c r="G639" s="217"/>
      <c r="H639" s="217"/>
      <c r="I639" s="215">
        <v>5982.5</v>
      </c>
      <c r="J639" s="213">
        <v>44651</v>
      </c>
      <c r="K639" s="212" t="s">
        <v>1419</v>
      </c>
      <c r="L639" s="217"/>
      <c r="M639" s="211" t="s">
        <v>1419</v>
      </c>
      <c r="N639" s="215">
        <v>5982.5</v>
      </c>
      <c r="O639" s="218"/>
      <c r="P639" s="217"/>
      <c r="Q639" s="217"/>
      <c r="R639" s="217"/>
      <c r="S639" s="217"/>
      <c r="T639" s="215" t="s">
        <v>1416</v>
      </c>
      <c r="U639" s="185">
        <v>1491</v>
      </c>
      <c r="V639" s="157" t="s">
        <v>980</v>
      </c>
      <c r="W639" s="157" t="s">
        <v>984</v>
      </c>
    </row>
    <row r="640" spans="1:23" ht="16" customHeight="1">
      <c r="A640" s="211" t="s">
        <v>1424</v>
      </c>
      <c r="B640" s="211" t="s">
        <v>1425</v>
      </c>
      <c r="C640" s="212" t="s">
        <v>948</v>
      </c>
      <c r="D640" s="212">
        <v>16646</v>
      </c>
      <c r="E640" s="213">
        <v>44620</v>
      </c>
      <c r="F640" s="217"/>
      <c r="G640" s="217"/>
      <c r="H640" s="217"/>
      <c r="I640" s="215">
        <v>9842.9699999999993</v>
      </c>
      <c r="J640" s="213">
        <v>44651</v>
      </c>
      <c r="K640" s="212" t="s">
        <v>1419</v>
      </c>
      <c r="L640" s="217"/>
      <c r="M640" s="211" t="s">
        <v>1419</v>
      </c>
      <c r="N640" s="215">
        <v>9842.9699999999993</v>
      </c>
      <c r="O640" s="218"/>
      <c r="P640" s="217"/>
      <c r="Q640" s="217"/>
      <c r="R640" s="217"/>
      <c r="S640" s="217"/>
      <c r="T640" s="215" t="s">
        <v>1416</v>
      </c>
      <c r="U640" s="185">
        <v>1491</v>
      </c>
      <c r="V640" s="157" t="s">
        <v>980</v>
      </c>
      <c r="W640" s="157" t="s">
        <v>984</v>
      </c>
    </row>
    <row r="641" spans="1:23" ht="16" customHeight="1">
      <c r="A641" s="211" t="s">
        <v>1424</v>
      </c>
      <c r="B641" s="211" t="s">
        <v>1425</v>
      </c>
      <c r="C641" s="212" t="s">
        <v>948</v>
      </c>
      <c r="D641" s="212">
        <v>16647</v>
      </c>
      <c r="E641" s="213">
        <v>44620</v>
      </c>
      <c r="F641" s="217"/>
      <c r="G641" s="217"/>
      <c r="H641" s="217"/>
      <c r="I641" s="215">
        <v>76565.06</v>
      </c>
      <c r="J641" s="213">
        <v>44651</v>
      </c>
      <c r="K641" s="212" t="s">
        <v>1419</v>
      </c>
      <c r="L641" s="217"/>
      <c r="M641" s="211" t="s">
        <v>1419</v>
      </c>
      <c r="N641" s="215">
        <v>76565.06</v>
      </c>
      <c r="O641" s="218"/>
      <c r="P641" s="217"/>
      <c r="Q641" s="217"/>
      <c r="R641" s="217"/>
      <c r="S641" s="217"/>
      <c r="T641" s="215" t="s">
        <v>1416</v>
      </c>
      <c r="U641" s="185">
        <v>1491</v>
      </c>
      <c r="V641" s="157" t="s">
        <v>980</v>
      </c>
      <c r="W641" s="157" t="s">
        <v>984</v>
      </c>
    </row>
    <row r="642" spans="1:23" ht="16" customHeight="1">
      <c r="A642" s="211" t="s">
        <v>1424</v>
      </c>
      <c r="B642" s="211" t="s">
        <v>1425</v>
      </c>
      <c r="C642" s="212" t="s">
        <v>948</v>
      </c>
      <c r="D642" s="212">
        <v>16648</v>
      </c>
      <c r="E642" s="213">
        <v>44620</v>
      </c>
      <c r="F642" s="217"/>
      <c r="G642" s="217"/>
      <c r="H642" s="217"/>
      <c r="I642" s="215">
        <v>4596.74</v>
      </c>
      <c r="J642" s="213">
        <v>44651</v>
      </c>
      <c r="K642" s="212" t="s">
        <v>1419</v>
      </c>
      <c r="L642" s="217"/>
      <c r="M642" s="211" t="s">
        <v>1419</v>
      </c>
      <c r="N642" s="215">
        <v>4596.74</v>
      </c>
      <c r="O642" s="218"/>
      <c r="P642" s="217"/>
      <c r="Q642" s="217"/>
      <c r="R642" s="217"/>
      <c r="S642" s="217"/>
      <c r="T642" s="215" t="s">
        <v>1416</v>
      </c>
      <c r="U642" s="185">
        <v>1491</v>
      </c>
      <c r="V642" s="157" t="s">
        <v>980</v>
      </c>
      <c r="W642" s="157" t="s">
        <v>984</v>
      </c>
    </row>
    <row r="643" spans="1:23" ht="16" customHeight="1">
      <c r="A643" s="211" t="s">
        <v>1424</v>
      </c>
      <c r="B643" s="211" t="s">
        <v>1425</v>
      </c>
      <c r="C643" s="212" t="s">
        <v>948</v>
      </c>
      <c r="D643" s="212">
        <v>16649</v>
      </c>
      <c r="E643" s="213">
        <v>44620</v>
      </c>
      <c r="F643" s="217"/>
      <c r="G643" s="217"/>
      <c r="H643" s="217"/>
      <c r="I643" s="215">
        <v>11140.48</v>
      </c>
      <c r="J643" s="213">
        <v>44651</v>
      </c>
      <c r="K643" s="212" t="s">
        <v>1419</v>
      </c>
      <c r="L643" s="217"/>
      <c r="M643" s="211" t="s">
        <v>1419</v>
      </c>
      <c r="N643" s="215">
        <v>11140.48</v>
      </c>
      <c r="O643" s="218"/>
      <c r="P643" s="217"/>
      <c r="Q643" s="217"/>
      <c r="R643" s="217"/>
      <c r="S643" s="217"/>
      <c r="T643" s="215" t="s">
        <v>1416</v>
      </c>
      <c r="U643" s="185">
        <v>1491</v>
      </c>
      <c r="V643" s="157" t="s">
        <v>980</v>
      </c>
      <c r="W643" s="157" t="s">
        <v>984</v>
      </c>
    </row>
    <row r="644" spans="1:23" ht="16" customHeight="1">
      <c r="A644" s="211" t="s">
        <v>1424</v>
      </c>
      <c r="B644" s="211" t="s">
        <v>1425</v>
      </c>
      <c r="C644" s="212" t="s">
        <v>948</v>
      </c>
      <c r="D644" s="212">
        <v>16650</v>
      </c>
      <c r="E644" s="213">
        <v>44620</v>
      </c>
      <c r="F644" s="217"/>
      <c r="G644" s="217"/>
      <c r="H644" s="217"/>
      <c r="I644" s="215">
        <v>51431.17</v>
      </c>
      <c r="J644" s="213">
        <v>44651</v>
      </c>
      <c r="K644" s="212" t="s">
        <v>1419</v>
      </c>
      <c r="L644" s="217"/>
      <c r="M644" s="211" t="s">
        <v>1419</v>
      </c>
      <c r="N644" s="215">
        <v>51431.17</v>
      </c>
      <c r="O644" s="218"/>
      <c r="P644" s="217"/>
      <c r="Q644" s="217"/>
      <c r="R644" s="217"/>
      <c r="S644" s="217"/>
      <c r="T644" s="215" t="s">
        <v>1416</v>
      </c>
      <c r="U644" s="185">
        <v>1491</v>
      </c>
      <c r="V644" s="157" t="s">
        <v>980</v>
      </c>
      <c r="W644" s="157" t="s">
        <v>984</v>
      </c>
    </row>
    <row r="645" spans="1:23" ht="16" customHeight="1">
      <c r="A645" s="211" t="s">
        <v>1424</v>
      </c>
      <c r="B645" s="211" t="s">
        <v>1425</v>
      </c>
      <c r="C645" s="212" t="s">
        <v>948</v>
      </c>
      <c r="D645" s="212">
        <v>16651</v>
      </c>
      <c r="E645" s="213">
        <v>44620</v>
      </c>
      <c r="F645" s="217"/>
      <c r="G645" s="217"/>
      <c r="H645" s="217"/>
      <c r="I645" s="215">
        <v>19206.05</v>
      </c>
      <c r="J645" s="213">
        <v>44651</v>
      </c>
      <c r="K645" s="212" t="s">
        <v>1419</v>
      </c>
      <c r="L645" s="217"/>
      <c r="M645" s="211" t="s">
        <v>1419</v>
      </c>
      <c r="N645" s="215">
        <v>19206.05</v>
      </c>
      <c r="O645" s="218"/>
      <c r="P645" s="217"/>
      <c r="Q645" s="217"/>
      <c r="R645" s="217"/>
      <c r="S645" s="217"/>
      <c r="T645" s="215" t="s">
        <v>1416</v>
      </c>
      <c r="U645" s="185">
        <v>1491</v>
      </c>
      <c r="V645" s="157" t="s">
        <v>980</v>
      </c>
      <c r="W645" s="157" t="s">
        <v>984</v>
      </c>
    </row>
    <row r="646" spans="1:23" ht="16" customHeight="1">
      <c r="A646" s="211" t="s">
        <v>1424</v>
      </c>
      <c r="B646" s="211" t="s">
        <v>1425</v>
      </c>
      <c r="C646" s="212" t="s">
        <v>948</v>
      </c>
      <c r="D646" s="212">
        <v>16652</v>
      </c>
      <c r="E646" s="213">
        <v>44620</v>
      </c>
      <c r="F646" s="217"/>
      <c r="G646" s="217"/>
      <c r="H646" s="217"/>
      <c r="I646" s="215">
        <v>47410.51</v>
      </c>
      <c r="J646" s="213">
        <v>44651</v>
      </c>
      <c r="K646" s="212" t="s">
        <v>1419</v>
      </c>
      <c r="L646" s="217"/>
      <c r="M646" s="211" t="s">
        <v>1419</v>
      </c>
      <c r="N646" s="215">
        <v>47410.51</v>
      </c>
      <c r="O646" s="218"/>
      <c r="P646" s="217"/>
      <c r="Q646" s="217"/>
      <c r="R646" s="217"/>
      <c r="S646" s="217"/>
      <c r="T646" s="215" t="s">
        <v>1416</v>
      </c>
      <c r="U646" s="185">
        <v>1491</v>
      </c>
      <c r="V646" s="157" t="s">
        <v>980</v>
      </c>
      <c r="W646" s="157" t="s">
        <v>984</v>
      </c>
    </row>
    <row r="647" spans="1:23" ht="16" customHeight="1">
      <c r="A647" s="211" t="s">
        <v>1424</v>
      </c>
      <c r="B647" s="211" t="s">
        <v>1425</v>
      </c>
      <c r="C647" s="212" t="s">
        <v>948</v>
      </c>
      <c r="D647" s="212">
        <v>16653</v>
      </c>
      <c r="E647" s="213">
        <v>44620</v>
      </c>
      <c r="F647" s="217"/>
      <c r="G647" s="217"/>
      <c r="H647" s="217"/>
      <c r="I647" s="215">
        <v>36797.18</v>
      </c>
      <c r="J647" s="213">
        <v>44651</v>
      </c>
      <c r="K647" s="212" t="s">
        <v>1419</v>
      </c>
      <c r="L647" s="217"/>
      <c r="M647" s="211" t="s">
        <v>1419</v>
      </c>
      <c r="N647" s="215">
        <v>36797.18</v>
      </c>
      <c r="O647" s="218"/>
      <c r="P647" s="217"/>
      <c r="Q647" s="217"/>
      <c r="R647" s="217"/>
      <c r="S647" s="217"/>
      <c r="T647" s="215" t="s">
        <v>1416</v>
      </c>
      <c r="U647" s="185">
        <v>1491</v>
      </c>
      <c r="V647" s="157" t="s">
        <v>980</v>
      </c>
      <c r="W647" s="157" t="s">
        <v>984</v>
      </c>
    </row>
    <row r="648" spans="1:23" ht="16" customHeight="1">
      <c r="A648" s="211" t="s">
        <v>1424</v>
      </c>
      <c r="B648" s="211" t="s">
        <v>1425</v>
      </c>
      <c r="C648" s="212" t="s">
        <v>948</v>
      </c>
      <c r="D648" s="212">
        <v>16654</v>
      </c>
      <c r="E648" s="213">
        <v>44620</v>
      </c>
      <c r="F648" s="217"/>
      <c r="G648" s="217"/>
      <c r="H648" s="217"/>
      <c r="I648" s="215">
        <v>35385.97</v>
      </c>
      <c r="J648" s="213">
        <v>44651</v>
      </c>
      <c r="K648" s="212" t="s">
        <v>1419</v>
      </c>
      <c r="L648" s="217"/>
      <c r="M648" s="211" t="s">
        <v>1419</v>
      </c>
      <c r="N648" s="215">
        <v>35385.97</v>
      </c>
      <c r="O648" s="218"/>
      <c r="P648" s="217"/>
      <c r="Q648" s="217"/>
      <c r="R648" s="217"/>
      <c r="S648" s="217"/>
      <c r="T648" s="215" t="s">
        <v>1416</v>
      </c>
      <c r="U648" s="185">
        <v>1491</v>
      </c>
      <c r="V648" s="157" t="s">
        <v>980</v>
      </c>
      <c r="W648" s="157" t="s">
        <v>984</v>
      </c>
    </row>
    <row r="649" spans="1:23" ht="16" customHeight="1">
      <c r="A649" s="211" t="s">
        <v>1424</v>
      </c>
      <c r="B649" s="211" t="s">
        <v>1425</v>
      </c>
      <c r="C649" s="212" t="s">
        <v>948</v>
      </c>
      <c r="D649" s="212">
        <v>16655</v>
      </c>
      <c r="E649" s="213">
        <v>44620</v>
      </c>
      <c r="F649" s="217"/>
      <c r="G649" s="217"/>
      <c r="H649" s="217"/>
      <c r="I649" s="215">
        <v>14250.03</v>
      </c>
      <c r="J649" s="213">
        <v>44651</v>
      </c>
      <c r="K649" s="212" t="s">
        <v>1419</v>
      </c>
      <c r="L649" s="217"/>
      <c r="M649" s="211" t="s">
        <v>1419</v>
      </c>
      <c r="N649" s="215">
        <v>14250.03</v>
      </c>
      <c r="O649" s="218"/>
      <c r="P649" s="217"/>
      <c r="Q649" s="217"/>
      <c r="R649" s="217"/>
      <c r="S649" s="217"/>
      <c r="T649" s="215" t="s">
        <v>1416</v>
      </c>
      <c r="U649" s="185">
        <v>1491</v>
      </c>
      <c r="V649" s="157" t="s">
        <v>980</v>
      </c>
      <c r="W649" s="157" t="s">
        <v>984</v>
      </c>
    </row>
    <row r="650" spans="1:23" ht="16" customHeight="1">
      <c r="A650" s="211" t="s">
        <v>1424</v>
      </c>
      <c r="B650" s="211" t="s">
        <v>1425</v>
      </c>
      <c r="C650" s="212" t="s">
        <v>948</v>
      </c>
      <c r="D650" s="212">
        <v>16656</v>
      </c>
      <c r="E650" s="213">
        <v>44620</v>
      </c>
      <c r="F650" s="217"/>
      <c r="G650" s="217"/>
      <c r="H650" s="217"/>
      <c r="I650" s="215">
        <v>22883.64</v>
      </c>
      <c r="J650" s="213">
        <v>44651</v>
      </c>
      <c r="K650" s="212" t="s">
        <v>1419</v>
      </c>
      <c r="L650" s="217"/>
      <c r="M650" s="211" t="s">
        <v>1419</v>
      </c>
      <c r="N650" s="215">
        <v>22883.64</v>
      </c>
      <c r="O650" s="218"/>
      <c r="P650" s="217"/>
      <c r="Q650" s="217"/>
      <c r="R650" s="217"/>
      <c r="S650" s="217"/>
      <c r="T650" s="215" t="s">
        <v>1416</v>
      </c>
      <c r="U650" s="185">
        <v>1491</v>
      </c>
      <c r="V650" s="157" t="s">
        <v>980</v>
      </c>
      <c r="W650" s="157" t="s">
        <v>984</v>
      </c>
    </row>
    <row r="651" spans="1:23" ht="16" customHeight="1">
      <c r="A651" s="211" t="s">
        <v>1424</v>
      </c>
      <c r="B651" s="211" t="s">
        <v>1425</v>
      </c>
      <c r="C651" s="212" t="s">
        <v>948</v>
      </c>
      <c r="D651" s="212">
        <v>16657</v>
      </c>
      <c r="E651" s="213">
        <v>44620</v>
      </c>
      <c r="F651" s="217"/>
      <c r="G651" s="217"/>
      <c r="H651" s="217"/>
      <c r="I651" s="215">
        <v>18256.169999999998</v>
      </c>
      <c r="J651" s="213">
        <v>44651</v>
      </c>
      <c r="K651" s="212" t="s">
        <v>1419</v>
      </c>
      <c r="L651" s="217"/>
      <c r="M651" s="211" t="s">
        <v>1419</v>
      </c>
      <c r="N651" s="215">
        <v>18256.169999999998</v>
      </c>
      <c r="O651" s="218"/>
      <c r="P651" s="217"/>
      <c r="Q651" s="217"/>
      <c r="R651" s="217"/>
      <c r="S651" s="217"/>
      <c r="T651" s="215" t="s">
        <v>1416</v>
      </c>
      <c r="U651" s="185">
        <v>1491</v>
      </c>
      <c r="V651" s="157" t="s">
        <v>980</v>
      </c>
      <c r="W651" s="157" t="s">
        <v>984</v>
      </c>
    </row>
    <row r="652" spans="1:23" ht="16" customHeight="1">
      <c r="A652" s="211" t="s">
        <v>1424</v>
      </c>
      <c r="B652" s="211" t="s">
        <v>1425</v>
      </c>
      <c r="C652" s="212" t="s">
        <v>948</v>
      </c>
      <c r="D652" s="212">
        <v>16658</v>
      </c>
      <c r="E652" s="213">
        <v>44620</v>
      </c>
      <c r="F652" s="217"/>
      <c r="G652" s="217"/>
      <c r="H652" s="217"/>
      <c r="I652" s="215">
        <v>23853.53</v>
      </c>
      <c r="J652" s="213">
        <v>44651</v>
      </c>
      <c r="K652" s="212" t="s">
        <v>1419</v>
      </c>
      <c r="L652" s="217"/>
      <c r="M652" s="211" t="s">
        <v>1419</v>
      </c>
      <c r="N652" s="215">
        <v>23853.53</v>
      </c>
      <c r="O652" s="218"/>
      <c r="P652" s="217"/>
      <c r="Q652" s="217"/>
      <c r="R652" s="217"/>
      <c r="S652" s="217"/>
      <c r="T652" s="215" t="s">
        <v>1416</v>
      </c>
      <c r="U652" s="185">
        <v>1491</v>
      </c>
      <c r="V652" s="157" t="s">
        <v>980</v>
      </c>
      <c r="W652" s="157" t="s">
        <v>984</v>
      </c>
    </row>
    <row r="653" spans="1:23" ht="16" customHeight="1">
      <c r="A653" s="211" t="s">
        <v>1424</v>
      </c>
      <c r="B653" s="211" t="s">
        <v>1425</v>
      </c>
      <c r="C653" s="212" t="s">
        <v>948</v>
      </c>
      <c r="D653" s="212">
        <v>16659</v>
      </c>
      <c r="E653" s="213">
        <v>44620</v>
      </c>
      <c r="F653" s="217"/>
      <c r="G653" s="217"/>
      <c r="H653" s="217"/>
      <c r="I653" s="215">
        <v>16775.599999999999</v>
      </c>
      <c r="J653" s="213">
        <v>44651</v>
      </c>
      <c r="K653" s="212" t="s">
        <v>1419</v>
      </c>
      <c r="L653" s="217"/>
      <c r="M653" s="211" t="s">
        <v>1419</v>
      </c>
      <c r="N653" s="215">
        <v>16775.599999999999</v>
      </c>
      <c r="O653" s="218"/>
      <c r="P653" s="217"/>
      <c r="Q653" s="217"/>
      <c r="R653" s="217"/>
      <c r="S653" s="217"/>
      <c r="T653" s="215" t="s">
        <v>1416</v>
      </c>
      <c r="U653" s="185">
        <v>1491</v>
      </c>
      <c r="V653" s="157" t="s">
        <v>980</v>
      </c>
      <c r="W653" s="157" t="s">
        <v>984</v>
      </c>
    </row>
    <row r="654" spans="1:23" ht="16" customHeight="1">
      <c r="A654" s="211" t="s">
        <v>1424</v>
      </c>
      <c r="B654" s="211" t="s">
        <v>1425</v>
      </c>
      <c r="C654" s="212" t="s">
        <v>948</v>
      </c>
      <c r="D654" s="212">
        <v>16660</v>
      </c>
      <c r="E654" s="213">
        <v>44620</v>
      </c>
      <c r="F654" s="217"/>
      <c r="G654" s="217"/>
      <c r="H654" s="217"/>
      <c r="I654" s="215">
        <v>13605.66</v>
      </c>
      <c r="J654" s="213">
        <v>44651</v>
      </c>
      <c r="K654" s="212" t="s">
        <v>1419</v>
      </c>
      <c r="L654" s="217"/>
      <c r="M654" s="211" t="s">
        <v>1419</v>
      </c>
      <c r="N654" s="215">
        <v>13605.66</v>
      </c>
      <c r="O654" s="218"/>
      <c r="P654" s="217"/>
      <c r="Q654" s="217"/>
      <c r="R654" s="217"/>
      <c r="S654" s="217"/>
      <c r="T654" s="215" t="s">
        <v>1416</v>
      </c>
      <c r="U654" s="185">
        <v>1491</v>
      </c>
      <c r="V654" s="157" t="s">
        <v>980</v>
      </c>
      <c r="W654" s="157" t="s">
        <v>984</v>
      </c>
    </row>
    <row r="655" spans="1:23" ht="16" customHeight="1">
      <c r="A655" s="211" t="s">
        <v>1424</v>
      </c>
      <c r="B655" s="211" t="s">
        <v>1425</v>
      </c>
      <c r="C655" s="212" t="s">
        <v>948</v>
      </c>
      <c r="D655" s="212">
        <v>16661</v>
      </c>
      <c r="E655" s="213">
        <v>44620</v>
      </c>
      <c r="F655" s="217"/>
      <c r="G655" s="217"/>
      <c r="H655" s="217"/>
      <c r="I655" s="215">
        <v>28847.84</v>
      </c>
      <c r="J655" s="213">
        <v>44651</v>
      </c>
      <c r="K655" s="212" t="s">
        <v>1419</v>
      </c>
      <c r="L655" s="217"/>
      <c r="M655" s="211" t="s">
        <v>1419</v>
      </c>
      <c r="N655" s="215">
        <v>28847.84</v>
      </c>
      <c r="O655" s="218"/>
      <c r="P655" s="217"/>
      <c r="Q655" s="217"/>
      <c r="R655" s="217"/>
      <c r="S655" s="217"/>
      <c r="T655" s="215" t="s">
        <v>1416</v>
      </c>
      <c r="U655" s="185">
        <v>1491</v>
      </c>
      <c r="V655" s="157" t="s">
        <v>980</v>
      </c>
      <c r="W655" s="157" t="s">
        <v>984</v>
      </c>
    </row>
    <row r="656" spans="1:23" ht="16" customHeight="1">
      <c r="A656" s="211" t="s">
        <v>1424</v>
      </c>
      <c r="B656" s="211" t="s">
        <v>1425</v>
      </c>
      <c r="C656" s="212" t="s">
        <v>948</v>
      </c>
      <c r="D656" s="212">
        <v>16662</v>
      </c>
      <c r="E656" s="213">
        <v>44620</v>
      </c>
      <c r="F656" s="217"/>
      <c r="G656" s="217"/>
      <c r="H656" s="217"/>
      <c r="I656" s="215">
        <v>15784.52</v>
      </c>
      <c r="J656" s="213">
        <v>44651</v>
      </c>
      <c r="K656" s="212" t="s">
        <v>1419</v>
      </c>
      <c r="L656" s="217"/>
      <c r="M656" s="211" t="s">
        <v>1419</v>
      </c>
      <c r="N656" s="215">
        <v>15784.52</v>
      </c>
      <c r="O656" s="218"/>
      <c r="P656" s="217"/>
      <c r="Q656" s="217"/>
      <c r="R656" s="217"/>
      <c r="S656" s="217"/>
      <c r="T656" s="215" t="s">
        <v>1416</v>
      </c>
      <c r="U656" s="185">
        <v>1491</v>
      </c>
      <c r="V656" s="157" t="s">
        <v>980</v>
      </c>
      <c r="W656" s="157" t="s">
        <v>984</v>
      </c>
    </row>
    <row r="657" spans="1:23" ht="16" customHeight="1">
      <c r="A657" s="211" t="s">
        <v>1424</v>
      </c>
      <c r="B657" s="211" t="s">
        <v>1425</v>
      </c>
      <c r="C657" s="212" t="s">
        <v>948</v>
      </c>
      <c r="D657" s="212">
        <v>16663</v>
      </c>
      <c r="E657" s="213">
        <v>44620</v>
      </c>
      <c r="F657" s="217"/>
      <c r="G657" s="217"/>
      <c r="H657" s="217"/>
      <c r="I657" s="215">
        <v>13965.34</v>
      </c>
      <c r="J657" s="213">
        <v>44651</v>
      </c>
      <c r="K657" s="212" t="s">
        <v>1419</v>
      </c>
      <c r="L657" s="217"/>
      <c r="M657" s="211" t="s">
        <v>1419</v>
      </c>
      <c r="N657" s="215">
        <v>13965.34</v>
      </c>
      <c r="O657" s="218"/>
      <c r="P657" s="217"/>
      <c r="Q657" s="217"/>
      <c r="R657" s="217"/>
      <c r="S657" s="217"/>
      <c r="T657" s="215" t="s">
        <v>1416</v>
      </c>
      <c r="U657" s="185">
        <v>1491</v>
      </c>
      <c r="V657" s="157" t="s">
        <v>980</v>
      </c>
      <c r="W657" s="157" t="s">
        <v>984</v>
      </c>
    </row>
    <row r="658" spans="1:23" ht="16" customHeight="1">
      <c r="A658" s="211" t="s">
        <v>1424</v>
      </c>
      <c r="B658" s="211" t="s">
        <v>1425</v>
      </c>
      <c r="C658" s="212" t="s">
        <v>948</v>
      </c>
      <c r="D658" s="212">
        <v>16664</v>
      </c>
      <c r="E658" s="213">
        <v>44620</v>
      </c>
      <c r="F658" s="217"/>
      <c r="G658" s="217"/>
      <c r="H658" s="217"/>
      <c r="I658" s="215">
        <v>33625.67</v>
      </c>
      <c r="J658" s="213">
        <v>44651</v>
      </c>
      <c r="K658" s="212" t="s">
        <v>1419</v>
      </c>
      <c r="L658" s="217"/>
      <c r="M658" s="211" t="s">
        <v>1419</v>
      </c>
      <c r="N658" s="215">
        <v>33625.67</v>
      </c>
      <c r="O658" s="218"/>
      <c r="P658" s="217"/>
      <c r="Q658" s="217"/>
      <c r="R658" s="217"/>
      <c r="S658" s="217"/>
      <c r="T658" s="215" t="s">
        <v>1416</v>
      </c>
      <c r="U658" s="185">
        <v>1491</v>
      </c>
      <c r="V658" s="157" t="s">
        <v>980</v>
      </c>
      <c r="W658" s="157" t="s">
        <v>984</v>
      </c>
    </row>
    <row r="659" spans="1:23" ht="16" customHeight="1">
      <c r="A659" s="211" t="s">
        <v>1424</v>
      </c>
      <c r="B659" s="211" t="s">
        <v>1425</v>
      </c>
      <c r="C659" s="212" t="s">
        <v>948</v>
      </c>
      <c r="D659" s="212">
        <v>16665</v>
      </c>
      <c r="E659" s="213">
        <v>44620</v>
      </c>
      <c r="F659" s="217"/>
      <c r="G659" s="217"/>
      <c r="H659" s="217"/>
      <c r="I659" s="215">
        <v>50297.34</v>
      </c>
      <c r="J659" s="213">
        <v>44651</v>
      </c>
      <c r="K659" s="212" t="s">
        <v>1419</v>
      </c>
      <c r="L659" s="217"/>
      <c r="M659" s="211" t="s">
        <v>1419</v>
      </c>
      <c r="N659" s="215">
        <v>50297.34</v>
      </c>
      <c r="O659" s="218"/>
      <c r="P659" s="217"/>
      <c r="Q659" s="217"/>
      <c r="R659" s="217"/>
      <c r="S659" s="217"/>
      <c r="T659" s="215" t="s">
        <v>1416</v>
      </c>
      <c r="U659" s="185">
        <v>1491</v>
      </c>
      <c r="V659" s="157" t="s">
        <v>980</v>
      </c>
      <c r="W659" s="157" t="s">
        <v>984</v>
      </c>
    </row>
    <row r="660" spans="1:23" ht="16" customHeight="1">
      <c r="A660" s="211" t="s">
        <v>1424</v>
      </c>
      <c r="B660" s="211" t="s">
        <v>1425</v>
      </c>
      <c r="C660" s="212" t="s">
        <v>948</v>
      </c>
      <c r="D660" s="212">
        <v>16666</v>
      </c>
      <c r="E660" s="213">
        <v>44620</v>
      </c>
      <c r="F660" s="217"/>
      <c r="G660" s="217"/>
      <c r="H660" s="217"/>
      <c r="I660" s="215">
        <v>77603.5</v>
      </c>
      <c r="J660" s="213">
        <v>44651</v>
      </c>
      <c r="K660" s="212" t="s">
        <v>1419</v>
      </c>
      <c r="L660" s="217"/>
      <c r="M660" s="211" t="s">
        <v>1419</v>
      </c>
      <c r="N660" s="215">
        <v>77603.5</v>
      </c>
      <c r="O660" s="218"/>
      <c r="P660" s="217"/>
      <c r="Q660" s="217"/>
      <c r="R660" s="217"/>
      <c r="S660" s="217"/>
      <c r="T660" s="215" t="s">
        <v>1416</v>
      </c>
      <c r="U660" s="185">
        <v>1491</v>
      </c>
      <c r="V660" s="157" t="s">
        <v>980</v>
      </c>
      <c r="W660" s="157" t="s">
        <v>984</v>
      </c>
    </row>
    <row r="661" spans="1:23" ht="16" customHeight="1">
      <c r="A661" s="211" t="s">
        <v>1424</v>
      </c>
      <c r="B661" s="211" t="s">
        <v>1425</v>
      </c>
      <c r="C661" s="212" t="s">
        <v>948</v>
      </c>
      <c r="D661" s="212">
        <v>16667</v>
      </c>
      <c r="E661" s="213">
        <v>44620</v>
      </c>
      <c r="F661" s="217"/>
      <c r="G661" s="217"/>
      <c r="H661" s="217"/>
      <c r="I661" s="215">
        <v>74281.39</v>
      </c>
      <c r="J661" s="213">
        <v>44651</v>
      </c>
      <c r="K661" s="212" t="s">
        <v>1419</v>
      </c>
      <c r="L661" s="217"/>
      <c r="M661" s="211" t="s">
        <v>1419</v>
      </c>
      <c r="N661" s="215">
        <v>74281.39</v>
      </c>
      <c r="O661" s="218"/>
      <c r="P661" s="217"/>
      <c r="Q661" s="217"/>
      <c r="R661" s="217"/>
      <c r="S661" s="217"/>
      <c r="T661" s="215" t="s">
        <v>1416</v>
      </c>
      <c r="U661" s="185">
        <v>1491</v>
      </c>
      <c r="V661" s="157" t="s">
        <v>980</v>
      </c>
      <c r="W661" s="157" t="s">
        <v>984</v>
      </c>
    </row>
    <row r="662" spans="1:23" ht="16" customHeight="1">
      <c r="A662" s="211" t="s">
        <v>1424</v>
      </c>
      <c r="B662" s="211" t="s">
        <v>1425</v>
      </c>
      <c r="C662" s="212" t="s">
        <v>948</v>
      </c>
      <c r="D662" s="212">
        <v>16668</v>
      </c>
      <c r="E662" s="213">
        <v>44620</v>
      </c>
      <c r="F662" s="217"/>
      <c r="G662" s="217"/>
      <c r="H662" s="217"/>
      <c r="I662" s="215">
        <v>86652.63</v>
      </c>
      <c r="J662" s="213">
        <v>44651</v>
      </c>
      <c r="K662" s="212" t="s">
        <v>1419</v>
      </c>
      <c r="L662" s="217"/>
      <c r="M662" s="211" t="s">
        <v>1419</v>
      </c>
      <c r="N662" s="215">
        <v>86652.63</v>
      </c>
      <c r="O662" s="218"/>
      <c r="P662" s="217"/>
      <c r="Q662" s="217"/>
      <c r="R662" s="217"/>
      <c r="S662" s="217"/>
      <c r="T662" s="215" t="s">
        <v>1416</v>
      </c>
      <c r="U662" s="185">
        <v>1491</v>
      </c>
      <c r="V662" s="157" t="s">
        <v>980</v>
      </c>
      <c r="W662" s="157" t="s">
        <v>984</v>
      </c>
    </row>
    <row r="663" spans="1:23" ht="16" customHeight="1">
      <c r="A663" s="211" t="s">
        <v>1424</v>
      </c>
      <c r="B663" s="211" t="s">
        <v>1425</v>
      </c>
      <c r="C663" s="212" t="s">
        <v>948</v>
      </c>
      <c r="D663" s="212">
        <v>16669</v>
      </c>
      <c r="E663" s="213">
        <v>44620</v>
      </c>
      <c r="F663" s="217"/>
      <c r="G663" s="217"/>
      <c r="H663" s="217"/>
      <c r="I663" s="215">
        <v>11080.16</v>
      </c>
      <c r="J663" s="213">
        <v>44651</v>
      </c>
      <c r="K663" s="212" t="s">
        <v>1419</v>
      </c>
      <c r="L663" s="217"/>
      <c r="M663" s="211" t="s">
        <v>1419</v>
      </c>
      <c r="N663" s="215">
        <v>11080.16</v>
      </c>
      <c r="O663" s="218"/>
      <c r="P663" s="217"/>
      <c r="Q663" s="217"/>
      <c r="R663" s="217"/>
      <c r="S663" s="217"/>
      <c r="T663" s="215" t="s">
        <v>1416</v>
      </c>
      <c r="U663" s="185">
        <v>1491</v>
      </c>
      <c r="V663" s="157" t="s">
        <v>980</v>
      </c>
      <c r="W663" s="157" t="s">
        <v>984</v>
      </c>
    </row>
    <row r="664" spans="1:23" ht="16" customHeight="1">
      <c r="A664" s="211" t="s">
        <v>1424</v>
      </c>
      <c r="B664" s="211" t="s">
        <v>1425</v>
      </c>
      <c r="C664" s="212" t="s">
        <v>948</v>
      </c>
      <c r="D664" s="212">
        <v>16670</v>
      </c>
      <c r="E664" s="213">
        <v>44620</v>
      </c>
      <c r="F664" s="217"/>
      <c r="G664" s="217"/>
      <c r="H664" s="217"/>
      <c r="I664" s="215">
        <v>22096.2</v>
      </c>
      <c r="J664" s="213">
        <v>44651</v>
      </c>
      <c r="K664" s="212" t="s">
        <v>1419</v>
      </c>
      <c r="L664" s="217"/>
      <c r="M664" s="211" t="s">
        <v>1419</v>
      </c>
      <c r="N664" s="215">
        <v>22096.2</v>
      </c>
      <c r="O664" s="218"/>
      <c r="P664" s="217"/>
      <c r="Q664" s="217"/>
      <c r="R664" s="217"/>
      <c r="S664" s="217"/>
      <c r="T664" s="215" t="s">
        <v>1416</v>
      </c>
      <c r="U664" s="185">
        <v>1491</v>
      </c>
      <c r="V664" s="157" t="s">
        <v>980</v>
      </c>
      <c r="W664" s="157" t="s">
        <v>984</v>
      </c>
    </row>
    <row r="665" spans="1:23" ht="16" customHeight="1">
      <c r="A665" s="211" t="s">
        <v>1424</v>
      </c>
      <c r="B665" s="211" t="s">
        <v>1425</v>
      </c>
      <c r="C665" s="212" t="s">
        <v>948</v>
      </c>
      <c r="D665" s="212">
        <v>16671</v>
      </c>
      <c r="E665" s="213">
        <v>44620</v>
      </c>
      <c r="F665" s="217"/>
      <c r="G665" s="217"/>
      <c r="H665" s="217"/>
      <c r="I665" s="215">
        <v>120299.09</v>
      </c>
      <c r="J665" s="213">
        <v>44651</v>
      </c>
      <c r="K665" s="212" t="s">
        <v>1419</v>
      </c>
      <c r="L665" s="217"/>
      <c r="M665" s="211" t="s">
        <v>1419</v>
      </c>
      <c r="N665" s="215">
        <v>120299.09</v>
      </c>
      <c r="O665" s="218"/>
      <c r="P665" s="217"/>
      <c r="Q665" s="217"/>
      <c r="R665" s="217"/>
      <c r="S665" s="217"/>
      <c r="T665" s="215" t="s">
        <v>1416</v>
      </c>
      <c r="U665" s="185">
        <v>1491</v>
      </c>
      <c r="V665" s="157" t="s">
        <v>980</v>
      </c>
      <c r="W665" s="157" t="s">
        <v>984</v>
      </c>
    </row>
    <row r="666" spans="1:23" ht="16" customHeight="1">
      <c r="A666" s="211" t="s">
        <v>1424</v>
      </c>
      <c r="B666" s="211" t="s">
        <v>1425</v>
      </c>
      <c r="C666" s="212" t="s">
        <v>948</v>
      </c>
      <c r="D666" s="212">
        <v>16731</v>
      </c>
      <c r="E666" s="213">
        <v>44651</v>
      </c>
      <c r="F666" s="217"/>
      <c r="G666" s="217"/>
      <c r="H666" s="217"/>
      <c r="I666" s="215">
        <v>64304.54</v>
      </c>
      <c r="J666" s="213">
        <v>44681</v>
      </c>
      <c r="K666" s="212" t="s">
        <v>1419</v>
      </c>
      <c r="L666" s="217"/>
      <c r="M666" s="211" t="s">
        <v>1419</v>
      </c>
      <c r="N666" s="215">
        <v>64304.54</v>
      </c>
      <c r="O666" s="218"/>
      <c r="P666" s="217"/>
      <c r="Q666" s="217"/>
      <c r="R666" s="217"/>
      <c r="S666" s="217"/>
      <c r="T666" s="215" t="s">
        <v>1414</v>
      </c>
      <c r="U666" s="185">
        <v>1461</v>
      </c>
      <c r="V666" s="157" t="s">
        <v>980</v>
      </c>
      <c r="W666" s="157" t="s">
        <v>984</v>
      </c>
    </row>
    <row r="667" spans="1:23" ht="16" customHeight="1">
      <c r="A667" s="211" t="s">
        <v>1424</v>
      </c>
      <c r="B667" s="211" t="s">
        <v>1425</v>
      </c>
      <c r="C667" s="212" t="s">
        <v>948</v>
      </c>
      <c r="D667" s="212">
        <v>16733</v>
      </c>
      <c r="E667" s="213">
        <v>44651</v>
      </c>
      <c r="F667" s="217"/>
      <c r="G667" s="217"/>
      <c r="H667" s="217"/>
      <c r="I667" s="215">
        <v>3063.75</v>
      </c>
      <c r="J667" s="213">
        <v>44681</v>
      </c>
      <c r="K667" s="212" t="s">
        <v>1419</v>
      </c>
      <c r="L667" s="217"/>
      <c r="M667" s="211" t="s">
        <v>1419</v>
      </c>
      <c r="N667" s="215">
        <v>3063.75</v>
      </c>
      <c r="O667" s="218"/>
      <c r="P667" s="217"/>
      <c r="Q667" s="217"/>
      <c r="R667" s="217"/>
      <c r="S667" s="217"/>
      <c r="T667" s="215" t="s">
        <v>1414</v>
      </c>
      <c r="U667" s="185">
        <v>1461</v>
      </c>
      <c r="V667" s="157" t="s">
        <v>980</v>
      </c>
      <c r="W667" s="157" t="s">
        <v>984</v>
      </c>
    </row>
    <row r="668" spans="1:23" ht="16" customHeight="1">
      <c r="A668" s="211" t="s">
        <v>1424</v>
      </c>
      <c r="B668" s="211" t="s">
        <v>1425</v>
      </c>
      <c r="C668" s="212" t="s">
        <v>948</v>
      </c>
      <c r="D668" s="212">
        <v>16734</v>
      </c>
      <c r="E668" s="213">
        <v>44651</v>
      </c>
      <c r="F668" s="217"/>
      <c r="G668" s="217"/>
      <c r="H668" s="217"/>
      <c r="I668" s="215">
        <v>16342.14</v>
      </c>
      <c r="J668" s="213">
        <v>44681</v>
      </c>
      <c r="K668" s="212" t="s">
        <v>1419</v>
      </c>
      <c r="L668" s="217"/>
      <c r="M668" s="211" t="s">
        <v>1419</v>
      </c>
      <c r="N668" s="215">
        <v>16342.14</v>
      </c>
      <c r="O668" s="218"/>
      <c r="P668" s="217"/>
      <c r="Q668" s="217"/>
      <c r="R668" s="217"/>
      <c r="S668" s="217"/>
      <c r="T668" s="215" t="s">
        <v>1414</v>
      </c>
      <c r="U668" s="185">
        <v>1461</v>
      </c>
      <c r="V668" s="157" t="s">
        <v>980</v>
      </c>
      <c r="W668" s="157" t="s">
        <v>984</v>
      </c>
    </row>
    <row r="669" spans="1:23" ht="16" customHeight="1">
      <c r="A669" s="211" t="s">
        <v>1424</v>
      </c>
      <c r="B669" s="211" t="s">
        <v>1425</v>
      </c>
      <c r="C669" s="212" t="s">
        <v>948</v>
      </c>
      <c r="D669" s="212">
        <v>16736</v>
      </c>
      <c r="E669" s="213">
        <v>44651</v>
      </c>
      <c r="F669" s="217"/>
      <c r="G669" s="217"/>
      <c r="H669" s="217"/>
      <c r="I669" s="215">
        <v>1410.13</v>
      </c>
      <c r="J669" s="213">
        <v>44681</v>
      </c>
      <c r="K669" s="212" t="s">
        <v>1419</v>
      </c>
      <c r="L669" s="217"/>
      <c r="M669" s="211" t="s">
        <v>1419</v>
      </c>
      <c r="N669" s="215">
        <v>1410.13</v>
      </c>
      <c r="O669" s="218"/>
      <c r="P669" s="217"/>
      <c r="Q669" s="217"/>
      <c r="R669" s="217"/>
      <c r="S669" s="217"/>
      <c r="T669" s="215" t="s">
        <v>1414</v>
      </c>
      <c r="U669" s="185">
        <v>1461</v>
      </c>
      <c r="V669" s="157" t="s">
        <v>980</v>
      </c>
      <c r="W669" s="157" t="s">
        <v>984</v>
      </c>
    </row>
    <row r="670" spans="1:23" ht="16" customHeight="1">
      <c r="A670" s="211" t="s">
        <v>1424</v>
      </c>
      <c r="B670" s="211" t="s">
        <v>1425</v>
      </c>
      <c r="C670" s="212" t="s">
        <v>948</v>
      </c>
      <c r="D670" s="212">
        <v>16737</v>
      </c>
      <c r="E670" s="213">
        <v>44651</v>
      </c>
      <c r="F670" s="217"/>
      <c r="G670" s="217"/>
      <c r="H670" s="217"/>
      <c r="I670" s="215">
        <v>6033.14</v>
      </c>
      <c r="J670" s="213">
        <v>44681</v>
      </c>
      <c r="K670" s="212" t="s">
        <v>1419</v>
      </c>
      <c r="L670" s="217"/>
      <c r="M670" s="211" t="s">
        <v>1419</v>
      </c>
      <c r="N670" s="215">
        <v>6033.14</v>
      </c>
      <c r="O670" s="218"/>
      <c r="P670" s="217"/>
      <c r="Q670" s="217"/>
      <c r="R670" s="217"/>
      <c r="S670" s="217"/>
      <c r="T670" s="215" t="s">
        <v>1414</v>
      </c>
      <c r="U670" s="185">
        <v>1461</v>
      </c>
      <c r="V670" s="157" t="s">
        <v>980</v>
      </c>
      <c r="W670" s="157" t="s">
        <v>984</v>
      </c>
    </row>
    <row r="671" spans="1:23" ht="16" customHeight="1">
      <c r="A671" s="211" t="s">
        <v>1424</v>
      </c>
      <c r="B671" s="211" t="s">
        <v>1425</v>
      </c>
      <c r="C671" s="212" t="s">
        <v>948</v>
      </c>
      <c r="D671" s="212">
        <v>16738</v>
      </c>
      <c r="E671" s="213">
        <v>44651</v>
      </c>
      <c r="F671" s="217"/>
      <c r="G671" s="217"/>
      <c r="H671" s="217"/>
      <c r="I671" s="215">
        <v>9842.9699999999993</v>
      </c>
      <c r="J671" s="213">
        <v>44681</v>
      </c>
      <c r="K671" s="212" t="s">
        <v>1419</v>
      </c>
      <c r="L671" s="217"/>
      <c r="M671" s="211" t="s">
        <v>1419</v>
      </c>
      <c r="N671" s="215">
        <v>9842.9699999999993</v>
      </c>
      <c r="O671" s="218"/>
      <c r="P671" s="217"/>
      <c r="Q671" s="217"/>
      <c r="R671" s="217"/>
      <c r="S671" s="217"/>
      <c r="T671" s="215" t="s">
        <v>1414</v>
      </c>
      <c r="U671" s="185">
        <v>1461</v>
      </c>
      <c r="V671" s="157" t="s">
        <v>980</v>
      </c>
      <c r="W671" s="157" t="s">
        <v>984</v>
      </c>
    </row>
    <row r="672" spans="1:23" ht="16" customHeight="1">
      <c r="A672" s="211" t="s">
        <v>1424</v>
      </c>
      <c r="B672" s="211" t="s">
        <v>1425</v>
      </c>
      <c r="C672" s="212" t="s">
        <v>948</v>
      </c>
      <c r="D672" s="212">
        <v>16739</v>
      </c>
      <c r="E672" s="213">
        <v>44651</v>
      </c>
      <c r="F672" s="217"/>
      <c r="G672" s="217"/>
      <c r="H672" s="217"/>
      <c r="I672" s="215">
        <v>80329.64</v>
      </c>
      <c r="J672" s="213">
        <v>44681</v>
      </c>
      <c r="K672" s="212" t="s">
        <v>1419</v>
      </c>
      <c r="L672" s="217"/>
      <c r="M672" s="211" t="s">
        <v>1419</v>
      </c>
      <c r="N672" s="215">
        <v>80329.64</v>
      </c>
      <c r="O672" s="218"/>
      <c r="P672" s="217"/>
      <c r="Q672" s="217"/>
      <c r="R672" s="217"/>
      <c r="S672" s="217"/>
      <c r="T672" s="215" t="s">
        <v>1414</v>
      </c>
      <c r="U672" s="185">
        <v>1461</v>
      </c>
      <c r="V672" s="157" t="s">
        <v>980</v>
      </c>
      <c r="W672" s="157" t="s">
        <v>984</v>
      </c>
    </row>
    <row r="673" spans="1:23" ht="16" customHeight="1">
      <c r="A673" s="211" t="s">
        <v>1424</v>
      </c>
      <c r="B673" s="211" t="s">
        <v>1425</v>
      </c>
      <c r="C673" s="212" t="s">
        <v>948</v>
      </c>
      <c r="D673" s="212">
        <v>16740</v>
      </c>
      <c r="E673" s="213">
        <v>44651</v>
      </c>
      <c r="F673" s="217"/>
      <c r="G673" s="217"/>
      <c r="H673" s="217"/>
      <c r="I673" s="215">
        <v>4834.3500000000004</v>
      </c>
      <c r="J673" s="213">
        <v>44681</v>
      </c>
      <c r="K673" s="212" t="s">
        <v>1419</v>
      </c>
      <c r="L673" s="217"/>
      <c r="M673" s="211" t="s">
        <v>1419</v>
      </c>
      <c r="N673" s="215">
        <v>4834.3500000000004</v>
      </c>
      <c r="O673" s="218"/>
      <c r="P673" s="217"/>
      <c r="Q673" s="217"/>
      <c r="R673" s="217"/>
      <c r="S673" s="217"/>
      <c r="T673" s="215" t="s">
        <v>1414</v>
      </c>
      <c r="U673" s="185">
        <v>1461</v>
      </c>
      <c r="V673" s="157" t="s">
        <v>980</v>
      </c>
      <c r="W673" s="157" t="s">
        <v>984</v>
      </c>
    </row>
    <row r="674" spans="1:23" ht="16" customHeight="1">
      <c r="A674" s="211" t="s">
        <v>1424</v>
      </c>
      <c r="B674" s="211" t="s">
        <v>1425</v>
      </c>
      <c r="C674" s="212" t="s">
        <v>948</v>
      </c>
      <c r="D674" s="212">
        <v>16741</v>
      </c>
      <c r="E674" s="213">
        <v>44651</v>
      </c>
      <c r="F674" s="217"/>
      <c r="G674" s="217"/>
      <c r="H674" s="217"/>
      <c r="I674" s="215">
        <v>11140.48</v>
      </c>
      <c r="J674" s="213">
        <v>44681</v>
      </c>
      <c r="K674" s="212" t="s">
        <v>1419</v>
      </c>
      <c r="L674" s="217"/>
      <c r="M674" s="211" t="s">
        <v>1419</v>
      </c>
      <c r="N674" s="215">
        <v>11140.48</v>
      </c>
      <c r="O674" s="218"/>
      <c r="P674" s="217"/>
      <c r="Q674" s="217"/>
      <c r="R674" s="217"/>
      <c r="S674" s="217"/>
      <c r="T674" s="215" t="s">
        <v>1414</v>
      </c>
      <c r="U674" s="185">
        <v>1461</v>
      </c>
      <c r="V674" s="157" t="s">
        <v>980</v>
      </c>
      <c r="W674" s="157" t="s">
        <v>984</v>
      </c>
    </row>
    <row r="675" spans="1:23" ht="16" customHeight="1">
      <c r="A675" s="211" t="s">
        <v>1424</v>
      </c>
      <c r="B675" s="211" t="s">
        <v>1425</v>
      </c>
      <c r="C675" s="212" t="s">
        <v>948</v>
      </c>
      <c r="D675" s="212">
        <v>16742</v>
      </c>
      <c r="E675" s="213">
        <v>44651</v>
      </c>
      <c r="F675" s="217"/>
      <c r="G675" s="217"/>
      <c r="H675" s="217"/>
      <c r="I675" s="215">
        <v>51735.98</v>
      </c>
      <c r="J675" s="213">
        <v>44681</v>
      </c>
      <c r="K675" s="212" t="s">
        <v>1419</v>
      </c>
      <c r="L675" s="217"/>
      <c r="M675" s="211" t="s">
        <v>1419</v>
      </c>
      <c r="N675" s="215">
        <v>51735.98</v>
      </c>
      <c r="O675" s="218"/>
      <c r="P675" s="217"/>
      <c r="Q675" s="217"/>
      <c r="R675" s="217"/>
      <c r="S675" s="217"/>
      <c r="T675" s="215" t="s">
        <v>1414</v>
      </c>
      <c r="U675" s="185">
        <v>1461</v>
      </c>
      <c r="V675" s="157" t="s">
        <v>980</v>
      </c>
      <c r="W675" s="157" t="s">
        <v>984</v>
      </c>
    </row>
    <row r="676" spans="1:23" ht="16" customHeight="1">
      <c r="A676" s="211" t="s">
        <v>1424</v>
      </c>
      <c r="B676" s="211" t="s">
        <v>1425</v>
      </c>
      <c r="C676" s="212" t="s">
        <v>948</v>
      </c>
      <c r="D676" s="212">
        <v>16743</v>
      </c>
      <c r="E676" s="213">
        <v>44651</v>
      </c>
      <c r="F676" s="217"/>
      <c r="G676" s="217"/>
      <c r="H676" s="217"/>
      <c r="I676" s="215">
        <v>19880.810000000001</v>
      </c>
      <c r="J676" s="213">
        <v>44681</v>
      </c>
      <c r="K676" s="212" t="s">
        <v>1419</v>
      </c>
      <c r="L676" s="217"/>
      <c r="M676" s="211" t="s">
        <v>1419</v>
      </c>
      <c r="N676" s="215">
        <v>19880.810000000001</v>
      </c>
      <c r="O676" s="218"/>
      <c r="P676" s="217"/>
      <c r="Q676" s="217"/>
      <c r="R676" s="217"/>
      <c r="S676" s="217"/>
      <c r="T676" s="215" t="s">
        <v>1414</v>
      </c>
      <c r="U676" s="185">
        <v>1461</v>
      </c>
      <c r="V676" s="157" t="s">
        <v>980</v>
      </c>
      <c r="W676" s="157" t="s">
        <v>984</v>
      </c>
    </row>
    <row r="677" spans="1:23" ht="16" customHeight="1">
      <c r="A677" s="211" t="s">
        <v>1424</v>
      </c>
      <c r="B677" s="211" t="s">
        <v>1425</v>
      </c>
      <c r="C677" s="212" t="s">
        <v>948</v>
      </c>
      <c r="D677" s="212">
        <v>16744</v>
      </c>
      <c r="E677" s="213">
        <v>44651</v>
      </c>
      <c r="F677" s="217"/>
      <c r="G677" s="217"/>
      <c r="H677" s="217"/>
      <c r="I677" s="215">
        <v>45226.47</v>
      </c>
      <c r="J677" s="213">
        <v>44681</v>
      </c>
      <c r="K677" s="212" t="s">
        <v>1419</v>
      </c>
      <c r="L677" s="217"/>
      <c r="M677" s="211" t="s">
        <v>1419</v>
      </c>
      <c r="N677" s="215">
        <v>45226.47</v>
      </c>
      <c r="O677" s="218"/>
      <c r="P677" s="217"/>
      <c r="Q677" s="217"/>
      <c r="R677" s="217"/>
      <c r="S677" s="217"/>
      <c r="T677" s="215" t="s">
        <v>1414</v>
      </c>
      <c r="U677" s="185">
        <v>1461</v>
      </c>
      <c r="V677" s="157" t="s">
        <v>980</v>
      </c>
      <c r="W677" s="157" t="s">
        <v>984</v>
      </c>
    </row>
    <row r="678" spans="1:23" ht="16" customHeight="1">
      <c r="A678" s="211" t="s">
        <v>1424</v>
      </c>
      <c r="B678" s="211" t="s">
        <v>1425</v>
      </c>
      <c r="C678" s="212" t="s">
        <v>948</v>
      </c>
      <c r="D678" s="212">
        <v>16745</v>
      </c>
      <c r="E678" s="213">
        <v>44651</v>
      </c>
      <c r="F678" s="217"/>
      <c r="G678" s="217"/>
      <c r="H678" s="217"/>
      <c r="I678" s="215">
        <v>36816.230000000003</v>
      </c>
      <c r="J678" s="213">
        <v>44681</v>
      </c>
      <c r="K678" s="212" t="s">
        <v>1419</v>
      </c>
      <c r="L678" s="217"/>
      <c r="M678" s="211" t="s">
        <v>1419</v>
      </c>
      <c r="N678" s="215">
        <v>36816.230000000003</v>
      </c>
      <c r="O678" s="218"/>
      <c r="P678" s="217"/>
      <c r="Q678" s="217"/>
      <c r="R678" s="217"/>
      <c r="S678" s="217"/>
      <c r="T678" s="215" t="s">
        <v>1414</v>
      </c>
      <c r="U678" s="185">
        <v>1461</v>
      </c>
      <c r="V678" s="157" t="s">
        <v>980</v>
      </c>
      <c r="W678" s="157" t="s">
        <v>984</v>
      </c>
    </row>
    <row r="679" spans="1:23" ht="16" customHeight="1">
      <c r="A679" s="211" t="s">
        <v>1424</v>
      </c>
      <c r="B679" s="211" t="s">
        <v>1425</v>
      </c>
      <c r="C679" s="212" t="s">
        <v>948</v>
      </c>
      <c r="D679" s="212">
        <v>16746</v>
      </c>
      <c r="E679" s="213">
        <v>44651</v>
      </c>
      <c r="F679" s="217"/>
      <c r="G679" s="217"/>
      <c r="H679" s="217"/>
      <c r="I679" s="215">
        <v>35955.33</v>
      </c>
      <c r="J679" s="213">
        <v>44681</v>
      </c>
      <c r="K679" s="212" t="s">
        <v>1419</v>
      </c>
      <c r="L679" s="217"/>
      <c r="M679" s="211" t="s">
        <v>1419</v>
      </c>
      <c r="N679" s="215">
        <v>35955.33</v>
      </c>
      <c r="O679" s="218"/>
      <c r="P679" s="217"/>
      <c r="Q679" s="217"/>
      <c r="R679" s="217"/>
      <c r="S679" s="217"/>
      <c r="T679" s="215" t="s">
        <v>1414</v>
      </c>
      <c r="U679" s="185">
        <v>1461</v>
      </c>
      <c r="V679" s="157" t="s">
        <v>980</v>
      </c>
      <c r="W679" s="157" t="s">
        <v>984</v>
      </c>
    </row>
    <row r="680" spans="1:23" ht="16" customHeight="1">
      <c r="A680" s="211" t="s">
        <v>1424</v>
      </c>
      <c r="B680" s="211" t="s">
        <v>1425</v>
      </c>
      <c r="C680" s="212" t="s">
        <v>948</v>
      </c>
      <c r="D680" s="212">
        <v>16747</v>
      </c>
      <c r="E680" s="213">
        <v>44651</v>
      </c>
      <c r="F680" s="217"/>
      <c r="G680" s="217"/>
      <c r="H680" s="217"/>
      <c r="I680" s="215">
        <v>14250.03</v>
      </c>
      <c r="J680" s="213">
        <v>44681</v>
      </c>
      <c r="K680" s="212" t="s">
        <v>1419</v>
      </c>
      <c r="L680" s="217"/>
      <c r="M680" s="211" t="s">
        <v>1419</v>
      </c>
      <c r="N680" s="215">
        <v>14250.03</v>
      </c>
      <c r="O680" s="218"/>
      <c r="P680" s="217"/>
      <c r="Q680" s="217"/>
      <c r="R680" s="217"/>
      <c r="S680" s="217"/>
      <c r="T680" s="215" t="s">
        <v>1414</v>
      </c>
      <c r="U680" s="185">
        <v>1461</v>
      </c>
      <c r="V680" s="157" t="s">
        <v>980</v>
      </c>
      <c r="W680" s="157" t="s">
        <v>984</v>
      </c>
    </row>
    <row r="681" spans="1:23" ht="16" customHeight="1">
      <c r="A681" s="211" t="s">
        <v>1424</v>
      </c>
      <c r="B681" s="211" t="s">
        <v>1425</v>
      </c>
      <c r="C681" s="212" t="s">
        <v>948</v>
      </c>
      <c r="D681" s="212">
        <v>16748</v>
      </c>
      <c r="E681" s="213">
        <v>44651</v>
      </c>
      <c r="F681" s="217"/>
      <c r="G681" s="217"/>
      <c r="H681" s="217"/>
      <c r="I681" s="215">
        <v>22883.64</v>
      </c>
      <c r="J681" s="213">
        <v>44681</v>
      </c>
      <c r="K681" s="212" t="s">
        <v>1419</v>
      </c>
      <c r="L681" s="217"/>
      <c r="M681" s="211" t="s">
        <v>1419</v>
      </c>
      <c r="N681" s="215">
        <v>22883.64</v>
      </c>
      <c r="O681" s="218"/>
      <c r="P681" s="217"/>
      <c r="Q681" s="217"/>
      <c r="R681" s="217"/>
      <c r="S681" s="217"/>
      <c r="T681" s="215" t="s">
        <v>1414</v>
      </c>
      <c r="U681" s="185">
        <v>1461</v>
      </c>
      <c r="V681" s="157" t="s">
        <v>980</v>
      </c>
      <c r="W681" s="157" t="s">
        <v>984</v>
      </c>
    </row>
    <row r="682" spans="1:23" ht="16" customHeight="1">
      <c r="A682" s="211" t="s">
        <v>1424</v>
      </c>
      <c r="B682" s="211" t="s">
        <v>1425</v>
      </c>
      <c r="C682" s="212" t="s">
        <v>948</v>
      </c>
      <c r="D682" s="212">
        <v>16749</v>
      </c>
      <c r="E682" s="213">
        <v>44651</v>
      </c>
      <c r="F682" s="217"/>
      <c r="G682" s="217"/>
      <c r="H682" s="217"/>
      <c r="I682" s="215">
        <v>17572.490000000002</v>
      </c>
      <c r="J682" s="213">
        <v>44681</v>
      </c>
      <c r="K682" s="212" t="s">
        <v>1419</v>
      </c>
      <c r="L682" s="217"/>
      <c r="M682" s="211" t="s">
        <v>1419</v>
      </c>
      <c r="N682" s="215">
        <v>17572.490000000002</v>
      </c>
      <c r="O682" s="218"/>
      <c r="P682" s="217"/>
      <c r="Q682" s="217"/>
      <c r="R682" s="217"/>
      <c r="S682" s="217"/>
      <c r="T682" s="215" t="s">
        <v>1414</v>
      </c>
      <c r="U682" s="185">
        <v>1461</v>
      </c>
      <c r="V682" s="157" t="s">
        <v>980</v>
      </c>
      <c r="W682" s="157" t="s">
        <v>984</v>
      </c>
    </row>
    <row r="683" spans="1:23" ht="16" customHeight="1">
      <c r="A683" s="211" t="s">
        <v>1424</v>
      </c>
      <c r="B683" s="211" t="s">
        <v>1425</v>
      </c>
      <c r="C683" s="212" t="s">
        <v>948</v>
      </c>
      <c r="D683" s="212">
        <v>16750</v>
      </c>
      <c r="E683" s="213">
        <v>44651</v>
      </c>
      <c r="F683" s="217"/>
      <c r="G683" s="217"/>
      <c r="H683" s="217"/>
      <c r="I683" s="215">
        <v>23627.49</v>
      </c>
      <c r="J683" s="213">
        <v>44681</v>
      </c>
      <c r="K683" s="212" t="s">
        <v>1419</v>
      </c>
      <c r="L683" s="217"/>
      <c r="M683" s="211" t="s">
        <v>1419</v>
      </c>
      <c r="N683" s="215">
        <v>23627.49</v>
      </c>
      <c r="O683" s="218"/>
      <c r="P683" s="217"/>
      <c r="Q683" s="217"/>
      <c r="R683" s="217"/>
      <c r="S683" s="217"/>
      <c r="T683" s="215" t="s">
        <v>1414</v>
      </c>
      <c r="U683" s="185">
        <v>1461</v>
      </c>
      <c r="V683" s="157" t="s">
        <v>980</v>
      </c>
      <c r="W683" s="157" t="s">
        <v>984</v>
      </c>
    </row>
    <row r="684" spans="1:23" ht="16" customHeight="1">
      <c r="A684" s="211" t="s">
        <v>1424</v>
      </c>
      <c r="B684" s="211" t="s">
        <v>1425</v>
      </c>
      <c r="C684" s="212" t="s">
        <v>948</v>
      </c>
      <c r="D684" s="212">
        <v>16751</v>
      </c>
      <c r="E684" s="213">
        <v>44651</v>
      </c>
      <c r="F684" s="217"/>
      <c r="G684" s="217"/>
      <c r="H684" s="217"/>
      <c r="I684" s="215">
        <v>16456.09</v>
      </c>
      <c r="J684" s="213">
        <v>44681</v>
      </c>
      <c r="K684" s="212" t="s">
        <v>1419</v>
      </c>
      <c r="L684" s="217"/>
      <c r="M684" s="211" t="s">
        <v>1419</v>
      </c>
      <c r="N684" s="215">
        <v>16456.09</v>
      </c>
      <c r="O684" s="218"/>
      <c r="P684" s="217"/>
      <c r="Q684" s="217"/>
      <c r="R684" s="217"/>
      <c r="S684" s="217"/>
      <c r="T684" s="215" t="s">
        <v>1414</v>
      </c>
      <c r="U684" s="185">
        <v>1461</v>
      </c>
      <c r="V684" s="157" t="s">
        <v>980</v>
      </c>
      <c r="W684" s="157" t="s">
        <v>984</v>
      </c>
    </row>
    <row r="685" spans="1:23" ht="16" customHeight="1">
      <c r="A685" s="211" t="s">
        <v>1424</v>
      </c>
      <c r="B685" s="211" t="s">
        <v>1425</v>
      </c>
      <c r="C685" s="212" t="s">
        <v>948</v>
      </c>
      <c r="D685" s="212">
        <v>16752</v>
      </c>
      <c r="E685" s="213">
        <v>44651</v>
      </c>
      <c r="F685" s="217"/>
      <c r="G685" s="217"/>
      <c r="H685" s="217"/>
      <c r="I685" s="215">
        <v>13591.54</v>
      </c>
      <c r="J685" s="213">
        <v>44681</v>
      </c>
      <c r="K685" s="212" t="s">
        <v>1419</v>
      </c>
      <c r="L685" s="217"/>
      <c r="M685" s="211" t="s">
        <v>1419</v>
      </c>
      <c r="N685" s="215">
        <v>13591.54</v>
      </c>
      <c r="O685" s="218"/>
      <c r="P685" s="217"/>
      <c r="Q685" s="217"/>
      <c r="R685" s="217"/>
      <c r="S685" s="217"/>
      <c r="T685" s="215" t="s">
        <v>1414</v>
      </c>
      <c r="U685" s="185">
        <v>1461</v>
      </c>
      <c r="V685" s="157" t="s">
        <v>980</v>
      </c>
      <c r="W685" s="157" t="s">
        <v>984</v>
      </c>
    </row>
    <row r="686" spans="1:23" ht="16" customHeight="1">
      <c r="A686" s="211" t="s">
        <v>1424</v>
      </c>
      <c r="B686" s="211" t="s">
        <v>1425</v>
      </c>
      <c r="C686" s="212" t="s">
        <v>948</v>
      </c>
      <c r="D686" s="212">
        <v>16753</v>
      </c>
      <c r="E686" s="213">
        <v>44651</v>
      </c>
      <c r="F686" s="217"/>
      <c r="G686" s="217"/>
      <c r="H686" s="217"/>
      <c r="I686" s="215">
        <v>28820.53</v>
      </c>
      <c r="J686" s="213">
        <v>44681</v>
      </c>
      <c r="K686" s="212" t="s">
        <v>1419</v>
      </c>
      <c r="L686" s="217"/>
      <c r="M686" s="211" t="s">
        <v>1419</v>
      </c>
      <c r="N686" s="215">
        <v>28820.53</v>
      </c>
      <c r="O686" s="218"/>
      <c r="P686" s="217"/>
      <c r="Q686" s="217"/>
      <c r="R686" s="217"/>
      <c r="S686" s="217"/>
      <c r="T686" s="215" t="s">
        <v>1414</v>
      </c>
      <c r="U686" s="185">
        <v>1461</v>
      </c>
      <c r="V686" s="157" t="s">
        <v>980</v>
      </c>
      <c r="W686" s="157" t="s">
        <v>984</v>
      </c>
    </row>
    <row r="687" spans="1:23" ht="16" customHeight="1">
      <c r="A687" s="211" t="s">
        <v>1424</v>
      </c>
      <c r="B687" s="211" t="s">
        <v>1425</v>
      </c>
      <c r="C687" s="212" t="s">
        <v>948</v>
      </c>
      <c r="D687" s="212">
        <v>16754</v>
      </c>
      <c r="E687" s="213">
        <v>44651</v>
      </c>
      <c r="F687" s="217"/>
      <c r="G687" s="217"/>
      <c r="H687" s="217"/>
      <c r="I687" s="215">
        <v>15784.52</v>
      </c>
      <c r="J687" s="213">
        <v>44681</v>
      </c>
      <c r="K687" s="212" t="s">
        <v>1419</v>
      </c>
      <c r="L687" s="217"/>
      <c r="M687" s="211" t="s">
        <v>1419</v>
      </c>
      <c r="N687" s="215">
        <v>15784.52</v>
      </c>
      <c r="O687" s="218"/>
      <c r="P687" s="217"/>
      <c r="Q687" s="217"/>
      <c r="R687" s="217"/>
      <c r="S687" s="217"/>
      <c r="T687" s="215" t="s">
        <v>1414</v>
      </c>
      <c r="U687" s="185">
        <v>1461</v>
      </c>
      <c r="V687" s="157" t="s">
        <v>980</v>
      </c>
      <c r="W687" s="157" t="s">
        <v>984</v>
      </c>
    </row>
    <row r="688" spans="1:23" ht="16" customHeight="1">
      <c r="A688" s="211" t="s">
        <v>1424</v>
      </c>
      <c r="B688" s="211" t="s">
        <v>1425</v>
      </c>
      <c r="C688" s="212" t="s">
        <v>948</v>
      </c>
      <c r="D688" s="212">
        <v>16755</v>
      </c>
      <c r="E688" s="213">
        <v>44651</v>
      </c>
      <c r="F688" s="217"/>
      <c r="G688" s="217"/>
      <c r="H688" s="217"/>
      <c r="I688" s="215">
        <v>13920.93</v>
      </c>
      <c r="J688" s="213">
        <v>44681</v>
      </c>
      <c r="K688" s="212" t="s">
        <v>1419</v>
      </c>
      <c r="L688" s="217"/>
      <c r="M688" s="211" t="s">
        <v>1419</v>
      </c>
      <c r="N688" s="215">
        <v>13920.93</v>
      </c>
      <c r="O688" s="218"/>
      <c r="P688" s="217"/>
      <c r="Q688" s="217"/>
      <c r="R688" s="217"/>
      <c r="S688" s="217"/>
      <c r="T688" s="215" t="s">
        <v>1414</v>
      </c>
      <c r="U688" s="185">
        <v>1461</v>
      </c>
      <c r="V688" s="157" t="s">
        <v>980</v>
      </c>
      <c r="W688" s="157" t="s">
        <v>984</v>
      </c>
    </row>
    <row r="689" spans="1:23" ht="16" customHeight="1">
      <c r="A689" s="211" t="s">
        <v>1424</v>
      </c>
      <c r="B689" s="211" t="s">
        <v>1425</v>
      </c>
      <c r="C689" s="212" t="s">
        <v>948</v>
      </c>
      <c r="D689" s="212">
        <v>16756</v>
      </c>
      <c r="E689" s="213">
        <v>44651</v>
      </c>
      <c r="F689" s="217"/>
      <c r="G689" s="217"/>
      <c r="H689" s="217"/>
      <c r="I689" s="215">
        <v>34047.11</v>
      </c>
      <c r="J689" s="213">
        <v>44681</v>
      </c>
      <c r="K689" s="212" t="s">
        <v>1419</v>
      </c>
      <c r="L689" s="217"/>
      <c r="M689" s="211" t="s">
        <v>1419</v>
      </c>
      <c r="N689" s="215">
        <v>34047.11</v>
      </c>
      <c r="O689" s="218"/>
      <c r="P689" s="217"/>
      <c r="Q689" s="217"/>
      <c r="R689" s="217"/>
      <c r="S689" s="217"/>
      <c r="T689" s="215" t="s">
        <v>1414</v>
      </c>
      <c r="U689" s="185">
        <v>1461</v>
      </c>
      <c r="V689" s="157" t="s">
        <v>980</v>
      </c>
      <c r="W689" s="157" t="s">
        <v>984</v>
      </c>
    </row>
    <row r="690" spans="1:23" ht="16" customHeight="1">
      <c r="A690" s="211" t="s">
        <v>1424</v>
      </c>
      <c r="B690" s="211" t="s">
        <v>1425</v>
      </c>
      <c r="C690" s="212" t="s">
        <v>948</v>
      </c>
      <c r="D690" s="212">
        <v>16757</v>
      </c>
      <c r="E690" s="213">
        <v>44651</v>
      </c>
      <c r="F690" s="217"/>
      <c r="G690" s="217"/>
      <c r="H690" s="217"/>
      <c r="I690" s="215">
        <v>54360.39</v>
      </c>
      <c r="J690" s="213">
        <v>44681</v>
      </c>
      <c r="K690" s="212" t="s">
        <v>1419</v>
      </c>
      <c r="L690" s="217"/>
      <c r="M690" s="211" t="s">
        <v>1419</v>
      </c>
      <c r="N690" s="215">
        <v>54360.39</v>
      </c>
      <c r="O690" s="218"/>
      <c r="P690" s="217"/>
      <c r="Q690" s="217"/>
      <c r="R690" s="217"/>
      <c r="S690" s="217"/>
      <c r="T690" s="215" t="s">
        <v>1414</v>
      </c>
      <c r="U690" s="185">
        <v>1461</v>
      </c>
      <c r="V690" s="157" t="s">
        <v>980</v>
      </c>
      <c r="W690" s="157" t="s">
        <v>984</v>
      </c>
    </row>
    <row r="691" spans="1:23" ht="16" customHeight="1">
      <c r="A691" s="211" t="s">
        <v>1424</v>
      </c>
      <c r="B691" s="211" t="s">
        <v>1425</v>
      </c>
      <c r="C691" s="212" t="s">
        <v>948</v>
      </c>
      <c r="D691" s="212">
        <v>16758</v>
      </c>
      <c r="E691" s="213">
        <v>44651</v>
      </c>
      <c r="F691" s="217"/>
      <c r="G691" s="217"/>
      <c r="H691" s="217"/>
      <c r="I691" s="215">
        <v>78914.649999999994</v>
      </c>
      <c r="J691" s="213">
        <v>44681</v>
      </c>
      <c r="K691" s="212" t="s">
        <v>1419</v>
      </c>
      <c r="L691" s="217"/>
      <c r="M691" s="211" t="s">
        <v>1419</v>
      </c>
      <c r="N691" s="215">
        <v>78914.649999999994</v>
      </c>
      <c r="O691" s="218"/>
      <c r="P691" s="217"/>
      <c r="Q691" s="217"/>
      <c r="R691" s="217"/>
      <c r="S691" s="217"/>
      <c r="T691" s="215" t="s">
        <v>1414</v>
      </c>
      <c r="U691" s="185">
        <v>1461</v>
      </c>
      <c r="V691" s="157" t="s">
        <v>980</v>
      </c>
      <c r="W691" s="157" t="s">
        <v>984</v>
      </c>
    </row>
    <row r="692" spans="1:23" ht="16" customHeight="1">
      <c r="A692" s="211" t="s">
        <v>1424</v>
      </c>
      <c r="B692" s="211" t="s">
        <v>1425</v>
      </c>
      <c r="C692" s="212" t="s">
        <v>948</v>
      </c>
      <c r="D692" s="212">
        <v>16759</v>
      </c>
      <c r="E692" s="213">
        <v>44651</v>
      </c>
      <c r="F692" s="217"/>
      <c r="G692" s="217"/>
      <c r="H692" s="217"/>
      <c r="I692" s="215">
        <v>74281.39</v>
      </c>
      <c r="J692" s="213">
        <v>44681</v>
      </c>
      <c r="K692" s="212" t="s">
        <v>1419</v>
      </c>
      <c r="L692" s="217"/>
      <c r="M692" s="211" t="s">
        <v>1419</v>
      </c>
      <c r="N692" s="215">
        <v>74281.39</v>
      </c>
      <c r="O692" s="218"/>
      <c r="P692" s="217"/>
      <c r="Q692" s="217"/>
      <c r="R692" s="217"/>
      <c r="S692" s="217"/>
      <c r="T692" s="215" t="s">
        <v>1414</v>
      </c>
      <c r="U692" s="185">
        <v>1461</v>
      </c>
      <c r="V692" s="157" t="s">
        <v>980</v>
      </c>
      <c r="W692" s="157" t="s">
        <v>984</v>
      </c>
    </row>
    <row r="693" spans="1:23" ht="16" customHeight="1">
      <c r="A693" s="211" t="s">
        <v>1424</v>
      </c>
      <c r="B693" s="211" t="s">
        <v>1425</v>
      </c>
      <c r="C693" s="212" t="s">
        <v>948</v>
      </c>
      <c r="D693" s="212">
        <v>16760</v>
      </c>
      <c r="E693" s="213">
        <v>44651</v>
      </c>
      <c r="F693" s="217"/>
      <c r="G693" s="217"/>
      <c r="H693" s="217"/>
      <c r="I693" s="215">
        <v>82279.38</v>
      </c>
      <c r="J693" s="213">
        <v>44681</v>
      </c>
      <c r="K693" s="212" t="s">
        <v>1419</v>
      </c>
      <c r="L693" s="217"/>
      <c r="M693" s="211" t="s">
        <v>1419</v>
      </c>
      <c r="N693" s="215">
        <v>82279.38</v>
      </c>
      <c r="O693" s="218"/>
      <c r="P693" s="217"/>
      <c r="Q693" s="217"/>
      <c r="R693" s="217"/>
      <c r="S693" s="217"/>
      <c r="T693" s="215" t="s">
        <v>1414</v>
      </c>
      <c r="U693" s="185">
        <v>1461</v>
      </c>
      <c r="V693" s="157" t="s">
        <v>980</v>
      </c>
      <c r="W693" s="157" t="s">
        <v>984</v>
      </c>
    </row>
    <row r="694" spans="1:23" ht="16" customHeight="1">
      <c r="A694" s="211" t="s">
        <v>1424</v>
      </c>
      <c r="B694" s="211" t="s">
        <v>1425</v>
      </c>
      <c r="C694" s="212" t="s">
        <v>948</v>
      </c>
      <c r="D694" s="212">
        <v>16761</v>
      </c>
      <c r="E694" s="213">
        <v>44651</v>
      </c>
      <c r="F694" s="217"/>
      <c r="G694" s="217"/>
      <c r="H694" s="217"/>
      <c r="I694" s="215">
        <v>11077.5</v>
      </c>
      <c r="J694" s="213">
        <v>44681</v>
      </c>
      <c r="K694" s="212" t="s">
        <v>1419</v>
      </c>
      <c r="L694" s="217"/>
      <c r="M694" s="211" t="s">
        <v>1419</v>
      </c>
      <c r="N694" s="215">
        <v>11077.5</v>
      </c>
      <c r="O694" s="218"/>
      <c r="P694" s="217"/>
      <c r="Q694" s="217"/>
      <c r="R694" s="217"/>
      <c r="S694" s="217"/>
      <c r="T694" s="215" t="s">
        <v>1414</v>
      </c>
      <c r="U694" s="185">
        <v>1461</v>
      </c>
      <c r="V694" s="157" t="s">
        <v>980</v>
      </c>
      <c r="W694" s="157" t="s">
        <v>984</v>
      </c>
    </row>
    <row r="695" spans="1:23" ht="16" customHeight="1">
      <c r="A695" s="211" t="s">
        <v>1424</v>
      </c>
      <c r="B695" s="211" t="s">
        <v>1425</v>
      </c>
      <c r="C695" s="212" t="s">
        <v>948</v>
      </c>
      <c r="D695" s="212">
        <v>16762</v>
      </c>
      <c r="E695" s="213">
        <v>44651</v>
      </c>
      <c r="F695" s="217"/>
      <c r="G695" s="217"/>
      <c r="H695" s="217"/>
      <c r="I695" s="215">
        <v>22925.62</v>
      </c>
      <c r="J695" s="213">
        <v>44681</v>
      </c>
      <c r="K695" s="212" t="s">
        <v>1419</v>
      </c>
      <c r="L695" s="217"/>
      <c r="M695" s="211" t="s">
        <v>1419</v>
      </c>
      <c r="N695" s="215">
        <v>22925.62</v>
      </c>
      <c r="O695" s="218"/>
      <c r="P695" s="217"/>
      <c r="Q695" s="217"/>
      <c r="R695" s="217"/>
      <c r="S695" s="217"/>
      <c r="T695" s="215" t="s">
        <v>1414</v>
      </c>
      <c r="U695" s="185">
        <v>1461</v>
      </c>
      <c r="V695" s="157" t="s">
        <v>980</v>
      </c>
      <c r="W695" s="157" t="s">
        <v>984</v>
      </c>
    </row>
    <row r="696" spans="1:23" ht="16" customHeight="1">
      <c r="A696" s="211" t="s">
        <v>1424</v>
      </c>
      <c r="B696" s="211" t="s">
        <v>1425</v>
      </c>
      <c r="C696" s="212" t="s">
        <v>948</v>
      </c>
      <c r="D696" s="212">
        <v>16763</v>
      </c>
      <c r="E696" s="213">
        <v>44651</v>
      </c>
      <c r="F696" s="217"/>
      <c r="G696" s="217"/>
      <c r="H696" s="217"/>
      <c r="I696" s="215">
        <v>117448.33</v>
      </c>
      <c r="J696" s="213">
        <v>44681</v>
      </c>
      <c r="K696" s="212" t="s">
        <v>1419</v>
      </c>
      <c r="L696" s="217"/>
      <c r="M696" s="211" t="s">
        <v>1419</v>
      </c>
      <c r="N696" s="215">
        <v>117448.33</v>
      </c>
      <c r="O696" s="218"/>
      <c r="P696" s="217"/>
      <c r="Q696" s="217"/>
      <c r="R696" s="217"/>
      <c r="S696" s="217"/>
      <c r="T696" s="215" t="s">
        <v>1414</v>
      </c>
      <c r="U696" s="185">
        <v>1461</v>
      </c>
      <c r="V696" s="157" t="s">
        <v>980</v>
      </c>
      <c r="W696" s="157" t="s">
        <v>984</v>
      </c>
    </row>
    <row r="697" spans="1:23" ht="16" customHeight="1">
      <c r="A697" s="211" t="s">
        <v>1424</v>
      </c>
      <c r="B697" s="211" t="s">
        <v>1425</v>
      </c>
      <c r="C697" s="212" t="s">
        <v>948</v>
      </c>
      <c r="D697" s="212">
        <v>16826</v>
      </c>
      <c r="E697" s="213">
        <v>44681</v>
      </c>
      <c r="F697" s="217"/>
      <c r="G697" s="217"/>
      <c r="H697" s="217"/>
      <c r="I697" s="215">
        <v>66180.62</v>
      </c>
      <c r="J697" s="213">
        <v>44712</v>
      </c>
      <c r="K697" s="212" t="s">
        <v>1419</v>
      </c>
      <c r="L697" s="217"/>
      <c r="M697" s="211" t="s">
        <v>1419</v>
      </c>
      <c r="N697" s="215">
        <v>66180.62</v>
      </c>
      <c r="O697" s="218"/>
      <c r="P697" s="217"/>
      <c r="Q697" s="217"/>
      <c r="R697" s="217"/>
      <c r="S697" s="217"/>
      <c r="T697" s="215" t="s">
        <v>1416</v>
      </c>
      <c r="U697" s="185">
        <v>1430</v>
      </c>
      <c r="V697" s="157" t="s">
        <v>980</v>
      </c>
      <c r="W697" s="157" t="s">
        <v>984</v>
      </c>
    </row>
    <row r="698" spans="1:23" ht="16" customHeight="1">
      <c r="A698" s="211" t="s">
        <v>1424</v>
      </c>
      <c r="B698" s="211" t="s">
        <v>1425</v>
      </c>
      <c r="C698" s="212" t="s">
        <v>948</v>
      </c>
      <c r="D698" s="212">
        <v>16828</v>
      </c>
      <c r="E698" s="213">
        <v>44681</v>
      </c>
      <c r="F698" s="217"/>
      <c r="G698" s="217"/>
      <c r="H698" s="217"/>
      <c r="I698" s="215">
        <v>3233.52</v>
      </c>
      <c r="J698" s="213">
        <v>44712</v>
      </c>
      <c r="K698" s="212" t="s">
        <v>1419</v>
      </c>
      <c r="L698" s="217"/>
      <c r="M698" s="211" t="s">
        <v>1419</v>
      </c>
      <c r="N698" s="215">
        <v>3233.52</v>
      </c>
      <c r="O698" s="218"/>
      <c r="P698" s="217"/>
      <c r="Q698" s="217"/>
      <c r="R698" s="217"/>
      <c r="S698" s="217"/>
      <c r="T698" s="215" t="s">
        <v>1416</v>
      </c>
      <c r="U698" s="185">
        <v>1430</v>
      </c>
      <c r="V698" s="157" t="s">
        <v>980</v>
      </c>
      <c r="W698" s="157" t="s">
        <v>984</v>
      </c>
    </row>
    <row r="699" spans="1:23" ht="16" customHeight="1">
      <c r="A699" s="211" t="s">
        <v>1424</v>
      </c>
      <c r="B699" s="211" t="s">
        <v>1425</v>
      </c>
      <c r="C699" s="212" t="s">
        <v>948</v>
      </c>
      <c r="D699" s="212">
        <v>16829</v>
      </c>
      <c r="E699" s="213">
        <v>44681</v>
      </c>
      <c r="F699" s="217"/>
      <c r="G699" s="217"/>
      <c r="H699" s="217"/>
      <c r="I699" s="215">
        <v>16193.2</v>
      </c>
      <c r="J699" s="213">
        <v>44712</v>
      </c>
      <c r="K699" s="212" t="s">
        <v>1419</v>
      </c>
      <c r="L699" s="217"/>
      <c r="M699" s="211" t="s">
        <v>1419</v>
      </c>
      <c r="N699" s="215">
        <v>16193.2</v>
      </c>
      <c r="O699" s="218"/>
      <c r="P699" s="217"/>
      <c r="Q699" s="217"/>
      <c r="R699" s="217"/>
      <c r="S699" s="217"/>
      <c r="T699" s="215" t="s">
        <v>1416</v>
      </c>
      <c r="U699" s="185">
        <v>1430</v>
      </c>
      <c r="V699" s="157" t="s">
        <v>980</v>
      </c>
      <c r="W699" s="157" t="s">
        <v>984</v>
      </c>
    </row>
    <row r="700" spans="1:23" ht="16" customHeight="1">
      <c r="A700" s="211" t="s">
        <v>1424</v>
      </c>
      <c r="B700" s="211" t="s">
        <v>1425</v>
      </c>
      <c r="C700" s="212" t="s">
        <v>948</v>
      </c>
      <c r="D700" s="212">
        <v>16831</v>
      </c>
      <c r="E700" s="213">
        <v>44681</v>
      </c>
      <c r="F700" s="217"/>
      <c r="G700" s="217"/>
      <c r="H700" s="217"/>
      <c r="I700" s="215">
        <v>1461.14</v>
      </c>
      <c r="J700" s="213">
        <v>44712</v>
      </c>
      <c r="K700" s="212" t="s">
        <v>1419</v>
      </c>
      <c r="L700" s="217"/>
      <c r="M700" s="211" t="s">
        <v>1419</v>
      </c>
      <c r="N700" s="215">
        <v>1461.14</v>
      </c>
      <c r="O700" s="218"/>
      <c r="P700" s="217"/>
      <c r="Q700" s="217"/>
      <c r="R700" s="217"/>
      <c r="S700" s="217"/>
      <c r="T700" s="215" t="s">
        <v>1416</v>
      </c>
      <c r="U700" s="185">
        <v>1430</v>
      </c>
      <c r="V700" s="157" t="s">
        <v>980</v>
      </c>
      <c r="W700" s="157" t="s">
        <v>984</v>
      </c>
    </row>
    <row r="701" spans="1:23" ht="16" customHeight="1">
      <c r="A701" s="211" t="s">
        <v>1424</v>
      </c>
      <c r="B701" s="211" t="s">
        <v>1425</v>
      </c>
      <c r="C701" s="212" t="s">
        <v>948</v>
      </c>
      <c r="D701" s="212">
        <v>16832</v>
      </c>
      <c r="E701" s="213">
        <v>44681</v>
      </c>
      <c r="F701" s="217"/>
      <c r="G701" s="217"/>
      <c r="H701" s="217"/>
      <c r="I701" s="215">
        <v>6030.08</v>
      </c>
      <c r="J701" s="213">
        <v>44712</v>
      </c>
      <c r="K701" s="212" t="s">
        <v>1419</v>
      </c>
      <c r="L701" s="217"/>
      <c r="M701" s="211" t="s">
        <v>1419</v>
      </c>
      <c r="N701" s="215">
        <v>6030.08</v>
      </c>
      <c r="O701" s="218"/>
      <c r="P701" s="217"/>
      <c r="Q701" s="217"/>
      <c r="R701" s="217"/>
      <c r="S701" s="217"/>
      <c r="T701" s="215" t="s">
        <v>1416</v>
      </c>
      <c r="U701" s="185">
        <v>1430</v>
      </c>
      <c r="V701" s="157" t="s">
        <v>980</v>
      </c>
      <c r="W701" s="157" t="s">
        <v>984</v>
      </c>
    </row>
    <row r="702" spans="1:23" ht="16" customHeight="1">
      <c r="A702" s="211" t="s">
        <v>1424</v>
      </c>
      <c r="B702" s="211" t="s">
        <v>1425</v>
      </c>
      <c r="C702" s="212" t="s">
        <v>948</v>
      </c>
      <c r="D702" s="212">
        <v>16833</v>
      </c>
      <c r="E702" s="213">
        <v>44681</v>
      </c>
      <c r="F702" s="217"/>
      <c r="G702" s="217"/>
      <c r="H702" s="217"/>
      <c r="I702" s="215">
        <v>9842.9699999999993</v>
      </c>
      <c r="J702" s="213">
        <v>44712</v>
      </c>
      <c r="K702" s="212" t="s">
        <v>1419</v>
      </c>
      <c r="L702" s="217"/>
      <c r="M702" s="211" t="s">
        <v>1419</v>
      </c>
      <c r="N702" s="215">
        <v>9842.9699999999993</v>
      </c>
      <c r="O702" s="218"/>
      <c r="P702" s="217"/>
      <c r="Q702" s="217"/>
      <c r="R702" s="217"/>
      <c r="S702" s="217"/>
      <c r="T702" s="215" t="s">
        <v>1416</v>
      </c>
      <c r="U702" s="185">
        <v>1430</v>
      </c>
      <c r="V702" s="157" t="s">
        <v>980</v>
      </c>
      <c r="W702" s="157" t="s">
        <v>984</v>
      </c>
    </row>
    <row r="703" spans="1:23" ht="16" customHeight="1">
      <c r="A703" s="211" t="s">
        <v>1424</v>
      </c>
      <c r="B703" s="211" t="s">
        <v>1425</v>
      </c>
      <c r="C703" s="212" t="s">
        <v>948</v>
      </c>
      <c r="D703" s="212">
        <v>16834</v>
      </c>
      <c r="E703" s="213">
        <v>44681</v>
      </c>
      <c r="F703" s="217"/>
      <c r="G703" s="217"/>
      <c r="H703" s="217"/>
      <c r="I703" s="215">
        <v>81401.08</v>
      </c>
      <c r="J703" s="213">
        <v>44712</v>
      </c>
      <c r="K703" s="212" t="s">
        <v>1419</v>
      </c>
      <c r="L703" s="217"/>
      <c r="M703" s="211" t="s">
        <v>1419</v>
      </c>
      <c r="N703" s="215">
        <v>81401.08</v>
      </c>
      <c r="O703" s="218"/>
      <c r="P703" s="217"/>
      <c r="Q703" s="217"/>
      <c r="R703" s="217"/>
      <c r="S703" s="217"/>
      <c r="T703" s="215" t="s">
        <v>1416</v>
      </c>
      <c r="U703" s="185">
        <v>1430</v>
      </c>
      <c r="V703" s="157" t="s">
        <v>980</v>
      </c>
      <c r="W703" s="157" t="s">
        <v>984</v>
      </c>
    </row>
    <row r="704" spans="1:23" ht="16" customHeight="1">
      <c r="A704" s="211" t="s">
        <v>1424</v>
      </c>
      <c r="B704" s="211" t="s">
        <v>1425</v>
      </c>
      <c r="C704" s="212" t="s">
        <v>948</v>
      </c>
      <c r="D704" s="212">
        <v>16835</v>
      </c>
      <c r="E704" s="213">
        <v>44681</v>
      </c>
      <c r="F704" s="217"/>
      <c r="G704" s="217"/>
      <c r="H704" s="217"/>
      <c r="I704" s="215">
        <v>4961.72</v>
      </c>
      <c r="J704" s="213">
        <v>44712</v>
      </c>
      <c r="K704" s="212" t="s">
        <v>1419</v>
      </c>
      <c r="L704" s="217"/>
      <c r="M704" s="211" t="s">
        <v>1419</v>
      </c>
      <c r="N704" s="215">
        <v>4961.72</v>
      </c>
      <c r="O704" s="218"/>
      <c r="P704" s="217"/>
      <c r="Q704" s="217"/>
      <c r="R704" s="217"/>
      <c r="S704" s="217"/>
      <c r="T704" s="215" t="s">
        <v>1416</v>
      </c>
      <c r="U704" s="185">
        <v>1430</v>
      </c>
      <c r="V704" s="157" t="s">
        <v>980</v>
      </c>
      <c r="W704" s="157" t="s">
        <v>984</v>
      </c>
    </row>
    <row r="705" spans="1:23" ht="16" customHeight="1">
      <c r="A705" s="211" t="s">
        <v>1424</v>
      </c>
      <c r="B705" s="211" t="s">
        <v>1425</v>
      </c>
      <c r="C705" s="212" t="s">
        <v>948</v>
      </c>
      <c r="D705" s="212">
        <v>16836</v>
      </c>
      <c r="E705" s="213">
        <v>44681</v>
      </c>
      <c r="F705" s="217"/>
      <c r="G705" s="217"/>
      <c r="H705" s="217"/>
      <c r="I705" s="215">
        <v>11302.65</v>
      </c>
      <c r="J705" s="213">
        <v>44712</v>
      </c>
      <c r="K705" s="212" t="s">
        <v>1419</v>
      </c>
      <c r="L705" s="217"/>
      <c r="M705" s="211" t="s">
        <v>1419</v>
      </c>
      <c r="N705" s="215">
        <v>11302.65</v>
      </c>
      <c r="O705" s="218"/>
      <c r="P705" s="217"/>
      <c r="Q705" s="217"/>
      <c r="R705" s="217"/>
      <c r="S705" s="217"/>
      <c r="T705" s="215" t="s">
        <v>1416</v>
      </c>
      <c r="U705" s="185">
        <v>1430</v>
      </c>
      <c r="V705" s="157" t="s">
        <v>980</v>
      </c>
      <c r="W705" s="157" t="s">
        <v>984</v>
      </c>
    </row>
    <row r="706" spans="1:23" ht="16" customHeight="1">
      <c r="A706" s="211" t="s">
        <v>1424</v>
      </c>
      <c r="B706" s="211" t="s">
        <v>1425</v>
      </c>
      <c r="C706" s="212" t="s">
        <v>948</v>
      </c>
      <c r="D706" s="212">
        <v>16837</v>
      </c>
      <c r="E706" s="213">
        <v>44681</v>
      </c>
      <c r="F706" s="217"/>
      <c r="G706" s="217"/>
      <c r="H706" s="217"/>
      <c r="I706" s="215">
        <v>53096.5</v>
      </c>
      <c r="J706" s="213">
        <v>44712</v>
      </c>
      <c r="K706" s="212" t="s">
        <v>1419</v>
      </c>
      <c r="L706" s="217"/>
      <c r="M706" s="211" t="s">
        <v>1419</v>
      </c>
      <c r="N706" s="215">
        <v>53096.5</v>
      </c>
      <c r="O706" s="218"/>
      <c r="P706" s="217"/>
      <c r="Q706" s="217"/>
      <c r="R706" s="217"/>
      <c r="S706" s="217"/>
      <c r="T706" s="215" t="s">
        <v>1416</v>
      </c>
      <c r="U706" s="185">
        <v>1430</v>
      </c>
      <c r="V706" s="157" t="s">
        <v>980</v>
      </c>
      <c r="W706" s="157" t="s">
        <v>984</v>
      </c>
    </row>
    <row r="707" spans="1:23" ht="16" customHeight="1">
      <c r="A707" s="211" t="s">
        <v>1424</v>
      </c>
      <c r="B707" s="211" t="s">
        <v>1425</v>
      </c>
      <c r="C707" s="212" t="s">
        <v>948</v>
      </c>
      <c r="D707" s="212">
        <v>16838</v>
      </c>
      <c r="E707" s="213">
        <v>44681</v>
      </c>
      <c r="F707" s="217"/>
      <c r="G707" s="217"/>
      <c r="H707" s="217"/>
      <c r="I707" s="215">
        <v>20429.28</v>
      </c>
      <c r="J707" s="213">
        <v>44712</v>
      </c>
      <c r="K707" s="212" t="s">
        <v>1419</v>
      </c>
      <c r="L707" s="217"/>
      <c r="M707" s="211" t="s">
        <v>1419</v>
      </c>
      <c r="N707" s="215">
        <v>20429.28</v>
      </c>
      <c r="O707" s="218"/>
      <c r="P707" s="217"/>
      <c r="Q707" s="217"/>
      <c r="R707" s="217"/>
      <c r="S707" s="217"/>
      <c r="T707" s="215" t="s">
        <v>1416</v>
      </c>
      <c r="U707" s="185">
        <v>1430</v>
      </c>
      <c r="V707" s="157" t="s">
        <v>980</v>
      </c>
      <c r="W707" s="157" t="s">
        <v>984</v>
      </c>
    </row>
    <row r="708" spans="1:23" ht="16" customHeight="1">
      <c r="A708" s="211" t="s">
        <v>1424</v>
      </c>
      <c r="B708" s="211" t="s">
        <v>1425</v>
      </c>
      <c r="C708" s="212" t="s">
        <v>948</v>
      </c>
      <c r="D708" s="212">
        <v>16839</v>
      </c>
      <c r="E708" s="213">
        <v>44681</v>
      </c>
      <c r="F708" s="217"/>
      <c r="G708" s="217"/>
      <c r="H708" s="217"/>
      <c r="I708" s="215">
        <v>45094.77</v>
      </c>
      <c r="J708" s="213">
        <v>44712</v>
      </c>
      <c r="K708" s="212" t="s">
        <v>1419</v>
      </c>
      <c r="L708" s="217"/>
      <c r="M708" s="211" t="s">
        <v>1419</v>
      </c>
      <c r="N708" s="215">
        <v>45094.77</v>
      </c>
      <c r="O708" s="218"/>
      <c r="P708" s="217"/>
      <c r="Q708" s="217"/>
      <c r="R708" s="217"/>
      <c r="S708" s="217"/>
      <c r="T708" s="215" t="s">
        <v>1416</v>
      </c>
      <c r="U708" s="185">
        <v>1430</v>
      </c>
      <c r="V708" s="157" t="s">
        <v>980</v>
      </c>
      <c r="W708" s="157" t="s">
        <v>984</v>
      </c>
    </row>
    <row r="709" spans="1:23" ht="16" customHeight="1">
      <c r="A709" s="211" t="s">
        <v>1424</v>
      </c>
      <c r="B709" s="211" t="s">
        <v>1425</v>
      </c>
      <c r="C709" s="212" t="s">
        <v>948</v>
      </c>
      <c r="D709" s="212">
        <v>16840</v>
      </c>
      <c r="E709" s="213">
        <v>44681</v>
      </c>
      <c r="F709" s="217"/>
      <c r="G709" s="217"/>
      <c r="H709" s="217"/>
      <c r="I709" s="215">
        <v>36829.01</v>
      </c>
      <c r="J709" s="213">
        <v>44712</v>
      </c>
      <c r="K709" s="212" t="s">
        <v>1419</v>
      </c>
      <c r="L709" s="217"/>
      <c r="M709" s="211" t="s">
        <v>1419</v>
      </c>
      <c r="N709" s="215">
        <v>36829.01</v>
      </c>
      <c r="O709" s="218"/>
      <c r="P709" s="217"/>
      <c r="Q709" s="217"/>
      <c r="R709" s="217"/>
      <c r="S709" s="217"/>
      <c r="T709" s="215" t="s">
        <v>1416</v>
      </c>
      <c r="U709" s="185">
        <v>1430</v>
      </c>
      <c r="V709" s="157" t="s">
        <v>980</v>
      </c>
      <c r="W709" s="157" t="s">
        <v>984</v>
      </c>
    </row>
    <row r="710" spans="1:23" ht="16" customHeight="1">
      <c r="A710" s="211" t="s">
        <v>1424</v>
      </c>
      <c r="B710" s="211" t="s">
        <v>1425</v>
      </c>
      <c r="C710" s="212" t="s">
        <v>948</v>
      </c>
      <c r="D710" s="212">
        <v>16841</v>
      </c>
      <c r="E710" s="213">
        <v>44681</v>
      </c>
      <c r="F710" s="217"/>
      <c r="G710" s="217"/>
      <c r="H710" s="217"/>
      <c r="I710" s="215">
        <v>36502.879999999997</v>
      </c>
      <c r="J710" s="213">
        <v>44712</v>
      </c>
      <c r="K710" s="212" t="s">
        <v>1419</v>
      </c>
      <c r="L710" s="217"/>
      <c r="M710" s="211" t="s">
        <v>1419</v>
      </c>
      <c r="N710" s="215">
        <v>36502.879999999997</v>
      </c>
      <c r="O710" s="218"/>
      <c r="P710" s="217"/>
      <c r="Q710" s="217"/>
      <c r="R710" s="217"/>
      <c r="S710" s="217"/>
      <c r="T710" s="215" t="s">
        <v>1416</v>
      </c>
      <c r="U710" s="185">
        <v>1430</v>
      </c>
      <c r="V710" s="157" t="s">
        <v>980</v>
      </c>
      <c r="W710" s="157" t="s">
        <v>984</v>
      </c>
    </row>
    <row r="711" spans="1:23" ht="16" customHeight="1">
      <c r="A711" s="211" t="s">
        <v>1424</v>
      </c>
      <c r="B711" s="211" t="s">
        <v>1425</v>
      </c>
      <c r="C711" s="212" t="s">
        <v>948</v>
      </c>
      <c r="D711" s="212">
        <v>16842</v>
      </c>
      <c r="E711" s="213">
        <v>44681</v>
      </c>
      <c r="F711" s="217"/>
      <c r="G711" s="217"/>
      <c r="H711" s="217"/>
      <c r="I711" s="215">
        <v>14250.03</v>
      </c>
      <c r="J711" s="213">
        <v>44712</v>
      </c>
      <c r="K711" s="212" t="s">
        <v>1419</v>
      </c>
      <c r="L711" s="217"/>
      <c r="M711" s="211" t="s">
        <v>1419</v>
      </c>
      <c r="N711" s="215">
        <v>14250.03</v>
      </c>
      <c r="O711" s="218"/>
      <c r="P711" s="217"/>
      <c r="Q711" s="217"/>
      <c r="R711" s="217"/>
      <c r="S711" s="217"/>
      <c r="T711" s="215" t="s">
        <v>1416</v>
      </c>
      <c r="U711" s="185">
        <v>1430</v>
      </c>
      <c r="V711" s="157" t="s">
        <v>980</v>
      </c>
      <c r="W711" s="157" t="s">
        <v>984</v>
      </c>
    </row>
    <row r="712" spans="1:23" ht="16" customHeight="1">
      <c r="A712" s="211" t="s">
        <v>1424</v>
      </c>
      <c r="B712" s="211" t="s">
        <v>1425</v>
      </c>
      <c r="C712" s="212" t="s">
        <v>948</v>
      </c>
      <c r="D712" s="212">
        <v>16843</v>
      </c>
      <c r="E712" s="213">
        <v>44681</v>
      </c>
      <c r="F712" s="217"/>
      <c r="G712" s="217"/>
      <c r="H712" s="217"/>
      <c r="I712" s="215">
        <v>25155.62</v>
      </c>
      <c r="J712" s="213">
        <v>44712</v>
      </c>
      <c r="K712" s="212" t="s">
        <v>1419</v>
      </c>
      <c r="L712" s="217"/>
      <c r="M712" s="211" t="s">
        <v>1419</v>
      </c>
      <c r="N712" s="215">
        <v>25155.62</v>
      </c>
      <c r="O712" s="218"/>
      <c r="P712" s="217"/>
      <c r="Q712" s="217"/>
      <c r="R712" s="217"/>
      <c r="S712" s="217"/>
      <c r="T712" s="215" t="s">
        <v>1416</v>
      </c>
      <c r="U712" s="185">
        <v>1430</v>
      </c>
      <c r="V712" s="157" t="s">
        <v>980</v>
      </c>
      <c r="W712" s="157" t="s">
        <v>984</v>
      </c>
    </row>
    <row r="713" spans="1:23" ht="16" customHeight="1">
      <c r="A713" s="211" t="s">
        <v>1424</v>
      </c>
      <c r="B713" s="211" t="s">
        <v>1425</v>
      </c>
      <c r="C713" s="212" t="s">
        <v>948</v>
      </c>
      <c r="D713" s="212">
        <v>16844</v>
      </c>
      <c r="E713" s="213">
        <v>44681</v>
      </c>
      <c r="F713" s="217"/>
      <c r="G713" s="217"/>
      <c r="H713" s="217"/>
      <c r="I713" s="215">
        <v>18396.41</v>
      </c>
      <c r="J713" s="213">
        <v>44712</v>
      </c>
      <c r="K713" s="212" t="s">
        <v>1419</v>
      </c>
      <c r="L713" s="217"/>
      <c r="M713" s="211" t="s">
        <v>1419</v>
      </c>
      <c r="N713" s="215">
        <v>18396.41</v>
      </c>
      <c r="O713" s="218"/>
      <c r="P713" s="217"/>
      <c r="Q713" s="217"/>
      <c r="R713" s="217"/>
      <c r="S713" s="217"/>
      <c r="T713" s="215" t="s">
        <v>1416</v>
      </c>
      <c r="U713" s="185">
        <v>1430</v>
      </c>
      <c r="V713" s="157" t="s">
        <v>980</v>
      </c>
      <c r="W713" s="157" t="s">
        <v>984</v>
      </c>
    </row>
    <row r="714" spans="1:23" ht="16" customHeight="1">
      <c r="A714" s="211" t="s">
        <v>1424</v>
      </c>
      <c r="B714" s="211" t="s">
        <v>1425</v>
      </c>
      <c r="C714" s="212" t="s">
        <v>948</v>
      </c>
      <c r="D714" s="212">
        <v>16845</v>
      </c>
      <c r="E714" s="213">
        <v>44681</v>
      </c>
      <c r="F714" s="217"/>
      <c r="G714" s="217"/>
      <c r="H714" s="217"/>
      <c r="I714" s="215">
        <v>23304.62</v>
      </c>
      <c r="J714" s="213">
        <v>44712</v>
      </c>
      <c r="K714" s="212" t="s">
        <v>1419</v>
      </c>
      <c r="L714" s="217"/>
      <c r="M714" s="211" t="s">
        <v>1419</v>
      </c>
      <c r="N714" s="215">
        <v>23304.62</v>
      </c>
      <c r="O714" s="218"/>
      <c r="P714" s="217"/>
      <c r="Q714" s="217"/>
      <c r="R714" s="217"/>
      <c r="S714" s="217"/>
      <c r="T714" s="215" t="s">
        <v>1416</v>
      </c>
      <c r="U714" s="185">
        <v>1430</v>
      </c>
      <c r="V714" s="157" t="s">
        <v>980</v>
      </c>
      <c r="W714" s="157" t="s">
        <v>984</v>
      </c>
    </row>
    <row r="715" spans="1:23" ht="16" customHeight="1">
      <c r="A715" s="211" t="s">
        <v>1424</v>
      </c>
      <c r="B715" s="211" t="s">
        <v>1425</v>
      </c>
      <c r="C715" s="212" t="s">
        <v>948</v>
      </c>
      <c r="D715" s="212">
        <v>16846</v>
      </c>
      <c r="E715" s="213">
        <v>44681</v>
      </c>
      <c r="F715" s="217"/>
      <c r="G715" s="217"/>
      <c r="H715" s="217"/>
      <c r="I715" s="215">
        <v>16455.25</v>
      </c>
      <c r="J715" s="213">
        <v>44712</v>
      </c>
      <c r="K715" s="212" t="s">
        <v>1419</v>
      </c>
      <c r="L715" s="217"/>
      <c r="M715" s="211" t="s">
        <v>1419</v>
      </c>
      <c r="N715" s="215">
        <v>16455.25</v>
      </c>
      <c r="O715" s="218"/>
      <c r="P715" s="217"/>
      <c r="Q715" s="217"/>
      <c r="R715" s="217"/>
      <c r="S715" s="217"/>
      <c r="T715" s="215" t="s">
        <v>1416</v>
      </c>
      <c r="U715" s="185">
        <v>1430</v>
      </c>
      <c r="V715" s="157" t="s">
        <v>980</v>
      </c>
      <c r="W715" s="157" t="s">
        <v>984</v>
      </c>
    </row>
    <row r="716" spans="1:23" ht="16" customHeight="1">
      <c r="A716" s="211" t="s">
        <v>1424</v>
      </c>
      <c r="B716" s="211" t="s">
        <v>1425</v>
      </c>
      <c r="C716" s="212" t="s">
        <v>948</v>
      </c>
      <c r="D716" s="212">
        <v>16847</v>
      </c>
      <c r="E716" s="213">
        <v>44681</v>
      </c>
      <c r="F716" s="217"/>
      <c r="G716" s="217"/>
      <c r="H716" s="217"/>
      <c r="I716" s="215">
        <v>13573.01</v>
      </c>
      <c r="J716" s="213">
        <v>44712</v>
      </c>
      <c r="K716" s="212" t="s">
        <v>1419</v>
      </c>
      <c r="L716" s="217"/>
      <c r="M716" s="211" t="s">
        <v>1419</v>
      </c>
      <c r="N716" s="215">
        <v>13573.01</v>
      </c>
      <c r="O716" s="218"/>
      <c r="P716" s="217"/>
      <c r="Q716" s="217"/>
      <c r="R716" s="217"/>
      <c r="S716" s="217"/>
      <c r="T716" s="215" t="s">
        <v>1416</v>
      </c>
      <c r="U716" s="185">
        <v>1430</v>
      </c>
      <c r="V716" s="157" t="s">
        <v>980</v>
      </c>
      <c r="W716" s="157" t="s">
        <v>984</v>
      </c>
    </row>
    <row r="717" spans="1:23" ht="16" customHeight="1">
      <c r="A717" s="211" t="s">
        <v>1424</v>
      </c>
      <c r="B717" s="211" t="s">
        <v>1425</v>
      </c>
      <c r="C717" s="212" t="s">
        <v>948</v>
      </c>
      <c r="D717" s="212">
        <v>16848</v>
      </c>
      <c r="E717" s="213">
        <v>44681</v>
      </c>
      <c r="F717" s="217"/>
      <c r="G717" s="217"/>
      <c r="H717" s="217"/>
      <c r="I717" s="215">
        <v>28820.53</v>
      </c>
      <c r="J717" s="213">
        <v>44712</v>
      </c>
      <c r="K717" s="212" t="s">
        <v>1419</v>
      </c>
      <c r="L717" s="217"/>
      <c r="M717" s="211" t="s">
        <v>1419</v>
      </c>
      <c r="N717" s="215">
        <v>28820.53</v>
      </c>
      <c r="O717" s="218"/>
      <c r="P717" s="217"/>
      <c r="Q717" s="217"/>
      <c r="R717" s="217"/>
      <c r="S717" s="217"/>
      <c r="T717" s="215" t="s">
        <v>1416</v>
      </c>
      <c r="U717" s="185">
        <v>1430</v>
      </c>
      <c r="V717" s="157" t="s">
        <v>980</v>
      </c>
      <c r="W717" s="157" t="s">
        <v>984</v>
      </c>
    </row>
    <row r="718" spans="1:23" ht="16" customHeight="1">
      <c r="A718" s="211" t="s">
        <v>1424</v>
      </c>
      <c r="B718" s="211" t="s">
        <v>1425</v>
      </c>
      <c r="C718" s="212" t="s">
        <v>948</v>
      </c>
      <c r="D718" s="212">
        <v>16849</v>
      </c>
      <c r="E718" s="213">
        <v>44681</v>
      </c>
      <c r="F718" s="217"/>
      <c r="G718" s="217"/>
      <c r="H718" s="217"/>
      <c r="I718" s="215">
        <v>15784.52</v>
      </c>
      <c r="J718" s="213">
        <v>44712</v>
      </c>
      <c r="K718" s="212" t="s">
        <v>1419</v>
      </c>
      <c r="L718" s="217"/>
      <c r="M718" s="211" t="s">
        <v>1419</v>
      </c>
      <c r="N718" s="215">
        <v>15784.52</v>
      </c>
      <c r="O718" s="218"/>
      <c r="P718" s="217"/>
      <c r="Q718" s="217"/>
      <c r="R718" s="217"/>
      <c r="S718" s="217"/>
      <c r="T718" s="215" t="s">
        <v>1416</v>
      </c>
      <c r="U718" s="185">
        <v>1430</v>
      </c>
      <c r="V718" s="157" t="s">
        <v>980</v>
      </c>
      <c r="W718" s="157" t="s">
        <v>984</v>
      </c>
    </row>
    <row r="719" spans="1:23" ht="16" customHeight="1">
      <c r="A719" s="211" t="s">
        <v>1424</v>
      </c>
      <c r="B719" s="211" t="s">
        <v>1425</v>
      </c>
      <c r="C719" s="212" t="s">
        <v>948</v>
      </c>
      <c r="D719" s="212">
        <v>16850</v>
      </c>
      <c r="E719" s="213">
        <v>44681</v>
      </c>
      <c r="F719" s="217"/>
      <c r="G719" s="217"/>
      <c r="H719" s="217"/>
      <c r="I719" s="215">
        <v>13947.74</v>
      </c>
      <c r="J719" s="213">
        <v>44712</v>
      </c>
      <c r="K719" s="212" t="s">
        <v>1419</v>
      </c>
      <c r="L719" s="217"/>
      <c r="M719" s="211" t="s">
        <v>1419</v>
      </c>
      <c r="N719" s="215">
        <v>13947.74</v>
      </c>
      <c r="O719" s="218"/>
      <c r="P719" s="217"/>
      <c r="Q719" s="217"/>
      <c r="R719" s="217"/>
      <c r="S719" s="217"/>
      <c r="T719" s="215" t="s">
        <v>1416</v>
      </c>
      <c r="U719" s="185">
        <v>1430</v>
      </c>
      <c r="V719" s="157" t="s">
        <v>980</v>
      </c>
      <c r="W719" s="157" t="s">
        <v>984</v>
      </c>
    </row>
    <row r="720" spans="1:23" ht="16" customHeight="1">
      <c r="A720" s="211" t="s">
        <v>1424</v>
      </c>
      <c r="B720" s="211" t="s">
        <v>1425</v>
      </c>
      <c r="C720" s="212" t="s">
        <v>948</v>
      </c>
      <c r="D720" s="212">
        <v>16851</v>
      </c>
      <c r="E720" s="213">
        <v>44681</v>
      </c>
      <c r="F720" s="217"/>
      <c r="G720" s="217"/>
      <c r="H720" s="217"/>
      <c r="I720" s="215">
        <v>34946.68</v>
      </c>
      <c r="J720" s="213">
        <v>44712</v>
      </c>
      <c r="K720" s="212" t="s">
        <v>1419</v>
      </c>
      <c r="L720" s="217"/>
      <c r="M720" s="211" t="s">
        <v>1419</v>
      </c>
      <c r="N720" s="215">
        <v>34946.68</v>
      </c>
      <c r="O720" s="218"/>
      <c r="P720" s="217"/>
      <c r="Q720" s="217"/>
      <c r="R720" s="217"/>
      <c r="S720" s="217"/>
      <c r="T720" s="215" t="s">
        <v>1416</v>
      </c>
      <c r="U720" s="185">
        <v>1430</v>
      </c>
      <c r="V720" s="157" t="s">
        <v>980</v>
      </c>
      <c r="W720" s="157" t="s">
        <v>984</v>
      </c>
    </row>
    <row r="721" spans="1:23" ht="16" customHeight="1">
      <c r="A721" s="211" t="s">
        <v>1424</v>
      </c>
      <c r="B721" s="211" t="s">
        <v>1425</v>
      </c>
      <c r="C721" s="212" t="s">
        <v>948</v>
      </c>
      <c r="D721" s="212">
        <v>16852</v>
      </c>
      <c r="E721" s="213">
        <v>44681</v>
      </c>
      <c r="F721" s="217"/>
      <c r="G721" s="217"/>
      <c r="H721" s="217"/>
      <c r="I721" s="215">
        <v>53553.53</v>
      </c>
      <c r="J721" s="213">
        <v>44712</v>
      </c>
      <c r="K721" s="212" t="s">
        <v>1419</v>
      </c>
      <c r="L721" s="217"/>
      <c r="M721" s="211" t="s">
        <v>1419</v>
      </c>
      <c r="N721" s="215">
        <v>53553.53</v>
      </c>
      <c r="O721" s="218"/>
      <c r="P721" s="217"/>
      <c r="Q721" s="217"/>
      <c r="R721" s="217"/>
      <c r="S721" s="217"/>
      <c r="T721" s="215" t="s">
        <v>1416</v>
      </c>
      <c r="U721" s="185">
        <v>1430</v>
      </c>
      <c r="V721" s="157" t="s">
        <v>980</v>
      </c>
      <c r="W721" s="157" t="s">
        <v>984</v>
      </c>
    </row>
    <row r="722" spans="1:23" ht="16" customHeight="1">
      <c r="A722" s="211" t="s">
        <v>1424</v>
      </c>
      <c r="B722" s="211" t="s">
        <v>1425</v>
      </c>
      <c r="C722" s="212" t="s">
        <v>948</v>
      </c>
      <c r="D722" s="212">
        <v>16853</v>
      </c>
      <c r="E722" s="213">
        <v>44681</v>
      </c>
      <c r="F722" s="217"/>
      <c r="G722" s="217"/>
      <c r="H722" s="217"/>
      <c r="I722" s="215">
        <v>79639.83</v>
      </c>
      <c r="J722" s="213">
        <v>44712</v>
      </c>
      <c r="K722" s="212" t="s">
        <v>1419</v>
      </c>
      <c r="L722" s="217"/>
      <c r="M722" s="211" t="s">
        <v>1419</v>
      </c>
      <c r="N722" s="215">
        <v>79639.83</v>
      </c>
      <c r="O722" s="218"/>
      <c r="P722" s="217"/>
      <c r="Q722" s="217"/>
      <c r="R722" s="217"/>
      <c r="S722" s="217"/>
      <c r="T722" s="215" t="s">
        <v>1416</v>
      </c>
      <c r="U722" s="185">
        <v>1430</v>
      </c>
      <c r="V722" s="157" t="s">
        <v>980</v>
      </c>
      <c r="W722" s="157" t="s">
        <v>984</v>
      </c>
    </row>
    <row r="723" spans="1:23" ht="16" customHeight="1">
      <c r="A723" s="211" t="s">
        <v>1424</v>
      </c>
      <c r="B723" s="211" t="s">
        <v>1425</v>
      </c>
      <c r="C723" s="212" t="s">
        <v>948</v>
      </c>
      <c r="D723" s="212">
        <v>16854</v>
      </c>
      <c r="E723" s="213">
        <v>44681</v>
      </c>
      <c r="F723" s="217"/>
      <c r="G723" s="217"/>
      <c r="H723" s="217"/>
      <c r="I723" s="215">
        <v>74558.240000000005</v>
      </c>
      <c r="J723" s="213">
        <v>44712</v>
      </c>
      <c r="K723" s="212" t="s">
        <v>1419</v>
      </c>
      <c r="L723" s="217"/>
      <c r="M723" s="211" t="s">
        <v>1419</v>
      </c>
      <c r="N723" s="215">
        <v>74558.240000000005</v>
      </c>
      <c r="O723" s="218"/>
      <c r="P723" s="217"/>
      <c r="Q723" s="217"/>
      <c r="R723" s="217"/>
      <c r="S723" s="217"/>
      <c r="T723" s="215" t="s">
        <v>1416</v>
      </c>
      <c r="U723" s="185">
        <v>1430</v>
      </c>
      <c r="V723" s="157" t="s">
        <v>980</v>
      </c>
      <c r="W723" s="157" t="s">
        <v>984</v>
      </c>
    </row>
    <row r="724" spans="1:23" ht="16" customHeight="1">
      <c r="A724" s="211" t="s">
        <v>1424</v>
      </c>
      <c r="B724" s="211" t="s">
        <v>1425</v>
      </c>
      <c r="C724" s="212" t="s">
        <v>948</v>
      </c>
      <c r="D724" s="212">
        <v>16855</v>
      </c>
      <c r="E724" s="213">
        <v>44681</v>
      </c>
      <c r="F724" s="217"/>
      <c r="G724" s="217"/>
      <c r="H724" s="217"/>
      <c r="I724" s="215">
        <v>89519.39</v>
      </c>
      <c r="J724" s="213">
        <v>44712</v>
      </c>
      <c r="K724" s="212" t="s">
        <v>1419</v>
      </c>
      <c r="L724" s="217"/>
      <c r="M724" s="211" t="s">
        <v>1419</v>
      </c>
      <c r="N724" s="215">
        <v>89519.39</v>
      </c>
      <c r="O724" s="218"/>
      <c r="P724" s="217"/>
      <c r="Q724" s="217"/>
      <c r="R724" s="217"/>
      <c r="S724" s="217"/>
      <c r="T724" s="215" t="s">
        <v>1416</v>
      </c>
      <c r="U724" s="185">
        <v>1430</v>
      </c>
      <c r="V724" s="157" t="s">
        <v>980</v>
      </c>
      <c r="W724" s="157" t="s">
        <v>984</v>
      </c>
    </row>
    <row r="725" spans="1:23" ht="16" customHeight="1">
      <c r="A725" s="211" t="s">
        <v>1424</v>
      </c>
      <c r="B725" s="211" t="s">
        <v>1425</v>
      </c>
      <c r="C725" s="212" t="s">
        <v>948</v>
      </c>
      <c r="D725" s="212">
        <v>16856</v>
      </c>
      <c r="E725" s="213">
        <v>44681</v>
      </c>
      <c r="F725" s="217"/>
      <c r="G725" s="217"/>
      <c r="H725" s="217"/>
      <c r="I725" s="215">
        <v>11073.67</v>
      </c>
      <c r="J725" s="213">
        <v>44712</v>
      </c>
      <c r="K725" s="212" t="s">
        <v>1419</v>
      </c>
      <c r="L725" s="217"/>
      <c r="M725" s="211" t="s">
        <v>1419</v>
      </c>
      <c r="N725" s="215">
        <v>11073.67</v>
      </c>
      <c r="O725" s="218"/>
      <c r="P725" s="217"/>
      <c r="Q725" s="217"/>
      <c r="R725" s="217"/>
      <c r="S725" s="217"/>
      <c r="T725" s="215" t="s">
        <v>1416</v>
      </c>
      <c r="U725" s="185">
        <v>1430</v>
      </c>
      <c r="V725" s="157" t="s">
        <v>980</v>
      </c>
      <c r="W725" s="157" t="s">
        <v>984</v>
      </c>
    </row>
    <row r="726" spans="1:23" ht="16" customHeight="1">
      <c r="A726" s="211" t="s">
        <v>1424</v>
      </c>
      <c r="B726" s="211" t="s">
        <v>1425</v>
      </c>
      <c r="C726" s="212" t="s">
        <v>948</v>
      </c>
      <c r="D726" s="212">
        <v>16857</v>
      </c>
      <c r="E726" s="213">
        <v>44681</v>
      </c>
      <c r="F726" s="217"/>
      <c r="G726" s="217"/>
      <c r="H726" s="217"/>
      <c r="I726" s="215">
        <v>22925.62</v>
      </c>
      <c r="J726" s="213">
        <v>44712</v>
      </c>
      <c r="K726" s="212" t="s">
        <v>1419</v>
      </c>
      <c r="L726" s="217"/>
      <c r="M726" s="211" t="s">
        <v>1419</v>
      </c>
      <c r="N726" s="215">
        <v>22925.62</v>
      </c>
      <c r="O726" s="218"/>
      <c r="P726" s="217"/>
      <c r="Q726" s="217"/>
      <c r="R726" s="217"/>
      <c r="S726" s="217"/>
      <c r="T726" s="215" t="s">
        <v>1416</v>
      </c>
      <c r="U726" s="185">
        <v>1430</v>
      </c>
      <c r="V726" s="157" t="s">
        <v>980</v>
      </c>
      <c r="W726" s="157" t="s">
        <v>984</v>
      </c>
    </row>
    <row r="727" spans="1:23" ht="16" customHeight="1">
      <c r="A727" s="211" t="s">
        <v>1424</v>
      </c>
      <c r="B727" s="211" t="s">
        <v>1425</v>
      </c>
      <c r="C727" s="212" t="s">
        <v>948</v>
      </c>
      <c r="D727" s="212">
        <v>16858</v>
      </c>
      <c r="E727" s="213">
        <v>44681</v>
      </c>
      <c r="F727" s="217"/>
      <c r="G727" s="217"/>
      <c r="H727" s="217"/>
      <c r="I727" s="215">
        <v>123628.73</v>
      </c>
      <c r="J727" s="213">
        <v>44712</v>
      </c>
      <c r="K727" s="212" t="s">
        <v>1419</v>
      </c>
      <c r="L727" s="217"/>
      <c r="M727" s="211" t="s">
        <v>1419</v>
      </c>
      <c r="N727" s="215">
        <v>123628.73</v>
      </c>
      <c r="O727" s="218"/>
      <c r="P727" s="217"/>
      <c r="Q727" s="217"/>
      <c r="R727" s="217"/>
      <c r="S727" s="217"/>
      <c r="T727" s="215" t="s">
        <v>1416</v>
      </c>
      <c r="U727" s="185">
        <v>1430</v>
      </c>
      <c r="V727" s="157" t="s">
        <v>980</v>
      </c>
      <c r="W727" s="157" t="s">
        <v>984</v>
      </c>
    </row>
    <row r="728" spans="1:23" ht="16" customHeight="1">
      <c r="A728" s="211" t="s">
        <v>1424</v>
      </c>
      <c r="B728" s="211" t="s">
        <v>1425</v>
      </c>
      <c r="C728" s="212" t="s">
        <v>948</v>
      </c>
      <c r="D728" s="212">
        <v>16923</v>
      </c>
      <c r="E728" s="213">
        <v>44712</v>
      </c>
      <c r="F728" s="217"/>
      <c r="G728" s="217"/>
      <c r="H728" s="217"/>
      <c r="I728" s="215">
        <v>64305.79</v>
      </c>
      <c r="J728" s="213">
        <v>44742</v>
      </c>
      <c r="K728" s="212" t="s">
        <v>1419</v>
      </c>
      <c r="L728" s="217"/>
      <c r="M728" s="211" t="s">
        <v>1419</v>
      </c>
      <c r="N728" s="215">
        <v>64305.79</v>
      </c>
      <c r="O728" s="218"/>
      <c r="P728" s="217"/>
      <c r="Q728" s="217"/>
      <c r="R728" s="217"/>
      <c r="S728" s="217"/>
      <c r="T728" s="215" t="s">
        <v>1414</v>
      </c>
      <c r="U728" s="185">
        <v>1400</v>
      </c>
      <c r="V728" s="157" t="s">
        <v>980</v>
      </c>
      <c r="W728" s="157" t="s">
        <v>984</v>
      </c>
    </row>
    <row r="729" spans="1:23" ht="16" customHeight="1">
      <c r="A729" s="211" t="s">
        <v>1424</v>
      </c>
      <c r="B729" s="211" t="s">
        <v>1425</v>
      </c>
      <c r="C729" s="212" t="s">
        <v>948</v>
      </c>
      <c r="D729" s="212">
        <v>16925</v>
      </c>
      <c r="E729" s="213">
        <v>44712</v>
      </c>
      <c r="F729" s="217"/>
      <c r="G729" s="217"/>
      <c r="H729" s="217"/>
      <c r="I729" s="215">
        <v>3252.36</v>
      </c>
      <c r="J729" s="213">
        <v>44742</v>
      </c>
      <c r="K729" s="212" t="s">
        <v>1419</v>
      </c>
      <c r="L729" s="217"/>
      <c r="M729" s="211" t="s">
        <v>1419</v>
      </c>
      <c r="N729" s="215">
        <v>3252.36</v>
      </c>
      <c r="O729" s="218"/>
      <c r="P729" s="217"/>
      <c r="Q729" s="217"/>
      <c r="R729" s="217"/>
      <c r="S729" s="217"/>
      <c r="T729" s="215" t="s">
        <v>1414</v>
      </c>
      <c r="U729" s="185">
        <v>1400</v>
      </c>
      <c r="V729" s="157" t="s">
        <v>980</v>
      </c>
      <c r="W729" s="157" t="s">
        <v>984</v>
      </c>
    </row>
    <row r="730" spans="1:23" ht="16" customHeight="1">
      <c r="A730" s="211" t="s">
        <v>1424</v>
      </c>
      <c r="B730" s="211" t="s">
        <v>1425</v>
      </c>
      <c r="C730" s="212" t="s">
        <v>948</v>
      </c>
      <c r="D730" s="212">
        <v>16926</v>
      </c>
      <c r="E730" s="213">
        <v>44712</v>
      </c>
      <c r="F730" s="217"/>
      <c r="G730" s="217"/>
      <c r="H730" s="217"/>
      <c r="I730" s="215">
        <v>16440.77</v>
      </c>
      <c r="J730" s="213">
        <v>44742</v>
      </c>
      <c r="K730" s="212" t="s">
        <v>1419</v>
      </c>
      <c r="L730" s="217"/>
      <c r="M730" s="211" t="s">
        <v>1419</v>
      </c>
      <c r="N730" s="215">
        <v>16440.77</v>
      </c>
      <c r="O730" s="218"/>
      <c r="P730" s="217"/>
      <c r="Q730" s="217"/>
      <c r="R730" s="217"/>
      <c r="S730" s="217"/>
      <c r="T730" s="215" t="s">
        <v>1414</v>
      </c>
      <c r="U730" s="185">
        <v>1400</v>
      </c>
      <c r="V730" s="157" t="s">
        <v>980</v>
      </c>
      <c r="W730" s="157" t="s">
        <v>984</v>
      </c>
    </row>
    <row r="731" spans="1:23" ht="16" customHeight="1">
      <c r="A731" s="211" t="s">
        <v>1424</v>
      </c>
      <c r="B731" s="211" t="s">
        <v>1425</v>
      </c>
      <c r="C731" s="212" t="s">
        <v>948</v>
      </c>
      <c r="D731" s="212">
        <v>16928</v>
      </c>
      <c r="E731" s="213">
        <v>44712</v>
      </c>
      <c r="F731" s="217"/>
      <c r="G731" s="217"/>
      <c r="H731" s="217"/>
      <c r="I731" s="215">
        <v>1486.08</v>
      </c>
      <c r="J731" s="213">
        <v>44742</v>
      </c>
      <c r="K731" s="212" t="s">
        <v>1419</v>
      </c>
      <c r="L731" s="217"/>
      <c r="M731" s="211" t="s">
        <v>1419</v>
      </c>
      <c r="N731" s="215">
        <v>1486.08</v>
      </c>
      <c r="O731" s="218"/>
      <c r="P731" s="217"/>
      <c r="Q731" s="217"/>
      <c r="R731" s="217"/>
      <c r="S731" s="217"/>
      <c r="T731" s="215" t="s">
        <v>1414</v>
      </c>
      <c r="U731" s="185">
        <v>1400</v>
      </c>
      <c r="V731" s="157" t="s">
        <v>980</v>
      </c>
      <c r="W731" s="157" t="s">
        <v>984</v>
      </c>
    </row>
    <row r="732" spans="1:23" ht="16" customHeight="1">
      <c r="A732" s="211" t="s">
        <v>1424</v>
      </c>
      <c r="B732" s="211" t="s">
        <v>1425</v>
      </c>
      <c r="C732" s="212" t="s">
        <v>948</v>
      </c>
      <c r="D732" s="212">
        <v>16929</v>
      </c>
      <c r="E732" s="213">
        <v>44712</v>
      </c>
      <c r="F732" s="217"/>
      <c r="G732" s="217"/>
      <c r="H732" s="217"/>
      <c r="I732" s="215">
        <v>6077.66</v>
      </c>
      <c r="J732" s="213">
        <v>44742</v>
      </c>
      <c r="K732" s="212" t="s">
        <v>1419</v>
      </c>
      <c r="L732" s="217"/>
      <c r="M732" s="211" t="s">
        <v>1419</v>
      </c>
      <c r="N732" s="215">
        <v>6077.66</v>
      </c>
      <c r="O732" s="218"/>
      <c r="P732" s="217"/>
      <c r="Q732" s="217"/>
      <c r="R732" s="217"/>
      <c r="S732" s="217"/>
      <c r="T732" s="215" t="s">
        <v>1414</v>
      </c>
      <c r="U732" s="185">
        <v>1400</v>
      </c>
      <c r="V732" s="157" t="s">
        <v>980</v>
      </c>
      <c r="W732" s="157" t="s">
        <v>984</v>
      </c>
    </row>
    <row r="733" spans="1:23" ht="16" customHeight="1">
      <c r="A733" s="211" t="s">
        <v>1424</v>
      </c>
      <c r="B733" s="211" t="s">
        <v>1425</v>
      </c>
      <c r="C733" s="212" t="s">
        <v>948</v>
      </c>
      <c r="D733" s="212">
        <v>16930</v>
      </c>
      <c r="E733" s="213">
        <v>44712</v>
      </c>
      <c r="F733" s="217"/>
      <c r="G733" s="217"/>
      <c r="H733" s="217"/>
      <c r="I733" s="215">
        <v>10889.52</v>
      </c>
      <c r="J733" s="213">
        <v>44742</v>
      </c>
      <c r="K733" s="212" t="s">
        <v>1419</v>
      </c>
      <c r="L733" s="217"/>
      <c r="M733" s="211" t="s">
        <v>1419</v>
      </c>
      <c r="N733" s="215">
        <v>10889.52</v>
      </c>
      <c r="O733" s="218"/>
      <c r="P733" s="217"/>
      <c r="Q733" s="217"/>
      <c r="R733" s="217"/>
      <c r="S733" s="217"/>
      <c r="T733" s="215" t="s">
        <v>1414</v>
      </c>
      <c r="U733" s="185">
        <v>1400</v>
      </c>
      <c r="V733" s="157" t="s">
        <v>980</v>
      </c>
      <c r="W733" s="157" t="s">
        <v>984</v>
      </c>
    </row>
    <row r="734" spans="1:23" ht="16" customHeight="1">
      <c r="A734" s="211" t="s">
        <v>1424</v>
      </c>
      <c r="B734" s="211" t="s">
        <v>1425</v>
      </c>
      <c r="C734" s="212" t="s">
        <v>948</v>
      </c>
      <c r="D734" s="212">
        <v>16931</v>
      </c>
      <c r="E734" s="213">
        <v>44712</v>
      </c>
      <c r="F734" s="217"/>
      <c r="G734" s="217"/>
      <c r="H734" s="217"/>
      <c r="I734" s="215">
        <v>82462.960000000006</v>
      </c>
      <c r="J734" s="213">
        <v>44742</v>
      </c>
      <c r="K734" s="212" t="s">
        <v>1419</v>
      </c>
      <c r="L734" s="217"/>
      <c r="M734" s="211" t="s">
        <v>1419</v>
      </c>
      <c r="N734" s="215">
        <v>82462.960000000006</v>
      </c>
      <c r="O734" s="218"/>
      <c r="P734" s="217"/>
      <c r="Q734" s="217"/>
      <c r="R734" s="217"/>
      <c r="S734" s="217"/>
      <c r="T734" s="215" t="s">
        <v>1414</v>
      </c>
      <c r="U734" s="185">
        <v>1400</v>
      </c>
      <c r="V734" s="157" t="s">
        <v>980</v>
      </c>
      <c r="W734" s="157" t="s">
        <v>984</v>
      </c>
    </row>
    <row r="735" spans="1:23" ht="16" customHeight="1">
      <c r="A735" s="211" t="s">
        <v>1424</v>
      </c>
      <c r="B735" s="211" t="s">
        <v>1425</v>
      </c>
      <c r="C735" s="212" t="s">
        <v>948</v>
      </c>
      <c r="D735" s="212">
        <v>16932</v>
      </c>
      <c r="E735" s="213">
        <v>44712</v>
      </c>
      <c r="F735" s="217"/>
      <c r="G735" s="217"/>
      <c r="H735" s="217"/>
      <c r="I735" s="215">
        <v>4961.72</v>
      </c>
      <c r="J735" s="213">
        <v>44742</v>
      </c>
      <c r="K735" s="212" t="s">
        <v>1419</v>
      </c>
      <c r="L735" s="217"/>
      <c r="M735" s="211" t="s">
        <v>1419</v>
      </c>
      <c r="N735" s="215">
        <v>4961.72</v>
      </c>
      <c r="O735" s="218"/>
      <c r="P735" s="217"/>
      <c r="Q735" s="217"/>
      <c r="R735" s="217"/>
      <c r="S735" s="217"/>
      <c r="T735" s="215" t="s">
        <v>1414</v>
      </c>
      <c r="U735" s="185">
        <v>1400</v>
      </c>
      <c r="V735" s="157" t="s">
        <v>980</v>
      </c>
      <c r="W735" s="157" t="s">
        <v>984</v>
      </c>
    </row>
    <row r="736" spans="1:23" ht="16" customHeight="1">
      <c r="A736" s="211" t="s">
        <v>1424</v>
      </c>
      <c r="B736" s="211" t="s">
        <v>1425</v>
      </c>
      <c r="C736" s="212" t="s">
        <v>948</v>
      </c>
      <c r="D736" s="212">
        <v>16933</v>
      </c>
      <c r="E736" s="213">
        <v>44712</v>
      </c>
      <c r="F736" s="217"/>
      <c r="G736" s="217"/>
      <c r="H736" s="217"/>
      <c r="I736" s="215">
        <v>11515.87</v>
      </c>
      <c r="J736" s="213">
        <v>44742</v>
      </c>
      <c r="K736" s="212" t="s">
        <v>1419</v>
      </c>
      <c r="L736" s="217"/>
      <c r="M736" s="211" t="s">
        <v>1419</v>
      </c>
      <c r="N736" s="215">
        <v>11515.87</v>
      </c>
      <c r="O736" s="218"/>
      <c r="P736" s="217"/>
      <c r="Q736" s="217"/>
      <c r="R736" s="217"/>
      <c r="S736" s="217"/>
      <c r="T736" s="215" t="s">
        <v>1414</v>
      </c>
      <c r="U736" s="185">
        <v>1400</v>
      </c>
      <c r="V736" s="157" t="s">
        <v>980</v>
      </c>
      <c r="W736" s="157" t="s">
        <v>984</v>
      </c>
    </row>
    <row r="737" spans="1:23" ht="16" customHeight="1">
      <c r="A737" s="211" t="s">
        <v>1424</v>
      </c>
      <c r="B737" s="211" t="s">
        <v>1425</v>
      </c>
      <c r="C737" s="212" t="s">
        <v>948</v>
      </c>
      <c r="D737" s="212">
        <v>16934</v>
      </c>
      <c r="E737" s="213">
        <v>44712</v>
      </c>
      <c r="F737" s="217"/>
      <c r="G737" s="217"/>
      <c r="H737" s="217"/>
      <c r="I737" s="215">
        <v>52684.86</v>
      </c>
      <c r="J737" s="213">
        <v>44742</v>
      </c>
      <c r="K737" s="212" t="s">
        <v>1419</v>
      </c>
      <c r="L737" s="217"/>
      <c r="M737" s="211" t="s">
        <v>1419</v>
      </c>
      <c r="N737" s="215">
        <v>52684.86</v>
      </c>
      <c r="O737" s="218"/>
      <c r="P737" s="217"/>
      <c r="Q737" s="217"/>
      <c r="R737" s="217"/>
      <c r="S737" s="217"/>
      <c r="T737" s="215" t="s">
        <v>1414</v>
      </c>
      <c r="U737" s="185">
        <v>1400</v>
      </c>
      <c r="V737" s="157" t="s">
        <v>980</v>
      </c>
      <c r="W737" s="157" t="s">
        <v>984</v>
      </c>
    </row>
    <row r="738" spans="1:23" ht="16" customHeight="1">
      <c r="A738" s="211" t="s">
        <v>1424</v>
      </c>
      <c r="B738" s="211" t="s">
        <v>1425</v>
      </c>
      <c r="C738" s="212" t="s">
        <v>948</v>
      </c>
      <c r="D738" s="212">
        <v>16935</v>
      </c>
      <c r="E738" s="213">
        <v>44712</v>
      </c>
      <c r="F738" s="217"/>
      <c r="G738" s="217"/>
      <c r="H738" s="217"/>
      <c r="I738" s="215">
        <v>20426.28</v>
      </c>
      <c r="J738" s="213">
        <v>44742</v>
      </c>
      <c r="K738" s="212" t="s">
        <v>1419</v>
      </c>
      <c r="L738" s="217"/>
      <c r="M738" s="211" t="s">
        <v>1419</v>
      </c>
      <c r="N738" s="215">
        <v>20426.28</v>
      </c>
      <c r="O738" s="218"/>
      <c r="P738" s="217"/>
      <c r="Q738" s="217"/>
      <c r="R738" s="217"/>
      <c r="S738" s="217"/>
      <c r="T738" s="215" t="s">
        <v>1414</v>
      </c>
      <c r="U738" s="185">
        <v>1400</v>
      </c>
      <c r="V738" s="157" t="s">
        <v>980</v>
      </c>
      <c r="W738" s="157" t="s">
        <v>984</v>
      </c>
    </row>
    <row r="739" spans="1:23" ht="16" customHeight="1">
      <c r="A739" s="211" t="s">
        <v>1424</v>
      </c>
      <c r="B739" s="211" t="s">
        <v>1425</v>
      </c>
      <c r="C739" s="212" t="s">
        <v>948</v>
      </c>
      <c r="D739" s="212">
        <v>16936</v>
      </c>
      <c r="E739" s="213">
        <v>44712</v>
      </c>
      <c r="F739" s="217"/>
      <c r="G739" s="217"/>
      <c r="H739" s="217"/>
      <c r="I739" s="215">
        <v>44944.77</v>
      </c>
      <c r="J739" s="213">
        <v>44742</v>
      </c>
      <c r="K739" s="212" t="s">
        <v>1419</v>
      </c>
      <c r="L739" s="217"/>
      <c r="M739" s="211" t="s">
        <v>1419</v>
      </c>
      <c r="N739" s="215">
        <v>44944.77</v>
      </c>
      <c r="O739" s="218"/>
      <c r="P739" s="217"/>
      <c r="Q739" s="217"/>
      <c r="R739" s="217"/>
      <c r="S739" s="217"/>
      <c r="T739" s="215" t="s">
        <v>1414</v>
      </c>
      <c r="U739" s="185">
        <v>1400</v>
      </c>
      <c r="V739" s="157" t="s">
        <v>980</v>
      </c>
      <c r="W739" s="157" t="s">
        <v>984</v>
      </c>
    </row>
    <row r="740" spans="1:23" ht="16" customHeight="1">
      <c r="A740" s="211" t="s">
        <v>1424</v>
      </c>
      <c r="B740" s="211" t="s">
        <v>1425</v>
      </c>
      <c r="C740" s="212" t="s">
        <v>948</v>
      </c>
      <c r="D740" s="212">
        <v>16937</v>
      </c>
      <c r="E740" s="213">
        <v>44712</v>
      </c>
      <c r="F740" s="217"/>
      <c r="G740" s="217"/>
      <c r="H740" s="217"/>
      <c r="I740" s="215">
        <v>36840.129999999997</v>
      </c>
      <c r="J740" s="213">
        <v>44742</v>
      </c>
      <c r="K740" s="212" t="s">
        <v>1419</v>
      </c>
      <c r="L740" s="217"/>
      <c r="M740" s="211" t="s">
        <v>1419</v>
      </c>
      <c r="N740" s="215">
        <v>36840.129999999997</v>
      </c>
      <c r="O740" s="218"/>
      <c r="P740" s="217"/>
      <c r="Q740" s="217"/>
      <c r="R740" s="217"/>
      <c r="S740" s="217"/>
      <c r="T740" s="215" t="s">
        <v>1414</v>
      </c>
      <c r="U740" s="185">
        <v>1400</v>
      </c>
      <c r="V740" s="157" t="s">
        <v>980</v>
      </c>
      <c r="W740" s="157" t="s">
        <v>984</v>
      </c>
    </row>
    <row r="741" spans="1:23" ht="16" customHeight="1">
      <c r="A741" s="211" t="s">
        <v>1424</v>
      </c>
      <c r="B741" s="211" t="s">
        <v>1425</v>
      </c>
      <c r="C741" s="212" t="s">
        <v>948</v>
      </c>
      <c r="D741" s="212">
        <v>16938</v>
      </c>
      <c r="E741" s="213">
        <v>44712</v>
      </c>
      <c r="F741" s="217"/>
      <c r="G741" s="217"/>
      <c r="H741" s="217"/>
      <c r="I741" s="215">
        <v>36138.68</v>
      </c>
      <c r="J741" s="213">
        <v>44742</v>
      </c>
      <c r="K741" s="212" t="s">
        <v>1419</v>
      </c>
      <c r="L741" s="217"/>
      <c r="M741" s="211" t="s">
        <v>1419</v>
      </c>
      <c r="N741" s="215">
        <v>36138.68</v>
      </c>
      <c r="O741" s="218"/>
      <c r="P741" s="217"/>
      <c r="Q741" s="217"/>
      <c r="R741" s="217"/>
      <c r="S741" s="217"/>
      <c r="T741" s="215" t="s">
        <v>1414</v>
      </c>
      <c r="U741" s="185">
        <v>1400</v>
      </c>
      <c r="V741" s="157" t="s">
        <v>980</v>
      </c>
      <c r="W741" s="157" t="s">
        <v>984</v>
      </c>
    </row>
    <row r="742" spans="1:23" ht="16" customHeight="1">
      <c r="A742" s="211" t="s">
        <v>1424</v>
      </c>
      <c r="B742" s="211" t="s">
        <v>1425</v>
      </c>
      <c r="C742" s="212" t="s">
        <v>948</v>
      </c>
      <c r="D742" s="212">
        <v>16939</v>
      </c>
      <c r="E742" s="213">
        <v>44712</v>
      </c>
      <c r="F742" s="217"/>
      <c r="G742" s="217"/>
      <c r="H742" s="217"/>
      <c r="I742" s="215">
        <v>14250.03</v>
      </c>
      <c r="J742" s="213">
        <v>44742</v>
      </c>
      <c r="K742" s="212" t="s">
        <v>1419</v>
      </c>
      <c r="L742" s="217"/>
      <c r="M742" s="211" t="s">
        <v>1419</v>
      </c>
      <c r="N742" s="215">
        <v>14250.03</v>
      </c>
      <c r="O742" s="218"/>
      <c r="P742" s="217"/>
      <c r="Q742" s="217"/>
      <c r="R742" s="217"/>
      <c r="S742" s="217"/>
      <c r="T742" s="215" t="s">
        <v>1414</v>
      </c>
      <c r="U742" s="185">
        <v>1400</v>
      </c>
      <c r="V742" s="157" t="s">
        <v>980</v>
      </c>
      <c r="W742" s="157" t="s">
        <v>984</v>
      </c>
    </row>
    <row r="743" spans="1:23" ht="16" customHeight="1">
      <c r="A743" s="211" t="s">
        <v>1424</v>
      </c>
      <c r="B743" s="211" t="s">
        <v>1425</v>
      </c>
      <c r="C743" s="212" t="s">
        <v>948</v>
      </c>
      <c r="D743" s="212">
        <v>16940</v>
      </c>
      <c r="E743" s="213">
        <v>44712</v>
      </c>
      <c r="F743" s="217"/>
      <c r="G743" s="217"/>
      <c r="H743" s="217"/>
      <c r="I743" s="215">
        <v>24574.84</v>
      </c>
      <c r="J743" s="213">
        <v>44742</v>
      </c>
      <c r="K743" s="212" t="s">
        <v>1419</v>
      </c>
      <c r="L743" s="217"/>
      <c r="M743" s="211" t="s">
        <v>1419</v>
      </c>
      <c r="N743" s="215">
        <v>24574.84</v>
      </c>
      <c r="O743" s="218"/>
      <c r="P743" s="217"/>
      <c r="Q743" s="217"/>
      <c r="R743" s="217"/>
      <c r="S743" s="217"/>
      <c r="T743" s="215" t="s">
        <v>1414</v>
      </c>
      <c r="U743" s="185">
        <v>1400</v>
      </c>
      <c r="V743" s="157" t="s">
        <v>980</v>
      </c>
      <c r="W743" s="157" t="s">
        <v>984</v>
      </c>
    </row>
    <row r="744" spans="1:23" ht="16" customHeight="1">
      <c r="A744" s="211" t="s">
        <v>1424</v>
      </c>
      <c r="B744" s="211" t="s">
        <v>1425</v>
      </c>
      <c r="C744" s="212" t="s">
        <v>948</v>
      </c>
      <c r="D744" s="212">
        <v>16941</v>
      </c>
      <c r="E744" s="213">
        <v>44712</v>
      </c>
      <c r="F744" s="217"/>
      <c r="G744" s="217"/>
      <c r="H744" s="217"/>
      <c r="I744" s="215">
        <v>18337.009999999998</v>
      </c>
      <c r="J744" s="213">
        <v>44742</v>
      </c>
      <c r="K744" s="212" t="s">
        <v>1419</v>
      </c>
      <c r="L744" s="217"/>
      <c r="M744" s="211" t="s">
        <v>1419</v>
      </c>
      <c r="N744" s="215">
        <v>18337.009999999998</v>
      </c>
      <c r="O744" s="218"/>
      <c r="P744" s="217"/>
      <c r="Q744" s="217"/>
      <c r="R744" s="217"/>
      <c r="S744" s="217"/>
      <c r="T744" s="215" t="s">
        <v>1414</v>
      </c>
      <c r="U744" s="185">
        <v>1400</v>
      </c>
      <c r="V744" s="157" t="s">
        <v>980</v>
      </c>
      <c r="W744" s="157" t="s">
        <v>984</v>
      </c>
    </row>
    <row r="745" spans="1:23" ht="16" customHeight="1">
      <c r="A745" s="211" t="s">
        <v>1424</v>
      </c>
      <c r="B745" s="211" t="s">
        <v>1425</v>
      </c>
      <c r="C745" s="212" t="s">
        <v>948</v>
      </c>
      <c r="D745" s="212">
        <v>16942</v>
      </c>
      <c r="E745" s="213">
        <v>44712</v>
      </c>
      <c r="F745" s="217"/>
      <c r="G745" s="217"/>
      <c r="H745" s="217"/>
      <c r="I745" s="215">
        <v>24302.19</v>
      </c>
      <c r="J745" s="213">
        <v>44742</v>
      </c>
      <c r="K745" s="212" t="s">
        <v>1419</v>
      </c>
      <c r="L745" s="217"/>
      <c r="M745" s="211" t="s">
        <v>1419</v>
      </c>
      <c r="N745" s="215">
        <v>24302.19</v>
      </c>
      <c r="O745" s="218"/>
      <c r="P745" s="217"/>
      <c r="Q745" s="217"/>
      <c r="R745" s="217"/>
      <c r="S745" s="217"/>
      <c r="T745" s="215" t="s">
        <v>1414</v>
      </c>
      <c r="U745" s="185">
        <v>1400</v>
      </c>
      <c r="V745" s="157" t="s">
        <v>980</v>
      </c>
      <c r="W745" s="157" t="s">
        <v>984</v>
      </c>
    </row>
    <row r="746" spans="1:23" ht="16" customHeight="1">
      <c r="A746" s="211" t="s">
        <v>1424</v>
      </c>
      <c r="B746" s="211" t="s">
        <v>1425</v>
      </c>
      <c r="C746" s="212" t="s">
        <v>948</v>
      </c>
      <c r="D746" s="212">
        <v>16943</v>
      </c>
      <c r="E746" s="213">
        <v>44712</v>
      </c>
      <c r="F746" s="217"/>
      <c r="G746" s="217"/>
      <c r="H746" s="217"/>
      <c r="I746" s="215">
        <v>16455.3</v>
      </c>
      <c r="J746" s="213">
        <v>44742</v>
      </c>
      <c r="K746" s="212" t="s">
        <v>1419</v>
      </c>
      <c r="L746" s="217"/>
      <c r="M746" s="211" t="s">
        <v>1419</v>
      </c>
      <c r="N746" s="215">
        <v>16455.3</v>
      </c>
      <c r="O746" s="218"/>
      <c r="P746" s="217"/>
      <c r="Q746" s="217"/>
      <c r="R746" s="217"/>
      <c r="S746" s="217"/>
      <c r="T746" s="215" t="s">
        <v>1414</v>
      </c>
      <c r="U746" s="185">
        <v>1400</v>
      </c>
      <c r="V746" s="157" t="s">
        <v>980</v>
      </c>
      <c r="W746" s="157" t="s">
        <v>984</v>
      </c>
    </row>
    <row r="747" spans="1:23" ht="16" customHeight="1">
      <c r="A747" s="211" t="s">
        <v>1424</v>
      </c>
      <c r="B747" s="211" t="s">
        <v>1425</v>
      </c>
      <c r="C747" s="212" t="s">
        <v>948</v>
      </c>
      <c r="D747" s="212">
        <v>16944</v>
      </c>
      <c r="E747" s="213">
        <v>44712</v>
      </c>
      <c r="F747" s="217"/>
      <c r="G747" s="217"/>
      <c r="H747" s="217"/>
      <c r="I747" s="215">
        <v>13581.07</v>
      </c>
      <c r="J747" s="213">
        <v>44742</v>
      </c>
      <c r="K747" s="212" t="s">
        <v>1419</v>
      </c>
      <c r="L747" s="217"/>
      <c r="M747" s="211" t="s">
        <v>1419</v>
      </c>
      <c r="N747" s="215">
        <v>13581.07</v>
      </c>
      <c r="O747" s="218"/>
      <c r="P747" s="217"/>
      <c r="Q747" s="217"/>
      <c r="R747" s="217"/>
      <c r="S747" s="217"/>
      <c r="T747" s="215" t="s">
        <v>1414</v>
      </c>
      <c r="U747" s="185">
        <v>1400</v>
      </c>
      <c r="V747" s="157" t="s">
        <v>980</v>
      </c>
      <c r="W747" s="157" t="s">
        <v>984</v>
      </c>
    </row>
    <row r="748" spans="1:23" ht="16" customHeight="1">
      <c r="A748" s="211" t="s">
        <v>1424</v>
      </c>
      <c r="B748" s="211" t="s">
        <v>1425</v>
      </c>
      <c r="C748" s="212" t="s">
        <v>948</v>
      </c>
      <c r="D748" s="212">
        <v>16945</v>
      </c>
      <c r="E748" s="213">
        <v>44712</v>
      </c>
      <c r="F748" s="217"/>
      <c r="G748" s="217"/>
      <c r="H748" s="217"/>
      <c r="I748" s="215">
        <v>28850.59</v>
      </c>
      <c r="J748" s="213">
        <v>44742</v>
      </c>
      <c r="K748" s="212" t="s">
        <v>1419</v>
      </c>
      <c r="L748" s="217"/>
      <c r="M748" s="211" t="s">
        <v>1419</v>
      </c>
      <c r="N748" s="215">
        <v>28850.59</v>
      </c>
      <c r="O748" s="218"/>
      <c r="P748" s="217"/>
      <c r="Q748" s="217"/>
      <c r="R748" s="217"/>
      <c r="S748" s="217"/>
      <c r="T748" s="215" t="s">
        <v>1414</v>
      </c>
      <c r="U748" s="185">
        <v>1400</v>
      </c>
      <c r="V748" s="157" t="s">
        <v>980</v>
      </c>
      <c r="W748" s="157" t="s">
        <v>984</v>
      </c>
    </row>
    <row r="749" spans="1:23" ht="16" customHeight="1">
      <c r="A749" s="211" t="s">
        <v>1424</v>
      </c>
      <c r="B749" s="211" t="s">
        <v>1425</v>
      </c>
      <c r="C749" s="212" t="s">
        <v>948</v>
      </c>
      <c r="D749" s="212">
        <v>16946</v>
      </c>
      <c r="E749" s="213">
        <v>44712</v>
      </c>
      <c r="F749" s="217"/>
      <c r="G749" s="217"/>
      <c r="H749" s="217"/>
      <c r="I749" s="215">
        <v>15784.52</v>
      </c>
      <c r="J749" s="213">
        <v>44742</v>
      </c>
      <c r="K749" s="212" t="s">
        <v>1419</v>
      </c>
      <c r="L749" s="217"/>
      <c r="M749" s="211" t="s">
        <v>1419</v>
      </c>
      <c r="N749" s="215">
        <v>15784.52</v>
      </c>
      <c r="O749" s="218"/>
      <c r="P749" s="217"/>
      <c r="Q749" s="217"/>
      <c r="R749" s="217"/>
      <c r="S749" s="217"/>
      <c r="T749" s="215" t="s">
        <v>1414</v>
      </c>
      <c r="U749" s="185">
        <v>1400</v>
      </c>
      <c r="V749" s="157" t="s">
        <v>980</v>
      </c>
      <c r="W749" s="157" t="s">
        <v>984</v>
      </c>
    </row>
    <row r="750" spans="1:23" ht="16" customHeight="1">
      <c r="A750" s="211" t="s">
        <v>1424</v>
      </c>
      <c r="B750" s="211" t="s">
        <v>1425</v>
      </c>
      <c r="C750" s="212" t="s">
        <v>948</v>
      </c>
      <c r="D750" s="212">
        <v>16947</v>
      </c>
      <c r="E750" s="213">
        <v>44712</v>
      </c>
      <c r="F750" s="217"/>
      <c r="G750" s="217"/>
      <c r="H750" s="217"/>
      <c r="I750" s="215">
        <v>13952.11</v>
      </c>
      <c r="J750" s="213">
        <v>44742</v>
      </c>
      <c r="K750" s="212" t="s">
        <v>1419</v>
      </c>
      <c r="L750" s="217"/>
      <c r="M750" s="211" t="s">
        <v>1419</v>
      </c>
      <c r="N750" s="215">
        <v>13952.11</v>
      </c>
      <c r="O750" s="218"/>
      <c r="P750" s="217"/>
      <c r="Q750" s="217"/>
      <c r="R750" s="217"/>
      <c r="S750" s="217"/>
      <c r="T750" s="215" t="s">
        <v>1414</v>
      </c>
      <c r="U750" s="185">
        <v>1400</v>
      </c>
      <c r="V750" s="157" t="s">
        <v>980</v>
      </c>
      <c r="W750" s="157" t="s">
        <v>984</v>
      </c>
    </row>
    <row r="751" spans="1:23" ht="16" customHeight="1">
      <c r="A751" s="211" t="s">
        <v>1424</v>
      </c>
      <c r="B751" s="211" t="s">
        <v>1425</v>
      </c>
      <c r="C751" s="212" t="s">
        <v>948</v>
      </c>
      <c r="D751" s="212">
        <v>16948</v>
      </c>
      <c r="E751" s="213">
        <v>44712</v>
      </c>
      <c r="F751" s="217"/>
      <c r="G751" s="217"/>
      <c r="H751" s="217"/>
      <c r="I751" s="215">
        <v>35819.79</v>
      </c>
      <c r="J751" s="213">
        <v>44742</v>
      </c>
      <c r="K751" s="212" t="s">
        <v>1419</v>
      </c>
      <c r="L751" s="217"/>
      <c r="M751" s="211" t="s">
        <v>1419</v>
      </c>
      <c r="N751" s="215">
        <v>35819.79</v>
      </c>
      <c r="O751" s="218"/>
      <c r="P751" s="217"/>
      <c r="Q751" s="217"/>
      <c r="R751" s="217"/>
      <c r="S751" s="217"/>
      <c r="T751" s="215" t="s">
        <v>1414</v>
      </c>
      <c r="U751" s="185">
        <v>1400</v>
      </c>
      <c r="V751" s="157" t="s">
        <v>980</v>
      </c>
      <c r="W751" s="157" t="s">
        <v>984</v>
      </c>
    </row>
    <row r="752" spans="1:23" ht="16" customHeight="1">
      <c r="A752" s="211" t="s">
        <v>1424</v>
      </c>
      <c r="B752" s="211" t="s">
        <v>1425</v>
      </c>
      <c r="C752" s="212" t="s">
        <v>948</v>
      </c>
      <c r="D752" s="212">
        <v>16949</v>
      </c>
      <c r="E752" s="213">
        <v>44712</v>
      </c>
      <c r="F752" s="217"/>
      <c r="G752" s="217"/>
      <c r="H752" s="217"/>
      <c r="I752" s="215">
        <v>55119.32</v>
      </c>
      <c r="J752" s="213">
        <v>44742</v>
      </c>
      <c r="K752" s="212" t="s">
        <v>1419</v>
      </c>
      <c r="L752" s="217"/>
      <c r="M752" s="211" t="s">
        <v>1419</v>
      </c>
      <c r="N752" s="215">
        <v>55119.32</v>
      </c>
      <c r="O752" s="218"/>
      <c r="P752" s="217"/>
      <c r="Q752" s="217"/>
      <c r="R752" s="217"/>
      <c r="S752" s="217"/>
      <c r="T752" s="215" t="s">
        <v>1414</v>
      </c>
      <c r="U752" s="185">
        <v>1400</v>
      </c>
      <c r="V752" s="157" t="s">
        <v>980</v>
      </c>
      <c r="W752" s="157" t="s">
        <v>984</v>
      </c>
    </row>
    <row r="753" spans="1:23" ht="16" customHeight="1">
      <c r="A753" s="211" t="s">
        <v>1424</v>
      </c>
      <c r="B753" s="211" t="s">
        <v>1425</v>
      </c>
      <c r="C753" s="212" t="s">
        <v>948</v>
      </c>
      <c r="D753" s="212">
        <v>16950</v>
      </c>
      <c r="E753" s="213">
        <v>44712</v>
      </c>
      <c r="F753" s="217"/>
      <c r="G753" s="217"/>
      <c r="H753" s="217"/>
      <c r="I753" s="215">
        <v>79663.22</v>
      </c>
      <c r="J753" s="213">
        <v>44742</v>
      </c>
      <c r="K753" s="212" t="s">
        <v>1419</v>
      </c>
      <c r="L753" s="217"/>
      <c r="M753" s="211" t="s">
        <v>1419</v>
      </c>
      <c r="N753" s="215">
        <v>79663.22</v>
      </c>
      <c r="O753" s="218"/>
      <c r="P753" s="217"/>
      <c r="Q753" s="217"/>
      <c r="R753" s="217"/>
      <c r="S753" s="217"/>
      <c r="T753" s="215" t="s">
        <v>1414</v>
      </c>
      <c r="U753" s="185">
        <v>1400</v>
      </c>
      <c r="V753" s="157" t="s">
        <v>980</v>
      </c>
      <c r="W753" s="157" t="s">
        <v>984</v>
      </c>
    </row>
    <row r="754" spans="1:23" ht="16" customHeight="1">
      <c r="A754" s="211" t="s">
        <v>1424</v>
      </c>
      <c r="B754" s="211" t="s">
        <v>1425</v>
      </c>
      <c r="C754" s="212" t="s">
        <v>948</v>
      </c>
      <c r="D754" s="212">
        <v>16951</v>
      </c>
      <c r="E754" s="213">
        <v>44712</v>
      </c>
      <c r="F754" s="217"/>
      <c r="G754" s="217"/>
      <c r="H754" s="217"/>
      <c r="I754" s="215">
        <v>74558.240000000005</v>
      </c>
      <c r="J754" s="213">
        <v>44742</v>
      </c>
      <c r="K754" s="212" t="s">
        <v>1419</v>
      </c>
      <c r="L754" s="217"/>
      <c r="M754" s="211" t="s">
        <v>1419</v>
      </c>
      <c r="N754" s="215">
        <v>74558.240000000005</v>
      </c>
      <c r="O754" s="218"/>
      <c r="P754" s="217"/>
      <c r="Q754" s="217"/>
      <c r="R754" s="217"/>
      <c r="S754" s="217"/>
      <c r="T754" s="215" t="s">
        <v>1414</v>
      </c>
      <c r="U754" s="185">
        <v>1400</v>
      </c>
      <c r="V754" s="157" t="s">
        <v>980</v>
      </c>
      <c r="W754" s="157" t="s">
        <v>984</v>
      </c>
    </row>
    <row r="755" spans="1:23" ht="16" customHeight="1">
      <c r="A755" s="211" t="s">
        <v>1424</v>
      </c>
      <c r="B755" s="211" t="s">
        <v>1425</v>
      </c>
      <c r="C755" s="212" t="s">
        <v>948</v>
      </c>
      <c r="D755" s="212">
        <v>16952</v>
      </c>
      <c r="E755" s="213">
        <v>44712</v>
      </c>
      <c r="F755" s="217"/>
      <c r="G755" s="217"/>
      <c r="H755" s="217"/>
      <c r="I755" s="215">
        <v>88943.679999999993</v>
      </c>
      <c r="J755" s="213">
        <v>44742</v>
      </c>
      <c r="K755" s="212" t="s">
        <v>1419</v>
      </c>
      <c r="L755" s="217"/>
      <c r="M755" s="211" t="s">
        <v>1419</v>
      </c>
      <c r="N755" s="215">
        <v>88943.679999999993</v>
      </c>
      <c r="O755" s="218"/>
      <c r="P755" s="217"/>
      <c r="Q755" s="217"/>
      <c r="R755" s="217"/>
      <c r="S755" s="217"/>
      <c r="T755" s="215" t="s">
        <v>1414</v>
      </c>
      <c r="U755" s="185">
        <v>1400</v>
      </c>
      <c r="V755" s="157" t="s">
        <v>980</v>
      </c>
      <c r="W755" s="157" t="s">
        <v>984</v>
      </c>
    </row>
    <row r="756" spans="1:23" ht="16" customHeight="1">
      <c r="A756" s="211" t="s">
        <v>1424</v>
      </c>
      <c r="B756" s="211" t="s">
        <v>1425</v>
      </c>
      <c r="C756" s="212" t="s">
        <v>948</v>
      </c>
      <c r="D756" s="212">
        <v>16953</v>
      </c>
      <c r="E756" s="213">
        <v>44712</v>
      </c>
      <c r="F756" s="217"/>
      <c r="G756" s="217"/>
      <c r="H756" s="217"/>
      <c r="I756" s="215">
        <v>11066.09</v>
      </c>
      <c r="J756" s="213">
        <v>44742</v>
      </c>
      <c r="K756" s="212" t="s">
        <v>1419</v>
      </c>
      <c r="L756" s="217"/>
      <c r="M756" s="211" t="s">
        <v>1419</v>
      </c>
      <c r="N756" s="215">
        <v>11066.09</v>
      </c>
      <c r="O756" s="218"/>
      <c r="P756" s="217"/>
      <c r="Q756" s="217"/>
      <c r="R756" s="217"/>
      <c r="S756" s="217"/>
      <c r="T756" s="215" t="s">
        <v>1414</v>
      </c>
      <c r="U756" s="185">
        <v>1400</v>
      </c>
      <c r="V756" s="157" t="s">
        <v>980</v>
      </c>
      <c r="W756" s="157" t="s">
        <v>984</v>
      </c>
    </row>
    <row r="757" spans="1:23" ht="16" customHeight="1">
      <c r="A757" s="211" t="s">
        <v>1424</v>
      </c>
      <c r="B757" s="211" t="s">
        <v>1425</v>
      </c>
      <c r="C757" s="212" t="s">
        <v>948</v>
      </c>
      <c r="D757" s="212">
        <v>16954</v>
      </c>
      <c r="E757" s="213">
        <v>44712</v>
      </c>
      <c r="F757" s="217"/>
      <c r="G757" s="217"/>
      <c r="H757" s="217"/>
      <c r="I757" s="215">
        <v>23477.13</v>
      </c>
      <c r="J757" s="213">
        <v>44742</v>
      </c>
      <c r="K757" s="212" t="s">
        <v>1419</v>
      </c>
      <c r="L757" s="217"/>
      <c r="M757" s="211" t="s">
        <v>1419</v>
      </c>
      <c r="N757" s="215">
        <v>23477.13</v>
      </c>
      <c r="O757" s="218"/>
      <c r="P757" s="217"/>
      <c r="Q757" s="217"/>
      <c r="R757" s="217"/>
      <c r="S757" s="217"/>
      <c r="T757" s="215" t="s">
        <v>1414</v>
      </c>
      <c r="U757" s="185">
        <v>1400</v>
      </c>
      <c r="V757" s="157" t="s">
        <v>980</v>
      </c>
      <c r="W757" s="157" t="s">
        <v>984</v>
      </c>
    </row>
    <row r="758" spans="1:23" ht="16" customHeight="1">
      <c r="A758" s="211" t="s">
        <v>1424</v>
      </c>
      <c r="B758" s="211" t="s">
        <v>1425</v>
      </c>
      <c r="C758" s="212" t="s">
        <v>948</v>
      </c>
      <c r="D758" s="212">
        <v>16955</v>
      </c>
      <c r="E758" s="213">
        <v>44712</v>
      </c>
      <c r="F758" s="217"/>
      <c r="G758" s="217"/>
      <c r="H758" s="217"/>
      <c r="I758" s="215">
        <v>123961.09</v>
      </c>
      <c r="J758" s="213">
        <v>44742</v>
      </c>
      <c r="K758" s="212" t="s">
        <v>1419</v>
      </c>
      <c r="L758" s="217"/>
      <c r="M758" s="211" t="s">
        <v>1419</v>
      </c>
      <c r="N758" s="215">
        <v>123961.09</v>
      </c>
      <c r="O758" s="218"/>
      <c r="P758" s="217"/>
      <c r="Q758" s="217"/>
      <c r="R758" s="217"/>
      <c r="S758" s="217"/>
      <c r="T758" s="215" t="s">
        <v>1414</v>
      </c>
      <c r="U758" s="185">
        <v>1400</v>
      </c>
      <c r="V758" s="157" t="s">
        <v>980</v>
      </c>
      <c r="W758" s="157" t="s">
        <v>984</v>
      </c>
    </row>
    <row r="759" spans="1:23" ht="16" customHeight="1">
      <c r="A759" s="211" t="s">
        <v>1424</v>
      </c>
      <c r="B759" s="211" t="s">
        <v>1425</v>
      </c>
      <c r="C759" s="212" t="s">
        <v>948</v>
      </c>
      <c r="D759" s="212">
        <v>17019</v>
      </c>
      <c r="E759" s="213">
        <v>44742</v>
      </c>
      <c r="F759" s="217"/>
      <c r="G759" s="217"/>
      <c r="H759" s="217"/>
      <c r="I759" s="215">
        <v>65633.06</v>
      </c>
      <c r="J759" s="213">
        <v>44773</v>
      </c>
      <c r="K759" s="212" t="s">
        <v>1419</v>
      </c>
      <c r="L759" s="217"/>
      <c r="M759" s="211" t="s">
        <v>1419</v>
      </c>
      <c r="N759" s="215">
        <v>65633.06</v>
      </c>
      <c r="O759" s="218"/>
      <c r="P759" s="217"/>
      <c r="Q759" s="217"/>
      <c r="R759" s="217"/>
      <c r="S759" s="217"/>
      <c r="T759" s="215" t="s">
        <v>1416</v>
      </c>
      <c r="U759" s="185">
        <v>1369</v>
      </c>
      <c r="V759" s="157" t="s">
        <v>980</v>
      </c>
      <c r="W759" s="157" t="s">
        <v>984</v>
      </c>
    </row>
    <row r="760" spans="1:23" ht="16" customHeight="1">
      <c r="A760" s="211" t="s">
        <v>1424</v>
      </c>
      <c r="B760" s="211" t="s">
        <v>1425</v>
      </c>
      <c r="C760" s="212" t="s">
        <v>948</v>
      </c>
      <c r="D760" s="212">
        <v>17021</v>
      </c>
      <c r="E760" s="213">
        <v>44742</v>
      </c>
      <c r="F760" s="217"/>
      <c r="G760" s="217"/>
      <c r="H760" s="217"/>
      <c r="I760" s="215">
        <v>3250.89</v>
      </c>
      <c r="J760" s="213">
        <v>44773</v>
      </c>
      <c r="K760" s="212" t="s">
        <v>1419</v>
      </c>
      <c r="L760" s="217"/>
      <c r="M760" s="211" t="s">
        <v>1419</v>
      </c>
      <c r="N760" s="215">
        <v>3250.89</v>
      </c>
      <c r="O760" s="218"/>
      <c r="P760" s="217"/>
      <c r="Q760" s="217"/>
      <c r="R760" s="217"/>
      <c r="S760" s="217"/>
      <c r="T760" s="215" t="s">
        <v>1416</v>
      </c>
      <c r="U760" s="185">
        <v>1369</v>
      </c>
      <c r="V760" s="157" t="s">
        <v>980</v>
      </c>
      <c r="W760" s="157" t="s">
        <v>984</v>
      </c>
    </row>
    <row r="761" spans="1:23" ht="16" customHeight="1">
      <c r="A761" s="211" t="s">
        <v>1424</v>
      </c>
      <c r="B761" s="211" t="s">
        <v>1425</v>
      </c>
      <c r="C761" s="212" t="s">
        <v>948</v>
      </c>
      <c r="D761" s="212">
        <v>17022</v>
      </c>
      <c r="E761" s="213">
        <v>44742</v>
      </c>
      <c r="F761" s="217"/>
      <c r="G761" s="217"/>
      <c r="H761" s="217"/>
      <c r="I761" s="215">
        <v>16430.62</v>
      </c>
      <c r="J761" s="213">
        <v>44773</v>
      </c>
      <c r="K761" s="212" t="s">
        <v>1419</v>
      </c>
      <c r="L761" s="217"/>
      <c r="M761" s="211" t="s">
        <v>1419</v>
      </c>
      <c r="N761" s="215">
        <v>16430.62</v>
      </c>
      <c r="O761" s="218"/>
      <c r="P761" s="217"/>
      <c r="Q761" s="217"/>
      <c r="R761" s="217"/>
      <c r="S761" s="217"/>
      <c r="T761" s="215" t="s">
        <v>1416</v>
      </c>
      <c r="U761" s="185">
        <v>1369</v>
      </c>
      <c r="V761" s="157" t="s">
        <v>980</v>
      </c>
      <c r="W761" s="157" t="s">
        <v>984</v>
      </c>
    </row>
    <row r="762" spans="1:23" ht="16" customHeight="1">
      <c r="A762" s="211" t="s">
        <v>1424</v>
      </c>
      <c r="B762" s="211" t="s">
        <v>1425</v>
      </c>
      <c r="C762" s="212" t="s">
        <v>948</v>
      </c>
      <c r="D762" s="212">
        <v>17024</v>
      </c>
      <c r="E762" s="213">
        <v>44742</v>
      </c>
      <c r="F762" s="217"/>
      <c r="G762" s="217"/>
      <c r="H762" s="217"/>
      <c r="I762" s="215">
        <v>1485.29</v>
      </c>
      <c r="J762" s="213">
        <v>44773</v>
      </c>
      <c r="K762" s="212" t="s">
        <v>1419</v>
      </c>
      <c r="L762" s="217"/>
      <c r="M762" s="211" t="s">
        <v>1419</v>
      </c>
      <c r="N762" s="215">
        <v>1485.29</v>
      </c>
      <c r="O762" s="218"/>
      <c r="P762" s="217"/>
      <c r="Q762" s="217"/>
      <c r="R762" s="217"/>
      <c r="S762" s="217"/>
      <c r="T762" s="215" t="s">
        <v>1416</v>
      </c>
      <c r="U762" s="185">
        <v>1369</v>
      </c>
      <c r="V762" s="157" t="s">
        <v>980</v>
      </c>
      <c r="W762" s="157" t="s">
        <v>984</v>
      </c>
    </row>
    <row r="763" spans="1:23" ht="16" customHeight="1">
      <c r="A763" s="211" t="s">
        <v>1424</v>
      </c>
      <c r="B763" s="211" t="s">
        <v>1425</v>
      </c>
      <c r="C763" s="212" t="s">
        <v>948</v>
      </c>
      <c r="D763" s="212">
        <v>17025</v>
      </c>
      <c r="E763" s="213">
        <v>44742</v>
      </c>
      <c r="F763" s="217"/>
      <c r="G763" s="217"/>
      <c r="H763" s="217"/>
      <c r="I763" s="215">
        <v>6074.71</v>
      </c>
      <c r="J763" s="213">
        <v>44773</v>
      </c>
      <c r="K763" s="212" t="s">
        <v>1419</v>
      </c>
      <c r="L763" s="217"/>
      <c r="M763" s="211" t="s">
        <v>1419</v>
      </c>
      <c r="N763" s="215">
        <v>6074.71</v>
      </c>
      <c r="O763" s="218"/>
      <c r="P763" s="217"/>
      <c r="Q763" s="217"/>
      <c r="R763" s="217"/>
      <c r="S763" s="217"/>
      <c r="T763" s="215" t="s">
        <v>1416</v>
      </c>
      <c r="U763" s="185">
        <v>1369</v>
      </c>
      <c r="V763" s="157" t="s">
        <v>980</v>
      </c>
      <c r="W763" s="157" t="s">
        <v>984</v>
      </c>
    </row>
    <row r="764" spans="1:23" ht="16" customHeight="1">
      <c r="A764" s="211" t="s">
        <v>1424</v>
      </c>
      <c r="B764" s="211" t="s">
        <v>1425</v>
      </c>
      <c r="C764" s="212" t="s">
        <v>948</v>
      </c>
      <c r="D764" s="212">
        <v>17026</v>
      </c>
      <c r="E764" s="213">
        <v>44742</v>
      </c>
      <c r="F764" s="217"/>
      <c r="G764" s="217"/>
      <c r="H764" s="217"/>
      <c r="I764" s="215">
        <v>9992.48</v>
      </c>
      <c r="J764" s="213">
        <v>44773</v>
      </c>
      <c r="K764" s="212" t="s">
        <v>1419</v>
      </c>
      <c r="L764" s="217"/>
      <c r="M764" s="211" t="s">
        <v>1419</v>
      </c>
      <c r="N764" s="215">
        <v>9992.48</v>
      </c>
      <c r="O764" s="218"/>
      <c r="P764" s="217"/>
      <c r="Q764" s="217"/>
      <c r="R764" s="217"/>
      <c r="S764" s="217"/>
      <c r="T764" s="215" t="s">
        <v>1416</v>
      </c>
      <c r="U764" s="185">
        <v>1369</v>
      </c>
      <c r="V764" s="157" t="s">
        <v>980</v>
      </c>
      <c r="W764" s="157" t="s">
        <v>984</v>
      </c>
    </row>
    <row r="765" spans="1:23" ht="16" customHeight="1">
      <c r="A765" s="211" t="s">
        <v>1424</v>
      </c>
      <c r="B765" s="211" t="s">
        <v>1425</v>
      </c>
      <c r="C765" s="212" t="s">
        <v>948</v>
      </c>
      <c r="D765" s="212">
        <v>17027</v>
      </c>
      <c r="E765" s="213">
        <v>44742</v>
      </c>
      <c r="F765" s="217"/>
      <c r="G765" s="217"/>
      <c r="H765" s="217"/>
      <c r="I765" s="215">
        <v>82273.789999999994</v>
      </c>
      <c r="J765" s="213">
        <v>44773</v>
      </c>
      <c r="K765" s="212" t="s">
        <v>1419</v>
      </c>
      <c r="L765" s="217"/>
      <c r="M765" s="211" t="s">
        <v>1419</v>
      </c>
      <c r="N765" s="215">
        <v>82273.789999999994</v>
      </c>
      <c r="O765" s="218"/>
      <c r="P765" s="217"/>
      <c r="Q765" s="217"/>
      <c r="R765" s="217"/>
      <c r="S765" s="217"/>
      <c r="T765" s="215" t="s">
        <v>1416</v>
      </c>
      <c r="U765" s="185">
        <v>1369</v>
      </c>
      <c r="V765" s="157" t="s">
        <v>980</v>
      </c>
      <c r="W765" s="157" t="s">
        <v>984</v>
      </c>
    </row>
    <row r="766" spans="1:23" ht="16" customHeight="1">
      <c r="A766" s="211" t="s">
        <v>1424</v>
      </c>
      <c r="B766" s="211" t="s">
        <v>1425</v>
      </c>
      <c r="C766" s="212" t="s">
        <v>948</v>
      </c>
      <c r="D766" s="212">
        <v>17028</v>
      </c>
      <c r="E766" s="213">
        <v>44742</v>
      </c>
      <c r="F766" s="217"/>
      <c r="G766" s="217"/>
      <c r="H766" s="217"/>
      <c r="I766" s="215">
        <v>4967.42</v>
      </c>
      <c r="J766" s="213">
        <v>44773</v>
      </c>
      <c r="K766" s="212" t="s">
        <v>1419</v>
      </c>
      <c r="L766" s="217"/>
      <c r="M766" s="211" t="s">
        <v>1419</v>
      </c>
      <c r="N766" s="215">
        <v>4967.42</v>
      </c>
      <c r="O766" s="218"/>
      <c r="P766" s="217"/>
      <c r="Q766" s="217"/>
      <c r="R766" s="217"/>
      <c r="S766" s="217"/>
      <c r="T766" s="215" t="s">
        <v>1416</v>
      </c>
      <c r="U766" s="185">
        <v>1369</v>
      </c>
      <c r="V766" s="157" t="s">
        <v>980</v>
      </c>
      <c r="W766" s="157" t="s">
        <v>984</v>
      </c>
    </row>
    <row r="767" spans="1:23" ht="16" customHeight="1">
      <c r="A767" s="211" t="s">
        <v>1424</v>
      </c>
      <c r="B767" s="211" t="s">
        <v>1425</v>
      </c>
      <c r="C767" s="212" t="s">
        <v>948</v>
      </c>
      <c r="D767" s="212">
        <v>17029</v>
      </c>
      <c r="E767" s="213">
        <v>44742</v>
      </c>
      <c r="F767" s="217"/>
      <c r="G767" s="217"/>
      <c r="H767" s="217"/>
      <c r="I767" s="215">
        <v>11797.49</v>
      </c>
      <c r="J767" s="213">
        <v>44773</v>
      </c>
      <c r="K767" s="212" t="s">
        <v>1419</v>
      </c>
      <c r="L767" s="217"/>
      <c r="M767" s="211" t="s">
        <v>1419</v>
      </c>
      <c r="N767" s="215">
        <v>11797.49</v>
      </c>
      <c r="O767" s="218"/>
      <c r="P767" s="217"/>
      <c r="Q767" s="217"/>
      <c r="R767" s="217"/>
      <c r="S767" s="217"/>
      <c r="T767" s="215" t="s">
        <v>1416</v>
      </c>
      <c r="U767" s="185">
        <v>1369</v>
      </c>
      <c r="V767" s="157" t="s">
        <v>980</v>
      </c>
      <c r="W767" s="157" t="s">
        <v>984</v>
      </c>
    </row>
    <row r="768" spans="1:23" ht="16" customHeight="1">
      <c r="A768" s="211" t="s">
        <v>1424</v>
      </c>
      <c r="B768" s="211" t="s">
        <v>1425</v>
      </c>
      <c r="C768" s="212" t="s">
        <v>948</v>
      </c>
      <c r="D768" s="212">
        <v>17030</v>
      </c>
      <c r="E768" s="213">
        <v>44742</v>
      </c>
      <c r="F768" s="217"/>
      <c r="G768" s="217"/>
      <c r="H768" s="217"/>
      <c r="I768" s="215">
        <v>52721.7</v>
      </c>
      <c r="J768" s="213">
        <v>44773</v>
      </c>
      <c r="K768" s="212" t="s">
        <v>1419</v>
      </c>
      <c r="L768" s="217"/>
      <c r="M768" s="211" t="s">
        <v>1419</v>
      </c>
      <c r="N768" s="215">
        <v>52721.7</v>
      </c>
      <c r="O768" s="218"/>
      <c r="P768" s="217"/>
      <c r="Q768" s="217"/>
      <c r="R768" s="217"/>
      <c r="S768" s="217"/>
      <c r="T768" s="215" t="s">
        <v>1416</v>
      </c>
      <c r="U768" s="185">
        <v>1369</v>
      </c>
      <c r="V768" s="157" t="s">
        <v>980</v>
      </c>
      <c r="W768" s="157" t="s">
        <v>984</v>
      </c>
    </row>
    <row r="769" spans="1:23" ht="16" customHeight="1">
      <c r="A769" s="211" t="s">
        <v>1424</v>
      </c>
      <c r="B769" s="211" t="s">
        <v>1425</v>
      </c>
      <c r="C769" s="212" t="s">
        <v>948</v>
      </c>
      <c r="D769" s="212">
        <v>17031</v>
      </c>
      <c r="E769" s="213">
        <v>44742</v>
      </c>
      <c r="F769" s="217"/>
      <c r="G769" s="217"/>
      <c r="H769" s="217"/>
      <c r="I769" s="215">
        <v>22457.06</v>
      </c>
      <c r="J769" s="213">
        <v>44773</v>
      </c>
      <c r="K769" s="212" t="s">
        <v>1419</v>
      </c>
      <c r="L769" s="217"/>
      <c r="M769" s="211" t="s">
        <v>1419</v>
      </c>
      <c r="N769" s="215">
        <v>22457.06</v>
      </c>
      <c r="O769" s="218"/>
      <c r="P769" s="217"/>
      <c r="Q769" s="217"/>
      <c r="R769" s="217"/>
      <c r="S769" s="217"/>
      <c r="T769" s="215" t="s">
        <v>1416</v>
      </c>
      <c r="U769" s="185">
        <v>1369</v>
      </c>
      <c r="V769" s="157" t="s">
        <v>980</v>
      </c>
      <c r="W769" s="157" t="s">
        <v>984</v>
      </c>
    </row>
    <row r="770" spans="1:23" ht="16" customHeight="1">
      <c r="A770" s="211" t="s">
        <v>1424</v>
      </c>
      <c r="B770" s="211" t="s">
        <v>1425</v>
      </c>
      <c r="C770" s="212" t="s">
        <v>948</v>
      </c>
      <c r="D770" s="212">
        <v>17032</v>
      </c>
      <c r="E770" s="213">
        <v>44742</v>
      </c>
      <c r="F770" s="217"/>
      <c r="G770" s="217"/>
      <c r="H770" s="217"/>
      <c r="I770" s="215">
        <v>44939.12</v>
      </c>
      <c r="J770" s="213">
        <v>44773</v>
      </c>
      <c r="K770" s="212" t="s">
        <v>1419</v>
      </c>
      <c r="L770" s="217"/>
      <c r="M770" s="211" t="s">
        <v>1419</v>
      </c>
      <c r="N770" s="215">
        <v>44939.12</v>
      </c>
      <c r="O770" s="218"/>
      <c r="P770" s="217"/>
      <c r="Q770" s="217"/>
      <c r="R770" s="217"/>
      <c r="S770" s="217"/>
      <c r="T770" s="215" t="s">
        <v>1416</v>
      </c>
      <c r="U770" s="185">
        <v>1369</v>
      </c>
      <c r="V770" s="157" t="s">
        <v>980</v>
      </c>
      <c r="W770" s="157" t="s">
        <v>984</v>
      </c>
    </row>
    <row r="771" spans="1:23" ht="16" customHeight="1">
      <c r="A771" s="211" t="s">
        <v>1424</v>
      </c>
      <c r="B771" s="211" t="s">
        <v>1425</v>
      </c>
      <c r="C771" s="212" t="s">
        <v>948</v>
      </c>
      <c r="D771" s="212">
        <v>17033</v>
      </c>
      <c r="E771" s="213">
        <v>44742</v>
      </c>
      <c r="F771" s="217"/>
      <c r="G771" s="217"/>
      <c r="H771" s="217"/>
      <c r="I771" s="215">
        <v>36828.400000000001</v>
      </c>
      <c r="J771" s="213">
        <v>44773</v>
      </c>
      <c r="K771" s="212" t="s">
        <v>1419</v>
      </c>
      <c r="L771" s="217"/>
      <c r="M771" s="211" t="s">
        <v>1419</v>
      </c>
      <c r="N771" s="215">
        <v>36828.400000000001</v>
      </c>
      <c r="O771" s="218"/>
      <c r="P771" s="217"/>
      <c r="Q771" s="217"/>
      <c r="R771" s="217"/>
      <c r="S771" s="217"/>
      <c r="T771" s="215" t="s">
        <v>1416</v>
      </c>
      <c r="U771" s="185">
        <v>1369</v>
      </c>
      <c r="V771" s="157" t="s">
        <v>980</v>
      </c>
      <c r="W771" s="157" t="s">
        <v>984</v>
      </c>
    </row>
    <row r="772" spans="1:23" ht="16" customHeight="1">
      <c r="A772" s="211" t="s">
        <v>1424</v>
      </c>
      <c r="B772" s="211" t="s">
        <v>1425</v>
      </c>
      <c r="C772" s="212" t="s">
        <v>948</v>
      </c>
      <c r="D772" s="212">
        <v>17034</v>
      </c>
      <c r="E772" s="213">
        <v>44742</v>
      </c>
      <c r="F772" s="217"/>
      <c r="G772" s="217"/>
      <c r="H772" s="217"/>
      <c r="I772" s="215">
        <v>36740.660000000003</v>
      </c>
      <c r="J772" s="213">
        <v>44773</v>
      </c>
      <c r="K772" s="212" t="s">
        <v>1419</v>
      </c>
      <c r="L772" s="217"/>
      <c r="M772" s="211" t="s">
        <v>1419</v>
      </c>
      <c r="N772" s="215">
        <v>36740.660000000003</v>
      </c>
      <c r="O772" s="218"/>
      <c r="P772" s="217"/>
      <c r="Q772" s="217"/>
      <c r="R772" s="217"/>
      <c r="S772" s="217"/>
      <c r="T772" s="215" t="s">
        <v>1416</v>
      </c>
      <c r="U772" s="185">
        <v>1369</v>
      </c>
      <c r="V772" s="157" t="s">
        <v>980</v>
      </c>
      <c r="W772" s="157" t="s">
        <v>984</v>
      </c>
    </row>
    <row r="773" spans="1:23" ht="16" customHeight="1">
      <c r="A773" s="211" t="s">
        <v>1424</v>
      </c>
      <c r="B773" s="211" t="s">
        <v>1425</v>
      </c>
      <c r="C773" s="212" t="s">
        <v>948</v>
      </c>
      <c r="D773" s="212">
        <v>17035</v>
      </c>
      <c r="E773" s="213">
        <v>44742</v>
      </c>
      <c r="F773" s="217"/>
      <c r="G773" s="217"/>
      <c r="H773" s="217"/>
      <c r="I773" s="215">
        <v>14250.03</v>
      </c>
      <c r="J773" s="213">
        <v>44773</v>
      </c>
      <c r="K773" s="212" t="s">
        <v>1419</v>
      </c>
      <c r="L773" s="217"/>
      <c r="M773" s="211" t="s">
        <v>1419</v>
      </c>
      <c r="N773" s="215">
        <v>14250.03</v>
      </c>
      <c r="O773" s="218"/>
      <c r="P773" s="217"/>
      <c r="Q773" s="217"/>
      <c r="R773" s="217"/>
      <c r="S773" s="217"/>
      <c r="T773" s="215" t="s">
        <v>1416</v>
      </c>
      <c r="U773" s="185">
        <v>1369</v>
      </c>
      <c r="V773" s="157" t="s">
        <v>980</v>
      </c>
      <c r="W773" s="157" t="s">
        <v>984</v>
      </c>
    </row>
    <row r="774" spans="1:23" ht="16" customHeight="1">
      <c r="A774" s="211" t="s">
        <v>1424</v>
      </c>
      <c r="B774" s="211" t="s">
        <v>1425</v>
      </c>
      <c r="C774" s="212" t="s">
        <v>948</v>
      </c>
      <c r="D774" s="212">
        <v>17036</v>
      </c>
      <c r="E774" s="213">
        <v>44742</v>
      </c>
      <c r="F774" s="217"/>
      <c r="G774" s="217"/>
      <c r="H774" s="217"/>
      <c r="I774" s="215">
        <v>24575.51</v>
      </c>
      <c r="J774" s="213">
        <v>44773</v>
      </c>
      <c r="K774" s="212" t="s">
        <v>1419</v>
      </c>
      <c r="L774" s="217"/>
      <c r="M774" s="211" t="s">
        <v>1419</v>
      </c>
      <c r="N774" s="215">
        <v>24575.51</v>
      </c>
      <c r="O774" s="218"/>
      <c r="P774" s="217"/>
      <c r="Q774" s="217"/>
      <c r="R774" s="217"/>
      <c r="S774" s="217"/>
      <c r="T774" s="215" t="s">
        <v>1416</v>
      </c>
      <c r="U774" s="185">
        <v>1369</v>
      </c>
      <c r="V774" s="157" t="s">
        <v>980</v>
      </c>
      <c r="W774" s="157" t="s">
        <v>984</v>
      </c>
    </row>
    <row r="775" spans="1:23" ht="16" customHeight="1">
      <c r="A775" s="211" t="s">
        <v>1424</v>
      </c>
      <c r="B775" s="211" t="s">
        <v>1425</v>
      </c>
      <c r="C775" s="212" t="s">
        <v>948</v>
      </c>
      <c r="D775" s="212">
        <v>17037</v>
      </c>
      <c r="E775" s="213">
        <v>44742</v>
      </c>
      <c r="F775" s="217"/>
      <c r="G775" s="217"/>
      <c r="H775" s="217"/>
      <c r="I775" s="215">
        <v>18315.39</v>
      </c>
      <c r="J775" s="213">
        <v>44773</v>
      </c>
      <c r="K775" s="212" t="s">
        <v>1419</v>
      </c>
      <c r="L775" s="217"/>
      <c r="M775" s="211" t="s">
        <v>1419</v>
      </c>
      <c r="N775" s="215">
        <v>18315.39</v>
      </c>
      <c r="O775" s="218"/>
      <c r="P775" s="217"/>
      <c r="Q775" s="217"/>
      <c r="R775" s="217"/>
      <c r="S775" s="217"/>
      <c r="T775" s="215" t="s">
        <v>1416</v>
      </c>
      <c r="U775" s="185">
        <v>1369</v>
      </c>
      <c r="V775" s="157" t="s">
        <v>980</v>
      </c>
      <c r="W775" s="157" t="s">
        <v>984</v>
      </c>
    </row>
    <row r="776" spans="1:23" ht="16" customHeight="1">
      <c r="A776" s="211" t="s">
        <v>1424</v>
      </c>
      <c r="B776" s="211" t="s">
        <v>1425</v>
      </c>
      <c r="C776" s="212" t="s">
        <v>948</v>
      </c>
      <c r="D776" s="212">
        <v>17038</v>
      </c>
      <c r="E776" s="213">
        <v>44742</v>
      </c>
      <c r="F776" s="217"/>
      <c r="G776" s="217"/>
      <c r="H776" s="217"/>
      <c r="I776" s="215">
        <v>24300.67</v>
      </c>
      <c r="J776" s="213">
        <v>44773</v>
      </c>
      <c r="K776" s="212" t="s">
        <v>1419</v>
      </c>
      <c r="L776" s="217"/>
      <c r="M776" s="211" t="s">
        <v>1419</v>
      </c>
      <c r="N776" s="215">
        <v>24300.67</v>
      </c>
      <c r="O776" s="218"/>
      <c r="P776" s="217"/>
      <c r="Q776" s="217"/>
      <c r="R776" s="217"/>
      <c r="S776" s="217"/>
      <c r="T776" s="215" t="s">
        <v>1416</v>
      </c>
      <c r="U776" s="185">
        <v>1369</v>
      </c>
      <c r="V776" s="157" t="s">
        <v>980</v>
      </c>
      <c r="W776" s="157" t="s">
        <v>984</v>
      </c>
    </row>
    <row r="777" spans="1:23" ht="16" customHeight="1">
      <c r="A777" s="211" t="s">
        <v>1424</v>
      </c>
      <c r="B777" s="211" t="s">
        <v>1425</v>
      </c>
      <c r="C777" s="212" t="s">
        <v>948</v>
      </c>
      <c r="D777" s="212">
        <v>17039</v>
      </c>
      <c r="E777" s="213">
        <v>44742</v>
      </c>
      <c r="F777" s="217"/>
      <c r="G777" s="217"/>
      <c r="H777" s="217"/>
      <c r="I777" s="215">
        <v>16475.89</v>
      </c>
      <c r="J777" s="213">
        <v>44773</v>
      </c>
      <c r="K777" s="212" t="s">
        <v>1419</v>
      </c>
      <c r="L777" s="217"/>
      <c r="M777" s="211" t="s">
        <v>1419</v>
      </c>
      <c r="N777" s="215">
        <v>16475.89</v>
      </c>
      <c r="O777" s="218"/>
      <c r="P777" s="217"/>
      <c r="Q777" s="217"/>
      <c r="R777" s="217"/>
      <c r="S777" s="217"/>
      <c r="T777" s="215" t="s">
        <v>1416</v>
      </c>
      <c r="U777" s="185">
        <v>1369</v>
      </c>
      <c r="V777" s="157" t="s">
        <v>980</v>
      </c>
      <c r="W777" s="157" t="s">
        <v>984</v>
      </c>
    </row>
    <row r="778" spans="1:23" ht="16" customHeight="1">
      <c r="A778" s="211" t="s">
        <v>1424</v>
      </c>
      <c r="B778" s="211" t="s">
        <v>1425</v>
      </c>
      <c r="C778" s="212" t="s">
        <v>948</v>
      </c>
      <c r="D778" s="212">
        <v>17040</v>
      </c>
      <c r="E778" s="213">
        <v>44742</v>
      </c>
      <c r="F778" s="217"/>
      <c r="G778" s="217"/>
      <c r="H778" s="217"/>
      <c r="I778" s="215">
        <v>13610.93</v>
      </c>
      <c r="J778" s="213">
        <v>44773</v>
      </c>
      <c r="K778" s="212" t="s">
        <v>1419</v>
      </c>
      <c r="L778" s="217"/>
      <c r="M778" s="211" t="s">
        <v>1419</v>
      </c>
      <c r="N778" s="215">
        <v>13610.93</v>
      </c>
      <c r="O778" s="218"/>
      <c r="P778" s="217"/>
      <c r="Q778" s="217"/>
      <c r="R778" s="217"/>
      <c r="S778" s="217"/>
      <c r="T778" s="215" t="s">
        <v>1416</v>
      </c>
      <c r="U778" s="185">
        <v>1369</v>
      </c>
      <c r="V778" s="157" t="s">
        <v>980</v>
      </c>
      <c r="W778" s="157" t="s">
        <v>984</v>
      </c>
    </row>
    <row r="779" spans="1:23" ht="16" customHeight="1">
      <c r="A779" s="211" t="s">
        <v>1424</v>
      </c>
      <c r="B779" s="211" t="s">
        <v>1425</v>
      </c>
      <c r="C779" s="212" t="s">
        <v>948</v>
      </c>
      <c r="D779" s="212">
        <v>17041</v>
      </c>
      <c r="E779" s="213">
        <v>44742</v>
      </c>
      <c r="F779" s="217"/>
      <c r="G779" s="217"/>
      <c r="H779" s="217"/>
      <c r="I779" s="215">
        <v>28836.81</v>
      </c>
      <c r="J779" s="213">
        <v>44773</v>
      </c>
      <c r="K779" s="212" t="s">
        <v>1419</v>
      </c>
      <c r="L779" s="217"/>
      <c r="M779" s="211" t="s">
        <v>1419</v>
      </c>
      <c r="N779" s="215">
        <v>28836.81</v>
      </c>
      <c r="O779" s="218"/>
      <c r="P779" s="217"/>
      <c r="Q779" s="217"/>
      <c r="R779" s="217"/>
      <c r="S779" s="217"/>
      <c r="T779" s="215" t="s">
        <v>1416</v>
      </c>
      <c r="U779" s="185">
        <v>1369</v>
      </c>
      <c r="V779" s="157" t="s">
        <v>980</v>
      </c>
      <c r="W779" s="157" t="s">
        <v>984</v>
      </c>
    </row>
    <row r="780" spans="1:23" ht="16" customHeight="1">
      <c r="A780" s="211" t="s">
        <v>1424</v>
      </c>
      <c r="B780" s="211" t="s">
        <v>1425</v>
      </c>
      <c r="C780" s="212" t="s">
        <v>948</v>
      </c>
      <c r="D780" s="212">
        <v>17042</v>
      </c>
      <c r="E780" s="213">
        <v>44742</v>
      </c>
      <c r="F780" s="217"/>
      <c r="G780" s="217"/>
      <c r="H780" s="217"/>
      <c r="I780" s="215">
        <v>15784.52</v>
      </c>
      <c r="J780" s="213">
        <v>44773</v>
      </c>
      <c r="K780" s="212" t="s">
        <v>1419</v>
      </c>
      <c r="L780" s="217"/>
      <c r="M780" s="211" t="s">
        <v>1419</v>
      </c>
      <c r="N780" s="215">
        <v>15784.52</v>
      </c>
      <c r="O780" s="218"/>
      <c r="P780" s="217"/>
      <c r="Q780" s="217"/>
      <c r="R780" s="217"/>
      <c r="S780" s="217"/>
      <c r="T780" s="215" t="s">
        <v>1416</v>
      </c>
      <c r="U780" s="185">
        <v>1369</v>
      </c>
      <c r="V780" s="157" t="s">
        <v>980</v>
      </c>
      <c r="W780" s="157" t="s">
        <v>984</v>
      </c>
    </row>
    <row r="781" spans="1:23" ht="16" customHeight="1">
      <c r="A781" s="211" t="s">
        <v>1424</v>
      </c>
      <c r="B781" s="211" t="s">
        <v>1425</v>
      </c>
      <c r="C781" s="212" t="s">
        <v>948</v>
      </c>
      <c r="D781" s="212">
        <v>17043</v>
      </c>
      <c r="E781" s="213">
        <v>44742</v>
      </c>
      <c r="F781" s="217"/>
      <c r="G781" s="217"/>
      <c r="H781" s="217"/>
      <c r="I781" s="215">
        <v>13967.42</v>
      </c>
      <c r="J781" s="213">
        <v>44773</v>
      </c>
      <c r="K781" s="212" t="s">
        <v>1419</v>
      </c>
      <c r="L781" s="217"/>
      <c r="M781" s="211" t="s">
        <v>1419</v>
      </c>
      <c r="N781" s="215">
        <v>13967.42</v>
      </c>
      <c r="O781" s="218"/>
      <c r="P781" s="217"/>
      <c r="Q781" s="217"/>
      <c r="R781" s="217"/>
      <c r="S781" s="217"/>
      <c r="T781" s="215" t="s">
        <v>1416</v>
      </c>
      <c r="U781" s="185">
        <v>1369</v>
      </c>
      <c r="V781" s="157" t="s">
        <v>980</v>
      </c>
      <c r="W781" s="157" t="s">
        <v>984</v>
      </c>
    </row>
    <row r="782" spans="1:23" ht="16" customHeight="1">
      <c r="A782" s="211" t="s">
        <v>1424</v>
      </c>
      <c r="B782" s="211" t="s">
        <v>1425</v>
      </c>
      <c r="C782" s="212" t="s">
        <v>948</v>
      </c>
      <c r="D782" s="212">
        <v>17044</v>
      </c>
      <c r="E782" s="213">
        <v>44742</v>
      </c>
      <c r="F782" s="217"/>
      <c r="G782" s="217"/>
      <c r="H782" s="217"/>
      <c r="I782" s="215">
        <v>36363.040000000001</v>
      </c>
      <c r="J782" s="213">
        <v>44773</v>
      </c>
      <c r="K782" s="212" t="s">
        <v>1419</v>
      </c>
      <c r="L782" s="217"/>
      <c r="M782" s="211" t="s">
        <v>1419</v>
      </c>
      <c r="N782" s="215">
        <v>26971.69</v>
      </c>
      <c r="O782" s="218"/>
      <c r="P782" s="217"/>
      <c r="Q782" s="217"/>
      <c r="R782" s="217"/>
      <c r="S782" s="217"/>
      <c r="T782" s="215" t="s">
        <v>1416</v>
      </c>
      <c r="U782" s="185">
        <v>1369</v>
      </c>
      <c r="V782" s="157" t="s">
        <v>980</v>
      </c>
      <c r="W782" s="157" t="s">
        <v>984</v>
      </c>
    </row>
    <row r="783" spans="1:23" ht="16" customHeight="1">
      <c r="A783" s="211" t="s">
        <v>1424</v>
      </c>
      <c r="B783" s="211" t="s">
        <v>1425</v>
      </c>
      <c r="C783" s="212" t="s">
        <v>948</v>
      </c>
      <c r="D783" s="212">
        <v>17045</v>
      </c>
      <c r="E783" s="213">
        <v>44742</v>
      </c>
      <c r="F783" s="217"/>
      <c r="G783" s="217"/>
      <c r="H783" s="217"/>
      <c r="I783" s="215">
        <v>55075.88</v>
      </c>
      <c r="J783" s="213">
        <v>44773</v>
      </c>
      <c r="K783" s="212" t="s">
        <v>1419</v>
      </c>
      <c r="L783" s="217"/>
      <c r="M783" s="211" t="s">
        <v>1419</v>
      </c>
      <c r="N783" s="215">
        <v>55075.88</v>
      </c>
      <c r="O783" s="218"/>
      <c r="P783" s="217"/>
      <c r="Q783" s="217"/>
      <c r="R783" s="217"/>
      <c r="S783" s="217"/>
      <c r="T783" s="215" t="s">
        <v>1416</v>
      </c>
      <c r="U783" s="185">
        <v>1369</v>
      </c>
      <c r="V783" s="157" t="s">
        <v>980</v>
      </c>
      <c r="W783" s="157" t="s">
        <v>984</v>
      </c>
    </row>
    <row r="784" spans="1:23" ht="16" customHeight="1">
      <c r="A784" s="211" t="s">
        <v>1424</v>
      </c>
      <c r="B784" s="211" t="s">
        <v>1425</v>
      </c>
      <c r="C784" s="212" t="s">
        <v>948</v>
      </c>
      <c r="D784" s="212">
        <v>17046</v>
      </c>
      <c r="E784" s="213">
        <v>44742</v>
      </c>
      <c r="F784" s="217"/>
      <c r="G784" s="217"/>
      <c r="H784" s="217"/>
      <c r="I784" s="215">
        <v>79672.69</v>
      </c>
      <c r="J784" s="213">
        <v>44773</v>
      </c>
      <c r="K784" s="212" t="s">
        <v>1419</v>
      </c>
      <c r="L784" s="217"/>
      <c r="M784" s="211" t="s">
        <v>1419</v>
      </c>
      <c r="N784" s="215">
        <v>79672.69</v>
      </c>
      <c r="O784" s="218"/>
      <c r="P784" s="217"/>
      <c r="Q784" s="217"/>
      <c r="R784" s="217"/>
      <c r="S784" s="217"/>
      <c r="T784" s="215" t="s">
        <v>1416</v>
      </c>
      <c r="U784" s="185">
        <v>1369</v>
      </c>
      <c r="V784" s="157" t="s">
        <v>980</v>
      </c>
      <c r="W784" s="157" t="s">
        <v>984</v>
      </c>
    </row>
    <row r="785" spans="1:23" ht="16" customHeight="1">
      <c r="A785" s="211" t="s">
        <v>1424</v>
      </c>
      <c r="B785" s="211" t="s">
        <v>1425</v>
      </c>
      <c r="C785" s="212" t="s">
        <v>948</v>
      </c>
      <c r="D785" s="212">
        <v>17047</v>
      </c>
      <c r="E785" s="213">
        <v>44742</v>
      </c>
      <c r="F785" s="217"/>
      <c r="G785" s="217"/>
      <c r="H785" s="217"/>
      <c r="I785" s="215">
        <v>74545.100000000006</v>
      </c>
      <c r="J785" s="213">
        <v>44773</v>
      </c>
      <c r="K785" s="212" t="s">
        <v>1419</v>
      </c>
      <c r="L785" s="217"/>
      <c r="M785" s="211" t="s">
        <v>1419</v>
      </c>
      <c r="N785" s="215">
        <v>74545.100000000006</v>
      </c>
      <c r="O785" s="218"/>
      <c r="P785" s="217"/>
      <c r="Q785" s="217"/>
      <c r="R785" s="217"/>
      <c r="S785" s="217"/>
      <c r="T785" s="215" t="s">
        <v>1416</v>
      </c>
      <c r="U785" s="185">
        <v>1369</v>
      </c>
      <c r="V785" s="157" t="s">
        <v>980</v>
      </c>
      <c r="W785" s="157" t="s">
        <v>984</v>
      </c>
    </row>
    <row r="786" spans="1:23" ht="16" customHeight="1">
      <c r="A786" s="211" t="s">
        <v>1424</v>
      </c>
      <c r="B786" s="211" t="s">
        <v>1425</v>
      </c>
      <c r="C786" s="212" t="s">
        <v>948</v>
      </c>
      <c r="D786" s="212">
        <v>17048</v>
      </c>
      <c r="E786" s="213">
        <v>44742</v>
      </c>
      <c r="F786" s="217"/>
      <c r="G786" s="217"/>
      <c r="H786" s="217"/>
      <c r="I786" s="215">
        <v>92085</v>
      </c>
      <c r="J786" s="213">
        <v>44773</v>
      </c>
      <c r="K786" s="212" t="s">
        <v>1419</v>
      </c>
      <c r="L786" s="217"/>
      <c r="M786" s="211" t="s">
        <v>1419</v>
      </c>
      <c r="N786" s="215">
        <v>92085</v>
      </c>
      <c r="O786" s="218"/>
      <c r="P786" s="217"/>
      <c r="Q786" s="217"/>
      <c r="R786" s="217"/>
      <c r="S786" s="217"/>
      <c r="T786" s="215" t="s">
        <v>1416</v>
      </c>
      <c r="U786" s="185">
        <v>1369</v>
      </c>
      <c r="V786" s="157" t="s">
        <v>980</v>
      </c>
      <c r="W786" s="157" t="s">
        <v>984</v>
      </c>
    </row>
    <row r="787" spans="1:23" ht="16" customHeight="1">
      <c r="A787" s="211" t="s">
        <v>1424</v>
      </c>
      <c r="B787" s="211" t="s">
        <v>1425</v>
      </c>
      <c r="C787" s="212" t="s">
        <v>948</v>
      </c>
      <c r="D787" s="212">
        <v>17049</v>
      </c>
      <c r="E787" s="213">
        <v>44742</v>
      </c>
      <c r="F787" s="217"/>
      <c r="G787" s="217"/>
      <c r="H787" s="217"/>
      <c r="I787" s="215">
        <v>11066.09</v>
      </c>
      <c r="J787" s="213">
        <v>44773</v>
      </c>
      <c r="K787" s="212" t="s">
        <v>1419</v>
      </c>
      <c r="L787" s="217"/>
      <c r="M787" s="211" t="s">
        <v>1419</v>
      </c>
      <c r="N787" s="215">
        <v>11066.09</v>
      </c>
      <c r="O787" s="218"/>
      <c r="P787" s="217"/>
      <c r="Q787" s="217"/>
      <c r="R787" s="217"/>
      <c r="S787" s="217"/>
      <c r="T787" s="215" t="s">
        <v>1416</v>
      </c>
      <c r="U787" s="185">
        <v>1369</v>
      </c>
      <c r="V787" s="157" t="s">
        <v>980</v>
      </c>
      <c r="W787" s="157" t="s">
        <v>984</v>
      </c>
    </row>
    <row r="788" spans="1:23" ht="16" customHeight="1">
      <c r="A788" s="211" t="s">
        <v>1424</v>
      </c>
      <c r="B788" s="211" t="s">
        <v>1425</v>
      </c>
      <c r="C788" s="212" t="s">
        <v>948</v>
      </c>
      <c r="D788" s="212">
        <v>17050</v>
      </c>
      <c r="E788" s="213">
        <v>44742</v>
      </c>
      <c r="F788" s="217"/>
      <c r="G788" s="217"/>
      <c r="H788" s="217"/>
      <c r="I788" s="215">
        <v>23456.45</v>
      </c>
      <c r="J788" s="213">
        <v>44773</v>
      </c>
      <c r="K788" s="212" t="s">
        <v>1419</v>
      </c>
      <c r="L788" s="217"/>
      <c r="M788" s="211" t="s">
        <v>1419</v>
      </c>
      <c r="N788" s="215">
        <v>23456.45</v>
      </c>
      <c r="O788" s="218"/>
      <c r="P788" s="217"/>
      <c r="Q788" s="217"/>
      <c r="R788" s="217"/>
      <c r="S788" s="217"/>
      <c r="T788" s="215" t="s">
        <v>1416</v>
      </c>
      <c r="U788" s="185">
        <v>1369</v>
      </c>
      <c r="V788" s="157" t="s">
        <v>980</v>
      </c>
      <c r="W788" s="157" t="s">
        <v>984</v>
      </c>
    </row>
    <row r="789" spans="1:23" ht="16" customHeight="1">
      <c r="A789" s="211" t="s">
        <v>1424</v>
      </c>
      <c r="B789" s="211" t="s">
        <v>1425</v>
      </c>
      <c r="C789" s="212" t="s">
        <v>948</v>
      </c>
      <c r="D789" s="212">
        <v>17051</v>
      </c>
      <c r="E789" s="213">
        <v>44742</v>
      </c>
      <c r="F789" s="217"/>
      <c r="G789" s="217"/>
      <c r="H789" s="217"/>
      <c r="I789" s="215">
        <v>126810.82</v>
      </c>
      <c r="J789" s="213">
        <v>44773</v>
      </c>
      <c r="K789" s="212" t="s">
        <v>1419</v>
      </c>
      <c r="L789" s="217"/>
      <c r="M789" s="211" t="s">
        <v>1419</v>
      </c>
      <c r="N789" s="215">
        <v>126810.82</v>
      </c>
      <c r="O789" s="218"/>
      <c r="P789" s="217"/>
      <c r="Q789" s="217"/>
      <c r="R789" s="217"/>
      <c r="S789" s="217"/>
      <c r="T789" s="215" t="s">
        <v>1416</v>
      </c>
      <c r="U789" s="185">
        <v>1369</v>
      </c>
      <c r="V789" s="157" t="s">
        <v>980</v>
      </c>
      <c r="W789" s="157" t="s">
        <v>984</v>
      </c>
    </row>
    <row r="790" spans="1:23" ht="16" customHeight="1">
      <c r="A790" s="211" t="s">
        <v>1424</v>
      </c>
      <c r="B790" s="211" t="s">
        <v>1425</v>
      </c>
      <c r="C790" s="212" t="s">
        <v>948</v>
      </c>
      <c r="D790" s="212">
        <v>17114</v>
      </c>
      <c r="E790" s="213">
        <v>44773</v>
      </c>
      <c r="F790" s="217"/>
      <c r="G790" s="217"/>
      <c r="H790" s="217"/>
      <c r="I790" s="215">
        <v>62570.11</v>
      </c>
      <c r="J790" s="213">
        <v>44804</v>
      </c>
      <c r="K790" s="212" t="s">
        <v>1419</v>
      </c>
      <c r="L790" s="217"/>
      <c r="M790" s="211" t="s">
        <v>1419</v>
      </c>
      <c r="N790" s="215">
        <v>62570.11</v>
      </c>
      <c r="O790" s="218"/>
      <c r="P790" s="217"/>
      <c r="Q790" s="217"/>
      <c r="R790" s="217"/>
      <c r="S790" s="217"/>
      <c r="T790" s="215" t="s">
        <v>1416</v>
      </c>
      <c r="U790" s="185">
        <v>1338</v>
      </c>
      <c r="V790" s="157" t="s">
        <v>980</v>
      </c>
      <c r="W790" s="157" t="s">
        <v>984</v>
      </c>
    </row>
    <row r="791" spans="1:23" ht="16" customHeight="1">
      <c r="A791" s="211" t="s">
        <v>1424</v>
      </c>
      <c r="B791" s="211" t="s">
        <v>1425</v>
      </c>
      <c r="C791" s="212" t="s">
        <v>948</v>
      </c>
      <c r="D791" s="212">
        <v>17116</v>
      </c>
      <c r="E791" s="213">
        <v>44773</v>
      </c>
      <c r="F791" s="217"/>
      <c r="G791" s="217"/>
      <c r="H791" s="217"/>
      <c r="I791" s="215">
        <v>3250.89</v>
      </c>
      <c r="J791" s="213">
        <v>44804</v>
      </c>
      <c r="K791" s="212" t="s">
        <v>1419</v>
      </c>
      <c r="L791" s="217"/>
      <c r="M791" s="211" t="s">
        <v>1419</v>
      </c>
      <c r="N791" s="215">
        <v>3250.89</v>
      </c>
      <c r="O791" s="218"/>
      <c r="P791" s="217"/>
      <c r="Q791" s="217"/>
      <c r="R791" s="217"/>
      <c r="S791" s="217"/>
      <c r="T791" s="215" t="s">
        <v>1416</v>
      </c>
      <c r="U791" s="185">
        <v>1338</v>
      </c>
      <c r="V791" s="157" t="s">
        <v>980</v>
      </c>
      <c r="W791" s="157" t="s">
        <v>984</v>
      </c>
    </row>
    <row r="792" spans="1:23" ht="16" customHeight="1">
      <c r="A792" s="211" t="s">
        <v>1424</v>
      </c>
      <c r="B792" s="211" t="s">
        <v>1425</v>
      </c>
      <c r="C792" s="212" t="s">
        <v>948</v>
      </c>
      <c r="D792" s="212">
        <v>17117</v>
      </c>
      <c r="E792" s="213">
        <v>44773</v>
      </c>
      <c r="F792" s="217"/>
      <c r="G792" s="217"/>
      <c r="H792" s="217"/>
      <c r="I792" s="215">
        <v>16430.62</v>
      </c>
      <c r="J792" s="213">
        <v>44804</v>
      </c>
      <c r="K792" s="212" t="s">
        <v>1419</v>
      </c>
      <c r="L792" s="217"/>
      <c r="M792" s="211" t="s">
        <v>1419</v>
      </c>
      <c r="N792" s="215">
        <v>16430.62</v>
      </c>
      <c r="O792" s="218"/>
      <c r="P792" s="217"/>
      <c r="Q792" s="217"/>
      <c r="R792" s="217"/>
      <c r="S792" s="217"/>
      <c r="T792" s="215" t="s">
        <v>1416</v>
      </c>
      <c r="U792" s="185">
        <v>1338</v>
      </c>
      <c r="V792" s="157" t="s">
        <v>980</v>
      </c>
      <c r="W792" s="157" t="s">
        <v>984</v>
      </c>
    </row>
    <row r="793" spans="1:23" ht="16" customHeight="1">
      <c r="A793" s="211" t="s">
        <v>1424</v>
      </c>
      <c r="B793" s="211" t="s">
        <v>1425</v>
      </c>
      <c r="C793" s="212" t="s">
        <v>948</v>
      </c>
      <c r="D793" s="212">
        <v>17119</v>
      </c>
      <c r="E793" s="213">
        <v>44773</v>
      </c>
      <c r="F793" s="217"/>
      <c r="G793" s="217"/>
      <c r="H793" s="217"/>
      <c r="I793" s="215">
        <v>1487.75</v>
      </c>
      <c r="J793" s="213">
        <v>44804</v>
      </c>
      <c r="K793" s="212" t="s">
        <v>1419</v>
      </c>
      <c r="L793" s="217"/>
      <c r="M793" s="211" t="s">
        <v>1419</v>
      </c>
      <c r="N793" s="215">
        <v>1487.75</v>
      </c>
      <c r="O793" s="218"/>
      <c r="P793" s="217"/>
      <c r="Q793" s="217"/>
      <c r="R793" s="217"/>
      <c r="S793" s="217"/>
      <c r="T793" s="215" t="s">
        <v>1416</v>
      </c>
      <c r="U793" s="185">
        <v>1338</v>
      </c>
      <c r="V793" s="157" t="s">
        <v>980</v>
      </c>
      <c r="W793" s="157" t="s">
        <v>984</v>
      </c>
    </row>
    <row r="794" spans="1:23" ht="16" customHeight="1">
      <c r="A794" s="211" t="s">
        <v>1424</v>
      </c>
      <c r="B794" s="211" t="s">
        <v>1425</v>
      </c>
      <c r="C794" s="212" t="s">
        <v>948</v>
      </c>
      <c r="D794" s="212">
        <v>17120</v>
      </c>
      <c r="E794" s="213">
        <v>44773</v>
      </c>
      <c r="F794" s="217"/>
      <c r="G794" s="217"/>
      <c r="H794" s="217"/>
      <c r="I794" s="215">
        <v>6085.93</v>
      </c>
      <c r="J794" s="213">
        <v>44804</v>
      </c>
      <c r="K794" s="212" t="s">
        <v>1419</v>
      </c>
      <c r="L794" s="217"/>
      <c r="M794" s="211" t="s">
        <v>1419</v>
      </c>
      <c r="N794" s="215">
        <v>6085.93</v>
      </c>
      <c r="O794" s="218"/>
      <c r="P794" s="217"/>
      <c r="Q794" s="217"/>
      <c r="R794" s="217"/>
      <c r="S794" s="217"/>
      <c r="T794" s="215" t="s">
        <v>1416</v>
      </c>
      <c r="U794" s="185">
        <v>1338</v>
      </c>
      <c r="V794" s="157" t="s">
        <v>980</v>
      </c>
      <c r="W794" s="157" t="s">
        <v>984</v>
      </c>
    </row>
    <row r="795" spans="1:23" ht="16" customHeight="1">
      <c r="A795" s="211" t="s">
        <v>1424</v>
      </c>
      <c r="B795" s="211" t="s">
        <v>1425</v>
      </c>
      <c r="C795" s="212" t="s">
        <v>948</v>
      </c>
      <c r="D795" s="212">
        <v>17121</v>
      </c>
      <c r="E795" s="213">
        <v>44773</v>
      </c>
      <c r="F795" s="217"/>
      <c r="G795" s="217"/>
      <c r="H795" s="217"/>
      <c r="I795" s="215">
        <v>9992.48</v>
      </c>
      <c r="J795" s="213">
        <v>44804</v>
      </c>
      <c r="K795" s="212" t="s">
        <v>1419</v>
      </c>
      <c r="L795" s="217"/>
      <c r="M795" s="211" t="s">
        <v>1419</v>
      </c>
      <c r="N795" s="215">
        <v>9992.48</v>
      </c>
      <c r="O795" s="218"/>
      <c r="P795" s="217"/>
      <c r="Q795" s="217"/>
      <c r="R795" s="217"/>
      <c r="S795" s="217"/>
      <c r="T795" s="215" t="s">
        <v>1416</v>
      </c>
      <c r="U795" s="185">
        <v>1338</v>
      </c>
      <c r="V795" s="157" t="s">
        <v>980</v>
      </c>
      <c r="W795" s="157" t="s">
        <v>984</v>
      </c>
    </row>
    <row r="796" spans="1:23" ht="16" customHeight="1">
      <c r="A796" s="211" t="s">
        <v>1424</v>
      </c>
      <c r="B796" s="211" t="s">
        <v>1425</v>
      </c>
      <c r="C796" s="212" t="s">
        <v>948</v>
      </c>
      <c r="D796" s="212">
        <v>17122</v>
      </c>
      <c r="E796" s="213">
        <v>44773</v>
      </c>
      <c r="F796" s="217"/>
      <c r="G796" s="217"/>
      <c r="H796" s="217"/>
      <c r="I796" s="215">
        <v>82273.789999999994</v>
      </c>
      <c r="J796" s="213">
        <v>44804</v>
      </c>
      <c r="K796" s="212" t="s">
        <v>1419</v>
      </c>
      <c r="L796" s="217"/>
      <c r="M796" s="211" t="s">
        <v>1419</v>
      </c>
      <c r="N796" s="215">
        <v>82273.789999999994</v>
      </c>
      <c r="O796" s="218"/>
      <c r="P796" s="217"/>
      <c r="Q796" s="217"/>
      <c r="R796" s="217"/>
      <c r="S796" s="217"/>
      <c r="T796" s="215" t="s">
        <v>1416</v>
      </c>
      <c r="U796" s="185">
        <v>1338</v>
      </c>
      <c r="V796" s="157" t="s">
        <v>980</v>
      </c>
      <c r="W796" s="157" t="s">
        <v>984</v>
      </c>
    </row>
    <row r="797" spans="1:23" ht="16" customHeight="1">
      <c r="A797" s="211" t="s">
        <v>1424</v>
      </c>
      <c r="B797" s="211" t="s">
        <v>1425</v>
      </c>
      <c r="C797" s="212" t="s">
        <v>948</v>
      </c>
      <c r="D797" s="212">
        <v>17123</v>
      </c>
      <c r="E797" s="213">
        <v>44773</v>
      </c>
      <c r="F797" s="217"/>
      <c r="G797" s="217"/>
      <c r="H797" s="217"/>
      <c r="I797" s="215">
        <v>4967.42</v>
      </c>
      <c r="J797" s="213">
        <v>44804</v>
      </c>
      <c r="K797" s="212" t="s">
        <v>1419</v>
      </c>
      <c r="L797" s="217"/>
      <c r="M797" s="211" t="s">
        <v>1419</v>
      </c>
      <c r="N797" s="215">
        <v>4967.42</v>
      </c>
      <c r="O797" s="218"/>
      <c r="P797" s="217"/>
      <c r="Q797" s="217"/>
      <c r="R797" s="217"/>
      <c r="S797" s="217"/>
      <c r="T797" s="215" t="s">
        <v>1416</v>
      </c>
      <c r="U797" s="185">
        <v>1338</v>
      </c>
      <c r="V797" s="157" t="s">
        <v>980</v>
      </c>
      <c r="W797" s="157" t="s">
        <v>984</v>
      </c>
    </row>
    <row r="798" spans="1:23" ht="16" customHeight="1">
      <c r="A798" s="211" t="s">
        <v>1424</v>
      </c>
      <c r="B798" s="211" t="s">
        <v>1425</v>
      </c>
      <c r="C798" s="212" t="s">
        <v>948</v>
      </c>
      <c r="D798" s="212">
        <v>17124</v>
      </c>
      <c r="E798" s="213">
        <v>44773</v>
      </c>
      <c r="F798" s="217"/>
      <c r="G798" s="217"/>
      <c r="H798" s="217"/>
      <c r="I798" s="215">
        <v>11797.49</v>
      </c>
      <c r="J798" s="213">
        <v>44804</v>
      </c>
      <c r="K798" s="212" t="s">
        <v>1419</v>
      </c>
      <c r="L798" s="217"/>
      <c r="M798" s="211" t="s">
        <v>1419</v>
      </c>
      <c r="N798" s="215">
        <v>11797.49</v>
      </c>
      <c r="O798" s="218"/>
      <c r="P798" s="217"/>
      <c r="Q798" s="217"/>
      <c r="R798" s="217"/>
      <c r="S798" s="217"/>
      <c r="T798" s="215" t="s">
        <v>1416</v>
      </c>
      <c r="U798" s="185">
        <v>1338</v>
      </c>
      <c r="V798" s="157" t="s">
        <v>980</v>
      </c>
      <c r="W798" s="157" t="s">
        <v>984</v>
      </c>
    </row>
    <row r="799" spans="1:23" ht="16" customHeight="1">
      <c r="A799" s="211" t="s">
        <v>1424</v>
      </c>
      <c r="B799" s="211" t="s">
        <v>1425</v>
      </c>
      <c r="C799" s="212" t="s">
        <v>948</v>
      </c>
      <c r="D799" s="212">
        <v>17125</v>
      </c>
      <c r="E799" s="213">
        <v>44773</v>
      </c>
      <c r="F799" s="217"/>
      <c r="G799" s="217"/>
      <c r="H799" s="217"/>
      <c r="I799" s="215">
        <v>52800.26</v>
      </c>
      <c r="J799" s="213">
        <v>44804</v>
      </c>
      <c r="K799" s="212" t="s">
        <v>1419</v>
      </c>
      <c r="L799" s="217"/>
      <c r="M799" s="211" t="s">
        <v>1419</v>
      </c>
      <c r="N799" s="215">
        <v>52800.26</v>
      </c>
      <c r="O799" s="218"/>
      <c r="P799" s="217"/>
      <c r="Q799" s="217"/>
      <c r="R799" s="217"/>
      <c r="S799" s="217"/>
      <c r="T799" s="215" t="s">
        <v>1416</v>
      </c>
      <c r="U799" s="185">
        <v>1338</v>
      </c>
      <c r="V799" s="157" t="s">
        <v>980</v>
      </c>
      <c r="W799" s="157" t="s">
        <v>984</v>
      </c>
    </row>
    <row r="800" spans="1:23" ht="16" customHeight="1">
      <c r="A800" s="211" t="s">
        <v>1424</v>
      </c>
      <c r="B800" s="211" t="s">
        <v>1425</v>
      </c>
      <c r="C800" s="212" t="s">
        <v>948</v>
      </c>
      <c r="D800" s="212">
        <v>17126</v>
      </c>
      <c r="E800" s="213">
        <v>44773</v>
      </c>
      <c r="F800" s="217"/>
      <c r="G800" s="217"/>
      <c r="H800" s="217"/>
      <c r="I800" s="215">
        <v>22465.29</v>
      </c>
      <c r="J800" s="213">
        <v>44804</v>
      </c>
      <c r="K800" s="212" t="s">
        <v>1419</v>
      </c>
      <c r="L800" s="217"/>
      <c r="M800" s="211" t="s">
        <v>1419</v>
      </c>
      <c r="N800" s="215">
        <v>22465.29</v>
      </c>
      <c r="O800" s="218"/>
      <c r="P800" s="217"/>
      <c r="Q800" s="217"/>
      <c r="R800" s="217"/>
      <c r="S800" s="217"/>
      <c r="T800" s="215" t="s">
        <v>1416</v>
      </c>
      <c r="U800" s="185">
        <v>1338</v>
      </c>
      <c r="V800" s="157" t="s">
        <v>980</v>
      </c>
      <c r="W800" s="157" t="s">
        <v>984</v>
      </c>
    </row>
    <row r="801" spans="1:23" ht="16" customHeight="1">
      <c r="A801" s="211" t="s">
        <v>1424</v>
      </c>
      <c r="B801" s="211" t="s">
        <v>1425</v>
      </c>
      <c r="C801" s="212" t="s">
        <v>948</v>
      </c>
      <c r="D801" s="212">
        <v>17127</v>
      </c>
      <c r="E801" s="213">
        <v>44773</v>
      </c>
      <c r="F801" s="217"/>
      <c r="G801" s="217"/>
      <c r="H801" s="217"/>
      <c r="I801" s="215">
        <v>46211.4</v>
      </c>
      <c r="J801" s="213">
        <v>44804</v>
      </c>
      <c r="K801" s="212" t="s">
        <v>1419</v>
      </c>
      <c r="L801" s="217"/>
      <c r="M801" s="211" t="s">
        <v>1419</v>
      </c>
      <c r="N801" s="215">
        <v>46211.4</v>
      </c>
      <c r="O801" s="218"/>
      <c r="P801" s="217"/>
      <c r="Q801" s="217"/>
      <c r="R801" s="217"/>
      <c r="S801" s="217"/>
      <c r="T801" s="215" t="s">
        <v>1416</v>
      </c>
      <c r="U801" s="185">
        <v>1338</v>
      </c>
      <c r="V801" s="157" t="s">
        <v>980</v>
      </c>
      <c r="W801" s="157" t="s">
        <v>984</v>
      </c>
    </row>
    <row r="802" spans="1:23" ht="16" customHeight="1">
      <c r="A802" s="211" t="s">
        <v>1424</v>
      </c>
      <c r="B802" s="211" t="s">
        <v>1425</v>
      </c>
      <c r="C802" s="212" t="s">
        <v>948</v>
      </c>
      <c r="D802" s="212">
        <v>17128</v>
      </c>
      <c r="E802" s="213">
        <v>44773</v>
      </c>
      <c r="F802" s="217"/>
      <c r="G802" s="217"/>
      <c r="H802" s="217"/>
      <c r="I802" s="215">
        <v>36834.589999999997</v>
      </c>
      <c r="J802" s="213">
        <v>44804</v>
      </c>
      <c r="K802" s="212" t="s">
        <v>1419</v>
      </c>
      <c r="L802" s="217"/>
      <c r="M802" s="211" t="s">
        <v>1419</v>
      </c>
      <c r="N802" s="215">
        <v>36834.589999999997</v>
      </c>
      <c r="O802" s="218"/>
      <c r="P802" s="217"/>
      <c r="Q802" s="217"/>
      <c r="R802" s="217"/>
      <c r="S802" s="217"/>
      <c r="T802" s="215" t="s">
        <v>1416</v>
      </c>
      <c r="U802" s="185">
        <v>1338</v>
      </c>
      <c r="V802" s="157" t="s">
        <v>980</v>
      </c>
      <c r="W802" s="157" t="s">
        <v>984</v>
      </c>
    </row>
    <row r="803" spans="1:23" ht="16" customHeight="1">
      <c r="A803" s="211" t="s">
        <v>1424</v>
      </c>
      <c r="B803" s="211" t="s">
        <v>1425</v>
      </c>
      <c r="C803" s="212" t="s">
        <v>948</v>
      </c>
      <c r="D803" s="212">
        <v>17129</v>
      </c>
      <c r="E803" s="213">
        <v>44773</v>
      </c>
      <c r="F803" s="217"/>
      <c r="G803" s="217"/>
      <c r="H803" s="217"/>
      <c r="I803" s="215">
        <v>36740.660000000003</v>
      </c>
      <c r="J803" s="213">
        <v>44804</v>
      </c>
      <c r="K803" s="212" t="s">
        <v>1419</v>
      </c>
      <c r="L803" s="217"/>
      <c r="M803" s="211" t="s">
        <v>1419</v>
      </c>
      <c r="N803" s="215">
        <v>36740.660000000003</v>
      </c>
      <c r="O803" s="218"/>
      <c r="P803" s="217"/>
      <c r="Q803" s="217"/>
      <c r="R803" s="217"/>
      <c r="S803" s="217"/>
      <c r="T803" s="215" t="s">
        <v>1416</v>
      </c>
      <c r="U803" s="185">
        <v>1338</v>
      </c>
      <c r="V803" s="157" t="s">
        <v>980</v>
      </c>
      <c r="W803" s="157" t="s">
        <v>984</v>
      </c>
    </row>
    <row r="804" spans="1:23" ht="16" customHeight="1">
      <c r="A804" s="211" t="s">
        <v>1424</v>
      </c>
      <c r="B804" s="211" t="s">
        <v>1425</v>
      </c>
      <c r="C804" s="212" t="s">
        <v>948</v>
      </c>
      <c r="D804" s="212">
        <v>17130</v>
      </c>
      <c r="E804" s="213">
        <v>44773</v>
      </c>
      <c r="F804" s="217"/>
      <c r="G804" s="217"/>
      <c r="H804" s="217"/>
      <c r="I804" s="215">
        <v>14250.03</v>
      </c>
      <c r="J804" s="213">
        <v>44804</v>
      </c>
      <c r="K804" s="212" t="s">
        <v>1419</v>
      </c>
      <c r="L804" s="217"/>
      <c r="M804" s="211" t="s">
        <v>1419</v>
      </c>
      <c r="N804" s="215">
        <v>14250.03</v>
      </c>
      <c r="O804" s="218"/>
      <c r="P804" s="217"/>
      <c r="Q804" s="217"/>
      <c r="R804" s="217"/>
      <c r="S804" s="217"/>
      <c r="T804" s="215" t="s">
        <v>1416</v>
      </c>
      <c r="U804" s="185">
        <v>1338</v>
      </c>
      <c r="V804" s="157" t="s">
        <v>980</v>
      </c>
      <c r="W804" s="157" t="s">
        <v>984</v>
      </c>
    </row>
    <row r="805" spans="1:23" ht="16" customHeight="1">
      <c r="A805" s="211" t="s">
        <v>1424</v>
      </c>
      <c r="B805" s="211" t="s">
        <v>1425</v>
      </c>
      <c r="C805" s="212" t="s">
        <v>948</v>
      </c>
      <c r="D805" s="212">
        <v>17131</v>
      </c>
      <c r="E805" s="213">
        <v>44773</v>
      </c>
      <c r="F805" s="217"/>
      <c r="G805" s="217"/>
      <c r="H805" s="217"/>
      <c r="I805" s="215">
        <v>24575.51</v>
      </c>
      <c r="J805" s="213">
        <v>44804</v>
      </c>
      <c r="K805" s="212" t="s">
        <v>1419</v>
      </c>
      <c r="L805" s="217"/>
      <c r="M805" s="211" t="s">
        <v>1419</v>
      </c>
      <c r="N805" s="215">
        <v>24575.51</v>
      </c>
      <c r="O805" s="218"/>
      <c r="P805" s="217"/>
      <c r="Q805" s="217"/>
      <c r="R805" s="217"/>
      <c r="S805" s="217"/>
      <c r="T805" s="215" t="s">
        <v>1416</v>
      </c>
      <c r="U805" s="185">
        <v>1338</v>
      </c>
      <c r="V805" s="157" t="s">
        <v>980</v>
      </c>
      <c r="W805" s="157" t="s">
        <v>984</v>
      </c>
    </row>
    <row r="806" spans="1:23" ht="16" customHeight="1">
      <c r="A806" s="211" t="s">
        <v>1424</v>
      </c>
      <c r="B806" s="211" t="s">
        <v>1425</v>
      </c>
      <c r="C806" s="212" t="s">
        <v>948</v>
      </c>
      <c r="D806" s="212">
        <v>17132</v>
      </c>
      <c r="E806" s="213">
        <v>44773</v>
      </c>
      <c r="F806" s="217"/>
      <c r="G806" s="217"/>
      <c r="H806" s="217"/>
      <c r="I806" s="215">
        <v>18337.490000000002</v>
      </c>
      <c r="J806" s="213">
        <v>44804</v>
      </c>
      <c r="K806" s="212" t="s">
        <v>1419</v>
      </c>
      <c r="L806" s="217"/>
      <c r="M806" s="211" t="s">
        <v>1419</v>
      </c>
      <c r="N806" s="215">
        <v>18337.490000000002</v>
      </c>
      <c r="O806" s="218"/>
      <c r="P806" s="217"/>
      <c r="Q806" s="217"/>
      <c r="R806" s="217"/>
      <c r="S806" s="217"/>
      <c r="T806" s="215" t="s">
        <v>1416</v>
      </c>
      <c r="U806" s="185">
        <v>1338</v>
      </c>
      <c r="V806" s="157" t="s">
        <v>980</v>
      </c>
      <c r="W806" s="157" t="s">
        <v>984</v>
      </c>
    </row>
    <row r="807" spans="1:23" ht="16" customHeight="1">
      <c r="A807" s="211" t="s">
        <v>1424</v>
      </c>
      <c r="B807" s="211" t="s">
        <v>1425</v>
      </c>
      <c r="C807" s="212" t="s">
        <v>948</v>
      </c>
      <c r="D807" s="212">
        <v>17133</v>
      </c>
      <c r="E807" s="213">
        <v>44773</v>
      </c>
      <c r="F807" s="217"/>
      <c r="G807" s="217"/>
      <c r="H807" s="217"/>
      <c r="I807" s="215">
        <v>24298.95</v>
      </c>
      <c r="J807" s="213">
        <v>44804</v>
      </c>
      <c r="K807" s="212" t="s">
        <v>1419</v>
      </c>
      <c r="L807" s="217"/>
      <c r="M807" s="211" t="s">
        <v>1419</v>
      </c>
      <c r="N807" s="215">
        <v>24298.95</v>
      </c>
      <c r="O807" s="218"/>
      <c r="P807" s="217"/>
      <c r="Q807" s="217"/>
      <c r="R807" s="217"/>
      <c r="S807" s="217"/>
      <c r="T807" s="215" t="s">
        <v>1416</v>
      </c>
      <c r="U807" s="185">
        <v>1338</v>
      </c>
      <c r="V807" s="157" t="s">
        <v>980</v>
      </c>
      <c r="W807" s="157" t="s">
        <v>984</v>
      </c>
    </row>
    <row r="808" spans="1:23" ht="16" customHeight="1">
      <c r="A808" s="211" t="s">
        <v>1424</v>
      </c>
      <c r="B808" s="211" t="s">
        <v>1425</v>
      </c>
      <c r="C808" s="212" t="s">
        <v>948</v>
      </c>
      <c r="D808" s="212">
        <v>17134</v>
      </c>
      <c r="E808" s="213">
        <v>44773</v>
      </c>
      <c r="F808" s="217"/>
      <c r="G808" s="217"/>
      <c r="H808" s="217"/>
      <c r="I808" s="215">
        <v>16485.14</v>
      </c>
      <c r="J808" s="213">
        <v>44804</v>
      </c>
      <c r="K808" s="212" t="s">
        <v>1419</v>
      </c>
      <c r="L808" s="217"/>
      <c r="M808" s="211" t="s">
        <v>1419</v>
      </c>
      <c r="N808" s="215">
        <v>16485.14</v>
      </c>
      <c r="O808" s="218"/>
      <c r="P808" s="217"/>
      <c r="Q808" s="217"/>
      <c r="R808" s="217"/>
      <c r="S808" s="217"/>
      <c r="T808" s="215" t="s">
        <v>1416</v>
      </c>
      <c r="U808" s="185">
        <v>1338</v>
      </c>
      <c r="V808" s="157" t="s">
        <v>980</v>
      </c>
      <c r="W808" s="157" t="s">
        <v>984</v>
      </c>
    </row>
    <row r="809" spans="1:23" ht="16" customHeight="1">
      <c r="A809" s="211" t="s">
        <v>1424</v>
      </c>
      <c r="B809" s="211" t="s">
        <v>1425</v>
      </c>
      <c r="C809" s="212" t="s">
        <v>948</v>
      </c>
      <c r="D809" s="212">
        <v>17135</v>
      </c>
      <c r="E809" s="213">
        <v>44773</v>
      </c>
      <c r="F809" s="217"/>
      <c r="G809" s="217"/>
      <c r="H809" s="217"/>
      <c r="I809" s="215">
        <v>13601.72</v>
      </c>
      <c r="J809" s="213">
        <v>44804</v>
      </c>
      <c r="K809" s="212" t="s">
        <v>1419</v>
      </c>
      <c r="L809" s="217"/>
      <c r="M809" s="211" t="s">
        <v>1419</v>
      </c>
      <c r="N809" s="215">
        <v>13601.72</v>
      </c>
      <c r="O809" s="218"/>
      <c r="P809" s="217"/>
      <c r="Q809" s="217"/>
      <c r="R809" s="217"/>
      <c r="S809" s="217"/>
      <c r="T809" s="215" t="s">
        <v>1416</v>
      </c>
      <c r="U809" s="185">
        <v>1338</v>
      </c>
      <c r="V809" s="157" t="s">
        <v>980</v>
      </c>
      <c r="W809" s="157" t="s">
        <v>984</v>
      </c>
    </row>
    <row r="810" spans="1:23" ht="16" customHeight="1">
      <c r="A810" s="211" t="s">
        <v>1424</v>
      </c>
      <c r="B810" s="211" t="s">
        <v>1425</v>
      </c>
      <c r="C810" s="212" t="s">
        <v>948</v>
      </c>
      <c r="D810" s="212">
        <v>17136</v>
      </c>
      <c r="E810" s="213">
        <v>44773</v>
      </c>
      <c r="F810" s="217"/>
      <c r="G810" s="217"/>
      <c r="H810" s="217"/>
      <c r="I810" s="215">
        <v>28833.8</v>
      </c>
      <c r="J810" s="213">
        <v>44804</v>
      </c>
      <c r="K810" s="212" t="s">
        <v>1419</v>
      </c>
      <c r="L810" s="217"/>
      <c r="M810" s="211" t="s">
        <v>1419</v>
      </c>
      <c r="N810" s="215">
        <v>28833.8</v>
      </c>
      <c r="O810" s="218"/>
      <c r="P810" s="217"/>
      <c r="Q810" s="217"/>
      <c r="R810" s="217"/>
      <c r="S810" s="217"/>
      <c r="T810" s="215" t="s">
        <v>1416</v>
      </c>
      <c r="U810" s="185">
        <v>1338</v>
      </c>
      <c r="V810" s="157" t="s">
        <v>980</v>
      </c>
      <c r="W810" s="157" t="s">
        <v>984</v>
      </c>
    </row>
    <row r="811" spans="1:23" ht="16" customHeight="1">
      <c r="A811" s="211" t="s">
        <v>1424</v>
      </c>
      <c r="B811" s="211" t="s">
        <v>1425</v>
      </c>
      <c r="C811" s="212" t="s">
        <v>948</v>
      </c>
      <c r="D811" s="212">
        <v>17137</v>
      </c>
      <c r="E811" s="213">
        <v>44773</v>
      </c>
      <c r="F811" s="217"/>
      <c r="G811" s="217"/>
      <c r="H811" s="217"/>
      <c r="I811" s="215">
        <v>15784.52</v>
      </c>
      <c r="J811" s="213">
        <v>44804</v>
      </c>
      <c r="K811" s="212" t="s">
        <v>1419</v>
      </c>
      <c r="L811" s="217"/>
      <c r="M811" s="211" t="s">
        <v>1419</v>
      </c>
      <c r="N811" s="215">
        <v>15784.52</v>
      </c>
      <c r="O811" s="218"/>
      <c r="P811" s="217"/>
      <c r="Q811" s="217"/>
      <c r="R811" s="217"/>
      <c r="S811" s="217"/>
      <c r="T811" s="215" t="s">
        <v>1416</v>
      </c>
      <c r="U811" s="185">
        <v>1338</v>
      </c>
      <c r="V811" s="157" t="s">
        <v>980</v>
      </c>
      <c r="W811" s="157" t="s">
        <v>984</v>
      </c>
    </row>
    <row r="812" spans="1:23" ht="16" customHeight="1">
      <c r="A812" s="211" t="s">
        <v>1424</v>
      </c>
      <c r="B812" s="211" t="s">
        <v>1425</v>
      </c>
      <c r="C812" s="212" t="s">
        <v>948</v>
      </c>
      <c r="D812" s="212">
        <v>17138</v>
      </c>
      <c r="E812" s="213">
        <v>44773</v>
      </c>
      <c r="F812" s="217"/>
      <c r="G812" s="217"/>
      <c r="H812" s="217"/>
      <c r="I812" s="215">
        <v>13954.11</v>
      </c>
      <c r="J812" s="213">
        <v>44804</v>
      </c>
      <c r="K812" s="212" t="s">
        <v>1419</v>
      </c>
      <c r="L812" s="217"/>
      <c r="M812" s="211" t="s">
        <v>1419</v>
      </c>
      <c r="N812" s="215">
        <v>13954.11</v>
      </c>
      <c r="O812" s="218"/>
      <c r="P812" s="217"/>
      <c r="Q812" s="217"/>
      <c r="R812" s="217"/>
      <c r="S812" s="217"/>
      <c r="T812" s="215" t="s">
        <v>1416</v>
      </c>
      <c r="U812" s="185">
        <v>1338</v>
      </c>
      <c r="V812" s="157" t="s">
        <v>980</v>
      </c>
      <c r="W812" s="157" t="s">
        <v>984</v>
      </c>
    </row>
    <row r="813" spans="1:23" ht="16" customHeight="1">
      <c r="A813" s="211" t="s">
        <v>1424</v>
      </c>
      <c r="B813" s="211" t="s">
        <v>1425</v>
      </c>
      <c r="C813" s="212" t="s">
        <v>948</v>
      </c>
      <c r="D813" s="212">
        <v>17139</v>
      </c>
      <c r="E813" s="213">
        <v>44773</v>
      </c>
      <c r="F813" s="217"/>
      <c r="G813" s="217"/>
      <c r="H813" s="217"/>
      <c r="I813" s="215">
        <v>36380.86</v>
      </c>
      <c r="J813" s="213">
        <v>44804</v>
      </c>
      <c r="K813" s="212" t="s">
        <v>1419</v>
      </c>
      <c r="L813" s="217"/>
      <c r="M813" s="211" t="s">
        <v>1419</v>
      </c>
      <c r="N813" s="215">
        <v>36380.86</v>
      </c>
      <c r="O813" s="218"/>
      <c r="P813" s="217"/>
      <c r="Q813" s="217"/>
      <c r="R813" s="217"/>
      <c r="S813" s="217"/>
      <c r="T813" s="215" t="s">
        <v>1416</v>
      </c>
      <c r="U813" s="185">
        <v>1338</v>
      </c>
      <c r="V813" s="157" t="s">
        <v>980</v>
      </c>
      <c r="W813" s="157" t="s">
        <v>984</v>
      </c>
    </row>
    <row r="814" spans="1:23" ht="16" customHeight="1">
      <c r="A814" s="211" t="s">
        <v>1424</v>
      </c>
      <c r="B814" s="211" t="s">
        <v>1425</v>
      </c>
      <c r="C814" s="212" t="s">
        <v>948</v>
      </c>
      <c r="D814" s="212">
        <v>17140</v>
      </c>
      <c r="E814" s="213">
        <v>44773</v>
      </c>
      <c r="F814" s="217"/>
      <c r="G814" s="217"/>
      <c r="H814" s="217"/>
      <c r="I814" s="215">
        <v>55067.25</v>
      </c>
      <c r="J814" s="213">
        <v>44804</v>
      </c>
      <c r="K814" s="212" t="s">
        <v>1419</v>
      </c>
      <c r="L814" s="217"/>
      <c r="M814" s="211" t="s">
        <v>1419</v>
      </c>
      <c r="N814" s="215">
        <v>55067.25</v>
      </c>
      <c r="O814" s="218"/>
      <c r="P814" s="217"/>
      <c r="Q814" s="217"/>
      <c r="R814" s="217"/>
      <c r="S814" s="217"/>
      <c r="T814" s="215" t="s">
        <v>1416</v>
      </c>
      <c r="U814" s="185">
        <v>1338</v>
      </c>
      <c r="V814" s="157" t="s">
        <v>980</v>
      </c>
      <c r="W814" s="157" t="s">
        <v>984</v>
      </c>
    </row>
    <row r="815" spans="1:23" ht="16" customHeight="1">
      <c r="A815" s="211" t="s">
        <v>1424</v>
      </c>
      <c r="B815" s="211" t="s">
        <v>1425</v>
      </c>
      <c r="C815" s="212" t="s">
        <v>948</v>
      </c>
      <c r="D815" s="212">
        <v>17141</v>
      </c>
      <c r="E815" s="213">
        <v>44773</v>
      </c>
      <c r="F815" s="217"/>
      <c r="G815" s="217"/>
      <c r="H815" s="217"/>
      <c r="I815" s="215">
        <v>79463.05</v>
      </c>
      <c r="J815" s="213">
        <v>44804</v>
      </c>
      <c r="K815" s="212" t="s">
        <v>1419</v>
      </c>
      <c r="L815" s="217"/>
      <c r="M815" s="211" t="s">
        <v>1419</v>
      </c>
      <c r="N815" s="215">
        <v>79463.05</v>
      </c>
      <c r="O815" s="218"/>
      <c r="P815" s="217"/>
      <c r="Q815" s="217"/>
      <c r="R815" s="217"/>
      <c r="S815" s="217"/>
      <c r="T815" s="215" t="s">
        <v>1416</v>
      </c>
      <c r="U815" s="185">
        <v>1338</v>
      </c>
      <c r="V815" s="157" t="s">
        <v>980</v>
      </c>
      <c r="W815" s="157" t="s">
        <v>984</v>
      </c>
    </row>
    <row r="816" spans="1:23" ht="16" customHeight="1">
      <c r="A816" s="211" t="s">
        <v>1424</v>
      </c>
      <c r="B816" s="211" t="s">
        <v>1425</v>
      </c>
      <c r="C816" s="212" t="s">
        <v>948</v>
      </c>
      <c r="D816" s="212">
        <v>17142</v>
      </c>
      <c r="E816" s="213">
        <v>44773</v>
      </c>
      <c r="F816" s="217"/>
      <c r="G816" s="217"/>
      <c r="H816" s="217"/>
      <c r="I816" s="215">
        <v>74545.100000000006</v>
      </c>
      <c r="J816" s="213">
        <v>44804</v>
      </c>
      <c r="K816" s="212" t="s">
        <v>1419</v>
      </c>
      <c r="L816" s="217"/>
      <c r="M816" s="211" t="s">
        <v>1419</v>
      </c>
      <c r="N816" s="215">
        <v>74545.100000000006</v>
      </c>
      <c r="O816" s="218"/>
      <c r="P816" s="217"/>
      <c r="Q816" s="217"/>
      <c r="R816" s="217"/>
      <c r="S816" s="217"/>
      <c r="T816" s="215" t="s">
        <v>1416</v>
      </c>
      <c r="U816" s="185">
        <v>1338</v>
      </c>
      <c r="V816" s="157" t="s">
        <v>980</v>
      </c>
      <c r="W816" s="157" t="s">
        <v>984</v>
      </c>
    </row>
    <row r="817" spans="1:23" ht="16" customHeight="1">
      <c r="A817" s="211" t="s">
        <v>1424</v>
      </c>
      <c r="B817" s="211" t="s">
        <v>1425</v>
      </c>
      <c r="C817" s="212" t="s">
        <v>948</v>
      </c>
      <c r="D817" s="212">
        <v>17143</v>
      </c>
      <c r="E817" s="213">
        <v>44773</v>
      </c>
      <c r="F817" s="217"/>
      <c r="G817" s="217"/>
      <c r="H817" s="217"/>
      <c r="I817" s="215">
        <v>92085</v>
      </c>
      <c r="J817" s="213">
        <v>44804</v>
      </c>
      <c r="K817" s="212" t="s">
        <v>1419</v>
      </c>
      <c r="L817" s="217"/>
      <c r="M817" s="211" t="s">
        <v>1419</v>
      </c>
      <c r="N817" s="215">
        <v>92085</v>
      </c>
      <c r="O817" s="218"/>
      <c r="P817" s="217"/>
      <c r="Q817" s="217"/>
      <c r="R817" s="217"/>
      <c r="S817" s="217"/>
      <c r="T817" s="215" t="s">
        <v>1416</v>
      </c>
      <c r="U817" s="185">
        <v>1338</v>
      </c>
      <c r="V817" s="157" t="s">
        <v>980</v>
      </c>
      <c r="W817" s="157" t="s">
        <v>984</v>
      </c>
    </row>
    <row r="818" spans="1:23" ht="16" customHeight="1">
      <c r="A818" s="211" t="s">
        <v>1424</v>
      </c>
      <c r="B818" s="211" t="s">
        <v>1425</v>
      </c>
      <c r="C818" s="212" t="s">
        <v>948</v>
      </c>
      <c r="D818" s="212">
        <v>17144</v>
      </c>
      <c r="E818" s="213">
        <v>44773</v>
      </c>
      <c r="F818" s="217"/>
      <c r="G818" s="217"/>
      <c r="H818" s="217"/>
      <c r="I818" s="215">
        <v>11066.09</v>
      </c>
      <c r="J818" s="213">
        <v>44804</v>
      </c>
      <c r="K818" s="212" t="s">
        <v>1419</v>
      </c>
      <c r="L818" s="217"/>
      <c r="M818" s="211" t="s">
        <v>1419</v>
      </c>
      <c r="N818" s="215">
        <v>11066.09</v>
      </c>
      <c r="O818" s="218"/>
      <c r="P818" s="217"/>
      <c r="Q818" s="217"/>
      <c r="R818" s="217"/>
      <c r="S818" s="217"/>
      <c r="T818" s="215" t="s">
        <v>1416</v>
      </c>
      <c r="U818" s="185">
        <v>1338</v>
      </c>
      <c r="V818" s="157" t="s">
        <v>980</v>
      </c>
      <c r="W818" s="157" t="s">
        <v>984</v>
      </c>
    </row>
    <row r="819" spans="1:23" ht="16" customHeight="1">
      <c r="A819" s="211" t="s">
        <v>1424</v>
      </c>
      <c r="B819" s="211" t="s">
        <v>1425</v>
      </c>
      <c r="C819" s="212" t="s">
        <v>948</v>
      </c>
      <c r="D819" s="212">
        <v>17145</v>
      </c>
      <c r="E819" s="213">
        <v>44773</v>
      </c>
      <c r="F819" s="217"/>
      <c r="G819" s="217"/>
      <c r="H819" s="217"/>
      <c r="I819" s="215">
        <v>23456.45</v>
      </c>
      <c r="J819" s="213">
        <v>44804</v>
      </c>
      <c r="K819" s="212" t="s">
        <v>1419</v>
      </c>
      <c r="L819" s="217"/>
      <c r="M819" s="211" t="s">
        <v>1419</v>
      </c>
      <c r="N819" s="215">
        <v>23456.45</v>
      </c>
      <c r="O819" s="218"/>
      <c r="P819" s="217"/>
      <c r="Q819" s="217"/>
      <c r="R819" s="217"/>
      <c r="S819" s="217"/>
      <c r="T819" s="215" t="s">
        <v>1416</v>
      </c>
      <c r="U819" s="185">
        <v>1338</v>
      </c>
      <c r="V819" s="157" t="s">
        <v>980</v>
      </c>
      <c r="W819" s="157" t="s">
        <v>984</v>
      </c>
    </row>
    <row r="820" spans="1:23" ht="16" customHeight="1">
      <c r="A820" s="211" t="s">
        <v>1424</v>
      </c>
      <c r="B820" s="211" t="s">
        <v>1425</v>
      </c>
      <c r="C820" s="212" t="s">
        <v>948</v>
      </c>
      <c r="D820" s="212">
        <v>17146</v>
      </c>
      <c r="E820" s="213">
        <v>44773</v>
      </c>
      <c r="F820" s="217"/>
      <c r="G820" s="217"/>
      <c r="H820" s="217"/>
      <c r="I820" s="215">
        <v>126810.82</v>
      </c>
      <c r="J820" s="213">
        <v>44804</v>
      </c>
      <c r="K820" s="212" t="s">
        <v>1419</v>
      </c>
      <c r="L820" s="217"/>
      <c r="M820" s="211" t="s">
        <v>1419</v>
      </c>
      <c r="N820" s="215">
        <v>126810.82</v>
      </c>
      <c r="O820" s="218"/>
      <c r="P820" s="217"/>
      <c r="Q820" s="217"/>
      <c r="R820" s="217"/>
      <c r="S820" s="217"/>
      <c r="T820" s="215" t="s">
        <v>1416</v>
      </c>
      <c r="U820" s="185">
        <v>1338</v>
      </c>
      <c r="V820" s="157" t="s">
        <v>980</v>
      </c>
      <c r="W820" s="157" t="s">
        <v>984</v>
      </c>
    </row>
    <row r="821" spans="1:23" ht="16" customHeight="1">
      <c r="A821" s="211" t="s">
        <v>1424</v>
      </c>
      <c r="B821" s="211" t="s">
        <v>1425</v>
      </c>
      <c r="C821" s="212" t="s">
        <v>948</v>
      </c>
      <c r="D821" s="212">
        <v>17210</v>
      </c>
      <c r="E821" s="213">
        <v>44804</v>
      </c>
      <c r="F821" s="217"/>
      <c r="G821" s="217"/>
      <c r="H821" s="217"/>
      <c r="I821" s="215">
        <v>62881.47</v>
      </c>
      <c r="J821" s="213">
        <v>44834</v>
      </c>
      <c r="K821" s="212" t="s">
        <v>1419</v>
      </c>
      <c r="L821" s="217"/>
      <c r="M821" s="211" t="s">
        <v>1419</v>
      </c>
      <c r="N821" s="215">
        <v>62881.47</v>
      </c>
      <c r="O821" s="218"/>
      <c r="P821" s="217"/>
      <c r="Q821" s="217"/>
      <c r="R821" s="217"/>
      <c r="S821" s="217"/>
      <c r="T821" s="215" t="s">
        <v>1414</v>
      </c>
      <c r="U821" s="185">
        <v>1308</v>
      </c>
      <c r="V821" s="157" t="s">
        <v>980</v>
      </c>
      <c r="W821" s="157" t="s">
        <v>984</v>
      </c>
    </row>
    <row r="822" spans="1:23" ht="16" customHeight="1">
      <c r="A822" s="211" t="s">
        <v>1424</v>
      </c>
      <c r="B822" s="211" t="s">
        <v>1425</v>
      </c>
      <c r="C822" s="212" t="s">
        <v>948</v>
      </c>
      <c r="D822" s="212">
        <v>17212</v>
      </c>
      <c r="E822" s="213">
        <v>44804</v>
      </c>
      <c r="F822" s="217"/>
      <c r="G822" s="217"/>
      <c r="H822" s="217"/>
      <c r="I822" s="215">
        <v>3136.98</v>
      </c>
      <c r="J822" s="213">
        <v>44834</v>
      </c>
      <c r="K822" s="212" t="s">
        <v>1419</v>
      </c>
      <c r="L822" s="217"/>
      <c r="M822" s="211" t="s">
        <v>1419</v>
      </c>
      <c r="N822" s="215">
        <v>3136.98</v>
      </c>
      <c r="O822" s="218"/>
      <c r="P822" s="217"/>
      <c r="Q822" s="217"/>
      <c r="R822" s="217"/>
      <c r="S822" s="217"/>
      <c r="T822" s="215" t="s">
        <v>1414</v>
      </c>
      <c r="U822" s="185">
        <v>1308</v>
      </c>
      <c r="V822" s="157" t="s">
        <v>980</v>
      </c>
      <c r="W822" s="157" t="s">
        <v>984</v>
      </c>
    </row>
    <row r="823" spans="1:23" ht="16" customHeight="1">
      <c r="A823" s="211" t="s">
        <v>1424</v>
      </c>
      <c r="B823" s="211" t="s">
        <v>1425</v>
      </c>
      <c r="C823" s="212" t="s">
        <v>948</v>
      </c>
      <c r="D823" s="212">
        <v>17213</v>
      </c>
      <c r="E823" s="213">
        <v>44804</v>
      </c>
      <c r="F823" s="217"/>
      <c r="G823" s="217"/>
      <c r="H823" s="217"/>
      <c r="I823" s="215">
        <v>15633.92</v>
      </c>
      <c r="J823" s="213">
        <v>44834</v>
      </c>
      <c r="K823" s="212" t="s">
        <v>1419</v>
      </c>
      <c r="L823" s="217"/>
      <c r="M823" s="211" t="s">
        <v>1419</v>
      </c>
      <c r="N823" s="215">
        <v>15633.92</v>
      </c>
      <c r="O823" s="218"/>
      <c r="P823" s="217"/>
      <c r="Q823" s="217"/>
      <c r="R823" s="217"/>
      <c r="S823" s="217"/>
      <c r="T823" s="215" t="s">
        <v>1414</v>
      </c>
      <c r="U823" s="185">
        <v>1308</v>
      </c>
      <c r="V823" s="157" t="s">
        <v>980</v>
      </c>
      <c r="W823" s="157" t="s">
        <v>984</v>
      </c>
    </row>
    <row r="824" spans="1:23" ht="16" customHeight="1">
      <c r="A824" s="211" t="s">
        <v>1424</v>
      </c>
      <c r="B824" s="211" t="s">
        <v>1425</v>
      </c>
      <c r="C824" s="212" t="s">
        <v>948</v>
      </c>
      <c r="D824" s="212">
        <v>17215</v>
      </c>
      <c r="E824" s="213">
        <v>44804</v>
      </c>
      <c r="F824" s="217"/>
      <c r="G824" s="217"/>
      <c r="H824" s="217"/>
      <c r="I824" s="215">
        <v>1468.4</v>
      </c>
      <c r="J824" s="213">
        <v>44834</v>
      </c>
      <c r="K824" s="212" t="s">
        <v>1419</v>
      </c>
      <c r="L824" s="217"/>
      <c r="M824" s="211" t="s">
        <v>1419</v>
      </c>
      <c r="N824" s="215">
        <v>1468.4</v>
      </c>
      <c r="O824" s="218"/>
      <c r="P824" s="217"/>
      <c r="Q824" s="217"/>
      <c r="R824" s="217"/>
      <c r="S824" s="217"/>
      <c r="T824" s="215" t="s">
        <v>1414</v>
      </c>
      <c r="U824" s="185">
        <v>1308</v>
      </c>
      <c r="V824" s="157" t="s">
        <v>980</v>
      </c>
      <c r="W824" s="157" t="s">
        <v>984</v>
      </c>
    </row>
    <row r="825" spans="1:23" ht="16" customHeight="1">
      <c r="A825" s="211" t="s">
        <v>1424</v>
      </c>
      <c r="B825" s="211" t="s">
        <v>1425</v>
      </c>
      <c r="C825" s="212" t="s">
        <v>948</v>
      </c>
      <c r="D825" s="212">
        <v>17216</v>
      </c>
      <c r="E825" s="213">
        <v>44804</v>
      </c>
      <c r="F825" s="217"/>
      <c r="G825" s="217"/>
      <c r="H825" s="217"/>
      <c r="I825" s="215">
        <v>5948.67</v>
      </c>
      <c r="J825" s="213">
        <v>44834</v>
      </c>
      <c r="K825" s="212" t="s">
        <v>1419</v>
      </c>
      <c r="L825" s="217"/>
      <c r="M825" s="211" t="s">
        <v>1419</v>
      </c>
      <c r="N825" s="215">
        <v>5948.67</v>
      </c>
      <c r="O825" s="218"/>
      <c r="P825" s="217"/>
      <c r="Q825" s="217"/>
      <c r="R825" s="217"/>
      <c r="S825" s="217"/>
      <c r="T825" s="215" t="s">
        <v>1414</v>
      </c>
      <c r="U825" s="185">
        <v>1308</v>
      </c>
      <c r="V825" s="157" t="s">
        <v>980</v>
      </c>
      <c r="W825" s="157" t="s">
        <v>984</v>
      </c>
    </row>
    <row r="826" spans="1:23" ht="16" customHeight="1">
      <c r="A826" s="211" t="s">
        <v>1424</v>
      </c>
      <c r="B826" s="211" t="s">
        <v>1425</v>
      </c>
      <c r="C826" s="212" t="s">
        <v>948</v>
      </c>
      <c r="D826" s="212">
        <v>17217</v>
      </c>
      <c r="E826" s="213">
        <v>44804</v>
      </c>
      <c r="F826" s="217"/>
      <c r="G826" s="217"/>
      <c r="H826" s="217"/>
      <c r="I826" s="215">
        <v>9992.4699999999993</v>
      </c>
      <c r="J826" s="213">
        <v>44834</v>
      </c>
      <c r="K826" s="212" t="s">
        <v>1419</v>
      </c>
      <c r="L826" s="217"/>
      <c r="M826" s="211" t="s">
        <v>1419</v>
      </c>
      <c r="N826" s="215">
        <v>9992.4699999999993</v>
      </c>
      <c r="O826" s="218"/>
      <c r="P826" s="217"/>
      <c r="Q826" s="217"/>
      <c r="R826" s="217"/>
      <c r="S826" s="217"/>
      <c r="T826" s="215" t="s">
        <v>1414</v>
      </c>
      <c r="U826" s="185">
        <v>1308</v>
      </c>
      <c r="V826" s="157" t="s">
        <v>980</v>
      </c>
      <c r="W826" s="157" t="s">
        <v>984</v>
      </c>
    </row>
    <row r="827" spans="1:23" ht="16" customHeight="1">
      <c r="A827" s="211" t="s">
        <v>1424</v>
      </c>
      <c r="B827" s="211" t="s">
        <v>1425</v>
      </c>
      <c r="C827" s="212" t="s">
        <v>948</v>
      </c>
      <c r="D827" s="212">
        <v>17218</v>
      </c>
      <c r="E827" s="213">
        <v>44804</v>
      </c>
      <c r="F827" s="217"/>
      <c r="G827" s="217"/>
      <c r="H827" s="217"/>
      <c r="I827" s="215">
        <v>82273.789999999994</v>
      </c>
      <c r="J827" s="213">
        <v>44834</v>
      </c>
      <c r="K827" s="212" t="s">
        <v>1419</v>
      </c>
      <c r="L827" s="217"/>
      <c r="M827" s="211" t="s">
        <v>1419</v>
      </c>
      <c r="N827" s="215">
        <v>82273.789999999994</v>
      </c>
      <c r="O827" s="218"/>
      <c r="P827" s="217"/>
      <c r="Q827" s="217"/>
      <c r="R827" s="217"/>
      <c r="S827" s="217"/>
      <c r="T827" s="215" t="s">
        <v>1414</v>
      </c>
      <c r="U827" s="185">
        <v>1308</v>
      </c>
      <c r="V827" s="157" t="s">
        <v>980</v>
      </c>
      <c r="W827" s="157" t="s">
        <v>984</v>
      </c>
    </row>
    <row r="828" spans="1:23" ht="16" customHeight="1">
      <c r="A828" s="211" t="s">
        <v>1424</v>
      </c>
      <c r="B828" s="211" t="s">
        <v>1425</v>
      </c>
      <c r="C828" s="212" t="s">
        <v>948</v>
      </c>
      <c r="D828" s="212">
        <v>17219</v>
      </c>
      <c r="E828" s="213">
        <v>44804</v>
      </c>
      <c r="F828" s="217"/>
      <c r="G828" s="217"/>
      <c r="H828" s="217"/>
      <c r="I828" s="215">
        <v>4932.12</v>
      </c>
      <c r="J828" s="213">
        <v>44834</v>
      </c>
      <c r="K828" s="212" t="s">
        <v>1419</v>
      </c>
      <c r="L828" s="217"/>
      <c r="M828" s="211" t="s">
        <v>1419</v>
      </c>
      <c r="N828" s="215">
        <v>4932.12</v>
      </c>
      <c r="O828" s="218"/>
      <c r="P828" s="217"/>
      <c r="Q828" s="217"/>
      <c r="R828" s="217"/>
      <c r="S828" s="217"/>
      <c r="T828" s="215" t="s">
        <v>1414</v>
      </c>
      <c r="U828" s="185">
        <v>1308</v>
      </c>
      <c r="V828" s="157" t="s">
        <v>980</v>
      </c>
      <c r="W828" s="157" t="s">
        <v>984</v>
      </c>
    </row>
    <row r="829" spans="1:23" ht="16" customHeight="1">
      <c r="A829" s="211" t="s">
        <v>1424</v>
      </c>
      <c r="B829" s="211" t="s">
        <v>1425</v>
      </c>
      <c r="C829" s="212" t="s">
        <v>948</v>
      </c>
      <c r="D829" s="212">
        <v>17220</v>
      </c>
      <c r="E829" s="213">
        <v>44804</v>
      </c>
      <c r="F829" s="217"/>
      <c r="G829" s="217"/>
      <c r="H829" s="217"/>
      <c r="I829" s="215">
        <v>10966.03</v>
      </c>
      <c r="J829" s="213">
        <v>44834</v>
      </c>
      <c r="K829" s="212" t="s">
        <v>1419</v>
      </c>
      <c r="L829" s="217"/>
      <c r="M829" s="211" t="s">
        <v>1419</v>
      </c>
      <c r="N829" s="215">
        <v>10966.03</v>
      </c>
      <c r="O829" s="218"/>
      <c r="P829" s="217"/>
      <c r="Q829" s="217"/>
      <c r="R829" s="217"/>
      <c r="S829" s="217"/>
      <c r="T829" s="215" t="s">
        <v>1414</v>
      </c>
      <c r="U829" s="185">
        <v>1308</v>
      </c>
      <c r="V829" s="157" t="s">
        <v>980</v>
      </c>
      <c r="W829" s="157" t="s">
        <v>984</v>
      </c>
    </row>
    <row r="830" spans="1:23" ht="16" customHeight="1">
      <c r="A830" s="211" t="s">
        <v>1424</v>
      </c>
      <c r="B830" s="211" t="s">
        <v>1425</v>
      </c>
      <c r="C830" s="212" t="s">
        <v>948</v>
      </c>
      <c r="D830" s="212">
        <v>17221</v>
      </c>
      <c r="E830" s="213">
        <v>44804</v>
      </c>
      <c r="F830" s="217"/>
      <c r="G830" s="217"/>
      <c r="H830" s="217"/>
      <c r="I830" s="215">
        <v>52783.51</v>
      </c>
      <c r="J830" s="213">
        <v>44834</v>
      </c>
      <c r="K830" s="212" t="s">
        <v>1419</v>
      </c>
      <c r="L830" s="217"/>
      <c r="M830" s="211" t="s">
        <v>1419</v>
      </c>
      <c r="N830" s="215">
        <v>52783.51</v>
      </c>
      <c r="O830" s="218"/>
      <c r="P830" s="217"/>
      <c r="Q830" s="217"/>
      <c r="R830" s="217"/>
      <c r="S830" s="217"/>
      <c r="T830" s="215" t="s">
        <v>1414</v>
      </c>
      <c r="U830" s="185">
        <v>1308</v>
      </c>
      <c r="V830" s="157" t="s">
        <v>980</v>
      </c>
      <c r="W830" s="157" t="s">
        <v>984</v>
      </c>
    </row>
    <row r="831" spans="1:23" ht="16" customHeight="1">
      <c r="A831" s="211" t="s">
        <v>1424</v>
      </c>
      <c r="B831" s="211" t="s">
        <v>1425</v>
      </c>
      <c r="C831" s="212" t="s">
        <v>948</v>
      </c>
      <c r="D831" s="212">
        <v>17222</v>
      </c>
      <c r="E831" s="213">
        <v>44804</v>
      </c>
      <c r="F831" s="217"/>
      <c r="G831" s="217"/>
      <c r="H831" s="217"/>
      <c r="I831" s="215">
        <v>19157.84</v>
      </c>
      <c r="J831" s="213">
        <v>44834</v>
      </c>
      <c r="K831" s="212" t="s">
        <v>1419</v>
      </c>
      <c r="L831" s="217"/>
      <c r="M831" s="211" t="s">
        <v>1419</v>
      </c>
      <c r="N831" s="215">
        <v>19157.84</v>
      </c>
      <c r="O831" s="218"/>
      <c r="P831" s="217"/>
      <c r="Q831" s="217"/>
      <c r="R831" s="217"/>
      <c r="S831" s="217"/>
      <c r="T831" s="215" t="s">
        <v>1414</v>
      </c>
      <c r="U831" s="185">
        <v>1308</v>
      </c>
      <c r="V831" s="157" t="s">
        <v>980</v>
      </c>
      <c r="W831" s="157" t="s">
        <v>984</v>
      </c>
    </row>
    <row r="832" spans="1:23" ht="16" customHeight="1">
      <c r="A832" s="211" t="s">
        <v>1424</v>
      </c>
      <c r="B832" s="211" t="s">
        <v>1425</v>
      </c>
      <c r="C832" s="212" t="s">
        <v>948</v>
      </c>
      <c r="D832" s="212">
        <v>17223</v>
      </c>
      <c r="E832" s="213">
        <v>44804</v>
      </c>
      <c r="F832" s="217"/>
      <c r="G832" s="217"/>
      <c r="H832" s="217"/>
      <c r="I832" s="215">
        <v>44934.83</v>
      </c>
      <c r="J832" s="213">
        <v>44834</v>
      </c>
      <c r="K832" s="212" t="s">
        <v>1419</v>
      </c>
      <c r="L832" s="217"/>
      <c r="M832" s="211" t="s">
        <v>1419</v>
      </c>
      <c r="N832" s="215">
        <v>44934.83</v>
      </c>
      <c r="O832" s="218"/>
      <c r="P832" s="217"/>
      <c r="Q832" s="217"/>
      <c r="R832" s="217"/>
      <c r="S832" s="217"/>
      <c r="T832" s="215" t="s">
        <v>1414</v>
      </c>
      <c r="U832" s="185">
        <v>1308</v>
      </c>
      <c r="V832" s="157" t="s">
        <v>980</v>
      </c>
      <c r="W832" s="157" t="s">
        <v>984</v>
      </c>
    </row>
    <row r="833" spans="1:23" ht="16" customHeight="1">
      <c r="A833" s="211" t="s">
        <v>1424</v>
      </c>
      <c r="B833" s="211" t="s">
        <v>1425</v>
      </c>
      <c r="C833" s="212" t="s">
        <v>948</v>
      </c>
      <c r="D833" s="212">
        <v>17224</v>
      </c>
      <c r="E833" s="213">
        <v>44804</v>
      </c>
      <c r="F833" s="217"/>
      <c r="G833" s="217"/>
      <c r="H833" s="217"/>
      <c r="I833" s="215">
        <v>36835.97</v>
      </c>
      <c r="J833" s="213">
        <v>44834</v>
      </c>
      <c r="K833" s="212" t="s">
        <v>1419</v>
      </c>
      <c r="L833" s="217"/>
      <c r="M833" s="211" t="s">
        <v>1419</v>
      </c>
      <c r="N833" s="215">
        <v>36835.97</v>
      </c>
      <c r="O833" s="218"/>
      <c r="P833" s="217"/>
      <c r="Q833" s="217"/>
      <c r="R833" s="217"/>
      <c r="S833" s="217"/>
      <c r="T833" s="215" t="s">
        <v>1414</v>
      </c>
      <c r="U833" s="185">
        <v>1308</v>
      </c>
      <c r="V833" s="157" t="s">
        <v>980</v>
      </c>
      <c r="W833" s="157" t="s">
        <v>984</v>
      </c>
    </row>
    <row r="834" spans="1:23" ht="16" customHeight="1">
      <c r="A834" s="211" t="s">
        <v>1424</v>
      </c>
      <c r="B834" s="211" t="s">
        <v>1425</v>
      </c>
      <c r="C834" s="212" t="s">
        <v>948</v>
      </c>
      <c r="D834" s="212">
        <v>17225</v>
      </c>
      <c r="E834" s="213">
        <v>44804</v>
      </c>
      <c r="F834" s="217"/>
      <c r="G834" s="217"/>
      <c r="H834" s="217"/>
      <c r="I834" s="215">
        <v>35787.550000000003</v>
      </c>
      <c r="J834" s="213">
        <v>44834</v>
      </c>
      <c r="K834" s="212" t="s">
        <v>1419</v>
      </c>
      <c r="L834" s="217"/>
      <c r="M834" s="211" t="s">
        <v>1419</v>
      </c>
      <c r="N834" s="215">
        <v>35787.550000000003</v>
      </c>
      <c r="O834" s="218"/>
      <c r="P834" s="217"/>
      <c r="Q834" s="217"/>
      <c r="R834" s="217"/>
      <c r="S834" s="217"/>
      <c r="T834" s="215" t="s">
        <v>1414</v>
      </c>
      <c r="U834" s="185">
        <v>1308</v>
      </c>
      <c r="V834" s="157" t="s">
        <v>980</v>
      </c>
      <c r="W834" s="157" t="s">
        <v>984</v>
      </c>
    </row>
    <row r="835" spans="1:23" ht="16" customHeight="1">
      <c r="A835" s="211" t="s">
        <v>1424</v>
      </c>
      <c r="B835" s="211" t="s">
        <v>1425</v>
      </c>
      <c r="C835" s="212" t="s">
        <v>948</v>
      </c>
      <c r="D835" s="212">
        <v>17226</v>
      </c>
      <c r="E835" s="213">
        <v>44804</v>
      </c>
      <c r="F835" s="217"/>
      <c r="G835" s="217"/>
      <c r="H835" s="217"/>
      <c r="I835" s="215">
        <v>14250.03</v>
      </c>
      <c r="J835" s="213">
        <v>44834</v>
      </c>
      <c r="K835" s="212" t="s">
        <v>1419</v>
      </c>
      <c r="L835" s="217"/>
      <c r="M835" s="211" t="s">
        <v>1419</v>
      </c>
      <c r="N835" s="215">
        <v>14250.03</v>
      </c>
      <c r="O835" s="218"/>
      <c r="P835" s="217"/>
      <c r="Q835" s="217"/>
      <c r="R835" s="217"/>
      <c r="S835" s="217"/>
      <c r="T835" s="215" t="s">
        <v>1414</v>
      </c>
      <c r="U835" s="185">
        <v>1308</v>
      </c>
      <c r="V835" s="157" t="s">
        <v>980</v>
      </c>
      <c r="W835" s="157" t="s">
        <v>984</v>
      </c>
    </row>
    <row r="836" spans="1:23" ht="16" customHeight="1">
      <c r="A836" s="211" t="s">
        <v>1424</v>
      </c>
      <c r="B836" s="211" t="s">
        <v>1425</v>
      </c>
      <c r="C836" s="212" t="s">
        <v>948</v>
      </c>
      <c r="D836" s="212">
        <v>17227</v>
      </c>
      <c r="E836" s="213">
        <v>44804</v>
      </c>
      <c r="F836" s="217"/>
      <c r="G836" s="217"/>
      <c r="H836" s="217"/>
      <c r="I836" s="215">
        <v>25887.26</v>
      </c>
      <c r="J836" s="213">
        <v>44834</v>
      </c>
      <c r="K836" s="212" t="s">
        <v>1419</v>
      </c>
      <c r="L836" s="217"/>
      <c r="M836" s="211" t="s">
        <v>1419</v>
      </c>
      <c r="N836" s="215">
        <v>25887.26</v>
      </c>
      <c r="O836" s="218"/>
      <c r="P836" s="217"/>
      <c r="Q836" s="217"/>
      <c r="R836" s="217"/>
      <c r="S836" s="217"/>
      <c r="T836" s="215" t="s">
        <v>1414</v>
      </c>
      <c r="U836" s="185">
        <v>1308</v>
      </c>
      <c r="V836" s="157" t="s">
        <v>980</v>
      </c>
      <c r="W836" s="157" t="s">
        <v>984</v>
      </c>
    </row>
    <row r="837" spans="1:23" ht="16" customHeight="1">
      <c r="A837" s="211" t="s">
        <v>1424</v>
      </c>
      <c r="B837" s="211" t="s">
        <v>1425</v>
      </c>
      <c r="C837" s="212" t="s">
        <v>948</v>
      </c>
      <c r="D837" s="212">
        <v>17228</v>
      </c>
      <c r="E837" s="213">
        <v>44804</v>
      </c>
      <c r="F837" s="217"/>
      <c r="G837" s="217"/>
      <c r="H837" s="217"/>
      <c r="I837" s="215">
        <v>16149.39</v>
      </c>
      <c r="J837" s="213">
        <v>44834</v>
      </c>
      <c r="K837" s="212" t="s">
        <v>1419</v>
      </c>
      <c r="L837" s="217"/>
      <c r="M837" s="211" t="s">
        <v>1419</v>
      </c>
      <c r="N837" s="215">
        <v>16149.39</v>
      </c>
      <c r="O837" s="218"/>
      <c r="P837" s="217"/>
      <c r="Q837" s="217"/>
      <c r="R837" s="217"/>
      <c r="S837" s="217"/>
      <c r="T837" s="215" t="s">
        <v>1414</v>
      </c>
      <c r="U837" s="185">
        <v>1308</v>
      </c>
      <c r="V837" s="157" t="s">
        <v>980</v>
      </c>
      <c r="W837" s="157" t="s">
        <v>984</v>
      </c>
    </row>
    <row r="838" spans="1:23" ht="16" customHeight="1">
      <c r="A838" s="211" t="s">
        <v>1424</v>
      </c>
      <c r="B838" s="211" t="s">
        <v>1425</v>
      </c>
      <c r="C838" s="212" t="s">
        <v>948</v>
      </c>
      <c r="D838" s="212">
        <v>17229</v>
      </c>
      <c r="E838" s="213">
        <v>44804</v>
      </c>
      <c r="F838" s="217"/>
      <c r="G838" s="217"/>
      <c r="H838" s="217"/>
      <c r="I838" s="215">
        <v>21075.68</v>
      </c>
      <c r="J838" s="213">
        <v>44834</v>
      </c>
      <c r="K838" s="212" t="s">
        <v>1419</v>
      </c>
      <c r="L838" s="217"/>
      <c r="M838" s="211" t="s">
        <v>1419</v>
      </c>
      <c r="N838" s="215">
        <v>21075.68</v>
      </c>
      <c r="O838" s="218"/>
      <c r="P838" s="217"/>
      <c r="Q838" s="217"/>
      <c r="R838" s="217"/>
      <c r="S838" s="217"/>
      <c r="T838" s="215" t="s">
        <v>1414</v>
      </c>
      <c r="U838" s="185">
        <v>1308</v>
      </c>
      <c r="V838" s="157" t="s">
        <v>980</v>
      </c>
      <c r="W838" s="157" t="s">
        <v>984</v>
      </c>
    </row>
    <row r="839" spans="1:23" ht="16" customHeight="1">
      <c r="A839" s="211" t="s">
        <v>1424</v>
      </c>
      <c r="B839" s="211" t="s">
        <v>1425</v>
      </c>
      <c r="C839" s="212" t="s">
        <v>948</v>
      </c>
      <c r="D839" s="212">
        <v>17230</v>
      </c>
      <c r="E839" s="213">
        <v>44804</v>
      </c>
      <c r="F839" s="217"/>
      <c r="G839" s="217"/>
      <c r="H839" s="217"/>
      <c r="I839" s="215">
        <v>16487.900000000001</v>
      </c>
      <c r="J839" s="213">
        <v>44834</v>
      </c>
      <c r="K839" s="212" t="s">
        <v>1419</v>
      </c>
      <c r="L839" s="217"/>
      <c r="M839" s="211" t="s">
        <v>1419</v>
      </c>
      <c r="N839" s="215">
        <v>16487.900000000001</v>
      </c>
      <c r="O839" s="218"/>
      <c r="P839" s="217"/>
      <c r="Q839" s="217"/>
      <c r="R839" s="217"/>
      <c r="S839" s="217"/>
      <c r="T839" s="215" t="s">
        <v>1414</v>
      </c>
      <c r="U839" s="185">
        <v>1308</v>
      </c>
      <c r="V839" s="157" t="s">
        <v>980</v>
      </c>
      <c r="W839" s="157" t="s">
        <v>984</v>
      </c>
    </row>
    <row r="840" spans="1:23" ht="16" customHeight="1">
      <c r="A840" s="211" t="s">
        <v>1424</v>
      </c>
      <c r="B840" s="211" t="s">
        <v>1425</v>
      </c>
      <c r="C840" s="212" t="s">
        <v>948</v>
      </c>
      <c r="D840" s="212">
        <v>17231</v>
      </c>
      <c r="E840" s="213">
        <v>44804</v>
      </c>
      <c r="F840" s="217"/>
      <c r="G840" s="217"/>
      <c r="H840" s="217"/>
      <c r="I840" s="215">
        <v>13600.76</v>
      </c>
      <c r="J840" s="213">
        <v>44834</v>
      </c>
      <c r="K840" s="212" t="s">
        <v>1419</v>
      </c>
      <c r="L840" s="217"/>
      <c r="M840" s="211" t="s">
        <v>1419</v>
      </c>
      <c r="N840" s="215">
        <v>13600.76</v>
      </c>
      <c r="O840" s="218"/>
      <c r="P840" s="217"/>
      <c r="Q840" s="217"/>
      <c r="R840" s="217"/>
      <c r="S840" s="217"/>
      <c r="T840" s="215" t="s">
        <v>1414</v>
      </c>
      <c r="U840" s="185">
        <v>1308</v>
      </c>
      <c r="V840" s="157" t="s">
        <v>980</v>
      </c>
      <c r="W840" s="157" t="s">
        <v>984</v>
      </c>
    </row>
    <row r="841" spans="1:23" ht="16" customHeight="1">
      <c r="A841" s="211" t="s">
        <v>1424</v>
      </c>
      <c r="B841" s="211" t="s">
        <v>1425</v>
      </c>
      <c r="C841" s="212" t="s">
        <v>948</v>
      </c>
      <c r="D841" s="212">
        <v>17232</v>
      </c>
      <c r="E841" s="213">
        <v>44804</v>
      </c>
      <c r="F841" s="217"/>
      <c r="G841" s="217"/>
      <c r="H841" s="217"/>
      <c r="I841" s="215">
        <v>28834.76</v>
      </c>
      <c r="J841" s="213">
        <v>44834</v>
      </c>
      <c r="K841" s="212" t="s">
        <v>1419</v>
      </c>
      <c r="L841" s="217"/>
      <c r="M841" s="211" t="s">
        <v>1419</v>
      </c>
      <c r="N841" s="215">
        <v>28834.76</v>
      </c>
      <c r="O841" s="218"/>
      <c r="P841" s="217"/>
      <c r="Q841" s="217"/>
      <c r="R841" s="217"/>
      <c r="S841" s="217"/>
      <c r="T841" s="215" t="s">
        <v>1414</v>
      </c>
      <c r="U841" s="185">
        <v>1308</v>
      </c>
      <c r="V841" s="157" t="s">
        <v>980</v>
      </c>
      <c r="W841" s="157" t="s">
        <v>984</v>
      </c>
    </row>
    <row r="842" spans="1:23" ht="16" customHeight="1">
      <c r="A842" s="211" t="s">
        <v>1424</v>
      </c>
      <c r="B842" s="211" t="s">
        <v>1425</v>
      </c>
      <c r="C842" s="212" t="s">
        <v>948</v>
      </c>
      <c r="D842" s="212">
        <v>17233</v>
      </c>
      <c r="E842" s="213">
        <v>44804</v>
      </c>
      <c r="F842" s="217"/>
      <c r="G842" s="217"/>
      <c r="H842" s="217"/>
      <c r="I842" s="215">
        <v>15784.52</v>
      </c>
      <c r="J842" s="213">
        <v>44834</v>
      </c>
      <c r="K842" s="212" t="s">
        <v>1419</v>
      </c>
      <c r="L842" s="217"/>
      <c r="M842" s="211" t="s">
        <v>1419</v>
      </c>
      <c r="N842" s="215">
        <v>15784.52</v>
      </c>
      <c r="O842" s="218"/>
      <c r="P842" s="217"/>
      <c r="Q842" s="217"/>
      <c r="R842" s="217"/>
      <c r="S842" s="217"/>
      <c r="T842" s="215" t="s">
        <v>1414</v>
      </c>
      <c r="U842" s="185">
        <v>1308</v>
      </c>
      <c r="V842" s="157" t="s">
        <v>980</v>
      </c>
      <c r="W842" s="157" t="s">
        <v>984</v>
      </c>
    </row>
    <row r="843" spans="1:23" ht="16" customHeight="1">
      <c r="A843" s="211" t="s">
        <v>1424</v>
      </c>
      <c r="B843" s="211" t="s">
        <v>1425</v>
      </c>
      <c r="C843" s="212" t="s">
        <v>948</v>
      </c>
      <c r="D843" s="212">
        <v>17234</v>
      </c>
      <c r="E843" s="213">
        <v>44804</v>
      </c>
      <c r="F843" s="217"/>
      <c r="G843" s="217"/>
      <c r="H843" s="217"/>
      <c r="I843" s="215">
        <v>13953.52</v>
      </c>
      <c r="J843" s="213">
        <v>44834</v>
      </c>
      <c r="K843" s="212" t="s">
        <v>1419</v>
      </c>
      <c r="L843" s="217"/>
      <c r="M843" s="211" t="s">
        <v>1419</v>
      </c>
      <c r="N843" s="215">
        <v>13953.52</v>
      </c>
      <c r="O843" s="218"/>
      <c r="P843" s="217"/>
      <c r="Q843" s="217"/>
      <c r="R843" s="217"/>
      <c r="S843" s="217"/>
      <c r="T843" s="215" t="s">
        <v>1414</v>
      </c>
      <c r="U843" s="185">
        <v>1308</v>
      </c>
      <c r="V843" s="157" t="s">
        <v>980</v>
      </c>
      <c r="W843" s="157" t="s">
        <v>984</v>
      </c>
    </row>
    <row r="844" spans="1:23" ht="16" customHeight="1">
      <c r="A844" s="211" t="s">
        <v>1424</v>
      </c>
      <c r="B844" s="211" t="s">
        <v>1425</v>
      </c>
      <c r="C844" s="212" t="s">
        <v>948</v>
      </c>
      <c r="D844" s="212">
        <v>17235</v>
      </c>
      <c r="E844" s="213">
        <v>44804</v>
      </c>
      <c r="F844" s="217"/>
      <c r="G844" s="217"/>
      <c r="H844" s="217"/>
      <c r="I844" s="215">
        <v>34449.03</v>
      </c>
      <c r="J844" s="213">
        <v>44834</v>
      </c>
      <c r="K844" s="212" t="s">
        <v>1419</v>
      </c>
      <c r="L844" s="217"/>
      <c r="M844" s="211" t="s">
        <v>1419</v>
      </c>
      <c r="N844" s="215">
        <v>34449.03</v>
      </c>
      <c r="O844" s="218"/>
      <c r="P844" s="217"/>
      <c r="Q844" s="217"/>
      <c r="R844" s="217"/>
      <c r="S844" s="217"/>
      <c r="T844" s="215" t="s">
        <v>1414</v>
      </c>
      <c r="U844" s="185">
        <v>1308</v>
      </c>
      <c r="V844" s="157" t="s">
        <v>980</v>
      </c>
      <c r="W844" s="157" t="s">
        <v>984</v>
      </c>
    </row>
    <row r="845" spans="1:23" ht="16" customHeight="1">
      <c r="A845" s="211" t="s">
        <v>1424</v>
      </c>
      <c r="B845" s="211" t="s">
        <v>1425</v>
      </c>
      <c r="C845" s="212" t="s">
        <v>948</v>
      </c>
      <c r="D845" s="212">
        <v>17236</v>
      </c>
      <c r="E845" s="213">
        <v>44804</v>
      </c>
      <c r="F845" s="217"/>
      <c r="G845" s="217"/>
      <c r="H845" s="217"/>
      <c r="I845" s="215">
        <v>55007.839999999997</v>
      </c>
      <c r="J845" s="213">
        <v>44834</v>
      </c>
      <c r="K845" s="212" t="s">
        <v>1419</v>
      </c>
      <c r="L845" s="217"/>
      <c r="M845" s="211" t="s">
        <v>1419</v>
      </c>
      <c r="N845" s="215">
        <v>55007.839999999997</v>
      </c>
      <c r="O845" s="218"/>
      <c r="P845" s="217"/>
      <c r="Q845" s="217"/>
      <c r="R845" s="217"/>
      <c r="S845" s="217"/>
      <c r="T845" s="215" t="s">
        <v>1414</v>
      </c>
      <c r="U845" s="185">
        <v>1308</v>
      </c>
      <c r="V845" s="157" t="s">
        <v>980</v>
      </c>
      <c r="W845" s="157" t="s">
        <v>984</v>
      </c>
    </row>
    <row r="846" spans="1:23" ht="16" customHeight="1">
      <c r="A846" s="211" t="s">
        <v>1424</v>
      </c>
      <c r="B846" s="211" t="s">
        <v>1425</v>
      </c>
      <c r="C846" s="212" t="s">
        <v>948</v>
      </c>
      <c r="D846" s="212">
        <v>17237</v>
      </c>
      <c r="E846" s="213">
        <v>44804</v>
      </c>
      <c r="F846" s="217"/>
      <c r="G846" s="217"/>
      <c r="H846" s="217"/>
      <c r="I846" s="215">
        <v>79464.149999999994</v>
      </c>
      <c r="J846" s="213">
        <v>44834</v>
      </c>
      <c r="K846" s="212" t="s">
        <v>1419</v>
      </c>
      <c r="L846" s="217"/>
      <c r="M846" s="211" t="s">
        <v>1419</v>
      </c>
      <c r="N846" s="215">
        <v>79464.149999999994</v>
      </c>
      <c r="O846" s="218"/>
      <c r="P846" s="217"/>
      <c r="Q846" s="217"/>
      <c r="R846" s="217"/>
      <c r="S846" s="217"/>
      <c r="T846" s="215" t="s">
        <v>1414</v>
      </c>
      <c r="U846" s="185">
        <v>1308</v>
      </c>
      <c r="V846" s="157" t="s">
        <v>980</v>
      </c>
      <c r="W846" s="157" t="s">
        <v>984</v>
      </c>
    </row>
    <row r="847" spans="1:23" ht="16" customHeight="1">
      <c r="A847" s="211" t="s">
        <v>1424</v>
      </c>
      <c r="B847" s="211" t="s">
        <v>1425</v>
      </c>
      <c r="C847" s="212" t="s">
        <v>948</v>
      </c>
      <c r="D847" s="212">
        <v>17238</v>
      </c>
      <c r="E847" s="213">
        <v>44804</v>
      </c>
      <c r="F847" s="217"/>
      <c r="G847" s="217"/>
      <c r="H847" s="217"/>
      <c r="I847" s="215">
        <v>74545.100000000006</v>
      </c>
      <c r="J847" s="213">
        <v>44834</v>
      </c>
      <c r="K847" s="212" t="s">
        <v>1419</v>
      </c>
      <c r="L847" s="217"/>
      <c r="M847" s="211" t="s">
        <v>1419</v>
      </c>
      <c r="N847" s="215">
        <v>74545.100000000006</v>
      </c>
      <c r="O847" s="218"/>
      <c r="P847" s="217"/>
      <c r="Q847" s="217"/>
      <c r="R847" s="217"/>
      <c r="S847" s="217"/>
      <c r="T847" s="215" t="s">
        <v>1414</v>
      </c>
      <c r="U847" s="185">
        <v>1308</v>
      </c>
      <c r="V847" s="157" t="s">
        <v>980</v>
      </c>
      <c r="W847" s="157" t="s">
        <v>984</v>
      </c>
    </row>
    <row r="848" spans="1:23" ht="16" customHeight="1">
      <c r="A848" s="211" t="s">
        <v>1424</v>
      </c>
      <c r="B848" s="211" t="s">
        <v>1425</v>
      </c>
      <c r="C848" s="212" t="s">
        <v>948</v>
      </c>
      <c r="D848" s="212">
        <v>17239</v>
      </c>
      <c r="E848" s="213">
        <v>44804</v>
      </c>
      <c r="F848" s="217"/>
      <c r="G848" s="217"/>
      <c r="H848" s="217"/>
      <c r="I848" s="215">
        <v>83100.95</v>
      </c>
      <c r="J848" s="213">
        <v>44834</v>
      </c>
      <c r="K848" s="212" t="s">
        <v>1419</v>
      </c>
      <c r="L848" s="217"/>
      <c r="M848" s="211" t="s">
        <v>1419</v>
      </c>
      <c r="N848" s="215">
        <v>83100.95</v>
      </c>
      <c r="O848" s="218"/>
      <c r="P848" s="217"/>
      <c r="Q848" s="217"/>
      <c r="R848" s="217"/>
      <c r="S848" s="217"/>
      <c r="T848" s="215" t="s">
        <v>1414</v>
      </c>
      <c r="U848" s="185">
        <v>1308</v>
      </c>
      <c r="V848" s="157" t="s">
        <v>980</v>
      </c>
      <c r="W848" s="157" t="s">
        <v>984</v>
      </c>
    </row>
    <row r="849" spans="1:23" ht="16" customHeight="1">
      <c r="A849" s="211" t="s">
        <v>1424</v>
      </c>
      <c r="B849" s="211" t="s">
        <v>1425</v>
      </c>
      <c r="C849" s="212" t="s">
        <v>948</v>
      </c>
      <c r="D849" s="212">
        <v>17240</v>
      </c>
      <c r="E849" s="213">
        <v>44804</v>
      </c>
      <c r="F849" s="217"/>
      <c r="G849" s="217"/>
      <c r="H849" s="217"/>
      <c r="I849" s="215">
        <v>11096.26</v>
      </c>
      <c r="J849" s="213">
        <v>44834</v>
      </c>
      <c r="K849" s="212" t="s">
        <v>1419</v>
      </c>
      <c r="L849" s="217"/>
      <c r="M849" s="211" t="s">
        <v>1419</v>
      </c>
      <c r="N849" s="215">
        <v>11096.26</v>
      </c>
      <c r="O849" s="218"/>
      <c r="P849" s="217"/>
      <c r="Q849" s="217"/>
      <c r="R849" s="217"/>
      <c r="S849" s="217"/>
      <c r="T849" s="215" t="s">
        <v>1414</v>
      </c>
      <c r="U849" s="185">
        <v>1308</v>
      </c>
      <c r="V849" s="157" t="s">
        <v>980</v>
      </c>
      <c r="W849" s="157" t="s">
        <v>984</v>
      </c>
    </row>
    <row r="850" spans="1:23" ht="16" customHeight="1">
      <c r="A850" s="211" t="s">
        <v>1424</v>
      </c>
      <c r="B850" s="211" t="s">
        <v>1425</v>
      </c>
      <c r="C850" s="212" t="s">
        <v>948</v>
      </c>
      <c r="D850" s="212">
        <v>17241</v>
      </c>
      <c r="E850" s="213">
        <v>44804</v>
      </c>
      <c r="F850" s="217"/>
      <c r="G850" s="217"/>
      <c r="H850" s="217"/>
      <c r="I850" s="215">
        <v>21543.31</v>
      </c>
      <c r="J850" s="213">
        <v>44834</v>
      </c>
      <c r="K850" s="212" t="s">
        <v>1419</v>
      </c>
      <c r="L850" s="217"/>
      <c r="M850" s="211" t="s">
        <v>1419</v>
      </c>
      <c r="N850" s="215">
        <v>21543.31</v>
      </c>
      <c r="O850" s="218"/>
      <c r="P850" s="217"/>
      <c r="Q850" s="217"/>
      <c r="R850" s="217"/>
      <c r="S850" s="217"/>
      <c r="T850" s="215" t="s">
        <v>1414</v>
      </c>
      <c r="U850" s="185">
        <v>1308</v>
      </c>
      <c r="V850" s="157" t="s">
        <v>980</v>
      </c>
      <c r="W850" s="157" t="s">
        <v>984</v>
      </c>
    </row>
    <row r="851" spans="1:23" ht="16" customHeight="1">
      <c r="A851" s="211" t="s">
        <v>1424</v>
      </c>
      <c r="B851" s="211" t="s">
        <v>1425</v>
      </c>
      <c r="C851" s="212" t="s">
        <v>948</v>
      </c>
      <c r="D851" s="212">
        <v>17242</v>
      </c>
      <c r="E851" s="213">
        <v>44804</v>
      </c>
      <c r="F851" s="217"/>
      <c r="G851" s="217"/>
      <c r="H851" s="217"/>
      <c r="I851" s="215">
        <v>119525.08</v>
      </c>
      <c r="J851" s="213">
        <v>44834</v>
      </c>
      <c r="K851" s="212" t="s">
        <v>1419</v>
      </c>
      <c r="L851" s="217"/>
      <c r="M851" s="211" t="s">
        <v>1419</v>
      </c>
      <c r="N851" s="215">
        <v>119525.08</v>
      </c>
      <c r="O851" s="218"/>
      <c r="P851" s="217"/>
      <c r="Q851" s="217"/>
      <c r="R851" s="217"/>
      <c r="S851" s="217"/>
      <c r="T851" s="215" t="s">
        <v>1414</v>
      </c>
      <c r="U851" s="185">
        <v>1308</v>
      </c>
      <c r="V851" s="157" t="s">
        <v>980</v>
      </c>
      <c r="W851" s="157" t="s">
        <v>984</v>
      </c>
    </row>
    <row r="852" spans="1:23" ht="16" customHeight="1">
      <c r="A852" s="211" t="s">
        <v>1424</v>
      </c>
      <c r="B852" s="211" t="s">
        <v>1425</v>
      </c>
      <c r="C852" s="212" t="s">
        <v>948</v>
      </c>
      <c r="D852" s="212">
        <v>17303</v>
      </c>
      <c r="E852" s="213">
        <v>44834</v>
      </c>
      <c r="F852" s="217"/>
      <c r="G852" s="217"/>
      <c r="H852" s="217"/>
      <c r="I852" s="215">
        <v>74999.8</v>
      </c>
      <c r="J852" s="213">
        <v>44865</v>
      </c>
      <c r="K852" s="212" t="s">
        <v>1419</v>
      </c>
      <c r="L852" s="217"/>
      <c r="M852" s="211" t="s">
        <v>1419</v>
      </c>
      <c r="N852" s="215">
        <v>74999.8</v>
      </c>
      <c r="O852" s="218"/>
      <c r="P852" s="217"/>
      <c r="Q852" s="217"/>
      <c r="R852" s="217"/>
      <c r="S852" s="217"/>
      <c r="T852" s="215" t="s">
        <v>1416</v>
      </c>
      <c r="U852" s="185">
        <v>1277</v>
      </c>
      <c r="V852" s="157" t="s">
        <v>980</v>
      </c>
      <c r="W852" s="157" t="s">
        <v>984</v>
      </c>
    </row>
    <row r="853" spans="1:23" ht="16" customHeight="1">
      <c r="A853" s="211" t="s">
        <v>1424</v>
      </c>
      <c r="B853" s="211" t="s">
        <v>1425</v>
      </c>
      <c r="C853" s="212" t="s">
        <v>948</v>
      </c>
      <c r="D853" s="212">
        <v>17304</v>
      </c>
      <c r="E853" s="213">
        <v>44834</v>
      </c>
      <c r="F853" s="217"/>
      <c r="G853" s="217"/>
      <c r="H853" s="217"/>
      <c r="I853" s="215">
        <v>38132.29</v>
      </c>
      <c r="J853" s="213">
        <v>44865</v>
      </c>
      <c r="K853" s="212" t="s">
        <v>1419</v>
      </c>
      <c r="L853" s="217"/>
      <c r="M853" s="211" t="s">
        <v>1419</v>
      </c>
      <c r="N853" s="215">
        <v>38132.29</v>
      </c>
      <c r="O853" s="218"/>
      <c r="P853" s="217"/>
      <c r="Q853" s="217"/>
      <c r="R853" s="217"/>
      <c r="S853" s="217"/>
      <c r="T853" s="215" t="s">
        <v>1416</v>
      </c>
      <c r="U853" s="185">
        <v>1277</v>
      </c>
      <c r="V853" s="157" t="s">
        <v>980</v>
      </c>
      <c r="W853" s="157" t="s">
        <v>984</v>
      </c>
    </row>
    <row r="854" spans="1:23" ht="16" customHeight="1">
      <c r="A854" s="211" t="s">
        <v>1424</v>
      </c>
      <c r="B854" s="211" t="s">
        <v>1425</v>
      </c>
      <c r="C854" s="212" t="s">
        <v>948</v>
      </c>
      <c r="D854" s="212">
        <v>17305</v>
      </c>
      <c r="E854" s="213">
        <v>44834</v>
      </c>
      <c r="F854" s="217"/>
      <c r="G854" s="217"/>
      <c r="H854" s="217"/>
      <c r="I854" s="215">
        <v>62611.35</v>
      </c>
      <c r="J854" s="213">
        <v>44865</v>
      </c>
      <c r="K854" s="212" t="s">
        <v>1419</v>
      </c>
      <c r="L854" s="217"/>
      <c r="M854" s="211" t="s">
        <v>1419</v>
      </c>
      <c r="N854" s="215">
        <v>62611.35</v>
      </c>
      <c r="O854" s="218"/>
      <c r="P854" s="217"/>
      <c r="Q854" s="217"/>
      <c r="R854" s="217"/>
      <c r="S854" s="217"/>
      <c r="T854" s="215" t="s">
        <v>1416</v>
      </c>
      <c r="U854" s="185">
        <v>1277</v>
      </c>
      <c r="V854" s="157" t="s">
        <v>980</v>
      </c>
      <c r="W854" s="157" t="s">
        <v>984</v>
      </c>
    </row>
    <row r="855" spans="1:23" ht="16" customHeight="1">
      <c r="A855" s="211" t="s">
        <v>1424</v>
      </c>
      <c r="B855" s="211" t="s">
        <v>1425</v>
      </c>
      <c r="C855" s="212" t="s">
        <v>948</v>
      </c>
      <c r="D855" s="212">
        <v>17306</v>
      </c>
      <c r="E855" s="213">
        <v>44834</v>
      </c>
      <c r="F855" s="217"/>
      <c r="G855" s="217"/>
      <c r="H855" s="217"/>
      <c r="I855" s="215">
        <v>6768.6</v>
      </c>
      <c r="J855" s="213">
        <v>44865</v>
      </c>
      <c r="K855" s="212" t="s">
        <v>1419</v>
      </c>
      <c r="L855" s="217"/>
      <c r="M855" s="211" t="s">
        <v>1419</v>
      </c>
      <c r="N855" s="215">
        <v>6768.6</v>
      </c>
      <c r="O855" s="218"/>
      <c r="P855" s="217"/>
      <c r="Q855" s="217"/>
      <c r="R855" s="217"/>
      <c r="S855" s="217"/>
      <c r="T855" s="215" t="s">
        <v>1416</v>
      </c>
      <c r="U855" s="185">
        <v>1277</v>
      </c>
      <c r="V855" s="157" t="s">
        <v>980</v>
      </c>
      <c r="W855" s="157" t="s">
        <v>984</v>
      </c>
    </row>
    <row r="856" spans="1:23" ht="16" customHeight="1">
      <c r="A856" s="211" t="s">
        <v>1424</v>
      </c>
      <c r="B856" s="211" t="s">
        <v>1425</v>
      </c>
      <c r="C856" s="212" t="s">
        <v>948</v>
      </c>
      <c r="D856" s="212">
        <v>17307</v>
      </c>
      <c r="E856" s="213">
        <v>44834</v>
      </c>
      <c r="F856" s="217"/>
      <c r="G856" s="217"/>
      <c r="H856" s="217"/>
      <c r="I856" s="215">
        <v>3252.36</v>
      </c>
      <c r="J856" s="213">
        <v>44865</v>
      </c>
      <c r="K856" s="212" t="s">
        <v>1419</v>
      </c>
      <c r="L856" s="217"/>
      <c r="M856" s="211" t="s">
        <v>1419</v>
      </c>
      <c r="N856" s="215">
        <v>3252.36</v>
      </c>
      <c r="O856" s="218"/>
      <c r="P856" s="217"/>
      <c r="Q856" s="217"/>
      <c r="R856" s="217"/>
      <c r="S856" s="217"/>
      <c r="T856" s="215" t="s">
        <v>1416</v>
      </c>
      <c r="U856" s="185">
        <v>1277</v>
      </c>
      <c r="V856" s="157" t="s">
        <v>980</v>
      </c>
      <c r="W856" s="157" t="s">
        <v>984</v>
      </c>
    </row>
    <row r="857" spans="1:23" ht="16" customHeight="1">
      <c r="A857" s="211" t="s">
        <v>1424</v>
      </c>
      <c r="B857" s="211" t="s">
        <v>1425</v>
      </c>
      <c r="C857" s="212" t="s">
        <v>948</v>
      </c>
      <c r="D857" s="212">
        <v>17308</v>
      </c>
      <c r="E857" s="213">
        <v>44834</v>
      </c>
      <c r="F857" s="217"/>
      <c r="G857" s="217"/>
      <c r="H857" s="217"/>
      <c r="I857" s="215">
        <v>15754.68</v>
      </c>
      <c r="J857" s="213">
        <v>44865</v>
      </c>
      <c r="K857" s="212" t="s">
        <v>1419</v>
      </c>
      <c r="L857" s="217"/>
      <c r="M857" s="211" t="s">
        <v>1419</v>
      </c>
      <c r="N857" s="215">
        <v>15754.68</v>
      </c>
      <c r="O857" s="218"/>
      <c r="P857" s="217"/>
      <c r="Q857" s="217"/>
      <c r="R857" s="217"/>
      <c r="S857" s="217"/>
      <c r="T857" s="215" t="s">
        <v>1416</v>
      </c>
      <c r="U857" s="185">
        <v>1277</v>
      </c>
      <c r="V857" s="157" t="s">
        <v>980</v>
      </c>
      <c r="W857" s="157" t="s">
        <v>984</v>
      </c>
    </row>
    <row r="858" spans="1:23" ht="16" customHeight="1">
      <c r="A858" s="211" t="s">
        <v>1424</v>
      </c>
      <c r="B858" s="211" t="s">
        <v>1425</v>
      </c>
      <c r="C858" s="212" t="s">
        <v>948</v>
      </c>
      <c r="D858" s="212">
        <v>17309</v>
      </c>
      <c r="E858" s="213">
        <v>44834</v>
      </c>
      <c r="F858" s="217"/>
      <c r="G858" s="217"/>
      <c r="H858" s="217"/>
      <c r="I858" s="215">
        <v>14902.04</v>
      </c>
      <c r="J858" s="213">
        <v>44865</v>
      </c>
      <c r="K858" s="212" t="s">
        <v>1419</v>
      </c>
      <c r="L858" s="217"/>
      <c r="M858" s="211" t="s">
        <v>1419</v>
      </c>
      <c r="N858" s="215">
        <v>14902.04</v>
      </c>
      <c r="O858" s="218"/>
      <c r="P858" s="217"/>
      <c r="Q858" s="217"/>
      <c r="R858" s="217"/>
      <c r="S858" s="217"/>
      <c r="T858" s="215" t="s">
        <v>1416</v>
      </c>
      <c r="U858" s="185">
        <v>1277</v>
      </c>
      <c r="V858" s="157" t="s">
        <v>980</v>
      </c>
      <c r="W858" s="157" t="s">
        <v>984</v>
      </c>
    </row>
    <row r="859" spans="1:23" ht="16" customHeight="1">
      <c r="A859" s="211" t="s">
        <v>1424</v>
      </c>
      <c r="B859" s="211" t="s">
        <v>1425</v>
      </c>
      <c r="C859" s="212" t="s">
        <v>948</v>
      </c>
      <c r="D859" s="212">
        <v>17310</v>
      </c>
      <c r="E859" s="213">
        <v>44834</v>
      </c>
      <c r="F859" s="217"/>
      <c r="G859" s="217"/>
      <c r="H859" s="217"/>
      <c r="I859" s="215">
        <v>1468.4</v>
      </c>
      <c r="J859" s="213">
        <v>44865</v>
      </c>
      <c r="K859" s="212" t="s">
        <v>1419</v>
      </c>
      <c r="L859" s="217"/>
      <c r="M859" s="211" t="s">
        <v>1419</v>
      </c>
      <c r="N859" s="215">
        <v>1468.4</v>
      </c>
      <c r="O859" s="218"/>
      <c r="P859" s="217"/>
      <c r="Q859" s="217"/>
      <c r="R859" s="217"/>
      <c r="S859" s="217"/>
      <c r="T859" s="215" t="s">
        <v>1416</v>
      </c>
      <c r="U859" s="185">
        <v>1277</v>
      </c>
      <c r="V859" s="157" t="s">
        <v>980</v>
      </c>
      <c r="W859" s="157" t="s">
        <v>984</v>
      </c>
    </row>
    <row r="860" spans="1:23" ht="16" customHeight="1">
      <c r="A860" s="211" t="s">
        <v>1424</v>
      </c>
      <c r="B860" s="211" t="s">
        <v>1425</v>
      </c>
      <c r="C860" s="212" t="s">
        <v>948</v>
      </c>
      <c r="D860" s="212">
        <v>17311</v>
      </c>
      <c r="E860" s="213">
        <v>44834</v>
      </c>
      <c r="F860" s="217"/>
      <c r="G860" s="217"/>
      <c r="H860" s="217"/>
      <c r="I860" s="215">
        <v>5965.54</v>
      </c>
      <c r="J860" s="213">
        <v>44865</v>
      </c>
      <c r="K860" s="212" t="s">
        <v>1419</v>
      </c>
      <c r="L860" s="217"/>
      <c r="M860" s="211" t="s">
        <v>1419</v>
      </c>
      <c r="N860" s="215">
        <v>5965.54</v>
      </c>
      <c r="O860" s="218"/>
      <c r="P860" s="217"/>
      <c r="Q860" s="217"/>
      <c r="R860" s="217"/>
      <c r="S860" s="217"/>
      <c r="T860" s="215" t="s">
        <v>1416</v>
      </c>
      <c r="U860" s="185">
        <v>1277</v>
      </c>
      <c r="V860" s="157" t="s">
        <v>980</v>
      </c>
      <c r="W860" s="157" t="s">
        <v>984</v>
      </c>
    </row>
    <row r="861" spans="1:23" ht="16" customHeight="1">
      <c r="A861" s="211" t="s">
        <v>1424</v>
      </c>
      <c r="B861" s="211" t="s">
        <v>1425</v>
      </c>
      <c r="C861" s="212" t="s">
        <v>948</v>
      </c>
      <c r="D861" s="212">
        <v>17312</v>
      </c>
      <c r="E861" s="213">
        <v>44834</v>
      </c>
      <c r="F861" s="217"/>
      <c r="G861" s="217"/>
      <c r="H861" s="217"/>
      <c r="I861" s="215">
        <v>9992.48</v>
      </c>
      <c r="J861" s="213">
        <v>44865</v>
      </c>
      <c r="K861" s="212" t="s">
        <v>1419</v>
      </c>
      <c r="L861" s="217"/>
      <c r="M861" s="211" t="s">
        <v>1419</v>
      </c>
      <c r="N861" s="215">
        <v>9992.48</v>
      </c>
      <c r="O861" s="218"/>
      <c r="P861" s="217"/>
      <c r="Q861" s="217"/>
      <c r="R861" s="217"/>
      <c r="S861" s="217"/>
      <c r="T861" s="215" t="s">
        <v>1416</v>
      </c>
      <c r="U861" s="185">
        <v>1277</v>
      </c>
      <c r="V861" s="157" t="s">
        <v>980</v>
      </c>
      <c r="W861" s="157" t="s">
        <v>984</v>
      </c>
    </row>
    <row r="862" spans="1:23" ht="16" customHeight="1">
      <c r="A862" s="211" t="s">
        <v>1424</v>
      </c>
      <c r="B862" s="211" t="s">
        <v>1425</v>
      </c>
      <c r="C862" s="212" t="s">
        <v>948</v>
      </c>
      <c r="D862" s="212">
        <v>17313</v>
      </c>
      <c r="E862" s="213">
        <v>44834</v>
      </c>
      <c r="F862" s="217"/>
      <c r="G862" s="217"/>
      <c r="H862" s="217"/>
      <c r="I862" s="215">
        <v>79835.11</v>
      </c>
      <c r="J862" s="213">
        <v>44865</v>
      </c>
      <c r="K862" s="212" t="s">
        <v>1419</v>
      </c>
      <c r="L862" s="217"/>
      <c r="M862" s="211" t="s">
        <v>1419</v>
      </c>
      <c r="N862" s="215">
        <v>79835.11</v>
      </c>
      <c r="O862" s="218"/>
      <c r="P862" s="217"/>
      <c r="Q862" s="217"/>
      <c r="R862" s="217"/>
      <c r="S862" s="217"/>
      <c r="T862" s="215" t="s">
        <v>1416</v>
      </c>
      <c r="U862" s="185">
        <v>1277</v>
      </c>
      <c r="V862" s="157" t="s">
        <v>980</v>
      </c>
      <c r="W862" s="157" t="s">
        <v>984</v>
      </c>
    </row>
    <row r="863" spans="1:23" ht="16" customHeight="1">
      <c r="A863" s="211" t="s">
        <v>1424</v>
      </c>
      <c r="B863" s="211" t="s">
        <v>1425</v>
      </c>
      <c r="C863" s="212" t="s">
        <v>948</v>
      </c>
      <c r="D863" s="212">
        <v>17314</v>
      </c>
      <c r="E863" s="213">
        <v>44834</v>
      </c>
      <c r="F863" s="217"/>
      <c r="G863" s="217"/>
      <c r="H863" s="217"/>
      <c r="I863" s="215">
        <v>4718.01</v>
      </c>
      <c r="J863" s="213">
        <v>44865</v>
      </c>
      <c r="K863" s="212" t="s">
        <v>1419</v>
      </c>
      <c r="L863" s="217"/>
      <c r="M863" s="211" t="s">
        <v>1419</v>
      </c>
      <c r="N863" s="215">
        <v>4718.01</v>
      </c>
      <c r="O863" s="218"/>
      <c r="P863" s="217"/>
      <c r="Q863" s="217"/>
      <c r="R863" s="217"/>
      <c r="S863" s="217"/>
      <c r="T863" s="215" t="s">
        <v>1416</v>
      </c>
      <c r="U863" s="185">
        <v>1277</v>
      </c>
      <c r="V863" s="157" t="s">
        <v>980</v>
      </c>
      <c r="W863" s="157" t="s">
        <v>984</v>
      </c>
    </row>
    <row r="864" spans="1:23" ht="16" customHeight="1">
      <c r="A864" s="211" t="s">
        <v>1424</v>
      </c>
      <c r="B864" s="211" t="s">
        <v>1425</v>
      </c>
      <c r="C864" s="212" t="s">
        <v>948</v>
      </c>
      <c r="D864" s="212">
        <v>17315</v>
      </c>
      <c r="E864" s="213">
        <v>44834</v>
      </c>
      <c r="F864" s="217"/>
      <c r="G864" s="217"/>
      <c r="H864" s="217"/>
      <c r="I864" s="215">
        <v>10952.78</v>
      </c>
      <c r="J864" s="213">
        <v>44865</v>
      </c>
      <c r="K864" s="212" t="s">
        <v>1419</v>
      </c>
      <c r="L864" s="217"/>
      <c r="M864" s="211" t="s">
        <v>1419</v>
      </c>
      <c r="N864" s="215">
        <v>10952.78</v>
      </c>
      <c r="O864" s="218"/>
      <c r="P864" s="217"/>
      <c r="Q864" s="217"/>
      <c r="R864" s="217"/>
      <c r="S864" s="217"/>
      <c r="T864" s="215" t="s">
        <v>1416</v>
      </c>
      <c r="U864" s="185">
        <v>1277</v>
      </c>
      <c r="V864" s="157" t="s">
        <v>980</v>
      </c>
      <c r="W864" s="157" t="s">
        <v>984</v>
      </c>
    </row>
    <row r="865" spans="1:23" ht="16" customHeight="1">
      <c r="A865" s="211" t="s">
        <v>1424</v>
      </c>
      <c r="B865" s="211" t="s">
        <v>1425</v>
      </c>
      <c r="C865" s="212" t="s">
        <v>948</v>
      </c>
      <c r="D865" s="212">
        <v>17316</v>
      </c>
      <c r="E865" s="213">
        <v>44834</v>
      </c>
      <c r="F865" s="217"/>
      <c r="G865" s="217"/>
      <c r="H865" s="217"/>
      <c r="I865" s="215">
        <v>49689.34</v>
      </c>
      <c r="J865" s="213">
        <v>44865</v>
      </c>
      <c r="K865" s="212" t="s">
        <v>1419</v>
      </c>
      <c r="L865" s="217"/>
      <c r="M865" s="211" t="s">
        <v>1419</v>
      </c>
      <c r="N865" s="215">
        <v>49689.34</v>
      </c>
      <c r="O865" s="218"/>
      <c r="P865" s="217"/>
      <c r="Q865" s="217"/>
      <c r="R865" s="217"/>
      <c r="S865" s="217"/>
      <c r="T865" s="215" t="s">
        <v>1416</v>
      </c>
      <c r="U865" s="185">
        <v>1277</v>
      </c>
      <c r="V865" s="157" t="s">
        <v>980</v>
      </c>
      <c r="W865" s="157" t="s">
        <v>984</v>
      </c>
    </row>
    <row r="866" spans="1:23" ht="16" customHeight="1">
      <c r="A866" s="211" t="s">
        <v>1424</v>
      </c>
      <c r="B866" s="211" t="s">
        <v>1425</v>
      </c>
      <c r="C866" s="212" t="s">
        <v>948</v>
      </c>
      <c r="D866" s="212">
        <v>17317</v>
      </c>
      <c r="E866" s="213">
        <v>44834</v>
      </c>
      <c r="F866" s="217"/>
      <c r="G866" s="217"/>
      <c r="H866" s="217"/>
      <c r="I866" s="215">
        <v>19342.11</v>
      </c>
      <c r="J866" s="213">
        <v>44865</v>
      </c>
      <c r="K866" s="212" t="s">
        <v>1419</v>
      </c>
      <c r="L866" s="217"/>
      <c r="M866" s="211" t="s">
        <v>1419</v>
      </c>
      <c r="N866" s="215">
        <v>19342.11</v>
      </c>
      <c r="O866" s="218"/>
      <c r="P866" s="217"/>
      <c r="Q866" s="217"/>
      <c r="R866" s="217"/>
      <c r="S866" s="217"/>
      <c r="T866" s="215" t="s">
        <v>1416</v>
      </c>
      <c r="U866" s="185">
        <v>1277</v>
      </c>
      <c r="V866" s="157" t="s">
        <v>980</v>
      </c>
      <c r="W866" s="157" t="s">
        <v>984</v>
      </c>
    </row>
    <row r="867" spans="1:23" ht="16" customHeight="1">
      <c r="A867" s="211" t="s">
        <v>1424</v>
      </c>
      <c r="B867" s="211" t="s">
        <v>1425</v>
      </c>
      <c r="C867" s="212" t="s">
        <v>948</v>
      </c>
      <c r="D867" s="212">
        <v>17318</v>
      </c>
      <c r="E867" s="213">
        <v>44834</v>
      </c>
      <c r="F867" s="217"/>
      <c r="G867" s="217"/>
      <c r="H867" s="217"/>
      <c r="I867" s="215">
        <v>44934.83</v>
      </c>
      <c r="J867" s="213">
        <v>44865</v>
      </c>
      <c r="K867" s="212" t="s">
        <v>1419</v>
      </c>
      <c r="L867" s="217"/>
      <c r="M867" s="211" t="s">
        <v>1419</v>
      </c>
      <c r="N867" s="215">
        <v>44934.83</v>
      </c>
      <c r="O867" s="218"/>
      <c r="P867" s="217"/>
      <c r="Q867" s="217"/>
      <c r="R867" s="217"/>
      <c r="S867" s="217"/>
      <c r="T867" s="215" t="s">
        <v>1416</v>
      </c>
      <c r="U867" s="185">
        <v>1277</v>
      </c>
      <c r="V867" s="157" t="s">
        <v>980</v>
      </c>
      <c r="W867" s="157" t="s">
        <v>984</v>
      </c>
    </row>
    <row r="868" spans="1:23" ht="16" customHeight="1">
      <c r="A868" s="211" t="s">
        <v>1424</v>
      </c>
      <c r="B868" s="211" t="s">
        <v>1425</v>
      </c>
      <c r="C868" s="212" t="s">
        <v>948</v>
      </c>
      <c r="D868" s="212">
        <v>17319</v>
      </c>
      <c r="E868" s="213">
        <v>44834</v>
      </c>
      <c r="F868" s="217"/>
      <c r="G868" s="217"/>
      <c r="H868" s="217"/>
      <c r="I868" s="215">
        <v>36835.97</v>
      </c>
      <c r="J868" s="213">
        <v>44865</v>
      </c>
      <c r="K868" s="212" t="s">
        <v>1419</v>
      </c>
      <c r="L868" s="217"/>
      <c r="M868" s="211" t="s">
        <v>1419</v>
      </c>
      <c r="N868" s="215">
        <v>36835.97</v>
      </c>
      <c r="O868" s="218"/>
      <c r="P868" s="217"/>
      <c r="Q868" s="217"/>
      <c r="R868" s="217"/>
      <c r="S868" s="217"/>
      <c r="T868" s="215" t="s">
        <v>1416</v>
      </c>
      <c r="U868" s="185">
        <v>1277</v>
      </c>
      <c r="V868" s="157" t="s">
        <v>980</v>
      </c>
      <c r="W868" s="157" t="s">
        <v>984</v>
      </c>
    </row>
    <row r="869" spans="1:23" ht="16" customHeight="1">
      <c r="A869" s="211" t="s">
        <v>1424</v>
      </c>
      <c r="B869" s="211" t="s">
        <v>1425</v>
      </c>
      <c r="C869" s="212" t="s">
        <v>948</v>
      </c>
      <c r="D869" s="212">
        <v>17320</v>
      </c>
      <c r="E869" s="213">
        <v>44834</v>
      </c>
      <c r="F869" s="217"/>
      <c r="G869" s="217"/>
      <c r="H869" s="217"/>
      <c r="I869" s="215">
        <v>35291.5</v>
      </c>
      <c r="J869" s="213">
        <v>44865</v>
      </c>
      <c r="K869" s="212" t="s">
        <v>1419</v>
      </c>
      <c r="L869" s="217"/>
      <c r="M869" s="211" t="s">
        <v>1419</v>
      </c>
      <c r="N869" s="215">
        <v>35291.5</v>
      </c>
      <c r="O869" s="218"/>
      <c r="P869" s="217"/>
      <c r="Q869" s="217"/>
      <c r="R869" s="217"/>
      <c r="S869" s="217"/>
      <c r="T869" s="215" t="s">
        <v>1416</v>
      </c>
      <c r="U869" s="185">
        <v>1277</v>
      </c>
      <c r="V869" s="157" t="s">
        <v>980</v>
      </c>
      <c r="W869" s="157" t="s">
        <v>984</v>
      </c>
    </row>
    <row r="870" spans="1:23" ht="16" customHeight="1">
      <c r="A870" s="211" t="s">
        <v>1424</v>
      </c>
      <c r="B870" s="211" t="s">
        <v>1425</v>
      </c>
      <c r="C870" s="212" t="s">
        <v>948</v>
      </c>
      <c r="D870" s="212">
        <v>17321</v>
      </c>
      <c r="E870" s="213">
        <v>44834</v>
      </c>
      <c r="F870" s="217"/>
      <c r="G870" s="217"/>
      <c r="H870" s="217"/>
      <c r="I870" s="215">
        <v>14250.03</v>
      </c>
      <c r="J870" s="213">
        <v>44865</v>
      </c>
      <c r="K870" s="212" t="s">
        <v>1419</v>
      </c>
      <c r="L870" s="217"/>
      <c r="M870" s="211" t="s">
        <v>1419</v>
      </c>
      <c r="N870" s="215">
        <v>14250.03</v>
      </c>
      <c r="O870" s="218"/>
      <c r="P870" s="217"/>
      <c r="Q870" s="217"/>
      <c r="R870" s="217"/>
      <c r="S870" s="217"/>
      <c r="T870" s="215" t="s">
        <v>1416</v>
      </c>
      <c r="U870" s="185">
        <v>1277</v>
      </c>
      <c r="V870" s="157" t="s">
        <v>980</v>
      </c>
      <c r="W870" s="157" t="s">
        <v>984</v>
      </c>
    </row>
    <row r="871" spans="1:23" ht="16" customHeight="1">
      <c r="A871" s="211" t="s">
        <v>1424</v>
      </c>
      <c r="B871" s="211" t="s">
        <v>1425</v>
      </c>
      <c r="C871" s="212" t="s">
        <v>948</v>
      </c>
      <c r="D871" s="212">
        <v>17322</v>
      </c>
      <c r="E871" s="213">
        <v>44834</v>
      </c>
      <c r="F871" s="217"/>
      <c r="G871" s="217"/>
      <c r="H871" s="217"/>
      <c r="I871" s="215">
        <v>21903.07</v>
      </c>
      <c r="J871" s="213">
        <v>44865</v>
      </c>
      <c r="K871" s="212" t="s">
        <v>1419</v>
      </c>
      <c r="L871" s="217"/>
      <c r="M871" s="211" t="s">
        <v>1419</v>
      </c>
      <c r="N871" s="215">
        <v>21903.07</v>
      </c>
      <c r="O871" s="218"/>
      <c r="P871" s="217"/>
      <c r="Q871" s="217"/>
      <c r="R871" s="217"/>
      <c r="S871" s="217"/>
      <c r="T871" s="215" t="s">
        <v>1416</v>
      </c>
      <c r="U871" s="185">
        <v>1277</v>
      </c>
      <c r="V871" s="157" t="s">
        <v>980</v>
      </c>
      <c r="W871" s="157" t="s">
        <v>984</v>
      </c>
    </row>
    <row r="872" spans="1:23" ht="16" customHeight="1">
      <c r="A872" s="211" t="s">
        <v>1424</v>
      </c>
      <c r="B872" s="211" t="s">
        <v>1425</v>
      </c>
      <c r="C872" s="212" t="s">
        <v>948</v>
      </c>
      <c r="D872" s="212">
        <v>17323</v>
      </c>
      <c r="E872" s="213">
        <v>44834</v>
      </c>
      <c r="F872" s="217"/>
      <c r="G872" s="217"/>
      <c r="H872" s="217"/>
      <c r="I872" s="215">
        <v>16118.61</v>
      </c>
      <c r="J872" s="213">
        <v>44865</v>
      </c>
      <c r="K872" s="212" t="s">
        <v>1419</v>
      </c>
      <c r="L872" s="217"/>
      <c r="M872" s="211" t="s">
        <v>1419</v>
      </c>
      <c r="N872" s="215">
        <v>16118.61</v>
      </c>
      <c r="O872" s="218"/>
      <c r="P872" s="217"/>
      <c r="Q872" s="217"/>
      <c r="R872" s="217"/>
      <c r="S872" s="217"/>
      <c r="T872" s="215" t="s">
        <v>1416</v>
      </c>
      <c r="U872" s="185">
        <v>1277</v>
      </c>
      <c r="V872" s="157" t="s">
        <v>980</v>
      </c>
      <c r="W872" s="157" t="s">
        <v>984</v>
      </c>
    </row>
    <row r="873" spans="1:23" ht="16" customHeight="1">
      <c r="A873" s="211" t="s">
        <v>1424</v>
      </c>
      <c r="B873" s="211" t="s">
        <v>1425</v>
      </c>
      <c r="C873" s="212" t="s">
        <v>948</v>
      </c>
      <c r="D873" s="212">
        <v>17324</v>
      </c>
      <c r="E873" s="213">
        <v>44834</v>
      </c>
      <c r="F873" s="217"/>
      <c r="G873" s="217"/>
      <c r="H873" s="217"/>
      <c r="I873" s="215">
        <v>21056.15</v>
      </c>
      <c r="J873" s="213">
        <v>44865</v>
      </c>
      <c r="K873" s="212" t="s">
        <v>1419</v>
      </c>
      <c r="L873" s="217"/>
      <c r="M873" s="211" t="s">
        <v>1419</v>
      </c>
      <c r="N873" s="215">
        <v>21056.15</v>
      </c>
      <c r="O873" s="218"/>
      <c r="P873" s="217"/>
      <c r="Q873" s="217"/>
      <c r="R873" s="217"/>
      <c r="S873" s="217"/>
      <c r="T873" s="215" t="s">
        <v>1416</v>
      </c>
      <c r="U873" s="185">
        <v>1277</v>
      </c>
      <c r="V873" s="157" t="s">
        <v>980</v>
      </c>
      <c r="W873" s="157" t="s">
        <v>984</v>
      </c>
    </row>
    <row r="874" spans="1:23" ht="16" customHeight="1">
      <c r="A874" s="211" t="s">
        <v>1424</v>
      </c>
      <c r="B874" s="211" t="s">
        <v>1425</v>
      </c>
      <c r="C874" s="212" t="s">
        <v>948</v>
      </c>
      <c r="D874" s="212">
        <v>17325</v>
      </c>
      <c r="E874" s="213">
        <v>44834</v>
      </c>
      <c r="F874" s="217"/>
      <c r="G874" s="217"/>
      <c r="H874" s="217"/>
      <c r="I874" s="215">
        <v>16487.900000000001</v>
      </c>
      <c r="J874" s="213">
        <v>44865</v>
      </c>
      <c r="K874" s="212" t="s">
        <v>1419</v>
      </c>
      <c r="L874" s="217"/>
      <c r="M874" s="211" t="s">
        <v>1419</v>
      </c>
      <c r="N874" s="215">
        <v>16487.900000000001</v>
      </c>
      <c r="O874" s="218"/>
      <c r="P874" s="217"/>
      <c r="Q874" s="217"/>
      <c r="R874" s="217"/>
      <c r="S874" s="217"/>
      <c r="T874" s="215" t="s">
        <v>1416</v>
      </c>
      <c r="U874" s="185">
        <v>1277</v>
      </c>
      <c r="V874" s="157" t="s">
        <v>980</v>
      </c>
      <c r="W874" s="157" t="s">
        <v>984</v>
      </c>
    </row>
    <row r="875" spans="1:23" ht="16" customHeight="1">
      <c r="A875" s="211" t="s">
        <v>1424</v>
      </c>
      <c r="B875" s="211" t="s">
        <v>1425</v>
      </c>
      <c r="C875" s="212" t="s">
        <v>948</v>
      </c>
      <c r="D875" s="212">
        <v>17326</v>
      </c>
      <c r="E875" s="213">
        <v>44834</v>
      </c>
      <c r="F875" s="217"/>
      <c r="G875" s="217"/>
      <c r="H875" s="217"/>
      <c r="I875" s="215">
        <v>13600.76</v>
      </c>
      <c r="J875" s="213">
        <v>44865</v>
      </c>
      <c r="K875" s="212" t="s">
        <v>1419</v>
      </c>
      <c r="L875" s="217"/>
      <c r="M875" s="211" t="s">
        <v>1419</v>
      </c>
      <c r="N875" s="215">
        <v>13600.76</v>
      </c>
      <c r="O875" s="218"/>
      <c r="P875" s="217"/>
      <c r="Q875" s="217"/>
      <c r="R875" s="217"/>
      <c r="S875" s="217"/>
      <c r="T875" s="215" t="s">
        <v>1416</v>
      </c>
      <c r="U875" s="185">
        <v>1277</v>
      </c>
      <c r="V875" s="157" t="s">
        <v>980</v>
      </c>
      <c r="W875" s="157" t="s">
        <v>984</v>
      </c>
    </row>
    <row r="876" spans="1:23" ht="16" customHeight="1">
      <c r="A876" s="211" t="s">
        <v>1424</v>
      </c>
      <c r="B876" s="211" t="s">
        <v>1425</v>
      </c>
      <c r="C876" s="212" t="s">
        <v>948</v>
      </c>
      <c r="D876" s="212">
        <v>17327</v>
      </c>
      <c r="E876" s="213">
        <v>44834</v>
      </c>
      <c r="F876" s="217"/>
      <c r="G876" s="217"/>
      <c r="H876" s="217"/>
      <c r="I876" s="215">
        <v>28834.76</v>
      </c>
      <c r="J876" s="213">
        <v>44865</v>
      </c>
      <c r="K876" s="212" t="s">
        <v>1419</v>
      </c>
      <c r="L876" s="217"/>
      <c r="M876" s="211" t="s">
        <v>1419</v>
      </c>
      <c r="N876" s="215">
        <v>28834.76</v>
      </c>
      <c r="O876" s="218"/>
      <c r="P876" s="217"/>
      <c r="Q876" s="217"/>
      <c r="R876" s="217"/>
      <c r="S876" s="217"/>
      <c r="T876" s="215" t="s">
        <v>1416</v>
      </c>
      <c r="U876" s="185">
        <v>1277</v>
      </c>
      <c r="V876" s="157" t="s">
        <v>980</v>
      </c>
      <c r="W876" s="157" t="s">
        <v>984</v>
      </c>
    </row>
    <row r="877" spans="1:23" ht="16" customHeight="1">
      <c r="A877" s="211" t="s">
        <v>1424</v>
      </c>
      <c r="B877" s="211" t="s">
        <v>1425</v>
      </c>
      <c r="C877" s="212" t="s">
        <v>948</v>
      </c>
      <c r="D877" s="212">
        <v>17328</v>
      </c>
      <c r="E877" s="213">
        <v>44834</v>
      </c>
      <c r="F877" s="217"/>
      <c r="G877" s="217"/>
      <c r="H877" s="217"/>
      <c r="I877" s="215">
        <v>15784.52</v>
      </c>
      <c r="J877" s="213">
        <v>44865</v>
      </c>
      <c r="K877" s="212" t="s">
        <v>1419</v>
      </c>
      <c r="L877" s="217"/>
      <c r="M877" s="211" t="s">
        <v>1419</v>
      </c>
      <c r="N877" s="215">
        <v>15784.52</v>
      </c>
      <c r="O877" s="218"/>
      <c r="P877" s="217"/>
      <c r="Q877" s="217"/>
      <c r="R877" s="217"/>
      <c r="S877" s="217"/>
      <c r="T877" s="215" t="s">
        <v>1416</v>
      </c>
      <c r="U877" s="185">
        <v>1277</v>
      </c>
      <c r="V877" s="157" t="s">
        <v>980</v>
      </c>
      <c r="W877" s="157" t="s">
        <v>984</v>
      </c>
    </row>
    <row r="878" spans="1:23" ht="16" customHeight="1">
      <c r="A878" s="211" t="s">
        <v>1424</v>
      </c>
      <c r="B878" s="211" t="s">
        <v>1425</v>
      </c>
      <c r="C878" s="212" t="s">
        <v>948</v>
      </c>
      <c r="D878" s="212">
        <v>17329</v>
      </c>
      <c r="E878" s="213">
        <v>44834</v>
      </c>
      <c r="F878" s="217"/>
      <c r="G878" s="217"/>
      <c r="H878" s="217"/>
      <c r="I878" s="215">
        <v>13953.52</v>
      </c>
      <c r="J878" s="213">
        <v>44865</v>
      </c>
      <c r="K878" s="212" t="s">
        <v>1419</v>
      </c>
      <c r="L878" s="217"/>
      <c r="M878" s="211" t="s">
        <v>1419</v>
      </c>
      <c r="N878" s="215">
        <v>13953.52</v>
      </c>
      <c r="O878" s="218"/>
      <c r="P878" s="217"/>
      <c r="Q878" s="217"/>
      <c r="R878" s="217"/>
      <c r="S878" s="217"/>
      <c r="T878" s="215" t="s">
        <v>1416</v>
      </c>
      <c r="U878" s="185">
        <v>1277</v>
      </c>
      <c r="V878" s="157" t="s">
        <v>980</v>
      </c>
      <c r="W878" s="157" t="s">
        <v>984</v>
      </c>
    </row>
    <row r="879" spans="1:23" ht="16" customHeight="1">
      <c r="A879" s="211" t="s">
        <v>1424</v>
      </c>
      <c r="B879" s="211" t="s">
        <v>1425</v>
      </c>
      <c r="C879" s="212" t="s">
        <v>948</v>
      </c>
      <c r="D879" s="212">
        <v>17330</v>
      </c>
      <c r="E879" s="213">
        <v>44834</v>
      </c>
      <c r="F879" s="217"/>
      <c r="G879" s="217"/>
      <c r="H879" s="217"/>
      <c r="I879" s="215">
        <v>34465.01</v>
      </c>
      <c r="J879" s="213">
        <v>44865</v>
      </c>
      <c r="K879" s="212" t="s">
        <v>1419</v>
      </c>
      <c r="L879" s="217"/>
      <c r="M879" s="211" t="s">
        <v>1419</v>
      </c>
      <c r="N879" s="215">
        <v>34465.01</v>
      </c>
      <c r="O879" s="218"/>
      <c r="P879" s="217"/>
      <c r="Q879" s="217"/>
      <c r="R879" s="217"/>
      <c r="S879" s="217"/>
      <c r="T879" s="215" t="s">
        <v>1416</v>
      </c>
      <c r="U879" s="185">
        <v>1277</v>
      </c>
      <c r="V879" s="157" t="s">
        <v>980</v>
      </c>
      <c r="W879" s="157" t="s">
        <v>984</v>
      </c>
    </row>
    <row r="880" spans="1:23" ht="16" customHeight="1">
      <c r="A880" s="211" t="s">
        <v>1424</v>
      </c>
      <c r="B880" s="211" t="s">
        <v>1425</v>
      </c>
      <c r="C880" s="212" t="s">
        <v>948</v>
      </c>
      <c r="D880" s="212">
        <v>17331</v>
      </c>
      <c r="E880" s="213">
        <v>44834</v>
      </c>
      <c r="F880" s="217"/>
      <c r="G880" s="217"/>
      <c r="H880" s="217"/>
      <c r="I880" s="215">
        <v>52401.55</v>
      </c>
      <c r="J880" s="213">
        <v>44865</v>
      </c>
      <c r="K880" s="212" t="s">
        <v>1419</v>
      </c>
      <c r="L880" s="217"/>
      <c r="M880" s="211" t="s">
        <v>1419</v>
      </c>
      <c r="N880" s="215">
        <v>52401.55</v>
      </c>
      <c r="O880" s="218"/>
      <c r="P880" s="217"/>
      <c r="Q880" s="217"/>
      <c r="R880" s="217"/>
      <c r="S880" s="217"/>
      <c r="T880" s="215" t="s">
        <v>1416</v>
      </c>
      <c r="U880" s="185">
        <v>1277</v>
      </c>
      <c r="V880" s="157" t="s">
        <v>980</v>
      </c>
      <c r="W880" s="157" t="s">
        <v>984</v>
      </c>
    </row>
    <row r="881" spans="1:23" ht="16" customHeight="1">
      <c r="A881" s="211" t="s">
        <v>1424</v>
      </c>
      <c r="B881" s="211" t="s">
        <v>1425</v>
      </c>
      <c r="C881" s="212" t="s">
        <v>948</v>
      </c>
      <c r="D881" s="212">
        <v>17332</v>
      </c>
      <c r="E881" s="213">
        <v>44834</v>
      </c>
      <c r="F881" s="217"/>
      <c r="G881" s="217"/>
      <c r="H881" s="217"/>
      <c r="I881" s="215">
        <v>76651.490000000005</v>
      </c>
      <c r="J881" s="213">
        <v>44865</v>
      </c>
      <c r="K881" s="212" t="s">
        <v>1419</v>
      </c>
      <c r="L881" s="217"/>
      <c r="M881" s="211" t="s">
        <v>1419</v>
      </c>
      <c r="N881" s="215">
        <v>76651.490000000005</v>
      </c>
      <c r="O881" s="218"/>
      <c r="P881" s="217"/>
      <c r="Q881" s="217"/>
      <c r="R881" s="217"/>
      <c r="S881" s="217"/>
      <c r="T881" s="215" t="s">
        <v>1416</v>
      </c>
      <c r="U881" s="185">
        <v>1277</v>
      </c>
      <c r="V881" s="157" t="s">
        <v>980</v>
      </c>
      <c r="W881" s="157" t="s">
        <v>984</v>
      </c>
    </row>
    <row r="882" spans="1:23" ht="16" customHeight="1">
      <c r="A882" s="211" t="s">
        <v>1424</v>
      </c>
      <c r="B882" s="211" t="s">
        <v>1425</v>
      </c>
      <c r="C882" s="212" t="s">
        <v>948</v>
      </c>
      <c r="D882" s="212">
        <v>17333</v>
      </c>
      <c r="E882" s="213">
        <v>44834</v>
      </c>
      <c r="F882" s="217"/>
      <c r="G882" s="217"/>
      <c r="H882" s="217"/>
      <c r="I882" s="215">
        <v>71613.919999999998</v>
      </c>
      <c r="J882" s="213">
        <v>44865</v>
      </c>
      <c r="K882" s="212" t="s">
        <v>1419</v>
      </c>
      <c r="L882" s="217"/>
      <c r="M882" s="211" t="s">
        <v>1419</v>
      </c>
      <c r="N882" s="215">
        <v>71613.919999999998</v>
      </c>
      <c r="O882" s="218"/>
      <c r="P882" s="217"/>
      <c r="Q882" s="217"/>
      <c r="R882" s="217"/>
      <c r="S882" s="217"/>
      <c r="T882" s="215" t="s">
        <v>1416</v>
      </c>
      <c r="U882" s="185">
        <v>1277</v>
      </c>
      <c r="V882" s="157" t="s">
        <v>980</v>
      </c>
      <c r="W882" s="157" t="s">
        <v>984</v>
      </c>
    </row>
    <row r="883" spans="1:23" ht="16" customHeight="1">
      <c r="A883" s="211" t="s">
        <v>1424</v>
      </c>
      <c r="B883" s="211" t="s">
        <v>1425</v>
      </c>
      <c r="C883" s="212" t="s">
        <v>948</v>
      </c>
      <c r="D883" s="212">
        <v>17334</v>
      </c>
      <c r="E883" s="213">
        <v>44834</v>
      </c>
      <c r="F883" s="217"/>
      <c r="G883" s="217"/>
      <c r="H883" s="217"/>
      <c r="I883" s="215">
        <v>82706.12</v>
      </c>
      <c r="J883" s="213">
        <v>44865</v>
      </c>
      <c r="K883" s="212" t="s">
        <v>1419</v>
      </c>
      <c r="L883" s="217"/>
      <c r="M883" s="211" t="s">
        <v>1419</v>
      </c>
      <c r="N883" s="215">
        <v>82706.12</v>
      </c>
      <c r="O883" s="218"/>
      <c r="P883" s="217"/>
      <c r="Q883" s="217"/>
      <c r="R883" s="217"/>
      <c r="S883" s="217"/>
      <c r="T883" s="215" t="s">
        <v>1416</v>
      </c>
      <c r="U883" s="185">
        <v>1277</v>
      </c>
      <c r="V883" s="157" t="s">
        <v>980</v>
      </c>
      <c r="W883" s="157" t="s">
        <v>984</v>
      </c>
    </row>
    <row r="884" spans="1:23" ht="16" customHeight="1">
      <c r="A884" s="211" t="s">
        <v>1424</v>
      </c>
      <c r="B884" s="211" t="s">
        <v>1425</v>
      </c>
      <c r="C884" s="212" t="s">
        <v>948</v>
      </c>
      <c r="D884" s="212">
        <v>17335</v>
      </c>
      <c r="E884" s="213">
        <v>44834</v>
      </c>
      <c r="F884" s="217"/>
      <c r="G884" s="217"/>
      <c r="H884" s="217"/>
      <c r="I884" s="215">
        <v>11096.26</v>
      </c>
      <c r="J884" s="213">
        <v>44865</v>
      </c>
      <c r="K884" s="212" t="s">
        <v>1419</v>
      </c>
      <c r="L884" s="217"/>
      <c r="M884" s="211" t="s">
        <v>1419</v>
      </c>
      <c r="N884" s="215">
        <v>11096.26</v>
      </c>
      <c r="O884" s="218"/>
      <c r="P884" s="217"/>
      <c r="Q884" s="217"/>
      <c r="R884" s="217"/>
      <c r="S884" s="217"/>
      <c r="T884" s="215" t="s">
        <v>1416</v>
      </c>
      <c r="U884" s="185">
        <v>1277</v>
      </c>
      <c r="V884" s="157" t="s">
        <v>980</v>
      </c>
      <c r="W884" s="157" t="s">
        <v>984</v>
      </c>
    </row>
    <row r="885" spans="1:23" ht="16" customHeight="1">
      <c r="A885" s="211" t="s">
        <v>1424</v>
      </c>
      <c r="B885" s="211" t="s">
        <v>1425</v>
      </c>
      <c r="C885" s="212" t="s">
        <v>948</v>
      </c>
      <c r="D885" s="212">
        <v>17336</v>
      </c>
      <c r="E885" s="213">
        <v>44834</v>
      </c>
      <c r="F885" s="217"/>
      <c r="G885" s="217"/>
      <c r="H885" s="217"/>
      <c r="I885" s="215">
        <v>21269.67</v>
      </c>
      <c r="J885" s="213">
        <v>44865</v>
      </c>
      <c r="K885" s="212" t="s">
        <v>1419</v>
      </c>
      <c r="L885" s="217"/>
      <c r="M885" s="211" t="s">
        <v>1419</v>
      </c>
      <c r="N885" s="215">
        <v>21269.67</v>
      </c>
      <c r="O885" s="218"/>
      <c r="P885" s="217"/>
      <c r="Q885" s="217"/>
      <c r="R885" s="217"/>
      <c r="S885" s="217"/>
      <c r="T885" s="215" t="s">
        <v>1416</v>
      </c>
      <c r="U885" s="185">
        <v>1277</v>
      </c>
      <c r="V885" s="157" t="s">
        <v>980</v>
      </c>
      <c r="W885" s="157" t="s">
        <v>984</v>
      </c>
    </row>
    <row r="886" spans="1:23" ht="16" customHeight="1">
      <c r="A886" s="211" t="s">
        <v>1424</v>
      </c>
      <c r="B886" s="211" t="s">
        <v>1425</v>
      </c>
      <c r="C886" s="212" t="s">
        <v>948</v>
      </c>
      <c r="D886" s="212">
        <v>17337</v>
      </c>
      <c r="E886" s="213">
        <v>44834</v>
      </c>
      <c r="F886" s="217"/>
      <c r="G886" s="217"/>
      <c r="H886" s="217"/>
      <c r="I886" s="215">
        <v>119145.02</v>
      </c>
      <c r="J886" s="213">
        <v>44865</v>
      </c>
      <c r="K886" s="212" t="s">
        <v>1419</v>
      </c>
      <c r="L886" s="217"/>
      <c r="M886" s="211" t="s">
        <v>1419</v>
      </c>
      <c r="N886" s="215">
        <v>119145.02</v>
      </c>
      <c r="O886" s="218"/>
      <c r="P886" s="217"/>
      <c r="Q886" s="217"/>
      <c r="R886" s="217"/>
      <c r="S886" s="217"/>
      <c r="T886" s="215" t="s">
        <v>1416</v>
      </c>
      <c r="U886" s="185">
        <v>1277</v>
      </c>
      <c r="V886" s="157" t="s">
        <v>980</v>
      </c>
      <c r="W886" s="157" t="s">
        <v>984</v>
      </c>
    </row>
    <row r="887" spans="1:23" ht="16" customHeight="1">
      <c r="A887" s="211" t="s">
        <v>1424</v>
      </c>
      <c r="B887" s="211" t="s">
        <v>1425</v>
      </c>
      <c r="C887" s="212" t="s">
        <v>948</v>
      </c>
      <c r="D887" s="212">
        <v>17338</v>
      </c>
      <c r="E887" s="213">
        <v>44834</v>
      </c>
      <c r="F887" s="217"/>
      <c r="G887" s="217"/>
      <c r="H887" s="217"/>
      <c r="I887" s="215">
        <v>22856.3</v>
      </c>
      <c r="J887" s="213">
        <v>44865</v>
      </c>
      <c r="K887" s="212" t="s">
        <v>1419</v>
      </c>
      <c r="L887" s="217"/>
      <c r="M887" s="211" t="s">
        <v>1419</v>
      </c>
      <c r="N887" s="215">
        <v>22856.3</v>
      </c>
      <c r="O887" s="218"/>
      <c r="P887" s="217"/>
      <c r="Q887" s="217"/>
      <c r="R887" s="217"/>
      <c r="S887" s="217"/>
      <c r="T887" s="215" t="s">
        <v>1416</v>
      </c>
      <c r="U887" s="185">
        <v>1277</v>
      </c>
      <c r="V887" s="157" t="s">
        <v>980</v>
      </c>
      <c r="W887" s="157" t="s">
        <v>984</v>
      </c>
    </row>
    <row r="888" spans="1:23" ht="16" customHeight="1">
      <c r="A888" s="211" t="s">
        <v>1424</v>
      </c>
      <c r="B888" s="211" t="s">
        <v>1425</v>
      </c>
      <c r="C888" s="212" t="s">
        <v>948</v>
      </c>
      <c r="D888" s="212">
        <v>17339</v>
      </c>
      <c r="E888" s="213">
        <v>44834</v>
      </c>
      <c r="F888" s="217"/>
      <c r="G888" s="217"/>
      <c r="H888" s="217"/>
      <c r="I888" s="215">
        <v>18035.259999999998</v>
      </c>
      <c r="J888" s="213">
        <v>44865</v>
      </c>
      <c r="K888" s="212" t="s">
        <v>1419</v>
      </c>
      <c r="L888" s="217"/>
      <c r="M888" s="211" t="s">
        <v>1419</v>
      </c>
      <c r="N888" s="215">
        <v>18035.259999999998</v>
      </c>
      <c r="O888" s="218"/>
      <c r="P888" s="217"/>
      <c r="Q888" s="217"/>
      <c r="R888" s="217"/>
      <c r="S888" s="217"/>
      <c r="T888" s="215" t="s">
        <v>1416</v>
      </c>
      <c r="U888" s="185">
        <v>1277</v>
      </c>
      <c r="V888" s="157" t="s">
        <v>980</v>
      </c>
      <c r="W888" s="157" t="s">
        <v>984</v>
      </c>
    </row>
    <row r="889" spans="1:23" ht="16" customHeight="1">
      <c r="A889" s="211" t="s">
        <v>1424</v>
      </c>
      <c r="B889" s="211" t="s">
        <v>1425</v>
      </c>
      <c r="C889" s="212" t="s">
        <v>948</v>
      </c>
      <c r="D889" s="212">
        <v>17398</v>
      </c>
      <c r="E889" s="213">
        <v>44865</v>
      </c>
      <c r="F889" s="217"/>
      <c r="G889" s="217"/>
      <c r="H889" s="217"/>
      <c r="I889" s="215">
        <v>74570.789999999994</v>
      </c>
      <c r="J889" s="213">
        <v>44895</v>
      </c>
      <c r="K889" s="212" t="s">
        <v>1419</v>
      </c>
      <c r="L889" s="217"/>
      <c r="M889" s="211" t="s">
        <v>1419</v>
      </c>
      <c r="N889" s="215">
        <v>74570.789999999994</v>
      </c>
      <c r="O889" s="218"/>
      <c r="P889" s="217"/>
      <c r="Q889" s="217"/>
      <c r="R889" s="217"/>
      <c r="S889" s="217"/>
      <c r="T889" s="215" t="s">
        <v>1414</v>
      </c>
      <c r="U889" s="185">
        <v>1247</v>
      </c>
      <c r="V889" s="157" t="s">
        <v>980</v>
      </c>
      <c r="W889" s="157" t="s">
        <v>984</v>
      </c>
    </row>
    <row r="890" spans="1:23" ht="16" customHeight="1">
      <c r="A890" s="211" t="s">
        <v>1424</v>
      </c>
      <c r="B890" s="211" t="s">
        <v>1425</v>
      </c>
      <c r="C890" s="212" t="s">
        <v>948</v>
      </c>
      <c r="D890" s="212">
        <v>17399</v>
      </c>
      <c r="E890" s="213">
        <v>44865</v>
      </c>
      <c r="F890" s="217"/>
      <c r="G890" s="217"/>
      <c r="H890" s="217"/>
      <c r="I890" s="215">
        <v>38182.6</v>
      </c>
      <c r="J890" s="213">
        <v>44895</v>
      </c>
      <c r="K890" s="212" t="s">
        <v>1419</v>
      </c>
      <c r="L890" s="217"/>
      <c r="M890" s="211" t="s">
        <v>1419</v>
      </c>
      <c r="N890" s="215">
        <v>38182.6</v>
      </c>
      <c r="O890" s="218"/>
      <c r="P890" s="217"/>
      <c r="Q890" s="217"/>
      <c r="R890" s="217"/>
      <c r="S890" s="217"/>
      <c r="T890" s="215" t="s">
        <v>1414</v>
      </c>
      <c r="U890" s="185">
        <v>1247</v>
      </c>
      <c r="V890" s="157" t="s">
        <v>980</v>
      </c>
      <c r="W890" s="157" t="s">
        <v>984</v>
      </c>
    </row>
    <row r="891" spans="1:23" ht="16" customHeight="1">
      <c r="A891" s="211" t="s">
        <v>1424</v>
      </c>
      <c r="B891" s="211" t="s">
        <v>1425</v>
      </c>
      <c r="C891" s="212" t="s">
        <v>948</v>
      </c>
      <c r="D891" s="212">
        <v>17400</v>
      </c>
      <c r="E891" s="213">
        <v>44865</v>
      </c>
      <c r="F891" s="217"/>
      <c r="G891" s="217"/>
      <c r="H891" s="217"/>
      <c r="I891" s="215">
        <v>62519.360000000001</v>
      </c>
      <c r="J891" s="213">
        <v>44895</v>
      </c>
      <c r="K891" s="212" t="s">
        <v>1419</v>
      </c>
      <c r="L891" s="217"/>
      <c r="M891" s="211" t="s">
        <v>1419</v>
      </c>
      <c r="N891" s="215">
        <v>62519.360000000001</v>
      </c>
      <c r="O891" s="218"/>
      <c r="P891" s="217"/>
      <c r="Q891" s="217"/>
      <c r="R891" s="217"/>
      <c r="S891" s="217"/>
      <c r="T891" s="215" t="s">
        <v>1414</v>
      </c>
      <c r="U891" s="185">
        <v>1247</v>
      </c>
      <c r="V891" s="157" t="s">
        <v>980</v>
      </c>
      <c r="W891" s="157" t="s">
        <v>984</v>
      </c>
    </row>
    <row r="892" spans="1:23" ht="16" customHeight="1">
      <c r="A892" s="211" t="s">
        <v>1424</v>
      </c>
      <c r="B892" s="211" t="s">
        <v>1425</v>
      </c>
      <c r="C892" s="212" t="s">
        <v>948</v>
      </c>
      <c r="D892" s="212">
        <v>17401</v>
      </c>
      <c r="E892" s="213">
        <v>44865</v>
      </c>
      <c r="F892" s="217"/>
      <c r="G892" s="217"/>
      <c r="H892" s="217"/>
      <c r="I892" s="215">
        <v>6783.62</v>
      </c>
      <c r="J892" s="213">
        <v>44895</v>
      </c>
      <c r="K892" s="212" t="s">
        <v>1419</v>
      </c>
      <c r="L892" s="217"/>
      <c r="M892" s="211" t="s">
        <v>1419</v>
      </c>
      <c r="N892" s="215">
        <v>6783.62</v>
      </c>
      <c r="O892" s="218"/>
      <c r="P892" s="217"/>
      <c r="Q892" s="217"/>
      <c r="R892" s="217"/>
      <c r="S892" s="217"/>
      <c r="T892" s="215" t="s">
        <v>1414</v>
      </c>
      <c r="U892" s="185">
        <v>1247</v>
      </c>
      <c r="V892" s="157" t="s">
        <v>980</v>
      </c>
      <c r="W892" s="157" t="s">
        <v>984</v>
      </c>
    </row>
    <row r="893" spans="1:23" ht="16" customHeight="1">
      <c r="A893" s="211" t="s">
        <v>1424</v>
      </c>
      <c r="B893" s="211" t="s">
        <v>1425</v>
      </c>
      <c r="C893" s="212" t="s">
        <v>948</v>
      </c>
      <c r="D893" s="212">
        <v>17402</v>
      </c>
      <c r="E893" s="213">
        <v>44865</v>
      </c>
      <c r="F893" s="217"/>
      <c r="G893" s="217"/>
      <c r="H893" s="217"/>
      <c r="I893" s="215">
        <v>3049.48</v>
      </c>
      <c r="J893" s="213">
        <v>44895</v>
      </c>
      <c r="K893" s="212" t="s">
        <v>1419</v>
      </c>
      <c r="L893" s="217"/>
      <c r="M893" s="211" t="s">
        <v>1419</v>
      </c>
      <c r="N893" s="215">
        <v>3049.48</v>
      </c>
      <c r="O893" s="218"/>
      <c r="P893" s="217"/>
      <c r="Q893" s="217"/>
      <c r="R893" s="217"/>
      <c r="S893" s="217"/>
      <c r="T893" s="215" t="s">
        <v>1414</v>
      </c>
      <c r="U893" s="185">
        <v>1247</v>
      </c>
      <c r="V893" s="157" t="s">
        <v>980</v>
      </c>
      <c r="W893" s="157" t="s">
        <v>984</v>
      </c>
    </row>
    <row r="894" spans="1:23" ht="16" customHeight="1">
      <c r="A894" s="211" t="s">
        <v>1424</v>
      </c>
      <c r="B894" s="211" t="s">
        <v>1425</v>
      </c>
      <c r="C894" s="212" t="s">
        <v>948</v>
      </c>
      <c r="D894" s="212">
        <v>17403</v>
      </c>
      <c r="E894" s="213">
        <v>44865</v>
      </c>
      <c r="F894" s="217"/>
      <c r="G894" s="217"/>
      <c r="H894" s="217"/>
      <c r="I894" s="215">
        <v>15835.6</v>
      </c>
      <c r="J894" s="213">
        <v>44895</v>
      </c>
      <c r="K894" s="212" t="s">
        <v>1419</v>
      </c>
      <c r="L894" s="217"/>
      <c r="M894" s="211" t="s">
        <v>1419</v>
      </c>
      <c r="N894" s="215">
        <v>15835.6</v>
      </c>
      <c r="O894" s="218"/>
      <c r="P894" s="217"/>
      <c r="Q894" s="217"/>
      <c r="R894" s="217"/>
      <c r="S894" s="217"/>
      <c r="T894" s="215" t="s">
        <v>1414</v>
      </c>
      <c r="U894" s="185">
        <v>1247</v>
      </c>
      <c r="V894" s="157" t="s">
        <v>980</v>
      </c>
      <c r="W894" s="157" t="s">
        <v>984</v>
      </c>
    </row>
    <row r="895" spans="1:23" ht="16" customHeight="1">
      <c r="A895" s="211" t="s">
        <v>1424</v>
      </c>
      <c r="B895" s="211" t="s">
        <v>1425</v>
      </c>
      <c r="C895" s="212" t="s">
        <v>948</v>
      </c>
      <c r="D895" s="212">
        <v>17404</v>
      </c>
      <c r="E895" s="213">
        <v>44865</v>
      </c>
      <c r="F895" s="217"/>
      <c r="G895" s="217"/>
      <c r="H895" s="217"/>
      <c r="I895" s="215">
        <v>14913.27</v>
      </c>
      <c r="J895" s="213">
        <v>44895</v>
      </c>
      <c r="K895" s="212" t="s">
        <v>1419</v>
      </c>
      <c r="L895" s="217"/>
      <c r="M895" s="211" t="s">
        <v>1419</v>
      </c>
      <c r="N895" s="215">
        <v>14913.27</v>
      </c>
      <c r="O895" s="218"/>
      <c r="P895" s="217"/>
      <c r="Q895" s="217"/>
      <c r="R895" s="217"/>
      <c r="S895" s="217"/>
      <c r="T895" s="215" t="s">
        <v>1414</v>
      </c>
      <c r="U895" s="185">
        <v>1247</v>
      </c>
      <c r="V895" s="157" t="s">
        <v>980</v>
      </c>
      <c r="W895" s="157" t="s">
        <v>984</v>
      </c>
    </row>
    <row r="896" spans="1:23" ht="16" customHeight="1">
      <c r="A896" s="211" t="s">
        <v>1424</v>
      </c>
      <c r="B896" s="211" t="s">
        <v>1425</v>
      </c>
      <c r="C896" s="212" t="s">
        <v>948</v>
      </c>
      <c r="D896" s="212">
        <v>17405</v>
      </c>
      <c r="E896" s="213">
        <v>44865</v>
      </c>
      <c r="F896" s="217"/>
      <c r="G896" s="217"/>
      <c r="H896" s="217"/>
      <c r="I896" s="215">
        <v>1468.74</v>
      </c>
      <c r="J896" s="213">
        <v>44895</v>
      </c>
      <c r="K896" s="212" t="s">
        <v>1419</v>
      </c>
      <c r="L896" s="217"/>
      <c r="M896" s="211" t="s">
        <v>1419</v>
      </c>
      <c r="N896" s="215">
        <v>1468.74</v>
      </c>
      <c r="O896" s="218"/>
      <c r="P896" s="217"/>
      <c r="Q896" s="217"/>
      <c r="R896" s="217"/>
      <c r="S896" s="217"/>
      <c r="T896" s="215" t="s">
        <v>1414</v>
      </c>
      <c r="U896" s="185">
        <v>1247</v>
      </c>
      <c r="V896" s="157" t="s">
        <v>980</v>
      </c>
      <c r="W896" s="157" t="s">
        <v>984</v>
      </c>
    </row>
    <row r="897" spans="1:23" ht="16" customHeight="1">
      <c r="A897" s="211" t="s">
        <v>1424</v>
      </c>
      <c r="B897" s="211" t="s">
        <v>1425</v>
      </c>
      <c r="C897" s="212" t="s">
        <v>948</v>
      </c>
      <c r="D897" s="212">
        <v>17406</v>
      </c>
      <c r="E897" s="213">
        <v>44865</v>
      </c>
      <c r="F897" s="217"/>
      <c r="G897" s="217"/>
      <c r="H897" s="217"/>
      <c r="I897" s="215">
        <v>6004.31</v>
      </c>
      <c r="J897" s="213">
        <v>44895</v>
      </c>
      <c r="K897" s="212" t="s">
        <v>1419</v>
      </c>
      <c r="L897" s="217"/>
      <c r="M897" s="211" t="s">
        <v>1419</v>
      </c>
      <c r="N897" s="215">
        <v>6004.31</v>
      </c>
      <c r="O897" s="218"/>
      <c r="P897" s="217"/>
      <c r="Q897" s="217"/>
      <c r="R897" s="217"/>
      <c r="S897" s="217"/>
      <c r="T897" s="215" t="s">
        <v>1414</v>
      </c>
      <c r="U897" s="185">
        <v>1247</v>
      </c>
      <c r="V897" s="157" t="s">
        <v>980</v>
      </c>
      <c r="W897" s="157" t="s">
        <v>984</v>
      </c>
    </row>
    <row r="898" spans="1:23" ht="16" customHeight="1">
      <c r="A898" s="211" t="s">
        <v>1424</v>
      </c>
      <c r="B898" s="211" t="s">
        <v>1425</v>
      </c>
      <c r="C898" s="212" t="s">
        <v>948</v>
      </c>
      <c r="D898" s="212">
        <v>17407</v>
      </c>
      <c r="E898" s="213">
        <v>44865</v>
      </c>
      <c r="F898" s="217"/>
      <c r="G898" s="217"/>
      <c r="H898" s="217"/>
      <c r="I898" s="215">
        <v>10016.98</v>
      </c>
      <c r="J898" s="213">
        <v>44895</v>
      </c>
      <c r="K898" s="212" t="s">
        <v>1419</v>
      </c>
      <c r="L898" s="217"/>
      <c r="M898" s="211" t="s">
        <v>1419</v>
      </c>
      <c r="N898" s="215">
        <v>10016.98</v>
      </c>
      <c r="O898" s="218"/>
      <c r="P898" s="217"/>
      <c r="Q898" s="217"/>
      <c r="R898" s="217"/>
      <c r="S898" s="217"/>
      <c r="T898" s="215" t="s">
        <v>1414</v>
      </c>
      <c r="U898" s="185">
        <v>1247</v>
      </c>
      <c r="V898" s="157" t="s">
        <v>980</v>
      </c>
      <c r="W898" s="157" t="s">
        <v>984</v>
      </c>
    </row>
    <row r="899" spans="1:23" ht="16" customHeight="1">
      <c r="A899" s="211" t="s">
        <v>1424</v>
      </c>
      <c r="B899" s="211" t="s">
        <v>1425</v>
      </c>
      <c r="C899" s="212" t="s">
        <v>948</v>
      </c>
      <c r="D899" s="212">
        <v>17408</v>
      </c>
      <c r="E899" s="213">
        <v>44865</v>
      </c>
      <c r="F899" s="217"/>
      <c r="G899" s="217"/>
      <c r="H899" s="217"/>
      <c r="I899" s="215">
        <v>80378.42</v>
      </c>
      <c r="J899" s="213">
        <v>44895</v>
      </c>
      <c r="K899" s="212" t="s">
        <v>1419</v>
      </c>
      <c r="L899" s="217"/>
      <c r="M899" s="211" t="s">
        <v>1419</v>
      </c>
      <c r="N899" s="215">
        <v>80378.42</v>
      </c>
      <c r="O899" s="218"/>
      <c r="P899" s="217"/>
      <c r="Q899" s="217"/>
      <c r="R899" s="217"/>
      <c r="S899" s="217"/>
      <c r="T899" s="215" t="s">
        <v>1414</v>
      </c>
      <c r="U899" s="185">
        <v>1247</v>
      </c>
      <c r="V899" s="157" t="s">
        <v>980</v>
      </c>
      <c r="W899" s="157" t="s">
        <v>984</v>
      </c>
    </row>
    <row r="900" spans="1:23" ht="16" customHeight="1">
      <c r="A900" s="211" t="s">
        <v>1424</v>
      </c>
      <c r="B900" s="211" t="s">
        <v>1425</v>
      </c>
      <c r="C900" s="212" t="s">
        <v>948</v>
      </c>
      <c r="D900" s="212">
        <v>17409</v>
      </c>
      <c r="E900" s="213">
        <v>44865</v>
      </c>
      <c r="F900" s="217"/>
      <c r="G900" s="217"/>
      <c r="H900" s="217"/>
      <c r="I900" s="215">
        <v>4724.22</v>
      </c>
      <c r="J900" s="213">
        <v>44895</v>
      </c>
      <c r="K900" s="212" t="s">
        <v>1419</v>
      </c>
      <c r="L900" s="217"/>
      <c r="M900" s="211" t="s">
        <v>1419</v>
      </c>
      <c r="N900" s="215">
        <v>4724.22</v>
      </c>
      <c r="O900" s="218"/>
      <c r="P900" s="217"/>
      <c r="Q900" s="217"/>
      <c r="R900" s="217"/>
      <c r="S900" s="217"/>
      <c r="T900" s="215" t="s">
        <v>1414</v>
      </c>
      <c r="U900" s="185">
        <v>1247</v>
      </c>
      <c r="V900" s="157" t="s">
        <v>980</v>
      </c>
      <c r="W900" s="157" t="s">
        <v>984</v>
      </c>
    </row>
    <row r="901" spans="1:23" ht="16" customHeight="1">
      <c r="A901" s="211" t="s">
        <v>1424</v>
      </c>
      <c r="B901" s="211" t="s">
        <v>1425</v>
      </c>
      <c r="C901" s="212" t="s">
        <v>948</v>
      </c>
      <c r="D901" s="212">
        <v>17410</v>
      </c>
      <c r="E901" s="213">
        <v>44865</v>
      </c>
      <c r="F901" s="217"/>
      <c r="G901" s="217"/>
      <c r="H901" s="217"/>
      <c r="I901" s="215">
        <v>10477.459999999999</v>
      </c>
      <c r="J901" s="213">
        <v>44895</v>
      </c>
      <c r="K901" s="212" t="s">
        <v>1419</v>
      </c>
      <c r="L901" s="217"/>
      <c r="M901" s="211" t="s">
        <v>1419</v>
      </c>
      <c r="N901" s="215">
        <v>10477.459999999999</v>
      </c>
      <c r="O901" s="218"/>
      <c r="P901" s="217"/>
      <c r="Q901" s="217"/>
      <c r="R901" s="217"/>
      <c r="S901" s="217"/>
      <c r="T901" s="215" t="s">
        <v>1414</v>
      </c>
      <c r="U901" s="185">
        <v>1247</v>
      </c>
      <c r="V901" s="157" t="s">
        <v>980</v>
      </c>
      <c r="W901" s="157" t="s">
        <v>984</v>
      </c>
    </row>
    <row r="902" spans="1:23" ht="16" customHeight="1">
      <c r="A902" s="211" t="s">
        <v>1424</v>
      </c>
      <c r="B902" s="211" t="s">
        <v>1425</v>
      </c>
      <c r="C902" s="212" t="s">
        <v>948</v>
      </c>
      <c r="D902" s="212">
        <v>17411</v>
      </c>
      <c r="E902" s="213">
        <v>44865</v>
      </c>
      <c r="F902" s="217"/>
      <c r="G902" s="217"/>
      <c r="H902" s="217"/>
      <c r="I902" s="215">
        <v>49311.79</v>
      </c>
      <c r="J902" s="213">
        <v>44895</v>
      </c>
      <c r="K902" s="212" t="s">
        <v>1419</v>
      </c>
      <c r="L902" s="217"/>
      <c r="M902" s="211" t="s">
        <v>1419</v>
      </c>
      <c r="N902" s="215">
        <v>49311.79</v>
      </c>
      <c r="O902" s="218"/>
      <c r="P902" s="217"/>
      <c r="Q902" s="217"/>
      <c r="R902" s="217"/>
      <c r="S902" s="217"/>
      <c r="T902" s="215" t="s">
        <v>1414</v>
      </c>
      <c r="U902" s="185">
        <v>1247</v>
      </c>
      <c r="V902" s="157" t="s">
        <v>980</v>
      </c>
      <c r="W902" s="157" t="s">
        <v>984</v>
      </c>
    </row>
    <row r="903" spans="1:23" ht="16" customHeight="1">
      <c r="A903" s="211" t="s">
        <v>1424</v>
      </c>
      <c r="B903" s="211" t="s">
        <v>1425</v>
      </c>
      <c r="C903" s="212" t="s">
        <v>948</v>
      </c>
      <c r="D903" s="212">
        <v>17412</v>
      </c>
      <c r="E903" s="213">
        <v>44865</v>
      </c>
      <c r="F903" s="217"/>
      <c r="G903" s="217"/>
      <c r="H903" s="217"/>
      <c r="I903" s="215">
        <v>19139.810000000001</v>
      </c>
      <c r="J903" s="213">
        <v>44895</v>
      </c>
      <c r="K903" s="212" t="s">
        <v>1419</v>
      </c>
      <c r="L903" s="217"/>
      <c r="M903" s="211" t="s">
        <v>1419</v>
      </c>
      <c r="N903" s="215">
        <v>19139.810000000001</v>
      </c>
      <c r="O903" s="218"/>
      <c r="P903" s="217"/>
      <c r="Q903" s="217"/>
      <c r="R903" s="217"/>
      <c r="S903" s="217"/>
      <c r="T903" s="215" t="s">
        <v>1414</v>
      </c>
      <c r="U903" s="185">
        <v>1247</v>
      </c>
      <c r="V903" s="157" t="s">
        <v>980</v>
      </c>
      <c r="W903" s="157" t="s">
        <v>984</v>
      </c>
    </row>
    <row r="904" spans="1:23" ht="16" customHeight="1">
      <c r="A904" s="211" t="s">
        <v>1424</v>
      </c>
      <c r="B904" s="211" t="s">
        <v>1425</v>
      </c>
      <c r="C904" s="212" t="s">
        <v>948</v>
      </c>
      <c r="D904" s="212">
        <v>17413</v>
      </c>
      <c r="E904" s="213">
        <v>44865</v>
      </c>
      <c r="F904" s="217"/>
      <c r="G904" s="217"/>
      <c r="H904" s="217"/>
      <c r="I904" s="215">
        <v>44934.83</v>
      </c>
      <c r="J904" s="213">
        <v>44895</v>
      </c>
      <c r="K904" s="212" t="s">
        <v>1419</v>
      </c>
      <c r="L904" s="217"/>
      <c r="M904" s="211" t="s">
        <v>1419</v>
      </c>
      <c r="N904" s="215">
        <v>44934.83</v>
      </c>
      <c r="O904" s="218"/>
      <c r="P904" s="217"/>
      <c r="Q904" s="217"/>
      <c r="R904" s="217"/>
      <c r="S904" s="217"/>
      <c r="T904" s="215" t="s">
        <v>1414</v>
      </c>
      <c r="U904" s="185">
        <v>1247</v>
      </c>
      <c r="V904" s="157" t="s">
        <v>980</v>
      </c>
      <c r="W904" s="157" t="s">
        <v>984</v>
      </c>
    </row>
    <row r="905" spans="1:23" ht="16" customHeight="1">
      <c r="A905" s="211" t="s">
        <v>1424</v>
      </c>
      <c r="B905" s="211" t="s">
        <v>1425</v>
      </c>
      <c r="C905" s="212" t="s">
        <v>948</v>
      </c>
      <c r="D905" s="212">
        <v>17414</v>
      </c>
      <c r="E905" s="213">
        <v>44865</v>
      </c>
      <c r="F905" s="217"/>
      <c r="G905" s="217"/>
      <c r="H905" s="217"/>
      <c r="I905" s="215">
        <v>36835.97</v>
      </c>
      <c r="J905" s="213">
        <v>44895</v>
      </c>
      <c r="K905" s="212" t="s">
        <v>1419</v>
      </c>
      <c r="L905" s="217"/>
      <c r="M905" s="211" t="s">
        <v>1419</v>
      </c>
      <c r="N905" s="215">
        <v>36835.97</v>
      </c>
      <c r="O905" s="218"/>
      <c r="P905" s="217"/>
      <c r="Q905" s="217"/>
      <c r="R905" s="217"/>
      <c r="S905" s="217"/>
      <c r="T905" s="215" t="s">
        <v>1414</v>
      </c>
      <c r="U905" s="185">
        <v>1247</v>
      </c>
      <c r="V905" s="157" t="s">
        <v>980</v>
      </c>
      <c r="W905" s="157" t="s">
        <v>984</v>
      </c>
    </row>
    <row r="906" spans="1:23" ht="16" customHeight="1">
      <c r="A906" s="211" t="s">
        <v>1424</v>
      </c>
      <c r="B906" s="211" t="s">
        <v>1425</v>
      </c>
      <c r="C906" s="212" t="s">
        <v>948</v>
      </c>
      <c r="D906" s="212">
        <v>17415</v>
      </c>
      <c r="E906" s="213">
        <v>44865</v>
      </c>
      <c r="F906" s="217"/>
      <c r="G906" s="217"/>
      <c r="H906" s="217"/>
      <c r="I906" s="215">
        <v>35242.080000000002</v>
      </c>
      <c r="J906" s="213">
        <v>44895</v>
      </c>
      <c r="K906" s="212" t="s">
        <v>1419</v>
      </c>
      <c r="L906" s="217"/>
      <c r="M906" s="211" t="s">
        <v>1419</v>
      </c>
      <c r="N906" s="215">
        <v>35242.080000000002</v>
      </c>
      <c r="O906" s="218"/>
      <c r="P906" s="217"/>
      <c r="Q906" s="217"/>
      <c r="R906" s="217"/>
      <c r="S906" s="217"/>
      <c r="T906" s="215" t="s">
        <v>1414</v>
      </c>
      <c r="U906" s="185">
        <v>1247</v>
      </c>
      <c r="V906" s="157" t="s">
        <v>980</v>
      </c>
      <c r="W906" s="157" t="s">
        <v>984</v>
      </c>
    </row>
    <row r="907" spans="1:23" ht="16" customHeight="1">
      <c r="A907" s="211" t="s">
        <v>1424</v>
      </c>
      <c r="B907" s="211" t="s">
        <v>1425</v>
      </c>
      <c r="C907" s="212" t="s">
        <v>948</v>
      </c>
      <c r="D907" s="212">
        <v>17416</v>
      </c>
      <c r="E907" s="213">
        <v>44865</v>
      </c>
      <c r="F907" s="217"/>
      <c r="G907" s="217"/>
      <c r="H907" s="217"/>
      <c r="I907" s="215">
        <v>14250.03</v>
      </c>
      <c r="J907" s="213">
        <v>44895</v>
      </c>
      <c r="K907" s="212" t="s">
        <v>1419</v>
      </c>
      <c r="L907" s="217"/>
      <c r="M907" s="211" t="s">
        <v>1419</v>
      </c>
      <c r="N907" s="215">
        <v>14250.03</v>
      </c>
      <c r="O907" s="218"/>
      <c r="P907" s="217"/>
      <c r="Q907" s="217"/>
      <c r="R907" s="217"/>
      <c r="S907" s="217"/>
      <c r="T907" s="215" t="s">
        <v>1414</v>
      </c>
      <c r="U907" s="185">
        <v>1247</v>
      </c>
      <c r="V907" s="157" t="s">
        <v>980</v>
      </c>
      <c r="W907" s="157" t="s">
        <v>984</v>
      </c>
    </row>
    <row r="908" spans="1:23" ht="16" customHeight="1">
      <c r="A908" s="211" t="s">
        <v>1424</v>
      </c>
      <c r="B908" s="211" t="s">
        <v>1425</v>
      </c>
      <c r="C908" s="212" t="s">
        <v>948</v>
      </c>
      <c r="D908" s="212">
        <v>17417</v>
      </c>
      <c r="E908" s="213">
        <v>44865</v>
      </c>
      <c r="F908" s="217"/>
      <c r="G908" s="217"/>
      <c r="H908" s="217"/>
      <c r="I908" s="215">
        <v>21424.44</v>
      </c>
      <c r="J908" s="213">
        <v>44895</v>
      </c>
      <c r="K908" s="212" t="s">
        <v>1419</v>
      </c>
      <c r="L908" s="217"/>
      <c r="M908" s="211" t="s">
        <v>1419</v>
      </c>
      <c r="N908" s="215">
        <v>21424.44</v>
      </c>
      <c r="O908" s="218"/>
      <c r="P908" s="217"/>
      <c r="Q908" s="217"/>
      <c r="R908" s="217"/>
      <c r="S908" s="217"/>
      <c r="T908" s="215" t="s">
        <v>1414</v>
      </c>
      <c r="U908" s="185">
        <v>1247</v>
      </c>
      <c r="V908" s="157" t="s">
        <v>980</v>
      </c>
      <c r="W908" s="157" t="s">
        <v>984</v>
      </c>
    </row>
    <row r="909" spans="1:23" ht="16" customHeight="1">
      <c r="A909" s="211" t="s">
        <v>1424</v>
      </c>
      <c r="B909" s="211" t="s">
        <v>1425</v>
      </c>
      <c r="C909" s="212" t="s">
        <v>948</v>
      </c>
      <c r="D909" s="212">
        <v>17418</v>
      </c>
      <c r="E909" s="213">
        <v>44865</v>
      </c>
      <c r="F909" s="217"/>
      <c r="G909" s="217"/>
      <c r="H909" s="217"/>
      <c r="I909" s="215">
        <v>16150.64</v>
      </c>
      <c r="J909" s="213">
        <v>44895</v>
      </c>
      <c r="K909" s="212" t="s">
        <v>1419</v>
      </c>
      <c r="L909" s="217"/>
      <c r="M909" s="211" t="s">
        <v>1419</v>
      </c>
      <c r="N909" s="215">
        <v>16150.64</v>
      </c>
      <c r="O909" s="218"/>
      <c r="P909" s="217"/>
      <c r="Q909" s="217"/>
      <c r="R909" s="217"/>
      <c r="S909" s="217"/>
      <c r="T909" s="215" t="s">
        <v>1414</v>
      </c>
      <c r="U909" s="185">
        <v>1247</v>
      </c>
      <c r="V909" s="157" t="s">
        <v>980</v>
      </c>
      <c r="W909" s="157" t="s">
        <v>984</v>
      </c>
    </row>
    <row r="910" spans="1:23" ht="16" customHeight="1">
      <c r="A910" s="211" t="s">
        <v>1424</v>
      </c>
      <c r="B910" s="211" t="s">
        <v>1425</v>
      </c>
      <c r="C910" s="212" t="s">
        <v>948</v>
      </c>
      <c r="D910" s="212">
        <v>17419</v>
      </c>
      <c r="E910" s="213">
        <v>44865</v>
      </c>
      <c r="F910" s="217"/>
      <c r="G910" s="217"/>
      <c r="H910" s="217"/>
      <c r="I910" s="215">
        <v>20998.22</v>
      </c>
      <c r="J910" s="213">
        <v>44895</v>
      </c>
      <c r="K910" s="212" t="s">
        <v>1419</v>
      </c>
      <c r="L910" s="217"/>
      <c r="M910" s="211" t="s">
        <v>1419</v>
      </c>
      <c r="N910" s="215">
        <v>20998.22</v>
      </c>
      <c r="O910" s="218"/>
      <c r="P910" s="217"/>
      <c r="Q910" s="217"/>
      <c r="R910" s="217"/>
      <c r="S910" s="217"/>
      <c r="T910" s="215" t="s">
        <v>1414</v>
      </c>
      <c r="U910" s="185">
        <v>1247</v>
      </c>
      <c r="V910" s="157" t="s">
        <v>980</v>
      </c>
      <c r="W910" s="157" t="s">
        <v>984</v>
      </c>
    </row>
    <row r="911" spans="1:23" ht="16" customHeight="1">
      <c r="A911" s="211" t="s">
        <v>1424</v>
      </c>
      <c r="B911" s="211" t="s">
        <v>1425</v>
      </c>
      <c r="C911" s="212" t="s">
        <v>948</v>
      </c>
      <c r="D911" s="212">
        <v>17420</v>
      </c>
      <c r="E911" s="213">
        <v>44865</v>
      </c>
      <c r="F911" s="217"/>
      <c r="G911" s="217"/>
      <c r="H911" s="217"/>
      <c r="I911" s="215">
        <v>16470.91</v>
      </c>
      <c r="J911" s="213">
        <v>44895</v>
      </c>
      <c r="K911" s="212" t="s">
        <v>1419</v>
      </c>
      <c r="L911" s="217"/>
      <c r="M911" s="211" t="s">
        <v>1419</v>
      </c>
      <c r="N911" s="215">
        <v>16470.91</v>
      </c>
      <c r="O911" s="218"/>
      <c r="P911" s="217"/>
      <c r="Q911" s="217"/>
      <c r="R911" s="217"/>
      <c r="S911" s="217"/>
      <c r="T911" s="215" t="s">
        <v>1414</v>
      </c>
      <c r="U911" s="185">
        <v>1247</v>
      </c>
      <c r="V911" s="157" t="s">
        <v>980</v>
      </c>
      <c r="W911" s="157" t="s">
        <v>984</v>
      </c>
    </row>
    <row r="912" spans="1:23" ht="16" customHeight="1">
      <c r="A912" s="211" t="s">
        <v>1424</v>
      </c>
      <c r="B912" s="211" t="s">
        <v>1425</v>
      </c>
      <c r="C912" s="212" t="s">
        <v>948</v>
      </c>
      <c r="D912" s="212">
        <v>17421</v>
      </c>
      <c r="E912" s="213">
        <v>44865</v>
      </c>
      <c r="F912" s="217"/>
      <c r="G912" s="217"/>
      <c r="H912" s="217"/>
      <c r="I912" s="215">
        <v>13600.76</v>
      </c>
      <c r="J912" s="213">
        <v>44895</v>
      </c>
      <c r="K912" s="212" t="s">
        <v>1419</v>
      </c>
      <c r="L912" s="217"/>
      <c r="M912" s="211" t="s">
        <v>1419</v>
      </c>
      <c r="N912" s="215">
        <v>13600.76</v>
      </c>
      <c r="O912" s="218"/>
      <c r="P912" s="217"/>
      <c r="Q912" s="217"/>
      <c r="R912" s="217"/>
      <c r="S912" s="217"/>
      <c r="T912" s="215" t="s">
        <v>1414</v>
      </c>
      <c r="U912" s="185">
        <v>1247</v>
      </c>
      <c r="V912" s="157" t="s">
        <v>980</v>
      </c>
      <c r="W912" s="157" t="s">
        <v>984</v>
      </c>
    </row>
    <row r="913" spans="1:23" ht="16" customHeight="1">
      <c r="A913" s="211" t="s">
        <v>1424</v>
      </c>
      <c r="B913" s="211" t="s">
        <v>1425</v>
      </c>
      <c r="C913" s="212" t="s">
        <v>948</v>
      </c>
      <c r="D913" s="212">
        <v>17422</v>
      </c>
      <c r="E913" s="213">
        <v>44865</v>
      </c>
      <c r="F913" s="217"/>
      <c r="G913" s="217"/>
      <c r="H913" s="217"/>
      <c r="I913" s="215">
        <v>29015.5</v>
      </c>
      <c r="J913" s="213">
        <v>44895</v>
      </c>
      <c r="K913" s="212" t="s">
        <v>1419</v>
      </c>
      <c r="L913" s="217"/>
      <c r="M913" s="211" t="s">
        <v>1419</v>
      </c>
      <c r="N913" s="215">
        <v>29015.5</v>
      </c>
      <c r="O913" s="218"/>
      <c r="P913" s="217"/>
      <c r="Q913" s="217"/>
      <c r="R913" s="217"/>
      <c r="S913" s="217"/>
      <c r="T913" s="215" t="s">
        <v>1414</v>
      </c>
      <c r="U913" s="185">
        <v>1247</v>
      </c>
      <c r="V913" s="157" t="s">
        <v>980</v>
      </c>
      <c r="W913" s="157" t="s">
        <v>984</v>
      </c>
    </row>
    <row r="914" spans="1:23" ht="16" customHeight="1">
      <c r="A914" s="211" t="s">
        <v>1424</v>
      </c>
      <c r="B914" s="211" t="s">
        <v>1425</v>
      </c>
      <c r="C914" s="212" t="s">
        <v>948</v>
      </c>
      <c r="D914" s="212">
        <v>17423</v>
      </c>
      <c r="E914" s="213">
        <v>44865</v>
      </c>
      <c r="F914" s="217"/>
      <c r="G914" s="217"/>
      <c r="H914" s="217"/>
      <c r="I914" s="215">
        <v>15784.52</v>
      </c>
      <c r="J914" s="213">
        <v>44895</v>
      </c>
      <c r="K914" s="212" t="s">
        <v>1419</v>
      </c>
      <c r="L914" s="217"/>
      <c r="M914" s="211" t="s">
        <v>1419</v>
      </c>
      <c r="N914" s="215">
        <v>15784.52</v>
      </c>
      <c r="O914" s="218"/>
      <c r="P914" s="217"/>
      <c r="Q914" s="217"/>
      <c r="R914" s="217"/>
      <c r="S914" s="217"/>
      <c r="T914" s="215" t="s">
        <v>1414</v>
      </c>
      <c r="U914" s="185">
        <v>1247</v>
      </c>
      <c r="V914" s="157" t="s">
        <v>980</v>
      </c>
      <c r="W914" s="157" t="s">
        <v>984</v>
      </c>
    </row>
    <row r="915" spans="1:23" ht="16" customHeight="1">
      <c r="A915" s="211" t="s">
        <v>1424</v>
      </c>
      <c r="B915" s="211" t="s">
        <v>1425</v>
      </c>
      <c r="C915" s="212" t="s">
        <v>948</v>
      </c>
      <c r="D915" s="212">
        <v>17424</v>
      </c>
      <c r="E915" s="213">
        <v>44865</v>
      </c>
      <c r="F915" s="217"/>
      <c r="G915" s="217"/>
      <c r="H915" s="217"/>
      <c r="I915" s="215">
        <v>13953.52</v>
      </c>
      <c r="J915" s="213">
        <v>44895</v>
      </c>
      <c r="K915" s="212" t="s">
        <v>1419</v>
      </c>
      <c r="L915" s="217"/>
      <c r="M915" s="211" t="s">
        <v>1419</v>
      </c>
      <c r="N915" s="215">
        <v>13953.52</v>
      </c>
      <c r="O915" s="218"/>
      <c r="P915" s="217"/>
      <c r="Q915" s="217"/>
      <c r="R915" s="217"/>
      <c r="S915" s="217"/>
      <c r="T915" s="215" t="s">
        <v>1414</v>
      </c>
      <c r="U915" s="185">
        <v>1247</v>
      </c>
      <c r="V915" s="157" t="s">
        <v>980</v>
      </c>
      <c r="W915" s="157" t="s">
        <v>984</v>
      </c>
    </row>
    <row r="916" spans="1:23" ht="16" customHeight="1">
      <c r="A916" s="211" t="s">
        <v>1424</v>
      </c>
      <c r="B916" s="211" t="s">
        <v>1425</v>
      </c>
      <c r="C916" s="212" t="s">
        <v>948</v>
      </c>
      <c r="D916" s="212">
        <v>17425</v>
      </c>
      <c r="E916" s="213">
        <v>44865</v>
      </c>
      <c r="F916" s="217"/>
      <c r="G916" s="217"/>
      <c r="H916" s="217"/>
      <c r="I916" s="215">
        <v>34089.24</v>
      </c>
      <c r="J916" s="213">
        <v>44895</v>
      </c>
      <c r="K916" s="212" t="s">
        <v>1419</v>
      </c>
      <c r="L916" s="217"/>
      <c r="M916" s="211" t="s">
        <v>1419</v>
      </c>
      <c r="N916" s="215">
        <v>34089.24</v>
      </c>
      <c r="O916" s="218"/>
      <c r="P916" s="217"/>
      <c r="Q916" s="217"/>
      <c r="R916" s="217"/>
      <c r="S916" s="217"/>
      <c r="T916" s="215" t="s">
        <v>1414</v>
      </c>
      <c r="U916" s="185">
        <v>1247</v>
      </c>
      <c r="V916" s="157" t="s">
        <v>980</v>
      </c>
      <c r="W916" s="157" t="s">
        <v>984</v>
      </c>
    </row>
    <row r="917" spans="1:23" ht="16" customHeight="1">
      <c r="A917" s="211" t="s">
        <v>1424</v>
      </c>
      <c r="B917" s="211" t="s">
        <v>1425</v>
      </c>
      <c r="C917" s="212" t="s">
        <v>948</v>
      </c>
      <c r="D917" s="212">
        <v>17426</v>
      </c>
      <c r="E917" s="213">
        <v>44865</v>
      </c>
      <c r="F917" s="217"/>
      <c r="G917" s="217"/>
      <c r="H917" s="217"/>
      <c r="I917" s="215">
        <v>50926.38</v>
      </c>
      <c r="J917" s="213">
        <v>44895</v>
      </c>
      <c r="K917" s="212" t="s">
        <v>1419</v>
      </c>
      <c r="L917" s="217"/>
      <c r="M917" s="211" t="s">
        <v>1419</v>
      </c>
      <c r="N917" s="215">
        <v>50926.38</v>
      </c>
      <c r="O917" s="218"/>
      <c r="P917" s="217"/>
      <c r="Q917" s="217"/>
      <c r="R917" s="217"/>
      <c r="S917" s="217"/>
      <c r="T917" s="215" t="s">
        <v>1414</v>
      </c>
      <c r="U917" s="185">
        <v>1247</v>
      </c>
      <c r="V917" s="157" t="s">
        <v>980</v>
      </c>
      <c r="W917" s="157" t="s">
        <v>984</v>
      </c>
    </row>
    <row r="918" spans="1:23" ht="16" customHeight="1">
      <c r="A918" s="211" t="s">
        <v>1424</v>
      </c>
      <c r="B918" s="211" t="s">
        <v>1425</v>
      </c>
      <c r="C918" s="212" t="s">
        <v>948</v>
      </c>
      <c r="D918" s="212">
        <v>17427</v>
      </c>
      <c r="E918" s="213">
        <v>44865</v>
      </c>
      <c r="F918" s="217"/>
      <c r="G918" s="217"/>
      <c r="H918" s="217"/>
      <c r="I918" s="215">
        <v>76651.490000000005</v>
      </c>
      <c r="J918" s="213">
        <v>44895</v>
      </c>
      <c r="K918" s="212" t="s">
        <v>1419</v>
      </c>
      <c r="L918" s="217"/>
      <c r="M918" s="211" t="s">
        <v>1419</v>
      </c>
      <c r="N918" s="215">
        <v>76651.490000000005</v>
      </c>
      <c r="O918" s="218"/>
      <c r="P918" s="217"/>
      <c r="Q918" s="217"/>
      <c r="R918" s="217"/>
      <c r="S918" s="217"/>
      <c r="T918" s="215" t="s">
        <v>1414</v>
      </c>
      <c r="U918" s="185">
        <v>1247</v>
      </c>
      <c r="V918" s="157" t="s">
        <v>980</v>
      </c>
      <c r="W918" s="157" t="s">
        <v>984</v>
      </c>
    </row>
    <row r="919" spans="1:23" ht="16" customHeight="1">
      <c r="A919" s="211" t="s">
        <v>1424</v>
      </c>
      <c r="B919" s="211" t="s">
        <v>1425</v>
      </c>
      <c r="C919" s="212" t="s">
        <v>948</v>
      </c>
      <c r="D919" s="212">
        <v>17428</v>
      </c>
      <c r="E919" s="213">
        <v>44865</v>
      </c>
      <c r="F919" s="217"/>
      <c r="G919" s="217"/>
      <c r="H919" s="217"/>
      <c r="I919" s="215">
        <v>71644.25</v>
      </c>
      <c r="J919" s="213">
        <v>44895</v>
      </c>
      <c r="K919" s="212" t="s">
        <v>1419</v>
      </c>
      <c r="L919" s="217"/>
      <c r="M919" s="211" t="s">
        <v>1419</v>
      </c>
      <c r="N919" s="215">
        <v>71644.25</v>
      </c>
      <c r="O919" s="218"/>
      <c r="P919" s="217"/>
      <c r="Q919" s="217"/>
      <c r="R919" s="217"/>
      <c r="S919" s="217"/>
      <c r="T919" s="215" t="s">
        <v>1414</v>
      </c>
      <c r="U919" s="185">
        <v>1247</v>
      </c>
      <c r="V919" s="157" t="s">
        <v>980</v>
      </c>
      <c r="W919" s="157" t="s">
        <v>984</v>
      </c>
    </row>
    <row r="920" spans="1:23" ht="16" customHeight="1">
      <c r="A920" s="211" t="s">
        <v>1424</v>
      </c>
      <c r="B920" s="211" t="s">
        <v>1425</v>
      </c>
      <c r="C920" s="212" t="s">
        <v>948</v>
      </c>
      <c r="D920" s="212">
        <v>17429</v>
      </c>
      <c r="E920" s="213">
        <v>44865</v>
      </c>
      <c r="F920" s="217"/>
      <c r="G920" s="217"/>
      <c r="H920" s="217"/>
      <c r="I920" s="215">
        <v>84051.82</v>
      </c>
      <c r="J920" s="213">
        <v>44895</v>
      </c>
      <c r="K920" s="212" t="s">
        <v>1419</v>
      </c>
      <c r="L920" s="217"/>
      <c r="M920" s="211" t="s">
        <v>1419</v>
      </c>
      <c r="N920" s="215">
        <v>84051.82</v>
      </c>
      <c r="O920" s="218"/>
      <c r="P920" s="217"/>
      <c r="Q920" s="217"/>
      <c r="R920" s="217"/>
      <c r="S920" s="217"/>
      <c r="T920" s="215" t="s">
        <v>1414</v>
      </c>
      <c r="U920" s="185">
        <v>1247</v>
      </c>
      <c r="V920" s="157" t="s">
        <v>980</v>
      </c>
      <c r="W920" s="157" t="s">
        <v>984</v>
      </c>
    </row>
    <row r="921" spans="1:23" ht="16" customHeight="1">
      <c r="A921" s="211" t="s">
        <v>1424</v>
      </c>
      <c r="B921" s="211" t="s">
        <v>1425</v>
      </c>
      <c r="C921" s="212" t="s">
        <v>948</v>
      </c>
      <c r="D921" s="212">
        <v>17430</v>
      </c>
      <c r="E921" s="213">
        <v>44865</v>
      </c>
      <c r="F921" s="217"/>
      <c r="G921" s="217"/>
      <c r="H921" s="217"/>
      <c r="I921" s="215">
        <v>11096.26</v>
      </c>
      <c r="J921" s="213">
        <v>44895</v>
      </c>
      <c r="K921" s="212" t="s">
        <v>1419</v>
      </c>
      <c r="L921" s="217"/>
      <c r="M921" s="211" t="s">
        <v>1419</v>
      </c>
      <c r="N921" s="215">
        <v>11096.26</v>
      </c>
      <c r="O921" s="218"/>
      <c r="P921" s="217"/>
      <c r="Q921" s="217"/>
      <c r="R921" s="217"/>
      <c r="S921" s="217"/>
      <c r="T921" s="215" t="s">
        <v>1414</v>
      </c>
      <c r="U921" s="185">
        <v>1247</v>
      </c>
      <c r="V921" s="157" t="s">
        <v>980</v>
      </c>
      <c r="W921" s="157" t="s">
        <v>984</v>
      </c>
    </row>
    <row r="922" spans="1:23" ht="16" customHeight="1">
      <c r="A922" s="211" t="s">
        <v>1424</v>
      </c>
      <c r="B922" s="211" t="s">
        <v>1425</v>
      </c>
      <c r="C922" s="212" t="s">
        <v>948</v>
      </c>
      <c r="D922" s="212">
        <v>17431</v>
      </c>
      <c r="E922" s="213">
        <v>44865</v>
      </c>
      <c r="F922" s="217"/>
      <c r="G922" s="217"/>
      <c r="H922" s="217"/>
      <c r="I922" s="215">
        <v>21527.89</v>
      </c>
      <c r="J922" s="213">
        <v>44895</v>
      </c>
      <c r="K922" s="212" t="s">
        <v>1419</v>
      </c>
      <c r="L922" s="217"/>
      <c r="M922" s="211" t="s">
        <v>1419</v>
      </c>
      <c r="N922" s="215">
        <v>21527.89</v>
      </c>
      <c r="O922" s="218"/>
      <c r="P922" s="217"/>
      <c r="Q922" s="217"/>
      <c r="R922" s="217"/>
      <c r="S922" s="217"/>
      <c r="T922" s="215" t="s">
        <v>1414</v>
      </c>
      <c r="U922" s="185">
        <v>1247</v>
      </c>
      <c r="V922" s="157" t="s">
        <v>980</v>
      </c>
      <c r="W922" s="157" t="s">
        <v>984</v>
      </c>
    </row>
    <row r="923" spans="1:23" ht="16" customHeight="1">
      <c r="A923" s="211" t="s">
        <v>1424</v>
      </c>
      <c r="B923" s="211" t="s">
        <v>1425</v>
      </c>
      <c r="C923" s="212" t="s">
        <v>948</v>
      </c>
      <c r="D923" s="212">
        <v>17432</v>
      </c>
      <c r="E923" s="213">
        <v>44865</v>
      </c>
      <c r="F923" s="217"/>
      <c r="G923" s="217"/>
      <c r="H923" s="217"/>
      <c r="I923" s="215">
        <v>119145.02</v>
      </c>
      <c r="J923" s="213">
        <v>44895</v>
      </c>
      <c r="K923" s="212" t="s">
        <v>1419</v>
      </c>
      <c r="L923" s="217"/>
      <c r="M923" s="211" t="s">
        <v>1419</v>
      </c>
      <c r="N923" s="215">
        <v>119145.02</v>
      </c>
      <c r="O923" s="218"/>
      <c r="P923" s="217"/>
      <c r="Q923" s="217"/>
      <c r="R923" s="217"/>
      <c r="S923" s="217"/>
      <c r="T923" s="215" t="s">
        <v>1414</v>
      </c>
      <c r="U923" s="185">
        <v>1247</v>
      </c>
      <c r="V923" s="157" t="s">
        <v>980</v>
      </c>
      <c r="W923" s="157" t="s">
        <v>984</v>
      </c>
    </row>
    <row r="924" spans="1:23" ht="16" customHeight="1">
      <c r="A924" s="211" t="s">
        <v>1424</v>
      </c>
      <c r="B924" s="211" t="s">
        <v>1425</v>
      </c>
      <c r="C924" s="212" t="s">
        <v>948</v>
      </c>
      <c r="D924" s="212">
        <v>17433</v>
      </c>
      <c r="E924" s="213">
        <v>44865</v>
      </c>
      <c r="F924" s="217"/>
      <c r="G924" s="217"/>
      <c r="H924" s="217"/>
      <c r="I924" s="215">
        <v>23882.91</v>
      </c>
      <c r="J924" s="213">
        <v>44895</v>
      </c>
      <c r="K924" s="212" t="s">
        <v>1419</v>
      </c>
      <c r="L924" s="217"/>
      <c r="M924" s="211" t="s">
        <v>1419</v>
      </c>
      <c r="N924" s="215">
        <v>23882.91</v>
      </c>
      <c r="O924" s="218"/>
      <c r="P924" s="217"/>
      <c r="Q924" s="217"/>
      <c r="R924" s="217"/>
      <c r="S924" s="217"/>
      <c r="T924" s="215" t="s">
        <v>1414</v>
      </c>
      <c r="U924" s="185">
        <v>1247</v>
      </c>
      <c r="V924" s="157" t="s">
        <v>980</v>
      </c>
      <c r="W924" s="157" t="s">
        <v>984</v>
      </c>
    </row>
    <row r="925" spans="1:23" ht="16" customHeight="1">
      <c r="A925" s="211" t="s">
        <v>1424</v>
      </c>
      <c r="B925" s="211" t="s">
        <v>1425</v>
      </c>
      <c r="C925" s="212" t="s">
        <v>948</v>
      </c>
      <c r="D925" s="212">
        <v>17434</v>
      </c>
      <c r="E925" s="213">
        <v>44865</v>
      </c>
      <c r="F925" s="217"/>
      <c r="G925" s="217"/>
      <c r="H925" s="217"/>
      <c r="I925" s="215">
        <v>18008.830000000002</v>
      </c>
      <c r="J925" s="213">
        <v>44895</v>
      </c>
      <c r="K925" s="212" t="s">
        <v>1419</v>
      </c>
      <c r="L925" s="217"/>
      <c r="M925" s="211" t="s">
        <v>1419</v>
      </c>
      <c r="N925" s="215">
        <v>18008.830000000002</v>
      </c>
      <c r="O925" s="218"/>
      <c r="P925" s="217"/>
      <c r="Q925" s="217"/>
      <c r="R925" s="217"/>
      <c r="S925" s="217"/>
      <c r="T925" s="215" t="s">
        <v>1414</v>
      </c>
      <c r="U925" s="185">
        <v>1247</v>
      </c>
      <c r="V925" s="157" t="s">
        <v>980</v>
      </c>
      <c r="W925" s="157" t="s">
        <v>984</v>
      </c>
    </row>
    <row r="926" spans="1:23" ht="16" customHeight="1">
      <c r="A926" s="211" t="s">
        <v>1424</v>
      </c>
      <c r="B926" s="211" t="s">
        <v>1425</v>
      </c>
      <c r="C926" s="212" t="s">
        <v>948</v>
      </c>
      <c r="D926" s="212">
        <v>17494</v>
      </c>
      <c r="E926" s="213">
        <v>44895</v>
      </c>
      <c r="F926" s="217"/>
      <c r="G926" s="217"/>
      <c r="H926" s="217"/>
      <c r="I926" s="215">
        <v>74873.570000000007</v>
      </c>
      <c r="J926" s="213">
        <v>44924</v>
      </c>
      <c r="K926" s="212" t="s">
        <v>1419</v>
      </c>
      <c r="L926" s="217"/>
      <c r="M926" s="211" t="s">
        <v>1419</v>
      </c>
      <c r="N926" s="215">
        <v>74873.570000000007</v>
      </c>
      <c r="O926" s="218"/>
      <c r="P926" s="217"/>
      <c r="Q926" s="217"/>
      <c r="R926" s="217"/>
      <c r="S926" s="217"/>
      <c r="T926" s="215" t="s">
        <v>1422</v>
      </c>
      <c r="U926" s="185">
        <v>1218</v>
      </c>
      <c r="V926" s="157" t="s">
        <v>980</v>
      </c>
      <c r="W926" s="157" t="s">
        <v>984</v>
      </c>
    </row>
    <row r="927" spans="1:23" ht="16" customHeight="1">
      <c r="A927" s="211" t="s">
        <v>1424</v>
      </c>
      <c r="B927" s="211" t="s">
        <v>1425</v>
      </c>
      <c r="C927" s="212" t="s">
        <v>948</v>
      </c>
      <c r="D927" s="212">
        <v>17495</v>
      </c>
      <c r="E927" s="213">
        <v>44895</v>
      </c>
      <c r="F927" s="217"/>
      <c r="G927" s="217"/>
      <c r="H927" s="217"/>
      <c r="I927" s="215">
        <v>39302.5</v>
      </c>
      <c r="J927" s="213">
        <v>44924</v>
      </c>
      <c r="K927" s="212" t="s">
        <v>1419</v>
      </c>
      <c r="L927" s="217"/>
      <c r="M927" s="211" t="s">
        <v>1419</v>
      </c>
      <c r="N927" s="215">
        <v>39302.5</v>
      </c>
      <c r="O927" s="218"/>
      <c r="P927" s="217"/>
      <c r="Q927" s="217"/>
      <c r="R927" s="217"/>
      <c r="S927" s="217"/>
      <c r="T927" s="215" t="s">
        <v>1422</v>
      </c>
      <c r="U927" s="185">
        <v>1218</v>
      </c>
      <c r="V927" s="157" t="s">
        <v>980</v>
      </c>
      <c r="W927" s="157" t="s">
        <v>984</v>
      </c>
    </row>
    <row r="928" spans="1:23" ht="16" customHeight="1">
      <c r="A928" s="211" t="s">
        <v>1424</v>
      </c>
      <c r="B928" s="211" t="s">
        <v>1425</v>
      </c>
      <c r="C928" s="212" t="s">
        <v>948</v>
      </c>
      <c r="D928" s="212">
        <v>17496</v>
      </c>
      <c r="E928" s="213">
        <v>44895</v>
      </c>
      <c r="F928" s="217"/>
      <c r="G928" s="217"/>
      <c r="H928" s="217"/>
      <c r="I928" s="215">
        <v>62663.86</v>
      </c>
      <c r="J928" s="213">
        <v>44924</v>
      </c>
      <c r="K928" s="212" t="s">
        <v>1419</v>
      </c>
      <c r="L928" s="217"/>
      <c r="M928" s="211" t="s">
        <v>1419</v>
      </c>
      <c r="N928" s="215">
        <v>62663.86</v>
      </c>
      <c r="O928" s="218"/>
      <c r="P928" s="217"/>
      <c r="Q928" s="217"/>
      <c r="R928" s="217"/>
      <c r="S928" s="217"/>
      <c r="T928" s="215" t="s">
        <v>1422</v>
      </c>
      <c r="U928" s="185">
        <v>1218</v>
      </c>
      <c r="V928" s="157" t="s">
        <v>980</v>
      </c>
      <c r="W928" s="157" t="s">
        <v>984</v>
      </c>
    </row>
    <row r="929" spans="1:23" ht="16" customHeight="1">
      <c r="A929" s="211" t="s">
        <v>1424</v>
      </c>
      <c r="B929" s="211" t="s">
        <v>1425</v>
      </c>
      <c r="C929" s="212" t="s">
        <v>948</v>
      </c>
      <c r="D929" s="212">
        <v>17497</v>
      </c>
      <c r="E929" s="213">
        <v>44895</v>
      </c>
      <c r="F929" s="217"/>
      <c r="G929" s="217"/>
      <c r="H929" s="217"/>
      <c r="I929" s="215">
        <v>6741.12</v>
      </c>
      <c r="J929" s="213">
        <v>44924</v>
      </c>
      <c r="K929" s="212" t="s">
        <v>1419</v>
      </c>
      <c r="L929" s="217"/>
      <c r="M929" s="211" t="s">
        <v>1419</v>
      </c>
      <c r="N929" s="215">
        <v>6741.12</v>
      </c>
      <c r="O929" s="218"/>
      <c r="P929" s="217"/>
      <c r="Q929" s="217"/>
      <c r="R929" s="217"/>
      <c r="S929" s="217"/>
      <c r="T929" s="215" t="s">
        <v>1422</v>
      </c>
      <c r="U929" s="185">
        <v>1218</v>
      </c>
      <c r="V929" s="157" t="s">
        <v>980</v>
      </c>
      <c r="W929" s="157" t="s">
        <v>984</v>
      </c>
    </row>
    <row r="930" spans="1:23" ht="16" customHeight="1">
      <c r="A930" s="211" t="s">
        <v>1424</v>
      </c>
      <c r="B930" s="211" t="s">
        <v>1425</v>
      </c>
      <c r="C930" s="212" t="s">
        <v>948</v>
      </c>
      <c r="D930" s="212">
        <v>17498</v>
      </c>
      <c r="E930" s="213">
        <v>44895</v>
      </c>
      <c r="F930" s="217"/>
      <c r="G930" s="217"/>
      <c r="H930" s="217"/>
      <c r="I930" s="215">
        <v>3044.63</v>
      </c>
      <c r="J930" s="213">
        <v>44924</v>
      </c>
      <c r="K930" s="212" t="s">
        <v>1419</v>
      </c>
      <c r="L930" s="217"/>
      <c r="M930" s="211" t="s">
        <v>1419</v>
      </c>
      <c r="N930" s="215">
        <v>3044.63</v>
      </c>
      <c r="O930" s="218"/>
      <c r="P930" s="217"/>
      <c r="Q930" s="217"/>
      <c r="R930" s="217"/>
      <c r="S930" s="217"/>
      <c r="T930" s="215" t="s">
        <v>1422</v>
      </c>
      <c r="U930" s="185">
        <v>1218</v>
      </c>
      <c r="V930" s="157" t="s">
        <v>980</v>
      </c>
      <c r="W930" s="157" t="s">
        <v>984</v>
      </c>
    </row>
    <row r="931" spans="1:23" ht="16" customHeight="1">
      <c r="A931" s="211" t="s">
        <v>1424</v>
      </c>
      <c r="B931" s="211" t="s">
        <v>1425</v>
      </c>
      <c r="C931" s="212" t="s">
        <v>948</v>
      </c>
      <c r="D931" s="212">
        <v>17499</v>
      </c>
      <c r="E931" s="213">
        <v>44895</v>
      </c>
      <c r="F931" s="217"/>
      <c r="G931" s="217"/>
      <c r="H931" s="217"/>
      <c r="I931" s="215">
        <v>15698.27</v>
      </c>
      <c r="J931" s="213">
        <v>44924</v>
      </c>
      <c r="K931" s="212" t="s">
        <v>1419</v>
      </c>
      <c r="L931" s="217"/>
      <c r="M931" s="211" t="s">
        <v>1419</v>
      </c>
      <c r="N931" s="215">
        <v>15698.27</v>
      </c>
      <c r="O931" s="218"/>
      <c r="P931" s="217"/>
      <c r="Q931" s="217"/>
      <c r="R931" s="217"/>
      <c r="S931" s="217"/>
      <c r="T931" s="215" t="s">
        <v>1422</v>
      </c>
      <c r="U931" s="185">
        <v>1218</v>
      </c>
      <c r="V931" s="157" t="s">
        <v>980</v>
      </c>
      <c r="W931" s="157" t="s">
        <v>984</v>
      </c>
    </row>
    <row r="932" spans="1:23" ht="16" customHeight="1">
      <c r="A932" s="211" t="s">
        <v>1424</v>
      </c>
      <c r="B932" s="211" t="s">
        <v>1425</v>
      </c>
      <c r="C932" s="212" t="s">
        <v>948</v>
      </c>
      <c r="D932" s="212">
        <v>17500</v>
      </c>
      <c r="E932" s="213">
        <v>44895</v>
      </c>
      <c r="F932" s="217"/>
      <c r="G932" s="217"/>
      <c r="H932" s="217"/>
      <c r="I932" s="215">
        <v>14872.08</v>
      </c>
      <c r="J932" s="213">
        <v>44924</v>
      </c>
      <c r="K932" s="212" t="s">
        <v>1419</v>
      </c>
      <c r="L932" s="217"/>
      <c r="M932" s="211" t="s">
        <v>1419</v>
      </c>
      <c r="N932" s="215">
        <v>14872.08</v>
      </c>
      <c r="O932" s="218"/>
      <c r="P932" s="217"/>
      <c r="Q932" s="217"/>
      <c r="R932" s="217"/>
      <c r="S932" s="217"/>
      <c r="T932" s="215" t="s">
        <v>1422</v>
      </c>
      <c r="U932" s="185">
        <v>1218</v>
      </c>
      <c r="V932" s="157" t="s">
        <v>980</v>
      </c>
      <c r="W932" s="157" t="s">
        <v>984</v>
      </c>
    </row>
    <row r="933" spans="1:23" ht="16" customHeight="1">
      <c r="A933" s="211" t="s">
        <v>1424</v>
      </c>
      <c r="B933" s="211" t="s">
        <v>1425</v>
      </c>
      <c r="C933" s="212" t="s">
        <v>948</v>
      </c>
      <c r="D933" s="212">
        <v>17501</v>
      </c>
      <c r="E933" s="213">
        <v>44895</v>
      </c>
      <c r="F933" s="217"/>
      <c r="G933" s="217"/>
      <c r="H933" s="217"/>
      <c r="I933" s="215">
        <v>1446.67</v>
      </c>
      <c r="J933" s="213">
        <v>44924</v>
      </c>
      <c r="K933" s="212" t="s">
        <v>1419</v>
      </c>
      <c r="L933" s="217"/>
      <c r="M933" s="211" t="s">
        <v>1419</v>
      </c>
      <c r="N933" s="215">
        <v>1446.67</v>
      </c>
      <c r="O933" s="218"/>
      <c r="P933" s="217"/>
      <c r="Q933" s="217"/>
      <c r="R933" s="217"/>
      <c r="S933" s="217"/>
      <c r="T933" s="215" t="s">
        <v>1422</v>
      </c>
      <c r="U933" s="185">
        <v>1218</v>
      </c>
      <c r="V933" s="157" t="s">
        <v>980</v>
      </c>
      <c r="W933" s="157" t="s">
        <v>984</v>
      </c>
    </row>
    <row r="934" spans="1:23" ht="16" customHeight="1">
      <c r="A934" s="211" t="s">
        <v>1424</v>
      </c>
      <c r="B934" s="211" t="s">
        <v>1425</v>
      </c>
      <c r="C934" s="212" t="s">
        <v>948</v>
      </c>
      <c r="D934" s="212">
        <v>17502</v>
      </c>
      <c r="E934" s="213">
        <v>44895</v>
      </c>
      <c r="F934" s="217"/>
      <c r="G934" s="217"/>
      <c r="H934" s="217"/>
      <c r="I934" s="215">
        <v>5936.88</v>
      </c>
      <c r="J934" s="213">
        <v>44924</v>
      </c>
      <c r="K934" s="212" t="s">
        <v>1419</v>
      </c>
      <c r="L934" s="217"/>
      <c r="M934" s="211" t="s">
        <v>1419</v>
      </c>
      <c r="N934" s="215">
        <v>5936.88</v>
      </c>
      <c r="O934" s="218"/>
      <c r="P934" s="217"/>
      <c r="Q934" s="217"/>
      <c r="R934" s="217"/>
      <c r="S934" s="217"/>
      <c r="T934" s="215" t="s">
        <v>1422</v>
      </c>
      <c r="U934" s="185">
        <v>1218</v>
      </c>
      <c r="V934" s="157" t="s">
        <v>980</v>
      </c>
      <c r="W934" s="157" t="s">
        <v>984</v>
      </c>
    </row>
    <row r="935" spans="1:23" ht="16" customHeight="1">
      <c r="A935" s="211" t="s">
        <v>1424</v>
      </c>
      <c r="B935" s="211" t="s">
        <v>1425</v>
      </c>
      <c r="C935" s="212" t="s">
        <v>948</v>
      </c>
      <c r="D935" s="212">
        <v>17503</v>
      </c>
      <c r="E935" s="213">
        <v>44895</v>
      </c>
      <c r="F935" s="217"/>
      <c r="G935" s="217"/>
      <c r="H935" s="217"/>
      <c r="I935" s="215">
        <v>10021.98</v>
      </c>
      <c r="J935" s="213">
        <v>44924</v>
      </c>
      <c r="K935" s="212" t="s">
        <v>1419</v>
      </c>
      <c r="L935" s="217"/>
      <c r="M935" s="211" t="s">
        <v>1419</v>
      </c>
      <c r="N935" s="215">
        <v>10021.98</v>
      </c>
      <c r="O935" s="218"/>
      <c r="P935" s="217"/>
      <c r="Q935" s="217"/>
      <c r="R935" s="217"/>
      <c r="S935" s="217"/>
      <c r="T935" s="215" t="s">
        <v>1422</v>
      </c>
      <c r="U935" s="185">
        <v>1218</v>
      </c>
      <c r="V935" s="157" t="s">
        <v>980</v>
      </c>
      <c r="W935" s="157" t="s">
        <v>984</v>
      </c>
    </row>
    <row r="936" spans="1:23" ht="16" customHeight="1">
      <c r="A936" s="211" t="s">
        <v>1424</v>
      </c>
      <c r="B936" s="211" t="s">
        <v>1425</v>
      </c>
      <c r="C936" s="212" t="s">
        <v>948</v>
      </c>
      <c r="D936" s="212">
        <v>17504</v>
      </c>
      <c r="E936" s="213">
        <v>44895</v>
      </c>
      <c r="F936" s="217"/>
      <c r="G936" s="217"/>
      <c r="H936" s="217"/>
      <c r="I936" s="215">
        <v>79831.399999999994</v>
      </c>
      <c r="J936" s="213">
        <v>44924</v>
      </c>
      <c r="K936" s="212" t="s">
        <v>1419</v>
      </c>
      <c r="L936" s="217"/>
      <c r="M936" s="211" t="s">
        <v>1419</v>
      </c>
      <c r="N936" s="215">
        <v>79831.399999999994</v>
      </c>
      <c r="O936" s="218"/>
      <c r="P936" s="217"/>
      <c r="Q936" s="217"/>
      <c r="R936" s="217"/>
      <c r="S936" s="217"/>
      <c r="T936" s="215" t="s">
        <v>1422</v>
      </c>
      <c r="U936" s="185">
        <v>1218</v>
      </c>
      <c r="V936" s="157" t="s">
        <v>980</v>
      </c>
      <c r="W936" s="157" t="s">
        <v>984</v>
      </c>
    </row>
    <row r="937" spans="1:23" ht="16" customHeight="1">
      <c r="A937" s="211" t="s">
        <v>1424</v>
      </c>
      <c r="B937" s="211" t="s">
        <v>1425</v>
      </c>
      <c r="C937" s="212" t="s">
        <v>948</v>
      </c>
      <c r="D937" s="212">
        <v>17505</v>
      </c>
      <c r="E937" s="213">
        <v>44895</v>
      </c>
      <c r="F937" s="217"/>
      <c r="G937" s="217"/>
      <c r="H937" s="217"/>
      <c r="I937" s="215">
        <v>4752.04</v>
      </c>
      <c r="J937" s="213">
        <v>44924</v>
      </c>
      <c r="K937" s="212" t="s">
        <v>1419</v>
      </c>
      <c r="L937" s="217"/>
      <c r="M937" s="211" t="s">
        <v>1419</v>
      </c>
      <c r="N937" s="215">
        <v>4752.04</v>
      </c>
      <c r="O937" s="218"/>
      <c r="P937" s="217"/>
      <c r="Q937" s="217"/>
      <c r="R937" s="217"/>
      <c r="S937" s="217"/>
      <c r="T937" s="215" t="s">
        <v>1422</v>
      </c>
      <c r="U937" s="185">
        <v>1218</v>
      </c>
      <c r="V937" s="157" t="s">
        <v>980</v>
      </c>
      <c r="W937" s="157" t="s">
        <v>984</v>
      </c>
    </row>
    <row r="938" spans="1:23" ht="16" customHeight="1">
      <c r="A938" s="211" t="s">
        <v>1424</v>
      </c>
      <c r="B938" s="211" t="s">
        <v>1425</v>
      </c>
      <c r="C938" s="212" t="s">
        <v>948</v>
      </c>
      <c r="D938" s="212">
        <v>17506</v>
      </c>
      <c r="E938" s="213">
        <v>44895</v>
      </c>
      <c r="F938" s="217"/>
      <c r="G938" s="217"/>
      <c r="H938" s="217"/>
      <c r="I938" s="215">
        <v>10595.21</v>
      </c>
      <c r="J938" s="213">
        <v>44924</v>
      </c>
      <c r="K938" s="212" t="s">
        <v>1419</v>
      </c>
      <c r="L938" s="217"/>
      <c r="M938" s="211" t="s">
        <v>1419</v>
      </c>
      <c r="N938" s="215">
        <v>10595.21</v>
      </c>
      <c r="O938" s="218"/>
      <c r="P938" s="217"/>
      <c r="Q938" s="217"/>
      <c r="R938" s="217"/>
      <c r="S938" s="217"/>
      <c r="T938" s="215" t="s">
        <v>1422</v>
      </c>
      <c r="U938" s="185">
        <v>1218</v>
      </c>
      <c r="V938" s="157" t="s">
        <v>980</v>
      </c>
      <c r="W938" s="157" t="s">
        <v>984</v>
      </c>
    </row>
    <row r="939" spans="1:23" ht="16" customHeight="1">
      <c r="A939" s="211" t="s">
        <v>1424</v>
      </c>
      <c r="B939" s="211" t="s">
        <v>1425</v>
      </c>
      <c r="C939" s="212" t="s">
        <v>948</v>
      </c>
      <c r="D939" s="212">
        <v>17507</v>
      </c>
      <c r="E939" s="213">
        <v>44895</v>
      </c>
      <c r="F939" s="217"/>
      <c r="G939" s="217"/>
      <c r="H939" s="217"/>
      <c r="I939" s="215">
        <v>49375.44</v>
      </c>
      <c r="J939" s="213">
        <v>44924</v>
      </c>
      <c r="K939" s="212" t="s">
        <v>1419</v>
      </c>
      <c r="L939" s="217"/>
      <c r="M939" s="211" t="s">
        <v>1419</v>
      </c>
      <c r="N939" s="215">
        <v>49375.44</v>
      </c>
      <c r="O939" s="218"/>
      <c r="P939" s="217"/>
      <c r="Q939" s="217"/>
      <c r="R939" s="217"/>
      <c r="S939" s="217"/>
      <c r="T939" s="215" t="s">
        <v>1422</v>
      </c>
      <c r="U939" s="185">
        <v>1218</v>
      </c>
      <c r="V939" s="157" t="s">
        <v>980</v>
      </c>
      <c r="W939" s="157" t="s">
        <v>984</v>
      </c>
    </row>
    <row r="940" spans="1:23" ht="16" customHeight="1">
      <c r="A940" s="211" t="s">
        <v>1424</v>
      </c>
      <c r="B940" s="211" t="s">
        <v>1425</v>
      </c>
      <c r="C940" s="212" t="s">
        <v>948</v>
      </c>
      <c r="D940" s="212">
        <v>17508</v>
      </c>
      <c r="E940" s="213">
        <v>44895</v>
      </c>
      <c r="F940" s="217"/>
      <c r="G940" s="217"/>
      <c r="H940" s="217"/>
      <c r="I940" s="215">
        <v>18934.87</v>
      </c>
      <c r="J940" s="213">
        <v>44924</v>
      </c>
      <c r="K940" s="212" t="s">
        <v>1419</v>
      </c>
      <c r="L940" s="217"/>
      <c r="M940" s="211" t="s">
        <v>1419</v>
      </c>
      <c r="N940" s="215">
        <v>18934.87</v>
      </c>
      <c r="O940" s="218"/>
      <c r="P940" s="217"/>
      <c r="Q940" s="217"/>
      <c r="R940" s="217"/>
      <c r="S940" s="217"/>
      <c r="T940" s="215" t="s">
        <v>1422</v>
      </c>
      <c r="U940" s="185">
        <v>1218</v>
      </c>
      <c r="V940" s="157" t="s">
        <v>980</v>
      </c>
      <c r="W940" s="157" t="s">
        <v>984</v>
      </c>
    </row>
    <row r="941" spans="1:23" ht="16" customHeight="1">
      <c r="A941" s="211" t="s">
        <v>1424</v>
      </c>
      <c r="B941" s="211" t="s">
        <v>1425</v>
      </c>
      <c r="C941" s="212" t="s">
        <v>948</v>
      </c>
      <c r="D941" s="212">
        <v>17509</v>
      </c>
      <c r="E941" s="213">
        <v>44895</v>
      </c>
      <c r="F941" s="217"/>
      <c r="G941" s="217"/>
      <c r="H941" s="217"/>
      <c r="I941" s="215">
        <v>44934.83</v>
      </c>
      <c r="J941" s="213">
        <v>44924</v>
      </c>
      <c r="K941" s="212" t="s">
        <v>1419</v>
      </c>
      <c r="L941" s="217"/>
      <c r="M941" s="211" t="s">
        <v>1419</v>
      </c>
      <c r="N941" s="215">
        <v>44934.83</v>
      </c>
      <c r="O941" s="218"/>
      <c r="P941" s="217"/>
      <c r="Q941" s="217"/>
      <c r="R941" s="217"/>
      <c r="S941" s="217"/>
      <c r="T941" s="215" t="s">
        <v>1422</v>
      </c>
      <c r="U941" s="185">
        <v>1218</v>
      </c>
      <c r="V941" s="157" t="s">
        <v>980</v>
      </c>
      <c r="W941" s="157" t="s">
        <v>984</v>
      </c>
    </row>
    <row r="942" spans="1:23" ht="16" customHeight="1">
      <c r="A942" s="211" t="s">
        <v>1424</v>
      </c>
      <c r="B942" s="211" t="s">
        <v>1425</v>
      </c>
      <c r="C942" s="212" t="s">
        <v>948</v>
      </c>
      <c r="D942" s="212">
        <v>17510</v>
      </c>
      <c r="E942" s="213">
        <v>44895</v>
      </c>
      <c r="F942" s="217"/>
      <c r="G942" s="217"/>
      <c r="H942" s="217"/>
      <c r="I942" s="215">
        <v>36835.97</v>
      </c>
      <c r="J942" s="213">
        <v>44924</v>
      </c>
      <c r="K942" s="212" t="s">
        <v>1419</v>
      </c>
      <c r="L942" s="217"/>
      <c r="M942" s="211" t="s">
        <v>1419</v>
      </c>
      <c r="N942" s="215">
        <v>36835.97</v>
      </c>
      <c r="O942" s="218"/>
      <c r="P942" s="217"/>
      <c r="Q942" s="217"/>
      <c r="R942" s="217"/>
      <c r="S942" s="217"/>
      <c r="T942" s="215" t="s">
        <v>1422</v>
      </c>
      <c r="U942" s="185">
        <v>1218</v>
      </c>
      <c r="V942" s="157" t="s">
        <v>980</v>
      </c>
      <c r="W942" s="157" t="s">
        <v>984</v>
      </c>
    </row>
    <row r="943" spans="1:23" ht="16" customHeight="1">
      <c r="A943" s="211" t="s">
        <v>1424</v>
      </c>
      <c r="B943" s="211" t="s">
        <v>1425</v>
      </c>
      <c r="C943" s="212" t="s">
        <v>948</v>
      </c>
      <c r="D943" s="212">
        <v>17511</v>
      </c>
      <c r="E943" s="213">
        <v>44895</v>
      </c>
      <c r="F943" s="217"/>
      <c r="G943" s="217"/>
      <c r="H943" s="217"/>
      <c r="I943" s="215">
        <v>35152.79</v>
      </c>
      <c r="J943" s="213">
        <v>44924</v>
      </c>
      <c r="K943" s="212" t="s">
        <v>1419</v>
      </c>
      <c r="L943" s="217"/>
      <c r="M943" s="211" t="s">
        <v>1419</v>
      </c>
      <c r="N943" s="215">
        <v>35152.79</v>
      </c>
      <c r="O943" s="218"/>
      <c r="P943" s="217"/>
      <c r="Q943" s="217"/>
      <c r="R943" s="217"/>
      <c r="S943" s="217"/>
      <c r="T943" s="215" t="s">
        <v>1422</v>
      </c>
      <c r="U943" s="185">
        <v>1218</v>
      </c>
      <c r="V943" s="157" t="s">
        <v>980</v>
      </c>
      <c r="W943" s="157" t="s">
        <v>984</v>
      </c>
    </row>
    <row r="944" spans="1:23" ht="16" customHeight="1">
      <c r="A944" s="211" t="s">
        <v>1424</v>
      </c>
      <c r="B944" s="211" t="s">
        <v>1425</v>
      </c>
      <c r="C944" s="212" t="s">
        <v>948</v>
      </c>
      <c r="D944" s="212">
        <v>17512</v>
      </c>
      <c r="E944" s="213">
        <v>44895</v>
      </c>
      <c r="F944" s="217"/>
      <c r="G944" s="217"/>
      <c r="H944" s="217"/>
      <c r="I944" s="215">
        <v>14250.03</v>
      </c>
      <c r="J944" s="213">
        <v>44924</v>
      </c>
      <c r="K944" s="212" t="s">
        <v>1419</v>
      </c>
      <c r="L944" s="217"/>
      <c r="M944" s="211" t="s">
        <v>1419</v>
      </c>
      <c r="N944" s="215">
        <v>14250.03</v>
      </c>
      <c r="O944" s="218"/>
      <c r="P944" s="217"/>
      <c r="Q944" s="217"/>
      <c r="R944" s="217"/>
      <c r="S944" s="217"/>
      <c r="T944" s="215" t="s">
        <v>1422</v>
      </c>
      <c r="U944" s="185">
        <v>1218</v>
      </c>
      <c r="V944" s="157" t="s">
        <v>980</v>
      </c>
      <c r="W944" s="157" t="s">
        <v>984</v>
      </c>
    </row>
    <row r="945" spans="1:23" ht="16" customHeight="1">
      <c r="A945" s="211" t="s">
        <v>1424</v>
      </c>
      <c r="B945" s="211" t="s">
        <v>1425</v>
      </c>
      <c r="C945" s="212" t="s">
        <v>948</v>
      </c>
      <c r="D945" s="212">
        <v>17513</v>
      </c>
      <c r="E945" s="213">
        <v>44895</v>
      </c>
      <c r="F945" s="217"/>
      <c r="G945" s="217"/>
      <c r="H945" s="217"/>
      <c r="I945" s="215">
        <v>21725.26</v>
      </c>
      <c r="J945" s="213">
        <v>44924</v>
      </c>
      <c r="K945" s="212" t="s">
        <v>1419</v>
      </c>
      <c r="L945" s="217"/>
      <c r="M945" s="211" t="s">
        <v>1419</v>
      </c>
      <c r="N945" s="215">
        <v>21725.26</v>
      </c>
      <c r="O945" s="218"/>
      <c r="P945" s="217"/>
      <c r="Q945" s="217"/>
      <c r="R945" s="217"/>
      <c r="S945" s="217"/>
      <c r="T945" s="215" t="s">
        <v>1422</v>
      </c>
      <c r="U945" s="185">
        <v>1218</v>
      </c>
      <c r="V945" s="157" t="s">
        <v>980</v>
      </c>
      <c r="W945" s="157" t="s">
        <v>984</v>
      </c>
    </row>
    <row r="946" spans="1:23" ht="16" customHeight="1">
      <c r="A946" s="211" t="s">
        <v>1424</v>
      </c>
      <c r="B946" s="211" t="s">
        <v>1425</v>
      </c>
      <c r="C946" s="212" t="s">
        <v>948</v>
      </c>
      <c r="D946" s="212">
        <v>17514</v>
      </c>
      <c r="E946" s="213">
        <v>44895</v>
      </c>
      <c r="F946" s="217"/>
      <c r="G946" s="217"/>
      <c r="H946" s="217"/>
      <c r="I946" s="215">
        <v>15996.76</v>
      </c>
      <c r="J946" s="213">
        <v>44924</v>
      </c>
      <c r="K946" s="212" t="s">
        <v>1419</v>
      </c>
      <c r="L946" s="217"/>
      <c r="M946" s="211" t="s">
        <v>1419</v>
      </c>
      <c r="N946" s="215">
        <v>15996.76</v>
      </c>
      <c r="O946" s="218"/>
      <c r="P946" s="217"/>
      <c r="Q946" s="217"/>
      <c r="R946" s="217"/>
      <c r="S946" s="217"/>
      <c r="T946" s="215" t="s">
        <v>1422</v>
      </c>
      <c r="U946" s="185">
        <v>1218</v>
      </c>
      <c r="V946" s="157" t="s">
        <v>980</v>
      </c>
      <c r="W946" s="157" t="s">
        <v>984</v>
      </c>
    </row>
    <row r="947" spans="1:23" ht="16" customHeight="1">
      <c r="A947" s="211" t="s">
        <v>1424</v>
      </c>
      <c r="B947" s="211" t="s">
        <v>1425</v>
      </c>
      <c r="C947" s="212" t="s">
        <v>948</v>
      </c>
      <c r="D947" s="212">
        <v>17515</v>
      </c>
      <c r="E947" s="213">
        <v>44895</v>
      </c>
      <c r="F947" s="217"/>
      <c r="G947" s="217"/>
      <c r="H947" s="217"/>
      <c r="I947" s="215">
        <v>21061.51</v>
      </c>
      <c r="J947" s="213">
        <v>44924</v>
      </c>
      <c r="K947" s="212" t="s">
        <v>1419</v>
      </c>
      <c r="L947" s="217"/>
      <c r="M947" s="211" t="s">
        <v>1419</v>
      </c>
      <c r="N947" s="215">
        <v>21061.51</v>
      </c>
      <c r="O947" s="218"/>
      <c r="P947" s="217"/>
      <c r="Q947" s="217"/>
      <c r="R947" s="217"/>
      <c r="S947" s="217"/>
      <c r="T947" s="215" t="s">
        <v>1422</v>
      </c>
      <c r="U947" s="185">
        <v>1218</v>
      </c>
      <c r="V947" s="157" t="s">
        <v>980</v>
      </c>
      <c r="W947" s="157" t="s">
        <v>984</v>
      </c>
    </row>
    <row r="948" spans="1:23" ht="16" customHeight="1">
      <c r="A948" s="211" t="s">
        <v>1424</v>
      </c>
      <c r="B948" s="211" t="s">
        <v>1425</v>
      </c>
      <c r="C948" s="212" t="s">
        <v>948</v>
      </c>
      <c r="D948" s="212">
        <v>17516</v>
      </c>
      <c r="E948" s="213">
        <v>44895</v>
      </c>
      <c r="F948" s="217"/>
      <c r="G948" s="217"/>
      <c r="H948" s="217"/>
      <c r="I948" s="215">
        <v>16433.11</v>
      </c>
      <c r="J948" s="213">
        <v>44924</v>
      </c>
      <c r="K948" s="212" t="s">
        <v>1419</v>
      </c>
      <c r="L948" s="217"/>
      <c r="M948" s="211" t="s">
        <v>1419</v>
      </c>
      <c r="N948" s="215">
        <v>16433.11</v>
      </c>
      <c r="O948" s="218"/>
      <c r="P948" s="217"/>
      <c r="Q948" s="217"/>
      <c r="R948" s="217"/>
      <c r="S948" s="217"/>
      <c r="T948" s="215" t="s">
        <v>1422</v>
      </c>
      <c r="U948" s="185">
        <v>1218</v>
      </c>
      <c r="V948" s="157" t="s">
        <v>980</v>
      </c>
      <c r="W948" s="157" t="s">
        <v>984</v>
      </c>
    </row>
    <row r="949" spans="1:23" ht="16" customHeight="1">
      <c r="A949" s="211" t="s">
        <v>1424</v>
      </c>
      <c r="B949" s="211" t="s">
        <v>1425</v>
      </c>
      <c r="C949" s="212" t="s">
        <v>948</v>
      </c>
      <c r="D949" s="212">
        <v>17517</v>
      </c>
      <c r="E949" s="213">
        <v>44895</v>
      </c>
      <c r="F949" s="217"/>
      <c r="G949" s="217"/>
      <c r="H949" s="217"/>
      <c r="I949" s="215">
        <v>13600.76</v>
      </c>
      <c r="J949" s="213">
        <v>44924</v>
      </c>
      <c r="K949" s="212" t="s">
        <v>1419</v>
      </c>
      <c r="L949" s="217"/>
      <c r="M949" s="211" t="s">
        <v>1419</v>
      </c>
      <c r="N949" s="215">
        <v>13600.76</v>
      </c>
      <c r="O949" s="218"/>
      <c r="P949" s="217"/>
      <c r="Q949" s="217"/>
      <c r="R949" s="217"/>
      <c r="S949" s="217"/>
      <c r="T949" s="215" t="s">
        <v>1422</v>
      </c>
      <c r="U949" s="185">
        <v>1218</v>
      </c>
      <c r="V949" s="157" t="s">
        <v>980</v>
      </c>
      <c r="W949" s="157" t="s">
        <v>984</v>
      </c>
    </row>
    <row r="950" spans="1:23" ht="16" customHeight="1">
      <c r="A950" s="211" t="s">
        <v>1424</v>
      </c>
      <c r="B950" s="211" t="s">
        <v>1425</v>
      </c>
      <c r="C950" s="212" t="s">
        <v>948</v>
      </c>
      <c r="D950" s="212">
        <v>17518</v>
      </c>
      <c r="E950" s="213">
        <v>44895</v>
      </c>
      <c r="F950" s="217"/>
      <c r="G950" s="217"/>
      <c r="H950" s="217"/>
      <c r="I950" s="215">
        <v>28834.76</v>
      </c>
      <c r="J950" s="213">
        <v>44924</v>
      </c>
      <c r="K950" s="212" t="s">
        <v>1419</v>
      </c>
      <c r="L950" s="217"/>
      <c r="M950" s="211" t="s">
        <v>1419</v>
      </c>
      <c r="N950" s="215">
        <v>28834.76</v>
      </c>
      <c r="O950" s="218"/>
      <c r="P950" s="217"/>
      <c r="Q950" s="217"/>
      <c r="R950" s="217"/>
      <c r="S950" s="217"/>
      <c r="T950" s="215" t="s">
        <v>1422</v>
      </c>
      <c r="U950" s="185">
        <v>1218</v>
      </c>
      <c r="V950" s="157" t="s">
        <v>980</v>
      </c>
      <c r="W950" s="157" t="s">
        <v>984</v>
      </c>
    </row>
    <row r="951" spans="1:23" ht="16" customHeight="1">
      <c r="A951" s="211" t="s">
        <v>1424</v>
      </c>
      <c r="B951" s="211" t="s">
        <v>1425</v>
      </c>
      <c r="C951" s="212" t="s">
        <v>948</v>
      </c>
      <c r="D951" s="212">
        <v>17519</v>
      </c>
      <c r="E951" s="213">
        <v>44895</v>
      </c>
      <c r="F951" s="217"/>
      <c r="G951" s="217"/>
      <c r="H951" s="217"/>
      <c r="I951" s="215">
        <v>15784.52</v>
      </c>
      <c r="J951" s="213">
        <v>44924</v>
      </c>
      <c r="K951" s="212" t="s">
        <v>1419</v>
      </c>
      <c r="L951" s="217"/>
      <c r="M951" s="211" t="s">
        <v>1419</v>
      </c>
      <c r="N951" s="215">
        <v>15784.52</v>
      </c>
      <c r="O951" s="218"/>
      <c r="P951" s="217"/>
      <c r="Q951" s="217"/>
      <c r="R951" s="217"/>
      <c r="S951" s="217"/>
      <c r="T951" s="215" t="s">
        <v>1422</v>
      </c>
      <c r="U951" s="185">
        <v>1218</v>
      </c>
      <c r="V951" s="157" t="s">
        <v>980</v>
      </c>
      <c r="W951" s="157" t="s">
        <v>984</v>
      </c>
    </row>
    <row r="952" spans="1:23" ht="16" customHeight="1">
      <c r="A952" s="211" t="s">
        <v>1424</v>
      </c>
      <c r="B952" s="211" t="s">
        <v>1425</v>
      </c>
      <c r="C952" s="212" t="s">
        <v>948</v>
      </c>
      <c r="D952" s="212">
        <v>17520</v>
      </c>
      <c r="E952" s="213">
        <v>44895</v>
      </c>
      <c r="F952" s="217"/>
      <c r="G952" s="217"/>
      <c r="H952" s="217"/>
      <c r="I952" s="215">
        <v>13944.59</v>
      </c>
      <c r="J952" s="213">
        <v>44924</v>
      </c>
      <c r="K952" s="212" t="s">
        <v>1419</v>
      </c>
      <c r="L952" s="217"/>
      <c r="M952" s="211" t="s">
        <v>1419</v>
      </c>
      <c r="N952" s="215">
        <v>13944.59</v>
      </c>
      <c r="O952" s="218"/>
      <c r="P952" s="217"/>
      <c r="Q952" s="217"/>
      <c r="R952" s="217"/>
      <c r="S952" s="217"/>
      <c r="T952" s="215" t="s">
        <v>1422</v>
      </c>
      <c r="U952" s="185">
        <v>1218</v>
      </c>
      <c r="V952" s="157" t="s">
        <v>980</v>
      </c>
      <c r="W952" s="157" t="s">
        <v>984</v>
      </c>
    </row>
    <row r="953" spans="1:23" ht="16" customHeight="1">
      <c r="A953" s="211" t="s">
        <v>1424</v>
      </c>
      <c r="B953" s="211" t="s">
        <v>1425</v>
      </c>
      <c r="C953" s="212" t="s">
        <v>948</v>
      </c>
      <c r="D953" s="212">
        <v>17521</v>
      </c>
      <c r="E953" s="213">
        <v>44895</v>
      </c>
      <c r="F953" s="217"/>
      <c r="G953" s="217"/>
      <c r="H953" s="217"/>
      <c r="I953" s="215">
        <v>34044.199999999997</v>
      </c>
      <c r="J953" s="213">
        <v>44924</v>
      </c>
      <c r="K953" s="212" t="s">
        <v>1419</v>
      </c>
      <c r="L953" s="217"/>
      <c r="M953" s="211" t="s">
        <v>1419</v>
      </c>
      <c r="N953" s="215">
        <v>34044.199999999997</v>
      </c>
      <c r="O953" s="218"/>
      <c r="P953" s="217"/>
      <c r="Q953" s="217"/>
      <c r="R953" s="217"/>
      <c r="S953" s="217"/>
      <c r="T953" s="215" t="s">
        <v>1422</v>
      </c>
      <c r="U953" s="185">
        <v>1218</v>
      </c>
      <c r="V953" s="157" t="s">
        <v>980</v>
      </c>
      <c r="W953" s="157" t="s">
        <v>984</v>
      </c>
    </row>
    <row r="954" spans="1:23" ht="16" customHeight="1">
      <c r="A954" s="211" t="s">
        <v>1424</v>
      </c>
      <c r="B954" s="211" t="s">
        <v>1425</v>
      </c>
      <c r="C954" s="212" t="s">
        <v>948</v>
      </c>
      <c r="D954" s="212">
        <v>17522</v>
      </c>
      <c r="E954" s="213">
        <v>44895</v>
      </c>
      <c r="F954" s="217"/>
      <c r="G954" s="217"/>
      <c r="H954" s="217"/>
      <c r="I954" s="215">
        <v>52134.45</v>
      </c>
      <c r="J954" s="213">
        <v>44924</v>
      </c>
      <c r="K954" s="212" t="s">
        <v>1419</v>
      </c>
      <c r="L954" s="217"/>
      <c r="M954" s="211" t="s">
        <v>1419</v>
      </c>
      <c r="N954" s="215">
        <v>52134.45</v>
      </c>
      <c r="O954" s="218"/>
      <c r="P954" s="217"/>
      <c r="Q954" s="217"/>
      <c r="R954" s="217"/>
      <c r="S954" s="217"/>
      <c r="T954" s="215" t="s">
        <v>1422</v>
      </c>
      <c r="U954" s="185">
        <v>1218</v>
      </c>
      <c r="V954" s="157" t="s">
        <v>980</v>
      </c>
      <c r="W954" s="157" t="s">
        <v>984</v>
      </c>
    </row>
    <row r="955" spans="1:23" ht="16" customHeight="1">
      <c r="A955" s="211" t="s">
        <v>1424</v>
      </c>
      <c r="B955" s="211" t="s">
        <v>1425</v>
      </c>
      <c r="C955" s="212" t="s">
        <v>948</v>
      </c>
      <c r="D955" s="212">
        <v>17523</v>
      </c>
      <c r="E955" s="213">
        <v>44895</v>
      </c>
      <c r="F955" s="217"/>
      <c r="G955" s="217"/>
      <c r="H955" s="217"/>
      <c r="I955" s="215">
        <v>76661.75</v>
      </c>
      <c r="J955" s="213">
        <v>44924</v>
      </c>
      <c r="K955" s="212" t="s">
        <v>1419</v>
      </c>
      <c r="L955" s="217"/>
      <c r="M955" s="211" t="s">
        <v>1419</v>
      </c>
      <c r="N955" s="215">
        <v>76661.75</v>
      </c>
      <c r="O955" s="218"/>
      <c r="P955" s="217"/>
      <c r="Q955" s="217"/>
      <c r="R955" s="217"/>
      <c r="S955" s="217"/>
      <c r="T955" s="215" t="s">
        <v>1422</v>
      </c>
      <c r="U955" s="185">
        <v>1218</v>
      </c>
      <c r="V955" s="157" t="s">
        <v>980</v>
      </c>
      <c r="W955" s="157" t="s">
        <v>984</v>
      </c>
    </row>
    <row r="956" spans="1:23" ht="16" customHeight="1">
      <c r="A956" s="211" t="s">
        <v>1424</v>
      </c>
      <c r="B956" s="211" t="s">
        <v>1425</v>
      </c>
      <c r="C956" s="212" t="s">
        <v>948</v>
      </c>
      <c r="D956" s="212">
        <v>17524</v>
      </c>
      <c r="E956" s="213">
        <v>44895</v>
      </c>
      <c r="F956" s="217"/>
      <c r="G956" s="217"/>
      <c r="H956" s="217"/>
      <c r="I956" s="215">
        <v>71644.25</v>
      </c>
      <c r="J956" s="213">
        <v>44924</v>
      </c>
      <c r="K956" s="212" t="s">
        <v>1419</v>
      </c>
      <c r="L956" s="217"/>
      <c r="M956" s="211" t="s">
        <v>1419</v>
      </c>
      <c r="N956" s="215">
        <v>71644.25</v>
      </c>
      <c r="O956" s="218"/>
      <c r="P956" s="217"/>
      <c r="Q956" s="217"/>
      <c r="R956" s="217"/>
      <c r="S956" s="217"/>
      <c r="T956" s="215" t="s">
        <v>1422</v>
      </c>
      <c r="U956" s="185">
        <v>1218</v>
      </c>
      <c r="V956" s="157" t="s">
        <v>980</v>
      </c>
      <c r="W956" s="157" t="s">
        <v>984</v>
      </c>
    </row>
    <row r="957" spans="1:23" ht="16" customHeight="1">
      <c r="A957" s="211" t="s">
        <v>1424</v>
      </c>
      <c r="B957" s="211" t="s">
        <v>1425</v>
      </c>
      <c r="C957" s="212" t="s">
        <v>948</v>
      </c>
      <c r="D957" s="212">
        <v>17525</v>
      </c>
      <c r="E957" s="213">
        <v>44895</v>
      </c>
      <c r="F957" s="217"/>
      <c r="G957" s="217"/>
      <c r="H957" s="217"/>
      <c r="I957" s="215">
        <v>83421.59</v>
      </c>
      <c r="J957" s="213">
        <v>44924</v>
      </c>
      <c r="K957" s="212" t="s">
        <v>1419</v>
      </c>
      <c r="L957" s="217"/>
      <c r="M957" s="211" t="s">
        <v>1419</v>
      </c>
      <c r="N957" s="215">
        <v>83421.59</v>
      </c>
      <c r="O957" s="218"/>
      <c r="P957" s="217"/>
      <c r="Q957" s="217"/>
      <c r="R957" s="217"/>
      <c r="S957" s="217"/>
      <c r="T957" s="215" t="s">
        <v>1422</v>
      </c>
      <c r="U957" s="185">
        <v>1218</v>
      </c>
      <c r="V957" s="157" t="s">
        <v>980</v>
      </c>
      <c r="W957" s="157" t="s">
        <v>984</v>
      </c>
    </row>
    <row r="958" spans="1:23" ht="16" customHeight="1">
      <c r="A958" s="211" t="s">
        <v>1424</v>
      </c>
      <c r="B958" s="211" t="s">
        <v>1425</v>
      </c>
      <c r="C958" s="212" t="s">
        <v>948</v>
      </c>
      <c r="D958" s="212">
        <v>17526</v>
      </c>
      <c r="E958" s="213">
        <v>44895</v>
      </c>
      <c r="F958" s="217"/>
      <c r="G958" s="217"/>
      <c r="H958" s="217"/>
      <c r="I958" s="215">
        <v>11096.26</v>
      </c>
      <c r="J958" s="213">
        <v>44924</v>
      </c>
      <c r="K958" s="212" t="s">
        <v>1419</v>
      </c>
      <c r="L958" s="217"/>
      <c r="M958" s="211" t="s">
        <v>1419</v>
      </c>
      <c r="N958" s="215">
        <v>11096.26</v>
      </c>
      <c r="O958" s="218"/>
      <c r="P958" s="217"/>
      <c r="Q958" s="217"/>
      <c r="R958" s="217"/>
      <c r="S958" s="217"/>
      <c r="T958" s="215" t="s">
        <v>1422</v>
      </c>
      <c r="U958" s="185">
        <v>1218</v>
      </c>
      <c r="V958" s="157" t="s">
        <v>980</v>
      </c>
      <c r="W958" s="157" t="s">
        <v>984</v>
      </c>
    </row>
    <row r="959" spans="1:23" ht="16" customHeight="1">
      <c r="A959" s="211" t="s">
        <v>1424</v>
      </c>
      <c r="B959" s="211" t="s">
        <v>1425</v>
      </c>
      <c r="C959" s="212" t="s">
        <v>948</v>
      </c>
      <c r="D959" s="212">
        <v>17527</v>
      </c>
      <c r="E959" s="213">
        <v>44895</v>
      </c>
      <c r="F959" s="217"/>
      <c r="G959" s="217"/>
      <c r="H959" s="217"/>
      <c r="I959" s="215">
        <v>21572.39</v>
      </c>
      <c r="J959" s="213">
        <v>44924</v>
      </c>
      <c r="K959" s="212" t="s">
        <v>1419</v>
      </c>
      <c r="L959" s="217"/>
      <c r="M959" s="211" t="s">
        <v>1419</v>
      </c>
      <c r="N959" s="215">
        <v>21572.39</v>
      </c>
      <c r="O959" s="218"/>
      <c r="P959" s="217"/>
      <c r="Q959" s="217"/>
      <c r="R959" s="217"/>
      <c r="S959" s="217"/>
      <c r="T959" s="215" t="s">
        <v>1422</v>
      </c>
      <c r="U959" s="185">
        <v>1218</v>
      </c>
      <c r="V959" s="157" t="s">
        <v>980</v>
      </c>
      <c r="W959" s="157" t="s">
        <v>984</v>
      </c>
    </row>
    <row r="960" spans="1:23" ht="16" customHeight="1">
      <c r="A960" s="211" t="s">
        <v>1424</v>
      </c>
      <c r="B960" s="211" t="s">
        <v>1425</v>
      </c>
      <c r="C960" s="212" t="s">
        <v>948</v>
      </c>
      <c r="D960" s="212">
        <v>17528</v>
      </c>
      <c r="E960" s="213">
        <v>44895</v>
      </c>
      <c r="F960" s="217"/>
      <c r="G960" s="217"/>
      <c r="H960" s="217"/>
      <c r="I960" s="215">
        <v>120334.95</v>
      </c>
      <c r="J960" s="213">
        <v>44924</v>
      </c>
      <c r="K960" s="212" t="s">
        <v>1419</v>
      </c>
      <c r="L960" s="217"/>
      <c r="M960" s="211" t="s">
        <v>1419</v>
      </c>
      <c r="N960" s="215">
        <v>120334.95</v>
      </c>
      <c r="O960" s="218"/>
      <c r="P960" s="217"/>
      <c r="Q960" s="217"/>
      <c r="R960" s="217"/>
      <c r="S960" s="217"/>
      <c r="T960" s="215" t="s">
        <v>1422</v>
      </c>
      <c r="U960" s="185">
        <v>1218</v>
      </c>
      <c r="V960" s="157" t="s">
        <v>980</v>
      </c>
      <c r="W960" s="157" t="s">
        <v>984</v>
      </c>
    </row>
    <row r="961" spans="1:23" ht="16" customHeight="1">
      <c r="A961" s="211" t="s">
        <v>1424</v>
      </c>
      <c r="B961" s="211" t="s">
        <v>1425</v>
      </c>
      <c r="C961" s="212" t="s">
        <v>948</v>
      </c>
      <c r="D961" s="212">
        <v>17529</v>
      </c>
      <c r="E961" s="213">
        <v>44895</v>
      </c>
      <c r="F961" s="217"/>
      <c r="G961" s="217"/>
      <c r="H961" s="217"/>
      <c r="I961" s="215">
        <v>23080.59</v>
      </c>
      <c r="J961" s="213">
        <v>44924</v>
      </c>
      <c r="K961" s="212" t="s">
        <v>1419</v>
      </c>
      <c r="L961" s="217"/>
      <c r="M961" s="211" t="s">
        <v>1419</v>
      </c>
      <c r="N961" s="215">
        <v>23080.59</v>
      </c>
      <c r="O961" s="218"/>
      <c r="P961" s="217"/>
      <c r="Q961" s="217"/>
      <c r="R961" s="217"/>
      <c r="S961" s="217"/>
      <c r="T961" s="215" t="s">
        <v>1422</v>
      </c>
      <c r="U961" s="185">
        <v>1218</v>
      </c>
      <c r="V961" s="157" t="s">
        <v>980</v>
      </c>
      <c r="W961" s="157" t="s">
        <v>984</v>
      </c>
    </row>
    <row r="962" spans="1:23" ht="16" customHeight="1">
      <c r="A962" s="211" t="s">
        <v>1424</v>
      </c>
      <c r="B962" s="211" t="s">
        <v>1425</v>
      </c>
      <c r="C962" s="212" t="s">
        <v>948</v>
      </c>
      <c r="D962" s="212">
        <v>17530</v>
      </c>
      <c r="E962" s="213">
        <v>44895</v>
      </c>
      <c r="F962" s="217"/>
      <c r="G962" s="217"/>
      <c r="H962" s="217"/>
      <c r="I962" s="215">
        <v>18068</v>
      </c>
      <c r="J962" s="213">
        <v>44924</v>
      </c>
      <c r="K962" s="212" t="s">
        <v>1419</v>
      </c>
      <c r="L962" s="217"/>
      <c r="M962" s="211" t="s">
        <v>1419</v>
      </c>
      <c r="N962" s="215">
        <v>18068</v>
      </c>
      <c r="O962" s="218"/>
      <c r="P962" s="217"/>
      <c r="Q962" s="217"/>
      <c r="R962" s="217"/>
      <c r="S962" s="217"/>
      <c r="T962" s="215" t="s">
        <v>1422</v>
      </c>
      <c r="U962" s="185">
        <v>1218</v>
      </c>
      <c r="V962" s="157" t="s">
        <v>980</v>
      </c>
      <c r="W962" s="157" t="s">
        <v>984</v>
      </c>
    </row>
    <row r="963" spans="1:23" ht="16" customHeight="1">
      <c r="A963" s="211" t="s">
        <v>1424</v>
      </c>
      <c r="B963" s="211" t="s">
        <v>1425</v>
      </c>
      <c r="C963" s="212" t="s">
        <v>948</v>
      </c>
      <c r="D963" s="212">
        <v>17628</v>
      </c>
      <c r="E963" s="213">
        <v>44924</v>
      </c>
      <c r="F963" s="217"/>
      <c r="G963" s="217"/>
      <c r="H963" s="217"/>
      <c r="I963" s="215">
        <v>75184.38</v>
      </c>
      <c r="J963" s="213">
        <v>44957</v>
      </c>
      <c r="K963" s="212" t="s">
        <v>1419</v>
      </c>
      <c r="L963" s="217"/>
      <c r="M963" s="211" t="s">
        <v>1419</v>
      </c>
      <c r="N963" s="215">
        <v>75184.38</v>
      </c>
      <c r="O963" s="218"/>
      <c r="P963" s="217"/>
      <c r="Q963" s="217"/>
      <c r="R963" s="217"/>
      <c r="S963" s="217"/>
      <c r="T963" s="215" t="s">
        <v>1421</v>
      </c>
      <c r="U963" s="185">
        <v>1185</v>
      </c>
      <c r="V963" s="157" t="s">
        <v>980</v>
      </c>
      <c r="W963" s="157" t="s">
        <v>984</v>
      </c>
    </row>
    <row r="964" spans="1:23" ht="16" customHeight="1">
      <c r="A964" s="211" t="s">
        <v>1424</v>
      </c>
      <c r="B964" s="211" t="s">
        <v>1425</v>
      </c>
      <c r="C964" s="212" t="s">
        <v>948</v>
      </c>
      <c r="D964" s="212">
        <v>17629</v>
      </c>
      <c r="E964" s="213">
        <v>44924</v>
      </c>
      <c r="F964" s="217"/>
      <c r="G964" s="217"/>
      <c r="H964" s="217"/>
      <c r="I964" s="215">
        <v>37447.14</v>
      </c>
      <c r="J964" s="213">
        <v>44957</v>
      </c>
      <c r="K964" s="212" t="s">
        <v>1419</v>
      </c>
      <c r="L964" s="217"/>
      <c r="M964" s="211" t="s">
        <v>1419</v>
      </c>
      <c r="N964" s="215">
        <v>37447.14</v>
      </c>
      <c r="O964" s="218"/>
      <c r="P964" s="217"/>
      <c r="Q964" s="217"/>
      <c r="R964" s="217"/>
      <c r="S964" s="217"/>
      <c r="T964" s="215" t="s">
        <v>1421</v>
      </c>
      <c r="U964" s="185">
        <v>1185</v>
      </c>
      <c r="V964" s="157" t="s">
        <v>980</v>
      </c>
      <c r="W964" s="157" t="s">
        <v>984</v>
      </c>
    </row>
    <row r="965" spans="1:23" ht="16" customHeight="1">
      <c r="A965" s="211" t="s">
        <v>1424</v>
      </c>
      <c r="B965" s="211" t="s">
        <v>1425</v>
      </c>
      <c r="C965" s="212" t="s">
        <v>948</v>
      </c>
      <c r="D965" s="212">
        <v>17630</v>
      </c>
      <c r="E965" s="213">
        <v>44924</v>
      </c>
      <c r="F965" s="217"/>
      <c r="G965" s="217"/>
      <c r="H965" s="217"/>
      <c r="I965" s="215">
        <v>63439.92</v>
      </c>
      <c r="J965" s="213">
        <v>44957</v>
      </c>
      <c r="K965" s="212" t="s">
        <v>1419</v>
      </c>
      <c r="L965" s="217"/>
      <c r="M965" s="211" t="s">
        <v>1419</v>
      </c>
      <c r="N965" s="215">
        <v>63439.92</v>
      </c>
      <c r="O965" s="218"/>
      <c r="P965" s="217"/>
      <c r="Q965" s="217"/>
      <c r="R965" s="217"/>
      <c r="S965" s="217"/>
      <c r="T965" s="215" t="s">
        <v>1421</v>
      </c>
      <c r="U965" s="185">
        <v>1185</v>
      </c>
      <c r="V965" s="157" t="s">
        <v>980</v>
      </c>
      <c r="W965" s="157" t="s">
        <v>984</v>
      </c>
    </row>
    <row r="966" spans="1:23" ht="16" customHeight="1">
      <c r="A966" s="211" t="s">
        <v>1424</v>
      </c>
      <c r="B966" s="211" t="s">
        <v>1425</v>
      </c>
      <c r="C966" s="212" t="s">
        <v>948</v>
      </c>
      <c r="D966" s="212">
        <v>17631</v>
      </c>
      <c r="E966" s="213">
        <v>44924</v>
      </c>
      <c r="F966" s="217"/>
      <c r="G966" s="217"/>
      <c r="H966" s="217"/>
      <c r="I966" s="215">
        <v>6783.62</v>
      </c>
      <c r="J966" s="213">
        <v>44957</v>
      </c>
      <c r="K966" s="212" t="s">
        <v>1419</v>
      </c>
      <c r="L966" s="217"/>
      <c r="M966" s="211" t="s">
        <v>1419</v>
      </c>
      <c r="N966" s="215">
        <v>6783.62</v>
      </c>
      <c r="O966" s="218"/>
      <c r="P966" s="217"/>
      <c r="Q966" s="217"/>
      <c r="R966" s="217"/>
      <c r="S966" s="217"/>
      <c r="T966" s="215" t="s">
        <v>1421</v>
      </c>
      <c r="U966" s="185">
        <v>1185</v>
      </c>
      <c r="V966" s="157" t="s">
        <v>980</v>
      </c>
      <c r="W966" s="157" t="s">
        <v>984</v>
      </c>
    </row>
    <row r="967" spans="1:23" ht="16" customHeight="1">
      <c r="A967" s="211" t="s">
        <v>1424</v>
      </c>
      <c r="B967" s="211" t="s">
        <v>1425</v>
      </c>
      <c r="C967" s="212" t="s">
        <v>948</v>
      </c>
      <c r="D967" s="212">
        <v>17632</v>
      </c>
      <c r="E967" s="213">
        <v>44924</v>
      </c>
      <c r="F967" s="217"/>
      <c r="G967" s="217"/>
      <c r="H967" s="217"/>
      <c r="I967" s="215">
        <v>3049.48</v>
      </c>
      <c r="J967" s="213">
        <v>44957</v>
      </c>
      <c r="K967" s="212" t="s">
        <v>1419</v>
      </c>
      <c r="L967" s="217"/>
      <c r="M967" s="211" t="s">
        <v>1419</v>
      </c>
      <c r="N967" s="215">
        <v>3049.48</v>
      </c>
      <c r="O967" s="218"/>
      <c r="P967" s="217"/>
      <c r="Q967" s="217"/>
      <c r="R967" s="217"/>
      <c r="S967" s="217"/>
      <c r="T967" s="215" t="s">
        <v>1421</v>
      </c>
      <c r="U967" s="185">
        <v>1185</v>
      </c>
      <c r="V967" s="157" t="s">
        <v>980</v>
      </c>
      <c r="W967" s="157" t="s">
        <v>984</v>
      </c>
    </row>
    <row r="968" spans="1:23" ht="16" customHeight="1">
      <c r="A968" s="211" t="s">
        <v>1424</v>
      </c>
      <c r="B968" s="211" t="s">
        <v>1425</v>
      </c>
      <c r="C968" s="212" t="s">
        <v>948</v>
      </c>
      <c r="D968" s="212">
        <v>17633</v>
      </c>
      <c r="E968" s="213">
        <v>44924</v>
      </c>
      <c r="F968" s="217"/>
      <c r="G968" s="217"/>
      <c r="H968" s="217"/>
      <c r="I968" s="215">
        <v>15700.25</v>
      </c>
      <c r="J968" s="213">
        <v>44957</v>
      </c>
      <c r="K968" s="212" t="s">
        <v>1419</v>
      </c>
      <c r="L968" s="217"/>
      <c r="M968" s="211" t="s">
        <v>1419</v>
      </c>
      <c r="N968" s="215">
        <v>15700.25</v>
      </c>
      <c r="O968" s="218"/>
      <c r="P968" s="217"/>
      <c r="Q968" s="217"/>
      <c r="R968" s="217"/>
      <c r="S968" s="217"/>
      <c r="T968" s="215" t="s">
        <v>1421</v>
      </c>
      <c r="U968" s="185">
        <v>1185</v>
      </c>
      <c r="V968" s="157" t="s">
        <v>980</v>
      </c>
      <c r="W968" s="157" t="s">
        <v>984</v>
      </c>
    </row>
    <row r="969" spans="1:23" ht="16" customHeight="1">
      <c r="A969" s="211" t="s">
        <v>1424</v>
      </c>
      <c r="B969" s="211" t="s">
        <v>1425</v>
      </c>
      <c r="C969" s="212" t="s">
        <v>948</v>
      </c>
      <c r="D969" s="212">
        <v>17634</v>
      </c>
      <c r="E969" s="213">
        <v>44924</v>
      </c>
      <c r="F969" s="217"/>
      <c r="G969" s="217"/>
      <c r="H969" s="217"/>
      <c r="I969" s="215">
        <v>15003.06</v>
      </c>
      <c r="J969" s="213">
        <v>44957</v>
      </c>
      <c r="K969" s="212" t="s">
        <v>1419</v>
      </c>
      <c r="L969" s="217"/>
      <c r="M969" s="211" t="s">
        <v>1419</v>
      </c>
      <c r="N969" s="215">
        <v>15003.06</v>
      </c>
      <c r="O969" s="218"/>
      <c r="P969" s="217"/>
      <c r="Q969" s="217"/>
      <c r="R969" s="217"/>
      <c r="S969" s="217"/>
      <c r="T969" s="215" t="s">
        <v>1421</v>
      </c>
      <c r="U969" s="185">
        <v>1185</v>
      </c>
      <c r="V969" s="157" t="s">
        <v>980</v>
      </c>
      <c r="W969" s="157" t="s">
        <v>984</v>
      </c>
    </row>
    <row r="970" spans="1:23" ht="16" customHeight="1">
      <c r="A970" s="211" t="s">
        <v>1424</v>
      </c>
      <c r="B970" s="211" t="s">
        <v>1425</v>
      </c>
      <c r="C970" s="212" t="s">
        <v>948</v>
      </c>
      <c r="D970" s="212">
        <v>17635</v>
      </c>
      <c r="E970" s="213">
        <v>44924</v>
      </c>
      <c r="F970" s="217"/>
      <c r="G970" s="217"/>
      <c r="H970" s="217"/>
      <c r="I970" s="215">
        <v>1431.22</v>
      </c>
      <c r="J970" s="213">
        <v>44957</v>
      </c>
      <c r="K970" s="212" t="s">
        <v>1419</v>
      </c>
      <c r="L970" s="217"/>
      <c r="M970" s="211" t="s">
        <v>1419</v>
      </c>
      <c r="N970" s="215">
        <v>1431.22</v>
      </c>
      <c r="O970" s="218"/>
      <c r="P970" s="217"/>
      <c r="Q970" s="217"/>
      <c r="R970" s="217"/>
      <c r="S970" s="217"/>
      <c r="T970" s="215" t="s">
        <v>1421</v>
      </c>
      <c r="U970" s="185">
        <v>1185</v>
      </c>
      <c r="V970" s="157" t="s">
        <v>980</v>
      </c>
      <c r="W970" s="157" t="s">
        <v>984</v>
      </c>
    </row>
    <row r="971" spans="1:23" ht="16" customHeight="1">
      <c r="A971" s="211" t="s">
        <v>1424</v>
      </c>
      <c r="B971" s="211" t="s">
        <v>1425</v>
      </c>
      <c r="C971" s="212" t="s">
        <v>948</v>
      </c>
      <c r="D971" s="212">
        <v>17636</v>
      </c>
      <c r="E971" s="213">
        <v>44924</v>
      </c>
      <c r="F971" s="217"/>
      <c r="G971" s="217"/>
      <c r="H971" s="217"/>
      <c r="I971" s="215">
        <v>5953.65</v>
      </c>
      <c r="J971" s="213">
        <v>44957</v>
      </c>
      <c r="K971" s="212" t="s">
        <v>1419</v>
      </c>
      <c r="L971" s="217"/>
      <c r="M971" s="211" t="s">
        <v>1419</v>
      </c>
      <c r="N971" s="215">
        <v>5953.65</v>
      </c>
      <c r="O971" s="218"/>
      <c r="P971" s="217"/>
      <c r="Q971" s="217"/>
      <c r="R971" s="217"/>
      <c r="S971" s="217"/>
      <c r="T971" s="215" t="s">
        <v>1421</v>
      </c>
      <c r="U971" s="185">
        <v>1185</v>
      </c>
      <c r="V971" s="157" t="s">
        <v>980</v>
      </c>
      <c r="W971" s="157" t="s">
        <v>984</v>
      </c>
    </row>
    <row r="972" spans="1:23" ht="16" customHeight="1">
      <c r="A972" s="211" t="s">
        <v>1424</v>
      </c>
      <c r="B972" s="211" t="s">
        <v>1425</v>
      </c>
      <c r="C972" s="212" t="s">
        <v>948</v>
      </c>
      <c r="D972" s="212">
        <v>17637</v>
      </c>
      <c r="E972" s="213">
        <v>44924</v>
      </c>
      <c r="F972" s="217"/>
      <c r="G972" s="217"/>
      <c r="H972" s="217"/>
      <c r="I972" s="215">
        <v>10349.14</v>
      </c>
      <c r="J972" s="213">
        <v>44957</v>
      </c>
      <c r="K972" s="212" t="s">
        <v>1419</v>
      </c>
      <c r="L972" s="217"/>
      <c r="M972" s="211" t="s">
        <v>1419</v>
      </c>
      <c r="N972" s="215">
        <v>10349.14</v>
      </c>
      <c r="O972" s="218"/>
      <c r="P972" s="217"/>
      <c r="Q972" s="217"/>
      <c r="R972" s="217"/>
      <c r="S972" s="217"/>
      <c r="T972" s="215" t="s">
        <v>1421</v>
      </c>
      <c r="U972" s="185">
        <v>1185</v>
      </c>
      <c r="V972" s="157" t="s">
        <v>980</v>
      </c>
      <c r="W972" s="157" t="s">
        <v>984</v>
      </c>
    </row>
    <row r="973" spans="1:23" ht="16" customHeight="1">
      <c r="A973" s="211" t="s">
        <v>1424</v>
      </c>
      <c r="B973" s="211" t="s">
        <v>1425</v>
      </c>
      <c r="C973" s="212" t="s">
        <v>948</v>
      </c>
      <c r="D973" s="212">
        <v>17638</v>
      </c>
      <c r="E973" s="213">
        <v>44924</v>
      </c>
      <c r="F973" s="217"/>
      <c r="G973" s="217"/>
      <c r="H973" s="217"/>
      <c r="I973" s="215">
        <v>80374.91</v>
      </c>
      <c r="J973" s="213">
        <v>44957</v>
      </c>
      <c r="K973" s="212" t="s">
        <v>1419</v>
      </c>
      <c r="L973" s="217"/>
      <c r="M973" s="211" t="s">
        <v>1419</v>
      </c>
      <c r="N973" s="215">
        <v>80374.91</v>
      </c>
      <c r="O973" s="218"/>
      <c r="P973" s="217"/>
      <c r="Q973" s="217"/>
      <c r="R973" s="217"/>
      <c r="S973" s="217"/>
      <c r="T973" s="215" t="s">
        <v>1421</v>
      </c>
      <c r="U973" s="185">
        <v>1185</v>
      </c>
      <c r="V973" s="157" t="s">
        <v>980</v>
      </c>
      <c r="W973" s="157" t="s">
        <v>984</v>
      </c>
    </row>
    <row r="974" spans="1:23" ht="16" customHeight="1">
      <c r="A974" s="211" t="s">
        <v>1424</v>
      </c>
      <c r="B974" s="211" t="s">
        <v>1425</v>
      </c>
      <c r="C974" s="212" t="s">
        <v>948</v>
      </c>
      <c r="D974" s="212">
        <v>17639</v>
      </c>
      <c r="E974" s="213">
        <v>44924</v>
      </c>
      <c r="F974" s="217"/>
      <c r="G974" s="217"/>
      <c r="H974" s="217"/>
      <c r="I974" s="215">
        <v>4729.79</v>
      </c>
      <c r="J974" s="213">
        <v>44957</v>
      </c>
      <c r="K974" s="212" t="s">
        <v>1419</v>
      </c>
      <c r="L974" s="217"/>
      <c r="M974" s="211" t="s">
        <v>1419</v>
      </c>
      <c r="N974" s="215">
        <v>4729.79</v>
      </c>
      <c r="O974" s="218"/>
      <c r="P974" s="217"/>
      <c r="Q974" s="217"/>
      <c r="R974" s="217"/>
      <c r="S974" s="217"/>
      <c r="T974" s="215" t="s">
        <v>1421</v>
      </c>
      <c r="U974" s="185">
        <v>1185</v>
      </c>
      <c r="V974" s="157" t="s">
        <v>980</v>
      </c>
      <c r="W974" s="157" t="s">
        <v>984</v>
      </c>
    </row>
    <row r="975" spans="1:23" ht="16" customHeight="1">
      <c r="A975" s="211" t="s">
        <v>1424</v>
      </c>
      <c r="B975" s="211" t="s">
        <v>1425</v>
      </c>
      <c r="C975" s="212" t="s">
        <v>948</v>
      </c>
      <c r="D975" s="212">
        <v>17640</v>
      </c>
      <c r="E975" s="213">
        <v>44924</v>
      </c>
      <c r="F975" s="217"/>
      <c r="G975" s="217"/>
      <c r="H975" s="217"/>
      <c r="I975" s="215">
        <v>10598.67</v>
      </c>
      <c r="J975" s="213">
        <v>44957</v>
      </c>
      <c r="K975" s="212" t="s">
        <v>1419</v>
      </c>
      <c r="L975" s="217"/>
      <c r="M975" s="211" t="s">
        <v>1419</v>
      </c>
      <c r="N975" s="215">
        <v>10598.67</v>
      </c>
      <c r="O975" s="218"/>
      <c r="P975" s="217"/>
      <c r="Q975" s="217"/>
      <c r="R975" s="217"/>
      <c r="S975" s="217"/>
      <c r="T975" s="215" t="s">
        <v>1421</v>
      </c>
      <c r="U975" s="185">
        <v>1185</v>
      </c>
      <c r="V975" s="157" t="s">
        <v>980</v>
      </c>
      <c r="W975" s="157" t="s">
        <v>984</v>
      </c>
    </row>
    <row r="976" spans="1:23" ht="16" customHeight="1">
      <c r="A976" s="211" t="s">
        <v>1424</v>
      </c>
      <c r="B976" s="211" t="s">
        <v>1425</v>
      </c>
      <c r="C976" s="212" t="s">
        <v>948</v>
      </c>
      <c r="D976" s="212">
        <v>17641</v>
      </c>
      <c r="E976" s="213">
        <v>44924</v>
      </c>
      <c r="F976" s="217"/>
      <c r="G976" s="217"/>
      <c r="H976" s="217"/>
      <c r="I976" s="215">
        <v>50775.040000000001</v>
      </c>
      <c r="J976" s="213">
        <v>44957</v>
      </c>
      <c r="K976" s="212" t="s">
        <v>1419</v>
      </c>
      <c r="L976" s="217"/>
      <c r="M976" s="211" t="s">
        <v>1419</v>
      </c>
      <c r="N976" s="215">
        <v>50775.040000000001</v>
      </c>
      <c r="O976" s="218"/>
      <c r="P976" s="217"/>
      <c r="Q976" s="217"/>
      <c r="R976" s="217"/>
      <c r="S976" s="217"/>
      <c r="T976" s="215" t="s">
        <v>1421</v>
      </c>
      <c r="U976" s="185">
        <v>1185</v>
      </c>
      <c r="V976" s="157" t="s">
        <v>980</v>
      </c>
      <c r="W976" s="157" t="s">
        <v>984</v>
      </c>
    </row>
    <row r="977" spans="1:23" ht="16" customHeight="1">
      <c r="A977" s="211" t="s">
        <v>1424</v>
      </c>
      <c r="B977" s="211" t="s">
        <v>1425</v>
      </c>
      <c r="C977" s="212" t="s">
        <v>948</v>
      </c>
      <c r="D977" s="212">
        <v>17642</v>
      </c>
      <c r="E977" s="213">
        <v>44924</v>
      </c>
      <c r="F977" s="217"/>
      <c r="G977" s="217"/>
      <c r="H977" s="217"/>
      <c r="I977" s="215">
        <v>18952.02</v>
      </c>
      <c r="J977" s="213">
        <v>44957</v>
      </c>
      <c r="K977" s="212" t="s">
        <v>1419</v>
      </c>
      <c r="L977" s="217"/>
      <c r="M977" s="211" t="s">
        <v>1419</v>
      </c>
      <c r="N977" s="215">
        <v>18952.02</v>
      </c>
      <c r="O977" s="218"/>
      <c r="P977" s="217"/>
      <c r="Q977" s="217"/>
      <c r="R977" s="217"/>
      <c r="S977" s="217"/>
      <c r="T977" s="215" t="s">
        <v>1421</v>
      </c>
      <c r="U977" s="185">
        <v>1185</v>
      </c>
      <c r="V977" s="157" t="s">
        <v>980</v>
      </c>
      <c r="W977" s="157" t="s">
        <v>984</v>
      </c>
    </row>
    <row r="978" spans="1:23" ht="16" customHeight="1">
      <c r="A978" s="211" t="s">
        <v>1424</v>
      </c>
      <c r="B978" s="211" t="s">
        <v>1425</v>
      </c>
      <c r="C978" s="212" t="s">
        <v>948</v>
      </c>
      <c r="D978" s="212">
        <v>17643</v>
      </c>
      <c r="E978" s="213">
        <v>44924</v>
      </c>
      <c r="F978" s="217"/>
      <c r="G978" s="217"/>
      <c r="H978" s="217"/>
      <c r="I978" s="215">
        <v>44252.55</v>
      </c>
      <c r="J978" s="213">
        <v>44957</v>
      </c>
      <c r="K978" s="212" t="s">
        <v>1419</v>
      </c>
      <c r="L978" s="217"/>
      <c r="M978" s="211" t="s">
        <v>1419</v>
      </c>
      <c r="N978" s="215">
        <v>44252.55</v>
      </c>
      <c r="O978" s="218"/>
      <c r="P978" s="217"/>
      <c r="Q978" s="217"/>
      <c r="R978" s="217"/>
      <c r="S978" s="217"/>
      <c r="T978" s="215" t="s">
        <v>1421</v>
      </c>
      <c r="U978" s="185">
        <v>1185</v>
      </c>
      <c r="V978" s="157" t="s">
        <v>980</v>
      </c>
      <c r="W978" s="157" t="s">
        <v>984</v>
      </c>
    </row>
    <row r="979" spans="1:23" ht="16" customHeight="1">
      <c r="A979" s="211" t="s">
        <v>1424</v>
      </c>
      <c r="B979" s="211" t="s">
        <v>1425</v>
      </c>
      <c r="C979" s="212" t="s">
        <v>948</v>
      </c>
      <c r="D979" s="212">
        <v>17644</v>
      </c>
      <c r="E979" s="213">
        <v>44924</v>
      </c>
      <c r="F979" s="217"/>
      <c r="G979" s="217"/>
      <c r="H979" s="217"/>
      <c r="I979" s="215">
        <v>36821.69</v>
      </c>
      <c r="J979" s="213">
        <v>44957</v>
      </c>
      <c r="K979" s="212" t="s">
        <v>1419</v>
      </c>
      <c r="L979" s="217"/>
      <c r="M979" s="211" t="s">
        <v>1419</v>
      </c>
      <c r="N979" s="215">
        <v>36821.69</v>
      </c>
      <c r="O979" s="218"/>
      <c r="P979" s="217"/>
      <c r="Q979" s="217"/>
      <c r="R979" s="217"/>
      <c r="S979" s="217"/>
      <c r="T979" s="215" t="s">
        <v>1421</v>
      </c>
      <c r="U979" s="185">
        <v>1185</v>
      </c>
      <c r="V979" s="157" t="s">
        <v>980</v>
      </c>
      <c r="W979" s="157" t="s">
        <v>984</v>
      </c>
    </row>
    <row r="980" spans="1:23" ht="16" customHeight="1">
      <c r="A980" s="211" t="s">
        <v>1424</v>
      </c>
      <c r="B980" s="211" t="s">
        <v>1425</v>
      </c>
      <c r="C980" s="212" t="s">
        <v>948</v>
      </c>
      <c r="D980" s="212">
        <v>17645</v>
      </c>
      <c r="E980" s="213">
        <v>44924</v>
      </c>
      <c r="F980" s="217"/>
      <c r="G980" s="217"/>
      <c r="H980" s="217"/>
      <c r="I980" s="215">
        <v>35375.82</v>
      </c>
      <c r="J980" s="213">
        <v>44957</v>
      </c>
      <c r="K980" s="212" t="s">
        <v>1419</v>
      </c>
      <c r="L980" s="217"/>
      <c r="M980" s="211" t="s">
        <v>1419</v>
      </c>
      <c r="N980" s="215">
        <v>35375.82</v>
      </c>
      <c r="O980" s="218"/>
      <c r="P980" s="217"/>
      <c r="Q980" s="217"/>
      <c r="R980" s="217"/>
      <c r="S980" s="217"/>
      <c r="T980" s="215" t="s">
        <v>1421</v>
      </c>
      <c r="U980" s="185">
        <v>1185</v>
      </c>
      <c r="V980" s="157" t="s">
        <v>980</v>
      </c>
      <c r="W980" s="157" t="s">
        <v>984</v>
      </c>
    </row>
    <row r="981" spans="1:23" ht="16" customHeight="1">
      <c r="A981" s="211" t="s">
        <v>1424</v>
      </c>
      <c r="B981" s="211" t="s">
        <v>1425</v>
      </c>
      <c r="C981" s="212" t="s">
        <v>948</v>
      </c>
      <c r="D981" s="212">
        <v>17646</v>
      </c>
      <c r="E981" s="213">
        <v>44924</v>
      </c>
      <c r="F981" s="217"/>
      <c r="G981" s="217"/>
      <c r="H981" s="217"/>
      <c r="I981" s="215">
        <v>14250.03</v>
      </c>
      <c r="J981" s="213">
        <v>44957</v>
      </c>
      <c r="K981" s="212" t="s">
        <v>1419</v>
      </c>
      <c r="L981" s="217"/>
      <c r="M981" s="211" t="s">
        <v>1419</v>
      </c>
      <c r="N981" s="215">
        <v>14250.03</v>
      </c>
      <c r="O981" s="218"/>
      <c r="P981" s="217"/>
      <c r="Q981" s="217"/>
      <c r="R981" s="217"/>
      <c r="S981" s="217"/>
      <c r="T981" s="215" t="s">
        <v>1421</v>
      </c>
      <c r="U981" s="185">
        <v>1185</v>
      </c>
      <c r="V981" s="157" t="s">
        <v>980</v>
      </c>
      <c r="W981" s="157" t="s">
        <v>984</v>
      </c>
    </row>
    <row r="982" spans="1:23" ht="16" customHeight="1">
      <c r="A982" s="211" t="s">
        <v>1424</v>
      </c>
      <c r="B982" s="211" t="s">
        <v>1425</v>
      </c>
      <c r="C982" s="212" t="s">
        <v>948</v>
      </c>
      <c r="D982" s="212">
        <v>17647</v>
      </c>
      <c r="E982" s="213">
        <v>44924</v>
      </c>
      <c r="F982" s="217"/>
      <c r="G982" s="217"/>
      <c r="H982" s="217"/>
      <c r="I982" s="215">
        <v>22743.06</v>
      </c>
      <c r="J982" s="213">
        <v>44957</v>
      </c>
      <c r="K982" s="212" t="s">
        <v>1419</v>
      </c>
      <c r="L982" s="217"/>
      <c r="M982" s="211" t="s">
        <v>1419</v>
      </c>
      <c r="N982" s="215">
        <v>22743.06</v>
      </c>
      <c r="O982" s="218"/>
      <c r="P982" s="217"/>
      <c r="Q982" s="217"/>
      <c r="R982" s="217"/>
      <c r="S982" s="217"/>
      <c r="T982" s="215" t="s">
        <v>1421</v>
      </c>
      <c r="U982" s="185">
        <v>1185</v>
      </c>
      <c r="V982" s="157" t="s">
        <v>980</v>
      </c>
      <c r="W982" s="157" t="s">
        <v>984</v>
      </c>
    </row>
    <row r="983" spans="1:23" ht="16" customHeight="1">
      <c r="A983" s="211" t="s">
        <v>1424</v>
      </c>
      <c r="B983" s="211" t="s">
        <v>1425</v>
      </c>
      <c r="C983" s="212" t="s">
        <v>948</v>
      </c>
      <c r="D983" s="212">
        <v>17648</v>
      </c>
      <c r="E983" s="213">
        <v>44924</v>
      </c>
      <c r="F983" s="217"/>
      <c r="G983" s="217"/>
      <c r="H983" s="217"/>
      <c r="I983" s="215">
        <v>15997.68</v>
      </c>
      <c r="J983" s="213">
        <v>44957</v>
      </c>
      <c r="K983" s="212" t="s">
        <v>1419</v>
      </c>
      <c r="L983" s="217"/>
      <c r="M983" s="211" t="s">
        <v>1419</v>
      </c>
      <c r="N983" s="215">
        <v>15997.68</v>
      </c>
      <c r="O983" s="218"/>
      <c r="P983" s="217"/>
      <c r="Q983" s="217"/>
      <c r="R983" s="217"/>
      <c r="S983" s="217"/>
      <c r="T983" s="215" t="s">
        <v>1421</v>
      </c>
      <c r="U983" s="185">
        <v>1185</v>
      </c>
      <c r="V983" s="157" t="s">
        <v>980</v>
      </c>
      <c r="W983" s="157" t="s">
        <v>984</v>
      </c>
    </row>
    <row r="984" spans="1:23" ht="16" customHeight="1">
      <c r="A984" s="211" t="s">
        <v>1424</v>
      </c>
      <c r="B984" s="211" t="s">
        <v>1425</v>
      </c>
      <c r="C984" s="212" t="s">
        <v>948</v>
      </c>
      <c r="D984" s="212">
        <v>17649</v>
      </c>
      <c r="E984" s="213">
        <v>44924</v>
      </c>
      <c r="F984" s="217"/>
      <c r="G984" s="217"/>
      <c r="H984" s="217"/>
      <c r="I984" s="215">
        <v>21062</v>
      </c>
      <c r="J984" s="213">
        <v>44957</v>
      </c>
      <c r="K984" s="212" t="s">
        <v>1419</v>
      </c>
      <c r="L984" s="217"/>
      <c r="M984" s="211" t="s">
        <v>1419</v>
      </c>
      <c r="N984" s="215">
        <v>21062</v>
      </c>
      <c r="O984" s="218"/>
      <c r="P984" s="217"/>
      <c r="Q984" s="217"/>
      <c r="R984" s="217"/>
      <c r="S984" s="217"/>
      <c r="T984" s="215" t="s">
        <v>1421</v>
      </c>
      <c r="U984" s="185">
        <v>1185</v>
      </c>
      <c r="V984" s="157" t="s">
        <v>980</v>
      </c>
      <c r="W984" s="157" t="s">
        <v>984</v>
      </c>
    </row>
    <row r="985" spans="1:23" ht="16" customHeight="1">
      <c r="A985" s="211" t="s">
        <v>1424</v>
      </c>
      <c r="B985" s="211" t="s">
        <v>1425</v>
      </c>
      <c r="C985" s="212" t="s">
        <v>948</v>
      </c>
      <c r="D985" s="212">
        <v>17650</v>
      </c>
      <c r="E985" s="213">
        <v>44924</v>
      </c>
      <c r="F985" s="217"/>
      <c r="G985" s="217"/>
      <c r="H985" s="217"/>
      <c r="I985" s="215">
        <v>16500.47</v>
      </c>
      <c r="J985" s="213">
        <v>44957</v>
      </c>
      <c r="K985" s="212" t="s">
        <v>1419</v>
      </c>
      <c r="L985" s="217"/>
      <c r="M985" s="211" t="s">
        <v>1419</v>
      </c>
      <c r="N985" s="215">
        <v>16500.47</v>
      </c>
      <c r="O985" s="218"/>
      <c r="P985" s="217"/>
      <c r="Q985" s="217"/>
      <c r="R985" s="217"/>
      <c r="S985" s="217"/>
      <c r="T985" s="215" t="s">
        <v>1421</v>
      </c>
      <c r="U985" s="185">
        <v>1185</v>
      </c>
      <c r="V985" s="157" t="s">
        <v>980</v>
      </c>
      <c r="W985" s="157" t="s">
        <v>984</v>
      </c>
    </row>
    <row r="986" spans="1:23" ht="16" customHeight="1">
      <c r="A986" s="211" t="s">
        <v>1424</v>
      </c>
      <c r="B986" s="211" t="s">
        <v>1425</v>
      </c>
      <c r="C986" s="212" t="s">
        <v>948</v>
      </c>
      <c r="D986" s="212">
        <v>17651</v>
      </c>
      <c r="E986" s="213">
        <v>44924</v>
      </c>
      <c r="F986" s="217"/>
      <c r="G986" s="217"/>
      <c r="H986" s="217"/>
      <c r="I986" s="215">
        <v>13600.76</v>
      </c>
      <c r="J986" s="213">
        <v>44957</v>
      </c>
      <c r="K986" s="212" t="s">
        <v>1419</v>
      </c>
      <c r="L986" s="217"/>
      <c r="M986" s="211" t="s">
        <v>1419</v>
      </c>
      <c r="N986" s="215">
        <v>13600.76</v>
      </c>
      <c r="O986" s="218"/>
      <c r="P986" s="217"/>
      <c r="Q986" s="217"/>
      <c r="R986" s="217"/>
      <c r="S986" s="217"/>
      <c r="T986" s="215" t="s">
        <v>1421</v>
      </c>
      <c r="U986" s="185">
        <v>1185</v>
      </c>
      <c r="V986" s="157" t="s">
        <v>980</v>
      </c>
      <c r="W986" s="157" t="s">
        <v>984</v>
      </c>
    </row>
    <row r="987" spans="1:23" ht="16" customHeight="1">
      <c r="A987" s="211" t="s">
        <v>1424</v>
      </c>
      <c r="B987" s="211" t="s">
        <v>1425</v>
      </c>
      <c r="C987" s="212" t="s">
        <v>948</v>
      </c>
      <c r="D987" s="212">
        <v>17652</v>
      </c>
      <c r="E987" s="213">
        <v>44924</v>
      </c>
      <c r="F987" s="217"/>
      <c r="G987" s="217"/>
      <c r="H987" s="217"/>
      <c r="I987" s="215">
        <v>28834.76</v>
      </c>
      <c r="J987" s="213">
        <v>44957</v>
      </c>
      <c r="K987" s="212" t="s">
        <v>1419</v>
      </c>
      <c r="L987" s="217"/>
      <c r="M987" s="211" t="s">
        <v>1419</v>
      </c>
      <c r="N987" s="215">
        <v>28834.76</v>
      </c>
      <c r="O987" s="218"/>
      <c r="P987" s="217"/>
      <c r="Q987" s="217"/>
      <c r="R987" s="217"/>
      <c r="S987" s="217"/>
      <c r="T987" s="215" t="s">
        <v>1421</v>
      </c>
      <c r="U987" s="185">
        <v>1185</v>
      </c>
      <c r="V987" s="157" t="s">
        <v>980</v>
      </c>
      <c r="W987" s="157" t="s">
        <v>984</v>
      </c>
    </row>
    <row r="988" spans="1:23" ht="16" customHeight="1">
      <c r="A988" s="211" t="s">
        <v>1424</v>
      </c>
      <c r="B988" s="211" t="s">
        <v>1425</v>
      </c>
      <c r="C988" s="212" t="s">
        <v>948</v>
      </c>
      <c r="D988" s="212">
        <v>17653</v>
      </c>
      <c r="E988" s="213">
        <v>44924</v>
      </c>
      <c r="F988" s="217"/>
      <c r="G988" s="217"/>
      <c r="H988" s="217"/>
      <c r="I988" s="215">
        <v>15784.52</v>
      </c>
      <c r="J988" s="213">
        <v>44957</v>
      </c>
      <c r="K988" s="212" t="s">
        <v>1419</v>
      </c>
      <c r="L988" s="217"/>
      <c r="M988" s="211" t="s">
        <v>1419</v>
      </c>
      <c r="N988" s="215">
        <v>15784.52</v>
      </c>
      <c r="O988" s="218"/>
      <c r="P988" s="217"/>
      <c r="Q988" s="217"/>
      <c r="R988" s="217"/>
      <c r="S988" s="217"/>
      <c r="T988" s="215" t="s">
        <v>1421</v>
      </c>
      <c r="U988" s="185">
        <v>1185</v>
      </c>
      <c r="V988" s="157" t="s">
        <v>980</v>
      </c>
      <c r="W988" s="157" t="s">
        <v>984</v>
      </c>
    </row>
    <row r="989" spans="1:23" ht="16" customHeight="1">
      <c r="A989" s="211" t="s">
        <v>1424</v>
      </c>
      <c r="B989" s="211" t="s">
        <v>1425</v>
      </c>
      <c r="C989" s="212" t="s">
        <v>948</v>
      </c>
      <c r="D989" s="212">
        <v>17654</v>
      </c>
      <c r="E989" s="213">
        <v>44924</v>
      </c>
      <c r="F989" s="217"/>
      <c r="G989" s="217"/>
      <c r="H989" s="217"/>
      <c r="I989" s="215">
        <v>13926.19</v>
      </c>
      <c r="J989" s="213">
        <v>44957</v>
      </c>
      <c r="K989" s="212" t="s">
        <v>1419</v>
      </c>
      <c r="L989" s="217"/>
      <c r="M989" s="211" t="s">
        <v>1419</v>
      </c>
      <c r="N989" s="215">
        <v>13926.19</v>
      </c>
      <c r="O989" s="218"/>
      <c r="P989" s="217"/>
      <c r="Q989" s="217"/>
      <c r="R989" s="217"/>
      <c r="S989" s="217"/>
      <c r="T989" s="215" t="s">
        <v>1421</v>
      </c>
      <c r="U989" s="185">
        <v>1185</v>
      </c>
      <c r="V989" s="157" t="s">
        <v>980</v>
      </c>
      <c r="W989" s="157" t="s">
        <v>984</v>
      </c>
    </row>
    <row r="990" spans="1:23" ht="16" customHeight="1">
      <c r="A990" s="211" t="s">
        <v>1424</v>
      </c>
      <c r="B990" s="211" t="s">
        <v>1425</v>
      </c>
      <c r="C990" s="212" t="s">
        <v>948</v>
      </c>
      <c r="D990" s="212">
        <v>17655</v>
      </c>
      <c r="E990" s="213">
        <v>44924</v>
      </c>
      <c r="F990" s="217"/>
      <c r="G990" s="217"/>
      <c r="H990" s="217"/>
      <c r="I990" s="215">
        <v>34131.449999999997</v>
      </c>
      <c r="J990" s="213">
        <v>44957</v>
      </c>
      <c r="K990" s="212" t="s">
        <v>1419</v>
      </c>
      <c r="L990" s="217"/>
      <c r="M990" s="211" t="s">
        <v>1419</v>
      </c>
      <c r="N990" s="215">
        <v>34131.449999999997</v>
      </c>
      <c r="O990" s="218"/>
      <c r="P990" s="217"/>
      <c r="Q990" s="217"/>
      <c r="R990" s="217"/>
      <c r="S990" s="217"/>
      <c r="T990" s="215" t="s">
        <v>1421</v>
      </c>
      <c r="U990" s="185">
        <v>1185</v>
      </c>
      <c r="V990" s="157" t="s">
        <v>980</v>
      </c>
      <c r="W990" s="157" t="s">
        <v>984</v>
      </c>
    </row>
    <row r="991" spans="1:23" ht="16" customHeight="1">
      <c r="A991" s="211" t="s">
        <v>1424</v>
      </c>
      <c r="B991" s="211" t="s">
        <v>1425</v>
      </c>
      <c r="C991" s="212" t="s">
        <v>948</v>
      </c>
      <c r="D991" s="212">
        <v>17656</v>
      </c>
      <c r="E991" s="213">
        <v>44924</v>
      </c>
      <c r="F991" s="217"/>
      <c r="G991" s="217"/>
      <c r="H991" s="217"/>
      <c r="I991" s="215">
        <v>52131.24</v>
      </c>
      <c r="J991" s="213">
        <v>44957</v>
      </c>
      <c r="K991" s="212" t="s">
        <v>1419</v>
      </c>
      <c r="L991" s="217"/>
      <c r="M991" s="211" t="s">
        <v>1419</v>
      </c>
      <c r="N991" s="215">
        <v>52131.24</v>
      </c>
      <c r="O991" s="218"/>
      <c r="P991" s="217"/>
      <c r="Q991" s="217"/>
      <c r="R991" s="217"/>
      <c r="S991" s="217"/>
      <c r="T991" s="215" t="s">
        <v>1421</v>
      </c>
      <c r="U991" s="185">
        <v>1185</v>
      </c>
      <c r="V991" s="157" t="s">
        <v>980</v>
      </c>
      <c r="W991" s="157" t="s">
        <v>984</v>
      </c>
    </row>
    <row r="992" spans="1:23" ht="16" customHeight="1">
      <c r="A992" s="211" t="s">
        <v>1424</v>
      </c>
      <c r="B992" s="211" t="s">
        <v>1425</v>
      </c>
      <c r="C992" s="212" t="s">
        <v>948</v>
      </c>
      <c r="D992" s="212">
        <v>17657</v>
      </c>
      <c r="E992" s="213">
        <v>44924</v>
      </c>
      <c r="F992" s="217"/>
      <c r="G992" s="217"/>
      <c r="H992" s="217"/>
      <c r="I992" s="215">
        <v>76779.67</v>
      </c>
      <c r="J992" s="213">
        <v>44957</v>
      </c>
      <c r="K992" s="212" t="s">
        <v>1419</v>
      </c>
      <c r="L992" s="217"/>
      <c r="M992" s="211" t="s">
        <v>1419</v>
      </c>
      <c r="N992" s="215">
        <v>76779.67</v>
      </c>
      <c r="O992" s="218"/>
      <c r="P992" s="217"/>
      <c r="Q992" s="217"/>
      <c r="R992" s="217"/>
      <c r="S992" s="217"/>
      <c r="T992" s="215" t="s">
        <v>1421</v>
      </c>
      <c r="U992" s="185">
        <v>1185</v>
      </c>
      <c r="V992" s="157" t="s">
        <v>980</v>
      </c>
      <c r="W992" s="157" t="s">
        <v>984</v>
      </c>
    </row>
    <row r="993" spans="1:23" ht="16" customHeight="1">
      <c r="A993" s="211" t="s">
        <v>1424</v>
      </c>
      <c r="B993" s="211" t="s">
        <v>1425</v>
      </c>
      <c r="C993" s="212" t="s">
        <v>948</v>
      </c>
      <c r="D993" s="212">
        <v>17658</v>
      </c>
      <c r="E993" s="213">
        <v>44924</v>
      </c>
      <c r="F993" s="217"/>
      <c r="G993" s="217"/>
      <c r="H993" s="217"/>
      <c r="I993" s="215">
        <v>71644.25</v>
      </c>
      <c r="J993" s="213">
        <v>44957</v>
      </c>
      <c r="K993" s="212" t="s">
        <v>1419</v>
      </c>
      <c r="L993" s="217"/>
      <c r="M993" s="211" t="s">
        <v>1419</v>
      </c>
      <c r="N993" s="215">
        <v>71644.25</v>
      </c>
      <c r="O993" s="218"/>
      <c r="P993" s="217"/>
      <c r="Q993" s="217"/>
      <c r="R993" s="217"/>
      <c r="S993" s="217"/>
      <c r="T993" s="215" t="s">
        <v>1421</v>
      </c>
      <c r="U993" s="185">
        <v>1185</v>
      </c>
      <c r="V993" s="157" t="s">
        <v>980</v>
      </c>
      <c r="W993" s="157" t="s">
        <v>984</v>
      </c>
    </row>
    <row r="994" spans="1:23" ht="16" customHeight="1">
      <c r="A994" s="211" t="s">
        <v>1424</v>
      </c>
      <c r="B994" s="211" t="s">
        <v>1425</v>
      </c>
      <c r="C994" s="212" t="s">
        <v>948</v>
      </c>
      <c r="D994" s="212">
        <v>17659</v>
      </c>
      <c r="E994" s="213">
        <v>44924</v>
      </c>
      <c r="F994" s="217"/>
      <c r="G994" s="217"/>
      <c r="H994" s="217"/>
      <c r="I994" s="215">
        <v>82974.429999999993</v>
      </c>
      <c r="J994" s="213">
        <v>44957</v>
      </c>
      <c r="K994" s="212" t="s">
        <v>1419</v>
      </c>
      <c r="L994" s="217"/>
      <c r="M994" s="211" t="s">
        <v>1419</v>
      </c>
      <c r="N994" s="215">
        <v>82974.429999999993</v>
      </c>
      <c r="O994" s="218"/>
      <c r="P994" s="217"/>
      <c r="Q994" s="217"/>
      <c r="R994" s="217"/>
      <c r="S994" s="217"/>
      <c r="T994" s="215" t="s">
        <v>1421</v>
      </c>
      <c r="U994" s="185">
        <v>1185</v>
      </c>
      <c r="V994" s="157" t="s">
        <v>980</v>
      </c>
      <c r="W994" s="157" t="s">
        <v>984</v>
      </c>
    </row>
    <row r="995" spans="1:23" ht="16" customHeight="1">
      <c r="A995" s="211" t="s">
        <v>1424</v>
      </c>
      <c r="B995" s="211" t="s">
        <v>1425</v>
      </c>
      <c r="C995" s="212" t="s">
        <v>948</v>
      </c>
      <c r="D995" s="212">
        <v>17660</v>
      </c>
      <c r="E995" s="213">
        <v>44924</v>
      </c>
      <c r="F995" s="217"/>
      <c r="G995" s="217"/>
      <c r="H995" s="217"/>
      <c r="I995" s="215">
        <v>11096.26</v>
      </c>
      <c r="J995" s="213">
        <v>44957</v>
      </c>
      <c r="K995" s="212" t="s">
        <v>1419</v>
      </c>
      <c r="L995" s="217"/>
      <c r="M995" s="211" t="s">
        <v>1419</v>
      </c>
      <c r="N995" s="215">
        <v>11096.26</v>
      </c>
      <c r="O995" s="218"/>
      <c r="P995" s="217"/>
      <c r="Q995" s="217"/>
      <c r="R995" s="217"/>
      <c r="S995" s="217"/>
      <c r="T995" s="215" t="s">
        <v>1421</v>
      </c>
      <c r="U995" s="185">
        <v>1185</v>
      </c>
      <c r="V995" s="157" t="s">
        <v>980</v>
      </c>
      <c r="W995" s="157" t="s">
        <v>984</v>
      </c>
    </row>
    <row r="996" spans="1:23" ht="16" customHeight="1">
      <c r="A996" s="211" t="s">
        <v>1424</v>
      </c>
      <c r="B996" s="211" t="s">
        <v>1425</v>
      </c>
      <c r="C996" s="212" t="s">
        <v>948</v>
      </c>
      <c r="D996" s="212">
        <v>17661</v>
      </c>
      <c r="E996" s="213">
        <v>44924</v>
      </c>
      <c r="F996" s="217"/>
      <c r="G996" s="217"/>
      <c r="H996" s="217"/>
      <c r="I996" s="215">
        <v>21711.42</v>
      </c>
      <c r="J996" s="213">
        <v>44957</v>
      </c>
      <c r="K996" s="212" t="s">
        <v>1419</v>
      </c>
      <c r="L996" s="217"/>
      <c r="M996" s="211" t="s">
        <v>1419</v>
      </c>
      <c r="N996" s="215">
        <v>21711.42</v>
      </c>
      <c r="O996" s="218"/>
      <c r="P996" s="217"/>
      <c r="Q996" s="217"/>
      <c r="R996" s="217"/>
      <c r="S996" s="217"/>
      <c r="T996" s="215" t="s">
        <v>1421</v>
      </c>
      <c r="U996" s="185">
        <v>1185</v>
      </c>
      <c r="V996" s="157" t="s">
        <v>980</v>
      </c>
      <c r="W996" s="157" t="s">
        <v>984</v>
      </c>
    </row>
    <row r="997" spans="1:23" ht="16" customHeight="1">
      <c r="A997" s="211" t="s">
        <v>1424</v>
      </c>
      <c r="B997" s="211" t="s">
        <v>1425</v>
      </c>
      <c r="C997" s="212" t="s">
        <v>948</v>
      </c>
      <c r="D997" s="212">
        <v>17662</v>
      </c>
      <c r="E997" s="213">
        <v>44924</v>
      </c>
      <c r="F997" s="217"/>
      <c r="G997" s="217"/>
      <c r="H997" s="217"/>
      <c r="I997" s="215">
        <v>122135.78</v>
      </c>
      <c r="J997" s="213">
        <v>44957</v>
      </c>
      <c r="K997" s="212" t="s">
        <v>1419</v>
      </c>
      <c r="L997" s="217"/>
      <c r="M997" s="211" t="s">
        <v>1419</v>
      </c>
      <c r="N997" s="215">
        <v>122135.78</v>
      </c>
      <c r="O997" s="218"/>
      <c r="P997" s="217"/>
      <c r="Q997" s="217"/>
      <c r="R997" s="217"/>
      <c r="S997" s="217"/>
      <c r="T997" s="215" t="s">
        <v>1421</v>
      </c>
      <c r="U997" s="185">
        <v>1185</v>
      </c>
      <c r="V997" s="157" t="s">
        <v>980</v>
      </c>
      <c r="W997" s="157" t="s">
        <v>984</v>
      </c>
    </row>
    <row r="998" spans="1:23" ht="16" customHeight="1">
      <c r="A998" s="211" t="s">
        <v>1424</v>
      </c>
      <c r="B998" s="211" t="s">
        <v>1425</v>
      </c>
      <c r="C998" s="212" t="s">
        <v>948</v>
      </c>
      <c r="D998" s="212">
        <v>17663</v>
      </c>
      <c r="E998" s="213">
        <v>44924</v>
      </c>
      <c r="F998" s="217"/>
      <c r="G998" s="217"/>
      <c r="H998" s="217"/>
      <c r="I998" s="215">
        <v>23074.61</v>
      </c>
      <c r="J998" s="213">
        <v>44957</v>
      </c>
      <c r="K998" s="212" t="s">
        <v>1419</v>
      </c>
      <c r="L998" s="217"/>
      <c r="M998" s="211" t="s">
        <v>1419</v>
      </c>
      <c r="N998" s="215">
        <v>23074.61</v>
      </c>
      <c r="O998" s="218"/>
      <c r="P998" s="217"/>
      <c r="Q998" s="217"/>
      <c r="R998" s="217"/>
      <c r="S998" s="217"/>
      <c r="T998" s="215" t="s">
        <v>1421</v>
      </c>
      <c r="U998" s="185">
        <v>1185</v>
      </c>
      <c r="V998" s="157" t="s">
        <v>980</v>
      </c>
      <c r="W998" s="157" t="s">
        <v>984</v>
      </c>
    </row>
    <row r="999" spans="1:23" ht="16" customHeight="1">
      <c r="A999" s="211" t="s">
        <v>1424</v>
      </c>
      <c r="B999" s="211" t="s">
        <v>1425</v>
      </c>
      <c r="C999" s="212" t="s">
        <v>948</v>
      </c>
      <c r="D999" s="212">
        <v>17664</v>
      </c>
      <c r="E999" s="213">
        <v>44924</v>
      </c>
      <c r="F999" s="217"/>
      <c r="G999" s="217"/>
      <c r="H999" s="217"/>
      <c r="I999" s="215">
        <v>18050.13</v>
      </c>
      <c r="J999" s="213">
        <v>44957</v>
      </c>
      <c r="K999" s="212" t="s">
        <v>1419</v>
      </c>
      <c r="L999" s="217"/>
      <c r="M999" s="211" t="s">
        <v>1419</v>
      </c>
      <c r="N999" s="215">
        <v>18050.13</v>
      </c>
      <c r="O999" s="218"/>
      <c r="P999" s="217"/>
      <c r="Q999" s="217"/>
      <c r="R999" s="217"/>
      <c r="S999" s="217"/>
      <c r="T999" s="215" t="s">
        <v>1421</v>
      </c>
      <c r="U999" s="185">
        <v>1185</v>
      </c>
      <c r="V999" s="157" t="s">
        <v>980</v>
      </c>
      <c r="W999" s="157" t="s">
        <v>984</v>
      </c>
    </row>
    <row r="1000" spans="1:23" ht="16" customHeight="1">
      <c r="A1000" s="211" t="s">
        <v>1424</v>
      </c>
      <c r="B1000" s="211" t="s">
        <v>1425</v>
      </c>
      <c r="C1000" s="212" t="s">
        <v>948</v>
      </c>
      <c r="D1000" s="212">
        <v>17714</v>
      </c>
      <c r="E1000" s="213">
        <v>44957</v>
      </c>
      <c r="F1000" s="217"/>
      <c r="G1000" s="217"/>
      <c r="H1000" s="217"/>
      <c r="I1000" s="215">
        <v>77327.070000000007</v>
      </c>
      <c r="J1000" s="213">
        <v>44985</v>
      </c>
      <c r="K1000" s="212" t="s">
        <v>1419</v>
      </c>
      <c r="L1000" s="217"/>
      <c r="M1000" s="211" t="s">
        <v>1419</v>
      </c>
      <c r="N1000" s="215">
        <v>77327.070000000007</v>
      </c>
      <c r="O1000" s="218"/>
      <c r="P1000" s="217"/>
      <c r="Q1000" s="217"/>
      <c r="R1000" s="217"/>
      <c r="S1000" s="217"/>
      <c r="T1000" s="215" t="s">
        <v>1420</v>
      </c>
      <c r="U1000" s="185">
        <v>1157</v>
      </c>
      <c r="V1000" s="157" t="s">
        <v>980</v>
      </c>
      <c r="W1000" s="157" t="s">
        <v>984</v>
      </c>
    </row>
    <row r="1001" spans="1:23" ht="16" customHeight="1">
      <c r="A1001" s="211" t="s">
        <v>1424</v>
      </c>
      <c r="B1001" s="211" t="s">
        <v>1425</v>
      </c>
      <c r="C1001" s="212" t="s">
        <v>948</v>
      </c>
      <c r="D1001" s="212">
        <v>17715</v>
      </c>
      <c r="E1001" s="213">
        <v>44957</v>
      </c>
      <c r="F1001" s="217"/>
      <c r="G1001" s="217"/>
      <c r="H1001" s="217"/>
      <c r="I1001" s="215">
        <v>40019.17</v>
      </c>
      <c r="J1001" s="213">
        <v>44985</v>
      </c>
      <c r="K1001" s="212" t="s">
        <v>1419</v>
      </c>
      <c r="L1001" s="217"/>
      <c r="M1001" s="211" t="s">
        <v>1419</v>
      </c>
      <c r="N1001" s="215">
        <v>40019.17</v>
      </c>
      <c r="O1001" s="218"/>
      <c r="P1001" s="217"/>
      <c r="Q1001" s="217"/>
      <c r="R1001" s="217"/>
      <c r="S1001" s="217"/>
      <c r="T1001" s="215" t="s">
        <v>1420</v>
      </c>
      <c r="U1001" s="185">
        <v>1157</v>
      </c>
      <c r="V1001" s="157" t="s">
        <v>980</v>
      </c>
      <c r="W1001" s="157" t="s">
        <v>984</v>
      </c>
    </row>
    <row r="1002" spans="1:23" ht="16" customHeight="1">
      <c r="A1002" s="211" t="s">
        <v>1424</v>
      </c>
      <c r="B1002" s="211" t="s">
        <v>1425</v>
      </c>
      <c r="C1002" s="212" t="s">
        <v>948</v>
      </c>
      <c r="D1002" s="212">
        <v>17716</v>
      </c>
      <c r="E1002" s="213">
        <v>44957</v>
      </c>
      <c r="F1002" s="217"/>
      <c r="G1002" s="217"/>
      <c r="H1002" s="217"/>
      <c r="I1002" s="215">
        <v>62789.73</v>
      </c>
      <c r="J1002" s="213">
        <v>44985</v>
      </c>
      <c r="K1002" s="212" t="s">
        <v>1419</v>
      </c>
      <c r="L1002" s="217"/>
      <c r="M1002" s="211" t="s">
        <v>1419</v>
      </c>
      <c r="N1002" s="215">
        <v>62789.73</v>
      </c>
      <c r="O1002" s="218"/>
      <c r="P1002" s="217"/>
      <c r="Q1002" s="217"/>
      <c r="R1002" s="217"/>
      <c r="S1002" s="217"/>
      <c r="T1002" s="215" t="s">
        <v>1420</v>
      </c>
      <c r="U1002" s="185">
        <v>1157</v>
      </c>
      <c r="V1002" s="157" t="s">
        <v>980</v>
      </c>
      <c r="W1002" s="157" t="s">
        <v>984</v>
      </c>
    </row>
    <row r="1003" spans="1:23" ht="16" customHeight="1">
      <c r="A1003" s="211" t="s">
        <v>1424</v>
      </c>
      <c r="B1003" s="211" t="s">
        <v>1425</v>
      </c>
      <c r="C1003" s="212" t="s">
        <v>948</v>
      </c>
      <c r="D1003" s="212">
        <v>17717</v>
      </c>
      <c r="E1003" s="213">
        <v>44957</v>
      </c>
      <c r="F1003" s="217"/>
      <c r="G1003" s="217"/>
      <c r="H1003" s="217"/>
      <c r="I1003" s="215">
        <v>50207.01</v>
      </c>
      <c r="J1003" s="213">
        <v>44985</v>
      </c>
      <c r="K1003" s="212" t="s">
        <v>1419</v>
      </c>
      <c r="L1003" s="217"/>
      <c r="M1003" s="211" t="s">
        <v>1419</v>
      </c>
      <c r="N1003" s="215">
        <v>50207.01</v>
      </c>
      <c r="O1003" s="218"/>
      <c r="P1003" s="217"/>
      <c r="Q1003" s="217"/>
      <c r="R1003" s="217"/>
      <c r="S1003" s="217"/>
      <c r="T1003" s="215" t="s">
        <v>1420</v>
      </c>
      <c r="U1003" s="185">
        <v>1157</v>
      </c>
      <c r="V1003" s="157" t="s">
        <v>980</v>
      </c>
      <c r="W1003" s="157" t="s">
        <v>984</v>
      </c>
    </row>
    <row r="1004" spans="1:23" ht="16" customHeight="1">
      <c r="A1004" s="211" t="s">
        <v>1424</v>
      </c>
      <c r="B1004" s="211" t="s">
        <v>1425</v>
      </c>
      <c r="C1004" s="212" t="s">
        <v>948</v>
      </c>
      <c r="D1004" s="212">
        <v>17718</v>
      </c>
      <c r="E1004" s="213">
        <v>44957</v>
      </c>
      <c r="F1004" s="217"/>
      <c r="G1004" s="217"/>
      <c r="H1004" s="217"/>
      <c r="I1004" s="215">
        <v>3062.45</v>
      </c>
      <c r="J1004" s="213">
        <v>44985</v>
      </c>
      <c r="K1004" s="212" t="s">
        <v>1419</v>
      </c>
      <c r="L1004" s="217"/>
      <c r="M1004" s="211" t="s">
        <v>1419</v>
      </c>
      <c r="N1004" s="215">
        <v>3062.45</v>
      </c>
      <c r="O1004" s="218"/>
      <c r="P1004" s="217"/>
      <c r="Q1004" s="217"/>
      <c r="R1004" s="217"/>
      <c r="S1004" s="217"/>
      <c r="T1004" s="215" t="s">
        <v>1420</v>
      </c>
      <c r="U1004" s="185">
        <v>1157</v>
      </c>
      <c r="V1004" s="157" t="s">
        <v>980</v>
      </c>
      <c r="W1004" s="157" t="s">
        <v>984</v>
      </c>
    </row>
    <row r="1005" spans="1:23" ht="16" customHeight="1">
      <c r="A1005" s="211" t="s">
        <v>1424</v>
      </c>
      <c r="B1005" s="211" t="s">
        <v>1425</v>
      </c>
      <c r="C1005" s="212" t="s">
        <v>948</v>
      </c>
      <c r="D1005" s="212">
        <v>17719</v>
      </c>
      <c r="E1005" s="213">
        <v>44957</v>
      </c>
      <c r="F1005" s="217"/>
      <c r="G1005" s="217"/>
      <c r="H1005" s="217"/>
      <c r="I1005" s="215">
        <v>16481.55</v>
      </c>
      <c r="J1005" s="213">
        <v>44985</v>
      </c>
      <c r="K1005" s="212" t="s">
        <v>1419</v>
      </c>
      <c r="L1005" s="217"/>
      <c r="M1005" s="211" t="s">
        <v>1419</v>
      </c>
      <c r="N1005" s="215">
        <v>16481.55</v>
      </c>
      <c r="O1005" s="218"/>
      <c r="P1005" s="217"/>
      <c r="Q1005" s="217"/>
      <c r="R1005" s="217"/>
      <c r="S1005" s="217"/>
      <c r="T1005" s="215" t="s">
        <v>1420</v>
      </c>
      <c r="U1005" s="185">
        <v>1157</v>
      </c>
      <c r="V1005" s="157" t="s">
        <v>980</v>
      </c>
      <c r="W1005" s="157" t="s">
        <v>984</v>
      </c>
    </row>
    <row r="1006" spans="1:23" ht="16" customHeight="1">
      <c r="A1006" s="211" t="s">
        <v>1424</v>
      </c>
      <c r="B1006" s="211" t="s">
        <v>1425</v>
      </c>
      <c r="C1006" s="212" t="s">
        <v>948</v>
      </c>
      <c r="D1006" s="212">
        <v>17720</v>
      </c>
      <c r="E1006" s="213">
        <v>44957</v>
      </c>
      <c r="F1006" s="217"/>
      <c r="G1006" s="217"/>
      <c r="H1006" s="217"/>
      <c r="I1006" s="215">
        <v>14942.49</v>
      </c>
      <c r="J1006" s="213">
        <v>44985</v>
      </c>
      <c r="K1006" s="212" t="s">
        <v>1419</v>
      </c>
      <c r="L1006" s="217"/>
      <c r="M1006" s="211" t="s">
        <v>1419</v>
      </c>
      <c r="N1006" s="215">
        <v>14942.49</v>
      </c>
      <c r="O1006" s="218"/>
      <c r="P1006" s="217"/>
      <c r="Q1006" s="217"/>
      <c r="R1006" s="217"/>
      <c r="S1006" s="217"/>
      <c r="T1006" s="215" t="s">
        <v>1420</v>
      </c>
      <c r="U1006" s="185">
        <v>1157</v>
      </c>
      <c r="V1006" s="157" t="s">
        <v>980</v>
      </c>
      <c r="W1006" s="157" t="s">
        <v>984</v>
      </c>
    </row>
    <row r="1007" spans="1:23" ht="16" customHeight="1">
      <c r="A1007" s="211" t="s">
        <v>1424</v>
      </c>
      <c r="B1007" s="211" t="s">
        <v>1425</v>
      </c>
      <c r="C1007" s="212" t="s">
        <v>948</v>
      </c>
      <c r="D1007" s="212">
        <v>17721</v>
      </c>
      <c r="E1007" s="213">
        <v>44957</v>
      </c>
      <c r="F1007" s="217"/>
      <c r="G1007" s="217"/>
      <c r="H1007" s="217"/>
      <c r="I1007" s="215">
        <v>1423.87</v>
      </c>
      <c r="J1007" s="213">
        <v>44985</v>
      </c>
      <c r="K1007" s="212" t="s">
        <v>1419</v>
      </c>
      <c r="L1007" s="217"/>
      <c r="M1007" s="211" t="s">
        <v>1419</v>
      </c>
      <c r="N1007" s="215">
        <v>1423.87</v>
      </c>
      <c r="O1007" s="218"/>
      <c r="P1007" s="217"/>
      <c r="Q1007" s="217"/>
      <c r="R1007" s="217"/>
      <c r="S1007" s="217"/>
      <c r="T1007" s="215" t="s">
        <v>1420</v>
      </c>
      <c r="U1007" s="185">
        <v>1157</v>
      </c>
      <c r="V1007" s="157" t="s">
        <v>980</v>
      </c>
      <c r="W1007" s="157" t="s">
        <v>984</v>
      </c>
    </row>
    <row r="1008" spans="1:23" ht="16" customHeight="1">
      <c r="A1008" s="211" t="s">
        <v>1424</v>
      </c>
      <c r="B1008" s="211" t="s">
        <v>1425</v>
      </c>
      <c r="C1008" s="212" t="s">
        <v>948</v>
      </c>
      <c r="D1008" s="212">
        <v>17722</v>
      </c>
      <c r="E1008" s="213">
        <v>44957</v>
      </c>
      <c r="F1008" s="217"/>
      <c r="G1008" s="217"/>
      <c r="H1008" s="217"/>
      <c r="I1008" s="215">
        <v>5904.5</v>
      </c>
      <c r="J1008" s="213">
        <v>44985</v>
      </c>
      <c r="K1008" s="212" t="s">
        <v>1419</v>
      </c>
      <c r="L1008" s="217"/>
      <c r="M1008" s="211" t="s">
        <v>1419</v>
      </c>
      <c r="N1008" s="215">
        <v>5904.5</v>
      </c>
      <c r="O1008" s="218"/>
      <c r="P1008" s="217"/>
      <c r="Q1008" s="217"/>
      <c r="R1008" s="217"/>
      <c r="S1008" s="217"/>
      <c r="T1008" s="215" t="s">
        <v>1420</v>
      </c>
      <c r="U1008" s="185">
        <v>1157</v>
      </c>
      <c r="V1008" s="157" t="s">
        <v>980</v>
      </c>
      <c r="W1008" s="157" t="s">
        <v>984</v>
      </c>
    </row>
    <row r="1009" spans="1:23" ht="16" customHeight="1">
      <c r="A1009" s="211" t="s">
        <v>1424</v>
      </c>
      <c r="B1009" s="211" t="s">
        <v>1425</v>
      </c>
      <c r="C1009" s="212" t="s">
        <v>948</v>
      </c>
      <c r="D1009" s="212">
        <v>17723</v>
      </c>
      <c r="E1009" s="213">
        <v>44957</v>
      </c>
      <c r="F1009" s="217"/>
      <c r="G1009" s="217"/>
      <c r="H1009" s="217"/>
      <c r="I1009" s="215">
        <v>10185.07</v>
      </c>
      <c r="J1009" s="213">
        <v>44985</v>
      </c>
      <c r="K1009" s="212" t="s">
        <v>1419</v>
      </c>
      <c r="L1009" s="217"/>
      <c r="M1009" s="211" t="s">
        <v>1419</v>
      </c>
      <c r="N1009" s="215">
        <v>10185.07</v>
      </c>
      <c r="O1009" s="218"/>
      <c r="P1009" s="217"/>
      <c r="Q1009" s="217"/>
      <c r="R1009" s="217"/>
      <c r="S1009" s="217"/>
      <c r="T1009" s="215" t="s">
        <v>1420</v>
      </c>
      <c r="U1009" s="185">
        <v>1157</v>
      </c>
      <c r="V1009" s="157" t="s">
        <v>980</v>
      </c>
      <c r="W1009" s="157" t="s">
        <v>984</v>
      </c>
    </row>
    <row r="1010" spans="1:23" ht="16" customHeight="1">
      <c r="A1010" s="211" t="s">
        <v>1424</v>
      </c>
      <c r="B1010" s="211" t="s">
        <v>1425</v>
      </c>
      <c r="C1010" s="212" t="s">
        <v>948</v>
      </c>
      <c r="D1010" s="212">
        <v>17724</v>
      </c>
      <c r="E1010" s="213">
        <v>44957</v>
      </c>
      <c r="F1010" s="217"/>
      <c r="G1010" s="217"/>
      <c r="H1010" s="217"/>
      <c r="I1010" s="215">
        <v>80758.31</v>
      </c>
      <c r="J1010" s="213">
        <v>44985</v>
      </c>
      <c r="K1010" s="212" t="s">
        <v>1419</v>
      </c>
      <c r="L1010" s="217"/>
      <c r="M1010" s="211" t="s">
        <v>1419</v>
      </c>
      <c r="N1010" s="215">
        <v>80758.31</v>
      </c>
      <c r="O1010" s="218"/>
      <c r="P1010" s="217"/>
      <c r="Q1010" s="217"/>
      <c r="R1010" s="217"/>
      <c r="S1010" s="217"/>
      <c r="T1010" s="215" t="s">
        <v>1420</v>
      </c>
      <c r="U1010" s="185">
        <v>1157</v>
      </c>
      <c r="V1010" s="157" t="s">
        <v>980</v>
      </c>
      <c r="W1010" s="157" t="s">
        <v>984</v>
      </c>
    </row>
    <row r="1011" spans="1:23" ht="16" customHeight="1">
      <c r="A1011" s="211" t="s">
        <v>1424</v>
      </c>
      <c r="B1011" s="211" t="s">
        <v>1425</v>
      </c>
      <c r="C1011" s="212" t="s">
        <v>948</v>
      </c>
      <c r="D1011" s="212">
        <v>17725</v>
      </c>
      <c r="E1011" s="213">
        <v>44957</v>
      </c>
      <c r="F1011" s="217"/>
      <c r="G1011" s="217"/>
      <c r="H1011" s="217"/>
      <c r="I1011" s="215">
        <v>26917.14</v>
      </c>
      <c r="J1011" s="213">
        <v>44985</v>
      </c>
      <c r="K1011" s="212" t="s">
        <v>1419</v>
      </c>
      <c r="L1011" s="217"/>
      <c r="M1011" s="211" t="s">
        <v>1419</v>
      </c>
      <c r="N1011" s="215">
        <v>26917.14</v>
      </c>
      <c r="O1011" s="218"/>
      <c r="P1011" s="217"/>
      <c r="Q1011" s="217"/>
      <c r="R1011" s="217"/>
      <c r="S1011" s="217"/>
      <c r="T1011" s="215" t="s">
        <v>1420</v>
      </c>
      <c r="U1011" s="185">
        <v>1157</v>
      </c>
      <c r="V1011" s="157" t="s">
        <v>980</v>
      </c>
      <c r="W1011" s="157" t="s">
        <v>984</v>
      </c>
    </row>
    <row r="1012" spans="1:23" ht="16" customHeight="1">
      <c r="A1012" s="211" t="s">
        <v>1424</v>
      </c>
      <c r="B1012" s="211" t="s">
        <v>1425</v>
      </c>
      <c r="C1012" s="212" t="s">
        <v>948</v>
      </c>
      <c r="D1012" s="212">
        <v>17726</v>
      </c>
      <c r="E1012" s="213">
        <v>44957</v>
      </c>
      <c r="F1012" s="217"/>
      <c r="G1012" s="217"/>
      <c r="H1012" s="217"/>
      <c r="I1012" s="215">
        <v>10509.82</v>
      </c>
      <c r="J1012" s="213">
        <v>44985</v>
      </c>
      <c r="K1012" s="212" t="s">
        <v>1419</v>
      </c>
      <c r="L1012" s="217"/>
      <c r="M1012" s="211" t="s">
        <v>1419</v>
      </c>
      <c r="N1012" s="215">
        <v>10509.82</v>
      </c>
      <c r="O1012" s="218"/>
      <c r="P1012" s="217"/>
      <c r="Q1012" s="217"/>
      <c r="R1012" s="217"/>
      <c r="S1012" s="217"/>
      <c r="T1012" s="215" t="s">
        <v>1420</v>
      </c>
      <c r="U1012" s="185">
        <v>1157</v>
      </c>
      <c r="V1012" s="157" t="s">
        <v>980</v>
      </c>
      <c r="W1012" s="157" t="s">
        <v>984</v>
      </c>
    </row>
    <row r="1013" spans="1:23" ht="16" customHeight="1">
      <c r="A1013" s="211" t="s">
        <v>1424</v>
      </c>
      <c r="B1013" s="211" t="s">
        <v>1425</v>
      </c>
      <c r="C1013" s="212" t="s">
        <v>948</v>
      </c>
      <c r="D1013" s="212">
        <v>17727</v>
      </c>
      <c r="E1013" s="213">
        <v>44957</v>
      </c>
      <c r="F1013" s="217"/>
      <c r="G1013" s="217"/>
      <c r="H1013" s="217"/>
      <c r="I1013" s="215">
        <v>50758.36</v>
      </c>
      <c r="J1013" s="213">
        <v>44985</v>
      </c>
      <c r="K1013" s="212" t="s">
        <v>1419</v>
      </c>
      <c r="L1013" s="217"/>
      <c r="M1013" s="211" t="s">
        <v>1419</v>
      </c>
      <c r="N1013" s="215">
        <v>50758.36</v>
      </c>
      <c r="O1013" s="218"/>
      <c r="P1013" s="217"/>
      <c r="Q1013" s="217"/>
      <c r="R1013" s="217"/>
      <c r="S1013" s="217"/>
      <c r="T1013" s="215" t="s">
        <v>1420</v>
      </c>
      <c r="U1013" s="185">
        <v>1157</v>
      </c>
      <c r="V1013" s="157" t="s">
        <v>980</v>
      </c>
      <c r="W1013" s="157" t="s">
        <v>984</v>
      </c>
    </row>
    <row r="1014" spans="1:23" ht="16" customHeight="1">
      <c r="A1014" s="211" t="s">
        <v>1424</v>
      </c>
      <c r="B1014" s="211" t="s">
        <v>1425</v>
      </c>
      <c r="C1014" s="212" t="s">
        <v>948</v>
      </c>
      <c r="D1014" s="212">
        <v>17728</v>
      </c>
      <c r="E1014" s="213">
        <v>44957</v>
      </c>
      <c r="F1014" s="217"/>
      <c r="G1014" s="217"/>
      <c r="H1014" s="217"/>
      <c r="I1014" s="215">
        <v>19870.88</v>
      </c>
      <c r="J1014" s="213">
        <v>44985</v>
      </c>
      <c r="K1014" s="212" t="s">
        <v>1419</v>
      </c>
      <c r="L1014" s="217"/>
      <c r="M1014" s="211" t="s">
        <v>1419</v>
      </c>
      <c r="N1014" s="215">
        <v>19870.88</v>
      </c>
      <c r="O1014" s="218"/>
      <c r="P1014" s="217"/>
      <c r="Q1014" s="217"/>
      <c r="R1014" s="217"/>
      <c r="S1014" s="217"/>
      <c r="T1014" s="215" t="s">
        <v>1420</v>
      </c>
      <c r="U1014" s="185">
        <v>1157</v>
      </c>
      <c r="V1014" s="157" t="s">
        <v>980</v>
      </c>
      <c r="W1014" s="157" t="s">
        <v>984</v>
      </c>
    </row>
    <row r="1015" spans="1:23" ht="16" customHeight="1">
      <c r="A1015" s="211" t="s">
        <v>1424</v>
      </c>
      <c r="B1015" s="211" t="s">
        <v>1425</v>
      </c>
      <c r="C1015" s="212" t="s">
        <v>948</v>
      </c>
      <c r="D1015" s="212">
        <v>17729</v>
      </c>
      <c r="E1015" s="213">
        <v>44957</v>
      </c>
      <c r="F1015" s="217"/>
      <c r="G1015" s="217"/>
      <c r="H1015" s="217"/>
      <c r="I1015" s="215">
        <v>44195.39</v>
      </c>
      <c r="J1015" s="213">
        <v>44985</v>
      </c>
      <c r="K1015" s="212" t="s">
        <v>1419</v>
      </c>
      <c r="L1015" s="217"/>
      <c r="M1015" s="211" t="s">
        <v>1419</v>
      </c>
      <c r="N1015" s="215">
        <v>44195.39</v>
      </c>
      <c r="O1015" s="218"/>
      <c r="P1015" s="217"/>
      <c r="Q1015" s="217"/>
      <c r="R1015" s="217"/>
      <c r="S1015" s="217"/>
      <c r="T1015" s="215" t="s">
        <v>1420</v>
      </c>
      <c r="U1015" s="185">
        <v>1157</v>
      </c>
      <c r="V1015" s="157" t="s">
        <v>980</v>
      </c>
      <c r="W1015" s="157" t="s">
        <v>984</v>
      </c>
    </row>
    <row r="1016" spans="1:23" ht="16" customHeight="1">
      <c r="A1016" s="211" t="s">
        <v>1424</v>
      </c>
      <c r="B1016" s="211" t="s">
        <v>1425</v>
      </c>
      <c r="C1016" s="212" t="s">
        <v>948</v>
      </c>
      <c r="D1016" s="212">
        <v>17730</v>
      </c>
      <c r="E1016" s="213">
        <v>44957</v>
      </c>
      <c r="F1016" s="217"/>
      <c r="G1016" s="217"/>
      <c r="H1016" s="217"/>
      <c r="I1016" s="215">
        <v>36793.99</v>
      </c>
      <c r="J1016" s="213">
        <v>44985</v>
      </c>
      <c r="K1016" s="212" t="s">
        <v>1419</v>
      </c>
      <c r="L1016" s="217"/>
      <c r="M1016" s="211" t="s">
        <v>1419</v>
      </c>
      <c r="N1016" s="215">
        <v>36793.99</v>
      </c>
      <c r="O1016" s="218"/>
      <c r="P1016" s="217"/>
      <c r="Q1016" s="217"/>
      <c r="R1016" s="217"/>
      <c r="S1016" s="217"/>
      <c r="T1016" s="215" t="s">
        <v>1420</v>
      </c>
      <c r="U1016" s="185">
        <v>1157</v>
      </c>
      <c r="V1016" s="157" t="s">
        <v>980</v>
      </c>
      <c r="W1016" s="157" t="s">
        <v>984</v>
      </c>
    </row>
    <row r="1017" spans="1:23" ht="16" customHeight="1">
      <c r="A1017" s="211" t="s">
        <v>1424</v>
      </c>
      <c r="B1017" s="211" t="s">
        <v>1425</v>
      </c>
      <c r="C1017" s="212" t="s">
        <v>948</v>
      </c>
      <c r="D1017" s="212">
        <v>17731</v>
      </c>
      <c r="E1017" s="213">
        <v>44957</v>
      </c>
      <c r="F1017" s="217"/>
      <c r="G1017" s="217"/>
      <c r="H1017" s="217"/>
      <c r="I1017" s="215">
        <v>35337.360000000001</v>
      </c>
      <c r="J1017" s="213">
        <v>44985</v>
      </c>
      <c r="K1017" s="212" t="s">
        <v>1419</v>
      </c>
      <c r="L1017" s="217"/>
      <c r="M1017" s="211" t="s">
        <v>1419</v>
      </c>
      <c r="N1017" s="215">
        <v>35337.360000000001</v>
      </c>
      <c r="O1017" s="218"/>
      <c r="P1017" s="217"/>
      <c r="Q1017" s="217"/>
      <c r="R1017" s="217"/>
      <c r="S1017" s="217"/>
      <c r="T1017" s="215" t="s">
        <v>1420</v>
      </c>
      <c r="U1017" s="185">
        <v>1157</v>
      </c>
      <c r="V1017" s="157" t="s">
        <v>980</v>
      </c>
      <c r="W1017" s="157" t="s">
        <v>984</v>
      </c>
    </row>
    <row r="1018" spans="1:23" ht="16" customHeight="1">
      <c r="A1018" s="211" t="s">
        <v>1424</v>
      </c>
      <c r="B1018" s="211" t="s">
        <v>1425</v>
      </c>
      <c r="C1018" s="212" t="s">
        <v>948</v>
      </c>
      <c r="D1018" s="212">
        <v>17732</v>
      </c>
      <c r="E1018" s="213">
        <v>44957</v>
      </c>
      <c r="F1018" s="217"/>
      <c r="G1018" s="217"/>
      <c r="H1018" s="217"/>
      <c r="I1018" s="215">
        <v>14250.03</v>
      </c>
      <c r="J1018" s="213">
        <v>44985</v>
      </c>
      <c r="K1018" s="212" t="s">
        <v>1419</v>
      </c>
      <c r="L1018" s="217"/>
      <c r="M1018" s="211" t="s">
        <v>1419</v>
      </c>
      <c r="N1018" s="215">
        <v>14250.03</v>
      </c>
      <c r="O1018" s="218"/>
      <c r="P1018" s="217"/>
      <c r="Q1018" s="217"/>
      <c r="R1018" s="217"/>
      <c r="S1018" s="217"/>
      <c r="T1018" s="215" t="s">
        <v>1420</v>
      </c>
      <c r="U1018" s="185">
        <v>1157</v>
      </c>
      <c r="V1018" s="157" t="s">
        <v>980</v>
      </c>
      <c r="W1018" s="157" t="s">
        <v>984</v>
      </c>
    </row>
    <row r="1019" spans="1:23" ht="16" customHeight="1">
      <c r="A1019" s="211" t="s">
        <v>1424</v>
      </c>
      <c r="B1019" s="211" t="s">
        <v>1425</v>
      </c>
      <c r="C1019" s="212" t="s">
        <v>948</v>
      </c>
      <c r="D1019" s="212">
        <v>17733</v>
      </c>
      <c r="E1019" s="213">
        <v>44957</v>
      </c>
      <c r="F1019" s="217"/>
      <c r="G1019" s="217"/>
      <c r="H1019" s="217"/>
      <c r="I1019" s="215">
        <v>22753.5</v>
      </c>
      <c r="J1019" s="213">
        <v>44985</v>
      </c>
      <c r="K1019" s="212" t="s">
        <v>1419</v>
      </c>
      <c r="L1019" s="217"/>
      <c r="M1019" s="211" t="s">
        <v>1419</v>
      </c>
      <c r="N1019" s="215">
        <v>22753.5</v>
      </c>
      <c r="O1019" s="218"/>
      <c r="P1019" s="217"/>
      <c r="Q1019" s="217"/>
      <c r="R1019" s="217"/>
      <c r="S1019" s="217"/>
      <c r="T1019" s="215" t="s">
        <v>1420</v>
      </c>
      <c r="U1019" s="185">
        <v>1157</v>
      </c>
      <c r="V1019" s="157" t="s">
        <v>980</v>
      </c>
      <c r="W1019" s="157" t="s">
        <v>984</v>
      </c>
    </row>
    <row r="1020" spans="1:23" ht="16" customHeight="1">
      <c r="A1020" s="211" t="s">
        <v>1424</v>
      </c>
      <c r="B1020" s="211" t="s">
        <v>1425</v>
      </c>
      <c r="C1020" s="212" t="s">
        <v>948</v>
      </c>
      <c r="D1020" s="212">
        <v>17734</v>
      </c>
      <c r="E1020" s="213">
        <v>44957</v>
      </c>
      <c r="F1020" s="217"/>
      <c r="G1020" s="217"/>
      <c r="H1020" s="217"/>
      <c r="I1020" s="215">
        <v>16298.26</v>
      </c>
      <c r="J1020" s="213">
        <v>44985</v>
      </c>
      <c r="K1020" s="212" t="s">
        <v>1419</v>
      </c>
      <c r="L1020" s="217"/>
      <c r="M1020" s="211" t="s">
        <v>1419</v>
      </c>
      <c r="N1020" s="215">
        <v>16298.26</v>
      </c>
      <c r="O1020" s="218"/>
      <c r="P1020" s="217"/>
      <c r="Q1020" s="217"/>
      <c r="R1020" s="217"/>
      <c r="S1020" s="217"/>
      <c r="T1020" s="215" t="s">
        <v>1420</v>
      </c>
      <c r="U1020" s="185">
        <v>1157</v>
      </c>
      <c r="V1020" s="157" t="s">
        <v>980</v>
      </c>
      <c r="W1020" s="157" t="s">
        <v>984</v>
      </c>
    </row>
    <row r="1021" spans="1:23" ht="16" customHeight="1">
      <c r="A1021" s="211" t="s">
        <v>1424</v>
      </c>
      <c r="B1021" s="211" t="s">
        <v>1425</v>
      </c>
      <c r="C1021" s="212" t="s">
        <v>948</v>
      </c>
      <c r="D1021" s="212">
        <v>17735</v>
      </c>
      <c r="E1021" s="213">
        <v>44957</v>
      </c>
      <c r="F1021" s="217"/>
      <c r="G1021" s="217"/>
      <c r="H1021" s="217"/>
      <c r="I1021" s="215">
        <v>21399.35</v>
      </c>
      <c r="J1021" s="213">
        <v>44985</v>
      </c>
      <c r="K1021" s="212" t="s">
        <v>1419</v>
      </c>
      <c r="L1021" s="217"/>
      <c r="M1021" s="211" t="s">
        <v>1419</v>
      </c>
      <c r="N1021" s="215">
        <v>21399.35</v>
      </c>
      <c r="O1021" s="218"/>
      <c r="P1021" s="217"/>
      <c r="Q1021" s="217"/>
      <c r="R1021" s="217"/>
      <c r="S1021" s="217"/>
      <c r="T1021" s="215" t="s">
        <v>1420</v>
      </c>
      <c r="U1021" s="185">
        <v>1157</v>
      </c>
      <c r="V1021" s="157" t="s">
        <v>980</v>
      </c>
      <c r="W1021" s="157" t="s">
        <v>984</v>
      </c>
    </row>
    <row r="1022" spans="1:23" ht="16" customHeight="1">
      <c r="A1022" s="211" t="s">
        <v>1424</v>
      </c>
      <c r="B1022" s="211" t="s">
        <v>1425</v>
      </c>
      <c r="C1022" s="212" t="s">
        <v>948</v>
      </c>
      <c r="D1022" s="212">
        <v>17736</v>
      </c>
      <c r="E1022" s="213">
        <v>44957</v>
      </c>
      <c r="F1022" s="217"/>
      <c r="G1022" s="217"/>
      <c r="H1022" s="217"/>
      <c r="I1022" s="215">
        <v>16501.599999999999</v>
      </c>
      <c r="J1022" s="213">
        <v>44985</v>
      </c>
      <c r="K1022" s="212" t="s">
        <v>1419</v>
      </c>
      <c r="L1022" s="217"/>
      <c r="M1022" s="211" t="s">
        <v>1419</v>
      </c>
      <c r="N1022" s="215">
        <v>16501.599999999999</v>
      </c>
      <c r="O1022" s="218"/>
      <c r="P1022" s="217"/>
      <c r="Q1022" s="217"/>
      <c r="R1022" s="217"/>
      <c r="S1022" s="217"/>
      <c r="T1022" s="215" t="s">
        <v>1420</v>
      </c>
      <c r="U1022" s="185">
        <v>1157</v>
      </c>
      <c r="V1022" s="157" t="s">
        <v>980</v>
      </c>
      <c r="W1022" s="157" t="s">
        <v>984</v>
      </c>
    </row>
    <row r="1023" spans="1:23" ht="16" customHeight="1">
      <c r="A1023" s="211" t="s">
        <v>1424</v>
      </c>
      <c r="B1023" s="211" t="s">
        <v>1425</v>
      </c>
      <c r="C1023" s="212" t="s">
        <v>948</v>
      </c>
      <c r="D1023" s="212">
        <v>17737</v>
      </c>
      <c r="E1023" s="213">
        <v>44957</v>
      </c>
      <c r="F1023" s="217"/>
      <c r="G1023" s="217"/>
      <c r="H1023" s="217"/>
      <c r="I1023" s="215">
        <v>13570.08</v>
      </c>
      <c r="J1023" s="213">
        <v>44985</v>
      </c>
      <c r="K1023" s="212" t="s">
        <v>1419</v>
      </c>
      <c r="L1023" s="217"/>
      <c r="M1023" s="211" t="s">
        <v>1419</v>
      </c>
      <c r="N1023" s="215">
        <v>13570.08</v>
      </c>
      <c r="O1023" s="218"/>
      <c r="P1023" s="217"/>
      <c r="Q1023" s="217"/>
      <c r="R1023" s="217"/>
      <c r="S1023" s="217"/>
      <c r="T1023" s="215" t="s">
        <v>1420</v>
      </c>
      <c r="U1023" s="185">
        <v>1157</v>
      </c>
      <c r="V1023" s="157" t="s">
        <v>980</v>
      </c>
      <c r="W1023" s="157" t="s">
        <v>984</v>
      </c>
    </row>
    <row r="1024" spans="1:23" ht="16" customHeight="1">
      <c r="A1024" s="211" t="s">
        <v>1424</v>
      </c>
      <c r="B1024" s="211" t="s">
        <v>1425</v>
      </c>
      <c r="C1024" s="212" t="s">
        <v>948</v>
      </c>
      <c r="D1024" s="212">
        <v>17738</v>
      </c>
      <c r="E1024" s="213">
        <v>44957</v>
      </c>
      <c r="F1024" s="217"/>
      <c r="G1024" s="217"/>
      <c r="H1024" s="217"/>
      <c r="I1024" s="215">
        <v>28822.15</v>
      </c>
      <c r="J1024" s="213">
        <v>44985</v>
      </c>
      <c r="K1024" s="212" t="s">
        <v>1419</v>
      </c>
      <c r="L1024" s="217"/>
      <c r="M1024" s="211" t="s">
        <v>1419</v>
      </c>
      <c r="N1024" s="215">
        <v>28822.15</v>
      </c>
      <c r="O1024" s="218"/>
      <c r="P1024" s="217"/>
      <c r="Q1024" s="217"/>
      <c r="R1024" s="217"/>
      <c r="S1024" s="217"/>
      <c r="T1024" s="215" t="s">
        <v>1420</v>
      </c>
      <c r="U1024" s="185">
        <v>1157</v>
      </c>
      <c r="V1024" s="157" t="s">
        <v>980</v>
      </c>
      <c r="W1024" s="157" t="s">
        <v>984</v>
      </c>
    </row>
    <row r="1025" spans="1:23" ht="16" customHeight="1">
      <c r="A1025" s="211" t="s">
        <v>1424</v>
      </c>
      <c r="B1025" s="211" t="s">
        <v>1425</v>
      </c>
      <c r="C1025" s="212" t="s">
        <v>948</v>
      </c>
      <c r="D1025" s="212">
        <v>17739</v>
      </c>
      <c r="E1025" s="213">
        <v>44957</v>
      </c>
      <c r="F1025" s="217"/>
      <c r="G1025" s="217"/>
      <c r="H1025" s="217"/>
      <c r="I1025" s="215">
        <v>16682.810000000001</v>
      </c>
      <c r="J1025" s="213">
        <v>44985</v>
      </c>
      <c r="K1025" s="212" t="s">
        <v>1419</v>
      </c>
      <c r="L1025" s="217"/>
      <c r="M1025" s="211" t="s">
        <v>1419</v>
      </c>
      <c r="N1025" s="215">
        <v>16682.810000000001</v>
      </c>
      <c r="O1025" s="218"/>
      <c r="P1025" s="217"/>
      <c r="Q1025" s="217"/>
      <c r="R1025" s="217"/>
      <c r="S1025" s="217"/>
      <c r="T1025" s="215" t="s">
        <v>1420</v>
      </c>
      <c r="U1025" s="185">
        <v>1157</v>
      </c>
      <c r="V1025" s="157" t="s">
        <v>980</v>
      </c>
      <c r="W1025" s="157" t="s">
        <v>984</v>
      </c>
    </row>
    <row r="1026" spans="1:23" ht="16" customHeight="1">
      <c r="A1026" s="211" t="s">
        <v>1424</v>
      </c>
      <c r="B1026" s="211" t="s">
        <v>1425</v>
      </c>
      <c r="C1026" s="212" t="s">
        <v>948</v>
      </c>
      <c r="D1026" s="212">
        <v>17740</v>
      </c>
      <c r="E1026" s="213">
        <v>44957</v>
      </c>
      <c r="F1026" s="217"/>
      <c r="G1026" s="217"/>
      <c r="H1026" s="217"/>
      <c r="I1026" s="215">
        <v>13922.4</v>
      </c>
      <c r="J1026" s="213">
        <v>44985</v>
      </c>
      <c r="K1026" s="212" t="s">
        <v>1419</v>
      </c>
      <c r="L1026" s="217"/>
      <c r="M1026" s="211" t="s">
        <v>1419</v>
      </c>
      <c r="N1026" s="215">
        <v>13922.4</v>
      </c>
      <c r="O1026" s="218"/>
      <c r="P1026" s="217"/>
      <c r="Q1026" s="217"/>
      <c r="R1026" s="217"/>
      <c r="S1026" s="217"/>
      <c r="T1026" s="215" t="s">
        <v>1420</v>
      </c>
      <c r="U1026" s="185">
        <v>1157</v>
      </c>
      <c r="V1026" s="157" t="s">
        <v>980</v>
      </c>
      <c r="W1026" s="157" t="s">
        <v>984</v>
      </c>
    </row>
    <row r="1027" spans="1:23" ht="16" customHeight="1">
      <c r="A1027" s="211" t="s">
        <v>1424</v>
      </c>
      <c r="B1027" s="211" t="s">
        <v>1425</v>
      </c>
      <c r="C1027" s="212" t="s">
        <v>948</v>
      </c>
      <c r="D1027" s="212">
        <v>17741</v>
      </c>
      <c r="E1027" s="213">
        <v>44957</v>
      </c>
      <c r="F1027" s="217"/>
      <c r="G1027" s="217"/>
      <c r="H1027" s="217"/>
      <c r="I1027" s="215">
        <v>29005.45</v>
      </c>
      <c r="J1027" s="213">
        <v>44985</v>
      </c>
      <c r="K1027" s="212" t="s">
        <v>1419</v>
      </c>
      <c r="L1027" s="217"/>
      <c r="M1027" s="211" t="s">
        <v>1419</v>
      </c>
      <c r="N1027" s="215">
        <v>29005.45</v>
      </c>
      <c r="O1027" s="218"/>
      <c r="P1027" s="217"/>
      <c r="Q1027" s="217"/>
      <c r="R1027" s="217"/>
      <c r="S1027" s="217"/>
      <c r="T1027" s="215" t="s">
        <v>1420</v>
      </c>
      <c r="U1027" s="185">
        <v>1157</v>
      </c>
      <c r="V1027" s="157" t="s">
        <v>980</v>
      </c>
      <c r="W1027" s="157" t="s">
        <v>984</v>
      </c>
    </row>
    <row r="1028" spans="1:23" ht="16" customHeight="1">
      <c r="A1028" s="211" t="s">
        <v>1424</v>
      </c>
      <c r="B1028" s="211" t="s">
        <v>1425</v>
      </c>
      <c r="C1028" s="212" t="s">
        <v>948</v>
      </c>
      <c r="D1028" s="212">
        <v>17742</v>
      </c>
      <c r="E1028" s="213">
        <v>44957</v>
      </c>
      <c r="F1028" s="217"/>
      <c r="G1028" s="217"/>
      <c r="H1028" s="217"/>
      <c r="I1028" s="215">
        <v>53833.15</v>
      </c>
      <c r="J1028" s="213">
        <v>44985</v>
      </c>
      <c r="K1028" s="212" t="s">
        <v>1419</v>
      </c>
      <c r="L1028" s="217"/>
      <c r="M1028" s="211" t="s">
        <v>1419</v>
      </c>
      <c r="N1028" s="215">
        <v>53833.15</v>
      </c>
      <c r="O1028" s="218"/>
      <c r="P1028" s="217"/>
      <c r="Q1028" s="217"/>
      <c r="R1028" s="217"/>
      <c r="S1028" s="217"/>
      <c r="T1028" s="215" t="s">
        <v>1420</v>
      </c>
      <c r="U1028" s="185">
        <v>1157</v>
      </c>
      <c r="V1028" s="157" t="s">
        <v>980</v>
      </c>
      <c r="W1028" s="157" t="s">
        <v>984</v>
      </c>
    </row>
    <row r="1029" spans="1:23" ht="16" customHeight="1">
      <c r="A1029" s="211" t="s">
        <v>1424</v>
      </c>
      <c r="B1029" s="211" t="s">
        <v>1425</v>
      </c>
      <c r="C1029" s="212" t="s">
        <v>948</v>
      </c>
      <c r="D1029" s="212">
        <v>17743</v>
      </c>
      <c r="E1029" s="213">
        <v>44957</v>
      </c>
      <c r="F1029" s="217"/>
      <c r="G1029" s="217"/>
      <c r="H1029" s="217"/>
      <c r="I1029" s="215">
        <v>77844.929999999993</v>
      </c>
      <c r="J1029" s="213">
        <v>44985</v>
      </c>
      <c r="K1029" s="212" t="s">
        <v>1419</v>
      </c>
      <c r="L1029" s="217"/>
      <c r="M1029" s="211" t="s">
        <v>1419</v>
      </c>
      <c r="N1029" s="215">
        <v>77844.929999999993</v>
      </c>
      <c r="O1029" s="218"/>
      <c r="P1029" s="217"/>
      <c r="Q1029" s="217"/>
      <c r="R1029" s="217"/>
      <c r="S1029" s="217"/>
      <c r="T1029" s="215" t="s">
        <v>1420</v>
      </c>
      <c r="U1029" s="185">
        <v>1157</v>
      </c>
      <c r="V1029" s="157" t="s">
        <v>980</v>
      </c>
      <c r="W1029" s="157" t="s">
        <v>984</v>
      </c>
    </row>
    <row r="1030" spans="1:23" ht="16" customHeight="1">
      <c r="A1030" s="211" t="s">
        <v>1424</v>
      </c>
      <c r="B1030" s="211" t="s">
        <v>1425</v>
      </c>
      <c r="C1030" s="212" t="s">
        <v>948</v>
      </c>
      <c r="D1030" s="212">
        <v>17744</v>
      </c>
      <c r="E1030" s="213">
        <v>44957</v>
      </c>
      <c r="F1030" s="217"/>
      <c r="G1030" s="217"/>
      <c r="H1030" s="217"/>
      <c r="I1030" s="215">
        <v>72108.23</v>
      </c>
      <c r="J1030" s="213">
        <v>44985</v>
      </c>
      <c r="K1030" s="212" t="s">
        <v>1419</v>
      </c>
      <c r="L1030" s="217"/>
      <c r="M1030" s="211" t="s">
        <v>1419</v>
      </c>
      <c r="N1030" s="215">
        <v>72108.23</v>
      </c>
      <c r="O1030" s="218"/>
      <c r="P1030" s="217"/>
      <c r="Q1030" s="217"/>
      <c r="R1030" s="217"/>
      <c r="S1030" s="217"/>
      <c r="T1030" s="215" t="s">
        <v>1420</v>
      </c>
      <c r="U1030" s="185">
        <v>1157</v>
      </c>
      <c r="V1030" s="157" t="s">
        <v>980</v>
      </c>
      <c r="W1030" s="157" t="s">
        <v>984</v>
      </c>
    </row>
    <row r="1031" spans="1:23" ht="16" customHeight="1">
      <c r="A1031" s="211" t="s">
        <v>1424</v>
      </c>
      <c r="B1031" s="211" t="s">
        <v>1425</v>
      </c>
      <c r="C1031" s="212" t="s">
        <v>948</v>
      </c>
      <c r="D1031" s="212">
        <v>17745</v>
      </c>
      <c r="E1031" s="213">
        <v>44957</v>
      </c>
      <c r="F1031" s="217"/>
      <c r="G1031" s="217"/>
      <c r="H1031" s="217"/>
      <c r="I1031" s="215">
        <v>83384.5</v>
      </c>
      <c r="J1031" s="213">
        <v>44985</v>
      </c>
      <c r="K1031" s="212" t="s">
        <v>1419</v>
      </c>
      <c r="L1031" s="217"/>
      <c r="M1031" s="211" t="s">
        <v>1419</v>
      </c>
      <c r="N1031" s="215">
        <v>83384.5</v>
      </c>
      <c r="O1031" s="218"/>
      <c r="P1031" s="217"/>
      <c r="Q1031" s="217"/>
      <c r="R1031" s="217"/>
      <c r="S1031" s="217"/>
      <c r="T1031" s="215" t="s">
        <v>1420</v>
      </c>
      <c r="U1031" s="185">
        <v>1157</v>
      </c>
      <c r="V1031" s="157" t="s">
        <v>980</v>
      </c>
      <c r="W1031" s="157" t="s">
        <v>984</v>
      </c>
    </row>
    <row r="1032" spans="1:23" ht="16" customHeight="1">
      <c r="A1032" s="211" t="s">
        <v>1424</v>
      </c>
      <c r="B1032" s="211" t="s">
        <v>1425</v>
      </c>
      <c r="C1032" s="212" t="s">
        <v>948</v>
      </c>
      <c r="D1032" s="212">
        <v>17746</v>
      </c>
      <c r="E1032" s="213">
        <v>44957</v>
      </c>
      <c r="F1032" s="217"/>
      <c r="G1032" s="217"/>
      <c r="H1032" s="217"/>
      <c r="I1032" s="215">
        <v>11096.26</v>
      </c>
      <c r="J1032" s="213">
        <v>44985</v>
      </c>
      <c r="K1032" s="212" t="s">
        <v>1419</v>
      </c>
      <c r="L1032" s="217"/>
      <c r="M1032" s="211" t="s">
        <v>1419</v>
      </c>
      <c r="N1032" s="215">
        <v>11096.26</v>
      </c>
      <c r="O1032" s="218"/>
      <c r="P1032" s="217"/>
      <c r="Q1032" s="217"/>
      <c r="R1032" s="217"/>
      <c r="S1032" s="217"/>
      <c r="T1032" s="215" t="s">
        <v>1420</v>
      </c>
      <c r="U1032" s="185">
        <v>1157</v>
      </c>
      <c r="V1032" s="157" t="s">
        <v>980</v>
      </c>
      <c r="W1032" s="157" t="s">
        <v>984</v>
      </c>
    </row>
    <row r="1033" spans="1:23" ht="16" customHeight="1">
      <c r="A1033" s="211" t="s">
        <v>1424</v>
      </c>
      <c r="B1033" s="211" t="s">
        <v>1425</v>
      </c>
      <c r="C1033" s="212" t="s">
        <v>948</v>
      </c>
      <c r="D1033" s="212">
        <v>17747</v>
      </c>
      <c r="E1033" s="213">
        <v>44957</v>
      </c>
      <c r="F1033" s="217"/>
      <c r="G1033" s="217"/>
      <c r="H1033" s="217"/>
      <c r="I1033" s="215">
        <v>22220.7</v>
      </c>
      <c r="J1033" s="213">
        <v>44985</v>
      </c>
      <c r="K1033" s="212" t="s">
        <v>1419</v>
      </c>
      <c r="L1033" s="217"/>
      <c r="M1033" s="211" t="s">
        <v>1419</v>
      </c>
      <c r="N1033" s="215">
        <v>22220.7</v>
      </c>
      <c r="O1033" s="218"/>
      <c r="P1033" s="217"/>
      <c r="Q1033" s="217"/>
      <c r="R1033" s="217"/>
      <c r="S1033" s="217"/>
      <c r="T1033" s="215" t="s">
        <v>1420</v>
      </c>
      <c r="U1033" s="185">
        <v>1157</v>
      </c>
      <c r="V1033" s="157" t="s">
        <v>980</v>
      </c>
      <c r="W1033" s="157" t="s">
        <v>984</v>
      </c>
    </row>
    <row r="1034" spans="1:23" ht="16" customHeight="1">
      <c r="A1034" s="211" t="s">
        <v>1424</v>
      </c>
      <c r="B1034" s="211" t="s">
        <v>1425</v>
      </c>
      <c r="C1034" s="212" t="s">
        <v>948</v>
      </c>
      <c r="D1034" s="212">
        <v>17748</v>
      </c>
      <c r="E1034" s="213">
        <v>44957</v>
      </c>
      <c r="F1034" s="217"/>
      <c r="G1034" s="217"/>
      <c r="H1034" s="217"/>
      <c r="I1034" s="215">
        <v>118157.93</v>
      </c>
      <c r="J1034" s="213">
        <v>44985</v>
      </c>
      <c r="K1034" s="212" t="s">
        <v>1419</v>
      </c>
      <c r="L1034" s="217"/>
      <c r="M1034" s="211" t="s">
        <v>1419</v>
      </c>
      <c r="N1034" s="215">
        <v>118157.93</v>
      </c>
      <c r="O1034" s="218"/>
      <c r="P1034" s="217"/>
      <c r="Q1034" s="217"/>
      <c r="R1034" s="217"/>
      <c r="S1034" s="217"/>
      <c r="T1034" s="215" t="s">
        <v>1420</v>
      </c>
      <c r="U1034" s="185">
        <v>1157</v>
      </c>
      <c r="V1034" s="157" t="s">
        <v>980</v>
      </c>
      <c r="W1034" s="157" t="s">
        <v>984</v>
      </c>
    </row>
    <row r="1035" spans="1:23" ht="16" customHeight="1">
      <c r="A1035" s="211" t="s">
        <v>1424</v>
      </c>
      <c r="B1035" s="211" t="s">
        <v>1425</v>
      </c>
      <c r="C1035" s="212" t="s">
        <v>948</v>
      </c>
      <c r="D1035" s="212">
        <v>17749</v>
      </c>
      <c r="E1035" s="213">
        <v>44957</v>
      </c>
      <c r="F1035" s="217"/>
      <c r="G1035" s="217"/>
      <c r="H1035" s="217"/>
      <c r="I1035" s="215">
        <v>23715.85</v>
      </c>
      <c r="J1035" s="213">
        <v>44985</v>
      </c>
      <c r="K1035" s="212" t="s">
        <v>1419</v>
      </c>
      <c r="L1035" s="217"/>
      <c r="M1035" s="211" t="s">
        <v>1419</v>
      </c>
      <c r="N1035" s="215">
        <v>23715.85</v>
      </c>
      <c r="O1035" s="218"/>
      <c r="P1035" s="217"/>
      <c r="Q1035" s="217"/>
      <c r="R1035" s="217"/>
      <c r="S1035" s="217"/>
      <c r="T1035" s="215" t="s">
        <v>1420</v>
      </c>
      <c r="U1035" s="185">
        <v>1157</v>
      </c>
      <c r="V1035" s="157" t="s">
        <v>980</v>
      </c>
      <c r="W1035" s="157" t="s">
        <v>984</v>
      </c>
    </row>
    <row r="1036" spans="1:23" ht="16" customHeight="1">
      <c r="A1036" s="211" t="s">
        <v>1424</v>
      </c>
      <c r="B1036" s="211" t="s">
        <v>1425</v>
      </c>
      <c r="C1036" s="212" t="s">
        <v>948</v>
      </c>
      <c r="D1036" s="212">
        <v>17750</v>
      </c>
      <c r="E1036" s="213">
        <v>44957</v>
      </c>
      <c r="F1036" s="217"/>
      <c r="G1036" s="217"/>
      <c r="H1036" s="217"/>
      <c r="I1036" s="215">
        <v>19022.55</v>
      </c>
      <c r="J1036" s="213">
        <v>44985</v>
      </c>
      <c r="K1036" s="212" t="s">
        <v>1419</v>
      </c>
      <c r="L1036" s="217"/>
      <c r="M1036" s="211" t="s">
        <v>1419</v>
      </c>
      <c r="N1036" s="215">
        <v>19022.55</v>
      </c>
      <c r="O1036" s="218"/>
      <c r="P1036" s="217"/>
      <c r="Q1036" s="217"/>
      <c r="R1036" s="217"/>
      <c r="S1036" s="217"/>
      <c r="T1036" s="215" t="s">
        <v>1420</v>
      </c>
      <c r="U1036" s="185">
        <v>1157</v>
      </c>
      <c r="V1036" s="157" t="s">
        <v>980</v>
      </c>
      <c r="W1036" s="157" t="s">
        <v>984</v>
      </c>
    </row>
    <row r="1037" spans="1:23" ht="16" customHeight="1">
      <c r="A1037" s="211" t="s">
        <v>1424</v>
      </c>
      <c r="B1037" s="211" t="s">
        <v>1425</v>
      </c>
      <c r="C1037" s="212" t="s">
        <v>948</v>
      </c>
      <c r="D1037" s="212">
        <v>17804</v>
      </c>
      <c r="E1037" s="213">
        <v>44985</v>
      </c>
      <c r="F1037" s="217"/>
      <c r="G1037" s="217"/>
      <c r="H1037" s="217"/>
      <c r="I1037" s="215">
        <v>77367.23</v>
      </c>
      <c r="J1037" s="213">
        <v>45016</v>
      </c>
      <c r="K1037" s="212" t="s">
        <v>1419</v>
      </c>
      <c r="L1037" s="217"/>
      <c r="M1037" s="211" t="s">
        <v>1419</v>
      </c>
      <c r="N1037" s="215">
        <v>77367.23</v>
      </c>
      <c r="O1037" s="218"/>
      <c r="P1037" s="217"/>
      <c r="Q1037" s="217"/>
      <c r="R1037" s="217"/>
      <c r="S1037" s="217"/>
      <c r="T1037" s="215" t="s">
        <v>1416</v>
      </c>
      <c r="U1037" s="185">
        <v>1126</v>
      </c>
      <c r="V1037" s="157" t="s">
        <v>980</v>
      </c>
      <c r="W1037" s="157" t="s">
        <v>984</v>
      </c>
    </row>
    <row r="1038" spans="1:23" ht="16" customHeight="1">
      <c r="A1038" s="211" t="s">
        <v>1424</v>
      </c>
      <c r="B1038" s="211" t="s">
        <v>1425</v>
      </c>
      <c r="C1038" s="212" t="s">
        <v>948</v>
      </c>
      <c r="D1038" s="212">
        <v>17805</v>
      </c>
      <c r="E1038" s="213">
        <v>44985</v>
      </c>
      <c r="F1038" s="217"/>
      <c r="G1038" s="217"/>
      <c r="H1038" s="217"/>
      <c r="I1038" s="215">
        <v>40032.68</v>
      </c>
      <c r="J1038" s="213">
        <v>45016</v>
      </c>
      <c r="K1038" s="212" t="s">
        <v>1419</v>
      </c>
      <c r="L1038" s="217"/>
      <c r="M1038" s="211" t="s">
        <v>1419</v>
      </c>
      <c r="N1038" s="215">
        <v>40032.68</v>
      </c>
      <c r="O1038" s="218"/>
      <c r="P1038" s="217"/>
      <c r="Q1038" s="217"/>
      <c r="R1038" s="217"/>
      <c r="S1038" s="217"/>
      <c r="T1038" s="215" t="s">
        <v>1416</v>
      </c>
      <c r="U1038" s="185">
        <v>1126</v>
      </c>
      <c r="V1038" s="157" t="s">
        <v>980</v>
      </c>
      <c r="W1038" s="157" t="s">
        <v>984</v>
      </c>
    </row>
    <row r="1039" spans="1:23" ht="16" customHeight="1">
      <c r="A1039" s="211" t="s">
        <v>1424</v>
      </c>
      <c r="B1039" s="211" t="s">
        <v>1425</v>
      </c>
      <c r="C1039" s="212" t="s">
        <v>948</v>
      </c>
      <c r="D1039" s="212">
        <v>17806</v>
      </c>
      <c r="E1039" s="213">
        <v>44985</v>
      </c>
      <c r="F1039" s="217"/>
      <c r="G1039" s="217"/>
      <c r="H1039" s="217"/>
      <c r="I1039" s="215">
        <v>63100.53</v>
      </c>
      <c r="J1039" s="213">
        <v>45016</v>
      </c>
      <c r="K1039" s="212" t="s">
        <v>1419</v>
      </c>
      <c r="L1039" s="217"/>
      <c r="M1039" s="211" t="s">
        <v>1419</v>
      </c>
      <c r="N1039" s="215">
        <v>63100.53</v>
      </c>
      <c r="O1039" s="218"/>
      <c r="P1039" s="217"/>
      <c r="Q1039" s="217"/>
      <c r="R1039" s="217"/>
      <c r="S1039" s="217"/>
      <c r="T1039" s="215" t="s">
        <v>1416</v>
      </c>
      <c r="U1039" s="185">
        <v>1126</v>
      </c>
      <c r="V1039" s="157" t="s">
        <v>980</v>
      </c>
      <c r="W1039" s="157" t="s">
        <v>984</v>
      </c>
    </row>
    <row r="1040" spans="1:23" ht="16" customHeight="1">
      <c r="A1040" s="211" t="s">
        <v>1424</v>
      </c>
      <c r="B1040" s="211" t="s">
        <v>1425</v>
      </c>
      <c r="C1040" s="212" t="s">
        <v>948</v>
      </c>
      <c r="D1040" s="212">
        <v>17807</v>
      </c>
      <c r="E1040" s="213">
        <v>44985</v>
      </c>
      <c r="F1040" s="217"/>
      <c r="G1040" s="217"/>
      <c r="H1040" s="217"/>
      <c r="I1040" s="215">
        <v>53227.95</v>
      </c>
      <c r="J1040" s="213">
        <v>45016</v>
      </c>
      <c r="K1040" s="212" t="s">
        <v>1419</v>
      </c>
      <c r="L1040" s="217"/>
      <c r="M1040" s="211" t="s">
        <v>1419</v>
      </c>
      <c r="N1040" s="215">
        <v>53227.95</v>
      </c>
      <c r="O1040" s="218"/>
      <c r="P1040" s="217"/>
      <c r="Q1040" s="217"/>
      <c r="R1040" s="217"/>
      <c r="S1040" s="217"/>
      <c r="T1040" s="215" t="s">
        <v>1416</v>
      </c>
      <c r="U1040" s="185">
        <v>1126</v>
      </c>
      <c r="V1040" s="157" t="s">
        <v>980</v>
      </c>
      <c r="W1040" s="157" t="s">
        <v>984</v>
      </c>
    </row>
    <row r="1041" spans="1:23" ht="16" customHeight="1">
      <c r="A1041" s="211" t="s">
        <v>1424</v>
      </c>
      <c r="B1041" s="211" t="s">
        <v>1425</v>
      </c>
      <c r="C1041" s="212" t="s">
        <v>948</v>
      </c>
      <c r="D1041" s="212">
        <v>17808</v>
      </c>
      <c r="E1041" s="213">
        <v>44985</v>
      </c>
      <c r="F1041" s="217"/>
      <c r="G1041" s="217"/>
      <c r="H1041" s="217"/>
      <c r="I1041" s="215">
        <v>3049.7</v>
      </c>
      <c r="J1041" s="213">
        <v>45016</v>
      </c>
      <c r="K1041" s="212" t="s">
        <v>1419</v>
      </c>
      <c r="L1041" s="217"/>
      <c r="M1041" s="211" t="s">
        <v>1419</v>
      </c>
      <c r="N1041" s="215">
        <v>3049.7</v>
      </c>
      <c r="O1041" s="218"/>
      <c r="P1041" s="217"/>
      <c r="Q1041" s="217"/>
      <c r="R1041" s="217"/>
      <c r="S1041" s="217"/>
      <c r="T1041" s="215" t="s">
        <v>1416</v>
      </c>
      <c r="U1041" s="185">
        <v>1126</v>
      </c>
      <c r="V1041" s="157" t="s">
        <v>980</v>
      </c>
      <c r="W1041" s="157" t="s">
        <v>984</v>
      </c>
    </row>
    <row r="1042" spans="1:23" ht="16" customHeight="1">
      <c r="A1042" s="211" t="s">
        <v>1424</v>
      </c>
      <c r="B1042" s="211" t="s">
        <v>1425</v>
      </c>
      <c r="C1042" s="212" t="s">
        <v>948</v>
      </c>
      <c r="D1042" s="212">
        <v>17809</v>
      </c>
      <c r="E1042" s="213">
        <v>44985</v>
      </c>
      <c r="F1042" s="217"/>
      <c r="G1042" s="217"/>
      <c r="H1042" s="217"/>
      <c r="I1042" s="215">
        <v>16521.95</v>
      </c>
      <c r="J1042" s="213">
        <v>45016</v>
      </c>
      <c r="K1042" s="212" t="s">
        <v>1419</v>
      </c>
      <c r="L1042" s="217"/>
      <c r="M1042" s="211" t="s">
        <v>1419</v>
      </c>
      <c r="N1042" s="215">
        <v>16521.95</v>
      </c>
      <c r="O1042" s="218"/>
      <c r="P1042" s="217"/>
      <c r="Q1042" s="217"/>
      <c r="R1042" s="217"/>
      <c r="S1042" s="217"/>
      <c r="T1042" s="215" t="s">
        <v>1416</v>
      </c>
      <c r="U1042" s="185">
        <v>1126</v>
      </c>
      <c r="V1042" s="157" t="s">
        <v>980</v>
      </c>
      <c r="W1042" s="157" t="s">
        <v>984</v>
      </c>
    </row>
    <row r="1043" spans="1:23" ht="16" customHeight="1">
      <c r="A1043" s="211" t="s">
        <v>1424</v>
      </c>
      <c r="B1043" s="211" t="s">
        <v>1425</v>
      </c>
      <c r="C1043" s="212" t="s">
        <v>948</v>
      </c>
      <c r="D1043" s="212">
        <v>17810</v>
      </c>
      <c r="E1043" s="213">
        <v>44985</v>
      </c>
      <c r="F1043" s="217"/>
      <c r="G1043" s="217"/>
      <c r="H1043" s="217"/>
      <c r="I1043" s="215">
        <v>14942.88</v>
      </c>
      <c r="J1043" s="213">
        <v>45016</v>
      </c>
      <c r="K1043" s="212" t="s">
        <v>1419</v>
      </c>
      <c r="L1043" s="217"/>
      <c r="M1043" s="211" t="s">
        <v>1419</v>
      </c>
      <c r="N1043" s="215">
        <v>14942.88</v>
      </c>
      <c r="O1043" s="218"/>
      <c r="P1043" s="217"/>
      <c r="Q1043" s="217"/>
      <c r="R1043" s="217"/>
      <c r="S1043" s="217"/>
      <c r="T1043" s="215" t="s">
        <v>1416</v>
      </c>
      <c r="U1043" s="185">
        <v>1126</v>
      </c>
      <c r="V1043" s="157" t="s">
        <v>980</v>
      </c>
      <c r="W1043" s="157" t="s">
        <v>984</v>
      </c>
    </row>
    <row r="1044" spans="1:23" ht="16" customHeight="1">
      <c r="A1044" s="211" t="s">
        <v>1424</v>
      </c>
      <c r="B1044" s="211" t="s">
        <v>1425</v>
      </c>
      <c r="C1044" s="212" t="s">
        <v>948</v>
      </c>
      <c r="D1044" s="212">
        <v>17811</v>
      </c>
      <c r="E1044" s="213">
        <v>44985</v>
      </c>
      <c r="F1044" s="217"/>
      <c r="G1044" s="217"/>
      <c r="H1044" s="217"/>
      <c r="I1044" s="215">
        <v>1423.85</v>
      </c>
      <c r="J1044" s="213">
        <v>45016</v>
      </c>
      <c r="K1044" s="212" t="s">
        <v>1419</v>
      </c>
      <c r="L1044" s="217"/>
      <c r="M1044" s="211" t="s">
        <v>1419</v>
      </c>
      <c r="N1044" s="215">
        <v>1423.85</v>
      </c>
      <c r="O1044" s="218"/>
      <c r="P1044" s="217"/>
      <c r="Q1044" s="217"/>
      <c r="R1044" s="217"/>
      <c r="S1044" s="217"/>
      <c r="T1044" s="215" t="s">
        <v>1416</v>
      </c>
      <c r="U1044" s="185">
        <v>1126</v>
      </c>
      <c r="V1044" s="157" t="s">
        <v>980</v>
      </c>
      <c r="W1044" s="157" t="s">
        <v>984</v>
      </c>
    </row>
    <row r="1045" spans="1:23" ht="16" customHeight="1">
      <c r="A1045" s="211" t="s">
        <v>1424</v>
      </c>
      <c r="B1045" s="211" t="s">
        <v>1425</v>
      </c>
      <c r="C1045" s="212" t="s">
        <v>948</v>
      </c>
      <c r="D1045" s="212">
        <v>17812</v>
      </c>
      <c r="E1045" s="213">
        <v>44985</v>
      </c>
      <c r="F1045" s="217"/>
      <c r="G1045" s="217"/>
      <c r="H1045" s="217"/>
      <c r="I1045" s="215">
        <v>5939.21</v>
      </c>
      <c r="J1045" s="213">
        <v>45016</v>
      </c>
      <c r="K1045" s="212" t="s">
        <v>1419</v>
      </c>
      <c r="L1045" s="217"/>
      <c r="M1045" s="211" t="s">
        <v>1419</v>
      </c>
      <c r="N1045" s="215">
        <v>5939.21</v>
      </c>
      <c r="O1045" s="218"/>
      <c r="P1045" s="217"/>
      <c r="Q1045" s="217"/>
      <c r="R1045" s="217"/>
      <c r="S1045" s="217"/>
      <c r="T1045" s="215" t="s">
        <v>1416</v>
      </c>
      <c r="U1045" s="185">
        <v>1126</v>
      </c>
      <c r="V1045" s="157" t="s">
        <v>980</v>
      </c>
      <c r="W1045" s="157" t="s">
        <v>984</v>
      </c>
    </row>
    <row r="1046" spans="1:23" ht="16" customHeight="1">
      <c r="A1046" s="211" t="s">
        <v>1424</v>
      </c>
      <c r="B1046" s="211" t="s">
        <v>1425</v>
      </c>
      <c r="C1046" s="212" t="s">
        <v>948</v>
      </c>
      <c r="D1046" s="212">
        <v>17813</v>
      </c>
      <c r="E1046" s="213">
        <v>44985</v>
      </c>
      <c r="F1046" s="217"/>
      <c r="G1046" s="217"/>
      <c r="H1046" s="217"/>
      <c r="I1046" s="215">
        <v>10188.57</v>
      </c>
      <c r="J1046" s="213">
        <v>45016</v>
      </c>
      <c r="K1046" s="212" t="s">
        <v>1419</v>
      </c>
      <c r="L1046" s="217"/>
      <c r="M1046" s="211" t="s">
        <v>1419</v>
      </c>
      <c r="N1046" s="215">
        <v>10188.57</v>
      </c>
      <c r="O1046" s="218"/>
      <c r="P1046" s="217"/>
      <c r="Q1046" s="217"/>
      <c r="R1046" s="217"/>
      <c r="S1046" s="217"/>
      <c r="T1046" s="215" t="s">
        <v>1416</v>
      </c>
      <c r="U1046" s="185">
        <v>1126</v>
      </c>
      <c r="V1046" s="157" t="s">
        <v>980</v>
      </c>
      <c r="W1046" s="157" t="s">
        <v>984</v>
      </c>
    </row>
    <row r="1047" spans="1:23" ht="16" customHeight="1">
      <c r="A1047" s="211" t="s">
        <v>1424</v>
      </c>
      <c r="B1047" s="211" t="s">
        <v>1425</v>
      </c>
      <c r="C1047" s="212" t="s">
        <v>948</v>
      </c>
      <c r="D1047" s="212">
        <v>17814</v>
      </c>
      <c r="E1047" s="213">
        <v>44985</v>
      </c>
      <c r="F1047" s="217"/>
      <c r="G1047" s="217"/>
      <c r="H1047" s="217"/>
      <c r="I1047" s="215">
        <v>80787.87</v>
      </c>
      <c r="J1047" s="213">
        <v>45016</v>
      </c>
      <c r="K1047" s="212" t="s">
        <v>1419</v>
      </c>
      <c r="L1047" s="217"/>
      <c r="M1047" s="211" t="s">
        <v>1419</v>
      </c>
      <c r="N1047" s="215">
        <v>80787.87</v>
      </c>
      <c r="O1047" s="218"/>
      <c r="P1047" s="217"/>
      <c r="Q1047" s="217"/>
      <c r="R1047" s="217"/>
      <c r="S1047" s="217"/>
      <c r="T1047" s="215" t="s">
        <v>1416</v>
      </c>
      <c r="U1047" s="185">
        <v>1126</v>
      </c>
      <c r="V1047" s="157" t="s">
        <v>980</v>
      </c>
      <c r="W1047" s="157" t="s">
        <v>984</v>
      </c>
    </row>
    <row r="1048" spans="1:23" ht="16" customHeight="1">
      <c r="A1048" s="211" t="s">
        <v>1424</v>
      </c>
      <c r="B1048" s="211" t="s">
        <v>1425</v>
      </c>
      <c r="C1048" s="212" t="s">
        <v>948</v>
      </c>
      <c r="D1048" s="212">
        <v>17815</v>
      </c>
      <c r="E1048" s="213">
        <v>44985</v>
      </c>
      <c r="F1048" s="217"/>
      <c r="G1048" s="217"/>
      <c r="H1048" s="217"/>
      <c r="I1048" s="215">
        <v>28517.01</v>
      </c>
      <c r="J1048" s="213">
        <v>45016</v>
      </c>
      <c r="K1048" s="212" t="s">
        <v>1419</v>
      </c>
      <c r="L1048" s="217"/>
      <c r="M1048" s="211" t="s">
        <v>1419</v>
      </c>
      <c r="N1048" s="215">
        <v>28517.01</v>
      </c>
      <c r="O1048" s="218"/>
      <c r="P1048" s="217"/>
      <c r="Q1048" s="217"/>
      <c r="R1048" s="217"/>
      <c r="S1048" s="217"/>
      <c r="T1048" s="215" t="s">
        <v>1416</v>
      </c>
      <c r="U1048" s="185">
        <v>1126</v>
      </c>
      <c r="V1048" s="157" t="s">
        <v>980</v>
      </c>
      <c r="W1048" s="157" t="s">
        <v>984</v>
      </c>
    </row>
    <row r="1049" spans="1:23" ht="16" customHeight="1">
      <c r="A1049" s="211" t="s">
        <v>1424</v>
      </c>
      <c r="B1049" s="211" t="s">
        <v>1425</v>
      </c>
      <c r="C1049" s="212" t="s">
        <v>948</v>
      </c>
      <c r="D1049" s="212">
        <v>17816</v>
      </c>
      <c r="E1049" s="213">
        <v>44985</v>
      </c>
      <c r="F1049" s="217"/>
      <c r="G1049" s="217"/>
      <c r="H1049" s="217"/>
      <c r="I1049" s="215">
        <v>10487.3</v>
      </c>
      <c r="J1049" s="213">
        <v>45016</v>
      </c>
      <c r="K1049" s="212" t="s">
        <v>1419</v>
      </c>
      <c r="L1049" s="217"/>
      <c r="M1049" s="211" t="s">
        <v>1419</v>
      </c>
      <c r="N1049" s="215">
        <v>10487.3</v>
      </c>
      <c r="O1049" s="218"/>
      <c r="P1049" s="217"/>
      <c r="Q1049" s="217"/>
      <c r="R1049" s="217"/>
      <c r="S1049" s="217"/>
      <c r="T1049" s="215" t="s">
        <v>1416</v>
      </c>
      <c r="U1049" s="185">
        <v>1126</v>
      </c>
      <c r="V1049" s="157" t="s">
        <v>980</v>
      </c>
      <c r="W1049" s="157" t="s">
        <v>984</v>
      </c>
    </row>
    <row r="1050" spans="1:23" ht="16" customHeight="1">
      <c r="A1050" s="211" t="s">
        <v>1424</v>
      </c>
      <c r="B1050" s="211" t="s">
        <v>1425</v>
      </c>
      <c r="C1050" s="212" t="s">
        <v>948</v>
      </c>
      <c r="D1050" s="212">
        <v>17817</v>
      </c>
      <c r="E1050" s="213">
        <v>44985</v>
      </c>
      <c r="F1050" s="217"/>
      <c r="G1050" s="217"/>
      <c r="H1050" s="217"/>
      <c r="I1050" s="215">
        <v>50759.75</v>
      </c>
      <c r="J1050" s="213">
        <v>45016</v>
      </c>
      <c r="K1050" s="212" t="s">
        <v>1419</v>
      </c>
      <c r="L1050" s="217"/>
      <c r="M1050" s="211" t="s">
        <v>1419</v>
      </c>
      <c r="N1050" s="215">
        <v>50759.75</v>
      </c>
      <c r="O1050" s="218"/>
      <c r="P1050" s="217"/>
      <c r="Q1050" s="217"/>
      <c r="R1050" s="217"/>
      <c r="S1050" s="217"/>
      <c r="T1050" s="215" t="s">
        <v>1416</v>
      </c>
      <c r="U1050" s="185">
        <v>1126</v>
      </c>
      <c r="V1050" s="157" t="s">
        <v>980</v>
      </c>
      <c r="W1050" s="157" t="s">
        <v>984</v>
      </c>
    </row>
    <row r="1051" spans="1:23" ht="16" customHeight="1">
      <c r="A1051" s="211" t="s">
        <v>1424</v>
      </c>
      <c r="B1051" s="211" t="s">
        <v>1425</v>
      </c>
      <c r="C1051" s="212" t="s">
        <v>948</v>
      </c>
      <c r="D1051" s="212">
        <v>17818</v>
      </c>
      <c r="E1051" s="213">
        <v>44985</v>
      </c>
      <c r="F1051" s="217"/>
      <c r="G1051" s="217"/>
      <c r="H1051" s="217"/>
      <c r="I1051" s="215">
        <v>19858.16</v>
      </c>
      <c r="J1051" s="213">
        <v>45016</v>
      </c>
      <c r="K1051" s="212" t="s">
        <v>1419</v>
      </c>
      <c r="L1051" s="217"/>
      <c r="M1051" s="211" t="s">
        <v>1419</v>
      </c>
      <c r="N1051" s="215">
        <v>19858.16</v>
      </c>
      <c r="O1051" s="218"/>
      <c r="P1051" s="217"/>
      <c r="Q1051" s="217"/>
      <c r="R1051" s="217"/>
      <c r="S1051" s="217"/>
      <c r="T1051" s="215" t="s">
        <v>1416</v>
      </c>
      <c r="U1051" s="185">
        <v>1126</v>
      </c>
      <c r="V1051" s="157" t="s">
        <v>980</v>
      </c>
      <c r="W1051" s="157" t="s">
        <v>984</v>
      </c>
    </row>
    <row r="1052" spans="1:23" ht="16" customHeight="1">
      <c r="A1052" s="211" t="s">
        <v>1424</v>
      </c>
      <c r="B1052" s="211" t="s">
        <v>1425</v>
      </c>
      <c r="C1052" s="212" t="s">
        <v>948</v>
      </c>
      <c r="D1052" s="212">
        <v>17819</v>
      </c>
      <c r="E1052" s="213">
        <v>44985</v>
      </c>
      <c r="F1052" s="217"/>
      <c r="G1052" s="217"/>
      <c r="H1052" s="217"/>
      <c r="I1052" s="215">
        <v>44195.15</v>
      </c>
      <c r="J1052" s="213">
        <v>45016</v>
      </c>
      <c r="K1052" s="212" t="s">
        <v>1419</v>
      </c>
      <c r="L1052" s="217"/>
      <c r="M1052" s="211" t="s">
        <v>1419</v>
      </c>
      <c r="N1052" s="215">
        <v>44195.15</v>
      </c>
      <c r="O1052" s="218"/>
      <c r="P1052" s="217"/>
      <c r="Q1052" s="217"/>
      <c r="R1052" s="217"/>
      <c r="S1052" s="217"/>
      <c r="T1052" s="215" t="s">
        <v>1416</v>
      </c>
      <c r="U1052" s="185">
        <v>1126</v>
      </c>
      <c r="V1052" s="157" t="s">
        <v>980</v>
      </c>
      <c r="W1052" s="157" t="s">
        <v>984</v>
      </c>
    </row>
    <row r="1053" spans="1:23" ht="16" customHeight="1">
      <c r="A1053" s="211" t="s">
        <v>1424</v>
      </c>
      <c r="B1053" s="211" t="s">
        <v>1425</v>
      </c>
      <c r="C1053" s="212" t="s">
        <v>948</v>
      </c>
      <c r="D1053" s="212">
        <v>17820</v>
      </c>
      <c r="E1053" s="213">
        <v>44985</v>
      </c>
      <c r="F1053" s="217"/>
      <c r="G1053" s="217"/>
      <c r="H1053" s="217"/>
      <c r="I1053" s="215">
        <v>36812.57</v>
      </c>
      <c r="J1053" s="213">
        <v>45016</v>
      </c>
      <c r="K1053" s="212" t="s">
        <v>1419</v>
      </c>
      <c r="L1053" s="217"/>
      <c r="M1053" s="211" t="s">
        <v>1419</v>
      </c>
      <c r="N1053" s="215">
        <v>36812.57</v>
      </c>
      <c r="O1053" s="218"/>
      <c r="P1053" s="217"/>
      <c r="Q1053" s="217"/>
      <c r="R1053" s="217"/>
      <c r="S1053" s="217"/>
      <c r="T1053" s="215" t="s">
        <v>1416</v>
      </c>
      <c r="U1053" s="185">
        <v>1126</v>
      </c>
      <c r="V1053" s="157" t="s">
        <v>980</v>
      </c>
      <c r="W1053" s="157" t="s">
        <v>984</v>
      </c>
    </row>
    <row r="1054" spans="1:23" ht="16" customHeight="1">
      <c r="A1054" s="211" t="s">
        <v>1424</v>
      </c>
      <c r="B1054" s="211" t="s">
        <v>1425</v>
      </c>
      <c r="C1054" s="212" t="s">
        <v>948</v>
      </c>
      <c r="D1054" s="212">
        <v>17821</v>
      </c>
      <c r="E1054" s="213">
        <v>44985</v>
      </c>
      <c r="F1054" s="217"/>
      <c r="G1054" s="217"/>
      <c r="H1054" s="217"/>
      <c r="I1054" s="215">
        <v>35314.959999999999</v>
      </c>
      <c r="J1054" s="213">
        <v>45016</v>
      </c>
      <c r="K1054" s="212" t="s">
        <v>1419</v>
      </c>
      <c r="L1054" s="217"/>
      <c r="M1054" s="211" t="s">
        <v>1419</v>
      </c>
      <c r="N1054" s="215">
        <v>35314.959999999999</v>
      </c>
      <c r="O1054" s="218"/>
      <c r="P1054" s="217"/>
      <c r="Q1054" s="217"/>
      <c r="R1054" s="217"/>
      <c r="S1054" s="217"/>
      <c r="T1054" s="215" t="s">
        <v>1416</v>
      </c>
      <c r="U1054" s="185">
        <v>1126</v>
      </c>
      <c r="V1054" s="157" t="s">
        <v>980</v>
      </c>
      <c r="W1054" s="157" t="s">
        <v>984</v>
      </c>
    </row>
    <row r="1055" spans="1:23" ht="16" customHeight="1">
      <c r="A1055" s="211" t="s">
        <v>1424</v>
      </c>
      <c r="B1055" s="211" t="s">
        <v>1425</v>
      </c>
      <c r="C1055" s="212" t="s">
        <v>948</v>
      </c>
      <c r="D1055" s="212">
        <v>17822</v>
      </c>
      <c r="E1055" s="213">
        <v>44985</v>
      </c>
      <c r="F1055" s="217"/>
      <c r="G1055" s="217"/>
      <c r="H1055" s="217"/>
      <c r="I1055" s="215">
        <v>14250.03</v>
      </c>
      <c r="J1055" s="213">
        <v>45016</v>
      </c>
      <c r="K1055" s="212" t="s">
        <v>1419</v>
      </c>
      <c r="L1055" s="217"/>
      <c r="M1055" s="211" t="s">
        <v>1419</v>
      </c>
      <c r="N1055" s="215">
        <v>14250.03</v>
      </c>
      <c r="O1055" s="218"/>
      <c r="P1055" s="217"/>
      <c r="Q1055" s="217"/>
      <c r="R1055" s="217"/>
      <c r="S1055" s="217"/>
      <c r="T1055" s="215" t="s">
        <v>1416</v>
      </c>
      <c r="U1055" s="185">
        <v>1126</v>
      </c>
      <c r="V1055" s="157" t="s">
        <v>980</v>
      </c>
      <c r="W1055" s="157" t="s">
        <v>984</v>
      </c>
    </row>
    <row r="1056" spans="1:23" ht="16" customHeight="1">
      <c r="A1056" s="211" t="s">
        <v>1424</v>
      </c>
      <c r="B1056" s="211" t="s">
        <v>1425</v>
      </c>
      <c r="C1056" s="212" t="s">
        <v>948</v>
      </c>
      <c r="D1056" s="212">
        <v>17823</v>
      </c>
      <c r="E1056" s="213">
        <v>44985</v>
      </c>
      <c r="F1056" s="217"/>
      <c r="G1056" s="217"/>
      <c r="H1056" s="217"/>
      <c r="I1056" s="215">
        <v>22753.5</v>
      </c>
      <c r="J1056" s="213">
        <v>45016</v>
      </c>
      <c r="K1056" s="212" t="s">
        <v>1419</v>
      </c>
      <c r="L1056" s="217"/>
      <c r="M1056" s="211" t="s">
        <v>1419</v>
      </c>
      <c r="N1056" s="215">
        <v>22753.5</v>
      </c>
      <c r="O1056" s="218"/>
      <c r="P1056" s="217"/>
      <c r="Q1056" s="217"/>
      <c r="R1056" s="217"/>
      <c r="S1056" s="217"/>
      <c r="T1056" s="215" t="s">
        <v>1416</v>
      </c>
      <c r="U1056" s="185">
        <v>1126</v>
      </c>
      <c r="V1056" s="157" t="s">
        <v>980</v>
      </c>
      <c r="W1056" s="157" t="s">
        <v>984</v>
      </c>
    </row>
    <row r="1057" spans="1:23" ht="16" customHeight="1">
      <c r="A1057" s="211" t="s">
        <v>1424</v>
      </c>
      <c r="B1057" s="211" t="s">
        <v>1425</v>
      </c>
      <c r="C1057" s="212" t="s">
        <v>948</v>
      </c>
      <c r="D1057" s="212">
        <v>17824</v>
      </c>
      <c r="E1057" s="213">
        <v>44985</v>
      </c>
      <c r="F1057" s="217"/>
      <c r="G1057" s="217"/>
      <c r="H1057" s="217"/>
      <c r="I1057" s="215">
        <v>16269.42</v>
      </c>
      <c r="J1057" s="213">
        <v>45016</v>
      </c>
      <c r="K1057" s="212" t="s">
        <v>1419</v>
      </c>
      <c r="L1057" s="217"/>
      <c r="M1057" s="211" t="s">
        <v>1419</v>
      </c>
      <c r="N1057" s="215">
        <v>16269.42</v>
      </c>
      <c r="O1057" s="218"/>
      <c r="P1057" s="217"/>
      <c r="Q1057" s="217"/>
      <c r="R1057" s="217"/>
      <c r="S1057" s="217"/>
      <c r="T1057" s="215" t="s">
        <v>1416</v>
      </c>
      <c r="U1057" s="185">
        <v>1126</v>
      </c>
      <c r="V1057" s="157" t="s">
        <v>980</v>
      </c>
      <c r="W1057" s="157" t="s">
        <v>984</v>
      </c>
    </row>
    <row r="1058" spans="1:23" ht="16" customHeight="1">
      <c r="A1058" s="211" t="s">
        <v>1424</v>
      </c>
      <c r="B1058" s="211" t="s">
        <v>1425</v>
      </c>
      <c r="C1058" s="212" t="s">
        <v>948</v>
      </c>
      <c r="D1058" s="212">
        <v>17825</v>
      </c>
      <c r="E1058" s="213">
        <v>44985</v>
      </c>
      <c r="F1058" s="217"/>
      <c r="G1058" s="217"/>
      <c r="H1058" s="217"/>
      <c r="I1058" s="215">
        <v>21434.94</v>
      </c>
      <c r="J1058" s="213">
        <v>45016</v>
      </c>
      <c r="K1058" s="212" t="s">
        <v>1419</v>
      </c>
      <c r="L1058" s="217"/>
      <c r="M1058" s="211" t="s">
        <v>1419</v>
      </c>
      <c r="N1058" s="215">
        <v>21434.94</v>
      </c>
      <c r="O1058" s="218"/>
      <c r="P1058" s="217"/>
      <c r="Q1058" s="217"/>
      <c r="R1058" s="217"/>
      <c r="S1058" s="217"/>
      <c r="T1058" s="215" t="s">
        <v>1416</v>
      </c>
      <c r="U1058" s="185">
        <v>1126</v>
      </c>
      <c r="V1058" s="157" t="s">
        <v>980</v>
      </c>
      <c r="W1058" s="157" t="s">
        <v>984</v>
      </c>
    </row>
    <row r="1059" spans="1:23" ht="16" customHeight="1">
      <c r="A1059" s="211" t="s">
        <v>1424</v>
      </c>
      <c r="B1059" s="211" t="s">
        <v>1425</v>
      </c>
      <c r="C1059" s="212" t="s">
        <v>948</v>
      </c>
      <c r="D1059" s="212">
        <v>17826</v>
      </c>
      <c r="E1059" s="213">
        <v>44985</v>
      </c>
      <c r="F1059" s="217"/>
      <c r="G1059" s="217"/>
      <c r="H1059" s="217"/>
      <c r="I1059" s="215">
        <v>16501.599999999999</v>
      </c>
      <c r="J1059" s="213">
        <v>45016</v>
      </c>
      <c r="K1059" s="212" t="s">
        <v>1419</v>
      </c>
      <c r="L1059" s="217"/>
      <c r="M1059" s="211" t="s">
        <v>1419</v>
      </c>
      <c r="N1059" s="215">
        <v>16501.599999999999</v>
      </c>
      <c r="O1059" s="218"/>
      <c r="P1059" s="217"/>
      <c r="Q1059" s="217"/>
      <c r="R1059" s="217"/>
      <c r="S1059" s="217"/>
      <c r="T1059" s="215" t="s">
        <v>1416</v>
      </c>
      <c r="U1059" s="185">
        <v>1126</v>
      </c>
      <c r="V1059" s="157" t="s">
        <v>980</v>
      </c>
      <c r="W1059" s="157" t="s">
        <v>984</v>
      </c>
    </row>
    <row r="1060" spans="1:23" ht="16" customHeight="1">
      <c r="A1060" s="211" t="s">
        <v>1424</v>
      </c>
      <c r="B1060" s="211" t="s">
        <v>1425</v>
      </c>
      <c r="C1060" s="212" t="s">
        <v>948</v>
      </c>
      <c r="D1060" s="212">
        <v>17827</v>
      </c>
      <c r="E1060" s="213">
        <v>44985</v>
      </c>
      <c r="F1060" s="217"/>
      <c r="G1060" s="217"/>
      <c r="H1060" s="217"/>
      <c r="I1060" s="215">
        <v>13579.54</v>
      </c>
      <c r="J1060" s="213">
        <v>45016</v>
      </c>
      <c r="K1060" s="212" t="s">
        <v>1419</v>
      </c>
      <c r="L1060" s="217"/>
      <c r="M1060" s="211" t="s">
        <v>1419</v>
      </c>
      <c r="N1060" s="215">
        <v>13579.54</v>
      </c>
      <c r="O1060" s="218"/>
      <c r="P1060" s="217"/>
      <c r="Q1060" s="217"/>
      <c r="R1060" s="217"/>
      <c r="S1060" s="217"/>
      <c r="T1060" s="215" t="s">
        <v>1416</v>
      </c>
      <c r="U1060" s="185">
        <v>1126</v>
      </c>
      <c r="V1060" s="157" t="s">
        <v>980</v>
      </c>
      <c r="W1060" s="157" t="s">
        <v>984</v>
      </c>
    </row>
    <row r="1061" spans="1:23" ht="16" customHeight="1">
      <c r="A1061" s="211" t="s">
        <v>1424</v>
      </c>
      <c r="B1061" s="211" t="s">
        <v>1425</v>
      </c>
      <c r="C1061" s="212" t="s">
        <v>948</v>
      </c>
      <c r="D1061" s="212">
        <v>17828</v>
      </c>
      <c r="E1061" s="213">
        <v>44985</v>
      </c>
      <c r="F1061" s="217"/>
      <c r="G1061" s="217"/>
      <c r="H1061" s="217"/>
      <c r="I1061" s="215">
        <v>28822.15</v>
      </c>
      <c r="J1061" s="213">
        <v>45016</v>
      </c>
      <c r="K1061" s="212" t="s">
        <v>1419</v>
      </c>
      <c r="L1061" s="217"/>
      <c r="M1061" s="211" t="s">
        <v>1419</v>
      </c>
      <c r="N1061" s="215">
        <v>28822.15</v>
      </c>
      <c r="O1061" s="218"/>
      <c r="P1061" s="217"/>
      <c r="Q1061" s="217"/>
      <c r="R1061" s="217"/>
      <c r="S1061" s="217"/>
      <c r="T1061" s="215" t="s">
        <v>1416</v>
      </c>
      <c r="U1061" s="185">
        <v>1126</v>
      </c>
      <c r="V1061" s="157" t="s">
        <v>980</v>
      </c>
      <c r="W1061" s="157" t="s">
        <v>984</v>
      </c>
    </row>
    <row r="1062" spans="1:23" ht="16" customHeight="1">
      <c r="A1062" s="211" t="s">
        <v>1424</v>
      </c>
      <c r="B1062" s="211" t="s">
        <v>1425</v>
      </c>
      <c r="C1062" s="212" t="s">
        <v>948</v>
      </c>
      <c r="D1062" s="212">
        <v>17829</v>
      </c>
      <c r="E1062" s="213">
        <v>44985</v>
      </c>
      <c r="F1062" s="217"/>
      <c r="G1062" s="217"/>
      <c r="H1062" s="217"/>
      <c r="I1062" s="215">
        <v>16729.11</v>
      </c>
      <c r="J1062" s="213">
        <v>45016</v>
      </c>
      <c r="K1062" s="212" t="s">
        <v>1419</v>
      </c>
      <c r="L1062" s="217"/>
      <c r="M1062" s="211" t="s">
        <v>1419</v>
      </c>
      <c r="N1062" s="215">
        <v>16729.11</v>
      </c>
      <c r="O1062" s="218"/>
      <c r="P1062" s="217"/>
      <c r="Q1062" s="217"/>
      <c r="R1062" s="217"/>
      <c r="S1062" s="217"/>
      <c r="T1062" s="215" t="s">
        <v>1416</v>
      </c>
      <c r="U1062" s="185">
        <v>1126</v>
      </c>
      <c r="V1062" s="157" t="s">
        <v>980</v>
      </c>
      <c r="W1062" s="157" t="s">
        <v>984</v>
      </c>
    </row>
    <row r="1063" spans="1:23" ht="16" customHeight="1">
      <c r="A1063" s="211" t="s">
        <v>1424</v>
      </c>
      <c r="B1063" s="211" t="s">
        <v>1425</v>
      </c>
      <c r="C1063" s="212" t="s">
        <v>948</v>
      </c>
      <c r="D1063" s="212">
        <v>17830</v>
      </c>
      <c r="E1063" s="213">
        <v>44985</v>
      </c>
      <c r="F1063" s="217"/>
      <c r="G1063" s="217"/>
      <c r="H1063" s="217"/>
      <c r="I1063" s="215">
        <v>13922.4</v>
      </c>
      <c r="J1063" s="213">
        <v>45016</v>
      </c>
      <c r="K1063" s="212" t="s">
        <v>1419</v>
      </c>
      <c r="L1063" s="217"/>
      <c r="M1063" s="211" t="s">
        <v>1419</v>
      </c>
      <c r="N1063" s="215">
        <v>13922.4</v>
      </c>
      <c r="O1063" s="218"/>
      <c r="P1063" s="217"/>
      <c r="Q1063" s="217"/>
      <c r="R1063" s="217"/>
      <c r="S1063" s="217"/>
      <c r="T1063" s="215" t="s">
        <v>1416</v>
      </c>
      <c r="U1063" s="185">
        <v>1126</v>
      </c>
      <c r="V1063" s="157" t="s">
        <v>980</v>
      </c>
      <c r="W1063" s="157" t="s">
        <v>984</v>
      </c>
    </row>
    <row r="1064" spans="1:23" ht="16" customHeight="1">
      <c r="A1064" s="211" t="s">
        <v>1424</v>
      </c>
      <c r="B1064" s="211" t="s">
        <v>1425</v>
      </c>
      <c r="C1064" s="212" t="s">
        <v>948</v>
      </c>
      <c r="D1064" s="212">
        <v>17831</v>
      </c>
      <c r="E1064" s="213">
        <v>44985</v>
      </c>
      <c r="F1064" s="217"/>
      <c r="G1064" s="217"/>
      <c r="H1064" s="217"/>
      <c r="I1064" s="215">
        <v>27915.14</v>
      </c>
      <c r="J1064" s="213">
        <v>45016</v>
      </c>
      <c r="K1064" s="212" t="s">
        <v>1419</v>
      </c>
      <c r="L1064" s="217"/>
      <c r="M1064" s="211" t="s">
        <v>1419</v>
      </c>
      <c r="N1064" s="215">
        <v>27915.14</v>
      </c>
      <c r="O1064" s="218"/>
      <c r="P1064" s="217"/>
      <c r="Q1064" s="217"/>
      <c r="R1064" s="217"/>
      <c r="S1064" s="217"/>
      <c r="T1064" s="215" t="s">
        <v>1416</v>
      </c>
      <c r="U1064" s="185">
        <v>1126</v>
      </c>
      <c r="V1064" s="157" t="s">
        <v>980</v>
      </c>
      <c r="W1064" s="157" t="s">
        <v>984</v>
      </c>
    </row>
    <row r="1065" spans="1:23" ht="16" customHeight="1">
      <c r="A1065" s="211" t="s">
        <v>1424</v>
      </c>
      <c r="B1065" s="211" t="s">
        <v>1425</v>
      </c>
      <c r="C1065" s="212" t="s">
        <v>948</v>
      </c>
      <c r="D1065" s="212">
        <v>17832</v>
      </c>
      <c r="E1065" s="213">
        <v>44985</v>
      </c>
      <c r="F1065" s="217"/>
      <c r="G1065" s="217"/>
      <c r="H1065" s="217"/>
      <c r="I1065" s="215">
        <v>53804.36</v>
      </c>
      <c r="J1065" s="213">
        <v>45016</v>
      </c>
      <c r="K1065" s="212" t="s">
        <v>1419</v>
      </c>
      <c r="L1065" s="217"/>
      <c r="M1065" s="211" t="s">
        <v>1419</v>
      </c>
      <c r="N1065" s="215">
        <v>53804.36</v>
      </c>
      <c r="O1065" s="218"/>
      <c r="P1065" s="217"/>
      <c r="Q1065" s="217"/>
      <c r="R1065" s="217"/>
      <c r="S1065" s="217"/>
      <c r="T1065" s="215" t="s">
        <v>1416</v>
      </c>
      <c r="U1065" s="185">
        <v>1126</v>
      </c>
      <c r="V1065" s="157" t="s">
        <v>980</v>
      </c>
      <c r="W1065" s="157" t="s">
        <v>984</v>
      </c>
    </row>
    <row r="1066" spans="1:23" ht="16" customHeight="1">
      <c r="A1066" s="211" t="s">
        <v>1424</v>
      </c>
      <c r="B1066" s="211" t="s">
        <v>1425</v>
      </c>
      <c r="C1066" s="212" t="s">
        <v>948</v>
      </c>
      <c r="D1066" s="212">
        <v>17833</v>
      </c>
      <c r="E1066" s="213">
        <v>44985</v>
      </c>
      <c r="F1066" s="217"/>
      <c r="G1066" s="217"/>
      <c r="H1066" s="217"/>
      <c r="I1066" s="215">
        <v>77862.13</v>
      </c>
      <c r="J1066" s="213">
        <v>45016</v>
      </c>
      <c r="K1066" s="212" t="s">
        <v>1419</v>
      </c>
      <c r="L1066" s="217"/>
      <c r="M1066" s="211" t="s">
        <v>1419</v>
      </c>
      <c r="N1066" s="215">
        <v>77862.13</v>
      </c>
      <c r="O1066" s="218"/>
      <c r="P1066" s="217"/>
      <c r="Q1066" s="217"/>
      <c r="R1066" s="217"/>
      <c r="S1066" s="217"/>
      <c r="T1066" s="215" t="s">
        <v>1416</v>
      </c>
      <c r="U1066" s="185">
        <v>1126</v>
      </c>
      <c r="V1066" s="157" t="s">
        <v>980</v>
      </c>
      <c r="W1066" s="157" t="s">
        <v>984</v>
      </c>
    </row>
    <row r="1067" spans="1:23" ht="16" customHeight="1">
      <c r="A1067" s="211" t="s">
        <v>1424</v>
      </c>
      <c r="B1067" s="211" t="s">
        <v>1425</v>
      </c>
      <c r="C1067" s="212" t="s">
        <v>948</v>
      </c>
      <c r="D1067" s="212">
        <v>17834</v>
      </c>
      <c r="E1067" s="213">
        <v>44985</v>
      </c>
      <c r="F1067" s="217"/>
      <c r="G1067" s="217"/>
      <c r="H1067" s="217"/>
      <c r="I1067" s="215">
        <v>71995.87</v>
      </c>
      <c r="J1067" s="213">
        <v>45016</v>
      </c>
      <c r="K1067" s="212" t="s">
        <v>1419</v>
      </c>
      <c r="L1067" s="217"/>
      <c r="M1067" s="211" t="s">
        <v>1419</v>
      </c>
      <c r="N1067" s="215">
        <v>71995.87</v>
      </c>
      <c r="O1067" s="218"/>
      <c r="P1067" s="217"/>
      <c r="Q1067" s="217"/>
      <c r="R1067" s="217"/>
      <c r="S1067" s="217"/>
      <c r="T1067" s="215" t="s">
        <v>1416</v>
      </c>
      <c r="U1067" s="185">
        <v>1126</v>
      </c>
      <c r="V1067" s="157" t="s">
        <v>980</v>
      </c>
      <c r="W1067" s="157" t="s">
        <v>984</v>
      </c>
    </row>
    <row r="1068" spans="1:23" ht="16" customHeight="1">
      <c r="A1068" s="211" t="s">
        <v>1424</v>
      </c>
      <c r="B1068" s="211" t="s">
        <v>1425</v>
      </c>
      <c r="C1068" s="212" t="s">
        <v>948</v>
      </c>
      <c r="D1068" s="212">
        <v>17835</v>
      </c>
      <c r="E1068" s="213">
        <v>44985</v>
      </c>
      <c r="F1068" s="217"/>
      <c r="G1068" s="217"/>
      <c r="H1068" s="217"/>
      <c r="I1068" s="215">
        <v>83291.91</v>
      </c>
      <c r="J1068" s="213">
        <v>45016</v>
      </c>
      <c r="K1068" s="212" t="s">
        <v>1419</v>
      </c>
      <c r="L1068" s="217"/>
      <c r="M1068" s="211" t="s">
        <v>1419</v>
      </c>
      <c r="N1068" s="215">
        <v>83291.91</v>
      </c>
      <c r="O1068" s="218"/>
      <c r="P1068" s="217"/>
      <c r="Q1068" s="217"/>
      <c r="R1068" s="217"/>
      <c r="S1068" s="217"/>
      <c r="T1068" s="215" t="s">
        <v>1416</v>
      </c>
      <c r="U1068" s="185">
        <v>1126</v>
      </c>
      <c r="V1068" s="157" t="s">
        <v>980</v>
      </c>
      <c r="W1068" s="157" t="s">
        <v>984</v>
      </c>
    </row>
    <row r="1069" spans="1:23" ht="16" customHeight="1">
      <c r="A1069" s="211" t="s">
        <v>1424</v>
      </c>
      <c r="B1069" s="211" t="s">
        <v>1425</v>
      </c>
      <c r="C1069" s="212" t="s">
        <v>948</v>
      </c>
      <c r="D1069" s="212">
        <v>17836</v>
      </c>
      <c r="E1069" s="213">
        <v>44985</v>
      </c>
      <c r="F1069" s="217"/>
      <c r="G1069" s="217"/>
      <c r="H1069" s="217"/>
      <c r="I1069" s="215">
        <v>11096.26</v>
      </c>
      <c r="J1069" s="213">
        <v>45016</v>
      </c>
      <c r="K1069" s="212" t="s">
        <v>1419</v>
      </c>
      <c r="L1069" s="217"/>
      <c r="M1069" s="211" t="s">
        <v>1419</v>
      </c>
      <c r="N1069" s="215">
        <v>11096.26</v>
      </c>
      <c r="O1069" s="218"/>
      <c r="P1069" s="217"/>
      <c r="Q1069" s="217"/>
      <c r="R1069" s="217"/>
      <c r="S1069" s="217"/>
      <c r="T1069" s="215" t="s">
        <v>1416</v>
      </c>
      <c r="U1069" s="185">
        <v>1126</v>
      </c>
      <c r="V1069" s="157" t="s">
        <v>980</v>
      </c>
      <c r="W1069" s="157" t="s">
        <v>984</v>
      </c>
    </row>
    <row r="1070" spans="1:23" ht="16" customHeight="1">
      <c r="A1070" s="211" t="s">
        <v>1424</v>
      </c>
      <c r="B1070" s="211" t="s">
        <v>1425</v>
      </c>
      <c r="C1070" s="212" t="s">
        <v>948</v>
      </c>
      <c r="D1070" s="212">
        <v>17837</v>
      </c>
      <c r="E1070" s="213">
        <v>44985</v>
      </c>
      <c r="F1070" s="217"/>
      <c r="G1070" s="217"/>
      <c r="H1070" s="217"/>
      <c r="I1070" s="215">
        <v>22105.01</v>
      </c>
      <c r="J1070" s="213">
        <v>45016</v>
      </c>
      <c r="K1070" s="212" t="s">
        <v>1419</v>
      </c>
      <c r="L1070" s="217"/>
      <c r="M1070" s="211" t="s">
        <v>1419</v>
      </c>
      <c r="N1070" s="215">
        <v>22105.01</v>
      </c>
      <c r="O1070" s="218"/>
      <c r="P1070" s="217"/>
      <c r="Q1070" s="217"/>
      <c r="R1070" s="217"/>
      <c r="S1070" s="217"/>
      <c r="T1070" s="215" t="s">
        <v>1416</v>
      </c>
      <c r="U1070" s="185">
        <v>1126</v>
      </c>
      <c r="V1070" s="157" t="s">
        <v>980</v>
      </c>
      <c r="W1070" s="157" t="s">
        <v>984</v>
      </c>
    </row>
    <row r="1071" spans="1:23" ht="16" customHeight="1">
      <c r="A1071" s="211" t="s">
        <v>1424</v>
      </c>
      <c r="B1071" s="211" t="s">
        <v>1425</v>
      </c>
      <c r="C1071" s="212" t="s">
        <v>948</v>
      </c>
      <c r="D1071" s="212">
        <v>17838</v>
      </c>
      <c r="E1071" s="213">
        <v>44985</v>
      </c>
      <c r="F1071" s="217"/>
      <c r="G1071" s="217"/>
      <c r="H1071" s="217"/>
      <c r="I1071" s="215">
        <v>118164.07</v>
      </c>
      <c r="J1071" s="213">
        <v>45016</v>
      </c>
      <c r="K1071" s="212" t="s">
        <v>1419</v>
      </c>
      <c r="L1071" s="217"/>
      <c r="M1071" s="211" t="s">
        <v>1419</v>
      </c>
      <c r="N1071" s="215">
        <v>118164.07</v>
      </c>
      <c r="O1071" s="218"/>
      <c r="P1071" s="217"/>
      <c r="Q1071" s="217"/>
      <c r="R1071" s="217"/>
      <c r="S1071" s="217"/>
      <c r="T1071" s="215" t="s">
        <v>1416</v>
      </c>
      <c r="U1071" s="185">
        <v>1126</v>
      </c>
      <c r="V1071" s="157" t="s">
        <v>980</v>
      </c>
      <c r="W1071" s="157" t="s">
        <v>984</v>
      </c>
    </row>
    <row r="1072" spans="1:23" ht="16" customHeight="1">
      <c r="A1072" s="211" t="s">
        <v>1424</v>
      </c>
      <c r="B1072" s="211" t="s">
        <v>1425</v>
      </c>
      <c r="C1072" s="212" t="s">
        <v>948</v>
      </c>
      <c r="D1072" s="212">
        <v>17839</v>
      </c>
      <c r="E1072" s="213">
        <v>44985</v>
      </c>
      <c r="F1072" s="217"/>
      <c r="G1072" s="217"/>
      <c r="H1072" s="217"/>
      <c r="I1072" s="215">
        <v>25269.19</v>
      </c>
      <c r="J1072" s="213">
        <v>45016</v>
      </c>
      <c r="K1072" s="212" t="s">
        <v>1419</v>
      </c>
      <c r="L1072" s="217"/>
      <c r="M1072" s="211" t="s">
        <v>1419</v>
      </c>
      <c r="N1072" s="215">
        <v>25269.19</v>
      </c>
      <c r="O1072" s="218"/>
      <c r="P1072" s="217"/>
      <c r="Q1072" s="217"/>
      <c r="R1072" s="217"/>
      <c r="S1072" s="217"/>
      <c r="T1072" s="215" t="s">
        <v>1416</v>
      </c>
      <c r="U1072" s="185">
        <v>1126</v>
      </c>
      <c r="V1072" s="157" t="s">
        <v>980</v>
      </c>
      <c r="W1072" s="157" t="s">
        <v>984</v>
      </c>
    </row>
    <row r="1073" spans="1:23" ht="16" customHeight="1">
      <c r="A1073" s="211" t="s">
        <v>1424</v>
      </c>
      <c r="B1073" s="211" t="s">
        <v>1425</v>
      </c>
      <c r="C1073" s="212" t="s">
        <v>948</v>
      </c>
      <c r="D1073" s="212">
        <v>17840</v>
      </c>
      <c r="E1073" s="213">
        <v>44985</v>
      </c>
      <c r="F1073" s="217"/>
      <c r="G1073" s="217"/>
      <c r="H1073" s="217"/>
      <c r="I1073" s="215">
        <v>18981.96</v>
      </c>
      <c r="J1073" s="213">
        <v>45016</v>
      </c>
      <c r="K1073" s="212" t="s">
        <v>1419</v>
      </c>
      <c r="L1073" s="217"/>
      <c r="M1073" s="211" t="s">
        <v>1419</v>
      </c>
      <c r="N1073" s="215">
        <v>18981.96</v>
      </c>
      <c r="O1073" s="218"/>
      <c r="P1073" s="217"/>
      <c r="Q1073" s="217"/>
      <c r="R1073" s="217"/>
      <c r="S1073" s="217"/>
      <c r="T1073" s="215" t="s">
        <v>1416</v>
      </c>
      <c r="U1073" s="185">
        <v>1126</v>
      </c>
      <c r="V1073" s="157" t="s">
        <v>980</v>
      </c>
      <c r="W1073" s="157" t="s">
        <v>984</v>
      </c>
    </row>
    <row r="1074" spans="1:23" ht="16" customHeight="1">
      <c r="A1074" s="211" t="s">
        <v>1424</v>
      </c>
      <c r="B1074" s="211" t="s">
        <v>1425</v>
      </c>
      <c r="C1074" s="212" t="s">
        <v>948</v>
      </c>
      <c r="D1074" s="212">
        <v>17905</v>
      </c>
      <c r="E1074" s="213">
        <v>45016</v>
      </c>
      <c r="F1074" s="217"/>
      <c r="G1074" s="217"/>
      <c r="H1074" s="217"/>
      <c r="I1074" s="215">
        <v>95313.83</v>
      </c>
      <c r="J1074" s="213">
        <v>45044</v>
      </c>
      <c r="K1074" s="212" t="s">
        <v>1419</v>
      </c>
      <c r="L1074" s="217"/>
      <c r="M1074" s="211" t="s">
        <v>1419</v>
      </c>
      <c r="N1074" s="215">
        <v>95313.83</v>
      </c>
      <c r="O1074" s="218"/>
      <c r="P1074" s="217"/>
      <c r="Q1074" s="217"/>
      <c r="R1074" s="217"/>
      <c r="S1074" s="217"/>
      <c r="T1074" s="215" t="s">
        <v>1420</v>
      </c>
      <c r="U1074" s="185">
        <v>1098</v>
      </c>
      <c r="V1074" s="157" t="s">
        <v>980</v>
      </c>
      <c r="W1074" s="157" t="s">
        <v>984</v>
      </c>
    </row>
    <row r="1075" spans="1:23" ht="16" customHeight="1">
      <c r="A1075" s="211" t="s">
        <v>1424</v>
      </c>
      <c r="B1075" s="211" t="s">
        <v>1425</v>
      </c>
      <c r="C1075" s="212" t="s">
        <v>948</v>
      </c>
      <c r="D1075" s="212">
        <v>17906</v>
      </c>
      <c r="E1075" s="213">
        <v>45016</v>
      </c>
      <c r="F1075" s="217"/>
      <c r="G1075" s="217"/>
      <c r="H1075" s="217"/>
      <c r="I1075" s="215">
        <v>48436.58</v>
      </c>
      <c r="J1075" s="213">
        <v>45044</v>
      </c>
      <c r="K1075" s="212" t="s">
        <v>1419</v>
      </c>
      <c r="L1075" s="217"/>
      <c r="M1075" s="211" t="s">
        <v>1419</v>
      </c>
      <c r="N1075" s="215">
        <v>48436.58</v>
      </c>
      <c r="O1075" s="218"/>
      <c r="P1075" s="217"/>
      <c r="Q1075" s="217"/>
      <c r="R1075" s="217"/>
      <c r="S1075" s="217"/>
      <c r="T1075" s="215" t="s">
        <v>1420</v>
      </c>
      <c r="U1075" s="185">
        <v>1098</v>
      </c>
      <c r="V1075" s="157" t="s">
        <v>980</v>
      </c>
      <c r="W1075" s="157" t="s">
        <v>984</v>
      </c>
    </row>
    <row r="1076" spans="1:23" ht="16" customHeight="1">
      <c r="A1076" s="211" t="s">
        <v>1424</v>
      </c>
      <c r="B1076" s="211" t="s">
        <v>1425</v>
      </c>
      <c r="C1076" s="212" t="s">
        <v>948</v>
      </c>
      <c r="D1076" s="212">
        <v>17907</v>
      </c>
      <c r="E1076" s="213">
        <v>45016</v>
      </c>
      <c r="F1076" s="217"/>
      <c r="G1076" s="217"/>
      <c r="H1076" s="217"/>
      <c r="I1076" s="215">
        <v>75895.75</v>
      </c>
      <c r="J1076" s="213">
        <v>45044</v>
      </c>
      <c r="K1076" s="212" t="s">
        <v>1419</v>
      </c>
      <c r="L1076" s="217"/>
      <c r="M1076" s="211" t="s">
        <v>1419</v>
      </c>
      <c r="N1076" s="215">
        <v>75895.75</v>
      </c>
      <c r="O1076" s="218"/>
      <c r="P1076" s="217"/>
      <c r="Q1076" s="217"/>
      <c r="R1076" s="217"/>
      <c r="S1076" s="217"/>
      <c r="T1076" s="215" t="s">
        <v>1420</v>
      </c>
      <c r="U1076" s="185">
        <v>1098</v>
      </c>
      <c r="V1076" s="157" t="s">
        <v>980</v>
      </c>
      <c r="W1076" s="157" t="s">
        <v>984</v>
      </c>
    </row>
    <row r="1077" spans="1:23" ht="16" customHeight="1">
      <c r="A1077" s="211" t="s">
        <v>1424</v>
      </c>
      <c r="B1077" s="211" t="s">
        <v>1425</v>
      </c>
      <c r="C1077" s="212" t="s">
        <v>948</v>
      </c>
      <c r="D1077" s="212">
        <v>17908</v>
      </c>
      <c r="E1077" s="213">
        <v>45016</v>
      </c>
      <c r="F1077" s="217"/>
      <c r="G1077" s="217"/>
      <c r="H1077" s="217"/>
      <c r="I1077" s="215">
        <v>66302.559999999998</v>
      </c>
      <c r="J1077" s="213">
        <v>45044</v>
      </c>
      <c r="K1077" s="212" t="s">
        <v>1419</v>
      </c>
      <c r="L1077" s="217"/>
      <c r="M1077" s="211" t="s">
        <v>1419</v>
      </c>
      <c r="N1077" s="215">
        <v>66302.559999999998</v>
      </c>
      <c r="O1077" s="218"/>
      <c r="P1077" s="217"/>
      <c r="Q1077" s="217"/>
      <c r="R1077" s="217"/>
      <c r="S1077" s="217"/>
      <c r="T1077" s="215" t="s">
        <v>1420</v>
      </c>
      <c r="U1077" s="185">
        <v>1098</v>
      </c>
      <c r="V1077" s="157" t="s">
        <v>980</v>
      </c>
      <c r="W1077" s="157" t="s">
        <v>984</v>
      </c>
    </row>
    <row r="1078" spans="1:23" ht="16" customHeight="1">
      <c r="A1078" s="211" t="s">
        <v>1424</v>
      </c>
      <c r="B1078" s="211" t="s">
        <v>1425</v>
      </c>
      <c r="C1078" s="212" t="s">
        <v>948</v>
      </c>
      <c r="D1078" s="212">
        <v>17909</v>
      </c>
      <c r="E1078" s="213">
        <v>45016</v>
      </c>
      <c r="F1078" s="217"/>
      <c r="G1078" s="217"/>
      <c r="H1078" s="217"/>
      <c r="I1078" s="215">
        <v>3805.77</v>
      </c>
      <c r="J1078" s="213">
        <v>45044</v>
      </c>
      <c r="K1078" s="212" t="s">
        <v>1419</v>
      </c>
      <c r="L1078" s="217"/>
      <c r="M1078" s="211" t="s">
        <v>1419</v>
      </c>
      <c r="N1078" s="215">
        <v>3805.77</v>
      </c>
      <c r="O1078" s="218"/>
      <c r="P1078" s="217"/>
      <c r="Q1078" s="217"/>
      <c r="R1078" s="217"/>
      <c r="S1078" s="217"/>
      <c r="T1078" s="215" t="s">
        <v>1420</v>
      </c>
      <c r="U1078" s="185">
        <v>1098</v>
      </c>
      <c r="V1078" s="157" t="s">
        <v>980</v>
      </c>
      <c r="W1078" s="157" t="s">
        <v>984</v>
      </c>
    </row>
    <row r="1079" spans="1:23" ht="16" customHeight="1">
      <c r="A1079" s="211" t="s">
        <v>1424</v>
      </c>
      <c r="B1079" s="211" t="s">
        <v>1425</v>
      </c>
      <c r="C1079" s="212" t="s">
        <v>948</v>
      </c>
      <c r="D1079" s="212">
        <v>17910</v>
      </c>
      <c r="E1079" s="213">
        <v>45016</v>
      </c>
      <c r="F1079" s="217"/>
      <c r="G1079" s="217"/>
      <c r="H1079" s="217"/>
      <c r="I1079" s="215">
        <v>20174.400000000001</v>
      </c>
      <c r="J1079" s="213">
        <v>45044</v>
      </c>
      <c r="K1079" s="212" t="s">
        <v>1419</v>
      </c>
      <c r="L1079" s="217"/>
      <c r="M1079" s="211" t="s">
        <v>1419</v>
      </c>
      <c r="N1079" s="215">
        <v>20174.400000000001</v>
      </c>
      <c r="O1079" s="218"/>
      <c r="P1079" s="217"/>
      <c r="Q1079" s="217"/>
      <c r="R1079" s="217"/>
      <c r="S1079" s="217"/>
      <c r="T1079" s="215" t="s">
        <v>1420</v>
      </c>
      <c r="U1079" s="185">
        <v>1098</v>
      </c>
      <c r="V1079" s="157" t="s">
        <v>980</v>
      </c>
      <c r="W1079" s="157" t="s">
        <v>984</v>
      </c>
    </row>
    <row r="1080" spans="1:23" ht="16" customHeight="1">
      <c r="A1080" s="211" t="s">
        <v>1424</v>
      </c>
      <c r="B1080" s="211" t="s">
        <v>1425</v>
      </c>
      <c r="C1080" s="212" t="s">
        <v>948</v>
      </c>
      <c r="D1080" s="212">
        <v>17911</v>
      </c>
      <c r="E1080" s="213">
        <v>45016</v>
      </c>
      <c r="F1080" s="217"/>
      <c r="G1080" s="217"/>
      <c r="H1080" s="217"/>
      <c r="I1080" s="215">
        <v>17506.169999999998</v>
      </c>
      <c r="J1080" s="213">
        <v>45044</v>
      </c>
      <c r="K1080" s="212" t="s">
        <v>1419</v>
      </c>
      <c r="L1080" s="217"/>
      <c r="M1080" s="211" t="s">
        <v>1419</v>
      </c>
      <c r="N1080" s="215">
        <v>17506.169999999998</v>
      </c>
      <c r="O1080" s="218"/>
      <c r="P1080" s="217"/>
      <c r="Q1080" s="217"/>
      <c r="R1080" s="217"/>
      <c r="S1080" s="217"/>
      <c r="T1080" s="215" t="s">
        <v>1420</v>
      </c>
      <c r="U1080" s="185">
        <v>1098</v>
      </c>
      <c r="V1080" s="157" t="s">
        <v>980</v>
      </c>
      <c r="W1080" s="157" t="s">
        <v>984</v>
      </c>
    </row>
    <row r="1081" spans="1:23" ht="16" customHeight="1">
      <c r="A1081" s="211" t="s">
        <v>1424</v>
      </c>
      <c r="B1081" s="211" t="s">
        <v>1425</v>
      </c>
      <c r="C1081" s="212" t="s">
        <v>948</v>
      </c>
      <c r="D1081" s="212">
        <v>17912</v>
      </c>
      <c r="E1081" s="213">
        <v>45016</v>
      </c>
      <c r="F1081" s="217"/>
      <c r="G1081" s="217"/>
      <c r="H1081" s="217"/>
      <c r="I1081" s="215">
        <v>1693.3</v>
      </c>
      <c r="J1081" s="213">
        <v>45044</v>
      </c>
      <c r="K1081" s="212" t="s">
        <v>1419</v>
      </c>
      <c r="L1081" s="217"/>
      <c r="M1081" s="211" t="s">
        <v>1419</v>
      </c>
      <c r="N1081" s="215">
        <v>1693.3</v>
      </c>
      <c r="O1081" s="218"/>
      <c r="P1081" s="217"/>
      <c r="Q1081" s="217"/>
      <c r="R1081" s="217"/>
      <c r="S1081" s="217"/>
      <c r="T1081" s="215" t="s">
        <v>1420</v>
      </c>
      <c r="U1081" s="185">
        <v>1098</v>
      </c>
      <c r="V1081" s="157" t="s">
        <v>980</v>
      </c>
      <c r="W1081" s="157" t="s">
        <v>984</v>
      </c>
    </row>
    <row r="1082" spans="1:23" ht="16" customHeight="1">
      <c r="A1082" s="211" t="s">
        <v>1424</v>
      </c>
      <c r="B1082" s="211" t="s">
        <v>1425</v>
      </c>
      <c r="C1082" s="212" t="s">
        <v>948</v>
      </c>
      <c r="D1082" s="212">
        <v>17913</v>
      </c>
      <c r="E1082" s="213">
        <v>45016</v>
      </c>
      <c r="F1082" s="217"/>
      <c r="G1082" s="217"/>
      <c r="H1082" s="217"/>
      <c r="I1082" s="215">
        <v>7274.31</v>
      </c>
      <c r="J1082" s="213">
        <v>45044</v>
      </c>
      <c r="K1082" s="212" t="s">
        <v>1419</v>
      </c>
      <c r="L1082" s="217"/>
      <c r="M1082" s="211" t="s">
        <v>1419</v>
      </c>
      <c r="N1082" s="215">
        <v>7274.31</v>
      </c>
      <c r="O1082" s="218"/>
      <c r="P1082" s="217"/>
      <c r="Q1082" s="217"/>
      <c r="R1082" s="217"/>
      <c r="S1082" s="217"/>
      <c r="T1082" s="215" t="s">
        <v>1420</v>
      </c>
      <c r="U1082" s="185">
        <v>1098</v>
      </c>
      <c r="V1082" s="157" t="s">
        <v>980</v>
      </c>
      <c r="W1082" s="157" t="s">
        <v>984</v>
      </c>
    </row>
    <row r="1083" spans="1:23" ht="16" customHeight="1">
      <c r="A1083" s="211" t="s">
        <v>1424</v>
      </c>
      <c r="B1083" s="211" t="s">
        <v>1425</v>
      </c>
      <c r="C1083" s="212" t="s">
        <v>948</v>
      </c>
      <c r="D1083" s="212">
        <v>17914</v>
      </c>
      <c r="E1083" s="213">
        <v>45016</v>
      </c>
      <c r="F1083" s="217"/>
      <c r="G1083" s="217"/>
      <c r="H1083" s="217"/>
      <c r="I1083" s="215">
        <v>12157.1</v>
      </c>
      <c r="J1083" s="213">
        <v>45044</v>
      </c>
      <c r="K1083" s="212" t="s">
        <v>1419</v>
      </c>
      <c r="L1083" s="217"/>
      <c r="M1083" s="211" t="s">
        <v>1419</v>
      </c>
      <c r="N1083" s="215">
        <v>12157.1</v>
      </c>
      <c r="O1083" s="218"/>
      <c r="P1083" s="217"/>
      <c r="Q1083" s="217"/>
      <c r="R1083" s="217"/>
      <c r="S1083" s="217"/>
      <c r="T1083" s="215" t="s">
        <v>1420</v>
      </c>
      <c r="U1083" s="185">
        <v>1098</v>
      </c>
      <c r="V1083" s="157" t="s">
        <v>980</v>
      </c>
      <c r="W1083" s="157" t="s">
        <v>984</v>
      </c>
    </row>
    <row r="1084" spans="1:23" ht="16" customHeight="1">
      <c r="A1084" s="211" t="s">
        <v>1424</v>
      </c>
      <c r="B1084" s="211" t="s">
        <v>1425</v>
      </c>
      <c r="C1084" s="212" t="s">
        <v>948</v>
      </c>
      <c r="D1084" s="212">
        <v>17915</v>
      </c>
      <c r="E1084" s="213">
        <v>45016</v>
      </c>
      <c r="F1084" s="217"/>
      <c r="G1084" s="217"/>
      <c r="H1084" s="217"/>
      <c r="I1084" s="215">
        <v>99038.78</v>
      </c>
      <c r="J1084" s="213">
        <v>45044</v>
      </c>
      <c r="K1084" s="212" t="s">
        <v>1419</v>
      </c>
      <c r="L1084" s="217"/>
      <c r="M1084" s="211" t="s">
        <v>1419</v>
      </c>
      <c r="N1084" s="215">
        <v>99038.78</v>
      </c>
      <c r="O1084" s="218"/>
      <c r="P1084" s="217"/>
      <c r="Q1084" s="217"/>
      <c r="R1084" s="217"/>
      <c r="S1084" s="217"/>
      <c r="T1084" s="215" t="s">
        <v>1420</v>
      </c>
      <c r="U1084" s="185">
        <v>1098</v>
      </c>
      <c r="V1084" s="157" t="s">
        <v>980</v>
      </c>
      <c r="W1084" s="157" t="s">
        <v>984</v>
      </c>
    </row>
    <row r="1085" spans="1:23" ht="16" customHeight="1">
      <c r="A1085" s="211" t="s">
        <v>1424</v>
      </c>
      <c r="B1085" s="211" t="s">
        <v>1425</v>
      </c>
      <c r="C1085" s="212" t="s">
        <v>948</v>
      </c>
      <c r="D1085" s="212">
        <v>17916</v>
      </c>
      <c r="E1085" s="213">
        <v>45016</v>
      </c>
      <c r="F1085" s="217"/>
      <c r="G1085" s="217"/>
      <c r="H1085" s="217"/>
      <c r="I1085" s="215">
        <v>35201.129999999997</v>
      </c>
      <c r="J1085" s="213">
        <v>45044</v>
      </c>
      <c r="K1085" s="212" t="s">
        <v>1419</v>
      </c>
      <c r="L1085" s="217"/>
      <c r="M1085" s="211" t="s">
        <v>1419</v>
      </c>
      <c r="N1085" s="215">
        <v>35201.129999999997</v>
      </c>
      <c r="O1085" s="218"/>
      <c r="P1085" s="217"/>
      <c r="Q1085" s="217"/>
      <c r="R1085" s="217"/>
      <c r="S1085" s="217"/>
      <c r="T1085" s="215" t="s">
        <v>1420</v>
      </c>
      <c r="U1085" s="185">
        <v>1098</v>
      </c>
      <c r="V1085" s="157" t="s">
        <v>980</v>
      </c>
      <c r="W1085" s="157" t="s">
        <v>984</v>
      </c>
    </row>
    <row r="1086" spans="1:23" ht="16" customHeight="1">
      <c r="A1086" s="211" t="s">
        <v>1424</v>
      </c>
      <c r="B1086" s="211" t="s">
        <v>1425</v>
      </c>
      <c r="C1086" s="212" t="s">
        <v>948</v>
      </c>
      <c r="D1086" s="212">
        <v>17917</v>
      </c>
      <c r="E1086" s="213">
        <v>45016</v>
      </c>
      <c r="F1086" s="217"/>
      <c r="G1086" s="217"/>
      <c r="H1086" s="217"/>
      <c r="I1086" s="215">
        <v>12757.23</v>
      </c>
      <c r="J1086" s="213">
        <v>45044</v>
      </c>
      <c r="K1086" s="212" t="s">
        <v>1419</v>
      </c>
      <c r="L1086" s="217"/>
      <c r="M1086" s="211" t="s">
        <v>1419</v>
      </c>
      <c r="N1086" s="215">
        <v>12757.23</v>
      </c>
      <c r="O1086" s="218"/>
      <c r="P1086" s="217"/>
      <c r="Q1086" s="217"/>
      <c r="R1086" s="217"/>
      <c r="S1086" s="217"/>
      <c r="T1086" s="215" t="s">
        <v>1420</v>
      </c>
      <c r="U1086" s="185">
        <v>1098</v>
      </c>
      <c r="V1086" s="157" t="s">
        <v>980</v>
      </c>
      <c r="W1086" s="157" t="s">
        <v>984</v>
      </c>
    </row>
    <row r="1087" spans="1:23" ht="16" customHeight="1">
      <c r="A1087" s="211" t="s">
        <v>1424</v>
      </c>
      <c r="B1087" s="211" t="s">
        <v>1425</v>
      </c>
      <c r="C1087" s="212" t="s">
        <v>948</v>
      </c>
      <c r="D1087" s="212">
        <v>17918</v>
      </c>
      <c r="E1087" s="213">
        <v>45016</v>
      </c>
      <c r="F1087" s="217"/>
      <c r="G1087" s="217"/>
      <c r="H1087" s="217"/>
      <c r="I1087" s="215">
        <v>60593.51</v>
      </c>
      <c r="J1087" s="213">
        <v>45044</v>
      </c>
      <c r="K1087" s="212" t="s">
        <v>1419</v>
      </c>
      <c r="L1087" s="217"/>
      <c r="M1087" s="211" t="s">
        <v>1419</v>
      </c>
      <c r="N1087" s="215">
        <v>60593.51</v>
      </c>
      <c r="O1087" s="218"/>
      <c r="P1087" s="217"/>
      <c r="Q1087" s="217"/>
      <c r="R1087" s="217"/>
      <c r="S1087" s="217"/>
      <c r="T1087" s="215" t="s">
        <v>1420</v>
      </c>
      <c r="U1087" s="185">
        <v>1098</v>
      </c>
      <c r="V1087" s="157" t="s">
        <v>980</v>
      </c>
      <c r="W1087" s="157" t="s">
        <v>984</v>
      </c>
    </row>
    <row r="1088" spans="1:23" ht="16" customHeight="1">
      <c r="A1088" s="211" t="s">
        <v>1424</v>
      </c>
      <c r="B1088" s="211" t="s">
        <v>1425</v>
      </c>
      <c r="C1088" s="212" t="s">
        <v>948</v>
      </c>
      <c r="D1088" s="212">
        <v>17919</v>
      </c>
      <c r="E1088" s="213">
        <v>45016</v>
      </c>
      <c r="F1088" s="217"/>
      <c r="G1088" s="217"/>
      <c r="H1088" s="217"/>
      <c r="I1088" s="215">
        <v>24956.1</v>
      </c>
      <c r="J1088" s="213">
        <v>45044</v>
      </c>
      <c r="K1088" s="212" t="s">
        <v>1419</v>
      </c>
      <c r="L1088" s="217"/>
      <c r="M1088" s="211" t="s">
        <v>1419</v>
      </c>
      <c r="N1088" s="215">
        <v>24956.1</v>
      </c>
      <c r="O1088" s="218"/>
      <c r="P1088" s="217"/>
      <c r="Q1088" s="217"/>
      <c r="R1088" s="217"/>
      <c r="S1088" s="217"/>
      <c r="T1088" s="215" t="s">
        <v>1420</v>
      </c>
      <c r="U1088" s="185">
        <v>1098</v>
      </c>
      <c r="V1088" s="157" t="s">
        <v>980</v>
      </c>
      <c r="W1088" s="157" t="s">
        <v>984</v>
      </c>
    </row>
    <row r="1089" spans="1:23" ht="16" customHeight="1">
      <c r="A1089" s="211" t="s">
        <v>1424</v>
      </c>
      <c r="B1089" s="211" t="s">
        <v>1425</v>
      </c>
      <c r="C1089" s="212" t="s">
        <v>948</v>
      </c>
      <c r="D1089" s="212">
        <v>17920</v>
      </c>
      <c r="E1089" s="213">
        <v>45016</v>
      </c>
      <c r="F1089" s="217"/>
      <c r="G1089" s="217"/>
      <c r="H1089" s="217"/>
      <c r="I1089" s="215">
        <v>53128.19</v>
      </c>
      <c r="J1089" s="213">
        <v>45044</v>
      </c>
      <c r="K1089" s="212" t="s">
        <v>1419</v>
      </c>
      <c r="L1089" s="217"/>
      <c r="M1089" s="211" t="s">
        <v>1419</v>
      </c>
      <c r="N1089" s="215">
        <v>53128.19</v>
      </c>
      <c r="O1089" s="218"/>
      <c r="P1089" s="217"/>
      <c r="Q1089" s="217"/>
      <c r="R1089" s="217"/>
      <c r="S1089" s="217"/>
      <c r="T1089" s="215" t="s">
        <v>1420</v>
      </c>
      <c r="U1089" s="185">
        <v>1098</v>
      </c>
      <c r="V1089" s="157" t="s">
        <v>980</v>
      </c>
      <c r="W1089" s="157" t="s">
        <v>984</v>
      </c>
    </row>
    <row r="1090" spans="1:23" ht="16" customHeight="1">
      <c r="A1090" s="211" t="s">
        <v>1424</v>
      </c>
      <c r="B1090" s="211" t="s">
        <v>1425</v>
      </c>
      <c r="C1090" s="212" t="s">
        <v>948</v>
      </c>
      <c r="D1090" s="212">
        <v>17921</v>
      </c>
      <c r="E1090" s="213">
        <v>45016</v>
      </c>
      <c r="F1090" s="217"/>
      <c r="G1090" s="217"/>
      <c r="H1090" s="217"/>
      <c r="I1090" s="215">
        <v>45295.78</v>
      </c>
      <c r="J1090" s="213">
        <v>45044</v>
      </c>
      <c r="K1090" s="212" t="s">
        <v>1419</v>
      </c>
      <c r="L1090" s="217"/>
      <c r="M1090" s="211" t="s">
        <v>1419</v>
      </c>
      <c r="N1090" s="215">
        <v>45295.78</v>
      </c>
      <c r="O1090" s="218"/>
      <c r="P1090" s="217"/>
      <c r="Q1090" s="217"/>
      <c r="R1090" s="217"/>
      <c r="S1090" s="217"/>
      <c r="T1090" s="215" t="s">
        <v>1420</v>
      </c>
      <c r="U1090" s="185">
        <v>1098</v>
      </c>
      <c r="V1090" s="157" t="s">
        <v>980</v>
      </c>
      <c r="W1090" s="157" t="s">
        <v>984</v>
      </c>
    </row>
    <row r="1091" spans="1:23" ht="16" customHeight="1">
      <c r="A1091" s="211" t="s">
        <v>1424</v>
      </c>
      <c r="B1091" s="211" t="s">
        <v>1425</v>
      </c>
      <c r="C1091" s="212" t="s">
        <v>948</v>
      </c>
      <c r="D1091" s="212">
        <v>17922</v>
      </c>
      <c r="E1091" s="213">
        <v>45016</v>
      </c>
      <c r="F1091" s="217"/>
      <c r="G1091" s="217"/>
      <c r="H1091" s="217"/>
      <c r="I1091" s="215">
        <v>43273.08</v>
      </c>
      <c r="J1091" s="213">
        <v>45044</v>
      </c>
      <c r="K1091" s="212" t="s">
        <v>1419</v>
      </c>
      <c r="L1091" s="217"/>
      <c r="M1091" s="211" t="s">
        <v>1419</v>
      </c>
      <c r="N1091" s="215">
        <v>43273.08</v>
      </c>
      <c r="O1091" s="218"/>
      <c r="P1091" s="217"/>
      <c r="Q1091" s="217"/>
      <c r="R1091" s="217"/>
      <c r="S1091" s="217"/>
      <c r="T1091" s="215" t="s">
        <v>1420</v>
      </c>
      <c r="U1091" s="185">
        <v>1098</v>
      </c>
      <c r="V1091" s="157" t="s">
        <v>980</v>
      </c>
      <c r="W1091" s="157" t="s">
        <v>984</v>
      </c>
    </row>
    <row r="1092" spans="1:23" ht="16" customHeight="1">
      <c r="A1092" s="211" t="s">
        <v>1424</v>
      </c>
      <c r="B1092" s="211" t="s">
        <v>1425</v>
      </c>
      <c r="C1092" s="212" t="s">
        <v>948</v>
      </c>
      <c r="D1092" s="212">
        <v>17923</v>
      </c>
      <c r="E1092" s="213">
        <v>45016</v>
      </c>
      <c r="F1092" s="217"/>
      <c r="G1092" s="217"/>
      <c r="H1092" s="217"/>
      <c r="I1092" s="215">
        <v>17712.87</v>
      </c>
      <c r="J1092" s="213">
        <v>45044</v>
      </c>
      <c r="K1092" s="212" t="s">
        <v>1419</v>
      </c>
      <c r="L1092" s="217"/>
      <c r="M1092" s="211" t="s">
        <v>1419</v>
      </c>
      <c r="N1092" s="215">
        <v>17712.87</v>
      </c>
      <c r="O1092" s="218"/>
      <c r="P1092" s="217"/>
      <c r="Q1092" s="217"/>
      <c r="R1092" s="217"/>
      <c r="S1092" s="217"/>
      <c r="T1092" s="215" t="s">
        <v>1420</v>
      </c>
      <c r="U1092" s="185">
        <v>1098</v>
      </c>
      <c r="V1092" s="157" t="s">
        <v>980</v>
      </c>
      <c r="W1092" s="157" t="s">
        <v>984</v>
      </c>
    </row>
    <row r="1093" spans="1:23" ht="16" customHeight="1">
      <c r="A1093" s="211" t="s">
        <v>1424</v>
      </c>
      <c r="B1093" s="211" t="s">
        <v>1425</v>
      </c>
      <c r="C1093" s="212" t="s">
        <v>948</v>
      </c>
      <c r="D1093" s="212">
        <v>17924</v>
      </c>
      <c r="E1093" s="213">
        <v>45016</v>
      </c>
      <c r="F1093" s="217"/>
      <c r="G1093" s="217"/>
      <c r="H1093" s="217"/>
      <c r="I1093" s="215">
        <v>26638.02</v>
      </c>
      <c r="J1093" s="213">
        <v>45044</v>
      </c>
      <c r="K1093" s="212" t="s">
        <v>1419</v>
      </c>
      <c r="L1093" s="217"/>
      <c r="M1093" s="211" t="s">
        <v>1419</v>
      </c>
      <c r="N1093" s="215">
        <v>26638.02</v>
      </c>
      <c r="O1093" s="218"/>
      <c r="P1093" s="217"/>
      <c r="Q1093" s="217"/>
      <c r="R1093" s="217"/>
      <c r="S1093" s="217"/>
      <c r="T1093" s="215" t="s">
        <v>1420</v>
      </c>
      <c r="U1093" s="185">
        <v>1098</v>
      </c>
      <c r="V1093" s="157" t="s">
        <v>980</v>
      </c>
      <c r="W1093" s="157" t="s">
        <v>984</v>
      </c>
    </row>
    <row r="1094" spans="1:23" ht="16" customHeight="1">
      <c r="A1094" s="211" t="s">
        <v>1424</v>
      </c>
      <c r="B1094" s="211" t="s">
        <v>1425</v>
      </c>
      <c r="C1094" s="212" t="s">
        <v>948</v>
      </c>
      <c r="D1094" s="212">
        <v>17925</v>
      </c>
      <c r="E1094" s="213">
        <v>45016</v>
      </c>
      <c r="F1094" s="217"/>
      <c r="G1094" s="217"/>
      <c r="H1094" s="217"/>
      <c r="I1094" s="215">
        <v>20791.88</v>
      </c>
      <c r="J1094" s="213">
        <v>45044</v>
      </c>
      <c r="K1094" s="212" t="s">
        <v>1419</v>
      </c>
      <c r="L1094" s="217"/>
      <c r="M1094" s="211" t="s">
        <v>1419</v>
      </c>
      <c r="N1094" s="215">
        <v>20791.88</v>
      </c>
      <c r="O1094" s="218"/>
      <c r="P1094" s="217"/>
      <c r="Q1094" s="217"/>
      <c r="R1094" s="217"/>
      <c r="S1094" s="217"/>
      <c r="T1094" s="215" t="s">
        <v>1420</v>
      </c>
      <c r="U1094" s="185">
        <v>1098</v>
      </c>
      <c r="V1094" s="157" t="s">
        <v>980</v>
      </c>
      <c r="W1094" s="157" t="s">
        <v>984</v>
      </c>
    </row>
    <row r="1095" spans="1:23" ht="16" customHeight="1">
      <c r="A1095" s="211" t="s">
        <v>1424</v>
      </c>
      <c r="B1095" s="211" t="s">
        <v>1425</v>
      </c>
      <c r="C1095" s="212" t="s">
        <v>948</v>
      </c>
      <c r="D1095" s="212">
        <v>17926</v>
      </c>
      <c r="E1095" s="213">
        <v>45016</v>
      </c>
      <c r="F1095" s="217"/>
      <c r="G1095" s="217"/>
      <c r="H1095" s="217"/>
      <c r="I1095" s="215">
        <v>26398.62</v>
      </c>
      <c r="J1095" s="213">
        <v>45044</v>
      </c>
      <c r="K1095" s="212" t="s">
        <v>1419</v>
      </c>
      <c r="L1095" s="217"/>
      <c r="M1095" s="211" t="s">
        <v>1419</v>
      </c>
      <c r="N1095" s="215">
        <v>26398.62</v>
      </c>
      <c r="O1095" s="218"/>
      <c r="P1095" s="217"/>
      <c r="Q1095" s="217"/>
      <c r="R1095" s="217"/>
      <c r="S1095" s="217"/>
      <c r="T1095" s="215" t="s">
        <v>1420</v>
      </c>
      <c r="U1095" s="185">
        <v>1098</v>
      </c>
      <c r="V1095" s="157" t="s">
        <v>980</v>
      </c>
      <c r="W1095" s="157" t="s">
        <v>984</v>
      </c>
    </row>
    <row r="1096" spans="1:23" ht="16" customHeight="1">
      <c r="A1096" s="211" t="s">
        <v>1424</v>
      </c>
      <c r="B1096" s="211" t="s">
        <v>1425</v>
      </c>
      <c r="C1096" s="212" t="s">
        <v>948</v>
      </c>
      <c r="D1096" s="212">
        <v>17927</v>
      </c>
      <c r="E1096" s="213">
        <v>45016</v>
      </c>
      <c r="F1096" s="217"/>
      <c r="G1096" s="217"/>
      <c r="H1096" s="217"/>
      <c r="I1096" s="215">
        <v>20420.810000000001</v>
      </c>
      <c r="J1096" s="213">
        <v>45044</v>
      </c>
      <c r="K1096" s="212" t="s">
        <v>1419</v>
      </c>
      <c r="L1096" s="217"/>
      <c r="M1096" s="211" t="s">
        <v>1419</v>
      </c>
      <c r="N1096" s="215">
        <v>20420.810000000001</v>
      </c>
      <c r="O1096" s="218"/>
      <c r="P1096" s="217"/>
      <c r="Q1096" s="217"/>
      <c r="R1096" s="217"/>
      <c r="S1096" s="217"/>
      <c r="T1096" s="215" t="s">
        <v>1420</v>
      </c>
      <c r="U1096" s="185">
        <v>1098</v>
      </c>
      <c r="V1096" s="157" t="s">
        <v>980</v>
      </c>
      <c r="W1096" s="157" t="s">
        <v>984</v>
      </c>
    </row>
    <row r="1097" spans="1:23" ht="16" customHeight="1">
      <c r="A1097" s="211" t="s">
        <v>1424</v>
      </c>
      <c r="B1097" s="211" t="s">
        <v>1425</v>
      </c>
      <c r="C1097" s="212" t="s">
        <v>948</v>
      </c>
      <c r="D1097" s="212">
        <v>17928</v>
      </c>
      <c r="E1097" s="213">
        <v>45016</v>
      </c>
      <c r="F1097" s="217"/>
      <c r="G1097" s="217"/>
      <c r="H1097" s="217"/>
      <c r="I1097" s="215">
        <v>16503.189999999999</v>
      </c>
      <c r="J1097" s="213">
        <v>45044</v>
      </c>
      <c r="K1097" s="212" t="s">
        <v>1419</v>
      </c>
      <c r="L1097" s="217"/>
      <c r="M1097" s="211" t="s">
        <v>1419</v>
      </c>
      <c r="N1097" s="215">
        <v>16503.189999999999</v>
      </c>
      <c r="O1097" s="218"/>
      <c r="P1097" s="217"/>
      <c r="Q1097" s="217"/>
      <c r="R1097" s="217"/>
      <c r="S1097" s="217"/>
      <c r="T1097" s="215" t="s">
        <v>1420</v>
      </c>
      <c r="U1097" s="185">
        <v>1098</v>
      </c>
      <c r="V1097" s="157" t="s">
        <v>980</v>
      </c>
      <c r="W1097" s="157" t="s">
        <v>984</v>
      </c>
    </row>
    <row r="1098" spans="1:23" ht="16" customHeight="1">
      <c r="A1098" s="211" t="s">
        <v>1424</v>
      </c>
      <c r="B1098" s="211" t="s">
        <v>1425</v>
      </c>
      <c r="C1098" s="212" t="s">
        <v>948</v>
      </c>
      <c r="D1098" s="212">
        <v>17929</v>
      </c>
      <c r="E1098" s="213">
        <v>45016</v>
      </c>
      <c r="F1098" s="217"/>
      <c r="G1098" s="217"/>
      <c r="H1098" s="217"/>
      <c r="I1098" s="215">
        <v>35987.65</v>
      </c>
      <c r="J1098" s="213">
        <v>45044</v>
      </c>
      <c r="K1098" s="212" t="s">
        <v>1419</v>
      </c>
      <c r="L1098" s="217"/>
      <c r="M1098" s="211" t="s">
        <v>1419</v>
      </c>
      <c r="N1098" s="215">
        <v>35987.65</v>
      </c>
      <c r="O1098" s="218"/>
      <c r="P1098" s="217"/>
      <c r="Q1098" s="217"/>
      <c r="R1098" s="217"/>
      <c r="S1098" s="217"/>
      <c r="T1098" s="215" t="s">
        <v>1420</v>
      </c>
      <c r="U1098" s="185">
        <v>1098</v>
      </c>
      <c r="V1098" s="157" t="s">
        <v>980</v>
      </c>
      <c r="W1098" s="157" t="s">
        <v>984</v>
      </c>
    </row>
    <row r="1099" spans="1:23" ht="16" customHeight="1">
      <c r="A1099" s="211" t="s">
        <v>1424</v>
      </c>
      <c r="B1099" s="211" t="s">
        <v>1425</v>
      </c>
      <c r="C1099" s="212" t="s">
        <v>948</v>
      </c>
      <c r="D1099" s="212">
        <v>17930</v>
      </c>
      <c r="E1099" s="213">
        <v>45016</v>
      </c>
      <c r="F1099" s="217"/>
      <c r="G1099" s="217"/>
      <c r="H1099" s="217"/>
      <c r="I1099" s="215">
        <v>20254.84</v>
      </c>
      <c r="J1099" s="213">
        <v>45044</v>
      </c>
      <c r="K1099" s="212" t="s">
        <v>1419</v>
      </c>
      <c r="L1099" s="217"/>
      <c r="M1099" s="211" t="s">
        <v>1419</v>
      </c>
      <c r="N1099" s="215">
        <v>20254.84</v>
      </c>
      <c r="O1099" s="218"/>
      <c r="P1099" s="217"/>
      <c r="Q1099" s="217"/>
      <c r="R1099" s="217"/>
      <c r="S1099" s="217"/>
      <c r="T1099" s="215" t="s">
        <v>1420</v>
      </c>
      <c r="U1099" s="185">
        <v>1098</v>
      </c>
      <c r="V1099" s="157" t="s">
        <v>980</v>
      </c>
      <c r="W1099" s="157" t="s">
        <v>984</v>
      </c>
    </row>
    <row r="1100" spans="1:23" ht="16" customHeight="1">
      <c r="A1100" s="211" t="s">
        <v>1424</v>
      </c>
      <c r="B1100" s="211" t="s">
        <v>1425</v>
      </c>
      <c r="C1100" s="212" t="s">
        <v>948</v>
      </c>
      <c r="D1100" s="212">
        <v>17931</v>
      </c>
      <c r="E1100" s="213">
        <v>45016</v>
      </c>
      <c r="F1100" s="217"/>
      <c r="G1100" s="217"/>
      <c r="H1100" s="217"/>
      <c r="I1100" s="215">
        <v>17381.78</v>
      </c>
      <c r="J1100" s="213">
        <v>45044</v>
      </c>
      <c r="K1100" s="212" t="s">
        <v>1419</v>
      </c>
      <c r="L1100" s="217"/>
      <c r="M1100" s="211" t="s">
        <v>1419</v>
      </c>
      <c r="N1100" s="215">
        <v>17381.78</v>
      </c>
      <c r="O1100" s="218"/>
      <c r="P1100" s="217"/>
      <c r="Q1100" s="217"/>
      <c r="R1100" s="217"/>
      <c r="S1100" s="217"/>
      <c r="T1100" s="215" t="s">
        <v>1420</v>
      </c>
      <c r="U1100" s="185">
        <v>1098</v>
      </c>
      <c r="V1100" s="157" t="s">
        <v>980</v>
      </c>
      <c r="W1100" s="157" t="s">
        <v>984</v>
      </c>
    </row>
    <row r="1101" spans="1:23" ht="16" customHeight="1">
      <c r="A1101" s="211" t="s">
        <v>1424</v>
      </c>
      <c r="B1101" s="211" t="s">
        <v>1425</v>
      </c>
      <c r="C1101" s="212" t="s">
        <v>948</v>
      </c>
      <c r="D1101" s="212">
        <v>17932</v>
      </c>
      <c r="E1101" s="213">
        <v>45016</v>
      </c>
      <c r="F1101" s="217"/>
      <c r="G1101" s="217"/>
      <c r="H1101" s="217"/>
      <c r="I1101" s="215">
        <v>34444.5</v>
      </c>
      <c r="J1101" s="213">
        <v>45044</v>
      </c>
      <c r="K1101" s="212" t="s">
        <v>1419</v>
      </c>
      <c r="L1101" s="217"/>
      <c r="M1101" s="211" t="s">
        <v>1419</v>
      </c>
      <c r="N1101" s="215">
        <v>34444.5</v>
      </c>
      <c r="O1101" s="218"/>
      <c r="P1101" s="217"/>
      <c r="Q1101" s="217"/>
      <c r="R1101" s="217"/>
      <c r="S1101" s="217"/>
      <c r="T1101" s="215" t="s">
        <v>1420</v>
      </c>
      <c r="U1101" s="185">
        <v>1098</v>
      </c>
      <c r="V1101" s="157" t="s">
        <v>980</v>
      </c>
      <c r="W1101" s="157" t="s">
        <v>984</v>
      </c>
    </row>
    <row r="1102" spans="1:23" ht="16" customHeight="1">
      <c r="A1102" s="211" t="s">
        <v>1424</v>
      </c>
      <c r="B1102" s="211" t="s">
        <v>1425</v>
      </c>
      <c r="C1102" s="212" t="s">
        <v>948</v>
      </c>
      <c r="D1102" s="212">
        <v>17933</v>
      </c>
      <c r="E1102" s="213">
        <v>45016</v>
      </c>
      <c r="F1102" s="217"/>
      <c r="G1102" s="217"/>
      <c r="H1102" s="217"/>
      <c r="I1102" s="215">
        <v>66826.02</v>
      </c>
      <c r="J1102" s="213">
        <v>45044</v>
      </c>
      <c r="K1102" s="212" t="s">
        <v>1419</v>
      </c>
      <c r="L1102" s="217"/>
      <c r="M1102" s="211" t="s">
        <v>1419</v>
      </c>
      <c r="N1102" s="215">
        <v>66826.02</v>
      </c>
      <c r="O1102" s="218"/>
      <c r="P1102" s="217"/>
      <c r="Q1102" s="217"/>
      <c r="R1102" s="217"/>
      <c r="S1102" s="217"/>
      <c r="T1102" s="215" t="s">
        <v>1420</v>
      </c>
      <c r="U1102" s="185">
        <v>1098</v>
      </c>
      <c r="V1102" s="157" t="s">
        <v>980</v>
      </c>
      <c r="W1102" s="157" t="s">
        <v>984</v>
      </c>
    </row>
    <row r="1103" spans="1:23" ht="16" customHeight="1">
      <c r="A1103" s="211" t="s">
        <v>1424</v>
      </c>
      <c r="B1103" s="211" t="s">
        <v>1425</v>
      </c>
      <c r="C1103" s="212" t="s">
        <v>948</v>
      </c>
      <c r="D1103" s="212">
        <v>17934</v>
      </c>
      <c r="E1103" s="213">
        <v>45016</v>
      </c>
      <c r="F1103" s="217"/>
      <c r="G1103" s="217"/>
      <c r="H1103" s="217"/>
      <c r="I1103" s="215">
        <v>92067.56</v>
      </c>
      <c r="J1103" s="213">
        <v>45044</v>
      </c>
      <c r="K1103" s="212" t="s">
        <v>1419</v>
      </c>
      <c r="L1103" s="217"/>
      <c r="M1103" s="211" t="s">
        <v>1419</v>
      </c>
      <c r="N1103" s="215">
        <v>92067.56</v>
      </c>
      <c r="O1103" s="218"/>
      <c r="P1103" s="217"/>
      <c r="Q1103" s="217"/>
      <c r="R1103" s="217"/>
      <c r="S1103" s="217"/>
      <c r="T1103" s="215" t="s">
        <v>1420</v>
      </c>
      <c r="U1103" s="185">
        <v>1098</v>
      </c>
      <c r="V1103" s="157" t="s">
        <v>980</v>
      </c>
      <c r="W1103" s="157" t="s">
        <v>984</v>
      </c>
    </row>
    <row r="1104" spans="1:23" ht="16" customHeight="1">
      <c r="A1104" s="211" t="s">
        <v>1424</v>
      </c>
      <c r="B1104" s="211" t="s">
        <v>1425</v>
      </c>
      <c r="C1104" s="212" t="s">
        <v>948</v>
      </c>
      <c r="D1104" s="212">
        <v>17935</v>
      </c>
      <c r="E1104" s="213">
        <v>45016</v>
      </c>
      <c r="F1104" s="217"/>
      <c r="G1104" s="217"/>
      <c r="H1104" s="217"/>
      <c r="I1104" s="215">
        <v>86752.639999999999</v>
      </c>
      <c r="J1104" s="213">
        <v>45044</v>
      </c>
      <c r="K1104" s="212" t="s">
        <v>1419</v>
      </c>
      <c r="L1104" s="217"/>
      <c r="M1104" s="211" t="s">
        <v>1419</v>
      </c>
      <c r="N1104" s="215">
        <v>86752.639999999999</v>
      </c>
      <c r="O1104" s="218"/>
      <c r="P1104" s="217"/>
      <c r="Q1104" s="217"/>
      <c r="R1104" s="217"/>
      <c r="S1104" s="217"/>
      <c r="T1104" s="215" t="s">
        <v>1420</v>
      </c>
      <c r="U1104" s="185">
        <v>1098</v>
      </c>
      <c r="V1104" s="157" t="s">
        <v>980</v>
      </c>
      <c r="W1104" s="157" t="s">
        <v>984</v>
      </c>
    </row>
    <row r="1105" spans="1:23" ht="16" customHeight="1">
      <c r="A1105" s="211" t="s">
        <v>1424</v>
      </c>
      <c r="B1105" s="211" t="s">
        <v>1425</v>
      </c>
      <c r="C1105" s="212" t="s">
        <v>948</v>
      </c>
      <c r="D1105" s="212">
        <v>17936</v>
      </c>
      <c r="E1105" s="213">
        <v>45016</v>
      </c>
      <c r="F1105" s="217"/>
      <c r="G1105" s="217"/>
      <c r="H1105" s="217"/>
      <c r="I1105" s="215">
        <v>102627.48</v>
      </c>
      <c r="J1105" s="213">
        <v>45044</v>
      </c>
      <c r="K1105" s="212" t="s">
        <v>1419</v>
      </c>
      <c r="L1105" s="217"/>
      <c r="M1105" s="211" t="s">
        <v>1419</v>
      </c>
      <c r="N1105" s="215">
        <v>102627.48</v>
      </c>
      <c r="O1105" s="218"/>
      <c r="P1105" s="217"/>
      <c r="Q1105" s="217"/>
      <c r="R1105" s="217"/>
      <c r="S1105" s="217"/>
      <c r="T1105" s="215" t="s">
        <v>1420</v>
      </c>
      <c r="U1105" s="185">
        <v>1098</v>
      </c>
      <c r="V1105" s="157" t="s">
        <v>980</v>
      </c>
      <c r="W1105" s="157" t="s">
        <v>984</v>
      </c>
    </row>
    <row r="1106" spans="1:23" ht="16" customHeight="1">
      <c r="A1106" s="211" t="s">
        <v>1424</v>
      </c>
      <c r="B1106" s="211" t="s">
        <v>1425</v>
      </c>
      <c r="C1106" s="212" t="s">
        <v>948</v>
      </c>
      <c r="D1106" s="212">
        <v>17937</v>
      </c>
      <c r="E1106" s="213">
        <v>45016</v>
      </c>
      <c r="F1106" s="217"/>
      <c r="G1106" s="217"/>
      <c r="H1106" s="217"/>
      <c r="I1106" s="215">
        <v>13784.1</v>
      </c>
      <c r="J1106" s="213">
        <v>45044</v>
      </c>
      <c r="K1106" s="212" t="s">
        <v>1419</v>
      </c>
      <c r="L1106" s="217"/>
      <c r="M1106" s="211" t="s">
        <v>1419</v>
      </c>
      <c r="N1106" s="215">
        <v>13784.1</v>
      </c>
      <c r="O1106" s="218"/>
      <c r="P1106" s="217"/>
      <c r="Q1106" s="217"/>
      <c r="R1106" s="217"/>
      <c r="S1106" s="217"/>
      <c r="T1106" s="215" t="s">
        <v>1420</v>
      </c>
      <c r="U1106" s="185">
        <v>1098</v>
      </c>
      <c r="V1106" s="157" t="s">
        <v>980</v>
      </c>
      <c r="W1106" s="157" t="s">
        <v>984</v>
      </c>
    </row>
    <row r="1107" spans="1:23" ht="16" customHeight="1">
      <c r="A1107" s="211" t="s">
        <v>1424</v>
      </c>
      <c r="B1107" s="211" t="s">
        <v>1425</v>
      </c>
      <c r="C1107" s="212" t="s">
        <v>948</v>
      </c>
      <c r="D1107" s="212">
        <v>17938</v>
      </c>
      <c r="E1107" s="213">
        <v>45016</v>
      </c>
      <c r="F1107" s="217"/>
      <c r="G1107" s="217"/>
      <c r="H1107" s="217"/>
      <c r="I1107" s="215">
        <v>26232</v>
      </c>
      <c r="J1107" s="213">
        <v>45044</v>
      </c>
      <c r="K1107" s="212" t="s">
        <v>1419</v>
      </c>
      <c r="L1107" s="217"/>
      <c r="M1107" s="211" t="s">
        <v>1419</v>
      </c>
      <c r="N1107" s="215">
        <v>26232</v>
      </c>
      <c r="O1107" s="218"/>
      <c r="P1107" s="217"/>
      <c r="Q1107" s="217"/>
      <c r="R1107" s="217"/>
      <c r="S1107" s="217"/>
      <c r="T1107" s="215" t="s">
        <v>1420</v>
      </c>
      <c r="U1107" s="185">
        <v>1098</v>
      </c>
      <c r="V1107" s="157" t="s">
        <v>980</v>
      </c>
      <c r="W1107" s="157" t="s">
        <v>984</v>
      </c>
    </row>
    <row r="1108" spans="1:23" ht="16" customHeight="1">
      <c r="A1108" s="211" t="s">
        <v>1424</v>
      </c>
      <c r="B1108" s="211" t="s">
        <v>1425</v>
      </c>
      <c r="C1108" s="212" t="s">
        <v>948</v>
      </c>
      <c r="D1108" s="212">
        <v>17939</v>
      </c>
      <c r="E1108" s="213">
        <v>45016</v>
      </c>
      <c r="F1108" s="217"/>
      <c r="G1108" s="217"/>
      <c r="H1108" s="217"/>
      <c r="I1108" s="215">
        <v>144798.85</v>
      </c>
      <c r="J1108" s="213">
        <v>45044</v>
      </c>
      <c r="K1108" s="212" t="s">
        <v>1419</v>
      </c>
      <c r="L1108" s="217"/>
      <c r="M1108" s="211" t="s">
        <v>1419</v>
      </c>
      <c r="N1108" s="215">
        <v>144798.85</v>
      </c>
      <c r="O1108" s="218"/>
      <c r="P1108" s="217"/>
      <c r="Q1108" s="217"/>
      <c r="R1108" s="217"/>
      <c r="S1108" s="217"/>
      <c r="T1108" s="215" t="s">
        <v>1420</v>
      </c>
      <c r="U1108" s="185">
        <v>1098</v>
      </c>
      <c r="V1108" s="157" t="s">
        <v>980</v>
      </c>
      <c r="W1108" s="157" t="s">
        <v>984</v>
      </c>
    </row>
    <row r="1109" spans="1:23" ht="16" customHeight="1">
      <c r="A1109" s="211" t="s">
        <v>1424</v>
      </c>
      <c r="B1109" s="211" t="s">
        <v>1425</v>
      </c>
      <c r="C1109" s="212" t="s">
        <v>948</v>
      </c>
      <c r="D1109" s="212">
        <v>17940</v>
      </c>
      <c r="E1109" s="213">
        <v>45016</v>
      </c>
      <c r="F1109" s="217"/>
      <c r="G1109" s="217"/>
      <c r="H1109" s="217"/>
      <c r="I1109" s="215">
        <v>31546.33</v>
      </c>
      <c r="J1109" s="213">
        <v>45044</v>
      </c>
      <c r="K1109" s="212" t="s">
        <v>1419</v>
      </c>
      <c r="L1109" s="217"/>
      <c r="M1109" s="211" t="s">
        <v>1419</v>
      </c>
      <c r="N1109" s="215">
        <v>31546.33</v>
      </c>
      <c r="O1109" s="218"/>
      <c r="P1109" s="217"/>
      <c r="Q1109" s="217"/>
      <c r="R1109" s="217"/>
      <c r="S1109" s="217"/>
      <c r="T1109" s="215" t="s">
        <v>1420</v>
      </c>
      <c r="U1109" s="185">
        <v>1098</v>
      </c>
      <c r="V1109" s="157" t="s">
        <v>980</v>
      </c>
      <c r="W1109" s="157" t="s">
        <v>984</v>
      </c>
    </row>
    <row r="1110" spans="1:23" ht="16" customHeight="1">
      <c r="A1110" s="211" t="s">
        <v>1424</v>
      </c>
      <c r="B1110" s="211" t="s">
        <v>1425</v>
      </c>
      <c r="C1110" s="212" t="s">
        <v>948</v>
      </c>
      <c r="D1110" s="212">
        <v>17941</v>
      </c>
      <c r="E1110" s="213">
        <v>45016</v>
      </c>
      <c r="F1110" s="217"/>
      <c r="G1110" s="217"/>
      <c r="H1110" s="217"/>
      <c r="I1110" s="215">
        <v>23040.05</v>
      </c>
      <c r="J1110" s="213">
        <v>45044</v>
      </c>
      <c r="K1110" s="212" t="s">
        <v>1419</v>
      </c>
      <c r="L1110" s="217"/>
      <c r="M1110" s="211" t="s">
        <v>1419</v>
      </c>
      <c r="N1110" s="215">
        <v>23040.05</v>
      </c>
      <c r="O1110" s="218"/>
      <c r="P1110" s="217"/>
      <c r="Q1110" s="217"/>
      <c r="R1110" s="217"/>
      <c r="S1110" s="217"/>
      <c r="T1110" s="215" t="s">
        <v>1420</v>
      </c>
      <c r="U1110" s="185">
        <v>1098</v>
      </c>
      <c r="V1110" s="157" t="s">
        <v>980</v>
      </c>
      <c r="W1110" s="157" t="s">
        <v>984</v>
      </c>
    </row>
    <row r="1111" spans="1:23" ht="16" customHeight="1">
      <c r="A1111" s="211" t="s">
        <v>1424</v>
      </c>
      <c r="B1111" s="211" t="s">
        <v>1425</v>
      </c>
      <c r="C1111" s="212" t="s">
        <v>948</v>
      </c>
      <c r="D1111" s="212">
        <v>18019</v>
      </c>
      <c r="E1111" s="213">
        <v>45044</v>
      </c>
      <c r="F1111" s="217"/>
      <c r="G1111" s="217"/>
      <c r="H1111" s="217"/>
      <c r="I1111" s="215">
        <v>98777.17</v>
      </c>
      <c r="J1111" s="213">
        <v>45077</v>
      </c>
      <c r="K1111" s="212" t="s">
        <v>1419</v>
      </c>
      <c r="L1111" s="217"/>
      <c r="M1111" s="211" t="s">
        <v>1419</v>
      </c>
      <c r="N1111" s="215">
        <v>98777.17</v>
      </c>
      <c r="O1111" s="218"/>
      <c r="P1111" s="217"/>
      <c r="Q1111" s="217"/>
      <c r="R1111" s="217"/>
      <c r="S1111" s="217"/>
      <c r="T1111" s="215" t="s">
        <v>1421</v>
      </c>
      <c r="U1111" s="185">
        <v>1065</v>
      </c>
      <c r="V1111" s="157" t="s">
        <v>980</v>
      </c>
      <c r="W1111" s="157" t="s">
        <v>984</v>
      </c>
    </row>
    <row r="1112" spans="1:23" ht="16" customHeight="1">
      <c r="A1112" s="211" t="s">
        <v>1424</v>
      </c>
      <c r="B1112" s="211" t="s">
        <v>1425</v>
      </c>
      <c r="C1112" s="212" t="s">
        <v>948</v>
      </c>
      <c r="D1112" s="212">
        <v>18020</v>
      </c>
      <c r="E1112" s="213">
        <v>45044</v>
      </c>
      <c r="F1112" s="217"/>
      <c r="G1112" s="217"/>
      <c r="H1112" s="217"/>
      <c r="I1112" s="215">
        <v>46574.29</v>
      </c>
      <c r="J1112" s="213">
        <v>45077</v>
      </c>
      <c r="K1112" s="212" t="s">
        <v>1419</v>
      </c>
      <c r="L1112" s="217"/>
      <c r="M1112" s="211" t="s">
        <v>1419</v>
      </c>
      <c r="N1112" s="215">
        <v>46574.29</v>
      </c>
      <c r="O1112" s="218"/>
      <c r="P1112" s="217"/>
      <c r="Q1112" s="217"/>
      <c r="R1112" s="217"/>
      <c r="S1112" s="217"/>
      <c r="T1112" s="215" t="s">
        <v>1421</v>
      </c>
      <c r="U1112" s="185">
        <v>1065</v>
      </c>
      <c r="V1112" s="157" t="s">
        <v>980</v>
      </c>
      <c r="W1112" s="157" t="s">
        <v>984</v>
      </c>
    </row>
    <row r="1113" spans="1:23" ht="16" customHeight="1">
      <c r="A1113" s="211" t="s">
        <v>1424</v>
      </c>
      <c r="B1113" s="211" t="s">
        <v>1425</v>
      </c>
      <c r="C1113" s="212" t="s">
        <v>948</v>
      </c>
      <c r="D1113" s="212">
        <v>18021</v>
      </c>
      <c r="E1113" s="213">
        <v>45044</v>
      </c>
      <c r="F1113" s="217"/>
      <c r="G1113" s="217"/>
      <c r="H1113" s="217"/>
      <c r="I1113" s="215">
        <v>66025.45</v>
      </c>
      <c r="J1113" s="213">
        <v>45077</v>
      </c>
      <c r="K1113" s="212" t="s">
        <v>1419</v>
      </c>
      <c r="L1113" s="217"/>
      <c r="M1113" s="211" t="s">
        <v>1419</v>
      </c>
      <c r="N1113" s="215">
        <v>66025.45</v>
      </c>
      <c r="O1113" s="218"/>
      <c r="P1113" s="217"/>
      <c r="Q1113" s="217"/>
      <c r="R1113" s="217"/>
      <c r="S1113" s="217"/>
      <c r="T1113" s="215" t="s">
        <v>1421</v>
      </c>
      <c r="U1113" s="185">
        <v>1065</v>
      </c>
      <c r="V1113" s="157" t="s">
        <v>980</v>
      </c>
      <c r="W1113" s="157" t="s">
        <v>984</v>
      </c>
    </row>
    <row r="1114" spans="1:23" ht="16" customHeight="1">
      <c r="A1114" s="211" t="s">
        <v>1424</v>
      </c>
      <c r="B1114" s="211" t="s">
        <v>1425</v>
      </c>
      <c r="C1114" s="212" t="s">
        <v>948</v>
      </c>
      <c r="D1114" s="212">
        <v>18022</v>
      </c>
      <c r="E1114" s="213">
        <v>45044</v>
      </c>
      <c r="F1114" s="217"/>
      <c r="G1114" s="217"/>
      <c r="H1114" s="217"/>
      <c r="I1114" s="215">
        <v>17575.150000000001</v>
      </c>
      <c r="J1114" s="213">
        <v>45077</v>
      </c>
      <c r="K1114" s="212" t="s">
        <v>1419</v>
      </c>
      <c r="L1114" s="217"/>
      <c r="M1114" s="211" t="s">
        <v>1419</v>
      </c>
      <c r="N1114" s="215">
        <v>17575.150000000001</v>
      </c>
      <c r="O1114" s="218"/>
      <c r="P1114" s="217"/>
      <c r="Q1114" s="217"/>
      <c r="R1114" s="217"/>
      <c r="S1114" s="217"/>
      <c r="T1114" s="215" t="s">
        <v>1421</v>
      </c>
      <c r="U1114" s="185">
        <v>1065</v>
      </c>
      <c r="V1114" s="157" t="s">
        <v>980</v>
      </c>
      <c r="W1114" s="157" t="s">
        <v>984</v>
      </c>
    </row>
    <row r="1115" spans="1:23" ht="16" customHeight="1">
      <c r="A1115" s="211" t="s">
        <v>1424</v>
      </c>
      <c r="B1115" s="211" t="s">
        <v>1425</v>
      </c>
      <c r="C1115" s="212" t="s">
        <v>948</v>
      </c>
      <c r="D1115" s="212">
        <v>18023</v>
      </c>
      <c r="E1115" s="213">
        <v>45044</v>
      </c>
      <c r="F1115" s="217"/>
      <c r="G1115" s="217"/>
      <c r="H1115" s="217"/>
      <c r="I1115" s="215">
        <v>30987.279999999999</v>
      </c>
      <c r="J1115" s="213">
        <v>45077</v>
      </c>
      <c r="K1115" s="212" t="s">
        <v>1419</v>
      </c>
      <c r="L1115" s="217"/>
      <c r="M1115" s="211" t="s">
        <v>1419</v>
      </c>
      <c r="N1115" s="215">
        <v>30987.279999999999</v>
      </c>
      <c r="O1115" s="218"/>
      <c r="P1115" s="217"/>
      <c r="Q1115" s="217"/>
      <c r="R1115" s="217"/>
      <c r="S1115" s="217"/>
      <c r="T1115" s="215" t="s">
        <v>1421</v>
      </c>
      <c r="U1115" s="185">
        <v>1065</v>
      </c>
      <c r="V1115" s="157" t="s">
        <v>980</v>
      </c>
      <c r="W1115" s="157" t="s">
        <v>984</v>
      </c>
    </row>
    <row r="1116" spans="1:23" ht="16" customHeight="1">
      <c r="A1116" s="211" t="s">
        <v>1424</v>
      </c>
      <c r="B1116" s="211" t="s">
        <v>1425</v>
      </c>
      <c r="C1116" s="212" t="s">
        <v>948</v>
      </c>
      <c r="D1116" s="212">
        <v>18024</v>
      </c>
      <c r="E1116" s="213">
        <v>45044</v>
      </c>
      <c r="F1116" s="217"/>
      <c r="G1116" s="217"/>
      <c r="H1116" s="217"/>
      <c r="I1116" s="215">
        <v>23537.75</v>
      </c>
      <c r="J1116" s="213">
        <v>45077</v>
      </c>
      <c r="K1116" s="212" t="s">
        <v>1419</v>
      </c>
      <c r="L1116" s="217"/>
      <c r="M1116" s="211" t="s">
        <v>1419</v>
      </c>
      <c r="N1116" s="215">
        <v>23537.75</v>
      </c>
      <c r="O1116" s="218"/>
      <c r="P1116" s="217"/>
      <c r="Q1116" s="217"/>
      <c r="R1116" s="217"/>
      <c r="S1116" s="217"/>
      <c r="T1116" s="215" t="s">
        <v>1421</v>
      </c>
      <c r="U1116" s="185">
        <v>1065</v>
      </c>
      <c r="V1116" s="157" t="s">
        <v>980</v>
      </c>
      <c r="W1116" s="157" t="s">
        <v>984</v>
      </c>
    </row>
    <row r="1117" spans="1:23" ht="16" customHeight="1">
      <c r="A1117" s="211" t="s">
        <v>1424</v>
      </c>
      <c r="B1117" s="211" t="s">
        <v>1425</v>
      </c>
      <c r="C1117" s="212" t="s">
        <v>948</v>
      </c>
      <c r="D1117" s="212">
        <v>18100</v>
      </c>
      <c r="E1117" s="213">
        <v>45077</v>
      </c>
      <c r="F1117" s="217"/>
      <c r="G1117" s="217"/>
      <c r="H1117" s="217"/>
      <c r="I1117" s="215">
        <v>35987.440000000002</v>
      </c>
      <c r="J1117" s="213">
        <v>45107</v>
      </c>
      <c r="K1117" s="212" t="s">
        <v>1419</v>
      </c>
      <c r="L1117" s="217"/>
      <c r="M1117" s="211" t="s">
        <v>1419</v>
      </c>
      <c r="N1117" s="215">
        <v>35987.440000000002</v>
      </c>
      <c r="O1117" s="218"/>
      <c r="P1117" s="217"/>
      <c r="Q1117" s="217"/>
      <c r="R1117" s="217"/>
      <c r="S1117" s="217"/>
      <c r="T1117" s="215" t="s">
        <v>1414</v>
      </c>
      <c r="U1117" s="185">
        <v>1035</v>
      </c>
      <c r="V1117" s="157" t="s">
        <v>980</v>
      </c>
      <c r="W1117" s="157" t="s">
        <v>984</v>
      </c>
    </row>
    <row r="1118" spans="1:23" ht="16" customHeight="1">
      <c r="A1118" s="211" t="s">
        <v>1424</v>
      </c>
      <c r="B1118" s="211" t="s">
        <v>1425</v>
      </c>
      <c r="C1118" s="212" t="s">
        <v>948</v>
      </c>
      <c r="D1118" s="212">
        <v>18101</v>
      </c>
      <c r="E1118" s="213">
        <v>45077</v>
      </c>
      <c r="F1118" s="217"/>
      <c r="G1118" s="217"/>
      <c r="H1118" s="217"/>
      <c r="I1118" s="215">
        <v>61418.58</v>
      </c>
      <c r="J1118" s="213">
        <v>45107</v>
      </c>
      <c r="K1118" s="212" t="s">
        <v>1419</v>
      </c>
      <c r="L1118" s="217"/>
      <c r="M1118" s="211" t="s">
        <v>1419</v>
      </c>
      <c r="N1118" s="215">
        <v>61418.58</v>
      </c>
      <c r="O1118" s="218"/>
      <c r="P1118" s="217"/>
      <c r="Q1118" s="217"/>
      <c r="R1118" s="217"/>
      <c r="S1118" s="217"/>
      <c r="T1118" s="215" t="s">
        <v>1414</v>
      </c>
      <c r="U1118" s="185">
        <v>1035</v>
      </c>
      <c r="V1118" s="157" t="s">
        <v>980</v>
      </c>
      <c r="W1118" s="157" t="s">
        <v>984</v>
      </c>
    </row>
    <row r="1119" spans="1:23" ht="16" customHeight="1">
      <c r="A1119" s="211" t="s">
        <v>1424</v>
      </c>
      <c r="B1119" s="211" t="s">
        <v>1425</v>
      </c>
      <c r="C1119" s="212" t="s">
        <v>948</v>
      </c>
      <c r="D1119" s="212">
        <v>18102</v>
      </c>
      <c r="E1119" s="213">
        <v>45077</v>
      </c>
      <c r="F1119" s="217"/>
      <c r="G1119" s="217"/>
      <c r="H1119" s="217"/>
      <c r="I1119" s="215">
        <v>15760.1</v>
      </c>
      <c r="J1119" s="213">
        <v>45107</v>
      </c>
      <c r="K1119" s="212" t="s">
        <v>1419</v>
      </c>
      <c r="L1119" s="217"/>
      <c r="M1119" s="211" t="s">
        <v>1419</v>
      </c>
      <c r="N1119" s="215">
        <v>15760.1</v>
      </c>
      <c r="O1119" s="218"/>
      <c r="P1119" s="217"/>
      <c r="Q1119" s="217"/>
      <c r="R1119" s="217"/>
      <c r="S1119" s="217"/>
      <c r="T1119" s="215" t="s">
        <v>1414</v>
      </c>
      <c r="U1119" s="185">
        <v>1035</v>
      </c>
      <c r="V1119" s="157" t="s">
        <v>980</v>
      </c>
      <c r="W1119" s="157" t="s">
        <v>984</v>
      </c>
    </row>
    <row r="1120" spans="1:23" ht="16" customHeight="1">
      <c r="A1120" s="211" t="s">
        <v>1424</v>
      </c>
      <c r="B1120" s="211" t="s">
        <v>1425</v>
      </c>
      <c r="C1120" s="212" t="s">
        <v>948</v>
      </c>
      <c r="D1120" s="212">
        <v>18103</v>
      </c>
      <c r="E1120" s="213">
        <v>45077</v>
      </c>
      <c r="F1120" s="217"/>
      <c r="G1120" s="217"/>
      <c r="H1120" s="217"/>
      <c r="I1120" s="215">
        <v>12902.12</v>
      </c>
      <c r="J1120" s="213">
        <v>45107</v>
      </c>
      <c r="K1120" s="212" t="s">
        <v>1419</v>
      </c>
      <c r="L1120" s="217"/>
      <c r="M1120" s="211" t="s">
        <v>1419</v>
      </c>
      <c r="N1120" s="215">
        <v>12902.12</v>
      </c>
      <c r="O1120" s="218"/>
      <c r="P1120" s="217"/>
      <c r="Q1120" s="217"/>
      <c r="R1120" s="217"/>
      <c r="S1120" s="217"/>
      <c r="T1120" s="215" t="s">
        <v>1414</v>
      </c>
      <c r="U1120" s="185">
        <v>1035</v>
      </c>
      <c r="V1120" s="157" t="s">
        <v>980</v>
      </c>
      <c r="W1120" s="157" t="s">
        <v>984</v>
      </c>
    </row>
    <row r="1121" spans="1:23" ht="16" customHeight="1">
      <c r="A1121" s="211" t="s">
        <v>1424</v>
      </c>
      <c r="B1121" s="211" t="s">
        <v>1425</v>
      </c>
      <c r="C1121" s="212" t="s">
        <v>948</v>
      </c>
      <c r="D1121" s="212">
        <v>18104</v>
      </c>
      <c r="E1121" s="213">
        <v>45077</v>
      </c>
      <c r="F1121" s="217"/>
      <c r="G1121" s="217"/>
      <c r="H1121" s="217"/>
      <c r="I1121" s="215">
        <v>10029.66</v>
      </c>
      <c r="J1121" s="213">
        <v>45107</v>
      </c>
      <c r="K1121" s="212" t="s">
        <v>1419</v>
      </c>
      <c r="L1121" s="217"/>
      <c r="M1121" s="211" t="s">
        <v>1419</v>
      </c>
      <c r="N1121" s="215">
        <v>10029.66</v>
      </c>
      <c r="O1121" s="218"/>
      <c r="P1121" s="217"/>
      <c r="Q1121" s="217"/>
      <c r="R1121" s="217"/>
      <c r="S1121" s="217"/>
      <c r="T1121" s="215" t="s">
        <v>1414</v>
      </c>
      <c r="U1121" s="185">
        <v>1035</v>
      </c>
      <c r="V1121" s="157" t="s">
        <v>980</v>
      </c>
      <c r="W1121" s="157" t="s">
        <v>984</v>
      </c>
    </row>
    <row r="1122" spans="1:23" ht="16" customHeight="1">
      <c r="A1122" s="211" t="s">
        <v>1424</v>
      </c>
      <c r="B1122" s="211" t="s">
        <v>1425</v>
      </c>
      <c r="C1122" s="212" t="s">
        <v>948</v>
      </c>
      <c r="D1122" s="212">
        <v>18139</v>
      </c>
      <c r="E1122" s="213">
        <v>45077</v>
      </c>
      <c r="F1122" s="217"/>
      <c r="G1122" s="217"/>
      <c r="H1122" s="217"/>
      <c r="I1122" s="215">
        <v>71205.45</v>
      </c>
      <c r="J1122" s="213">
        <v>45107</v>
      </c>
      <c r="K1122" s="212" t="s">
        <v>1419</v>
      </c>
      <c r="L1122" s="217"/>
      <c r="M1122" s="211" t="s">
        <v>1419</v>
      </c>
      <c r="N1122" s="215">
        <v>71205.45</v>
      </c>
      <c r="O1122" s="218"/>
      <c r="P1122" s="217"/>
      <c r="Q1122" s="217"/>
      <c r="R1122" s="217"/>
      <c r="S1122" s="217"/>
      <c r="T1122" s="215" t="s">
        <v>1414</v>
      </c>
      <c r="U1122" s="185">
        <v>1035</v>
      </c>
      <c r="V1122" s="157" t="s">
        <v>980</v>
      </c>
      <c r="W1122" s="157" t="s">
        <v>984</v>
      </c>
    </row>
    <row r="1123" spans="1:23" ht="16" customHeight="1">
      <c r="A1123" s="211" t="s">
        <v>1424</v>
      </c>
      <c r="B1123" s="211" t="s">
        <v>1425</v>
      </c>
      <c r="C1123" s="212" t="s">
        <v>948</v>
      </c>
      <c r="D1123" s="212">
        <v>18178</v>
      </c>
      <c r="E1123" s="213">
        <v>45107</v>
      </c>
      <c r="F1123" s="217"/>
      <c r="G1123" s="217"/>
      <c r="H1123" s="217"/>
      <c r="I1123" s="215">
        <v>96499.13</v>
      </c>
      <c r="J1123" s="213">
        <v>45138</v>
      </c>
      <c r="K1123" s="212" t="s">
        <v>1419</v>
      </c>
      <c r="L1123" s="217"/>
      <c r="M1123" s="211" t="s">
        <v>1419</v>
      </c>
      <c r="N1123" s="215">
        <v>96499.13</v>
      </c>
      <c r="O1123" s="218"/>
      <c r="P1123" s="217"/>
      <c r="Q1123" s="217"/>
      <c r="R1123" s="217"/>
      <c r="S1123" s="217"/>
      <c r="T1123" s="215" t="s">
        <v>1416</v>
      </c>
      <c r="U1123" s="185">
        <v>1004</v>
      </c>
      <c r="V1123" s="157" t="s">
        <v>980</v>
      </c>
      <c r="W1123" s="157" t="s">
        <v>984</v>
      </c>
    </row>
    <row r="1124" spans="1:23" ht="16" customHeight="1">
      <c r="A1124" s="211" t="s">
        <v>1424</v>
      </c>
      <c r="B1124" s="211" t="s">
        <v>1425</v>
      </c>
      <c r="C1124" s="212" t="s">
        <v>948</v>
      </c>
      <c r="D1124" s="212">
        <v>18179</v>
      </c>
      <c r="E1124" s="213">
        <v>45107</v>
      </c>
      <c r="F1124" s="217"/>
      <c r="G1124" s="217"/>
      <c r="H1124" s="217"/>
      <c r="I1124" s="215">
        <v>45056.43</v>
      </c>
      <c r="J1124" s="213">
        <v>45138</v>
      </c>
      <c r="K1124" s="212" t="s">
        <v>1419</v>
      </c>
      <c r="L1124" s="217"/>
      <c r="M1124" s="211" t="s">
        <v>1419</v>
      </c>
      <c r="N1124" s="215">
        <v>45056.43</v>
      </c>
      <c r="O1124" s="218"/>
      <c r="P1124" s="217"/>
      <c r="Q1124" s="217"/>
      <c r="R1124" s="217"/>
      <c r="S1124" s="217"/>
      <c r="T1124" s="215" t="s">
        <v>1416</v>
      </c>
      <c r="U1124" s="185">
        <v>1004</v>
      </c>
      <c r="V1124" s="157" t="s">
        <v>980</v>
      </c>
      <c r="W1124" s="157" t="s">
        <v>984</v>
      </c>
    </row>
    <row r="1125" spans="1:23" ht="16" customHeight="1">
      <c r="A1125" s="211" t="s">
        <v>1424</v>
      </c>
      <c r="B1125" s="211" t="s">
        <v>1425</v>
      </c>
      <c r="C1125" s="212" t="s">
        <v>948</v>
      </c>
      <c r="D1125" s="212">
        <v>18180</v>
      </c>
      <c r="E1125" s="213">
        <v>45107</v>
      </c>
      <c r="F1125" s="217"/>
      <c r="G1125" s="217"/>
      <c r="H1125" s="217"/>
      <c r="I1125" s="215">
        <v>65261.47</v>
      </c>
      <c r="J1125" s="213">
        <v>45138</v>
      </c>
      <c r="K1125" s="212" t="s">
        <v>1419</v>
      </c>
      <c r="L1125" s="217"/>
      <c r="M1125" s="211" t="s">
        <v>1419</v>
      </c>
      <c r="N1125" s="215">
        <v>65261.47</v>
      </c>
      <c r="O1125" s="218"/>
      <c r="P1125" s="217"/>
      <c r="Q1125" s="217"/>
      <c r="R1125" s="217"/>
      <c r="S1125" s="217"/>
      <c r="T1125" s="215" t="s">
        <v>1416</v>
      </c>
      <c r="U1125" s="185">
        <v>1004</v>
      </c>
      <c r="V1125" s="157" t="s">
        <v>980</v>
      </c>
      <c r="W1125" s="157" t="s">
        <v>984</v>
      </c>
    </row>
    <row r="1126" spans="1:23" ht="16" customHeight="1">
      <c r="A1126" s="211" t="s">
        <v>1424</v>
      </c>
      <c r="B1126" s="211" t="s">
        <v>1425</v>
      </c>
      <c r="C1126" s="212" t="s">
        <v>948</v>
      </c>
      <c r="D1126" s="212">
        <v>18181</v>
      </c>
      <c r="E1126" s="213">
        <v>45107</v>
      </c>
      <c r="F1126" s="217"/>
      <c r="G1126" s="217"/>
      <c r="H1126" s="217"/>
      <c r="I1126" s="215">
        <v>17331.34</v>
      </c>
      <c r="J1126" s="213">
        <v>45138</v>
      </c>
      <c r="K1126" s="212" t="s">
        <v>1419</v>
      </c>
      <c r="L1126" s="217"/>
      <c r="M1126" s="211" t="s">
        <v>1419</v>
      </c>
      <c r="N1126" s="215">
        <v>17331.34</v>
      </c>
      <c r="O1126" s="218"/>
      <c r="P1126" s="217"/>
      <c r="Q1126" s="217"/>
      <c r="R1126" s="217"/>
      <c r="S1126" s="217"/>
      <c r="T1126" s="215" t="s">
        <v>1416</v>
      </c>
      <c r="U1126" s="185">
        <v>1004</v>
      </c>
      <c r="V1126" s="157" t="s">
        <v>980</v>
      </c>
      <c r="W1126" s="157" t="s">
        <v>984</v>
      </c>
    </row>
    <row r="1127" spans="1:23" ht="16" customHeight="1">
      <c r="A1127" s="211" t="s">
        <v>1424</v>
      </c>
      <c r="B1127" s="211" t="s">
        <v>1425</v>
      </c>
      <c r="C1127" s="212" t="s">
        <v>948</v>
      </c>
      <c r="D1127" s="212">
        <v>18182</v>
      </c>
      <c r="E1127" s="213">
        <v>45107</v>
      </c>
      <c r="F1127" s="217"/>
      <c r="G1127" s="217"/>
      <c r="H1127" s="217"/>
      <c r="I1127" s="215">
        <v>6269.36</v>
      </c>
      <c r="J1127" s="213">
        <v>45138</v>
      </c>
      <c r="K1127" s="212" t="s">
        <v>1419</v>
      </c>
      <c r="L1127" s="217"/>
      <c r="M1127" s="211" t="s">
        <v>1419</v>
      </c>
      <c r="N1127" s="215">
        <v>6269.36</v>
      </c>
      <c r="O1127" s="218"/>
      <c r="P1127" s="217"/>
      <c r="Q1127" s="217"/>
      <c r="R1127" s="217"/>
      <c r="S1127" s="217"/>
      <c r="T1127" s="215" t="s">
        <v>1416</v>
      </c>
      <c r="U1127" s="185">
        <v>1004</v>
      </c>
      <c r="V1127" s="157" t="s">
        <v>980</v>
      </c>
      <c r="W1127" s="157" t="s">
        <v>984</v>
      </c>
    </row>
    <row r="1128" spans="1:23" ht="16" customHeight="1">
      <c r="A1128" s="211" t="s">
        <v>1424</v>
      </c>
      <c r="B1128" s="211" t="s">
        <v>1425</v>
      </c>
      <c r="C1128" s="212" t="s">
        <v>948</v>
      </c>
      <c r="D1128" s="212">
        <v>18183</v>
      </c>
      <c r="E1128" s="213">
        <v>45107</v>
      </c>
      <c r="F1128" s="217"/>
      <c r="G1128" s="217"/>
      <c r="H1128" s="217"/>
      <c r="I1128" s="215">
        <v>13943.76</v>
      </c>
      <c r="J1128" s="213">
        <v>45138</v>
      </c>
      <c r="K1128" s="212" t="s">
        <v>1419</v>
      </c>
      <c r="L1128" s="217"/>
      <c r="M1128" s="211" t="s">
        <v>1419</v>
      </c>
      <c r="N1128" s="215">
        <v>13943.76</v>
      </c>
      <c r="O1128" s="218"/>
      <c r="P1128" s="217"/>
      <c r="Q1128" s="217"/>
      <c r="R1128" s="217"/>
      <c r="S1128" s="217"/>
      <c r="T1128" s="215" t="s">
        <v>1416</v>
      </c>
      <c r="U1128" s="185">
        <v>1004</v>
      </c>
      <c r="V1128" s="157" t="s">
        <v>980</v>
      </c>
      <c r="W1128" s="157" t="s">
        <v>984</v>
      </c>
    </row>
    <row r="1129" spans="1:23" ht="16" customHeight="1">
      <c r="A1129" s="211" t="s">
        <v>1424</v>
      </c>
      <c r="B1129" s="211" t="s">
        <v>1425</v>
      </c>
      <c r="C1129" s="212" t="s">
        <v>948</v>
      </c>
      <c r="D1129" s="212">
        <v>18257</v>
      </c>
      <c r="E1129" s="213">
        <v>45138</v>
      </c>
      <c r="F1129" s="217"/>
      <c r="G1129" s="217"/>
      <c r="H1129" s="217"/>
      <c r="I1129" s="215">
        <v>90872.67</v>
      </c>
      <c r="J1129" s="213">
        <v>45169</v>
      </c>
      <c r="K1129" s="212" t="s">
        <v>1419</v>
      </c>
      <c r="L1129" s="217"/>
      <c r="M1129" s="211" t="s">
        <v>1419</v>
      </c>
      <c r="N1129" s="215">
        <v>90872.67</v>
      </c>
      <c r="O1129" s="218"/>
      <c r="P1129" s="217"/>
      <c r="Q1129" s="217"/>
      <c r="R1129" s="217"/>
      <c r="S1129" s="217"/>
      <c r="T1129" s="215" t="s">
        <v>1416</v>
      </c>
      <c r="U1129" s="185">
        <v>973</v>
      </c>
      <c r="V1129" s="157" t="s">
        <v>980</v>
      </c>
      <c r="W1129" s="157" t="s">
        <v>984</v>
      </c>
    </row>
    <row r="1130" spans="1:23" ht="16" customHeight="1">
      <c r="A1130" s="211" t="s">
        <v>1424</v>
      </c>
      <c r="B1130" s="211" t="s">
        <v>1425</v>
      </c>
      <c r="C1130" s="212" t="s">
        <v>948</v>
      </c>
      <c r="D1130" s="212">
        <v>18258</v>
      </c>
      <c r="E1130" s="213">
        <v>45138</v>
      </c>
      <c r="F1130" s="217"/>
      <c r="G1130" s="217"/>
      <c r="H1130" s="217"/>
      <c r="I1130" s="215">
        <v>45056.43</v>
      </c>
      <c r="J1130" s="213">
        <v>45169</v>
      </c>
      <c r="K1130" s="212" t="s">
        <v>1419</v>
      </c>
      <c r="L1130" s="217"/>
      <c r="M1130" s="211" t="s">
        <v>1419</v>
      </c>
      <c r="N1130" s="215">
        <v>45056.43</v>
      </c>
      <c r="O1130" s="218"/>
      <c r="P1130" s="217"/>
      <c r="Q1130" s="217"/>
      <c r="R1130" s="217"/>
      <c r="S1130" s="217"/>
      <c r="T1130" s="215" t="s">
        <v>1416</v>
      </c>
      <c r="U1130" s="185">
        <v>973</v>
      </c>
      <c r="V1130" s="157" t="s">
        <v>980</v>
      </c>
      <c r="W1130" s="157" t="s">
        <v>984</v>
      </c>
    </row>
    <row r="1131" spans="1:23" ht="16" customHeight="1">
      <c r="A1131" s="211" t="s">
        <v>1424</v>
      </c>
      <c r="B1131" s="211" t="s">
        <v>1425</v>
      </c>
      <c r="C1131" s="212" t="s">
        <v>948</v>
      </c>
      <c r="D1131" s="212">
        <v>18259</v>
      </c>
      <c r="E1131" s="213">
        <v>45138</v>
      </c>
      <c r="F1131" s="217"/>
      <c r="G1131" s="217"/>
      <c r="H1131" s="217"/>
      <c r="I1131" s="215">
        <v>65129.72</v>
      </c>
      <c r="J1131" s="213">
        <v>45169</v>
      </c>
      <c r="K1131" s="212" t="s">
        <v>1419</v>
      </c>
      <c r="L1131" s="217"/>
      <c r="M1131" s="211" t="s">
        <v>1419</v>
      </c>
      <c r="N1131" s="215">
        <v>65129.72</v>
      </c>
      <c r="O1131" s="218"/>
      <c r="P1131" s="217"/>
      <c r="Q1131" s="217"/>
      <c r="R1131" s="217"/>
      <c r="S1131" s="217"/>
      <c r="T1131" s="215" t="s">
        <v>1416</v>
      </c>
      <c r="U1131" s="185">
        <v>973</v>
      </c>
      <c r="V1131" s="157" t="s">
        <v>980</v>
      </c>
      <c r="W1131" s="157" t="s">
        <v>984</v>
      </c>
    </row>
    <row r="1132" spans="1:23" ht="16" customHeight="1">
      <c r="A1132" s="211" t="s">
        <v>1424</v>
      </c>
      <c r="B1132" s="211" t="s">
        <v>1425</v>
      </c>
      <c r="C1132" s="212" t="s">
        <v>948</v>
      </c>
      <c r="D1132" s="212">
        <v>18260</v>
      </c>
      <c r="E1132" s="213">
        <v>45138</v>
      </c>
      <c r="F1132" s="217"/>
      <c r="G1132" s="217"/>
      <c r="H1132" s="217"/>
      <c r="I1132" s="215">
        <v>17331.34</v>
      </c>
      <c r="J1132" s="213">
        <v>45169</v>
      </c>
      <c r="K1132" s="212" t="s">
        <v>1419</v>
      </c>
      <c r="L1132" s="217"/>
      <c r="M1132" s="211" t="s">
        <v>1419</v>
      </c>
      <c r="N1132" s="215">
        <v>17331.34</v>
      </c>
      <c r="O1132" s="218"/>
      <c r="P1132" s="217"/>
      <c r="Q1132" s="217"/>
      <c r="R1132" s="217"/>
      <c r="S1132" s="217"/>
      <c r="T1132" s="215" t="s">
        <v>1416</v>
      </c>
      <c r="U1132" s="185">
        <v>973</v>
      </c>
      <c r="V1132" s="157" t="s">
        <v>980</v>
      </c>
      <c r="W1132" s="157" t="s">
        <v>984</v>
      </c>
    </row>
    <row r="1133" spans="1:23" ht="16" customHeight="1">
      <c r="A1133" s="211" t="s">
        <v>1424</v>
      </c>
      <c r="B1133" s="211" t="s">
        <v>1425</v>
      </c>
      <c r="C1133" s="212" t="s">
        <v>948</v>
      </c>
      <c r="D1133" s="212">
        <v>18261</v>
      </c>
      <c r="E1133" s="213">
        <v>45138</v>
      </c>
      <c r="F1133" s="217"/>
      <c r="G1133" s="217"/>
      <c r="H1133" s="217"/>
      <c r="I1133" s="215">
        <v>26114</v>
      </c>
      <c r="J1133" s="213">
        <v>45169</v>
      </c>
      <c r="K1133" s="212" t="s">
        <v>1419</v>
      </c>
      <c r="L1133" s="217"/>
      <c r="M1133" s="211" t="s">
        <v>1419</v>
      </c>
      <c r="N1133" s="215">
        <v>26114</v>
      </c>
      <c r="O1133" s="218"/>
      <c r="P1133" s="217"/>
      <c r="Q1133" s="217"/>
      <c r="R1133" s="217"/>
      <c r="S1133" s="217"/>
      <c r="T1133" s="215" t="s">
        <v>1416</v>
      </c>
      <c r="U1133" s="185">
        <v>973</v>
      </c>
      <c r="V1133" s="157" t="s">
        <v>980</v>
      </c>
      <c r="W1133" s="157" t="s">
        <v>984</v>
      </c>
    </row>
    <row r="1134" spans="1:23" ht="16" customHeight="1">
      <c r="A1134" s="211" t="s">
        <v>1424</v>
      </c>
      <c r="B1134" s="211" t="s">
        <v>1425</v>
      </c>
      <c r="C1134" s="212" t="s">
        <v>948</v>
      </c>
      <c r="D1134" s="212">
        <v>18262</v>
      </c>
      <c r="E1134" s="213">
        <v>45138</v>
      </c>
      <c r="F1134" s="217"/>
      <c r="G1134" s="217"/>
      <c r="H1134" s="217"/>
      <c r="I1134" s="215">
        <v>18888.310000000001</v>
      </c>
      <c r="J1134" s="213">
        <v>45169</v>
      </c>
      <c r="K1134" s="212" t="s">
        <v>1419</v>
      </c>
      <c r="L1134" s="217"/>
      <c r="M1134" s="211" t="s">
        <v>1419</v>
      </c>
      <c r="N1134" s="215">
        <v>18888.310000000001</v>
      </c>
      <c r="O1134" s="218"/>
      <c r="P1134" s="217"/>
      <c r="Q1134" s="217"/>
      <c r="R1134" s="217"/>
      <c r="S1134" s="217"/>
      <c r="T1134" s="215" t="s">
        <v>1416</v>
      </c>
      <c r="U1134" s="185">
        <v>973</v>
      </c>
      <c r="V1134" s="157" t="s">
        <v>980</v>
      </c>
      <c r="W1134" s="157" t="s">
        <v>984</v>
      </c>
    </row>
    <row r="1135" spans="1:23" ht="16" customHeight="1">
      <c r="A1135" s="211" t="s">
        <v>1424</v>
      </c>
      <c r="B1135" s="211" t="s">
        <v>1425</v>
      </c>
      <c r="C1135" s="212" t="s">
        <v>948</v>
      </c>
      <c r="D1135" s="212">
        <v>18339</v>
      </c>
      <c r="E1135" s="213">
        <v>45169</v>
      </c>
      <c r="F1135" s="217"/>
      <c r="G1135" s="217"/>
      <c r="H1135" s="217"/>
      <c r="I1135" s="215">
        <v>89538.44</v>
      </c>
      <c r="J1135" s="213">
        <v>45198</v>
      </c>
      <c r="K1135" s="212" t="s">
        <v>1419</v>
      </c>
      <c r="L1135" s="217"/>
      <c r="M1135" s="211" t="s">
        <v>1419</v>
      </c>
      <c r="N1135" s="215">
        <v>89538.44</v>
      </c>
      <c r="O1135" s="218"/>
      <c r="P1135" s="217"/>
      <c r="Q1135" s="217"/>
      <c r="R1135" s="217"/>
      <c r="S1135" s="217"/>
      <c r="T1135" s="215" t="s">
        <v>1422</v>
      </c>
      <c r="U1135" s="185">
        <v>944</v>
      </c>
      <c r="V1135" s="157" t="s">
        <v>980</v>
      </c>
      <c r="W1135" s="157" t="s">
        <v>984</v>
      </c>
    </row>
    <row r="1136" spans="1:23" ht="16" customHeight="1">
      <c r="A1136" s="211" t="s">
        <v>1424</v>
      </c>
      <c r="B1136" s="211" t="s">
        <v>1425</v>
      </c>
      <c r="C1136" s="212" t="s">
        <v>948</v>
      </c>
      <c r="D1136" s="212">
        <v>18340</v>
      </c>
      <c r="E1136" s="213">
        <v>45169</v>
      </c>
      <c r="F1136" s="217"/>
      <c r="G1136" s="217"/>
      <c r="H1136" s="217"/>
      <c r="I1136" s="215">
        <v>43675.12</v>
      </c>
      <c r="J1136" s="213">
        <v>45198</v>
      </c>
      <c r="K1136" s="212" t="s">
        <v>1419</v>
      </c>
      <c r="L1136" s="217"/>
      <c r="M1136" s="211" t="s">
        <v>1419</v>
      </c>
      <c r="N1136" s="215">
        <v>43675.12</v>
      </c>
      <c r="O1136" s="218"/>
      <c r="P1136" s="217"/>
      <c r="Q1136" s="217"/>
      <c r="R1136" s="217"/>
      <c r="S1136" s="217"/>
      <c r="T1136" s="215" t="s">
        <v>1422</v>
      </c>
      <c r="U1136" s="185">
        <v>944</v>
      </c>
      <c r="V1136" s="157" t="s">
        <v>980</v>
      </c>
      <c r="W1136" s="157" t="s">
        <v>984</v>
      </c>
    </row>
    <row r="1137" spans="1:23" ht="16" customHeight="1">
      <c r="A1137" s="211" t="s">
        <v>1424</v>
      </c>
      <c r="B1137" s="211" t="s">
        <v>1425</v>
      </c>
      <c r="C1137" s="212" t="s">
        <v>948</v>
      </c>
      <c r="D1137" s="212">
        <v>18341</v>
      </c>
      <c r="E1137" s="213">
        <v>45169</v>
      </c>
      <c r="F1137" s="217"/>
      <c r="G1137" s="217"/>
      <c r="H1137" s="217"/>
      <c r="I1137" s="215">
        <v>64021.14</v>
      </c>
      <c r="J1137" s="213">
        <v>45198</v>
      </c>
      <c r="K1137" s="212" t="s">
        <v>1419</v>
      </c>
      <c r="L1137" s="217"/>
      <c r="M1137" s="211" t="s">
        <v>1419</v>
      </c>
      <c r="N1137" s="215">
        <v>64021.14</v>
      </c>
      <c r="O1137" s="218"/>
      <c r="P1137" s="217"/>
      <c r="Q1137" s="217"/>
      <c r="R1137" s="217"/>
      <c r="S1137" s="217"/>
      <c r="T1137" s="215" t="s">
        <v>1422</v>
      </c>
      <c r="U1137" s="185">
        <v>944</v>
      </c>
      <c r="V1137" s="157" t="s">
        <v>980</v>
      </c>
      <c r="W1137" s="157" t="s">
        <v>984</v>
      </c>
    </row>
    <row r="1138" spans="1:23" ht="16" customHeight="1">
      <c r="A1138" s="211" t="s">
        <v>1424</v>
      </c>
      <c r="B1138" s="211" t="s">
        <v>1425</v>
      </c>
      <c r="C1138" s="212" t="s">
        <v>948</v>
      </c>
      <c r="D1138" s="212">
        <v>18342</v>
      </c>
      <c r="E1138" s="213">
        <v>45169</v>
      </c>
      <c r="F1138" s="217"/>
      <c r="G1138" s="217"/>
      <c r="H1138" s="217"/>
      <c r="I1138" s="215">
        <v>17461.330000000002</v>
      </c>
      <c r="J1138" s="213">
        <v>45198</v>
      </c>
      <c r="K1138" s="212" t="s">
        <v>1419</v>
      </c>
      <c r="L1138" s="217"/>
      <c r="M1138" s="211" t="s">
        <v>1419</v>
      </c>
      <c r="N1138" s="215">
        <v>17461.330000000002</v>
      </c>
      <c r="O1138" s="218"/>
      <c r="P1138" s="217"/>
      <c r="Q1138" s="217"/>
      <c r="R1138" s="217"/>
      <c r="S1138" s="217"/>
      <c r="T1138" s="215" t="s">
        <v>1422</v>
      </c>
      <c r="U1138" s="185">
        <v>944</v>
      </c>
      <c r="V1138" s="157" t="s">
        <v>980</v>
      </c>
      <c r="W1138" s="157" t="s">
        <v>984</v>
      </c>
    </row>
    <row r="1139" spans="1:23" ht="16" customHeight="1">
      <c r="A1139" s="211" t="s">
        <v>1424</v>
      </c>
      <c r="B1139" s="211" t="s">
        <v>1425</v>
      </c>
      <c r="C1139" s="212" t="s">
        <v>948</v>
      </c>
      <c r="D1139" s="212">
        <v>18343</v>
      </c>
      <c r="E1139" s="213">
        <v>45169</v>
      </c>
      <c r="F1139" s="217"/>
      <c r="G1139" s="217"/>
      <c r="H1139" s="217"/>
      <c r="I1139" s="215">
        <v>23364.97</v>
      </c>
      <c r="J1139" s="213">
        <v>45198</v>
      </c>
      <c r="K1139" s="212" t="s">
        <v>1419</v>
      </c>
      <c r="L1139" s="217"/>
      <c r="M1139" s="211" t="s">
        <v>1419</v>
      </c>
      <c r="N1139" s="215">
        <v>23364.97</v>
      </c>
      <c r="O1139" s="218"/>
      <c r="P1139" s="217"/>
      <c r="Q1139" s="217"/>
      <c r="R1139" s="217"/>
      <c r="S1139" s="217"/>
      <c r="T1139" s="215" t="s">
        <v>1422</v>
      </c>
      <c r="U1139" s="185">
        <v>944</v>
      </c>
      <c r="V1139" s="157" t="s">
        <v>980</v>
      </c>
      <c r="W1139" s="157" t="s">
        <v>984</v>
      </c>
    </row>
    <row r="1140" spans="1:23" ht="16" customHeight="1">
      <c r="A1140" s="211" t="s">
        <v>1424</v>
      </c>
      <c r="B1140" s="211" t="s">
        <v>1425</v>
      </c>
      <c r="C1140" s="212" t="s">
        <v>948</v>
      </c>
      <c r="D1140" s="212">
        <v>18344</v>
      </c>
      <c r="E1140" s="213">
        <v>45169</v>
      </c>
      <c r="F1140" s="217"/>
      <c r="G1140" s="217"/>
      <c r="H1140" s="217"/>
      <c r="I1140" s="215">
        <v>16848.490000000002</v>
      </c>
      <c r="J1140" s="213">
        <v>45198</v>
      </c>
      <c r="K1140" s="212" t="s">
        <v>1419</v>
      </c>
      <c r="L1140" s="217"/>
      <c r="M1140" s="211" t="s">
        <v>1419</v>
      </c>
      <c r="N1140" s="215">
        <v>16848.490000000002</v>
      </c>
      <c r="O1140" s="218"/>
      <c r="P1140" s="217"/>
      <c r="Q1140" s="217"/>
      <c r="R1140" s="217"/>
      <c r="S1140" s="217"/>
      <c r="T1140" s="215" t="s">
        <v>1422</v>
      </c>
      <c r="U1140" s="185">
        <v>944</v>
      </c>
      <c r="V1140" s="157" t="s">
        <v>980</v>
      </c>
      <c r="W1140" s="157" t="s">
        <v>984</v>
      </c>
    </row>
    <row r="1141" spans="1:23" ht="16" customHeight="1">
      <c r="A1141" s="211" t="s">
        <v>1424</v>
      </c>
      <c r="B1141" s="211" t="s">
        <v>1425</v>
      </c>
      <c r="C1141" s="212" t="s">
        <v>948</v>
      </c>
      <c r="D1141" s="212">
        <v>18418</v>
      </c>
      <c r="E1141" s="213">
        <v>45198</v>
      </c>
      <c r="F1141" s="217"/>
      <c r="G1141" s="217"/>
      <c r="H1141" s="217"/>
      <c r="I1141" s="215">
        <v>66566.97</v>
      </c>
      <c r="J1141" s="213">
        <v>45230</v>
      </c>
      <c r="K1141" s="212" t="s">
        <v>1419</v>
      </c>
      <c r="L1141" s="217"/>
      <c r="M1141" s="211" t="s">
        <v>1419</v>
      </c>
      <c r="N1141" s="215">
        <v>66566.97</v>
      </c>
      <c r="O1141" s="218"/>
      <c r="P1141" s="217"/>
      <c r="Q1141" s="217"/>
      <c r="R1141" s="217"/>
      <c r="S1141" s="217"/>
      <c r="T1141" s="215" t="s">
        <v>1426</v>
      </c>
      <c r="U1141" s="185">
        <v>912</v>
      </c>
      <c r="V1141" s="157" t="s">
        <v>980</v>
      </c>
      <c r="W1141" s="157" t="s">
        <v>984</v>
      </c>
    </row>
    <row r="1142" spans="1:23" ht="16" customHeight="1">
      <c r="A1142" s="211" t="s">
        <v>1424</v>
      </c>
      <c r="B1142" s="211" t="s">
        <v>1425</v>
      </c>
      <c r="C1142" s="212" t="s">
        <v>948</v>
      </c>
      <c r="D1142" s="212">
        <v>18419</v>
      </c>
      <c r="E1142" s="213">
        <v>45198</v>
      </c>
      <c r="F1142" s="217"/>
      <c r="G1142" s="217"/>
      <c r="H1142" s="217"/>
      <c r="I1142" s="215">
        <v>35484.17</v>
      </c>
      <c r="J1142" s="213">
        <v>45230</v>
      </c>
      <c r="K1142" s="212" t="s">
        <v>1419</v>
      </c>
      <c r="L1142" s="217"/>
      <c r="M1142" s="211" t="s">
        <v>1419</v>
      </c>
      <c r="N1142" s="215">
        <v>35484.17</v>
      </c>
      <c r="O1142" s="218"/>
      <c r="P1142" s="217"/>
      <c r="Q1142" s="217"/>
      <c r="R1142" s="217"/>
      <c r="S1142" s="217"/>
      <c r="T1142" s="215" t="s">
        <v>1426</v>
      </c>
      <c r="U1142" s="185">
        <v>912</v>
      </c>
      <c r="V1142" s="157" t="s">
        <v>980</v>
      </c>
      <c r="W1142" s="157" t="s">
        <v>984</v>
      </c>
    </row>
    <row r="1143" spans="1:23" ht="16" customHeight="1">
      <c r="A1143" s="211" t="s">
        <v>1424</v>
      </c>
      <c r="B1143" s="211" t="s">
        <v>1425</v>
      </c>
      <c r="C1143" s="212" t="s">
        <v>948</v>
      </c>
      <c r="D1143" s="212">
        <v>18420</v>
      </c>
      <c r="E1143" s="213">
        <v>45198</v>
      </c>
      <c r="F1143" s="217"/>
      <c r="G1143" s="217"/>
      <c r="H1143" s="217"/>
      <c r="I1143" s="215">
        <v>59376.99</v>
      </c>
      <c r="J1143" s="213">
        <v>45230</v>
      </c>
      <c r="K1143" s="212" t="s">
        <v>1419</v>
      </c>
      <c r="L1143" s="217"/>
      <c r="M1143" s="211" t="s">
        <v>1419</v>
      </c>
      <c r="N1143" s="215">
        <v>59376.99</v>
      </c>
      <c r="O1143" s="218"/>
      <c r="P1143" s="217"/>
      <c r="Q1143" s="217"/>
      <c r="R1143" s="217"/>
      <c r="S1143" s="217"/>
      <c r="T1143" s="215" t="s">
        <v>1426</v>
      </c>
      <c r="U1143" s="185">
        <v>912</v>
      </c>
      <c r="V1143" s="157" t="s">
        <v>980</v>
      </c>
      <c r="W1143" s="157" t="s">
        <v>984</v>
      </c>
    </row>
    <row r="1144" spans="1:23" ht="16" customHeight="1">
      <c r="A1144" s="211" t="s">
        <v>1424</v>
      </c>
      <c r="B1144" s="211" t="s">
        <v>1425</v>
      </c>
      <c r="C1144" s="212" t="s">
        <v>948</v>
      </c>
      <c r="D1144" s="212">
        <v>18421</v>
      </c>
      <c r="E1144" s="213">
        <v>45198</v>
      </c>
      <c r="F1144" s="217"/>
      <c r="G1144" s="217"/>
      <c r="H1144" s="217"/>
      <c r="I1144" s="215">
        <v>14915.77</v>
      </c>
      <c r="J1144" s="213">
        <v>45230</v>
      </c>
      <c r="K1144" s="212" t="s">
        <v>1419</v>
      </c>
      <c r="L1144" s="217"/>
      <c r="M1144" s="211" t="s">
        <v>1419</v>
      </c>
      <c r="N1144" s="215">
        <v>14915.77</v>
      </c>
      <c r="O1144" s="218"/>
      <c r="P1144" s="217"/>
      <c r="Q1144" s="217"/>
      <c r="R1144" s="217"/>
      <c r="S1144" s="217"/>
      <c r="T1144" s="215" t="s">
        <v>1426</v>
      </c>
      <c r="U1144" s="185">
        <v>912</v>
      </c>
      <c r="V1144" s="157" t="s">
        <v>980</v>
      </c>
      <c r="W1144" s="157" t="s">
        <v>984</v>
      </c>
    </row>
    <row r="1145" spans="1:23" ht="16" customHeight="1">
      <c r="A1145" s="211" t="s">
        <v>1424</v>
      </c>
      <c r="B1145" s="211" t="s">
        <v>1425</v>
      </c>
      <c r="C1145" s="212" t="s">
        <v>948</v>
      </c>
      <c r="D1145" s="212">
        <v>18422</v>
      </c>
      <c r="E1145" s="213">
        <v>45198</v>
      </c>
      <c r="F1145" s="217"/>
      <c r="G1145" s="217"/>
      <c r="H1145" s="217"/>
      <c r="I1145" s="215">
        <v>14711.56</v>
      </c>
      <c r="J1145" s="213">
        <v>45230</v>
      </c>
      <c r="K1145" s="212" t="s">
        <v>1419</v>
      </c>
      <c r="L1145" s="217"/>
      <c r="M1145" s="211" t="s">
        <v>1419</v>
      </c>
      <c r="N1145" s="215">
        <v>14711.56</v>
      </c>
      <c r="O1145" s="218"/>
      <c r="P1145" s="217"/>
      <c r="Q1145" s="217"/>
      <c r="R1145" s="217"/>
      <c r="S1145" s="217"/>
      <c r="T1145" s="215" t="s">
        <v>1426</v>
      </c>
      <c r="U1145" s="185">
        <v>912</v>
      </c>
      <c r="V1145" s="157" t="s">
        <v>980</v>
      </c>
      <c r="W1145" s="157" t="s">
        <v>984</v>
      </c>
    </row>
    <row r="1146" spans="1:23" ht="16" customHeight="1">
      <c r="A1146" s="211" t="s">
        <v>1424</v>
      </c>
      <c r="B1146" s="211" t="s">
        <v>1425</v>
      </c>
      <c r="C1146" s="212" t="s">
        <v>948</v>
      </c>
      <c r="D1146" s="212">
        <v>18423</v>
      </c>
      <c r="E1146" s="213">
        <v>45198</v>
      </c>
      <c r="F1146" s="217"/>
      <c r="G1146" s="217"/>
      <c r="H1146" s="217"/>
      <c r="I1146" s="215">
        <v>5688.13</v>
      </c>
      <c r="J1146" s="213">
        <v>45230</v>
      </c>
      <c r="K1146" s="212" t="s">
        <v>1419</v>
      </c>
      <c r="L1146" s="217"/>
      <c r="M1146" s="211" t="s">
        <v>1419</v>
      </c>
      <c r="N1146" s="215">
        <v>5688.13</v>
      </c>
      <c r="O1146" s="218"/>
      <c r="P1146" s="217"/>
      <c r="Q1146" s="217"/>
      <c r="R1146" s="217"/>
      <c r="S1146" s="217"/>
      <c r="T1146" s="215" t="s">
        <v>1426</v>
      </c>
      <c r="U1146" s="185">
        <v>912</v>
      </c>
      <c r="V1146" s="157" t="s">
        <v>980</v>
      </c>
      <c r="W1146" s="157" t="s">
        <v>984</v>
      </c>
    </row>
    <row r="1147" spans="1:23" ht="16" customHeight="1">
      <c r="A1147" s="211" t="s">
        <v>1424</v>
      </c>
      <c r="B1147" s="211" t="s">
        <v>1425</v>
      </c>
      <c r="C1147" s="212" t="s">
        <v>948</v>
      </c>
      <c r="D1147" s="212">
        <v>18497</v>
      </c>
      <c r="E1147" s="213">
        <v>45230</v>
      </c>
      <c r="F1147" s="217"/>
      <c r="G1147" s="217"/>
      <c r="H1147" s="217"/>
      <c r="I1147" s="215">
        <v>58073.41</v>
      </c>
      <c r="J1147" s="213">
        <v>45260</v>
      </c>
      <c r="K1147" s="212" t="s">
        <v>1419</v>
      </c>
      <c r="L1147" s="217"/>
      <c r="M1147" s="211" t="s">
        <v>1419</v>
      </c>
      <c r="N1147" s="215">
        <v>58073.41</v>
      </c>
      <c r="O1147" s="218"/>
      <c r="P1147" s="217"/>
      <c r="Q1147" s="217"/>
      <c r="R1147" s="217"/>
      <c r="S1147" s="217"/>
      <c r="T1147" s="215" t="s">
        <v>1414</v>
      </c>
      <c r="U1147" s="185">
        <v>882</v>
      </c>
      <c r="V1147" s="157" t="s">
        <v>980</v>
      </c>
      <c r="W1147" s="157" t="s">
        <v>984</v>
      </c>
    </row>
    <row r="1148" spans="1:23" ht="16" customHeight="1">
      <c r="A1148" s="211" t="s">
        <v>1424</v>
      </c>
      <c r="B1148" s="211" t="s">
        <v>1425</v>
      </c>
      <c r="C1148" s="212" t="s">
        <v>948</v>
      </c>
      <c r="D1148" s="212">
        <v>18571</v>
      </c>
      <c r="E1148" s="213">
        <v>45260</v>
      </c>
      <c r="F1148" s="217"/>
      <c r="G1148" s="217"/>
      <c r="H1148" s="217"/>
      <c r="I1148" s="215">
        <v>78264.05</v>
      </c>
      <c r="J1148" s="213">
        <v>45288</v>
      </c>
      <c r="K1148" s="212" t="s">
        <v>1419</v>
      </c>
      <c r="L1148" s="217"/>
      <c r="M1148" s="211" t="s">
        <v>1419</v>
      </c>
      <c r="N1148" s="215">
        <v>78264.05</v>
      </c>
      <c r="O1148" s="218"/>
      <c r="P1148" s="217"/>
      <c r="Q1148" s="217"/>
      <c r="R1148" s="217"/>
      <c r="S1148" s="217"/>
      <c r="T1148" s="215" t="s">
        <v>1420</v>
      </c>
      <c r="U1148" s="185">
        <v>854</v>
      </c>
      <c r="V1148" s="157" t="s">
        <v>980</v>
      </c>
      <c r="W1148" s="157" t="s">
        <v>984</v>
      </c>
    </row>
    <row r="1149" spans="1:23" ht="16" customHeight="1">
      <c r="A1149" s="211" t="s">
        <v>1424</v>
      </c>
      <c r="B1149" s="211" t="s">
        <v>1425</v>
      </c>
      <c r="C1149" s="212" t="s">
        <v>948</v>
      </c>
      <c r="D1149" s="212">
        <v>18711</v>
      </c>
      <c r="E1149" s="213">
        <v>45289</v>
      </c>
      <c r="F1149" s="217"/>
      <c r="G1149" s="217"/>
      <c r="H1149" s="217"/>
      <c r="I1149" s="215">
        <v>93143</v>
      </c>
      <c r="J1149" s="213">
        <v>45322</v>
      </c>
      <c r="K1149" s="212" t="s">
        <v>1419</v>
      </c>
      <c r="L1149" s="217"/>
      <c r="M1149" s="211" t="s">
        <v>1419</v>
      </c>
      <c r="N1149" s="215">
        <v>93143</v>
      </c>
      <c r="O1149" s="218"/>
      <c r="P1149" s="217"/>
      <c r="Q1149" s="217"/>
      <c r="R1149" s="217"/>
      <c r="S1149" s="217"/>
      <c r="T1149" s="215" t="s">
        <v>1421</v>
      </c>
      <c r="U1149" s="185">
        <v>820</v>
      </c>
      <c r="V1149" s="157" t="s">
        <v>980</v>
      </c>
      <c r="W1149" s="157" t="s">
        <v>984</v>
      </c>
    </row>
    <row r="1150" spans="1:23" ht="16" customHeight="1">
      <c r="A1150" s="211" t="s">
        <v>1424</v>
      </c>
      <c r="B1150" s="211" t="s">
        <v>1425</v>
      </c>
      <c r="C1150" s="212" t="s">
        <v>948</v>
      </c>
      <c r="D1150" s="212">
        <v>18801</v>
      </c>
      <c r="E1150" s="213">
        <v>45322</v>
      </c>
      <c r="F1150" s="217"/>
      <c r="G1150" s="217"/>
      <c r="H1150" s="217"/>
      <c r="I1150" s="215">
        <v>91563.86</v>
      </c>
      <c r="J1150" s="213">
        <v>45351</v>
      </c>
      <c r="K1150" s="212" t="s">
        <v>1419</v>
      </c>
      <c r="L1150" s="217"/>
      <c r="M1150" s="211" t="s">
        <v>1419</v>
      </c>
      <c r="N1150" s="215">
        <v>91563.86</v>
      </c>
      <c r="O1150" s="218"/>
      <c r="P1150" s="217"/>
      <c r="Q1150" s="217"/>
      <c r="R1150" s="217"/>
      <c r="S1150" s="217"/>
      <c r="T1150" s="215" t="s">
        <v>1422</v>
      </c>
      <c r="U1150" s="185">
        <v>791</v>
      </c>
      <c r="V1150" s="157" t="s">
        <v>980</v>
      </c>
      <c r="W1150" s="157" t="s">
        <v>984</v>
      </c>
    </row>
    <row r="1151" spans="1:23" ht="16" customHeight="1">
      <c r="A1151" s="211" t="s">
        <v>1424</v>
      </c>
      <c r="B1151" s="211" t="s">
        <v>1425</v>
      </c>
      <c r="C1151" s="212" t="s">
        <v>948</v>
      </c>
      <c r="D1151" s="212">
        <v>18890</v>
      </c>
      <c r="E1151" s="213">
        <v>45351</v>
      </c>
      <c r="F1151" s="217"/>
      <c r="G1151" s="217"/>
      <c r="H1151" s="217"/>
      <c r="I1151" s="215">
        <v>94637.02</v>
      </c>
      <c r="J1151" s="213">
        <v>45382</v>
      </c>
      <c r="K1151" s="212" t="s">
        <v>1419</v>
      </c>
      <c r="L1151" s="217"/>
      <c r="M1151" s="211" t="s">
        <v>1419</v>
      </c>
      <c r="N1151" s="215">
        <v>94637.02</v>
      </c>
      <c r="O1151" s="218"/>
      <c r="P1151" s="217"/>
      <c r="Q1151" s="217"/>
      <c r="R1151" s="217"/>
      <c r="S1151" s="217"/>
      <c r="T1151" s="215" t="s">
        <v>1416</v>
      </c>
      <c r="U1151" s="185">
        <v>760</v>
      </c>
      <c r="V1151" s="157" t="s">
        <v>980</v>
      </c>
      <c r="W1151" s="157" t="s">
        <v>984</v>
      </c>
    </row>
    <row r="1152" spans="1:23" ht="16" customHeight="1">
      <c r="A1152" s="211" t="s">
        <v>1424</v>
      </c>
      <c r="B1152" s="211" t="s">
        <v>1425</v>
      </c>
      <c r="C1152" s="212" t="s">
        <v>948</v>
      </c>
      <c r="D1152" s="212">
        <v>18990</v>
      </c>
      <c r="E1152" s="213">
        <v>45382</v>
      </c>
      <c r="F1152" s="217"/>
      <c r="G1152" s="217"/>
      <c r="H1152" s="217"/>
      <c r="I1152" s="215">
        <v>96545.33</v>
      </c>
      <c r="J1152" s="213">
        <v>45412</v>
      </c>
      <c r="K1152" s="212" t="s">
        <v>1419</v>
      </c>
      <c r="L1152" s="217"/>
      <c r="M1152" s="211" t="s">
        <v>1419</v>
      </c>
      <c r="N1152" s="215">
        <v>96545.33</v>
      </c>
      <c r="O1152" s="218"/>
      <c r="P1152" s="217"/>
      <c r="Q1152" s="217"/>
      <c r="R1152" s="217"/>
      <c r="S1152" s="217"/>
      <c r="T1152" s="215" t="s">
        <v>1414</v>
      </c>
      <c r="U1152" s="185">
        <v>730</v>
      </c>
      <c r="V1152" s="157" t="s">
        <v>980</v>
      </c>
      <c r="W1152" s="157" t="s">
        <v>984</v>
      </c>
    </row>
    <row r="1153" spans="1:23" ht="16" customHeight="1">
      <c r="A1153" s="211" t="s">
        <v>1424</v>
      </c>
      <c r="B1153" s="211" t="s">
        <v>1425</v>
      </c>
      <c r="C1153" s="212" t="s">
        <v>948</v>
      </c>
      <c r="D1153" s="212">
        <v>19095</v>
      </c>
      <c r="E1153" s="213">
        <v>45412</v>
      </c>
      <c r="F1153" s="217"/>
      <c r="G1153" s="217"/>
      <c r="H1153" s="217"/>
      <c r="I1153" s="215">
        <v>94657.71</v>
      </c>
      <c r="J1153" s="213">
        <v>45443</v>
      </c>
      <c r="K1153" s="212" t="s">
        <v>1419</v>
      </c>
      <c r="L1153" s="217"/>
      <c r="M1153" s="211" t="s">
        <v>1419</v>
      </c>
      <c r="N1153" s="215">
        <v>94657.71</v>
      </c>
      <c r="O1153" s="218"/>
      <c r="P1153" s="217"/>
      <c r="Q1153" s="217"/>
      <c r="R1153" s="217"/>
      <c r="S1153" s="217"/>
      <c r="T1153" s="215" t="s">
        <v>1416</v>
      </c>
      <c r="U1153" s="185">
        <v>699</v>
      </c>
      <c r="V1153" s="157" t="s">
        <v>980</v>
      </c>
      <c r="W1153" s="157" t="s">
        <v>984</v>
      </c>
    </row>
    <row r="1154" spans="1:23" ht="16" customHeight="1">
      <c r="A1154" s="211" t="s">
        <v>1424</v>
      </c>
      <c r="B1154" s="211" t="s">
        <v>1425</v>
      </c>
      <c r="C1154" s="212" t="s">
        <v>948</v>
      </c>
      <c r="D1154" s="212">
        <v>19196</v>
      </c>
      <c r="E1154" s="213">
        <v>45444</v>
      </c>
      <c r="F1154" s="217"/>
      <c r="G1154" s="217"/>
      <c r="H1154" s="217"/>
      <c r="I1154" s="215">
        <v>99582.12</v>
      </c>
      <c r="J1154" s="213">
        <v>45474</v>
      </c>
      <c r="K1154" s="212" t="s">
        <v>1419</v>
      </c>
      <c r="L1154" s="217"/>
      <c r="M1154" s="211" t="s">
        <v>1419</v>
      </c>
      <c r="N1154" s="215">
        <v>99582.12</v>
      </c>
      <c r="O1154" s="218"/>
      <c r="P1154" s="217"/>
      <c r="Q1154" s="217"/>
      <c r="R1154" s="217"/>
      <c r="S1154" s="217"/>
      <c r="T1154" s="215" t="s">
        <v>1414</v>
      </c>
      <c r="U1154" s="185">
        <v>668</v>
      </c>
      <c r="V1154" s="157" t="s">
        <v>980</v>
      </c>
      <c r="W1154" s="157" t="s">
        <v>984</v>
      </c>
    </row>
    <row r="1155" spans="1:23" ht="16" customHeight="1">
      <c r="A1155" s="211" t="s">
        <v>1424</v>
      </c>
      <c r="B1155" s="211" t="s">
        <v>1425</v>
      </c>
      <c r="C1155" s="212" t="s">
        <v>948</v>
      </c>
      <c r="D1155" s="212">
        <v>19297</v>
      </c>
      <c r="E1155" s="213">
        <v>45473</v>
      </c>
      <c r="F1155" s="217"/>
      <c r="G1155" s="217"/>
      <c r="H1155" s="217"/>
      <c r="I1155" s="215">
        <v>99685.16</v>
      </c>
      <c r="J1155" s="213">
        <v>45504</v>
      </c>
      <c r="K1155" s="212" t="s">
        <v>1419</v>
      </c>
      <c r="L1155" s="217"/>
      <c r="M1155" s="211" t="s">
        <v>1419</v>
      </c>
      <c r="N1155" s="215">
        <v>99685.16</v>
      </c>
      <c r="O1155" s="218"/>
      <c r="P1155" s="217"/>
      <c r="Q1155" s="217"/>
      <c r="R1155" s="217"/>
      <c r="S1155" s="217"/>
      <c r="T1155" s="215" t="s">
        <v>1416</v>
      </c>
      <c r="U1155" s="185">
        <v>638</v>
      </c>
      <c r="V1155" s="157" t="s">
        <v>980</v>
      </c>
      <c r="W1155" s="157" t="s">
        <v>984</v>
      </c>
    </row>
    <row r="1156" spans="1:23" ht="16" customHeight="1">
      <c r="A1156" s="211" t="s">
        <v>1424</v>
      </c>
      <c r="B1156" s="211" t="s">
        <v>1425</v>
      </c>
      <c r="C1156" s="212" t="s">
        <v>948</v>
      </c>
      <c r="D1156" s="212">
        <v>19399</v>
      </c>
      <c r="E1156" s="213">
        <v>45504</v>
      </c>
      <c r="F1156" s="217"/>
      <c r="G1156" s="217"/>
      <c r="H1156" s="217"/>
      <c r="I1156" s="215">
        <v>96847.05</v>
      </c>
      <c r="J1156" s="213">
        <v>45535</v>
      </c>
      <c r="K1156" s="212" t="s">
        <v>1419</v>
      </c>
      <c r="L1156" s="217"/>
      <c r="M1156" s="211" t="s">
        <v>1419</v>
      </c>
      <c r="N1156" s="215">
        <v>96847.05</v>
      </c>
      <c r="O1156" s="218"/>
      <c r="P1156" s="217"/>
      <c r="Q1156" s="217"/>
      <c r="R1156" s="217"/>
      <c r="S1156" s="217"/>
      <c r="T1156" s="215" t="s">
        <v>1416</v>
      </c>
      <c r="U1156" s="185">
        <v>607</v>
      </c>
      <c r="V1156" s="157" t="s">
        <v>980</v>
      </c>
      <c r="W1156" s="157" t="s">
        <v>984</v>
      </c>
    </row>
    <row r="1157" spans="1:23" ht="16" customHeight="1">
      <c r="A1157" s="211" t="s">
        <v>1424</v>
      </c>
      <c r="B1157" s="211" t="s">
        <v>1425</v>
      </c>
      <c r="C1157" s="212" t="s">
        <v>948</v>
      </c>
      <c r="D1157" s="212">
        <v>19501</v>
      </c>
      <c r="E1157" s="213">
        <v>45535</v>
      </c>
      <c r="F1157" s="217"/>
      <c r="G1157" s="217"/>
      <c r="H1157" s="217"/>
      <c r="I1157" s="215">
        <v>92884.03</v>
      </c>
      <c r="J1157" s="213">
        <v>45565</v>
      </c>
      <c r="K1157" s="212" t="s">
        <v>1419</v>
      </c>
      <c r="L1157" s="217"/>
      <c r="M1157" s="211" t="s">
        <v>1419</v>
      </c>
      <c r="N1157" s="215">
        <v>92884.03</v>
      </c>
      <c r="O1157" s="218"/>
      <c r="P1157" s="217"/>
      <c r="Q1157" s="217"/>
      <c r="R1157" s="217"/>
      <c r="S1157" s="217"/>
      <c r="T1157" s="215" t="s">
        <v>1414</v>
      </c>
      <c r="U1157" s="185">
        <v>577</v>
      </c>
      <c r="V1157" s="157" t="s">
        <v>980</v>
      </c>
      <c r="W1157" s="157" t="s">
        <v>984</v>
      </c>
    </row>
    <row r="1158" spans="1:23" ht="16" customHeight="1">
      <c r="A1158" s="211" t="s">
        <v>1424</v>
      </c>
      <c r="B1158" s="211" t="s">
        <v>1425</v>
      </c>
      <c r="C1158" s="212" t="s">
        <v>948</v>
      </c>
      <c r="D1158" s="212">
        <v>19604</v>
      </c>
      <c r="E1158" s="213">
        <v>45565</v>
      </c>
      <c r="F1158" s="217"/>
      <c r="G1158" s="217"/>
      <c r="H1158" s="217"/>
      <c r="I1158" s="215">
        <v>49320.33</v>
      </c>
      <c r="J1158" s="213">
        <v>45596</v>
      </c>
      <c r="K1158" s="212" t="s">
        <v>1419</v>
      </c>
      <c r="L1158" s="217"/>
      <c r="M1158" s="211" t="s">
        <v>1419</v>
      </c>
      <c r="N1158" s="215">
        <v>49320.33</v>
      </c>
      <c r="O1158" s="218"/>
      <c r="P1158" s="217"/>
      <c r="Q1158" s="217"/>
      <c r="R1158" s="217"/>
      <c r="S1158" s="217"/>
      <c r="T1158" s="215" t="s">
        <v>1416</v>
      </c>
      <c r="U1158" s="185">
        <v>546</v>
      </c>
      <c r="V1158" s="157" t="s">
        <v>980</v>
      </c>
      <c r="W1158" s="157" t="s">
        <v>984</v>
      </c>
    </row>
    <row r="1159" spans="1:23" ht="16" customHeight="1">
      <c r="A1159" s="211" t="s">
        <v>1424</v>
      </c>
      <c r="B1159" s="211" t="s">
        <v>1425</v>
      </c>
      <c r="C1159" s="212" t="s">
        <v>948</v>
      </c>
      <c r="D1159" s="212">
        <v>19706</v>
      </c>
      <c r="E1159" s="213">
        <v>45596</v>
      </c>
      <c r="F1159" s="217"/>
      <c r="G1159" s="217"/>
      <c r="H1159" s="217"/>
      <c r="I1159" s="215">
        <v>41262.36</v>
      </c>
      <c r="J1159" s="213">
        <v>45626</v>
      </c>
      <c r="K1159" s="212" t="s">
        <v>1419</v>
      </c>
      <c r="L1159" s="217"/>
      <c r="M1159" s="211" t="s">
        <v>1419</v>
      </c>
      <c r="N1159" s="215">
        <v>41262.36</v>
      </c>
      <c r="O1159" s="218"/>
      <c r="P1159" s="217"/>
      <c r="Q1159" s="217"/>
      <c r="R1159" s="217"/>
      <c r="S1159" s="217"/>
      <c r="T1159" s="215" t="s">
        <v>1414</v>
      </c>
      <c r="U1159" s="185">
        <v>516</v>
      </c>
      <c r="V1159" s="157" t="s">
        <v>980</v>
      </c>
      <c r="W1159" s="157" t="s">
        <v>984</v>
      </c>
    </row>
    <row r="1160" spans="1:23" ht="16" customHeight="1">
      <c r="A1160" s="211" t="s">
        <v>1424</v>
      </c>
      <c r="B1160" s="211" t="s">
        <v>1425</v>
      </c>
      <c r="C1160" s="212" t="s">
        <v>948</v>
      </c>
      <c r="D1160" s="212">
        <v>19811</v>
      </c>
      <c r="E1160" s="213">
        <v>45626</v>
      </c>
      <c r="F1160" s="217"/>
      <c r="G1160" s="217"/>
      <c r="H1160" s="217"/>
      <c r="I1160" s="215">
        <v>57385.29</v>
      </c>
      <c r="J1160" s="213">
        <v>45656</v>
      </c>
      <c r="K1160" s="212" t="s">
        <v>1419</v>
      </c>
      <c r="L1160" s="217"/>
      <c r="M1160" s="211" t="s">
        <v>1419</v>
      </c>
      <c r="N1160" s="215">
        <v>57385.29</v>
      </c>
      <c r="O1160" s="218"/>
      <c r="P1160" s="217"/>
      <c r="Q1160" s="217"/>
      <c r="R1160" s="217"/>
      <c r="S1160" s="217"/>
      <c r="T1160" s="215" t="s">
        <v>1414</v>
      </c>
      <c r="U1160" s="185">
        <v>486</v>
      </c>
      <c r="V1160" s="157" t="s">
        <v>980</v>
      </c>
      <c r="W1160" s="157" t="s">
        <v>984</v>
      </c>
    </row>
    <row r="1161" spans="1:23" ht="16" customHeight="1">
      <c r="A1161" s="211" t="s">
        <v>1424</v>
      </c>
      <c r="B1161" s="211" t="s">
        <v>1425</v>
      </c>
      <c r="C1161" s="212" t="s">
        <v>948</v>
      </c>
      <c r="D1161" s="212">
        <v>19957</v>
      </c>
      <c r="E1161" s="213">
        <v>45656</v>
      </c>
      <c r="F1161" s="217"/>
      <c r="G1161" s="217"/>
      <c r="H1161" s="217"/>
      <c r="I1161" s="215">
        <v>59698.81</v>
      </c>
      <c r="J1161" s="213">
        <v>45688</v>
      </c>
      <c r="K1161" s="212" t="s">
        <v>1419</v>
      </c>
      <c r="L1161" s="217"/>
      <c r="M1161" s="211" t="s">
        <v>1419</v>
      </c>
      <c r="N1161" s="215">
        <v>59698.81</v>
      </c>
      <c r="O1161" s="218"/>
      <c r="P1161" s="217"/>
      <c r="Q1161" s="217"/>
      <c r="R1161" s="217"/>
      <c r="S1161" s="217"/>
      <c r="T1161" s="215" t="s">
        <v>1426</v>
      </c>
      <c r="U1161" s="185">
        <v>454</v>
      </c>
      <c r="V1161" s="157" t="s">
        <v>980</v>
      </c>
      <c r="W1161" s="157" t="s">
        <v>984</v>
      </c>
    </row>
    <row r="1162" spans="1:23" ht="16" customHeight="1">
      <c r="A1162" s="211" t="s">
        <v>1424</v>
      </c>
      <c r="B1162" s="211" t="s">
        <v>1425</v>
      </c>
      <c r="C1162" s="212" t="s">
        <v>948</v>
      </c>
      <c r="D1162" s="212">
        <v>20057</v>
      </c>
      <c r="E1162" s="213">
        <v>45688</v>
      </c>
      <c r="F1162" s="217"/>
      <c r="G1162" s="217"/>
      <c r="H1162" s="217"/>
      <c r="I1162" s="215">
        <v>49740.82</v>
      </c>
      <c r="J1162" s="213">
        <v>45716</v>
      </c>
      <c r="K1162" s="212" t="s">
        <v>1419</v>
      </c>
      <c r="L1162" s="217"/>
      <c r="M1162" s="211" t="s">
        <v>1419</v>
      </c>
      <c r="N1162" s="215">
        <v>49740.82</v>
      </c>
      <c r="O1162" s="218"/>
      <c r="P1162" s="217"/>
      <c r="Q1162" s="217"/>
      <c r="R1162" s="217"/>
      <c r="S1162" s="217"/>
      <c r="T1162" s="215" t="s">
        <v>1420</v>
      </c>
      <c r="U1162" s="185">
        <v>426</v>
      </c>
      <c r="V1162" s="157" t="s">
        <v>980</v>
      </c>
      <c r="W1162" s="157" t="s">
        <v>984</v>
      </c>
    </row>
    <row r="1163" spans="1:23" ht="16" customHeight="1">
      <c r="A1163" s="211" t="s">
        <v>1424</v>
      </c>
      <c r="B1163" s="211" t="s">
        <v>1425</v>
      </c>
      <c r="C1163" s="212" t="s">
        <v>948</v>
      </c>
      <c r="D1163" s="212">
        <v>20229</v>
      </c>
      <c r="E1163" s="213">
        <v>45734</v>
      </c>
      <c r="F1163" s="217"/>
      <c r="G1163" s="217"/>
      <c r="H1163" s="217"/>
      <c r="I1163" s="215">
        <v>49740.82</v>
      </c>
      <c r="J1163" s="213">
        <v>45764</v>
      </c>
      <c r="K1163" s="212" t="s">
        <v>1419</v>
      </c>
      <c r="L1163" s="217"/>
      <c r="M1163" s="211" t="s">
        <v>1419</v>
      </c>
      <c r="N1163" s="215">
        <v>49740.82</v>
      </c>
      <c r="O1163" s="218"/>
      <c r="P1163" s="217"/>
      <c r="Q1163" s="217"/>
      <c r="R1163" s="217"/>
      <c r="S1163" s="217"/>
      <c r="T1163" s="215" t="s">
        <v>1414</v>
      </c>
      <c r="U1163" s="185">
        <v>378</v>
      </c>
      <c r="V1163" s="157" t="s">
        <v>980</v>
      </c>
      <c r="W1163" s="157" t="s">
        <v>984</v>
      </c>
    </row>
    <row r="1164" spans="1:23" ht="16" customHeight="1">
      <c r="A1164" s="211" t="s">
        <v>1424</v>
      </c>
      <c r="B1164" s="211" t="s">
        <v>1425</v>
      </c>
      <c r="C1164" s="212" t="s">
        <v>948</v>
      </c>
      <c r="D1164" s="212">
        <v>20297</v>
      </c>
      <c r="E1164" s="213">
        <v>45748</v>
      </c>
      <c r="F1164" s="217"/>
      <c r="G1164" s="217"/>
      <c r="H1164" s="217"/>
      <c r="I1164" s="215">
        <v>46555.56</v>
      </c>
      <c r="J1164" s="213">
        <v>45777</v>
      </c>
      <c r="K1164" s="212" t="s">
        <v>1419</v>
      </c>
      <c r="L1164" s="217"/>
      <c r="M1164" s="211" t="s">
        <v>1419</v>
      </c>
      <c r="N1164" s="215">
        <v>46555.56</v>
      </c>
      <c r="O1164" s="218"/>
      <c r="P1164" s="217"/>
      <c r="Q1164" s="217"/>
      <c r="R1164" s="217"/>
      <c r="S1164" s="217"/>
      <c r="T1164" s="215" t="s">
        <v>1422</v>
      </c>
      <c r="U1164" s="185">
        <v>365</v>
      </c>
      <c r="V1164" s="157" t="s">
        <v>979</v>
      </c>
      <c r="W1164" s="157" t="s">
        <v>984</v>
      </c>
    </row>
    <row r="1165" spans="1:23" ht="16" customHeight="1">
      <c r="A1165" s="211" t="s">
        <v>1424</v>
      </c>
      <c r="B1165" s="211" t="s">
        <v>1425</v>
      </c>
      <c r="C1165" s="212" t="s">
        <v>948</v>
      </c>
      <c r="D1165" s="212">
        <v>20409</v>
      </c>
      <c r="E1165" s="213">
        <v>45777</v>
      </c>
      <c r="F1165" s="217"/>
      <c r="G1165" s="217"/>
      <c r="H1165" s="217"/>
      <c r="I1165" s="215">
        <v>47870.19</v>
      </c>
      <c r="J1165" s="213">
        <v>45808</v>
      </c>
      <c r="K1165" s="212" t="s">
        <v>1419</v>
      </c>
      <c r="L1165" s="217"/>
      <c r="M1165" s="211" t="s">
        <v>1419</v>
      </c>
      <c r="N1165" s="215">
        <v>47870.19</v>
      </c>
      <c r="O1165" s="218"/>
      <c r="P1165" s="217"/>
      <c r="Q1165" s="217"/>
      <c r="R1165" s="217"/>
      <c r="S1165" s="217"/>
      <c r="T1165" s="215" t="s">
        <v>1416</v>
      </c>
      <c r="U1165" s="185">
        <v>334</v>
      </c>
      <c r="V1165" s="157" t="s">
        <v>979</v>
      </c>
      <c r="W1165" s="157" t="s">
        <v>984</v>
      </c>
    </row>
    <row r="1166" spans="1:23" ht="16" customHeight="1">
      <c r="A1166" s="211" t="s">
        <v>1424</v>
      </c>
      <c r="B1166" s="211" t="s">
        <v>1425</v>
      </c>
      <c r="C1166" s="212" t="s">
        <v>948</v>
      </c>
      <c r="D1166" s="212">
        <v>20523</v>
      </c>
      <c r="E1166" s="213">
        <v>45807</v>
      </c>
      <c r="F1166" s="217"/>
      <c r="G1166" s="217"/>
      <c r="H1166" s="217"/>
      <c r="I1166" s="215">
        <v>50464.51</v>
      </c>
      <c r="J1166" s="213">
        <v>45838</v>
      </c>
      <c r="K1166" s="212" t="s">
        <v>1419</v>
      </c>
      <c r="L1166" s="217"/>
      <c r="M1166" s="211" t="s">
        <v>1419</v>
      </c>
      <c r="N1166" s="215">
        <v>50464.51</v>
      </c>
      <c r="O1166" s="218"/>
      <c r="P1166" s="217"/>
      <c r="Q1166" s="217"/>
      <c r="R1166" s="217"/>
      <c r="S1166" s="217"/>
      <c r="T1166" s="215" t="s">
        <v>1416</v>
      </c>
      <c r="U1166" s="185">
        <v>304</v>
      </c>
      <c r="V1166" s="157" t="s">
        <v>979</v>
      </c>
      <c r="W1166" s="157" t="s">
        <v>984</v>
      </c>
    </row>
    <row r="1167" spans="1:23" ht="16" customHeight="1">
      <c r="A1167" s="211" t="s">
        <v>1424</v>
      </c>
      <c r="B1167" s="211" t="s">
        <v>1425</v>
      </c>
      <c r="C1167" s="212" t="s">
        <v>948</v>
      </c>
      <c r="D1167" s="212">
        <v>20640</v>
      </c>
      <c r="E1167" s="213">
        <v>45838</v>
      </c>
      <c r="F1167" s="217"/>
      <c r="G1167" s="217"/>
      <c r="H1167" s="217"/>
      <c r="I1167" s="215">
        <v>54478.400000000001</v>
      </c>
      <c r="J1167" s="213">
        <v>45869</v>
      </c>
      <c r="K1167" s="212" t="s">
        <v>1419</v>
      </c>
      <c r="L1167" s="217"/>
      <c r="M1167" s="211" t="s">
        <v>1419</v>
      </c>
      <c r="N1167" s="215">
        <v>54478.400000000001</v>
      </c>
      <c r="O1167" s="218"/>
      <c r="P1167" s="217"/>
      <c r="Q1167" s="217"/>
      <c r="R1167" s="217"/>
      <c r="S1167" s="217"/>
      <c r="T1167" s="215" t="s">
        <v>1416</v>
      </c>
      <c r="U1167" s="185">
        <v>273</v>
      </c>
      <c r="V1167" s="157" t="s">
        <v>979</v>
      </c>
      <c r="W1167" s="157" t="s">
        <v>984</v>
      </c>
    </row>
    <row r="1168" spans="1:23" ht="16" customHeight="1">
      <c r="A1168" s="211" t="s">
        <v>1424</v>
      </c>
      <c r="B1168" s="211" t="s">
        <v>1425</v>
      </c>
      <c r="C1168" s="212" t="s">
        <v>948</v>
      </c>
      <c r="D1168" s="212">
        <v>20778</v>
      </c>
      <c r="E1168" s="213">
        <v>45869</v>
      </c>
      <c r="F1168" s="217"/>
      <c r="G1168" s="217"/>
      <c r="H1168" s="217"/>
      <c r="I1168" s="215">
        <v>50200.03</v>
      </c>
      <c r="J1168" s="213">
        <v>45898</v>
      </c>
      <c r="K1168" s="212" t="s">
        <v>1419</v>
      </c>
      <c r="L1168" s="217"/>
      <c r="M1168" s="211" t="s">
        <v>1419</v>
      </c>
      <c r="N1168" s="215">
        <v>50200.03</v>
      </c>
      <c r="O1168" s="218"/>
      <c r="P1168" s="217"/>
      <c r="Q1168" s="217"/>
      <c r="R1168" s="217"/>
      <c r="S1168" s="217"/>
      <c r="T1168" s="215" t="s">
        <v>1422</v>
      </c>
      <c r="U1168" s="185">
        <v>244</v>
      </c>
      <c r="V1168" s="157" t="s">
        <v>979</v>
      </c>
      <c r="W1168" s="157" t="s">
        <v>984</v>
      </c>
    </row>
    <row r="1169" spans="1:23" ht="16" customHeight="1">
      <c r="A1169" s="211" t="s">
        <v>1424</v>
      </c>
      <c r="B1169" s="211" t="s">
        <v>1425</v>
      </c>
      <c r="C1169" s="212" t="s">
        <v>948</v>
      </c>
      <c r="D1169" s="212">
        <v>20896</v>
      </c>
      <c r="E1169" s="213">
        <v>45898</v>
      </c>
      <c r="F1169" s="217"/>
      <c r="G1169" s="217"/>
      <c r="H1169" s="217"/>
      <c r="I1169" s="215">
        <v>54352.19</v>
      </c>
      <c r="J1169" s="213">
        <v>45930</v>
      </c>
      <c r="K1169" s="212" t="s">
        <v>1419</v>
      </c>
      <c r="L1169" s="217"/>
      <c r="M1169" s="211" t="s">
        <v>1419</v>
      </c>
      <c r="N1169" s="215">
        <v>54352.19</v>
      </c>
      <c r="O1169" s="218"/>
      <c r="P1169" s="217"/>
      <c r="Q1169" s="217"/>
      <c r="R1169" s="217"/>
      <c r="S1169" s="217"/>
      <c r="T1169" s="215" t="s">
        <v>1426</v>
      </c>
      <c r="U1169" s="185">
        <v>212</v>
      </c>
      <c r="V1169" s="157" t="s">
        <v>979</v>
      </c>
      <c r="W1169" s="157" t="s">
        <v>984</v>
      </c>
    </row>
    <row r="1170" spans="1:23" ht="16" customHeight="1">
      <c r="A1170" s="211" t="s">
        <v>1424</v>
      </c>
      <c r="B1170" s="211" t="s">
        <v>1425</v>
      </c>
      <c r="C1170" s="212" t="s">
        <v>948</v>
      </c>
      <c r="D1170" s="212">
        <v>21018</v>
      </c>
      <c r="E1170" s="213">
        <v>45930</v>
      </c>
      <c r="F1170" s="217"/>
      <c r="G1170" s="217"/>
      <c r="H1170" s="217"/>
      <c r="I1170" s="215">
        <v>47321.599999999999</v>
      </c>
      <c r="J1170" s="213">
        <v>45961</v>
      </c>
      <c r="K1170" s="212" t="s">
        <v>1419</v>
      </c>
      <c r="L1170" s="217"/>
      <c r="M1170" s="211" t="s">
        <v>1419</v>
      </c>
      <c r="N1170" s="215">
        <v>47321.599999999999</v>
      </c>
      <c r="O1170" s="218"/>
      <c r="P1170" s="217"/>
      <c r="Q1170" s="217"/>
      <c r="R1170" s="217"/>
      <c r="S1170" s="217"/>
      <c r="T1170" s="215" t="s">
        <v>1416</v>
      </c>
      <c r="U1170" s="185">
        <v>181</v>
      </c>
      <c r="V1170" s="157" t="s">
        <v>979</v>
      </c>
      <c r="W1170" s="157" t="s">
        <v>984</v>
      </c>
    </row>
    <row r="1171" spans="1:23" ht="16" customHeight="1">
      <c r="A1171" s="211" t="s">
        <v>1424</v>
      </c>
      <c r="B1171" s="211" t="s">
        <v>1425</v>
      </c>
      <c r="C1171" s="212" t="s">
        <v>948</v>
      </c>
      <c r="D1171" s="212">
        <v>21141</v>
      </c>
      <c r="E1171" s="213">
        <v>45961</v>
      </c>
      <c r="F1171" s="217"/>
      <c r="G1171" s="217"/>
      <c r="H1171" s="217"/>
      <c r="I1171" s="215">
        <v>38217.14</v>
      </c>
      <c r="J1171" s="213">
        <v>45989</v>
      </c>
      <c r="K1171" s="212" t="s">
        <v>1419</v>
      </c>
      <c r="L1171" s="217"/>
      <c r="M1171" s="211" t="s">
        <v>1419</v>
      </c>
      <c r="N1171" s="215">
        <v>38217.14</v>
      </c>
      <c r="O1171" s="218"/>
      <c r="P1171" s="217"/>
      <c r="Q1171" s="217"/>
      <c r="R1171" s="217"/>
      <c r="S1171" s="217"/>
      <c r="T1171" s="215" t="s">
        <v>1420</v>
      </c>
      <c r="U1171" s="185">
        <v>153</v>
      </c>
      <c r="V1171" s="157" t="s">
        <v>978</v>
      </c>
      <c r="W1171" s="157" t="s">
        <v>984</v>
      </c>
    </row>
    <row r="1172" spans="1:23" ht="16" customHeight="1">
      <c r="A1172" s="211" t="s">
        <v>1424</v>
      </c>
      <c r="B1172" s="211" t="s">
        <v>1425</v>
      </c>
      <c r="C1172" s="212" t="s">
        <v>948</v>
      </c>
      <c r="D1172" s="212">
        <v>21264</v>
      </c>
      <c r="E1172" s="213">
        <v>45989</v>
      </c>
      <c r="F1172" s="217"/>
      <c r="G1172" s="217"/>
      <c r="H1172" s="217"/>
      <c r="I1172" s="215">
        <v>47047.96</v>
      </c>
      <c r="J1172" s="213">
        <v>46021</v>
      </c>
      <c r="K1172" s="212" t="s">
        <v>1419</v>
      </c>
      <c r="L1172" s="217"/>
      <c r="M1172" s="211" t="s">
        <v>1419</v>
      </c>
      <c r="N1172" s="215">
        <v>47047.96</v>
      </c>
      <c r="O1172" s="218"/>
      <c r="P1172" s="217"/>
      <c r="Q1172" s="217"/>
      <c r="R1172" s="217"/>
      <c r="S1172" s="217"/>
      <c r="T1172" s="215" t="s">
        <v>1426</v>
      </c>
      <c r="U1172" s="185">
        <v>121</v>
      </c>
      <c r="V1172" s="157" t="s">
        <v>977</v>
      </c>
      <c r="W1172" s="157" t="s">
        <v>984</v>
      </c>
    </row>
    <row r="1173" spans="1:23" ht="16" customHeight="1">
      <c r="A1173" s="211" t="s">
        <v>1424</v>
      </c>
      <c r="B1173" s="211" t="s">
        <v>1425</v>
      </c>
      <c r="C1173" s="212" t="s">
        <v>948</v>
      </c>
      <c r="D1173" s="212">
        <v>21385</v>
      </c>
      <c r="E1173" s="213">
        <v>46021</v>
      </c>
      <c r="F1173" s="217"/>
      <c r="G1173" s="217"/>
      <c r="H1173" s="217"/>
      <c r="I1173" s="215">
        <v>44418.6</v>
      </c>
      <c r="J1173" s="213">
        <v>46052</v>
      </c>
      <c r="K1173" s="212" t="s">
        <v>1419</v>
      </c>
      <c r="L1173" s="217"/>
      <c r="M1173" s="211" t="s">
        <v>1419</v>
      </c>
      <c r="N1173" s="215">
        <v>44418.6</v>
      </c>
      <c r="O1173" s="218"/>
      <c r="P1173" s="217"/>
      <c r="Q1173" s="217"/>
      <c r="R1173" s="217"/>
      <c r="S1173" s="217"/>
      <c r="T1173" s="215" t="s">
        <v>1416</v>
      </c>
      <c r="U1173" s="185">
        <v>90</v>
      </c>
      <c r="V1173" s="157" t="s">
        <v>975</v>
      </c>
      <c r="W1173" s="157" t="s">
        <v>984</v>
      </c>
    </row>
    <row r="1174" spans="1:23" ht="16" customHeight="1">
      <c r="A1174" s="211" t="s">
        <v>1424</v>
      </c>
      <c r="B1174" s="211" t="s">
        <v>1425</v>
      </c>
      <c r="C1174" s="212" t="s">
        <v>948</v>
      </c>
      <c r="D1174" s="212">
        <v>21494</v>
      </c>
      <c r="E1174" s="213">
        <v>46052</v>
      </c>
      <c r="F1174" s="217"/>
      <c r="G1174" s="217"/>
      <c r="H1174" s="217"/>
      <c r="I1174" s="215">
        <v>44460.14</v>
      </c>
      <c r="J1174" s="213">
        <v>46080</v>
      </c>
      <c r="K1174" s="212" t="s">
        <v>1419</v>
      </c>
      <c r="L1174" s="217"/>
      <c r="M1174" s="211" t="s">
        <v>1419</v>
      </c>
      <c r="N1174" s="215">
        <v>44460.14</v>
      </c>
      <c r="O1174" s="218"/>
      <c r="P1174" s="217"/>
      <c r="Q1174" s="217"/>
      <c r="R1174" s="217"/>
      <c r="S1174" s="217"/>
      <c r="T1174" s="215" t="s">
        <v>1420</v>
      </c>
      <c r="U1174" s="185">
        <v>62</v>
      </c>
      <c r="V1174" s="157" t="s">
        <v>975</v>
      </c>
      <c r="W1174" s="157" t="s">
        <v>984</v>
      </c>
    </row>
    <row r="1175" spans="1:23" ht="16" customHeight="1">
      <c r="A1175" s="211" t="s">
        <v>1424</v>
      </c>
      <c r="B1175" s="211" t="s">
        <v>1425</v>
      </c>
      <c r="C1175" s="212" t="s">
        <v>948</v>
      </c>
      <c r="D1175" s="212">
        <v>21716</v>
      </c>
      <c r="E1175" s="213">
        <v>46082</v>
      </c>
      <c r="F1175" s="217"/>
      <c r="G1175" s="217"/>
      <c r="H1175" s="217"/>
      <c r="I1175" s="215">
        <v>44958.79</v>
      </c>
      <c r="J1175" s="213">
        <v>46112</v>
      </c>
      <c r="K1175" s="212" t="s">
        <v>1419</v>
      </c>
      <c r="L1175" s="217"/>
      <c r="M1175" s="211" t="s">
        <v>1419</v>
      </c>
      <c r="N1175" s="215">
        <v>44958.79</v>
      </c>
      <c r="O1175" s="218"/>
      <c r="P1175" s="217"/>
      <c r="Q1175" s="217"/>
      <c r="R1175" s="217"/>
      <c r="S1175" s="217"/>
      <c r="T1175" s="215" t="s">
        <v>1414</v>
      </c>
      <c r="U1175" s="185">
        <v>30</v>
      </c>
      <c r="V1175" s="157" t="s">
        <v>973</v>
      </c>
      <c r="W1175" s="157" t="s">
        <v>984</v>
      </c>
    </row>
    <row r="1176" spans="1:23" ht="16" customHeight="1">
      <c r="A1176" s="211" t="s">
        <v>1424</v>
      </c>
      <c r="B1176" s="211" t="s">
        <v>1425</v>
      </c>
      <c r="C1176" s="212" t="s">
        <v>948</v>
      </c>
      <c r="D1176" s="212">
        <v>21827</v>
      </c>
      <c r="E1176" s="213">
        <v>46113</v>
      </c>
      <c r="F1176" s="217"/>
      <c r="G1176" s="217"/>
      <c r="H1176" s="217"/>
      <c r="I1176" s="215">
        <v>41842.78</v>
      </c>
      <c r="J1176" s="213">
        <v>46142</v>
      </c>
      <c r="K1176" s="212" t="s">
        <v>1419</v>
      </c>
      <c r="L1176" s="217"/>
      <c r="M1176" s="211" t="s">
        <v>1419</v>
      </c>
      <c r="N1176" s="215">
        <v>41842.78</v>
      </c>
      <c r="O1176" s="218"/>
      <c r="P1176" s="217"/>
      <c r="Q1176" s="217"/>
      <c r="R1176" s="217"/>
      <c r="S1176" s="217"/>
      <c r="T1176" s="215" t="s">
        <v>1422</v>
      </c>
      <c r="U1176" s="185">
        <v>1</v>
      </c>
      <c r="V1176" s="157" t="s">
        <v>973</v>
      </c>
      <c r="W1176" s="157" t="s">
        <v>984</v>
      </c>
    </row>
    <row r="1177" spans="1:23" ht="16" customHeight="1">
      <c r="A1177" s="211" t="s">
        <v>949</v>
      </c>
      <c r="B1177" s="211" t="s">
        <v>950</v>
      </c>
      <c r="C1177" s="212" t="s">
        <v>951</v>
      </c>
      <c r="D1177" s="212">
        <v>194</v>
      </c>
      <c r="E1177" s="213">
        <v>46118</v>
      </c>
      <c r="F1177" s="217"/>
      <c r="G1177" s="217"/>
      <c r="H1177" s="217"/>
      <c r="I1177" s="215">
        <v>62829254.189999998</v>
      </c>
      <c r="J1177" s="213">
        <v>46142</v>
      </c>
      <c r="K1177" s="217"/>
      <c r="L1177" s="217"/>
      <c r="M1177" s="211" t="s">
        <v>1427</v>
      </c>
      <c r="N1177" s="215">
        <v>62829254.189999998</v>
      </c>
      <c r="O1177" s="218"/>
      <c r="P1177" s="217"/>
      <c r="Q1177" s="217"/>
      <c r="R1177" s="217"/>
      <c r="S1177" s="217"/>
      <c r="T1177" s="215" t="s">
        <v>1415</v>
      </c>
      <c r="U1177" s="185">
        <v>1</v>
      </c>
      <c r="V1177" s="157" t="s">
        <v>973</v>
      </c>
      <c r="W1177" s="157" t="s">
        <v>985</v>
      </c>
    </row>
    <row r="1178" spans="1:23" ht="16" customHeight="1">
      <c r="A1178" s="211" t="s">
        <v>805</v>
      </c>
      <c r="B1178" s="211" t="s">
        <v>1428</v>
      </c>
      <c r="C1178" s="212" t="s">
        <v>952</v>
      </c>
      <c r="D1178" s="212">
        <v>8084</v>
      </c>
      <c r="E1178" s="213">
        <v>46118</v>
      </c>
      <c r="F1178" s="212" t="s">
        <v>1849</v>
      </c>
      <c r="G1178" s="212" t="s">
        <v>1849</v>
      </c>
      <c r="H1178" s="214">
        <v>46113</v>
      </c>
      <c r="I1178" s="215">
        <v>17809.87</v>
      </c>
      <c r="J1178" s="213">
        <v>46148</v>
      </c>
      <c r="K1178" s="212" t="s">
        <v>1849</v>
      </c>
      <c r="L1178" s="212" t="s">
        <v>1850</v>
      </c>
      <c r="M1178" s="211" t="s">
        <v>1851</v>
      </c>
      <c r="N1178" s="215">
        <v>17809.87</v>
      </c>
      <c r="O1178" s="216">
        <v>46113</v>
      </c>
      <c r="P1178" s="217"/>
      <c r="Q1178" s="217"/>
      <c r="R1178" s="215" t="s">
        <v>1852</v>
      </c>
      <c r="S1178" s="217"/>
      <c r="T1178" s="215" t="s">
        <v>1414</v>
      </c>
      <c r="U1178" s="185">
        <v>0</v>
      </c>
      <c r="V1178" s="157" t="s">
        <v>972</v>
      </c>
      <c r="W1178" s="157" t="s">
        <v>983</v>
      </c>
    </row>
    <row r="1179" spans="1:23" ht="16" customHeight="1">
      <c r="A1179" s="211" t="s">
        <v>1916</v>
      </c>
      <c r="B1179" s="211" t="s">
        <v>1917</v>
      </c>
      <c r="C1179" s="212" t="s">
        <v>952</v>
      </c>
      <c r="D1179" s="212">
        <v>8095</v>
      </c>
      <c r="E1179" s="213">
        <v>46118</v>
      </c>
      <c r="F1179" s="212" t="s">
        <v>3905</v>
      </c>
      <c r="G1179" s="212" t="s">
        <v>3905</v>
      </c>
      <c r="H1179" s="214">
        <v>46113</v>
      </c>
      <c r="I1179" s="215">
        <v>15669.34</v>
      </c>
      <c r="J1179" s="213">
        <v>46148</v>
      </c>
      <c r="K1179" s="212" t="s">
        <v>3905</v>
      </c>
      <c r="L1179" s="212" t="s">
        <v>3906</v>
      </c>
      <c r="M1179" s="211" t="s">
        <v>3907</v>
      </c>
      <c r="N1179" s="215">
        <v>15669.34</v>
      </c>
      <c r="O1179" s="216">
        <v>46113</v>
      </c>
      <c r="P1179" s="217"/>
      <c r="Q1179" s="217"/>
      <c r="R1179" s="215" t="s">
        <v>3908</v>
      </c>
      <c r="S1179" s="217"/>
      <c r="T1179" s="215" t="s">
        <v>1414</v>
      </c>
      <c r="U1179" s="185">
        <v>0</v>
      </c>
      <c r="V1179" s="157" t="s">
        <v>972</v>
      </c>
      <c r="W1179" s="157" t="s">
        <v>983</v>
      </c>
    </row>
    <row r="1180" spans="1:23" ht="16" customHeight="1">
      <c r="A1180" s="211" t="s">
        <v>806</v>
      </c>
      <c r="B1180" s="211" t="s">
        <v>1429</v>
      </c>
      <c r="C1180" s="212" t="s">
        <v>952</v>
      </c>
      <c r="D1180" s="212">
        <v>8125</v>
      </c>
      <c r="E1180" s="213">
        <v>46118</v>
      </c>
      <c r="F1180" s="212" t="s">
        <v>5807</v>
      </c>
      <c r="G1180" s="212" t="s">
        <v>5807</v>
      </c>
      <c r="H1180" s="214">
        <v>46082</v>
      </c>
      <c r="I1180" s="215">
        <v>24143.4</v>
      </c>
      <c r="J1180" s="213">
        <v>46148</v>
      </c>
      <c r="K1180" s="212" t="s">
        <v>5807</v>
      </c>
      <c r="L1180" s="212" t="s">
        <v>5808</v>
      </c>
      <c r="M1180" s="211" t="s">
        <v>5809</v>
      </c>
      <c r="N1180" s="215">
        <v>24143.4</v>
      </c>
      <c r="O1180" s="216">
        <v>46082</v>
      </c>
      <c r="P1180" s="217"/>
      <c r="Q1180" s="217"/>
      <c r="R1180" s="215" t="s">
        <v>5810</v>
      </c>
      <c r="S1180" s="217"/>
      <c r="T1180" s="215" t="s">
        <v>1414</v>
      </c>
      <c r="U1180" s="185">
        <v>0</v>
      </c>
      <c r="V1180" s="157" t="s">
        <v>972</v>
      </c>
      <c r="W1180" s="157" t="s">
        <v>983</v>
      </c>
    </row>
    <row r="1181" spans="1:23" ht="16" customHeight="1">
      <c r="A1181" s="211" t="s">
        <v>903</v>
      </c>
      <c r="B1181" s="211" t="s">
        <v>1430</v>
      </c>
      <c r="C1181" s="212" t="s">
        <v>948</v>
      </c>
      <c r="D1181" s="212">
        <v>21337</v>
      </c>
      <c r="E1181" s="213">
        <v>46021</v>
      </c>
      <c r="F1181" s="217"/>
      <c r="G1181" s="217"/>
      <c r="H1181" s="217"/>
      <c r="I1181" s="215">
        <v>11515.88</v>
      </c>
      <c r="J1181" s="213">
        <v>46052</v>
      </c>
      <c r="K1181" s="212" t="s">
        <v>1419</v>
      </c>
      <c r="L1181" s="217"/>
      <c r="M1181" s="211" t="s">
        <v>1419</v>
      </c>
      <c r="N1181" s="215">
        <v>11515.88</v>
      </c>
      <c r="O1181" s="218"/>
      <c r="P1181" s="217"/>
      <c r="Q1181" s="217"/>
      <c r="R1181" s="217"/>
      <c r="S1181" s="217"/>
      <c r="T1181" s="215" t="s">
        <v>1416</v>
      </c>
      <c r="U1181" s="185">
        <v>90</v>
      </c>
      <c r="V1181" s="157" t="s">
        <v>975</v>
      </c>
      <c r="W1181" s="157" t="s">
        <v>984</v>
      </c>
    </row>
    <row r="1182" spans="1:23" ht="16" customHeight="1">
      <c r="A1182" s="211" t="s">
        <v>903</v>
      </c>
      <c r="B1182" s="211" t="s">
        <v>1430</v>
      </c>
      <c r="C1182" s="212" t="s">
        <v>948</v>
      </c>
      <c r="D1182" s="212">
        <v>21762</v>
      </c>
      <c r="E1182" s="213">
        <v>46113</v>
      </c>
      <c r="F1182" s="217"/>
      <c r="G1182" s="217"/>
      <c r="H1182" s="217"/>
      <c r="I1182" s="215">
        <v>13313.49</v>
      </c>
      <c r="J1182" s="213">
        <v>46142</v>
      </c>
      <c r="K1182" s="212" t="s">
        <v>1419</v>
      </c>
      <c r="L1182" s="217"/>
      <c r="M1182" s="211" t="s">
        <v>1419</v>
      </c>
      <c r="N1182" s="215">
        <v>13313.49</v>
      </c>
      <c r="O1182" s="218"/>
      <c r="P1182" s="217"/>
      <c r="Q1182" s="217"/>
      <c r="R1182" s="217"/>
      <c r="S1182" s="217"/>
      <c r="T1182" s="215" t="s">
        <v>1422</v>
      </c>
      <c r="U1182" s="185">
        <v>1</v>
      </c>
      <c r="V1182" s="157" t="s">
        <v>973</v>
      </c>
      <c r="W1182" s="157" t="s">
        <v>984</v>
      </c>
    </row>
    <row r="1183" spans="1:23" ht="16" customHeight="1">
      <c r="A1183" s="211" t="s">
        <v>903</v>
      </c>
      <c r="B1183" s="211" t="s">
        <v>1430</v>
      </c>
      <c r="C1183" s="212" t="s">
        <v>948</v>
      </c>
      <c r="D1183" s="212">
        <v>21763</v>
      </c>
      <c r="E1183" s="213">
        <v>46113</v>
      </c>
      <c r="F1183" s="217"/>
      <c r="G1183" s="217"/>
      <c r="H1183" s="217"/>
      <c r="I1183" s="215">
        <v>20714.900000000001</v>
      </c>
      <c r="J1183" s="213">
        <v>46142</v>
      </c>
      <c r="K1183" s="212" t="s">
        <v>1419</v>
      </c>
      <c r="L1183" s="217"/>
      <c r="M1183" s="211" t="s">
        <v>1419</v>
      </c>
      <c r="N1183" s="215">
        <v>20714.900000000001</v>
      </c>
      <c r="O1183" s="218"/>
      <c r="P1183" s="217"/>
      <c r="Q1183" s="217"/>
      <c r="R1183" s="217"/>
      <c r="S1183" s="217"/>
      <c r="T1183" s="215" t="s">
        <v>1422</v>
      </c>
      <c r="U1183" s="185">
        <v>1</v>
      </c>
      <c r="V1183" s="157" t="s">
        <v>973</v>
      </c>
      <c r="W1183" s="157" t="s">
        <v>984</v>
      </c>
    </row>
    <row r="1184" spans="1:23" ht="16" customHeight="1">
      <c r="A1184" s="211" t="s">
        <v>903</v>
      </c>
      <c r="B1184" s="211" t="s">
        <v>1430</v>
      </c>
      <c r="C1184" s="212" t="s">
        <v>948</v>
      </c>
      <c r="D1184" s="212">
        <v>21764</v>
      </c>
      <c r="E1184" s="213">
        <v>46113</v>
      </c>
      <c r="F1184" s="217"/>
      <c r="G1184" s="217"/>
      <c r="H1184" s="217"/>
      <c r="I1184" s="215">
        <v>15212.33</v>
      </c>
      <c r="J1184" s="213">
        <v>46142</v>
      </c>
      <c r="K1184" s="212" t="s">
        <v>1419</v>
      </c>
      <c r="L1184" s="217"/>
      <c r="M1184" s="211" t="s">
        <v>1419</v>
      </c>
      <c r="N1184" s="215">
        <v>15212.33</v>
      </c>
      <c r="O1184" s="218"/>
      <c r="P1184" s="217"/>
      <c r="Q1184" s="217"/>
      <c r="R1184" s="217"/>
      <c r="S1184" s="217"/>
      <c r="T1184" s="215" t="s">
        <v>1422</v>
      </c>
      <c r="U1184" s="185">
        <v>1</v>
      </c>
      <c r="V1184" s="157" t="s">
        <v>973</v>
      </c>
      <c r="W1184" s="157" t="s">
        <v>984</v>
      </c>
    </row>
    <row r="1185" spans="1:23" ht="16" customHeight="1">
      <c r="A1185" s="211" t="s">
        <v>903</v>
      </c>
      <c r="B1185" s="211" t="s">
        <v>1430</v>
      </c>
      <c r="C1185" s="212" t="s">
        <v>948</v>
      </c>
      <c r="D1185" s="212">
        <v>21765</v>
      </c>
      <c r="E1185" s="213">
        <v>46113</v>
      </c>
      <c r="F1185" s="217"/>
      <c r="G1185" s="217"/>
      <c r="H1185" s="217"/>
      <c r="I1185" s="215">
        <v>9678.39</v>
      </c>
      <c r="J1185" s="213">
        <v>46142</v>
      </c>
      <c r="K1185" s="212" t="s">
        <v>1419</v>
      </c>
      <c r="L1185" s="217"/>
      <c r="M1185" s="211" t="s">
        <v>1419</v>
      </c>
      <c r="N1185" s="215">
        <v>9678.39</v>
      </c>
      <c r="O1185" s="218"/>
      <c r="P1185" s="217"/>
      <c r="Q1185" s="217"/>
      <c r="R1185" s="217"/>
      <c r="S1185" s="217"/>
      <c r="T1185" s="215" t="s">
        <v>1422</v>
      </c>
      <c r="U1185" s="185">
        <v>1</v>
      </c>
      <c r="V1185" s="157" t="s">
        <v>973</v>
      </c>
      <c r="W1185" s="157" t="s">
        <v>984</v>
      </c>
    </row>
    <row r="1186" spans="1:23" ht="16" customHeight="1">
      <c r="A1186" s="211" t="s">
        <v>903</v>
      </c>
      <c r="B1186" s="211" t="s">
        <v>1430</v>
      </c>
      <c r="C1186" s="212" t="s">
        <v>948</v>
      </c>
      <c r="D1186" s="212">
        <v>21766</v>
      </c>
      <c r="E1186" s="213">
        <v>46113</v>
      </c>
      <c r="F1186" s="217"/>
      <c r="G1186" s="217"/>
      <c r="H1186" s="217"/>
      <c r="I1186" s="215">
        <v>15421.66</v>
      </c>
      <c r="J1186" s="213">
        <v>46142</v>
      </c>
      <c r="K1186" s="212" t="s">
        <v>1419</v>
      </c>
      <c r="L1186" s="217"/>
      <c r="M1186" s="211" t="s">
        <v>1419</v>
      </c>
      <c r="N1186" s="215">
        <v>15421.66</v>
      </c>
      <c r="O1186" s="218"/>
      <c r="P1186" s="217"/>
      <c r="Q1186" s="217"/>
      <c r="R1186" s="217"/>
      <c r="S1186" s="217"/>
      <c r="T1186" s="215" t="s">
        <v>1422</v>
      </c>
      <c r="U1186" s="185">
        <v>1</v>
      </c>
      <c r="V1186" s="157" t="s">
        <v>973</v>
      </c>
      <c r="W1186" s="157" t="s">
        <v>984</v>
      </c>
    </row>
    <row r="1187" spans="1:23" ht="16" customHeight="1">
      <c r="A1187" s="211" t="s">
        <v>903</v>
      </c>
      <c r="B1187" s="211" t="s">
        <v>1430</v>
      </c>
      <c r="C1187" s="212" t="s">
        <v>948</v>
      </c>
      <c r="D1187" s="212">
        <v>21767</v>
      </c>
      <c r="E1187" s="213">
        <v>46113</v>
      </c>
      <c r="F1187" s="217"/>
      <c r="G1187" s="217"/>
      <c r="H1187" s="217"/>
      <c r="I1187" s="215">
        <v>10393.64</v>
      </c>
      <c r="J1187" s="213">
        <v>46142</v>
      </c>
      <c r="K1187" s="212" t="s">
        <v>1419</v>
      </c>
      <c r="L1187" s="217"/>
      <c r="M1187" s="211" t="s">
        <v>1419</v>
      </c>
      <c r="N1187" s="215">
        <v>10393.64</v>
      </c>
      <c r="O1187" s="218"/>
      <c r="P1187" s="217"/>
      <c r="Q1187" s="217"/>
      <c r="R1187" s="217"/>
      <c r="S1187" s="217"/>
      <c r="T1187" s="215" t="s">
        <v>1422</v>
      </c>
      <c r="U1187" s="185">
        <v>1</v>
      </c>
      <c r="V1187" s="157" t="s">
        <v>973</v>
      </c>
      <c r="W1187" s="157" t="s">
        <v>984</v>
      </c>
    </row>
    <row r="1188" spans="1:23" ht="16" customHeight="1">
      <c r="A1188" s="211" t="s">
        <v>903</v>
      </c>
      <c r="B1188" s="211" t="s">
        <v>1430</v>
      </c>
      <c r="C1188" s="212" t="s">
        <v>948</v>
      </c>
      <c r="D1188" s="212">
        <v>21768</v>
      </c>
      <c r="E1188" s="213">
        <v>46113</v>
      </c>
      <c r="F1188" s="217"/>
      <c r="G1188" s="217"/>
      <c r="H1188" s="217"/>
      <c r="I1188" s="215">
        <v>7590.88</v>
      </c>
      <c r="J1188" s="213">
        <v>46142</v>
      </c>
      <c r="K1188" s="212" t="s">
        <v>1419</v>
      </c>
      <c r="L1188" s="217"/>
      <c r="M1188" s="211" t="s">
        <v>1419</v>
      </c>
      <c r="N1188" s="215">
        <v>7590.88</v>
      </c>
      <c r="O1188" s="218"/>
      <c r="P1188" s="217"/>
      <c r="Q1188" s="217"/>
      <c r="R1188" s="217"/>
      <c r="S1188" s="217"/>
      <c r="T1188" s="215" t="s">
        <v>1422</v>
      </c>
      <c r="U1188" s="185">
        <v>1</v>
      </c>
      <c r="V1188" s="157" t="s">
        <v>973</v>
      </c>
      <c r="W1188" s="157" t="s">
        <v>984</v>
      </c>
    </row>
    <row r="1189" spans="1:23" ht="16" customHeight="1">
      <c r="A1189" s="211" t="s">
        <v>903</v>
      </c>
      <c r="B1189" s="211" t="s">
        <v>1430</v>
      </c>
      <c r="C1189" s="212" t="s">
        <v>948</v>
      </c>
      <c r="D1189" s="212">
        <v>21769</v>
      </c>
      <c r="E1189" s="213">
        <v>46113</v>
      </c>
      <c r="F1189" s="217"/>
      <c r="G1189" s="217"/>
      <c r="H1189" s="217"/>
      <c r="I1189" s="215">
        <v>20004.48</v>
      </c>
      <c r="J1189" s="213">
        <v>46142</v>
      </c>
      <c r="K1189" s="212" t="s">
        <v>1419</v>
      </c>
      <c r="L1189" s="217"/>
      <c r="M1189" s="211" t="s">
        <v>1419</v>
      </c>
      <c r="N1189" s="215">
        <v>20004.48</v>
      </c>
      <c r="O1189" s="218"/>
      <c r="P1189" s="217"/>
      <c r="Q1189" s="217"/>
      <c r="R1189" s="217"/>
      <c r="S1189" s="217"/>
      <c r="T1189" s="215" t="s">
        <v>1422</v>
      </c>
      <c r="U1189" s="185">
        <v>1</v>
      </c>
      <c r="V1189" s="157" t="s">
        <v>973</v>
      </c>
      <c r="W1189" s="157" t="s">
        <v>984</v>
      </c>
    </row>
    <row r="1190" spans="1:23" ht="16" customHeight="1">
      <c r="A1190" s="211" t="s">
        <v>903</v>
      </c>
      <c r="B1190" s="211" t="s">
        <v>1430</v>
      </c>
      <c r="C1190" s="212" t="s">
        <v>948</v>
      </c>
      <c r="D1190" s="212">
        <v>21770</v>
      </c>
      <c r="E1190" s="213">
        <v>46113</v>
      </c>
      <c r="F1190" s="217"/>
      <c r="G1190" s="217"/>
      <c r="H1190" s="217"/>
      <c r="I1190" s="215">
        <v>22878.31</v>
      </c>
      <c r="J1190" s="213">
        <v>46142</v>
      </c>
      <c r="K1190" s="212" t="s">
        <v>1419</v>
      </c>
      <c r="L1190" s="217"/>
      <c r="M1190" s="211" t="s">
        <v>1419</v>
      </c>
      <c r="N1190" s="215">
        <v>22878.31</v>
      </c>
      <c r="O1190" s="218"/>
      <c r="P1190" s="217"/>
      <c r="Q1190" s="217"/>
      <c r="R1190" s="217"/>
      <c r="S1190" s="217"/>
      <c r="T1190" s="215" t="s">
        <v>1422</v>
      </c>
      <c r="U1190" s="185">
        <v>1</v>
      </c>
      <c r="V1190" s="157" t="s">
        <v>973</v>
      </c>
      <c r="W1190" s="157" t="s">
        <v>984</v>
      </c>
    </row>
    <row r="1191" spans="1:23" ht="16" customHeight="1">
      <c r="A1191" s="211" t="s">
        <v>903</v>
      </c>
      <c r="B1191" s="211" t="s">
        <v>1430</v>
      </c>
      <c r="C1191" s="212" t="s">
        <v>948</v>
      </c>
      <c r="D1191" s="212">
        <v>21771</v>
      </c>
      <c r="E1191" s="213">
        <v>46113</v>
      </c>
      <c r="F1191" s="217"/>
      <c r="G1191" s="217"/>
      <c r="H1191" s="217"/>
      <c r="I1191" s="215">
        <v>5941.66</v>
      </c>
      <c r="J1191" s="213">
        <v>46142</v>
      </c>
      <c r="K1191" s="212" t="s">
        <v>1419</v>
      </c>
      <c r="L1191" s="217"/>
      <c r="M1191" s="211" t="s">
        <v>1419</v>
      </c>
      <c r="N1191" s="215">
        <v>5941.66</v>
      </c>
      <c r="O1191" s="218"/>
      <c r="P1191" s="217"/>
      <c r="Q1191" s="217"/>
      <c r="R1191" s="217"/>
      <c r="S1191" s="217"/>
      <c r="T1191" s="215" t="s">
        <v>1422</v>
      </c>
      <c r="U1191" s="185">
        <v>1</v>
      </c>
      <c r="V1191" s="157" t="s">
        <v>973</v>
      </c>
      <c r="W1191" s="157" t="s">
        <v>984</v>
      </c>
    </row>
    <row r="1192" spans="1:23" ht="16" customHeight="1">
      <c r="A1192" s="211" t="s">
        <v>903</v>
      </c>
      <c r="B1192" s="211" t="s">
        <v>1430</v>
      </c>
      <c r="C1192" s="212" t="s">
        <v>948</v>
      </c>
      <c r="D1192" s="212">
        <v>21772</v>
      </c>
      <c r="E1192" s="213">
        <v>46113</v>
      </c>
      <c r="F1192" s="217"/>
      <c r="G1192" s="217"/>
      <c r="H1192" s="217"/>
      <c r="I1192" s="215">
        <v>5293.15</v>
      </c>
      <c r="J1192" s="213">
        <v>46142</v>
      </c>
      <c r="K1192" s="212" t="s">
        <v>1419</v>
      </c>
      <c r="L1192" s="217"/>
      <c r="M1192" s="211" t="s">
        <v>1419</v>
      </c>
      <c r="N1192" s="215">
        <v>5293.15</v>
      </c>
      <c r="O1192" s="218"/>
      <c r="P1192" s="217"/>
      <c r="Q1192" s="217"/>
      <c r="R1192" s="217"/>
      <c r="S1192" s="217"/>
      <c r="T1192" s="215" t="s">
        <v>1422</v>
      </c>
      <c r="U1192" s="185">
        <v>1</v>
      </c>
      <c r="V1192" s="157" t="s">
        <v>973</v>
      </c>
      <c r="W1192" s="157" t="s">
        <v>984</v>
      </c>
    </row>
    <row r="1193" spans="1:23" ht="16" customHeight="1">
      <c r="A1193" s="211" t="s">
        <v>903</v>
      </c>
      <c r="B1193" s="211" t="s">
        <v>1430</v>
      </c>
      <c r="C1193" s="212" t="s">
        <v>948</v>
      </c>
      <c r="D1193" s="212">
        <v>21773</v>
      </c>
      <c r="E1193" s="213">
        <v>46113</v>
      </c>
      <c r="F1193" s="217"/>
      <c r="G1193" s="217"/>
      <c r="H1193" s="217"/>
      <c r="I1193" s="215">
        <v>14077.8</v>
      </c>
      <c r="J1193" s="213">
        <v>46142</v>
      </c>
      <c r="K1193" s="212" t="s">
        <v>1419</v>
      </c>
      <c r="L1193" s="217"/>
      <c r="M1193" s="211" t="s">
        <v>1419</v>
      </c>
      <c r="N1193" s="215">
        <v>14077.8</v>
      </c>
      <c r="O1193" s="218"/>
      <c r="P1193" s="217"/>
      <c r="Q1193" s="217"/>
      <c r="R1193" s="217"/>
      <c r="S1193" s="217"/>
      <c r="T1193" s="215" t="s">
        <v>1422</v>
      </c>
      <c r="U1193" s="185">
        <v>1</v>
      </c>
      <c r="V1193" s="157" t="s">
        <v>973</v>
      </c>
      <c r="W1193" s="157" t="s">
        <v>984</v>
      </c>
    </row>
    <row r="1194" spans="1:23" ht="16" customHeight="1">
      <c r="A1194" s="211" t="s">
        <v>903</v>
      </c>
      <c r="B1194" s="211" t="s">
        <v>1430</v>
      </c>
      <c r="C1194" s="212" t="s">
        <v>948</v>
      </c>
      <c r="D1194" s="212">
        <v>21774</v>
      </c>
      <c r="E1194" s="213">
        <v>46113</v>
      </c>
      <c r="F1194" s="217"/>
      <c r="G1194" s="217"/>
      <c r="H1194" s="217"/>
      <c r="I1194" s="215">
        <v>6536.58</v>
      </c>
      <c r="J1194" s="213">
        <v>46142</v>
      </c>
      <c r="K1194" s="212" t="s">
        <v>1419</v>
      </c>
      <c r="L1194" s="217"/>
      <c r="M1194" s="211" t="s">
        <v>1419</v>
      </c>
      <c r="N1194" s="215">
        <v>6536.58</v>
      </c>
      <c r="O1194" s="218"/>
      <c r="P1194" s="217"/>
      <c r="Q1194" s="217"/>
      <c r="R1194" s="217"/>
      <c r="S1194" s="217"/>
      <c r="T1194" s="215" t="s">
        <v>1422</v>
      </c>
      <c r="U1194" s="185">
        <v>1</v>
      </c>
      <c r="V1194" s="157" t="s">
        <v>973</v>
      </c>
      <c r="W1194" s="157" t="s">
        <v>984</v>
      </c>
    </row>
    <row r="1195" spans="1:23" ht="16" customHeight="1">
      <c r="A1195" s="211" t="s">
        <v>903</v>
      </c>
      <c r="B1195" s="211" t="s">
        <v>1430</v>
      </c>
      <c r="C1195" s="212" t="s">
        <v>948</v>
      </c>
      <c r="D1195" s="212">
        <v>21775</v>
      </c>
      <c r="E1195" s="213">
        <v>46113</v>
      </c>
      <c r="F1195" s="217"/>
      <c r="G1195" s="217"/>
      <c r="H1195" s="217"/>
      <c r="I1195" s="215">
        <v>8238.52</v>
      </c>
      <c r="J1195" s="213">
        <v>46142</v>
      </c>
      <c r="K1195" s="212" t="s">
        <v>1419</v>
      </c>
      <c r="L1195" s="217"/>
      <c r="M1195" s="211" t="s">
        <v>1419</v>
      </c>
      <c r="N1195" s="215">
        <v>8238.52</v>
      </c>
      <c r="O1195" s="218"/>
      <c r="P1195" s="217"/>
      <c r="Q1195" s="217"/>
      <c r="R1195" s="217"/>
      <c r="S1195" s="217"/>
      <c r="T1195" s="215" t="s">
        <v>1422</v>
      </c>
      <c r="U1195" s="185">
        <v>1</v>
      </c>
      <c r="V1195" s="157" t="s">
        <v>973</v>
      </c>
      <c r="W1195" s="157" t="s">
        <v>984</v>
      </c>
    </row>
    <row r="1196" spans="1:23" ht="16" customHeight="1">
      <c r="A1196" s="211" t="s">
        <v>903</v>
      </c>
      <c r="B1196" s="211" t="s">
        <v>1430</v>
      </c>
      <c r="C1196" s="212" t="s">
        <v>948</v>
      </c>
      <c r="D1196" s="212">
        <v>21776</v>
      </c>
      <c r="E1196" s="213">
        <v>46113</v>
      </c>
      <c r="F1196" s="217"/>
      <c r="G1196" s="217"/>
      <c r="H1196" s="217"/>
      <c r="I1196" s="215">
        <v>5953.91</v>
      </c>
      <c r="J1196" s="213">
        <v>46142</v>
      </c>
      <c r="K1196" s="212" t="s">
        <v>1419</v>
      </c>
      <c r="L1196" s="217"/>
      <c r="M1196" s="211" t="s">
        <v>1419</v>
      </c>
      <c r="N1196" s="215">
        <v>5953.91</v>
      </c>
      <c r="O1196" s="218"/>
      <c r="P1196" s="217"/>
      <c r="Q1196" s="217"/>
      <c r="R1196" s="217"/>
      <c r="S1196" s="217"/>
      <c r="T1196" s="215" t="s">
        <v>1422</v>
      </c>
      <c r="U1196" s="185">
        <v>1</v>
      </c>
      <c r="V1196" s="157" t="s">
        <v>973</v>
      </c>
      <c r="W1196" s="157" t="s">
        <v>984</v>
      </c>
    </row>
    <row r="1197" spans="1:23" ht="16" customHeight="1">
      <c r="A1197" s="211" t="s">
        <v>903</v>
      </c>
      <c r="B1197" s="211" t="s">
        <v>1430</v>
      </c>
      <c r="C1197" s="212" t="s">
        <v>948</v>
      </c>
      <c r="D1197" s="212">
        <v>21777</v>
      </c>
      <c r="E1197" s="213">
        <v>46113</v>
      </c>
      <c r="F1197" s="217"/>
      <c r="G1197" s="217"/>
      <c r="H1197" s="217"/>
      <c r="I1197" s="215">
        <v>13086.28</v>
      </c>
      <c r="J1197" s="213">
        <v>46142</v>
      </c>
      <c r="K1197" s="212" t="s">
        <v>1419</v>
      </c>
      <c r="L1197" s="217"/>
      <c r="M1197" s="211" t="s">
        <v>1419</v>
      </c>
      <c r="N1197" s="215">
        <v>13086.28</v>
      </c>
      <c r="O1197" s="218"/>
      <c r="P1197" s="217"/>
      <c r="Q1197" s="217"/>
      <c r="R1197" s="217"/>
      <c r="S1197" s="217"/>
      <c r="T1197" s="215" t="s">
        <v>1422</v>
      </c>
      <c r="U1197" s="185">
        <v>1</v>
      </c>
      <c r="V1197" s="157" t="s">
        <v>973</v>
      </c>
      <c r="W1197" s="157" t="s">
        <v>984</v>
      </c>
    </row>
    <row r="1198" spans="1:23" ht="16" customHeight="1">
      <c r="A1198" s="211" t="s">
        <v>903</v>
      </c>
      <c r="B1198" s="211" t="s">
        <v>1430</v>
      </c>
      <c r="C1198" s="212" t="s">
        <v>948</v>
      </c>
      <c r="D1198" s="212">
        <v>21778</v>
      </c>
      <c r="E1198" s="213">
        <v>46113</v>
      </c>
      <c r="F1198" s="217"/>
      <c r="G1198" s="217"/>
      <c r="H1198" s="217"/>
      <c r="I1198" s="215">
        <v>6609.36</v>
      </c>
      <c r="J1198" s="213">
        <v>46142</v>
      </c>
      <c r="K1198" s="212" t="s">
        <v>1419</v>
      </c>
      <c r="L1198" s="217"/>
      <c r="M1198" s="211" t="s">
        <v>1419</v>
      </c>
      <c r="N1198" s="215">
        <v>6609.36</v>
      </c>
      <c r="O1198" s="218"/>
      <c r="P1198" s="217"/>
      <c r="Q1198" s="217"/>
      <c r="R1198" s="217"/>
      <c r="S1198" s="217"/>
      <c r="T1198" s="215" t="s">
        <v>1422</v>
      </c>
      <c r="U1198" s="185">
        <v>1</v>
      </c>
      <c r="V1198" s="157" t="s">
        <v>973</v>
      </c>
      <c r="W1198" s="157" t="s">
        <v>984</v>
      </c>
    </row>
    <row r="1199" spans="1:23" ht="16" customHeight="1">
      <c r="A1199" s="211" t="s">
        <v>903</v>
      </c>
      <c r="B1199" s="211" t="s">
        <v>1430</v>
      </c>
      <c r="C1199" s="212" t="s">
        <v>948</v>
      </c>
      <c r="D1199" s="212">
        <v>21779</v>
      </c>
      <c r="E1199" s="213">
        <v>46113</v>
      </c>
      <c r="F1199" s="217"/>
      <c r="G1199" s="217"/>
      <c r="H1199" s="217"/>
      <c r="I1199" s="215">
        <v>1662.9</v>
      </c>
      <c r="J1199" s="213">
        <v>46142</v>
      </c>
      <c r="K1199" s="212" t="s">
        <v>1419</v>
      </c>
      <c r="L1199" s="217"/>
      <c r="M1199" s="211" t="s">
        <v>1419</v>
      </c>
      <c r="N1199" s="215">
        <v>1662.9</v>
      </c>
      <c r="O1199" s="218"/>
      <c r="P1199" s="217"/>
      <c r="Q1199" s="217"/>
      <c r="R1199" s="217"/>
      <c r="S1199" s="217"/>
      <c r="T1199" s="215" t="s">
        <v>1422</v>
      </c>
      <c r="U1199" s="185">
        <v>1</v>
      </c>
      <c r="V1199" s="157" t="s">
        <v>973</v>
      </c>
      <c r="W1199" s="157" t="s">
        <v>984</v>
      </c>
    </row>
    <row r="1200" spans="1:23" ht="16" customHeight="1">
      <c r="A1200" s="211" t="s">
        <v>903</v>
      </c>
      <c r="B1200" s="211" t="s">
        <v>1430</v>
      </c>
      <c r="C1200" s="212" t="s">
        <v>948</v>
      </c>
      <c r="D1200" s="212">
        <v>21780</v>
      </c>
      <c r="E1200" s="213">
        <v>46113</v>
      </c>
      <c r="F1200" s="217"/>
      <c r="G1200" s="217"/>
      <c r="H1200" s="217"/>
      <c r="I1200" s="215">
        <v>29588.78</v>
      </c>
      <c r="J1200" s="213">
        <v>46142</v>
      </c>
      <c r="K1200" s="212" t="s">
        <v>1419</v>
      </c>
      <c r="L1200" s="217"/>
      <c r="M1200" s="211" t="s">
        <v>1419</v>
      </c>
      <c r="N1200" s="215">
        <v>29588.78</v>
      </c>
      <c r="O1200" s="218"/>
      <c r="P1200" s="217"/>
      <c r="Q1200" s="217"/>
      <c r="R1200" s="217"/>
      <c r="S1200" s="217"/>
      <c r="T1200" s="215" t="s">
        <v>1422</v>
      </c>
      <c r="U1200" s="185">
        <v>1</v>
      </c>
      <c r="V1200" s="157" t="s">
        <v>973</v>
      </c>
      <c r="W1200" s="157" t="s">
        <v>984</v>
      </c>
    </row>
    <row r="1201" spans="1:23" ht="16" customHeight="1">
      <c r="A1201" s="211" t="s">
        <v>953</v>
      </c>
      <c r="B1201" s="211" t="s">
        <v>1431</v>
      </c>
      <c r="C1201" s="212" t="s">
        <v>952</v>
      </c>
      <c r="D1201" s="212">
        <v>8160</v>
      </c>
      <c r="E1201" s="213">
        <v>46118</v>
      </c>
      <c r="F1201" s="212" t="s">
        <v>1918</v>
      </c>
      <c r="G1201" s="212" t="s">
        <v>1918</v>
      </c>
      <c r="H1201" s="214">
        <v>46082</v>
      </c>
      <c r="I1201" s="215">
        <v>19400.25</v>
      </c>
      <c r="J1201" s="213">
        <v>46148</v>
      </c>
      <c r="K1201" s="212" t="s">
        <v>1918</v>
      </c>
      <c r="L1201" s="212" t="s">
        <v>1919</v>
      </c>
      <c r="M1201" s="211" t="s">
        <v>1920</v>
      </c>
      <c r="N1201" s="215">
        <v>19400.25</v>
      </c>
      <c r="O1201" s="216">
        <v>46082</v>
      </c>
      <c r="P1201" s="217"/>
      <c r="Q1201" s="217"/>
      <c r="R1201" s="215" t="s">
        <v>1921</v>
      </c>
      <c r="S1201" s="217"/>
      <c r="T1201" s="215" t="s">
        <v>1414</v>
      </c>
      <c r="U1201" s="185">
        <v>0</v>
      </c>
      <c r="V1201" s="157" t="s">
        <v>972</v>
      </c>
      <c r="W1201" s="157" t="s">
        <v>983</v>
      </c>
    </row>
    <row r="1202" spans="1:23" ht="16" customHeight="1">
      <c r="A1202" s="211" t="s">
        <v>954</v>
      </c>
      <c r="B1202" s="211" t="s">
        <v>1432</v>
      </c>
      <c r="C1202" s="212" t="s">
        <v>948</v>
      </c>
      <c r="D1202" s="212">
        <v>21783</v>
      </c>
      <c r="E1202" s="213">
        <v>46113</v>
      </c>
      <c r="F1202" s="217"/>
      <c r="G1202" s="217"/>
      <c r="H1202" s="217"/>
      <c r="I1202" s="215">
        <v>11647.66</v>
      </c>
      <c r="J1202" s="213">
        <v>46142</v>
      </c>
      <c r="K1202" s="212" t="s">
        <v>1419</v>
      </c>
      <c r="L1202" s="217"/>
      <c r="M1202" s="211" t="s">
        <v>1419</v>
      </c>
      <c r="N1202" s="215">
        <v>11647.66</v>
      </c>
      <c r="O1202" s="218"/>
      <c r="P1202" s="217"/>
      <c r="Q1202" s="217"/>
      <c r="R1202" s="217"/>
      <c r="S1202" s="217"/>
      <c r="T1202" s="215" t="s">
        <v>1422</v>
      </c>
      <c r="U1202" s="185">
        <v>1</v>
      </c>
      <c r="V1202" s="157" t="s">
        <v>973</v>
      </c>
      <c r="W1202" s="157" t="s">
        <v>984</v>
      </c>
    </row>
    <row r="1203" spans="1:23" ht="16" customHeight="1">
      <c r="A1203" s="211" t="s">
        <v>954</v>
      </c>
      <c r="B1203" s="211" t="s">
        <v>1432</v>
      </c>
      <c r="C1203" s="212" t="s">
        <v>948</v>
      </c>
      <c r="D1203" s="212">
        <v>21784</v>
      </c>
      <c r="E1203" s="213">
        <v>46113</v>
      </c>
      <c r="F1203" s="217"/>
      <c r="G1203" s="217"/>
      <c r="H1203" s="217"/>
      <c r="I1203" s="215">
        <v>17350.02</v>
      </c>
      <c r="J1203" s="213">
        <v>46142</v>
      </c>
      <c r="K1203" s="212" t="s">
        <v>1419</v>
      </c>
      <c r="L1203" s="217"/>
      <c r="M1203" s="211" t="s">
        <v>1419</v>
      </c>
      <c r="N1203" s="215">
        <v>17350.02</v>
      </c>
      <c r="O1203" s="218"/>
      <c r="P1203" s="217"/>
      <c r="Q1203" s="217"/>
      <c r="R1203" s="217"/>
      <c r="S1203" s="217"/>
      <c r="T1203" s="215" t="s">
        <v>1422</v>
      </c>
      <c r="U1203" s="185">
        <v>1</v>
      </c>
      <c r="V1203" s="157" t="s">
        <v>973</v>
      </c>
      <c r="W1203" s="157" t="s">
        <v>984</v>
      </c>
    </row>
    <row r="1204" spans="1:23" ht="16" customHeight="1">
      <c r="A1204" s="211" t="s">
        <v>954</v>
      </c>
      <c r="B1204" s="211" t="s">
        <v>1432</v>
      </c>
      <c r="C1204" s="212" t="s">
        <v>948</v>
      </c>
      <c r="D1204" s="212">
        <v>21785</v>
      </c>
      <c r="E1204" s="213">
        <v>46113</v>
      </c>
      <c r="F1204" s="217"/>
      <c r="G1204" s="217"/>
      <c r="H1204" s="217"/>
      <c r="I1204" s="215">
        <v>16418.21</v>
      </c>
      <c r="J1204" s="213">
        <v>46142</v>
      </c>
      <c r="K1204" s="212" t="s">
        <v>1419</v>
      </c>
      <c r="L1204" s="217"/>
      <c r="M1204" s="211" t="s">
        <v>1419</v>
      </c>
      <c r="N1204" s="215">
        <v>16418.21</v>
      </c>
      <c r="O1204" s="218"/>
      <c r="P1204" s="217"/>
      <c r="Q1204" s="217"/>
      <c r="R1204" s="217"/>
      <c r="S1204" s="217"/>
      <c r="T1204" s="215" t="s">
        <v>1422</v>
      </c>
      <c r="U1204" s="185">
        <v>1</v>
      </c>
      <c r="V1204" s="157" t="s">
        <v>973</v>
      </c>
      <c r="W1204" s="157" t="s">
        <v>984</v>
      </c>
    </row>
    <row r="1205" spans="1:23" ht="16" customHeight="1">
      <c r="A1205" s="211" t="s">
        <v>954</v>
      </c>
      <c r="B1205" s="211" t="s">
        <v>1432</v>
      </c>
      <c r="C1205" s="212" t="s">
        <v>948</v>
      </c>
      <c r="D1205" s="212">
        <v>21786</v>
      </c>
      <c r="E1205" s="213">
        <v>46113</v>
      </c>
      <c r="F1205" s="217"/>
      <c r="G1205" s="217"/>
      <c r="H1205" s="217"/>
      <c r="I1205" s="215">
        <v>17528.55</v>
      </c>
      <c r="J1205" s="213">
        <v>46142</v>
      </c>
      <c r="K1205" s="212" t="s">
        <v>1419</v>
      </c>
      <c r="L1205" s="217"/>
      <c r="M1205" s="211" t="s">
        <v>1419</v>
      </c>
      <c r="N1205" s="215">
        <v>17528.55</v>
      </c>
      <c r="O1205" s="218"/>
      <c r="P1205" s="217"/>
      <c r="Q1205" s="217"/>
      <c r="R1205" s="217"/>
      <c r="S1205" s="217"/>
      <c r="T1205" s="215" t="s">
        <v>1422</v>
      </c>
      <c r="U1205" s="185">
        <v>1</v>
      </c>
      <c r="V1205" s="157" t="s">
        <v>973</v>
      </c>
      <c r="W1205" s="157" t="s">
        <v>984</v>
      </c>
    </row>
    <row r="1206" spans="1:23" ht="16" customHeight="1">
      <c r="A1206" s="211" t="s">
        <v>954</v>
      </c>
      <c r="B1206" s="211" t="s">
        <v>1432</v>
      </c>
      <c r="C1206" s="212" t="s">
        <v>948</v>
      </c>
      <c r="D1206" s="212">
        <v>21787</v>
      </c>
      <c r="E1206" s="213">
        <v>46113</v>
      </c>
      <c r="F1206" s="217"/>
      <c r="G1206" s="217"/>
      <c r="H1206" s="217"/>
      <c r="I1206" s="215">
        <v>10288.07</v>
      </c>
      <c r="J1206" s="213">
        <v>46142</v>
      </c>
      <c r="K1206" s="212" t="s">
        <v>1419</v>
      </c>
      <c r="L1206" s="217"/>
      <c r="M1206" s="211" t="s">
        <v>1419</v>
      </c>
      <c r="N1206" s="215">
        <v>10288.07</v>
      </c>
      <c r="O1206" s="218"/>
      <c r="P1206" s="217"/>
      <c r="Q1206" s="217"/>
      <c r="R1206" s="217"/>
      <c r="S1206" s="217"/>
      <c r="T1206" s="215" t="s">
        <v>1422</v>
      </c>
      <c r="U1206" s="185">
        <v>1</v>
      </c>
      <c r="V1206" s="157" t="s">
        <v>973</v>
      </c>
      <c r="W1206" s="157" t="s">
        <v>984</v>
      </c>
    </row>
    <row r="1207" spans="1:23" ht="16" customHeight="1">
      <c r="A1207" s="211" t="s">
        <v>954</v>
      </c>
      <c r="B1207" s="211" t="s">
        <v>1432</v>
      </c>
      <c r="C1207" s="212" t="s">
        <v>948</v>
      </c>
      <c r="D1207" s="212">
        <v>21788</v>
      </c>
      <c r="E1207" s="213">
        <v>46113</v>
      </c>
      <c r="F1207" s="217"/>
      <c r="G1207" s="217"/>
      <c r="H1207" s="217"/>
      <c r="I1207" s="215">
        <v>8461.24</v>
      </c>
      <c r="J1207" s="213">
        <v>46142</v>
      </c>
      <c r="K1207" s="212" t="s">
        <v>1419</v>
      </c>
      <c r="L1207" s="217"/>
      <c r="M1207" s="211" t="s">
        <v>1419</v>
      </c>
      <c r="N1207" s="215">
        <v>8461.24</v>
      </c>
      <c r="O1207" s="218"/>
      <c r="P1207" s="217"/>
      <c r="Q1207" s="217"/>
      <c r="R1207" s="217"/>
      <c r="S1207" s="217"/>
      <c r="T1207" s="215" t="s">
        <v>1422</v>
      </c>
      <c r="U1207" s="185">
        <v>1</v>
      </c>
      <c r="V1207" s="157" t="s">
        <v>973</v>
      </c>
      <c r="W1207" s="157" t="s">
        <v>984</v>
      </c>
    </row>
    <row r="1208" spans="1:23" ht="16" customHeight="1">
      <c r="A1208" s="211" t="s">
        <v>954</v>
      </c>
      <c r="B1208" s="211" t="s">
        <v>1432</v>
      </c>
      <c r="C1208" s="212" t="s">
        <v>948</v>
      </c>
      <c r="D1208" s="212">
        <v>21789</v>
      </c>
      <c r="E1208" s="213">
        <v>46113</v>
      </c>
      <c r="F1208" s="217"/>
      <c r="G1208" s="217"/>
      <c r="H1208" s="217"/>
      <c r="I1208" s="215">
        <v>8585.67</v>
      </c>
      <c r="J1208" s="213">
        <v>46142</v>
      </c>
      <c r="K1208" s="212" t="s">
        <v>1419</v>
      </c>
      <c r="L1208" s="217"/>
      <c r="M1208" s="211" t="s">
        <v>1419</v>
      </c>
      <c r="N1208" s="215">
        <v>8585.67</v>
      </c>
      <c r="O1208" s="218"/>
      <c r="P1208" s="217"/>
      <c r="Q1208" s="217"/>
      <c r="R1208" s="217"/>
      <c r="S1208" s="217"/>
      <c r="T1208" s="215" t="s">
        <v>1422</v>
      </c>
      <c r="U1208" s="185">
        <v>1</v>
      </c>
      <c r="V1208" s="157" t="s">
        <v>973</v>
      </c>
      <c r="W1208" s="157" t="s">
        <v>984</v>
      </c>
    </row>
    <row r="1209" spans="1:23" ht="16" customHeight="1">
      <c r="A1209" s="211" t="s">
        <v>954</v>
      </c>
      <c r="B1209" s="211" t="s">
        <v>1432</v>
      </c>
      <c r="C1209" s="212" t="s">
        <v>948</v>
      </c>
      <c r="D1209" s="212">
        <v>21790</v>
      </c>
      <c r="E1209" s="213">
        <v>46113</v>
      </c>
      <c r="F1209" s="217"/>
      <c r="G1209" s="217"/>
      <c r="H1209" s="217"/>
      <c r="I1209" s="215">
        <v>19754.439999999999</v>
      </c>
      <c r="J1209" s="213">
        <v>46142</v>
      </c>
      <c r="K1209" s="212" t="s">
        <v>1419</v>
      </c>
      <c r="L1209" s="217"/>
      <c r="M1209" s="211" t="s">
        <v>1419</v>
      </c>
      <c r="N1209" s="215">
        <v>19754.439999999999</v>
      </c>
      <c r="O1209" s="218"/>
      <c r="P1209" s="217"/>
      <c r="Q1209" s="217"/>
      <c r="R1209" s="217"/>
      <c r="S1209" s="217"/>
      <c r="T1209" s="215" t="s">
        <v>1422</v>
      </c>
      <c r="U1209" s="185">
        <v>1</v>
      </c>
      <c r="V1209" s="157" t="s">
        <v>973</v>
      </c>
      <c r="W1209" s="157" t="s">
        <v>984</v>
      </c>
    </row>
    <row r="1210" spans="1:23" ht="16" customHeight="1">
      <c r="A1210" s="211" t="s">
        <v>954</v>
      </c>
      <c r="B1210" s="211" t="s">
        <v>1432</v>
      </c>
      <c r="C1210" s="212" t="s">
        <v>948</v>
      </c>
      <c r="D1210" s="212">
        <v>21791</v>
      </c>
      <c r="E1210" s="213">
        <v>46113</v>
      </c>
      <c r="F1210" s="217"/>
      <c r="G1210" s="217"/>
      <c r="H1210" s="217"/>
      <c r="I1210" s="215">
        <v>17838.259999999998</v>
      </c>
      <c r="J1210" s="213">
        <v>46142</v>
      </c>
      <c r="K1210" s="212" t="s">
        <v>1419</v>
      </c>
      <c r="L1210" s="217"/>
      <c r="M1210" s="211" t="s">
        <v>1419</v>
      </c>
      <c r="N1210" s="215">
        <v>17838.259999999998</v>
      </c>
      <c r="O1210" s="218"/>
      <c r="P1210" s="217"/>
      <c r="Q1210" s="217"/>
      <c r="R1210" s="217"/>
      <c r="S1210" s="217"/>
      <c r="T1210" s="215" t="s">
        <v>1422</v>
      </c>
      <c r="U1210" s="185">
        <v>1</v>
      </c>
      <c r="V1210" s="157" t="s">
        <v>973</v>
      </c>
      <c r="W1210" s="157" t="s">
        <v>984</v>
      </c>
    </row>
    <row r="1211" spans="1:23" ht="16" customHeight="1">
      <c r="A1211" s="211" t="s">
        <v>954</v>
      </c>
      <c r="B1211" s="211" t="s">
        <v>1432</v>
      </c>
      <c r="C1211" s="212" t="s">
        <v>948</v>
      </c>
      <c r="D1211" s="212">
        <v>21792</v>
      </c>
      <c r="E1211" s="213">
        <v>46113</v>
      </c>
      <c r="F1211" s="217"/>
      <c r="G1211" s="217"/>
      <c r="H1211" s="217"/>
      <c r="I1211" s="215">
        <v>56349.97</v>
      </c>
      <c r="J1211" s="213">
        <v>46142</v>
      </c>
      <c r="K1211" s="212" t="s">
        <v>1419</v>
      </c>
      <c r="L1211" s="217"/>
      <c r="M1211" s="211" t="s">
        <v>1419</v>
      </c>
      <c r="N1211" s="215">
        <v>56349.97</v>
      </c>
      <c r="O1211" s="218"/>
      <c r="P1211" s="217"/>
      <c r="Q1211" s="217"/>
      <c r="R1211" s="217"/>
      <c r="S1211" s="217"/>
      <c r="T1211" s="215" t="s">
        <v>1422</v>
      </c>
      <c r="U1211" s="185">
        <v>1</v>
      </c>
      <c r="V1211" s="157" t="s">
        <v>973</v>
      </c>
      <c r="W1211" s="157" t="s">
        <v>984</v>
      </c>
    </row>
    <row r="1212" spans="1:23" ht="16" customHeight="1">
      <c r="A1212" s="211" t="s">
        <v>954</v>
      </c>
      <c r="B1212" s="211" t="s">
        <v>1432</v>
      </c>
      <c r="C1212" s="212" t="s">
        <v>948</v>
      </c>
      <c r="D1212" s="212">
        <v>21793</v>
      </c>
      <c r="E1212" s="213">
        <v>46113</v>
      </c>
      <c r="F1212" s="217"/>
      <c r="G1212" s="217"/>
      <c r="H1212" s="217"/>
      <c r="I1212" s="215">
        <v>32097.08</v>
      </c>
      <c r="J1212" s="213">
        <v>46142</v>
      </c>
      <c r="K1212" s="212" t="s">
        <v>1419</v>
      </c>
      <c r="L1212" s="217"/>
      <c r="M1212" s="211" t="s">
        <v>1419</v>
      </c>
      <c r="N1212" s="215">
        <v>32097.08</v>
      </c>
      <c r="O1212" s="218"/>
      <c r="P1212" s="217"/>
      <c r="Q1212" s="217"/>
      <c r="R1212" s="217"/>
      <c r="S1212" s="217"/>
      <c r="T1212" s="215" t="s">
        <v>1422</v>
      </c>
      <c r="U1212" s="185">
        <v>1</v>
      </c>
      <c r="V1212" s="157" t="s">
        <v>973</v>
      </c>
      <c r="W1212" s="157" t="s">
        <v>984</v>
      </c>
    </row>
    <row r="1213" spans="1:23" ht="16" customHeight="1">
      <c r="A1213" s="211" t="s">
        <v>954</v>
      </c>
      <c r="B1213" s="211" t="s">
        <v>1432</v>
      </c>
      <c r="C1213" s="212" t="s">
        <v>948</v>
      </c>
      <c r="D1213" s="212">
        <v>21794</v>
      </c>
      <c r="E1213" s="213">
        <v>46113</v>
      </c>
      <c r="F1213" s="217"/>
      <c r="G1213" s="217"/>
      <c r="H1213" s="217"/>
      <c r="I1213" s="215">
        <v>13791.01</v>
      </c>
      <c r="J1213" s="213">
        <v>46142</v>
      </c>
      <c r="K1213" s="212" t="s">
        <v>1419</v>
      </c>
      <c r="L1213" s="217"/>
      <c r="M1213" s="211" t="s">
        <v>1419</v>
      </c>
      <c r="N1213" s="215">
        <v>13791.01</v>
      </c>
      <c r="O1213" s="218"/>
      <c r="P1213" s="217"/>
      <c r="Q1213" s="217"/>
      <c r="R1213" s="217"/>
      <c r="S1213" s="217"/>
      <c r="T1213" s="215" t="s">
        <v>1422</v>
      </c>
      <c r="U1213" s="185">
        <v>1</v>
      </c>
      <c r="V1213" s="157" t="s">
        <v>973</v>
      </c>
      <c r="W1213" s="157" t="s">
        <v>984</v>
      </c>
    </row>
    <row r="1214" spans="1:23" ht="16" customHeight="1">
      <c r="A1214" s="211" t="s">
        <v>954</v>
      </c>
      <c r="B1214" s="211" t="s">
        <v>1432</v>
      </c>
      <c r="C1214" s="212" t="s">
        <v>948</v>
      </c>
      <c r="D1214" s="212">
        <v>21795</v>
      </c>
      <c r="E1214" s="213">
        <v>46113</v>
      </c>
      <c r="F1214" s="217"/>
      <c r="G1214" s="217"/>
      <c r="H1214" s="217"/>
      <c r="I1214" s="215">
        <v>16963.3</v>
      </c>
      <c r="J1214" s="213">
        <v>46142</v>
      </c>
      <c r="K1214" s="212" t="s">
        <v>1419</v>
      </c>
      <c r="L1214" s="217"/>
      <c r="M1214" s="211" t="s">
        <v>1419</v>
      </c>
      <c r="N1214" s="215">
        <v>16963.3</v>
      </c>
      <c r="O1214" s="218"/>
      <c r="P1214" s="217"/>
      <c r="Q1214" s="217"/>
      <c r="R1214" s="217"/>
      <c r="S1214" s="217"/>
      <c r="T1214" s="215" t="s">
        <v>1422</v>
      </c>
      <c r="U1214" s="185">
        <v>1</v>
      </c>
      <c r="V1214" s="157" t="s">
        <v>973</v>
      </c>
      <c r="W1214" s="157" t="s">
        <v>984</v>
      </c>
    </row>
    <row r="1215" spans="1:23" ht="16" customHeight="1">
      <c r="A1215" s="211" t="s">
        <v>954</v>
      </c>
      <c r="B1215" s="211" t="s">
        <v>1432</v>
      </c>
      <c r="C1215" s="212" t="s">
        <v>948</v>
      </c>
      <c r="D1215" s="212">
        <v>21796</v>
      </c>
      <c r="E1215" s="213">
        <v>46113</v>
      </c>
      <c r="F1215" s="217"/>
      <c r="G1215" s="217"/>
      <c r="H1215" s="217"/>
      <c r="I1215" s="215">
        <v>10102.44</v>
      </c>
      <c r="J1215" s="213">
        <v>46142</v>
      </c>
      <c r="K1215" s="212" t="s">
        <v>1419</v>
      </c>
      <c r="L1215" s="217"/>
      <c r="M1215" s="211" t="s">
        <v>1419</v>
      </c>
      <c r="N1215" s="215">
        <v>10102.44</v>
      </c>
      <c r="O1215" s="218"/>
      <c r="P1215" s="217"/>
      <c r="Q1215" s="217"/>
      <c r="R1215" s="217"/>
      <c r="S1215" s="217"/>
      <c r="T1215" s="215" t="s">
        <v>1422</v>
      </c>
      <c r="U1215" s="185">
        <v>1</v>
      </c>
      <c r="V1215" s="157" t="s">
        <v>973</v>
      </c>
      <c r="W1215" s="157" t="s">
        <v>984</v>
      </c>
    </row>
    <row r="1216" spans="1:23" ht="16" customHeight="1">
      <c r="A1216" s="211" t="s">
        <v>954</v>
      </c>
      <c r="B1216" s="211" t="s">
        <v>1432</v>
      </c>
      <c r="C1216" s="212" t="s">
        <v>948</v>
      </c>
      <c r="D1216" s="212">
        <v>21797</v>
      </c>
      <c r="E1216" s="213">
        <v>46113</v>
      </c>
      <c r="F1216" s="217"/>
      <c r="G1216" s="217"/>
      <c r="H1216" s="217"/>
      <c r="I1216" s="215">
        <v>18833.8</v>
      </c>
      <c r="J1216" s="213">
        <v>46142</v>
      </c>
      <c r="K1216" s="212" t="s">
        <v>1419</v>
      </c>
      <c r="L1216" s="217"/>
      <c r="M1216" s="211" t="s">
        <v>1419</v>
      </c>
      <c r="N1216" s="215">
        <v>18833.8</v>
      </c>
      <c r="O1216" s="218"/>
      <c r="P1216" s="217"/>
      <c r="Q1216" s="217"/>
      <c r="R1216" s="217"/>
      <c r="S1216" s="217"/>
      <c r="T1216" s="215" t="s">
        <v>1422</v>
      </c>
      <c r="U1216" s="185">
        <v>1</v>
      </c>
      <c r="V1216" s="157" t="s">
        <v>973</v>
      </c>
      <c r="W1216" s="157" t="s">
        <v>984</v>
      </c>
    </row>
    <row r="1217" spans="1:23" ht="16" customHeight="1">
      <c r="A1217" s="211" t="s">
        <v>954</v>
      </c>
      <c r="B1217" s="211" t="s">
        <v>1432</v>
      </c>
      <c r="C1217" s="212" t="s">
        <v>948</v>
      </c>
      <c r="D1217" s="212">
        <v>21798</v>
      </c>
      <c r="E1217" s="213">
        <v>46113</v>
      </c>
      <c r="F1217" s="217"/>
      <c r="G1217" s="217"/>
      <c r="H1217" s="217"/>
      <c r="I1217" s="215">
        <v>8440.7000000000007</v>
      </c>
      <c r="J1217" s="213">
        <v>46142</v>
      </c>
      <c r="K1217" s="212" t="s">
        <v>1419</v>
      </c>
      <c r="L1217" s="217"/>
      <c r="M1217" s="211" t="s">
        <v>1419</v>
      </c>
      <c r="N1217" s="215">
        <v>8440.7000000000007</v>
      </c>
      <c r="O1217" s="218"/>
      <c r="P1217" s="217"/>
      <c r="Q1217" s="217"/>
      <c r="R1217" s="217"/>
      <c r="S1217" s="217"/>
      <c r="T1217" s="215" t="s">
        <v>1422</v>
      </c>
      <c r="U1217" s="185">
        <v>1</v>
      </c>
      <c r="V1217" s="157" t="s">
        <v>973</v>
      </c>
      <c r="W1217" s="157" t="s">
        <v>984</v>
      </c>
    </row>
    <row r="1218" spans="1:23" ht="16" customHeight="1">
      <c r="A1218" s="211" t="s">
        <v>954</v>
      </c>
      <c r="B1218" s="211" t="s">
        <v>1432</v>
      </c>
      <c r="C1218" s="212" t="s">
        <v>948</v>
      </c>
      <c r="D1218" s="212">
        <v>21799</v>
      </c>
      <c r="E1218" s="213">
        <v>46113</v>
      </c>
      <c r="F1218" s="217"/>
      <c r="G1218" s="217"/>
      <c r="H1218" s="217"/>
      <c r="I1218" s="215">
        <v>62979.3</v>
      </c>
      <c r="J1218" s="213">
        <v>46142</v>
      </c>
      <c r="K1218" s="212" t="s">
        <v>1419</v>
      </c>
      <c r="L1218" s="217"/>
      <c r="M1218" s="211" t="s">
        <v>1419</v>
      </c>
      <c r="N1218" s="215">
        <v>62979.3</v>
      </c>
      <c r="O1218" s="218"/>
      <c r="P1218" s="217"/>
      <c r="Q1218" s="217"/>
      <c r="R1218" s="217"/>
      <c r="S1218" s="217"/>
      <c r="T1218" s="215" t="s">
        <v>1422</v>
      </c>
      <c r="U1218" s="185">
        <v>1</v>
      </c>
      <c r="V1218" s="157" t="s">
        <v>973</v>
      </c>
      <c r="W1218" s="157" t="s">
        <v>984</v>
      </c>
    </row>
    <row r="1219" spans="1:23" ht="16" customHeight="1">
      <c r="A1219" s="211" t="s">
        <v>954</v>
      </c>
      <c r="B1219" s="211" t="s">
        <v>1432</v>
      </c>
      <c r="C1219" s="212" t="s">
        <v>948</v>
      </c>
      <c r="D1219" s="212">
        <v>21800</v>
      </c>
      <c r="E1219" s="213">
        <v>46113</v>
      </c>
      <c r="F1219" s="217"/>
      <c r="G1219" s="217"/>
      <c r="H1219" s="217"/>
      <c r="I1219" s="215">
        <v>8901.33</v>
      </c>
      <c r="J1219" s="213">
        <v>46142</v>
      </c>
      <c r="K1219" s="212" t="s">
        <v>1419</v>
      </c>
      <c r="L1219" s="217"/>
      <c r="M1219" s="211" t="s">
        <v>1419</v>
      </c>
      <c r="N1219" s="215">
        <v>8901.33</v>
      </c>
      <c r="O1219" s="218"/>
      <c r="P1219" s="217"/>
      <c r="Q1219" s="217"/>
      <c r="R1219" s="217"/>
      <c r="S1219" s="217"/>
      <c r="T1219" s="215" t="s">
        <v>1422</v>
      </c>
      <c r="U1219" s="185">
        <v>1</v>
      </c>
      <c r="V1219" s="157" t="s">
        <v>973</v>
      </c>
      <c r="W1219" s="157" t="s">
        <v>984</v>
      </c>
    </row>
    <row r="1220" spans="1:23" ht="16" customHeight="1">
      <c r="A1220" s="211" t="s">
        <v>954</v>
      </c>
      <c r="B1220" s="211" t="s">
        <v>1432</v>
      </c>
      <c r="C1220" s="212" t="s">
        <v>948</v>
      </c>
      <c r="D1220" s="212">
        <v>21801</v>
      </c>
      <c r="E1220" s="213">
        <v>46113</v>
      </c>
      <c r="F1220" s="217"/>
      <c r="G1220" s="217"/>
      <c r="H1220" s="217"/>
      <c r="I1220" s="215">
        <v>13325.8</v>
      </c>
      <c r="J1220" s="213">
        <v>46142</v>
      </c>
      <c r="K1220" s="212" t="s">
        <v>1419</v>
      </c>
      <c r="L1220" s="217"/>
      <c r="M1220" s="211" t="s">
        <v>1419</v>
      </c>
      <c r="N1220" s="215">
        <v>13325.8</v>
      </c>
      <c r="O1220" s="218"/>
      <c r="P1220" s="217"/>
      <c r="Q1220" s="217"/>
      <c r="R1220" s="217"/>
      <c r="S1220" s="217"/>
      <c r="T1220" s="215" t="s">
        <v>1422</v>
      </c>
      <c r="U1220" s="185">
        <v>1</v>
      </c>
      <c r="V1220" s="157" t="s">
        <v>973</v>
      </c>
      <c r="W1220" s="157" t="s">
        <v>984</v>
      </c>
    </row>
    <row r="1221" spans="1:23" ht="16" customHeight="1">
      <c r="A1221" s="211" t="s">
        <v>954</v>
      </c>
      <c r="B1221" s="211" t="s">
        <v>1432</v>
      </c>
      <c r="C1221" s="212" t="s">
        <v>948</v>
      </c>
      <c r="D1221" s="212">
        <v>21802</v>
      </c>
      <c r="E1221" s="213">
        <v>46113</v>
      </c>
      <c r="F1221" s="217"/>
      <c r="G1221" s="217"/>
      <c r="H1221" s="217"/>
      <c r="I1221" s="215">
        <v>9841.68</v>
      </c>
      <c r="J1221" s="213">
        <v>46142</v>
      </c>
      <c r="K1221" s="212" t="s">
        <v>1419</v>
      </c>
      <c r="L1221" s="217"/>
      <c r="M1221" s="211" t="s">
        <v>1419</v>
      </c>
      <c r="N1221" s="215">
        <v>9841.68</v>
      </c>
      <c r="O1221" s="218"/>
      <c r="P1221" s="217"/>
      <c r="Q1221" s="217"/>
      <c r="R1221" s="217"/>
      <c r="S1221" s="217"/>
      <c r="T1221" s="215" t="s">
        <v>1422</v>
      </c>
      <c r="U1221" s="185">
        <v>1</v>
      </c>
      <c r="V1221" s="157" t="s">
        <v>973</v>
      </c>
      <c r="W1221" s="157" t="s">
        <v>984</v>
      </c>
    </row>
    <row r="1222" spans="1:23" ht="16" customHeight="1">
      <c r="A1222" s="211" t="s">
        <v>954</v>
      </c>
      <c r="B1222" s="211" t="s">
        <v>1432</v>
      </c>
      <c r="C1222" s="212" t="s">
        <v>948</v>
      </c>
      <c r="D1222" s="212">
        <v>21803</v>
      </c>
      <c r="E1222" s="213">
        <v>46113</v>
      </c>
      <c r="F1222" s="217"/>
      <c r="G1222" s="217"/>
      <c r="H1222" s="217"/>
      <c r="I1222" s="215">
        <v>99533.62</v>
      </c>
      <c r="J1222" s="213">
        <v>46142</v>
      </c>
      <c r="K1222" s="212" t="s">
        <v>1419</v>
      </c>
      <c r="L1222" s="217"/>
      <c r="M1222" s="211" t="s">
        <v>1419</v>
      </c>
      <c r="N1222" s="215">
        <v>99533.62</v>
      </c>
      <c r="O1222" s="218"/>
      <c r="P1222" s="217"/>
      <c r="Q1222" s="217"/>
      <c r="R1222" s="217"/>
      <c r="S1222" s="217"/>
      <c r="T1222" s="215" t="s">
        <v>1422</v>
      </c>
      <c r="U1222" s="185">
        <v>1</v>
      </c>
      <c r="V1222" s="157" t="s">
        <v>973</v>
      </c>
      <c r="W1222" s="157" t="s">
        <v>984</v>
      </c>
    </row>
    <row r="1223" spans="1:23" ht="16" customHeight="1">
      <c r="A1223" s="211" t="s">
        <v>954</v>
      </c>
      <c r="B1223" s="211" t="s">
        <v>1432</v>
      </c>
      <c r="C1223" s="212" t="s">
        <v>948</v>
      </c>
      <c r="D1223" s="212">
        <v>21804</v>
      </c>
      <c r="E1223" s="213">
        <v>46113</v>
      </c>
      <c r="F1223" s="217"/>
      <c r="G1223" s="217"/>
      <c r="H1223" s="217"/>
      <c r="I1223" s="215">
        <v>81681.97</v>
      </c>
      <c r="J1223" s="213">
        <v>46142</v>
      </c>
      <c r="K1223" s="212" t="s">
        <v>1419</v>
      </c>
      <c r="L1223" s="217"/>
      <c r="M1223" s="211" t="s">
        <v>1419</v>
      </c>
      <c r="N1223" s="215">
        <v>81681.97</v>
      </c>
      <c r="O1223" s="218"/>
      <c r="P1223" s="217"/>
      <c r="Q1223" s="217"/>
      <c r="R1223" s="217"/>
      <c r="S1223" s="217"/>
      <c r="T1223" s="215" t="s">
        <v>1422</v>
      </c>
      <c r="U1223" s="185">
        <v>1</v>
      </c>
      <c r="V1223" s="157" t="s">
        <v>973</v>
      </c>
      <c r="W1223" s="157" t="s">
        <v>984</v>
      </c>
    </row>
    <row r="1224" spans="1:23" ht="16" customHeight="1">
      <c r="A1224" s="211" t="s">
        <v>954</v>
      </c>
      <c r="B1224" s="211" t="s">
        <v>1432</v>
      </c>
      <c r="C1224" s="212" t="s">
        <v>948</v>
      </c>
      <c r="D1224" s="212">
        <v>21805</v>
      </c>
      <c r="E1224" s="213">
        <v>46113</v>
      </c>
      <c r="F1224" s="217"/>
      <c r="G1224" s="217"/>
      <c r="H1224" s="217"/>
      <c r="I1224" s="215">
        <v>19795.8</v>
      </c>
      <c r="J1224" s="213">
        <v>46142</v>
      </c>
      <c r="K1224" s="212" t="s">
        <v>1419</v>
      </c>
      <c r="L1224" s="217"/>
      <c r="M1224" s="211" t="s">
        <v>1419</v>
      </c>
      <c r="N1224" s="215">
        <v>19795.8</v>
      </c>
      <c r="O1224" s="218"/>
      <c r="P1224" s="217"/>
      <c r="Q1224" s="217"/>
      <c r="R1224" s="217"/>
      <c r="S1224" s="217"/>
      <c r="T1224" s="215" t="s">
        <v>1422</v>
      </c>
      <c r="U1224" s="185">
        <v>1</v>
      </c>
      <c r="V1224" s="157" t="s">
        <v>973</v>
      </c>
      <c r="W1224" s="157" t="s">
        <v>984</v>
      </c>
    </row>
    <row r="1225" spans="1:23" ht="16" customHeight="1">
      <c r="A1225" s="211" t="s">
        <v>954</v>
      </c>
      <c r="B1225" s="211" t="s">
        <v>1432</v>
      </c>
      <c r="C1225" s="212" t="s">
        <v>948</v>
      </c>
      <c r="D1225" s="212">
        <v>21806</v>
      </c>
      <c r="E1225" s="213">
        <v>46113</v>
      </c>
      <c r="F1225" s="217"/>
      <c r="G1225" s="217"/>
      <c r="H1225" s="217"/>
      <c r="I1225" s="215">
        <v>27647.61</v>
      </c>
      <c r="J1225" s="213">
        <v>46142</v>
      </c>
      <c r="K1225" s="212" t="s">
        <v>1419</v>
      </c>
      <c r="L1225" s="217"/>
      <c r="M1225" s="211" t="s">
        <v>1419</v>
      </c>
      <c r="N1225" s="215">
        <v>27647.61</v>
      </c>
      <c r="O1225" s="218"/>
      <c r="P1225" s="217"/>
      <c r="Q1225" s="217"/>
      <c r="R1225" s="217"/>
      <c r="S1225" s="217"/>
      <c r="T1225" s="215" t="s">
        <v>1422</v>
      </c>
      <c r="U1225" s="185">
        <v>1</v>
      </c>
      <c r="V1225" s="157" t="s">
        <v>973</v>
      </c>
      <c r="W1225" s="157" t="s">
        <v>984</v>
      </c>
    </row>
    <row r="1226" spans="1:23" ht="16" customHeight="1">
      <c r="A1226" s="211" t="s">
        <v>954</v>
      </c>
      <c r="B1226" s="211" t="s">
        <v>1432</v>
      </c>
      <c r="C1226" s="212" t="s">
        <v>948</v>
      </c>
      <c r="D1226" s="212">
        <v>21807</v>
      </c>
      <c r="E1226" s="213">
        <v>46113</v>
      </c>
      <c r="F1226" s="217"/>
      <c r="G1226" s="217"/>
      <c r="H1226" s="217"/>
      <c r="I1226" s="215">
        <v>8577.02</v>
      </c>
      <c r="J1226" s="213">
        <v>46142</v>
      </c>
      <c r="K1226" s="212" t="s">
        <v>1419</v>
      </c>
      <c r="L1226" s="217"/>
      <c r="M1226" s="211" t="s">
        <v>1419</v>
      </c>
      <c r="N1226" s="215">
        <v>8577.02</v>
      </c>
      <c r="O1226" s="218"/>
      <c r="P1226" s="217"/>
      <c r="Q1226" s="217"/>
      <c r="R1226" s="217"/>
      <c r="S1226" s="217"/>
      <c r="T1226" s="215" t="s">
        <v>1422</v>
      </c>
      <c r="U1226" s="185">
        <v>1</v>
      </c>
      <c r="V1226" s="157" t="s">
        <v>973</v>
      </c>
      <c r="W1226" s="157" t="s">
        <v>984</v>
      </c>
    </row>
    <row r="1227" spans="1:23" ht="16" customHeight="1">
      <c r="A1227" s="211" t="s">
        <v>954</v>
      </c>
      <c r="B1227" s="211" t="s">
        <v>1432</v>
      </c>
      <c r="C1227" s="212" t="s">
        <v>948</v>
      </c>
      <c r="D1227" s="212">
        <v>21808</v>
      </c>
      <c r="E1227" s="213">
        <v>46113</v>
      </c>
      <c r="F1227" s="217"/>
      <c r="G1227" s="217"/>
      <c r="H1227" s="217"/>
      <c r="I1227" s="215">
        <v>34674.67</v>
      </c>
      <c r="J1227" s="213">
        <v>46142</v>
      </c>
      <c r="K1227" s="212" t="s">
        <v>1419</v>
      </c>
      <c r="L1227" s="217"/>
      <c r="M1227" s="211" t="s">
        <v>1419</v>
      </c>
      <c r="N1227" s="215">
        <v>34674.67</v>
      </c>
      <c r="O1227" s="218"/>
      <c r="P1227" s="217"/>
      <c r="Q1227" s="217"/>
      <c r="R1227" s="217"/>
      <c r="S1227" s="217"/>
      <c r="T1227" s="215" t="s">
        <v>1422</v>
      </c>
      <c r="U1227" s="185">
        <v>1</v>
      </c>
      <c r="V1227" s="157" t="s">
        <v>973</v>
      </c>
      <c r="W1227" s="157" t="s">
        <v>984</v>
      </c>
    </row>
    <row r="1228" spans="1:23" ht="16" customHeight="1">
      <c r="A1228" s="211" t="s">
        <v>954</v>
      </c>
      <c r="B1228" s="211" t="s">
        <v>1432</v>
      </c>
      <c r="C1228" s="212" t="s">
        <v>948</v>
      </c>
      <c r="D1228" s="212">
        <v>21809</v>
      </c>
      <c r="E1228" s="213">
        <v>46113</v>
      </c>
      <c r="F1228" s="217"/>
      <c r="G1228" s="217"/>
      <c r="H1228" s="217"/>
      <c r="I1228" s="215">
        <v>10525.23</v>
      </c>
      <c r="J1228" s="213">
        <v>46142</v>
      </c>
      <c r="K1228" s="212" t="s">
        <v>1419</v>
      </c>
      <c r="L1228" s="217"/>
      <c r="M1228" s="211" t="s">
        <v>1419</v>
      </c>
      <c r="N1228" s="215">
        <v>10525.23</v>
      </c>
      <c r="O1228" s="218"/>
      <c r="P1228" s="217"/>
      <c r="Q1228" s="217"/>
      <c r="R1228" s="217"/>
      <c r="S1228" s="217"/>
      <c r="T1228" s="215" t="s">
        <v>1422</v>
      </c>
      <c r="U1228" s="185">
        <v>1</v>
      </c>
      <c r="V1228" s="157" t="s">
        <v>973</v>
      </c>
      <c r="W1228" s="157" t="s">
        <v>984</v>
      </c>
    </row>
    <row r="1229" spans="1:23" ht="16" customHeight="1">
      <c r="A1229" s="211" t="s">
        <v>954</v>
      </c>
      <c r="B1229" s="211" t="s">
        <v>1432</v>
      </c>
      <c r="C1229" s="212" t="s">
        <v>948</v>
      </c>
      <c r="D1229" s="212">
        <v>21810</v>
      </c>
      <c r="E1229" s="213">
        <v>46113</v>
      </c>
      <c r="F1229" s="217"/>
      <c r="G1229" s="217"/>
      <c r="H1229" s="217"/>
      <c r="I1229" s="215">
        <v>15525.19</v>
      </c>
      <c r="J1229" s="213">
        <v>46142</v>
      </c>
      <c r="K1229" s="212" t="s">
        <v>1419</v>
      </c>
      <c r="L1229" s="217"/>
      <c r="M1229" s="211" t="s">
        <v>1419</v>
      </c>
      <c r="N1229" s="215">
        <v>15525.19</v>
      </c>
      <c r="O1229" s="218"/>
      <c r="P1229" s="217"/>
      <c r="Q1229" s="217"/>
      <c r="R1229" s="217"/>
      <c r="S1229" s="217"/>
      <c r="T1229" s="215" t="s">
        <v>1422</v>
      </c>
      <c r="U1229" s="185">
        <v>1</v>
      </c>
      <c r="V1229" s="157" t="s">
        <v>973</v>
      </c>
      <c r="W1229" s="157" t="s">
        <v>984</v>
      </c>
    </row>
    <row r="1230" spans="1:23" ht="16" customHeight="1">
      <c r="A1230" s="211" t="s">
        <v>954</v>
      </c>
      <c r="B1230" s="211" t="s">
        <v>1432</v>
      </c>
      <c r="C1230" s="212" t="s">
        <v>948</v>
      </c>
      <c r="D1230" s="212">
        <v>21811</v>
      </c>
      <c r="E1230" s="213">
        <v>46113</v>
      </c>
      <c r="F1230" s="217"/>
      <c r="G1230" s="217"/>
      <c r="H1230" s="217"/>
      <c r="I1230" s="215">
        <v>20012.82</v>
      </c>
      <c r="J1230" s="213">
        <v>46142</v>
      </c>
      <c r="K1230" s="212" t="s">
        <v>1419</v>
      </c>
      <c r="L1230" s="217"/>
      <c r="M1230" s="211" t="s">
        <v>1419</v>
      </c>
      <c r="N1230" s="215">
        <v>20012.82</v>
      </c>
      <c r="O1230" s="218"/>
      <c r="P1230" s="217"/>
      <c r="Q1230" s="217"/>
      <c r="R1230" s="217"/>
      <c r="S1230" s="217"/>
      <c r="T1230" s="215" t="s">
        <v>1422</v>
      </c>
      <c r="U1230" s="185">
        <v>1</v>
      </c>
      <c r="V1230" s="157" t="s">
        <v>973</v>
      </c>
      <c r="W1230" s="157" t="s">
        <v>984</v>
      </c>
    </row>
    <row r="1231" spans="1:23" ht="16" customHeight="1">
      <c r="A1231" s="211" t="s">
        <v>954</v>
      </c>
      <c r="B1231" s="211" t="s">
        <v>1432</v>
      </c>
      <c r="C1231" s="212" t="s">
        <v>948</v>
      </c>
      <c r="D1231" s="212">
        <v>21812</v>
      </c>
      <c r="E1231" s="213">
        <v>46113</v>
      </c>
      <c r="F1231" s="217"/>
      <c r="G1231" s="217"/>
      <c r="H1231" s="217"/>
      <c r="I1231" s="215">
        <v>10576.98</v>
      </c>
      <c r="J1231" s="213">
        <v>46142</v>
      </c>
      <c r="K1231" s="212" t="s">
        <v>1419</v>
      </c>
      <c r="L1231" s="217"/>
      <c r="M1231" s="211" t="s">
        <v>1419</v>
      </c>
      <c r="N1231" s="215">
        <v>10576.98</v>
      </c>
      <c r="O1231" s="218"/>
      <c r="P1231" s="217"/>
      <c r="Q1231" s="217"/>
      <c r="R1231" s="217"/>
      <c r="S1231" s="217"/>
      <c r="T1231" s="215" t="s">
        <v>1422</v>
      </c>
      <c r="U1231" s="185">
        <v>1</v>
      </c>
      <c r="V1231" s="157" t="s">
        <v>973</v>
      </c>
      <c r="W1231" s="157" t="s">
        <v>984</v>
      </c>
    </row>
    <row r="1232" spans="1:23" ht="16" customHeight="1">
      <c r="A1232" s="211" t="s">
        <v>954</v>
      </c>
      <c r="B1232" s="211" t="s">
        <v>1432</v>
      </c>
      <c r="C1232" s="212" t="s">
        <v>948</v>
      </c>
      <c r="D1232" s="212">
        <v>21813</v>
      </c>
      <c r="E1232" s="213">
        <v>46113</v>
      </c>
      <c r="F1232" s="217"/>
      <c r="G1232" s="217"/>
      <c r="H1232" s="217"/>
      <c r="I1232" s="215">
        <v>10726.64</v>
      </c>
      <c r="J1232" s="213">
        <v>46142</v>
      </c>
      <c r="K1232" s="212" t="s">
        <v>1419</v>
      </c>
      <c r="L1232" s="217"/>
      <c r="M1232" s="211" t="s">
        <v>1419</v>
      </c>
      <c r="N1232" s="215">
        <v>10726.64</v>
      </c>
      <c r="O1232" s="218"/>
      <c r="P1232" s="217"/>
      <c r="Q1232" s="217"/>
      <c r="R1232" s="217"/>
      <c r="S1232" s="217"/>
      <c r="T1232" s="215" t="s">
        <v>1422</v>
      </c>
      <c r="U1232" s="185">
        <v>1</v>
      </c>
      <c r="V1232" s="157" t="s">
        <v>973</v>
      </c>
      <c r="W1232" s="157" t="s">
        <v>984</v>
      </c>
    </row>
    <row r="1233" spans="1:23" ht="16" customHeight="1">
      <c r="A1233" s="211" t="s">
        <v>954</v>
      </c>
      <c r="B1233" s="211" t="s">
        <v>1432</v>
      </c>
      <c r="C1233" s="212" t="s">
        <v>948</v>
      </c>
      <c r="D1233" s="212">
        <v>21814</v>
      </c>
      <c r="E1233" s="213">
        <v>46113</v>
      </c>
      <c r="F1233" s="217"/>
      <c r="G1233" s="217"/>
      <c r="H1233" s="217"/>
      <c r="I1233" s="215">
        <v>28648.35</v>
      </c>
      <c r="J1233" s="213">
        <v>46142</v>
      </c>
      <c r="K1233" s="212" t="s">
        <v>1419</v>
      </c>
      <c r="L1233" s="217"/>
      <c r="M1233" s="211" t="s">
        <v>1419</v>
      </c>
      <c r="N1233" s="215">
        <v>28648.35</v>
      </c>
      <c r="O1233" s="218"/>
      <c r="P1233" s="217"/>
      <c r="Q1233" s="217"/>
      <c r="R1233" s="217"/>
      <c r="S1233" s="217"/>
      <c r="T1233" s="215" t="s">
        <v>1422</v>
      </c>
      <c r="U1233" s="185">
        <v>1</v>
      </c>
      <c r="V1233" s="157" t="s">
        <v>973</v>
      </c>
      <c r="W1233" s="157" t="s">
        <v>984</v>
      </c>
    </row>
    <row r="1234" spans="1:23" ht="16" customHeight="1">
      <c r="A1234" s="211" t="s">
        <v>954</v>
      </c>
      <c r="B1234" s="211" t="s">
        <v>1432</v>
      </c>
      <c r="C1234" s="212" t="s">
        <v>948</v>
      </c>
      <c r="D1234" s="212">
        <v>21815</v>
      </c>
      <c r="E1234" s="213">
        <v>46113</v>
      </c>
      <c r="F1234" s="217"/>
      <c r="G1234" s="217"/>
      <c r="H1234" s="217"/>
      <c r="I1234" s="215">
        <v>45788.01</v>
      </c>
      <c r="J1234" s="213">
        <v>46142</v>
      </c>
      <c r="K1234" s="212" t="s">
        <v>1419</v>
      </c>
      <c r="L1234" s="217"/>
      <c r="M1234" s="211" t="s">
        <v>1419</v>
      </c>
      <c r="N1234" s="215">
        <v>45788.01</v>
      </c>
      <c r="O1234" s="218"/>
      <c r="P1234" s="217"/>
      <c r="Q1234" s="217"/>
      <c r="R1234" s="217"/>
      <c r="S1234" s="217"/>
      <c r="T1234" s="215" t="s">
        <v>1422</v>
      </c>
      <c r="U1234" s="185">
        <v>1</v>
      </c>
      <c r="V1234" s="157" t="s">
        <v>973</v>
      </c>
      <c r="W1234" s="157" t="s">
        <v>984</v>
      </c>
    </row>
    <row r="1235" spans="1:23" ht="16" customHeight="1">
      <c r="A1235" s="211" t="s">
        <v>954</v>
      </c>
      <c r="B1235" s="211" t="s">
        <v>1432</v>
      </c>
      <c r="C1235" s="212" t="s">
        <v>948</v>
      </c>
      <c r="D1235" s="212">
        <v>21816</v>
      </c>
      <c r="E1235" s="213">
        <v>46113</v>
      </c>
      <c r="F1235" s="217"/>
      <c r="G1235" s="217"/>
      <c r="H1235" s="217"/>
      <c r="I1235" s="215">
        <v>41715.03</v>
      </c>
      <c r="J1235" s="213">
        <v>46142</v>
      </c>
      <c r="K1235" s="212" t="s">
        <v>1419</v>
      </c>
      <c r="L1235" s="217"/>
      <c r="M1235" s="211" t="s">
        <v>1419</v>
      </c>
      <c r="N1235" s="215">
        <v>41715.03</v>
      </c>
      <c r="O1235" s="218"/>
      <c r="P1235" s="217"/>
      <c r="Q1235" s="217"/>
      <c r="R1235" s="217"/>
      <c r="S1235" s="217"/>
      <c r="T1235" s="215" t="s">
        <v>1422</v>
      </c>
      <c r="U1235" s="185">
        <v>1</v>
      </c>
      <c r="V1235" s="157" t="s">
        <v>973</v>
      </c>
      <c r="W1235" s="157" t="s">
        <v>984</v>
      </c>
    </row>
    <row r="1236" spans="1:23" ht="16" customHeight="1">
      <c r="A1236" s="211" t="s">
        <v>954</v>
      </c>
      <c r="B1236" s="211" t="s">
        <v>1432</v>
      </c>
      <c r="C1236" s="212" t="s">
        <v>948</v>
      </c>
      <c r="D1236" s="212">
        <v>21817</v>
      </c>
      <c r="E1236" s="213">
        <v>46113</v>
      </c>
      <c r="F1236" s="217"/>
      <c r="G1236" s="217"/>
      <c r="H1236" s="217"/>
      <c r="I1236" s="215">
        <v>27017.01</v>
      </c>
      <c r="J1236" s="213">
        <v>46142</v>
      </c>
      <c r="K1236" s="212" t="s">
        <v>1419</v>
      </c>
      <c r="L1236" s="217"/>
      <c r="M1236" s="211" t="s">
        <v>1419</v>
      </c>
      <c r="N1236" s="215">
        <v>27017.01</v>
      </c>
      <c r="O1236" s="218"/>
      <c r="P1236" s="217"/>
      <c r="Q1236" s="217"/>
      <c r="R1236" s="217"/>
      <c r="S1236" s="217"/>
      <c r="T1236" s="215" t="s">
        <v>1422</v>
      </c>
      <c r="U1236" s="185">
        <v>1</v>
      </c>
      <c r="V1236" s="157" t="s">
        <v>973</v>
      </c>
      <c r="W1236" s="157" t="s">
        <v>984</v>
      </c>
    </row>
    <row r="1237" spans="1:23" ht="16" customHeight="1">
      <c r="A1237" s="211" t="s">
        <v>954</v>
      </c>
      <c r="B1237" s="211" t="s">
        <v>1432</v>
      </c>
      <c r="C1237" s="212" t="s">
        <v>948</v>
      </c>
      <c r="D1237" s="212">
        <v>21818</v>
      </c>
      <c r="E1237" s="213">
        <v>46113</v>
      </c>
      <c r="F1237" s="217"/>
      <c r="G1237" s="217"/>
      <c r="H1237" s="217"/>
      <c r="I1237" s="215">
        <v>52191.79</v>
      </c>
      <c r="J1237" s="213">
        <v>46142</v>
      </c>
      <c r="K1237" s="212" t="s">
        <v>1419</v>
      </c>
      <c r="L1237" s="217"/>
      <c r="M1237" s="211" t="s">
        <v>1419</v>
      </c>
      <c r="N1237" s="215">
        <v>52191.79</v>
      </c>
      <c r="O1237" s="218"/>
      <c r="P1237" s="217"/>
      <c r="Q1237" s="217"/>
      <c r="R1237" s="217"/>
      <c r="S1237" s="217"/>
      <c r="T1237" s="215" t="s">
        <v>1422</v>
      </c>
      <c r="U1237" s="185">
        <v>1</v>
      </c>
      <c r="V1237" s="157" t="s">
        <v>973</v>
      </c>
      <c r="W1237" s="157" t="s">
        <v>984</v>
      </c>
    </row>
    <row r="1238" spans="1:23" ht="16" customHeight="1">
      <c r="A1238" s="211" t="s">
        <v>954</v>
      </c>
      <c r="B1238" s="211" t="s">
        <v>1432</v>
      </c>
      <c r="C1238" s="212" t="s">
        <v>948</v>
      </c>
      <c r="D1238" s="212">
        <v>21819</v>
      </c>
      <c r="E1238" s="213">
        <v>46113</v>
      </c>
      <c r="F1238" s="217"/>
      <c r="G1238" s="217"/>
      <c r="H1238" s="217"/>
      <c r="I1238" s="215">
        <v>8795.5499999999993</v>
      </c>
      <c r="J1238" s="213">
        <v>46142</v>
      </c>
      <c r="K1238" s="212" t="s">
        <v>1419</v>
      </c>
      <c r="L1238" s="217"/>
      <c r="M1238" s="211" t="s">
        <v>1419</v>
      </c>
      <c r="N1238" s="215">
        <v>8795.5499999999993</v>
      </c>
      <c r="O1238" s="218"/>
      <c r="P1238" s="217"/>
      <c r="Q1238" s="217"/>
      <c r="R1238" s="217"/>
      <c r="S1238" s="217"/>
      <c r="T1238" s="215" t="s">
        <v>1422</v>
      </c>
      <c r="U1238" s="185">
        <v>1</v>
      </c>
      <c r="V1238" s="157" t="s">
        <v>973</v>
      </c>
      <c r="W1238" s="157" t="s">
        <v>984</v>
      </c>
    </row>
    <row r="1239" spans="1:23" ht="16" customHeight="1">
      <c r="A1239" s="211" t="s">
        <v>954</v>
      </c>
      <c r="B1239" s="211" t="s">
        <v>1432</v>
      </c>
      <c r="C1239" s="212" t="s">
        <v>948</v>
      </c>
      <c r="D1239" s="212">
        <v>21820</v>
      </c>
      <c r="E1239" s="213">
        <v>46113</v>
      </c>
      <c r="F1239" s="217"/>
      <c r="G1239" s="217"/>
      <c r="H1239" s="217"/>
      <c r="I1239" s="215">
        <v>32113.33</v>
      </c>
      <c r="J1239" s="213">
        <v>46142</v>
      </c>
      <c r="K1239" s="212" t="s">
        <v>1419</v>
      </c>
      <c r="L1239" s="217"/>
      <c r="M1239" s="211" t="s">
        <v>1419</v>
      </c>
      <c r="N1239" s="215">
        <v>32113.33</v>
      </c>
      <c r="O1239" s="218"/>
      <c r="P1239" s="217"/>
      <c r="Q1239" s="217"/>
      <c r="R1239" s="217"/>
      <c r="S1239" s="217"/>
      <c r="T1239" s="215" t="s">
        <v>1422</v>
      </c>
      <c r="U1239" s="185">
        <v>1</v>
      </c>
      <c r="V1239" s="157" t="s">
        <v>973</v>
      </c>
      <c r="W1239" s="157" t="s">
        <v>984</v>
      </c>
    </row>
    <row r="1240" spans="1:23" ht="16" customHeight="1">
      <c r="A1240" s="211" t="s">
        <v>954</v>
      </c>
      <c r="B1240" s="211" t="s">
        <v>1432</v>
      </c>
      <c r="C1240" s="212" t="s">
        <v>948</v>
      </c>
      <c r="D1240" s="212">
        <v>21821</v>
      </c>
      <c r="E1240" s="213">
        <v>46113</v>
      </c>
      <c r="F1240" s="217"/>
      <c r="G1240" s="217"/>
      <c r="H1240" s="217"/>
      <c r="I1240" s="215">
        <v>37026.910000000003</v>
      </c>
      <c r="J1240" s="213">
        <v>46142</v>
      </c>
      <c r="K1240" s="212" t="s">
        <v>1419</v>
      </c>
      <c r="L1240" s="217"/>
      <c r="M1240" s="211" t="s">
        <v>1419</v>
      </c>
      <c r="N1240" s="215">
        <v>37026.910000000003</v>
      </c>
      <c r="O1240" s="218"/>
      <c r="P1240" s="217"/>
      <c r="Q1240" s="217"/>
      <c r="R1240" s="217"/>
      <c r="S1240" s="217"/>
      <c r="T1240" s="215" t="s">
        <v>1422</v>
      </c>
      <c r="U1240" s="185">
        <v>1</v>
      </c>
      <c r="V1240" s="157" t="s">
        <v>973</v>
      </c>
      <c r="W1240" s="157" t="s">
        <v>984</v>
      </c>
    </row>
    <row r="1241" spans="1:23" ht="16" customHeight="1">
      <c r="A1241" s="211" t="s">
        <v>954</v>
      </c>
      <c r="B1241" s="211" t="s">
        <v>1432</v>
      </c>
      <c r="C1241" s="212" t="s">
        <v>948</v>
      </c>
      <c r="D1241" s="212">
        <v>21822</v>
      </c>
      <c r="E1241" s="213">
        <v>46113</v>
      </c>
      <c r="F1241" s="217"/>
      <c r="G1241" s="217"/>
      <c r="H1241" s="217"/>
      <c r="I1241" s="215">
        <v>12357.75</v>
      </c>
      <c r="J1241" s="213">
        <v>46142</v>
      </c>
      <c r="K1241" s="212" t="s">
        <v>1419</v>
      </c>
      <c r="L1241" s="217"/>
      <c r="M1241" s="211" t="s">
        <v>1419</v>
      </c>
      <c r="N1241" s="215">
        <v>12357.75</v>
      </c>
      <c r="O1241" s="218"/>
      <c r="P1241" s="217"/>
      <c r="Q1241" s="217"/>
      <c r="R1241" s="217"/>
      <c r="S1241" s="217"/>
      <c r="T1241" s="215" t="s">
        <v>1422</v>
      </c>
      <c r="U1241" s="185">
        <v>1</v>
      </c>
      <c r="V1241" s="157" t="s">
        <v>973</v>
      </c>
      <c r="W1241" s="157" t="s">
        <v>984</v>
      </c>
    </row>
    <row r="1242" spans="1:23" ht="16" customHeight="1">
      <c r="A1242" s="211" t="s">
        <v>954</v>
      </c>
      <c r="B1242" s="211" t="s">
        <v>1432</v>
      </c>
      <c r="C1242" s="212" t="s">
        <v>948</v>
      </c>
      <c r="D1242" s="212">
        <v>21823</v>
      </c>
      <c r="E1242" s="213">
        <v>46113</v>
      </c>
      <c r="F1242" s="217"/>
      <c r="G1242" s="217"/>
      <c r="H1242" s="217"/>
      <c r="I1242" s="215">
        <v>55674</v>
      </c>
      <c r="J1242" s="213">
        <v>46142</v>
      </c>
      <c r="K1242" s="212" t="s">
        <v>1419</v>
      </c>
      <c r="L1242" s="217"/>
      <c r="M1242" s="211" t="s">
        <v>1419</v>
      </c>
      <c r="N1242" s="215">
        <v>55674</v>
      </c>
      <c r="O1242" s="218"/>
      <c r="P1242" s="217"/>
      <c r="Q1242" s="217"/>
      <c r="R1242" s="217"/>
      <c r="S1242" s="217"/>
      <c r="T1242" s="215" t="s">
        <v>1422</v>
      </c>
      <c r="U1242" s="185">
        <v>1</v>
      </c>
      <c r="V1242" s="157" t="s">
        <v>973</v>
      </c>
      <c r="W1242" s="157" t="s">
        <v>984</v>
      </c>
    </row>
    <row r="1243" spans="1:23" ht="16" customHeight="1">
      <c r="A1243" s="211" t="s">
        <v>954</v>
      </c>
      <c r="B1243" s="211" t="s">
        <v>1432</v>
      </c>
      <c r="C1243" s="212" t="s">
        <v>948</v>
      </c>
      <c r="D1243" s="212">
        <v>21824</v>
      </c>
      <c r="E1243" s="213">
        <v>46113</v>
      </c>
      <c r="F1243" s="217"/>
      <c r="G1243" s="217"/>
      <c r="H1243" s="217"/>
      <c r="I1243" s="215">
        <v>34331.279999999999</v>
      </c>
      <c r="J1243" s="213">
        <v>46142</v>
      </c>
      <c r="K1243" s="212" t="s">
        <v>1419</v>
      </c>
      <c r="L1243" s="217"/>
      <c r="M1243" s="211" t="s">
        <v>1419</v>
      </c>
      <c r="N1243" s="215">
        <v>34331.279999999999</v>
      </c>
      <c r="O1243" s="218"/>
      <c r="P1243" s="217"/>
      <c r="Q1243" s="217"/>
      <c r="R1243" s="217"/>
      <c r="S1243" s="217"/>
      <c r="T1243" s="215" t="s">
        <v>1422</v>
      </c>
      <c r="U1243" s="185">
        <v>1</v>
      </c>
      <c r="V1243" s="157" t="s">
        <v>973</v>
      </c>
      <c r="W1243" s="157" t="s">
        <v>984</v>
      </c>
    </row>
    <row r="1244" spans="1:23" ht="16" customHeight="1">
      <c r="A1244" s="211" t="s">
        <v>954</v>
      </c>
      <c r="B1244" s="211" t="s">
        <v>1432</v>
      </c>
      <c r="C1244" s="212" t="s">
        <v>948</v>
      </c>
      <c r="D1244" s="212">
        <v>21825</v>
      </c>
      <c r="E1244" s="213">
        <v>46113</v>
      </c>
      <c r="F1244" s="217"/>
      <c r="G1244" s="217"/>
      <c r="H1244" s="217"/>
      <c r="I1244" s="215">
        <v>10086.57</v>
      </c>
      <c r="J1244" s="213">
        <v>46142</v>
      </c>
      <c r="K1244" s="212" t="s">
        <v>1419</v>
      </c>
      <c r="L1244" s="217"/>
      <c r="M1244" s="211" t="s">
        <v>1419</v>
      </c>
      <c r="N1244" s="215">
        <v>10086.57</v>
      </c>
      <c r="O1244" s="218"/>
      <c r="P1244" s="217"/>
      <c r="Q1244" s="217"/>
      <c r="R1244" s="217"/>
      <c r="S1244" s="217"/>
      <c r="T1244" s="215" t="s">
        <v>1422</v>
      </c>
      <c r="U1244" s="185">
        <v>1</v>
      </c>
      <c r="V1244" s="157" t="s">
        <v>973</v>
      </c>
      <c r="W1244" s="157" t="s">
        <v>984</v>
      </c>
    </row>
    <row r="1245" spans="1:23" ht="16" customHeight="1">
      <c r="A1245" s="211" t="s">
        <v>888</v>
      </c>
      <c r="B1245" s="211" t="s">
        <v>1433</v>
      </c>
      <c r="C1245" s="212" t="s">
        <v>952</v>
      </c>
      <c r="D1245" s="212">
        <v>8154</v>
      </c>
      <c r="E1245" s="213">
        <v>46118</v>
      </c>
      <c r="F1245" s="212" t="s">
        <v>1434</v>
      </c>
      <c r="G1245" s="212" t="s">
        <v>1434</v>
      </c>
      <c r="H1245" s="214">
        <v>46113</v>
      </c>
      <c r="I1245" s="215">
        <v>21717.29</v>
      </c>
      <c r="J1245" s="213">
        <v>46148</v>
      </c>
      <c r="K1245" s="212" t="s">
        <v>1434</v>
      </c>
      <c r="L1245" s="212" t="s">
        <v>1435</v>
      </c>
      <c r="M1245" s="211" t="s">
        <v>1436</v>
      </c>
      <c r="N1245" s="215">
        <v>21717.29</v>
      </c>
      <c r="O1245" s="216">
        <v>46113</v>
      </c>
      <c r="P1245" s="217"/>
      <c r="Q1245" s="217"/>
      <c r="R1245" s="215" t="s">
        <v>1437</v>
      </c>
      <c r="S1245" s="217"/>
      <c r="T1245" s="215" t="s">
        <v>1414</v>
      </c>
      <c r="U1245" s="185">
        <v>0</v>
      </c>
      <c r="V1245" s="157" t="s">
        <v>972</v>
      </c>
      <c r="W1245" s="157" t="s">
        <v>983</v>
      </c>
    </row>
    <row r="1246" spans="1:23" ht="16" customHeight="1">
      <c r="A1246" s="211" t="s">
        <v>3158</v>
      </c>
      <c r="B1246" s="211" t="s">
        <v>3159</v>
      </c>
      <c r="C1246" s="212" t="s">
        <v>952</v>
      </c>
      <c r="D1246" s="212">
        <v>8241</v>
      </c>
      <c r="E1246" s="213">
        <v>46118</v>
      </c>
      <c r="F1246" s="212" t="s">
        <v>3160</v>
      </c>
      <c r="G1246" s="212" t="s">
        <v>3160</v>
      </c>
      <c r="H1246" s="214">
        <v>46113</v>
      </c>
      <c r="I1246" s="215">
        <v>20738.12</v>
      </c>
      <c r="J1246" s="213">
        <v>46148</v>
      </c>
      <c r="K1246" s="212" t="s">
        <v>3160</v>
      </c>
      <c r="L1246" s="212" t="s">
        <v>3161</v>
      </c>
      <c r="M1246" s="211" t="s">
        <v>3162</v>
      </c>
      <c r="N1246" s="215">
        <v>20738.12</v>
      </c>
      <c r="O1246" s="216">
        <v>46113</v>
      </c>
      <c r="P1246" s="217"/>
      <c r="Q1246" s="217"/>
      <c r="R1246" s="215" t="s">
        <v>3163</v>
      </c>
      <c r="S1246" s="217"/>
      <c r="T1246" s="215" t="s">
        <v>1414</v>
      </c>
      <c r="U1246" s="185">
        <v>0</v>
      </c>
      <c r="V1246" s="157" t="s">
        <v>972</v>
      </c>
      <c r="W1246" s="157" t="s">
        <v>983</v>
      </c>
    </row>
    <row r="1247" spans="1:23" ht="16" customHeight="1">
      <c r="A1247" s="211" t="s">
        <v>507</v>
      </c>
      <c r="B1247" s="211" t="s">
        <v>1438</v>
      </c>
      <c r="C1247" s="212" t="s">
        <v>952</v>
      </c>
      <c r="D1247" s="212">
        <v>8082</v>
      </c>
      <c r="E1247" s="213">
        <v>46118</v>
      </c>
      <c r="F1247" s="212" t="s">
        <v>3164</v>
      </c>
      <c r="G1247" s="212" t="s">
        <v>3164</v>
      </c>
      <c r="H1247" s="214">
        <v>46113</v>
      </c>
      <c r="I1247" s="215">
        <v>17389.650000000001</v>
      </c>
      <c r="J1247" s="213">
        <v>46148</v>
      </c>
      <c r="K1247" s="212" t="s">
        <v>3164</v>
      </c>
      <c r="L1247" s="212" t="s">
        <v>3165</v>
      </c>
      <c r="M1247" s="211" t="s">
        <v>3166</v>
      </c>
      <c r="N1247" s="215">
        <v>17389.650000000001</v>
      </c>
      <c r="O1247" s="216">
        <v>46113</v>
      </c>
      <c r="P1247" s="217"/>
      <c r="Q1247" s="217"/>
      <c r="R1247" s="215" t="s">
        <v>3167</v>
      </c>
      <c r="S1247" s="217"/>
      <c r="T1247" s="215" t="s">
        <v>1414</v>
      </c>
      <c r="U1247" s="185">
        <v>0</v>
      </c>
      <c r="V1247" s="157" t="s">
        <v>972</v>
      </c>
      <c r="W1247" s="157" t="s">
        <v>983</v>
      </c>
    </row>
    <row r="1248" spans="1:23" ht="16" customHeight="1">
      <c r="A1248" s="211" t="s">
        <v>800</v>
      </c>
      <c r="B1248" s="211" t="s">
        <v>1439</v>
      </c>
      <c r="C1248" s="212" t="s">
        <v>952</v>
      </c>
      <c r="D1248" s="212">
        <v>8088</v>
      </c>
      <c r="E1248" s="213">
        <v>46118</v>
      </c>
      <c r="F1248" s="212" t="s">
        <v>3168</v>
      </c>
      <c r="G1248" s="212" t="s">
        <v>3168</v>
      </c>
      <c r="H1248" s="214">
        <v>46113</v>
      </c>
      <c r="I1248" s="215">
        <v>18944.21</v>
      </c>
      <c r="J1248" s="213">
        <v>46148</v>
      </c>
      <c r="K1248" s="212" t="s">
        <v>3168</v>
      </c>
      <c r="L1248" s="212" t="s">
        <v>3169</v>
      </c>
      <c r="M1248" s="211" t="s">
        <v>3170</v>
      </c>
      <c r="N1248" s="215">
        <v>18944.21</v>
      </c>
      <c r="O1248" s="216">
        <v>46113</v>
      </c>
      <c r="P1248" s="217"/>
      <c r="Q1248" s="217"/>
      <c r="R1248" s="215" t="s">
        <v>3171</v>
      </c>
      <c r="S1248" s="217"/>
      <c r="T1248" s="215" t="s">
        <v>1414</v>
      </c>
      <c r="U1248" s="185">
        <v>0</v>
      </c>
      <c r="V1248" s="157" t="s">
        <v>972</v>
      </c>
      <c r="W1248" s="157" t="s">
        <v>983</v>
      </c>
    </row>
    <row r="1249" spans="1:23" ht="16" customHeight="1">
      <c r="A1249" s="211" t="s">
        <v>3172</v>
      </c>
      <c r="B1249" s="211" t="s">
        <v>3173</v>
      </c>
      <c r="C1249" s="212" t="s">
        <v>952</v>
      </c>
      <c r="D1249" s="212">
        <v>8176</v>
      </c>
      <c r="E1249" s="213">
        <v>46118</v>
      </c>
      <c r="F1249" s="212" t="s">
        <v>5811</v>
      </c>
      <c r="G1249" s="212" t="s">
        <v>5811</v>
      </c>
      <c r="H1249" s="214">
        <v>46113</v>
      </c>
      <c r="I1249" s="215">
        <v>23564.79</v>
      </c>
      <c r="J1249" s="213">
        <v>46148</v>
      </c>
      <c r="K1249" s="212" t="s">
        <v>5811</v>
      </c>
      <c r="L1249" s="212" t="s">
        <v>5812</v>
      </c>
      <c r="M1249" s="211" t="s">
        <v>5813</v>
      </c>
      <c r="N1249" s="215">
        <v>23564.79</v>
      </c>
      <c r="O1249" s="216">
        <v>46113</v>
      </c>
      <c r="P1249" s="217"/>
      <c r="Q1249" s="217"/>
      <c r="R1249" s="215" t="s">
        <v>5814</v>
      </c>
      <c r="S1249" s="217"/>
      <c r="T1249" s="215" t="s">
        <v>1414</v>
      </c>
      <c r="U1249" s="185">
        <v>0</v>
      </c>
      <c r="V1249" s="157" t="s">
        <v>972</v>
      </c>
      <c r="W1249" s="157" t="s">
        <v>983</v>
      </c>
    </row>
    <row r="1250" spans="1:23" ht="16" customHeight="1">
      <c r="A1250" s="211" t="s">
        <v>801</v>
      </c>
      <c r="B1250" s="211" t="s">
        <v>1440</v>
      </c>
      <c r="C1250" s="212" t="s">
        <v>952</v>
      </c>
      <c r="D1250" s="212">
        <v>8182</v>
      </c>
      <c r="E1250" s="213">
        <v>46118</v>
      </c>
      <c r="F1250" s="212" t="s">
        <v>3174</v>
      </c>
      <c r="G1250" s="212" t="s">
        <v>3174</v>
      </c>
      <c r="H1250" s="214">
        <v>46113</v>
      </c>
      <c r="I1250" s="215">
        <v>24801.98</v>
      </c>
      <c r="J1250" s="213">
        <v>46148</v>
      </c>
      <c r="K1250" s="212" t="s">
        <v>3174</v>
      </c>
      <c r="L1250" s="212" t="s">
        <v>3175</v>
      </c>
      <c r="M1250" s="211" t="s">
        <v>3176</v>
      </c>
      <c r="N1250" s="215">
        <v>24801.98</v>
      </c>
      <c r="O1250" s="216">
        <v>46113</v>
      </c>
      <c r="P1250" s="217"/>
      <c r="Q1250" s="217"/>
      <c r="R1250" s="215" t="s">
        <v>3177</v>
      </c>
      <c r="S1250" s="217"/>
      <c r="T1250" s="215" t="s">
        <v>1414</v>
      </c>
      <c r="U1250" s="185">
        <v>0</v>
      </c>
      <c r="V1250" s="157" t="s">
        <v>972</v>
      </c>
      <c r="W1250" s="157" t="s">
        <v>983</v>
      </c>
    </row>
    <row r="1251" spans="1:23" ht="16" customHeight="1">
      <c r="A1251" s="211" t="s">
        <v>819</v>
      </c>
      <c r="B1251" s="211" t="s">
        <v>1441</v>
      </c>
      <c r="C1251" s="212" t="s">
        <v>952</v>
      </c>
      <c r="D1251" s="212">
        <v>7849</v>
      </c>
      <c r="E1251" s="213">
        <v>46057</v>
      </c>
      <c r="F1251" s="212" t="s">
        <v>3178</v>
      </c>
      <c r="G1251" s="212" t="s">
        <v>3178</v>
      </c>
      <c r="H1251" s="214">
        <v>46054</v>
      </c>
      <c r="I1251" s="215">
        <v>22704.55</v>
      </c>
      <c r="J1251" s="213">
        <v>46087</v>
      </c>
      <c r="K1251" s="212" t="s">
        <v>3178</v>
      </c>
      <c r="L1251" s="212" t="s">
        <v>3179</v>
      </c>
      <c r="M1251" s="211" t="s">
        <v>3180</v>
      </c>
      <c r="N1251" s="215">
        <v>22704.55</v>
      </c>
      <c r="O1251" s="216">
        <v>46054</v>
      </c>
      <c r="P1251" s="217"/>
      <c r="Q1251" s="217"/>
      <c r="R1251" s="215" t="s">
        <v>3181</v>
      </c>
      <c r="S1251" s="217"/>
      <c r="T1251" s="215" t="s">
        <v>1414</v>
      </c>
      <c r="U1251" s="185">
        <v>55</v>
      </c>
      <c r="V1251" s="157" t="s">
        <v>974</v>
      </c>
      <c r="W1251" s="157" t="s">
        <v>983</v>
      </c>
    </row>
    <row r="1252" spans="1:23" ht="16" customHeight="1">
      <c r="A1252" s="211" t="s">
        <v>819</v>
      </c>
      <c r="B1252" s="211" t="s">
        <v>1441</v>
      </c>
      <c r="C1252" s="212" t="s">
        <v>952</v>
      </c>
      <c r="D1252" s="212">
        <v>8042</v>
      </c>
      <c r="E1252" s="213">
        <v>46085</v>
      </c>
      <c r="F1252" s="212" t="s">
        <v>3178</v>
      </c>
      <c r="G1252" s="212" t="s">
        <v>3178</v>
      </c>
      <c r="H1252" s="214">
        <v>46082</v>
      </c>
      <c r="I1252" s="215">
        <v>22704.55</v>
      </c>
      <c r="J1252" s="213">
        <v>46115</v>
      </c>
      <c r="K1252" s="212" t="s">
        <v>3178</v>
      </c>
      <c r="L1252" s="212" t="s">
        <v>3179</v>
      </c>
      <c r="M1252" s="211" t="s">
        <v>3180</v>
      </c>
      <c r="N1252" s="215">
        <v>22704.55</v>
      </c>
      <c r="O1252" s="216">
        <v>46082</v>
      </c>
      <c r="P1252" s="217"/>
      <c r="Q1252" s="217"/>
      <c r="R1252" s="215" t="s">
        <v>3181</v>
      </c>
      <c r="S1252" s="217"/>
      <c r="T1252" s="215" t="s">
        <v>1414</v>
      </c>
      <c r="U1252" s="185">
        <v>27</v>
      </c>
      <c r="V1252" s="157" t="s">
        <v>973</v>
      </c>
      <c r="W1252" s="157" t="s">
        <v>983</v>
      </c>
    </row>
    <row r="1253" spans="1:23" ht="16" customHeight="1">
      <c r="A1253" s="211" t="s">
        <v>819</v>
      </c>
      <c r="B1253" s="211" t="s">
        <v>1441</v>
      </c>
      <c r="C1253" s="212" t="s">
        <v>952</v>
      </c>
      <c r="D1253" s="212">
        <v>8225</v>
      </c>
      <c r="E1253" s="213">
        <v>46118</v>
      </c>
      <c r="F1253" s="212" t="s">
        <v>3178</v>
      </c>
      <c r="G1253" s="212" t="s">
        <v>3178</v>
      </c>
      <c r="H1253" s="214">
        <v>46113</v>
      </c>
      <c r="I1253" s="215">
        <v>22704.55</v>
      </c>
      <c r="J1253" s="213">
        <v>46148</v>
      </c>
      <c r="K1253" s="212" t="s">
        <v>3178</v>
      </c>
      <c r="L1253" s="212" t="s">
        <v>3179</v>
      </c>
      <c r="M1253" s="211" t="s">
        <v>3180</v>
      </c>
      <c r="N1253" s="215">
        <v>22704.55</v>
      </c>
      <c r="O1253" s="216">
        <v>46113</v>
      </c>
      <c r="P1253" s="217"/>
      <c r="Q1253" s="217"/>
      <c r="R1253" s="215" t="s">
        <v>3181</v>
      </c>
      <c r="S1253" s="217"/>
      <c r="T1253" s="215" t="s">
        <v>1414</v>
      </c>
      <c r="U1253" s="185">
        <v>0</v>
      </c>
      <c r="V1253" s="157" t="s">
        <v>972</v>
      </c>
      <c r="W1253" s="157" t="s">
        <v>983</v>
      </c>
    </row>
    <row r="1254" spans="1:23" ht="16" customHeight="1">
      <c r="A1254" s="211" t="s">
        <v>1442</v>
      </c>
      <c r="B1254" s="211" t="s">
        <v>1443</v>
      </c>
      <c r="C1254" s="212" t="s">
        <v>952</v>
      </c>
      <c r="D1254" s="212">
        <v>8172</v>
      </c>
      <c r="E1254" s="213">
        <v>46118</v>
      </c>
      <c r="F1254" s="212" t="s">
        <v>1444</v>
      </c>
      <c r="G1254" s="212" t="s">
        <v>1444</v>
      </c>
      <c r="H1254" s="214">
        <v>46113</v>
      </c>
      <c r="I1254" s="215">
        <v>19176.68</v>
      </c>
      <c r="J1254" s="213">
        <v>46148</v>
      </c>
      <c r="K1254" s="212" t="s">
        <v>1444</v>
      </c>
      <c r="L1254" s="212" t="s">
        <v>1445</v>
      </c>
      <c r="M1254" s="211" t="s">
        <v>1446</v>
      </c>
      <c r="N1254" s="215">
        <v>19176.68</v>
      </c>
      <c r="O1254" s="216">
        <v>46113</v>
      </c>
      <c r="P1254" s="217"/>
      <c r="Q1254" s="217"/>
      <c r="R1254" s="215" t="s">
        <v>1447</v>
      </c>
      <c r="S1254" s="217"/>
      <c r="T1254" s="215" t="s">
        <v>1414</v>
      </c>
      <c r="U1254" s="185">
        <v>0</v>
      </c>
      <c r="V1254" s="157" t="s">
        <v>972</v>
      </c>
      <c r="W1254" s="157" t="s">
        <v>983</v>
      </c>
    </row>
    <row r="1255" spans="1:23" ht="16" customHeight="1">
      <c r="A1255" s="211" t="s">
        <v>1448</v>
      </c>
      <c r="B1255" s="211" t="s">
        <v>1449</v>
      </c>
      <c r="C1255" s="212" t="s">
        <v>952</v>
      </c>
      <c r="D1255" s="212">
        <v>7918</v>
      </c>
      <c r="E1255" s="213">
        <v>46085</v>
      </c>
      <c r="F1255" s="212" t="s">
        <v>1450</v>
      </c>
      <c r="G1255" s="212" t="s">
        <v>1450</v>
      </c>
      <c r="H1255" s="214">
        <v>46082</v>
      </c>
      <c r="I1255" s="215">
        <v>22400.38</v>
      </c>
      <c r="J1255" s="213">
        <v>46115</v>
      </c>
      <c r="K1255" s="212" t="s">
        <v>1450</v>
      </c>
      <c r="L1255" s="212" t="s">
        <v>1451</v>
      </c>
      <c r="M1255" s="211" t="s">
        <v>1452</v>
      </c>
      <c r="N1255" s="215">
        <v>22400.38</v>
      </c>
      <c r="O1255" s="216">
        <v>46082</v>
      </c>
      <c r="P1255" s="217"/>
      <c r="Q1255" s="217"/>
      <c r="R1255" s="215" t="s">
        <v>1453</v>
      </c>
      <c r="S1255" s="217"/>
      <c r="T1255" s="215" t="s">
        <v>1414</v>
      </c>
      <c r="U1255" s="185">
        <v>27</v>
      </c>
      <c r="V1255" s="157" t="s">
        <v>973</v>
      </c>
      <c r="W1255" s="157" t="s">
        <v>983</v>
      </c>
    </row>
    <row r="1256" spans="1:23" ht="16" customHeight="1">
      <c r="A1256" s="211" t="s">
        <v>1448</v>
      </c>
      <c r="B1256" s="211" t="s">
        <v>1449</v>
      </c>
      <c r="C1256" s="212" t="s">
        <v>952</v>
      </c>
      <c r="D1256" s="212">
        <v>8219</v>
      </c>
      <c r="E1256" s="213">
        <v>46118</v>
      </c>
      <c r="F1256" s="212" t="s">
        <v>1450</v>
      </c>
      <c r="G1256" s="212" t="s">
        <v>1450</v>
      </c>
      <c r="H1256" s="214">
        <v>46082</v>
      </c>
      <c r="I1256" s="215">
        <v>24524.41</v>
      </c>
      <c r="J1256" s="213">
        <v>46148</v>
      </c>
      <c r="K1256" s="212" t="s">
        <v>1450</v>
      </c>
      <c r="L1256" s="212" t="s">
        <v>1451</v>
      </c>
      <c r="M1256" s="211" t="s">
        <v>1452</v>
      </c>
      <c r="N1256" s="215">
        <v>24524.41</v>
      </c>
      <c r="O1256" s="216">
        <v>46082</v>
      </c>
      <c r="P1256" s="217"/>
      <c r="Q1256" s="217"/>
      <c r="R1256" s="215" t="s">
        <v>1453</v>
      </c>
      <c r="S1256" s="217"/>
      <c r="T1256" s="215" t="s">
        <v>1414</v>
      </c>
      <c r="U1256" s="185">
        <v>0</v>
      </c>
      <c r="V1256" s="157" t="s">
        <v>972</v>
      </c>
      <c r="W1256" s="157" t="s">
        <v>983</v>
      </c>
    </row>
    <row r="1257" spans="1:23" ht="16" customHeight="1">
      <c r="A1257" s="211" t="s">
        <v>955</v>
      </c>
      <c r="B1257" s="211" t="s">
        <v>1454</v>
      </c>
      <c r="C1257" s="212" t="s">
        <v>948</v>
      </c>
      <c r="D1257" s="212">
        <v>21495</v>
      </c>
      <c r="E1257" s="213">
        <v>46052</v>
      </c>
      <c r="F1257" s="217"/>
      <c r="G1257" s="217"/>
      <c r="H1257" s="217"/>
      <c r="I1257" s="215">
        <v>18500.490000000002</v>
      </c>
      <c r="J1257" s="213">
        <v>46080</v>
      </c>
      <c r="K1257" s="212" t="s">
        <v>1419</v>
      </c>
      <c r="L1257" s="217"/>
      <c r="M1257" s="211" t="s">
        <v>1419</v>
      </c>
      <c r="N1257" s="215">
        <v>0.49</v>
      </c>
      <c r="O1257" s="218"/>
      <c r="P1257" s="217"/>
      <c r="Q1257" s="217"/>
      <c r="R1257" s="217"/>
      <c r="S1257" s="217"/>
      <c r="T1257" s="215" t="s">
        <v>1420</v>
      </c>
      <c r="U1257" s="185">
        <v>62</v>
      </c>
      <c r="V1257" s="157" t="s">
        <v>975</v>
      </c>
      <c r="W1257" s="157" t="s">
        <v>984</v>
      </c>
    </row>
    <row r="1258" spans="1:23" ht="16" customHeight="1">
      <c r="A1258" s="211" t="s">
        <v>955</v>
      </c>
      <c r="B1258" s="211" t="s">
        <v>1454</v>
      </c>
      <c r="C1258" s="212" t="s">
        <v>948</v>
      </c>
      <c r="D1258" s="212">
        <v>21828</v>
      </c>
      <c r="E1258" s="213">
        <v>46113</v>
      </c>
      <c r="F1258" s="217"/>
      <c r="G1258" s="217"/>
      <c r="H1258" s="217"/>
      <c r="I1258" s="215">
        <v>18203.09</v>
      </c>
      <c r="J1258" s="213">
        <v>46142</v>
      </c>
      <c r="K1258" s="212" t="s">
        <v>1419</v>
      </c>
      <c r="L1258" s="217"/>
      <c r="M1258" s="211" t="s">
        <v>1419</v>
      </c>
      <c r="N1258" s="215">
        <v>18203.09</v>
      </c>
      <c r="O1258" s="218"/>
      <c r="P1258" s="217"/>
      <c r="Q1258" s="217"/>
      <c r="R1258" s="217"/>
      <c r="S1258" s="217"/>
      <c r="T1258" s="215" t="s">
        <v>1422</v>
      </c>
      <c r="U1258" s="185">
        <v>1</v>
      </c>
      <c r="V1258" s="157" t="s">
        <v>973</v>
      </c>
      <c r="W1258" s="157" t="s">
        <v>984</v>
      </c>
    </row>
    <row r="1259" spans="1:23" ht="16" customHeight="1">
      <c r="A1259" s="211" t="s">
        <v>879</v>
      </c>
      <c r="B1259" s="211" t="s">
        <v>1455</v>
      </c>
      <c r="C1259" s="212" t="s">
        <v>952</v>
      </c>
      <c r="D1259" s="212">
        <v>8090</v>
      </c>
      <c r="E1259" s="213">
        <v>46118</v>
      </c>
      <c r="F1259" s="212" t="s">
        <v>5815</v>
      </c>
      <c r="G1259" s="212" t="s">
        <v>5815</v>
      </c>
      <c r="H1259" s="214">
        <v>46113</v>
      </c>
      <c r="I1259" s="215">
        <v>21189.97</v>
      </c>
      <c r="J1259" s="213">
        <v>46148</v>
      </c>
      <c r="K1259" s="212" t="s">
        <v>5815</v>
      </c>
      <c r="L1259" s="212" t="s">
        <v>5816</v>
      </c>
      <c r="M1259" s="211" t="s">
        <v>5817</v>
      </c>
      <c r="N1259" s="215">
        <v>21189.97</v>
      </c>
      <c r="O1259" s="216">
        <v>46113</v>
      </c>
      <c r="P1259" s="217"/>
      <c r="Q1259" s="217"/>
      <c r="R1259" s="215" t="s">
        <v>5818</v>
      </c>
      <c r="S1259" s="217"/>
      <c r="T1259" s="215" t="s">
        <v>1414</v>
      </c>
      <c r="U1259" s="185">
        <v>0</v>
      </c>
      <c r="V1259" s="157" t="s">
        <v>972</v>
      </c>
      <c r="W1259" s="157" t="s">
        <v>983</v>
      </c>
    </row>
    <row r="1260" spans="1:23" ht="16" customHeight="1">
      <c r="A1260" s="211" t="s">
        <v>857</v>
      </c>
      <c r="B1260" s="211" t="s">
        <v>1456</v>
      </c>
      <c r="C1260" s="212" t="s">
        <v>952</v>
      </c>
      <c r="D1260" s="212">
        <v>8080</v>
      </c>
      <c r="E1260" s="213">
        <v>46118</v>
      </c>
      <c r="F1260" s="212" t="s">
        <v>3182</v>
      </c>
      <c r="G1260" s="212" t="s">
        <v>3182</v>
      </c>
      <c r="H1260" s="214">
        <v>46113</v>
      </c>
      <c r="I1260" s="215">
        <v>27324.83</v>
      </c>
      <c r="J1260" s="213">
        <v>46148</v>
      </c>
      <c r="K1260" s="212" t="s">
        <v>3182</v>
      </c>
      <c r="L1260" s="212" t="s">
        <v>3183</v>
      </c>
      <c r="M1260" s="211" t="s">
        <v>1457</v>
      </c>
      <c r="N1260" s="215">
        <v>27324.83</v>
      </c>
      <c r="O1260" s="216">
        <v>46113</v>
      </c>
      <c r="P1260" s="217"/>
      <c r="Q1260" s="217"/>
      <c r="R1260" s="215" t="s">
        <v>3184</v>
      </c>
      <c r="S1260" s="217"/>
      <c r="T1260" s="215" t="s">
        <v>1414</v>
      </c>
      <c r="U1260" s="185">
        <v>0</v>
      </c>
      <c r="V1260" s="157" t="s">
        <v>972</v>
      </c>
      <c r="W1260" s="157" t="s">
        <v>983</v>
      </c>
    </row>
    <row r="1261" spans="1:23" ht="16" customHeight="1">
      <c r="A1261" s="211" t="s">
        <v>2010</v>
      </c>
      <c r="B1261" s="211" t="s">
        <v>3185</v>
      </c>
      <c r="C1261" s="212" t="s">
        <v>952</v>
      </c>
      <c r="D1261" s="212">
        <v>8096</v>
      </c>
      <c r="E1261" s="213">
        <v>46118</v>
      </c>
      <c r="F1261" s="212" t="s">
        <v>5819</v>
      </c>
      <c r="G1261" s="212" t="s">
        <v>5819</v>
      </c>
      <c r="H1261" s="214">
        <v>46113</v>
      </c>
      <c r="I1261" s="215">
        <v>22564.32</v>
      </c>
      <c r="J1261" s="213">
        <v>46148</v>
      </c>
      <c r="K1261" s="212" t="s">
        <v>5819</v>
      </c>
      <c r="L1261" s="212" t="s">
        <v>5820</v>
      </c>
      <c r="M1261" s="211" t="s">
        <v>5821</v>
      </c>
      <c r="N1261" s="215">
        <v>22564.32</v>
      </c>
      <c r="O1261" s="216">
        <v>46113</v>
      </c>
      <c r="P1261" s="217"/>
      <c r="Q1261" s="217"/>
      <c r="R1261" s="215" t="s">
        <v>5822</v>
      </c>
      <c r="S1261" s="217"/>
      <c r="T1261" s="215" t="s">
        <v>1414</v>
      </c>
      <c r="U1261" s="185">
        <v>0</v>
      </c>
      <c r="V1261" s="157" t="s">
        <v>972</v>
      </c>
      <c r="W1261" s="157" t="s">
        <v>983</v>
      </c>
    </row>
    <row r="1262" spans="1:23" ht="16" customHeight="1">
      <c r="A1262" s="211" t="s">
        <v>834</v>
      </c>
      <c r="B1262" s="211" t="s">
        <v>1458</v>
      </c>
      <c r="C1262" s="212" t="s">
        <v>952</v>
      </c>
      <c r="D1262" s="212">
        <v>8153</v>
      </c>
      <c r="E1262" s="213">
        <v>46118</v>
      </c>
      <c r="F1262" s="212" t="s">
        <v>1459</v>
      </c>
      <c r="G1262" s="212" t="s">
        <v>1459</v>
      </c>
      <c r="H1262" s="214">
        <v>46113</v>
      </c>
      <c r="I1262" s="215">
        <v>17619.62</v>
      </c>
      <c r="J1262" s="213">
        <v>46148</v>
      </c>
      <c r="K1262" s="212" t="s">
        <v>1459</v>
      </c>
      <c r="L1262" s="212" t="s">
        <v>1460</v>
      </c>
      <c r="M1262" s="211" t="s">
        <v>1461</v>
      </c>
      <c r="N1262" s="215">
        <v>17619.62</v>
      </c>
      <c r="O1262" s="216">
        <v>46113</v>
      </c>
      <c r="P1262" s="217"/>
      <c r="Q1262" s="217"/>
      <c r="R1262" s="215" t="s">
        <v>1462</v>
      </c>
      <c r="S1262" s="217"/>
      <c r="T1262" s="215" t="s">
        <v>1414</v>
      </c>
      <c r="U1262" s="185">
        <v>0</v>
      </c>
      <c r="V1262" s="157" t="s">
        <v>972</v>
      </c>
      <c r="W1262" s="157" t="s">
        <v>983</v>
      </c>
    </row>
    <row r="1263" spans="1:23" ht="16" customHeight="1">
      <c r="A1263" s="211" t="s">
        <v>897</v>
      </c>
      <c r="B1263" s="211" t="s">
        <v>1464</v>
      </c>
      <c r="C1263" s="212" t="s">
        <v>952</v>
      </c>
      <c r="D1263" s="212">
        <v>5805</v>
      </c>
      <c r="E1263" s="213">
        <v>45726</v>
      </c>
      <c r="F1263" s="212" t="s">
        <v>1834</v>
      </c>
      <c r="G1263" s="212" t="s">
        <v>1834</v>
      </c>
      <c r="H1263" s="214">
        <v>45717</v>
      </c>
      <c r="I1263" s="215">
        <v>29750.6</v>
      </c>
      <c r="J1263" s="213">
        <v>45756</v>
      </c>
      <c r="K1263" s="212" t="s">
        <v>1834</v>
      </c>
      <c r="L1263" s="212" t="s">
        <v>1835</v>
      </c>
      <c r="M1263" s="211" t="s">
        <v>1836</v>
      </c>
      <c r="N1263" s="215">
        <v>29750.6</v>
      </c>
      <c r="O1263" s="216">
        <v>45717</v>
      </c>
      <c r="P1263" s="215" t="s">
        <v>1417</v>
      </c>
      <c r="Q1263" s="217"/>
      <c r="R1263" s="215" t="s">
        <v>1837</v>
      </c>
      <c r="S1263" s="217"/>
      <c r="T1263" s="215" t="s">
        <v>1414</v>
      </c>
      <c r="U1263" s="185">
        <v>386</v>
      </c>
      <c r="V1263" s="157" t="s">
        <v>980</v>
      </c>
      <c r="W1263" s="157" t="s">
        <v>983</v>
      </c>
    </row>
    <row r="1264" spans="1:23" ht="16" customHeight="1">
      <c r="A1264" s="211" t="s">
        <v>897</v>
      </c>
      <c r="B1264" s="211" t="s">
        <v>1464</v>
      </c>
      <c r="C1264" s="212" t="s">
        <v>952</v>
      </c>
      <c r="D1264" s="212">
        <v>5987</v>
      </c>
      <c r="E1264" s="213">
        <v>45750</v>
      </c>
      <c r="F1264" s="212" t="s">
        <v>1834</v>
      </c>
      <c r="G1264" s="212" t="s">
        <v>1834</v>
      </c>
      <c r="H1264" s="214">
        <v>45748</v>
      </c>
      <c r="I1264" s="215">
        <v>29750.6</v>
      </c>
      <c r="J1264" s="213">
        <v>45780</v>
      </c>
      <c r="K1264" s="212" t="s">
        <v>1834</v>
      </c>
      <c r="L1264" s="212" t="s">
        <v>1835</v>
      </c>
      <c r="M1264" s="211" t="s">
        <v>1836</v>
      </c>
      <c r="N1264" s="215">
        <v>29750.6</v>
      </c>
      <c r="O1264" s="216">
        <v>45748</v>
      </c>
      <c r="P1264" s="215" t="s">
        <v>1417</v>
      </c>
      <c r="Q1264" s="217"/>
      <c r="R1264" s="215" t="s">
        <v>1837</v>
      </c>
      <c r="S1264" s="217"/>
      <c r="T1264" s="215" t="s">
        <v>1414</v>
      </c>
      <c r="U1264" s="185">
        <v>362</v>
      </c>
      <c r="V1264" s="157" t="s">
        <v>979</v>
      </c>
      <c r="W1264" s="157" t="s">
        <v>983</v>
      </c>
    </row>
    <row r="1265" spans="1:23" ht="16" customHeight="1">
      <c r="A1265" s="211" t="s">
        <v>897</v>
      </c>
      <c r="B1265" s="211" t="s">
        <v>1464</v>
      </c>
      <c r="C1265" s="212" t="s">
        <v>952</v>
      </c>
      <c r="D1265" s="212">
        <v>6143</v>
      </c>
      <c r="E1265" s="213">
        <v>45783</v>
      </c>
      <c r="F1265" s="212" t="s">
        <v>1834</v>
      </c>
      <c r="G1265" s="212" t="s">
        <v>1834</v>
      </c>
      <c r="H1265" s="214">
        <v>45778</v>
      </c>
      <c r="I1265" s="215">
        <v>29750.6</v>
      </c>
      <c r="J1265" s="213">
        <v>45813</v>
      </c>
      <c r="K1265" s="212" t="s">
        <v>1834</v>
      </c>
      <c r="L1265" s="212" t="s">
        <v>1835</v>
      </c>
      <c r="M1265" s="211" t="s">
        <v>1836</v>
      </c>
      <c r="N1265" s="215">
        <v>29750.6</v>
      </c>
      <c r="O1265" s="216">
        <v>45778</v>
      </c>
      <c r="P1265" s="215" t="s">
        <v>1417</v>
      </c>
      <c r="Q1265" s="217"/>
      <c r="R1265" s="215" t="s">
        <v>1837</v>
      </c>
      <c r="S1265" s="217"/>
      <c r="T1265" s="215" t="s">
        <v>1414</v>
      </c>
      <c r="U1265" s="185">
        <v>329</v>
      </c>
      <c r="V1265" s="157" t="s">
        <v>979</v>
      </c>
      <c r="W1265" s="157" t="s">
        <v>983</v>
      </c>
    </row>
    <row r="1266" spans="1:23" ht="16" customHeight="1">
      <c r="A1266" s="211" t="s">
        <v>897</v>
      </c>
      <c r="B1266" s="211" t="s">
        <v>1464</v>
      </c>
      <c r="C1266" s="212" t="s">
        <v>952</v>
      </c>
      <c r="D1266" s="212">
        <v>6287</v>
      </c>
      <c r="E1266" s="213">
        <v>45812</v>
      </c>
      <c r="F1266" s="212" t="s">
        <v>1834</v>
      </c>
      <c r="G1266" s="212" t="s">
        <v>1834</v>
      </c>
      <c r="H1266" s="214">
        <v>45809</v>
      </c>
      <c r="I1266" s="215">
        <v>29750.6</v>
      </c>
      <c r="J1266" s="213">
        <v>45842</v>
      </c>
      <c r="K1266" s="212" t="s">
        <v>1834</v>
      </c>
      <c r="L1266" s="212" t="s">
        <v>1835</v>
      </c>
      <c r="M1266" s="211" t="s">
        <v>1836</v>
      </c>
      <c r="N1266" s="215">
        <v>29750.6</v>
      </c>
      <c r="O1266" s="216">
        <v>45809</v>
      </c>
      <c r="P1266" s="215" t="s">
        <v>1417</v>
      </c>
      <c r="Q1266" s="217"/>
      <c r="R1266" s="215" t="s">
        <v>1837</v>
      </c>
      <c r="S1266" s="217"/>
      <c r="T1266" s="215" t="s">
        <v>1414</v>
      </c>
      <c r="U1266" s="185">
        <v>300</v>
      </c>
      <c r="V1266" s="157" t="s">
        <v>979</v>
      </c>
      <c r="W1266" s="157" t="s">
        <v>983</v>
      </c>
    </row>
    <row r="1267" spans="1:23" ht="16" customHeight="1">
      <c r="A1267" s="211" t="s">
        <v>897</v>
      </c>
      <c r="B1267" s="211" t="s">
        <v>1464</v>
      </c>
      <c r="C1267" s="212" t="s">
        <v>952</v>
      </c>
      <c r="D1267" s="212">
        <v>6517</v>
      </c>
      <c r="E1267" s="213">
        <v>45841</v>
      </c>
      <c r="F1267" s="212" t="s">
        <v>1834</v>
      </c>
      <c r="G1267" s="212" t="s">
        <v>1834</v>
      </c>
      <c r="H1267" s="214">
        <v>45839</v>
      </c>
      <c r="I1267" s="215">
        <v>31297.63</v>
      </c>
      <c r="J1267" s="213">
        <v>45871</v>
      </c>
      <c r="K1267" s="212" t="s">
        <v>1834</v>
      </c>
      <c r="L1267" s="212" t="s">
        <v>1835</v>
      </c>
      <c r="M1267" s="211" t="s">
        <v>1836</v>
      </c>
      <c r="N1267" s="215">
        <v>31297.63</v>
      </c>
      <c r="O1267" s="216">
        <v>45839</v>
      </c>
      <c r="P1267" s="215" t="s">
        <v>1417</v>
      </c>
      <c r="Q1267" s="217"/>
      <c r="R1267" s="215" t="s">
        <v>1837</v>
      </c>
      <c r="S1267" s="217"/>
      <c r="T1267" s="215" t="s">
        <v>1414</v>
      </c>
      <c r="U1267" s="185">
        <v>271</v>
      </c>
      <c r="V1267" s="157" t="s">
        <v>979</v>
      </c>
      <c r="W1267" s="157" t="s">
        <v>983</v>
      </c>
    </row>
    <row r="1268" spans="1:23" ht="16" customHeight="1">
      <c r="A1268" s="211" t="s">
        <v>897</v>
      </c>
      <c r="B1268" s="211" t="s">
        <v>1464</v>
      </c>
      <c r="C1268" s="212" t="s">
        <v>952</v>
      </c>
      <c r="D1268" s="212">
        <v>6800</v>
      </c>
      <c r="E1268" s="213">
        <v>45874</v>
      </c>
      <c r="F1268" s="212" t="s">
        <v>1834</v>
      </c>
      <c r="G1268" s="212" t="s">
        <v>1834</v>
      </c>
      <c r="H1268" s="214">
        <v>45870</v>
      </c>
      <c r="I1268" s="215">
        <v>31297.63</v>
      </c>
      <c r="J1268" s="213">
        <v>45904</v>
      </c>
      <c r="K1268" s="212" t="s">
        <v>1834</v>
      </c>
      <c r="L1268" s="212" t="s">
        <v>1835</v>
      </c>
      <c r="M1268" s="211" t="s">
        <v>1836</v>
      </c>
      <c r="N1268" s="215">
        <v>31297.63</v>
      </c>
      <c r="O1268" s="216">
        <v>45870</v>
      </c>
      <c r="P1268" s="215" t="s">
        <v>1417</v>
      </c>
      <c r="Q1268" s="217"/>
      <c r="R1268" s="215" t="s">
        <v>1837</v>
      </c>
      <c r="S1268" s="217"/>
      <c r="T1268" s="215" t="s">
        <v>1414</v>
      </c>
      <c r="U1268" s="185">
        <v>238</v>
      </c>
      <c r="V1268" s="157" t="s">
        <v>979</v>
      </c>
      <c r="W1268" s="157" t="s">
        <v>983</v>
      </c>
    </row>
    <row r="1269" spans="1:23" ht="16" customHeight="1">
      <c r="A1269" s="211" t="s">
        <v>897</v>
      </c>
      <c r="B1269" s="211" t="s">
        <v>1464</v>
      </c>
      <c r="C1269" s="212" t="s">
        <v>952</v>
      </c>
      <c r="D1269" s="212">
        <v>6899</v>
      </c>
      <c r="E1269" s="213">
        <v>45903</v>
      </c>
      <c r="F1269" s="212" t="s">
        <v>1834</v>
      </c>
      <c r="G1269" s="212" t="s">
        <v>1834</v>
      </c>
      <c r="H1269" s="214">
        <v>45901</v>
      </c>
      <c r="I1269" s="215">
        <v>31297.63</v>
      </c>
      <c r="J1269" s="213">
        <v>45933</v>
      </c>
      <c r="K1269" s="212" t="s">
        <v>1834</v>
      </c>
      <c r="L1269" s="212" t="s">
        <v>1835</v>
      </c>
      <c r="M1269" s="211" t="s">
        <v>1836</v>
      </c>
      <c r="N1269" s="215">
        <v>31297.63</v>
      </c>
      <c r="O1269" s="216">
        <v>45901</v>
      </c>
      <c r="P1269" s="215" t="s">
        <v>1417</v>
      </c>
      <c r="Q1269" s="217"/>
      <c r="R1269" s="215" t="s">
        <v>1837</v>
      </c>
      <c r="S1269" s="217"/>
      <c r="T1269" s="215" t="s">
        <v>1414</v>
      </c>
      <c r="U1269" s="185">
        <v>209</v>
      </c>
      <c r="V1269" s="157" t="s">
        <v>979</v>
      </c>
      <c r="W1269" s="157" t="s">
        <v>983</v>
      </c>
    </row>
    <row r="1270" spans="1:23" ht="16" customHeight="1">
      <c r="A1270" s="211" t="s">
        <v>897</v>
      </c>
      <c r="B1270" s="211" t="s">
        <v>1464</v>
      </c>
      <c r="C1270" s="212" t="s">
        <v>952</v>
      </c>
      <c r="D1270" s="212">
        <v>7164</v>
      </c>
      <c r="E1270" s="213">
        <v>45936</v>
      </c>
      <c r="F1270" s="212" t="s">
        <v>1834</v>
      </c>
      <c r="G1270" s="212" t="s">
        <v>1834</v>
      </c>
      <c r="H1270" s="214">
        <v>45931</v>
      </c>
      <c r="I1270" s="215">
        <v>31297.63</v>
      </c>
      <c r="J1270" s="213">
        <v>45966</v>
      </c>
      <c r="K1270" s="212" t="s">
        <v>1834</v>
      </c>
      <c r="L1270" s="212" t="s">
        <v>1835</v>
      </c>
      <c r="M1270" s="211" t="s">
        <v>1836</v>
      </c>
      <c r="N1270" s="215">
        <v>31297.63</v>
      </c>
      <c r="O1270" s="216">
        <v>45931</v>
      </c>
      <c r="P1270" s="215" t="s">
        <v>1417</v>
      </c>
      <c r="Q1270" s="217"/>
      <c r="R1270" s="215" t="s">
        <v>1837</v>
      </c>
      <c r="S1270" s="217"/>
      <c r="T1270" s="215" t="s">
        <v>1414</v>
      </c>
      <c r="U1270" s="185">
        <v>176</v>
      </c>
      <c r="V1270" s="157" t="s">
        <v>978</v>
      </c>
      <c r="W1270" s="157" t="s">
        <v>983</v>
      </c>
    </row>
    <row r="1271" spans="1:23" ht="16" customHeight="1">
      <c r="A1271" s="211" t="s">
        <v>897</v>
      </c>
      <c r="B1271" s="211" t="s">
        <v>1464</v>
      </c>
      <c r="C1271" s="212" t="s">
        <v>952</v>
      </c>
      <c r="D1271" s="212">
        <v>7247</v>
      </c>
      <c r="E1271" s="213">
        <v>45966</v>
      </c>
      <c r="F1271" s="212" t="s">
        <v>1834</v>
      </c>
      <c r="G1271" s="212" t="s">
        <v>1834</v>
      </c>
      <c r="H1271" s="214">
        <v>45962</v>
      </c>
      <c r="I1271" s="215">
        <v>31297.63</v>
      </c>
      <c r="J1271" s="213">
        <v>45996</v>
      </c>
      <c r="K1271" s="212" t="s">
        <v>1834</v>
      </c>
      <c r="L1271" s="212" t="s">
        <v>1835</v>
      </c>
      <c r="M1271" s="211" t="s">
        <v>1836</v>
      </c>
      <c r="N1271" s="215">
        <v>31297.63</v>
      </c>
      <c r="O1271" s="216">
        <v>45962</v>
      </c>
      <c r="P1271" s="215" t="s">
        <v>1417</v>
      </c>
      <c r="Q1271" s="217"/>
      <c r="R1271" s="215" t="s">
        <v>1837</v>
      </c>
      <c r="S1271" s="217"/>
      <c r="T1271" s="215" t="s">
        <v>1414</v>
      </c>
      <c r="U1271" s="185">
        <v>146</v>
      </c>
      <c r="V1271" s="157" t="s">
        <v>977</v>
      </c>
      <c r="W1271" s="157" t="s">
        <v>983</v>
      </c>
    </row>
    <row r="1272" spans="1:23" ht="16" customHeight="1">
      <c r="A1272" s="211" t="s">
        <v>897</v>
      </c>
      <c r="B1272" s="211" t="s">
        <v>1464</v>
      </c>
      <c r="C1272" s="212" t="s">
        <v>952</v>
      </c>
      <c r="D1272" s="212">
        <v>7379</v>
      </c>
      <c r="E1272" s="213">
        <v>45994</v>
      </c>
      <c r="F1272" s="212" t="s">
        <v>1834</v>
      </c>
      <c r="G1272" s="212" t="s">
        <v>1834</v>
      </c>
      <c r="H1272" s="214">
        <v>45992</v>
      </c>
      <c r="I1272" s="215">
        <v>31297.63</v>
      </c>
      <c r="J1272" s="213">
        <v>46024</v>
      </c>
      <c r="K1272" s="212" t="s">
        <v>1834</v>
      </c>
      <c r="L1272" s="212" t="s">
        <v>1835</v>
      </c>
      <c r="M1272" s="211" t="s">
        <v>1836</v>
      </c>
      <c r="N1272" s="215">
        <v>31297.63</v>
      </c>
      <c r="O1272" s="216">
        <v>45992</v>
      </c>
      <c r="P1272" s="215" t="s">
        <v>1417</v>
      </c>
      <c r="Q1272" s="217"/>
      <c r="R1272" s="215" t="s">
        <v>1837</v>
      </c>
      <c r="S1272" s="217"/>
      <c r="T1272" s="215" t="s">
        <v>1414</v>
      </c>
      <c r="U1272" s="185">
        <v>118</v>
      </c>
      <c r="V1272" s="157" t="s">
        <v>976</v>
      </c>
      <c r="W1272" s="157" t="s">
        <v>983</v>
      </c>
    </row>
    <row r="1273" spans="1:23" ht="16" customHeight="1">
      <c r="A1273" s="211" t="s">
        <v>897</v>
      </c>
      <c r="B1273" s="211" t="s">
        <v>1464</v>
      </c>
      <c r="C1273" s="212" t="s">
        <v>952</v>
      </c>
      <c r="D1273" s="212">
        <v>7552</v>
      </c>
      <c r="E1273" s="213">
        <v>46029</v>
      </c>
      <c r="F1273" s="212" t="s">
        <v>1834</v>
      </c>
      <c r="G1273" s="212" t="s">
        <v>1834</v>
      </c>
      <c r="H1273" s="214">
        <v>46023</v>
      </c>
      <c r="I1273" s="215">
        <v>31297.63</v>
      </c>
      <c r="J1273" s="213">
        <v>46059</v>
      </c>
      <c r="K1273" s="212" t="s">
        <v>1834</v>
      </c>
      <c r="L1273" s="212" t="s">
        <v>1835</v>
      </c>
      <c r="M1273" s="211" t="s">
        <v>1836</v>
      </c>
      <c r="N1273" s="215">
        <v>31297.63</v>
      </c>
      <c r="O1273" s="216">
        <v>46023</v>
      </c>
      <c r="P1273" s="215" t="s">
        <v>1417</v>
      </c>
      <c r="Q1273" s="217"/>
      <c r="R1273" s="215" t="s">
        <v>1837</v>
      </c>
      <c r="S1273" s="217"/>
      <c r="T1273" s="215" t="s">
        <v>1414</v>
      </c>
      <c r="U1273" s="185">
        <v>83</v>
      </c>
      <c r="V1273" s="157" t="s">
        <v>975</v>
      </c>
      <c r="W1273" s="157" t="s">
        <v>983</v>
      </c>
    </row>
    <row r="1274" spans="1:23" ht="16" customHeight="1">
      <c r="A1274" s="211" t="s">
        <v>897</v>
      </c>
      <c r="B1274" s="211" t="s">
        <v>1464</v>
      </c>
      <c r="C1274" s="212" t="s">
        <v>952</v>
      </c>
      <c r="D1274" s="212">
        <v>7751</v>
      </c>
      <c r="E1274" s="213">
        <v>46057</v>
      </c>
      <c r="F1274" s="212" t="s">
        <v>1834</v>
      </c>
      <c r="G1274" s="212" t="s">
        <v>1834</v>
      </c>
      <c r="H1274" s="214">
        <v>46054</v>
      </c>
      <c r="I1274" s="215">
        <v>31297.63</v>
      </c>
      <c r="J1274" s="213">
        <v>46087</v>
      </c>
      <c r="K1274" s="212" t="s">
        <v>1834</v>
      </c>
      <c r="L1274" s="212" t="s">
        <v>1835</v>
      </c>
      <c r="M1274" s="211" t="s">
        <v>1836</v>
      </c>
      <c r="N1274" s="215">
        <v>31297.63</v>
      </c>
      <c r="O1274" s="216">
        <v>46054</v>
      </c>
      <c r="P1274" s="217"/>
      <c r="Q1274" s="217"/>
      <c r="R1274" s="215" t="s">
        <v>1837</v>
      </c>
      <c r="S1274" s="217"/>
      <c r="T1274" s="215" t="s">
        <v>1414</v>
      </c>
      <c r="U1274" s="185">
        <v>55</v>
      </c>
      <c r="V1274" s="157" t="s">
        <v>974</v>
      </c>
      <c r="W1274" s="157" t="s">
        <v>983</v>
      </c>
    </row>
    <row r="1275" spans="1:23" ht="16" customHeight="1">
      <c r="A1275" s="211" t="s">
        <v>897</v>
      </c>
      <c r="B1275" s="211" t="s">
        <v>1464</v>
      </c>
      <c r="C1275" s="212" t="s">
        <v>952</v>
      </c>
      <c r="D1275" s="212">
        <v>7952</v>
      </c>
      <c r="E1275" s="213">
        <v>46085</v>
      </c>
      <c r="F1275" s="212" t="s">
        <v>1834</v>
      </c>
      <c r="G1275" s="212" t="s">
        <v>1834</v>
      </c>
      <c r="H1275" s="214">
        <v>46082</v>
      </c>
      <c r="I1275" s="215">
        <v>31297.63</v>
      </c>
      <c r="J1275" s="213">
        <v>46115</v>
      </c>
      <c r="K1275" s="212" t="s">
        <v>1834</v>
      </c>
      <c r="L1275" s="212" t="s">
        <v>1835</v>
      </c>
      <c r="M1275" s="211" t="s">
        <v>1836</v>
      </c>
      <c r="N1275" s="215">
        <v>31297.63</v>
      </c>
      <c r="O1275" s="216">
        <v>46082</v>
      </c>
      <c r="P1275" s="217"/>
      <c r="Q1275" s="217"/>
      <c r="R1275" s="215" t="s">
        <v>1837</v>
      </c>
      <c r="S1275" s="217"/>
      <c r="T1275" s="215" t="s">
        <v>1414</v>
      </c>
      <c r="U1275" s="185">
        <v>27</v>
      </c>
      <c r="V1275" s="157" t="s">
        <v>973</v>
      </c>
      <c r="W1275" s="157" t="s">
        <v>983</v>
      </c>
    </row>
    <row r="1276" spans="1:23" ht="16" customHeight="1">
      <c r="A1276" s="211" t="s">
        <v>897</v>
      </c>
      <c r="B1276" s="211" t="s">
        <v>1464</v>
      </c>
      <c r="C1276" s="212" t="s">
        <v>952</v>
      </c>
      <c r="D1276" s="212">
        <v>8118</v>
      </c>
      <c r="E1276" s="213">
        <v>46118</v>
      </c>
      <c r="F1276" s="212" t="s">
        <v>1834</v>
      </c>
      <c r="G1276" s="212" t="s">
        <v>1834</v>
      </c>
      <c r="H1276" s="214">
        <v>46113</v>
      </c>
      <c r="I1276" s="215">
        <v>31297.63</v>
      </c>
      <c r="J1276" s="213">
        <v>46148</v>
      </c>
      <c r="K1276" s="212" t="s">
        <v>1834</v>
      </c>
      <c r="L1276" s="212" t="s">
        <v>1835</v>
      </c>
      <c r="M1276" s="211" t="s">
        <v>1836</v>
      </c>
      <c r="N1276" s="215">
        <v>31297.63</v>
      </c>
      <c r="O1276" s="216">
        <v>46113</v>
      </c>
      <c r="P1276" s="217"/>
      <c r="Q1276" s="217"/>
      <c r="R1276" s="215" t="s">
        <v>1837</v>
      </c>
      <c r="S1276" s="217"/>
      <c r="T1276" s="215" t="s">
        <v>1414</v>
      </c>
      <c r="U1276" s="185">
        <v>0</v>
      </c>
      <c r="V1276" s="157" t="s">
        <v>972</v>
      </c>
      <c r="W1276" s="157" t="s">
        <v>983</v>
      </c>
    </row>
    <row r="1277" spans="1:23" ht="16" customHeight="1">
      <c r="A1277" s="211" t="s">
        <v>849</v>
      </c>
      <c r="B1277" s="211" t="s">
        <v>1465</v>
      </c>
      <c r="C1277" s="212" t="s">
        <v>952</v>
      </c>
      <c r="D1277" s="212">
        <v>8218</v>
      </c>
      <c r="E1277" s="213">
        <v>46118</v>
      </c>
      <c r="F1277" s="212" t="s">
        <v>1466</v>
      </c>
      <c r="G1277" s="212" t="s">
        <v>1466</v>
      </c>
      <c r="H1277" s="214">
        <v>46113</v>
      </c>
      <c r="I1277" s="215">
        <v>19844.13</v>
      </c>
      <c r="J1277" s="213">
        <v>46148</v>
      </c>
      <c r="K1277" s="212" t="s">
        <v>1466</v>
      </c>
      <c r="L1277" s="212" t="s">
        <v>1467</v>
      </c>
      <c r="M1277" s="211" t="s">
        <v>1468</v>
      </c>
      <c r="N1277" s="215">
        <v>19844.13</v>
      </c>
      <c r="O1277" s="216">
        <v>46113</v>
      </c>
      <c r="P1277" s="217"/>
      <c r="Q1277" s="217"/>
      <c r="R1277" s="215" t="s">
        <v>1469</v>
      </c>
      <c r="S1277" s="217"/>
      <c r="T1277" s="215" t="s">
        <v>1414</v>
      </c>
      <c r="U1277" s="185">
        <v>0</v>
      </c>
      <c r="V1277" s="157" t="s">
        <v>972</v>
      </c>
      <c r="W1277" s="157" t="s">
        <v>983</v>
      </c>
    </row>
    <row r="1278" spans="1:23" ht="16" customHeight="1">
      <c r="A1278" s="211" t="s">
        <v>832</v>
      </c>
      <c r="B1278" s="211" t="s">
        <v>1470</v>
      </c>
      <c r="C1278" s="212" t="s">
        <v>952</v>
      </c>
      <c r="D1278" s="212">
        <v>8220</v>
      </c>
      <c r="E1278" s="213">
        <v>46118</v>
      </c>
      <c r="F1278" s="212" t="s">
        <v>1471</v>
      </c>
      <c r="G1278" s="212" t="s">
        <v>1471</v>
      </c>
      <c r="H1278" s="214">
        <v>46113</v>
      </c>
      <c r="I1278" s="215">
        <v>20375.740000000002</v>
      </c>
      <c r="J1278" s="213">
        <v>46148</v>
      </c>
      <c r="K1278" s="212" t="s">
        <v>1471</v>
      </c>
      <c r="L1278" s="212" t="s">
        <v>1472</v>
      </c>
      <c r="M1278" s="211" t="s">
        <v>1473</v>
      </c>
      <c r="N1278" s="215">
        <v>20375.740000000002</v>
      </c>
      <c r="O1278" s="216">
        <v>46113</v>
      </c>
      <c r="P1278" s="217"/>
      <c r="Q1278" s="217"/>
      <c r="R1278" s="215" t="s">
        <v>1474</v>
      </c>
      <c r="S1278" s="217"/>
      <c r="T1278" s="215" t="s">
        <v>1414</v>
      </c>
      <c r="U1278" s="185">
        <v>0</v>
      </c>
      <c r="V1278" s="157" t="s">
        <v>972</v>
      </c>
      <c r="W1278" s="157" t="s">
        <v>983</v>
      </c>
    </row>
    <row r="1279" spans="1:23" ht="16" customHeight="1">
      <c r="A1279" s="211" t="s">
        <v>1342</v>
      </c>
      <c r="B1279" s="211" t="s">
        <v>1475</v>
      </c>
      <c r="C1279" s="212" t="s">
        <v>952</v>
      </c>
      <c r="D1279" s="212">
        <v>8194</v>
      </c>
      <c r="E1279" s="213">
        <v>46118</v>
      </c>
      <c r="F1279" s="212" t="s">
        <v>1476</v>
      </c>
      <c r="G1279" s="212" t="s">
        <v>1476</v>
      </c>
      <c r="H1279" s="214">
        <v>46113</v>
      </c>
      <c r="I1279" s="215">
        <v>19197.330000000002</v>
      </c>
      <c r="J1279" s="213">
        <v>46148</v>
      </c>
      <c r="K1279" s="212" t="s">
        <v>1476</v>
      </c>
      <c r="L1279" s="212" t="s">
        <v>1477</v>
      </c>
      <c r="M1279" s="211" t="s">
        <v>1478</v>
      </c>
      <c r="N1279" s="215">
        <v>19197.330000000002</v>
      </c>
      <c r="O1279" s="216">
        <v>46113</v>
      </c>
      <c r="P1279" s="217"/>
      <c r="Q1279" s="217"/>
      <c r="R1279" s="215" t="s">
        <v>1479</v>
      </c>
      <c r="S1279" s="217"/>
      <c r="T1279" s="215" t="s">
        <v>1414</v>
      </c>
      <c r="U1279" s="185">
        <v>0</v>
      </c>
      <c r="V1279" s="157" t="s">
        <v>972</v>
      </c>
      <c r="W1279" s="157" t="s">
        <v>983</v>
      </c>
    </row>
    <row r="1280" spans="1:23" ht="16" customHeight="1">
      <c r="A1280" s="211" t="s">
        <v>1910</v>
      </c>
      <c r="B1280" s="211" t="s">
        <v>1911</v>
      </c>
      <c r="C1280" s="212" t="s">
        <v>952</v>
      </c>
      <c r="D1280" s="212">
        <v>8185</v>
      </c>
      <c r="E1280" s="213">
        <v>46118</v>
      </c>
      <c r="F1280" s="212" t="s">
        <v>1912</v>
      </c>
      <c r="G1280" s="212" t="s">
        <v>1912</v>
      </c>
      <c r="H1280" s="214">
        <v>46113</v>
      </c>
      <c r="I1280" s="215">
        <v>17899.3</v>
      </c>
      <c r="J1280" s="213">
        <v>46148</v>
      </c>
      <c r="K1280" s="212" t="s">
        <v>1912</v>
      </c>
      <c r="L1280" s="212" t="s">
        <v>1913</v>
      </c>
      <c r="M1280" s="211" t="s">
        <v>1914</v>
      </c>
      <c r="N1280" s="215">
        <v>17899.3</v>
      </c>
      <c r="O1280" s="216">
        <v>46113</v>
      </c>
      <c r="P1280" s="217"/>
      <c r="Q1280" s="217"/>
      <c r="R1280" s="215" t="s">
        <v>1915</v>
      </c>
      <c r="S1280" s="217"/>
      <c r="T1280" s="215" t="s">
        <v>1414</v>
      </c>
      <c r="U1280" s="185">
        <v>0</v>
      </c>
      <c r="V1280" s="157" t="s">
        <v>972</v>
      </c>
      <c r="W1280" s="157" t="s">
        <v>983</v>
      </c>
    </row>
    <row r="1281" spans="1:23" ht="16" customHeight="1">
      <c r="A1281" s="211" t="s">
        <v>799</v>
      </c>
      <c r="B1281" s="211" t="s">
        <v>1480</v>
      </c>
      <c r="C1281" s="212" t="s">
        <v>952</v>
      </c>
      <c r="D1281" s="212">
        <v>8112</v>
      </c>
      <c r="E1281" s="213">
        <v>46118</v>
      </c>
      <c r="F1281" s="212" t="s">
        <v>3186</v>
      </c>
      <c r="G1281" s="212" t="s">
        <v>3186</v>
      </c>
      <c r="H1281" s="214">
        <v>46113</v>
      </c>
      <c r="I1281" s="215">
        <v>26877.01</v>
      </c>
      <c r="J1281" s="213">
        <v>46148</v>
      </c>
      <c r="K1281" s="212" t="s">
        <v>3186</v>
      </c>
      <c r="L1281" s="212" t="s">
        <v>3187</v>
      </c>
      <c r="M1281" s="211" t="s">
        <v>3188</v>
      </c>
      <c r="N1281" s="215">
        <v>26877.01</v>
      </c>
      <c r="O1281" s="216">
        <v>46113</v>
      </c>
      <c r="P1281" s="217"/>
      <c r="Q1281" s="217"/>
      <c r="R1281" s="215" t="s">
        <v>3189</v>
      </c>
      <c r="S1281" s="217"/>
      <c r="T1281" s="215" t="s">
        <v>1414</v>
      </c>
      <c r="U1281" s="185">
        <v>0</v>
      </c>
      <c r="V1281" s="157" t="s">
        <v>972</v>
      </c>
      <c r="W1281" s="157" t="s">
        <v>983</v>
      </c>
    </row>
    <row r="1282" spans="1:23" ht="16" customHeight="1">
      <c r="A1282" s="211" t="s">
        <v>804</v>
      </c>
      <c r="B1282" s="211" t="s">
        <v>1481</v>
      </c>
      <c r="C1282" s="212" t="s">
        <v>952</v>
      </c>
      <c r="D1282" s="212">
        <v>8163</v>
      </c>
      <c r="E1282" s="213">
        <v>46118</v>
      </c>
      <c r="F1282" s="212" t="s">
        <v>3190</v>
      </c>
      <c r="G1282" s="212" t="s">
        <v>3190</v>
      </c>
      <c r="H1282" s="214">
        <v>46113</v>
      </c>
      <c r="I1282" s="215">
        <v>19597.37</v>
      </c>
      <c r="J1282" s="213">
        <v>46148</v>
      </c>
      <c r="K1282" s="212" t="s">
        <v>3190</v>
      </c>
      <c r="L1282" s="212" t="s">
        <v>3191</v>
      </c>
      <c r="M1282" s="211" t="s">
        <v>3192</v>
      </c>
      <c r="N1282" s="215">
        <v>19597.37</v>
      </c>
      <c r="O1282" s="216">
        <v>46113</v>
      </c>
      <c r="P1282" s="217"/>
      <c r="Q1282" s="217"/>
      <c r="R1282" s="215" t="s">
        <v>3193</v>
      </c>
      <c r="S1282" s="217"/>
      <c r="T1282" s="215" t="s">
        <v>1414</v>
      </c>
      <c r="U1282" s="185">
        <v>0</v>
      </c>
      <c r="V1282" s="157" t="s">
        <v>972</v>
      </c>
      <c r="W1282" s="157" t="s">
        <v>983</v>
      </c>
    </row>
    <row r="1283" spans="1:23" ht="16" customHeight="1">
      <c r="A1283" s="211" t="s">
        <v>814</v>
      </c>
      <c r="B1283" s="211" t="s">
        <v>1482</v>
      </c>
      <c r="C1283" s="212" t="s">
        <v>952</v>
      </c>
      <c r="D1283" s="212">
        <v>8230</v>
      </c>
      <c r="E1283" s="213">
        <v>46118</v>
      </c>
      <c r="F1283" s="212" t="s">
        <v>3194</v>
      </c>
      <c r="G1283" s="212" t="s">
        <v>3194</v>
      </c>
      <c r="H1283" s="214">
        <v>46113</v>
      </c>
      <c r="I1283" s="215">
        <v>19660.07</v>
      </c>
      <c r="J1283" s="213">
        <v>46148</v>
      </c>
      <c r="K1283" s="212" t="s">
        <v>3194</v>
      </c>
      <c r="L1283" s="212" t="s">
        <v>3195</v>
      </c>
      <c r="M1283" s="211" t="s">
        <v>3196</v>
      </c>
      <c r="N1283" s="215">
        <v>19660.07</v>
      </c>
      <c r="O1283" s="216">
        <v>46113</v>
      </c>
      <c r="P1283" s="217"/>
      <c r="Q1283" s="217"/>
      <c r="R1283" s="215" t="s">
        <v>3197</v>
      </c>
      <c r="S1283" s="217"/>
      <c r="T1283" s="215" t="s">
        <v>1414</v>
      </c>
      <c r="U1283" s="185">
        <v>0</v>
      </c>
      <c r="V1283" s="157" t="s">
        <v>972</v>
      </c>
      <c r="W1283" s="157" t="s">
        <v>983</v>
      </c>
    </row>
    <row r="1284" spans="1:23" ht="16" customHeight="1">
      <c r="A1284" s="211" t="s">
        <v>956</v>
      </c>
      <c r="B1284" s="211" t="s">
        <v>1483</v>
      </c>
      <c r="C1284" s="212" t="s">
        <v>952</v>
      </c>
      <c r="D1284" s="212">
        <v>1915</v>
      </c>
      <c r="E1284" s="213">
        <v>45055</v>
      </c>
      <c r="F1284" s="212" t="s">
        <v>1484</v>
      </c>
      <c r="G1284" s="212" t="s">
        <v>1484</v>
      </c>
      <c r="H1284" s="214">
        <v>45047</v>
      </c>
      <c r="I1284" s="215">
        <v>19005.7</v>
      </c>
      <c r="J1284" s="213">
        <v>45592</v>
      </c>
      <c r="K1284" s="212" t="s">
        <v>1484</v>
      </c>
      <c r="L1284" s="212" t="s">
        <v>1485</v>
      </c>
      <c r="M1284" s="211" t="s">
        <v>1486</v>
      </c>
      <c r="N1284" s="215">
        <v>19005.7</v>
      </c>
      <c r="O1284" s="216">
        <v>45047</v>
      </c>
      <c r="P1284" s="215" t="s">
        <v>1417</v>
      </c>
      <c r="Q1284" s="217"/>
      <c r="R1284" s="215" t="s">
        <v>1487</v>
      </c>
      <c r="S1284" s="217"/>
      <c r="T1284" s="215" t="s">
        <v>1414</v>
      </c>
      <c r="U1284" s="185">
        <v>550</v>
      </c>
      <c r="V1284" s="157" t="s">
        <v>980</v>
      </c>
      <c r="W1284" s="157" t="s">
        <v>983</v>
      </c>
    </row>
    <row r="1285" spans="1:23" ht="16" customHeight="1">
      <c r="A1285" s="211" t="s">
        <v>956</v>
      </c>
      <c r="B1285" s="211" t="s">
        <v>1483</v>
      </c>
      <c r="C1285" s="212" t="s">
        <v>952</v>
      </c>
      <c r="D1285" s="212">
        <v>2608</v>
      </c>
      <c r="E1285" s="213">
        <v>45170</v>
      </c>
      <c r="F1285" s="212" t="s">
        <v>1484</v>
      </c>
      <c r="G1285" s="212" t="s">
        <v>1484</v>
      </c>
      <c r="H1285" s="214">
        <v>45170</v>
      </c>
      <c r="I1285" s="215">
        <v>19005.7</v>
      </c>
      <c r="J1285" s="213">
        <v>45200</v>
      </c>
      <c r="K1285" s="212" t="s">
        <v>1484</v>
      </c>
      <c r="L1285" s="212" t="s">
        <v>1485</v>
      </c>
      <c r="M1285" s="211" t="s">
        <v>1486</v>
      </c>
      <c r="N1285" s="215">
        <v>19005.7</v>
      </c>
      <c r="O1285" s="216">
        <v>45170</v>
      </c>
      <c r="P1285" s="215" t="s">
        <v>1417</v>
      </c>
      <c r="Q1285" s="217"/>
      <c r="R1285" s="215" t="s">
        <v>1487</v>
      </c>
      <c r="S1285" s="217"/>
      <c r="T1285" s="215" t="s">
        <v>1414</v>
      </c>
      <c r="U1285" s="185">
        <v>942</v>
      </c>
      <c r="V1285" s="157" t="s">
        <v>980</v>
      </c>
      <c r="W1285" s="157" t="s">
        <v>983</v>
      </c>
    </row>
    <row r="1286" spans="1:23" ht="16" customHeight="1">
      <c r="A1286" s="211" t="s">
        <v>956</v>
      </c>
      <c r="B1286" s="211" t="s">
        <v>1483</v>
      </c>
      <c r="C1286" s="212" t="s">
        <v>952</v>
      </c>
      <c r="D1286" s="212">
        <v>2808</v>
      </c>
      <c r="E1286" s="213">
        <v>45215</v>
      </c>
      <c r="F1286" s="212" t="s">
        <v>1484</v>
      </c>
      <c r="G1286" s="212" t="s">
        <v>1484</v>
      </c>
      <c r="H1286" s="214">
        <v>45200</v>
      </c>
      <c r="I1286" s="215">
        <v>1857.84</v>
      </c>
      <c r="J1286" s="213">
        <v>45245</v>
      </c>
      <c r="K1286" s="212" t="s">
        <v>1484</v>
      </c>
      <c r="L1286" s="212" t="s">
        <v>1485</v>
      </c>
      <c r="M1286" s="211" t="s">
        <v>1486</v>
      </c>
      <c r="N1286" s="215">
        <v>89.18</v>
      </c>
      <c r="O1286" s="216">
        <v>45200</v>
      </c>
      <c r="P1286" s="215" t="s">
        <v>1417</v>
      </c>
      <c r="Q1286" s="217"/>
      <c r="R1286" s="215" t="s">
        <v>1487</v>
      </c>
      <c r="S1286" s="217"/>
      <c r="T1286" s="215" t="s">
        <v>1414</v>
      </c>
      <c r="U1286" s="185">
        <v>897</v>
      </c>
      <c r="V1286" s="157" t="s">
        <v>980</v>
      </c>
      <c r="W1286" s="157" t="s">
        <v>983</v>
      </c>
    </row>
    <row r="1287" spans="1:23" ht="16" customHeight="1">
      <c r="A1287" s="211" t="s">
        <v>956</v>
      </c>
      <c r="B1287" s="211" t="s">
        <v>1483</v>
      </c>
      <c r="C1287" s="212" t="s">
        <v>952</v>
      </c>
      <c r="D1287" s="212">
        <v>3247</v>
      </c>
      <c r="E1287" s="213">
        <v>45296</v>
      </c>
      <c r="F1287" s="212" t="s">
        <v>1484</v>
      </c>
      <c r="G1287" s="212" t="s">
        <v>1484</v>
      </c>
      <c r="H1287" s="214">
        <v>45292</v>
      </c>
      <c r="I1287" s="215">
        <v>19638.59</v>
      </c>
      <c r="J1287" s="213">
        <v>45326</v>
      </c>
      <c r="K1287" s="212" t="s">
        <v>1484</v>
      </c>
      <c r="L1287" s="212" t="s">
        <v>1485</v>
      </c>
      <c r="M1287" s="211" t="s">
        <v>1486</v>
      </c>
      <c r="N1287" s="215">
        <v>942.65</v>
      </c>
      <c r="O1287" s="216">
        <v>45292</v>
      </c>
      <c r="P1287" s="215" t="s">
        <v>1417</v>
      </c>
      <c r="Q1287" s="217"/>
      <c r="R1287" s="215" t="s">
        <v>1487</v>
      </c>
      <c r="S1287" s="217"/>
      <c r="T1287" s="215" t="s">
        <v>1414</v>
      </c>
      <c r="U1287" s="185">
        <v>816</v>
      </c>
      <c r="V1287" s="157" t="s">
        <v>980</v>
      </c>
      <c r="W1287" s="157" t="s">
        <v>983</v>
      </c>
    </row>
    <row r="1288" spans="1:23" ht="16" customHeight="1">
      <c r="A1288" s="211" t="s">
        <v>956</v>
      </c>
      <c r="B1288" s="211" t="s">
        <v>1483</v>
      </c>
      <c r="C1288" s="212" t="s">
        <v>952</v>
      </c>
      <c r="D1288" s="212">
        <v>3503</v>
      </c>
      <c r="E1288" s="213">
        <v>45357</v>
      </c>
      <c r="F1288" s="212" t="s">
        <v>1484</v>
      </c>
      <c r="G1288" s="212" t="s">
        <v>1484</v>
      </c>
      <c r="H1288" s="214">
        <v>45352</v>
      </c>
      <c r="I1288" s="215">
        <v>19638.59</v>
      </c>
      <c r="J1288" s="213">
        <v>45649</v>
      </c>
      <c r="K1288" s="212" t="s">
        <v>1484</v>
      </c>
      <c r="L1288" s="212" t="s">
        <v>1485</v>
      </c>
      <c r="M1288" s="211" t="s">
        <v>1486</v>
      </c>
      <c r="N1288" s="215">
        <v>1232.46</v>
      </c>
      <c r="O1288" s="216">
        <v>45352</v>
      </c>
      <c r="P1288" s="215" t="s">
        <v>1417</v>
      </c>
      <c r="Q1288" s="217"/>
      <c r="R1288" s="215" t="s">
        <v>1487</v>
      </c>
      <c r="S1288" s="217"/>
      <c r="T1288" s="215" t="s">
        <v>1414</v>
      </c>
      <c r="U1288" s="185">
        <v>493</v>
      </c>
      <c r="V1288" s="157" t="s">
        <v>980</v>
      </c>
      <c r="W1288" s="157" t="s">
        <v>983</v>
      </c>
    </row>
    <row r="1289" spans="1:23" ht="16" customHeight="1">
      <c r="A1289" s="211" t="s">
        <v>956</v>
      </c>
      <c r="B1289" s="211" t="s">
        <v>1483</v>
      </c>
      <c r="C1289" s="212" t="s">
        <v>952</v>
      </c>
      <c r="D1289" s="212">
        <v>3678</v>
      </c>
      <c r="E1289" s="213">
        <v>45387</v>
      </c>
      <c r="F1289" s="212" t="s">
        <v>1484</v>
      </c>
      <c r="G1289" s="212" t="s">
        <v>1484</v>
      </c>
      <c r="H1289" s="214">
        <v>45383</v>
      </c>
      <c r="I1289" s="215">
        <v>19638.59</v>
      </c>
      <c r="J1289" s="213">
        <v>45417</v>
      </c>
      <c r="K1289" s="212" t="s">
        <v>1484</v>
      </c>
      <c r="L1289" s="212" t="s">
        <v>1485</v>
      </c>
      <c r="M1289" s="211" t="s">
        <v>1486</v>
      </c>
      <c r="N1289" s="215">
        <v>19638.59</v>
      </c>
      <c r="O1289" s="216">
        <v>45383</v>
      </c>
      <c r="P1289" s="215" t="s">
        <v>1417</v>
      </c>
      <c r="Q1289" s="217"/>
      <c r="R1289" s="215" t="s">
        <v>1487</v>
      </c>
      <c r="S1289" s="217"/>
      <c r="T1289" s="215" t="s">
        <v>1414</v>
      </c>
      <c r="U1289" s="185">
        <v>725</v>
      </c>
      <c r="V1289" s="157" t="s">
        <v>980</v>
      </c>
      <c r="W1289" s="157" t="s">
        <v>983</v>
      </c>
    </row>
    <row r="1290" spans="1:23" ht="16" customHeight="1">
      <c r="A1290" s="211" t="s">
        <v>956</v>
      </c>
      <c r="B1290" s="211" t="s">
        <v>1483</v>
      </c>
      <c r="C1290" s="212" t="s">
        <v>952</v>
      </c>
      <c r="D1290" s="212">
        <v>4080</v>
      </c>
      <c r="E1290" s="213">
        <v>45448</v>
      </c>
      <c r="F1290" s="212" t="s">
        <v>1484</v>
      </c>
      <c r="G1290" s="212" t="s">
        <v>1484</v>
      </c>
      <c r="H1290" s="214">
        <v>45444</v>
      </c>
      <c r="I1290" s="215">
        <v>19638.59</v>
      </c>
      <c r="J1290" s="213">
        <v>45478</v>
      </c>
      <c r="K1290" s="212" t="s">
        <v>1484</v>
      </c>
      <c r="L1290" s="212" t="s">
        <v>1485</v>
      </c>
      <c r="M1290" s="211" t="s">
        <v>1486</v>
      </c>
      <c r="N1290" s="215">
        <v>19638.59</v>
      </c>
      <c r="O1290" s="216">
        <v>45444</v>
      </c>
      <c r="P1290" s="215" t="s">
        <v>1417</v>
      </c>
      <c r="Q1290" s="217"/>
      <c r="R1290" s="215" t="s">
        <v>1487</v>
      </c>
      <c r="S1290" s="217"/>
      <c r="T1290" s="215" t="s">
        <v>1414</v>
      </c>
      <c r="U1290" s="185">
        <v>664</v>
      </c>
      <c r="V1290" s="157" t="s">
        <v>980</v>
      </c>
      <c r="W1290" s="157" t="s">
        <v>983</v>
      </c>
    </row>
    <row r="1291" spans="1:23" ht="16" customHeight="1">
      <c r="A1291" s="211" t="s">
        <v>956</v>
      </c>
      <c r="B1291" s="211" t="s">
        <v>1483</v>
      </c>
      <c r="C1291" s="212" t="s">
        <v>952</v>
      </c>
      <c r="D1291" s="212">
        <v>4351</v>
      </c>
      <c r="E1291" s="213">
        <v>45476</v>
      </c>
      <c r="F1291" s="212" t="s">
        <v>1484</v>
      </c>
      <c r="G1291" s="212" t="s">
        <v>1484</v>
      </c>
      <c r="H1291" s="214">
        <v>45474</v>
      </c>
      <c r="I1291" s="215">
        <v>19638.59</v>
      </c>
      <c r="J1291" s="213">
        <v>45506</v>
      </c>
      <c r="K1291" s="212" t="s">
        <v>1484</v>
      </c>
      <c r="L1291" s="212" t="s">
        <v>1485</v>
      </c>
      <c r="M1291" s="211" t="s">
        <v>1486</v>
      </c>
      <c r="N1291" s="215">
        <v>19638.59</v>
      </c>
      <c r="O1291" s="216">
        <v>45474</v>
      </c>
      <c r="P1291" s="215" t="s">
        <v>1417</v>
      </c>
      <c r="Q1291" s="217"/>
      <c r="R1291" s="215" t="s">
        <v>1487</v>
      </c>
      <c r="S1291" s="217"/>
      <c r="T1291" s="215" t="s">
        <v>1414</v>
      </c>
      <c r="U1291" s="185">
        <v>636</v>
      </c>
      <c r="V1291" s="157" t="s">
        <v>980</v>
      </c>
      <c r="W1291" s="157" t="s">
        <v>983</v>
      </c>
    </row>
    <row r="1292" spans="1:23" ht="16" customHeight="1">
      <c r="A1292" s="211" t="s">
        <v>956</v>
      </c>
      <c r="B1292" s="211" t="s">
        <v>1483</v>
      </c>
      <c r="C1292" s="212" t="s">
        <v>952</v>
      </c>
      <c r="D1292" s="212">
        <v>4484</v>
      </c>
      <c r="E1292" s="213">
        <v>45509</v>
      </c>
      <c r="F1292" s="212" t="s">
        <v>1484</v>
      </c>
      <c r="G1292" s="212" t="s">
        <v>1484</v>
      </c>
      <c r="H1292" s="214">
        <v>45505</v>
      </c>
      <c r="I1292" s="215">
        <v>19638.59</v>
      </c>
      <c r="J1292" s="213">
        <v>45539</v>
      </c>
      <c r="K1292" s="212" t="s">
        <v>1484</v>
      </c>
      <c r="L1292" s="212" t="s">
        <v>1485</v>
      </c>
      <c r="M1292" s="211" t="s">
        <v>1486</v>
      </c>
      <c r="N1292" s="215">
        <v>19638.59</v>
      </c>
      <c r="O1292" s="216">
        <v>45505</v>
      </c>
      <c r="P1292" s="215" t="s">
        <v>1417</v>
      </c>
      <c r="Q1292" s="217"/>
      <c r="R1292" s="215" t="s">
        <v>1487</v>
      </c>
      <c r="S1292" s="217"/>
      <c r="T1292" s="215" t="s">
        <v>1414</v>
      </c>
      <c r="U1292" s="185">
        <v>603</v>
      </c>
      <c r="V1292" s="157" t="s">
        <v>980</v>
      </c>
      <c r="W1292" s="157" t="s">
        <v>983</v>
      </c>
    </row>
    <row r="1293" spans="1:23" ht="16" customHeight="1">
      <c r="A1293" s="211" t="s">
        <v>956</v>
      </c>
      <c r="B1293" s="211" t="s">
        <v>1483</v>
      </c>
      <c r="C1293" s="212" t="s">
        <v>952</v>
      </c>
      <c r="D1293" s="212">
        <v>4644</v>
      </c>
      <c r="E1293" s="213">
        <v>45539</v>
      </c>
      <c r="F1293" s="212" t="s">
        <v>1484</v>
      </c>
      <c r="G1293" s="212" t="s">
        <v>1484</v>
      </c>
      <c r="H1293" s="214">
        <v>45536</v>
      </c>
      <c r="I1293" s="215">
        <v>19638.59</v>
      </c>
      <c r="J1293" s="213">
        <v>45569</v>
      </c>
      <c r="K1293" s="212" t="s">
        <v>1484</v>
      </c>
      <c r="L1293" s="212" t="s">
        <v>1485</v>
      </c>
      <c r="M1293" s="211" t="s">
        <v>1486</v>
      </c>
      <c r="N1293" s="215">
        <v>19638.59</v>
      </c>
      <c r="O1293" s="216">
        <v>45536</v>
      </c>
      <c r="P1293" s="215" t="s">
        <v>1417</v>
      </c>
      <c r="Q1293" s="217"/>
      <c r="R1293" s="215" t="s">
        <v>1487</v>
      </c>
      <c r="S1293" s="217"/>
      <c r="T1293" s="215" t="s">
        <v>1414</v>
      </c>
      <c r="U1293" s="185">
        <v>573</v>
      </c>
      <c r="V1293" s="157" t="s">
        <v>980</v>
      </c>
      <c r="W1293" s="157" t="s">
        <v>983</v>
      </c>
    </row>
    <row r="1294" spans="1:23" ht="16" customHeight="1">
      <c r="A1294" s="211" t="s">
        <v>956</v>
      </c>
      <c r="B1294" s="211" t="s">
        <v>1483</v>
      </c>
      <c r="C1294" s="212" t="s">
        <v>952</v>
      </c>
      <c r="D1294" s="212">
        <v>4763</v>
      </c>
      <c r="E1294" s="213">
        <v>45558</v>
      </c>
      <c r="F1294" s="212" t="s">
        <v>1484</v>
      </c>
      <c r="G1294" s="212" t="s">
        <v>1484</v>
      </c>
      <c r="H1294" s="214">
        <v>45536</v>
      </c>
      <c r="I1294" s="215">
        <v>1353.16</v>
      </c>
      <c r="J1294" s="213">
        <v>45588</v>
      </c>
      <c r="K1294" s="212" t="s">
        <v>1484</v>
      </c>
      <c r="L1294" s="212" t="s">
        <v>1485</v>
      </c>
      <c r="M1294" s="211" t="s">
        <v>1486</v>
      </c>
      <c r="N1294" s="215">
        <v>210.64</v>
      </c>
      <c r="O1294" s="216">
        <v>45536</v>
      </c>
      <c r="P1294" s="215" t="s">
        <v>1417</v>
      </c>
      <c r="Q1294" s="217"/>
      <c r="R1294" s="215" t="s">
        <v>1487</v>
      </c>
      <c r="S1294" s="217"/>
      <c r="T1294" s="215" t="s">
        <v>1414</v>
      </c>
      <c r="U1294" s="185">
        <v>554</v>
      </c>
      <c r="V1294" s="157" t="s">
        <v>980</v>
      </c>
      <c r="W1294" s="157" t="s">
        <v>983</v>
      </c>
    </row>
    <row r="1295" spans="1:23" ht="16" customHeight="1">
      <c r="A1295" s="211" t="s">
        <v>956</v>
      </c>
      <c r="B1295" s="211" t="s">
        <v>1483</v>
      </c>
      <c r="C1295" s="212" t="s">
        <v>952</v>
      </c>
      <c r="D1295" s="212">
        <v>4932</v>
      </c>
      <c r="E1295" s="213">
        <v>45568</v>
      </c>
      <c r="F1295" s="212" t="s">
        <v>1484</v>
      </c>
      <c r="G1295" s="212" t="s">
        <v>1484</v>
      </c>
      <c r="H1295" s="214">
        <v>45566</v>
      </c>
      <c r="I1295" s="215">
        <v>20337.72</v>
      </c>
      <c r="J1295" s="213">
        <v>45598</v>
      </c>
      <c r="K1295" s="212" t="s">
        <v>1484</v>
      </c>
      <c r="L1295" s="212" t="s">
        <v>1485</v>
      </c>
      <c r="M1295" s="211" t="s">
        <v>1486</v>
      </c>
      <c r="N1295" s="215">
        <v>20337.72</v>
      </c>
      <c r="O1295" s="216">
        <v>45566</v>
      </c>
      <c r="P1295" s="215" t="s">
        <v>1417</v>
      </c>
      <c r="Q1295" s="217"/>
      <c r="R1295" s="215" t="s">
        <v>1487</v>
      </c>
      <c r="S1295" s="217"/>
      <c r="T1295" s="215" t="s">
        <v>1414</v>
      </c>
      <c r="U1295" s="185">
        <v>544</v>
      </c>
      <c r="V1295" s="157" t="s">
        <v>980</v>
      </c>
      <c r="W1295" s="157" t="s">
        <v>983</v>
      </c>
    </row>
    <row r="1296" spans="1:23" ht="16" customHeight="1">
      <c r="A1296" s="211" t="s">
        <v>956</v>
      </c>
      <c r="B1296" s="211" t="s">
        <v>1483</v>
      </c>
      <c r="C1296" s="212" t="s">
        <v>952</v>
      </c>
      <c r="D1296" s="212">
        <v>5051</v>
      </c>
      <c r="E1296" s="213">
        <v>45601</v>
      </c>
      <c r="F1296" s="212" t="s">
        <v>1484</v>
      </c>
      <c r="G1296" s="212" t="s">
        <v>1484</v>
      </c>
      <c r="H1296" s="214">
        <v>45597</v>
      </c>
      <c r="I1296" s="215">
        <v>20337.72</v>
      </c>
      <c r="J1296" s="213">
        <v>45631</v>
      </c>
      <c r="K1296" s="212" t="s">
        <v>1484</v>
      </c>
      <c r="L1296" s="212" t="s">
        <v>1485</v>
      </c>
      <c r="M1296" s="211" t="s">
        <v>1486</v>
      </c>
      <c r="N1296" s="215">
        <v>20337.72</v>
      </c>
      <c r="O1296" s="216">
        <v>45597</v>
      </c>
      <c r="P1296" s="215" t="s">
        <v>1417</v>
      </c>
      <c r="Q1296" s="217"/>
      <c r="R1296" s="215" t="s">
        <v>1487</v>
      </c>
      <c r="S1296" s="217"/>
      <c r="T1296" s="215" t="s">
        <v>1414</v>
      </c>
      <c r="U1296" s="185">
        <v>511</v>
      </c>
      <c r="V1296" s="157" t="s">
        <v>980</v>
      </c>
      <c r="W1296" s="157" t="s">
        <v>983</v>
      </c>
    </row>
    <row r="1297" spans="1:23" ht="16" customHeight="1">
      <c r="A1297" s="211" t="s">
        <v>956</v>
      </c>
      <c r="B1297" s="211" t="s">
        <v>1483</v>
      </c>
      <c r="C1297" s="212" t="s">
        <v>952</v>
      </c>
      <c r="D1297" s="212">
        <v>5330</v>
      </c>
      <c r="E1297" s="213">
        <v>45630</v>
      </c>
      <c r="F1297" s="212" t="s">
        <v>1484</v>
      </c>
      <c r="G1297" s="212" t="s">
        <v>1484</v>
      </c>
      <c r="H1297" s="214">
        <v>45627</v>
      </c>
      <c r="I1297" s="215">
        <v>20337.72</v>
      </c>
      <c r="J1297" s="213">
        <v>45660</v>
      </c>
      <c r="K1297" s="212" t="s">
        <v>1484</v>
      </c>
      <c r="L1297" s="212" t="s">
        <v>1485</v>
      </c>
      <c r="M1297" s="211" t="s">
        <v>1486</v>
      </c>
      <c r="N1297" s="215">
        <v>20337.72</v>
      </c>
      <c r="O1297" s="216">
        <v>45627</v>
      </c>
      <c r="P1297" s="215" t="s">
        <v>1417</v>
      </c>
      <c r="Q1297" s="217"/>
      <c r="R1297" s="215" t="s">
        <v>1487</v>
      </c>
      <c r="S1297" s="217"/>
      <c r="T1297" s="215" t="s">
        <v>1414</v>
      </c>
      <c r="U1297" s="185">
        <v>482</v>
      </c>
      <c r="V1297" s="157" t="s">
        <v>980</v>
      </c>
      <c r="W1297" s="157" t="s">
        <v>983</v>
      </c>
    </row>
    <row r="1298" spans="1:23" ht="16" customHeight="1">
      <c r="A1298" s="211" t="s">
        <v>956</v>
      </c>
      <c r="B1298" s="211" t="s">
        <v>1483</v>
      </c>
      <c r="C1298" s="212" t="s">
        <v>952</v>
      </c>
      <c r="D1298" s="212">
        <v>5653</v>
      </c>
      <c r="E1298" s="213">
        <v>45693</v>
      </c>
      <c r="F1298" s="212" t="s">
        <v>1484</v>
      </c>
      <c r="G1298" s="212" t="s">
        <v>1484</v>
      </c>
      <c r="H1298" s="214">
        <v>45689</v>
      </c>
      <c r="I1298" s="215">
        <v>20337.72</v>
      </c>
      <c r="J1298" s="213">
        <v>45723</v>
      </c>
      <c r="K1298" s="212" t="s">
        <v>1484</v>
      </c>
      <c r="L1298" s="212" t="s">
        <v>1485</v>
      </c>
      <c r="M1298" s="211" t="s">
        <v>1486</v>
      </c>
      <c r="N1298" s="215">
        <v>20337.72</v>
      </c>
      <c r="O1298" s="216">
        <v>45689</v>
      </c>
      <c r="P1298" s="215" t="s">
        <v>1417</v>
      </c>
      <c r="Q1298" s="217"/>
      <c r="R1298" s="215" t="s">
        <v>1487</v>
      </c>
      <c r="S1298" s="217"/>
      <c r="T1298" s="215" t="s">
        <v>1414</v>
      </c>
      <c r="U1298" s="185">
        <v>419</v>
      </c>
      <c r="V1298" s="157" t="s">
        <v>980</v>
      </c>
      <c r="W1298" s="157" t="s">
        <v>983</v>
      </c>
    </row>
    <row r="1299" spans="1:23" ht="16" customHeight="1">
      <c r="A1299" s="211" t="s">
        <v>956</v>
      </c>
      <c r="B1299" s="211" t="s">
        <v>1483</v>
      </c>
      <c r="C1299" s="212" t="s">
        <v>952</v>
      </c>
      <c r="D1299" s="212">
        <v>5723</v>
      </c>
      <c r="E1299" s="213">
        <v>45727</v>
      </c>
      <c r="F1299" s="212" t="s">
        <v>1484</v>
      </c>
      <c r="G1299" s="212" t="s">
        <v>1484</v>
      </c>
      <c r="H1299" s="214">
        <v>45717</v>
      </c>
      <c r="I1299" s="215">
        <v>20337.72</v>
      </c>
      <c r="J1299" s="213">
        <v>45757</v>
      </c>
      <c r="K1299" s="212" t="s">
        <v>1484</v>
      </c>
      <c r="L1299" s="212" t="s">
        <v>1485</v>
      </c>
      <c r="M1299" s="211" t="s">
        <v>1486</v>
      </c>
      <c r="N1299" s="215">
        <v>19389.86</v>
      </c>
      <c r="O1299" s="216">
        <v>45717</v>
      </c>
      <c r="P1299" s="217"/>
      <c r="Q1299" s="217"/>
      <c r="R1299" s="215" t="s">
        <v>1487</v>
      </c>
      <c r="S1299" s="217"/>
      <c r="T1299" s="215" t="s">
        <v>1414</v>
      </c>
      <c r="U1299" s="185">
        <v>385</v>
      </c>
      <c r="V1299" s="157" t="s">
        <v>980</v>
      </c>
      <c r="W1299" s="157" t="s">
        <v>983</v>
      </c>
    </row>
    <row r="1300" spans="1:23" ht="16" customHeight="1">
      <c r="A1300" s="211" t="s">
        <v>956</v>
      </c>
      <c r="B1300" s="211" t="s">
        <v>1483</v>
      </c>
      <c r="C1300" s="212" t="s">
        <v>952</v>
      </c>
      <c r="D1300" s="212">
        <v>5937</v>
      </c>
      <c r="E1300" s="213">
        <v>45750</v>
      </c>
      <c r="F1300" s="212" t="s">
        <v>1484</v>
      </c>
      <c r="G1300" s="212" t="s">
        <v>1484</v>
      </c>
      <c r="H1300" s="214">
        <v>45748</v>
      </c>
      <c r="I1300" s="215">
        <v>20337.72</v>
      </c>
      <c r="J1300" s="213">
        <v>45780</v>
      </c>
      <c r="K1300" s="212" t="s">
        <v>1484</v>
      </c>
      <c r="L1300" s="212" t="s">
        <v>1485</v>
      </c>
      <c r="M1300" s="211" t="s">
        <v>1486</v>
      </c>
      <c r="N1300" s="215">
        <v>20337.72</v>
      </c>
      <c r="O1300" s="216">
        <v>45748</v>
      </c>
      <c r="P1300" s="217"/>
      <c r="Q1300" s="217"/>
      <c r="R1300" s="215" t="s">
        <v>1487</v>
      </c>
      <c r="S1300" s="217"/>
      <c r="T1300" s="215" t="s">
        <v>1414</v>
      </c>
      <c r="U1300" s="185">
        <v>362</v>
      </c>
      <c r="V1300" s="157" t="s">
        <v>979</v>
      </c>
      <c r="W1300" s="157" t="s">
        <v>983</v>
      </c>
    </row>
    <row r="1301" spans="1:23" ht="16" customHeight="1">
      <c r="A1301" s="211" t="s">
        <v>956</v>
      </c>
      <c r="B1301" s="211" t="s">
        <v>1483</v>
      </c>
      <c r="C1301" s="212" t="s">
        <v>952</v>
      </c>
      <c r="D1301" s="212">
        <v>6157</v>
      </c>
      <c r="E1301" s="213">
        <v>45783</v>
      </c>
      <c r="F1301" s="212" t="s">
        <v>1484</v>
      </c>
      <c r="G1301" s="212" t="s">
        <v>1484</v>
      </c>
      <c r="H1301" s="214">
        <v>45778</v>
      </c>
      <c r="I1301" s="215">
        <v>20337.72</v>
      </c>
      <c r="J1301" s="213">
        <v>45813</v>
      </c>
      <c r="K1301" s="212" t="s">
        <v>1484</v>
      </c>
      <c r="L1301" s="212" t="s">
        <v>1485</v>
      </c>
      <c r="M1301" s="211" t="s">
        <v>1486</v>
      </c>
      <c r="N1301" s="215">
        <v>20337.72</v>
      </c>
      <c r="O1301" s="216">
        <v>45778</v>
      </c>
      <c r="P1301" s="217"/>
      <c r="Q1301" s="217"/>
      <c r="R1301" s="215" t="s">
        <v>1487</v>
      </c>
      <c r="S1301" s="217"/>
      <c r="T1301" s="215" t="s">
        <v>1414</v>
      </c>
      <c r="U1301" s="185">
        <v>329</v>
      </c>
      <c r="V1301" s="157" t="s">
        <v>979</v>
      </c>
      <c r="W1301" s="157" t="s">
        <v>983</v>
      </c>
    </row>
    <row r="1302" spans="1:23" ht="16" customHeight="1">
      <c r="A1302" s="211" t="s">
        <v>956</v>
      </c>
      <c r="B1302" s="211" t="s">
        <v>1483</v>
      </c>
      <c r="C1302" s="212" t="s">
        <v>952</v>
      </c>
      <c r="D1302" s="212">
        <v>6436</v>
      </c>
      <c r="E1302" s="213">
        <v>45812</v>
      </c>
      <c r="F1302" s="212" t="s">
        <v>1484</v>
      </c>
      <c r="G1302" s="212" t="s">
        <v>1484</v>
      </c>
      <c r="H1302" s="214">
        <v>45809</v>
      </c>
      <c r="I1302" s="215">
        <v>20337.72</v>
      </c>
      <c r="J1302" s="213">
        <v>45842</v>
      </c>
      <c r="K1302" s="212" t="s">
        <v>1484</v>
      </c>
      <c r="L1302" s="212" t="s">
        <v>1485</v>
      </c>
      <c r="M1302" s="211" t="s">
        <v>1486</v>
      </c>
      <c r="N1302" s="215">
        <v>20337.72</v>
      </c>
      <c r="O1302" s="216">
        <v>45809</v>
      </c>
      <c r="P1302" s="217"/>
      <c r="Q1302" s="217"/>
      <c r="R1302" s="215" t="s">
        <v>1487</v>
      </c>
      <c r="S1302" s="217"/>
      <c r="T1302" s="215" t="s">
        <v>1414</v>
      </c>
      <c r="U1302" s="185">
        <v>300</v>
      </c>
      <c r="V1302" s="157" t="s">
        <v>979</v>
      </c>
      <c r="W1302" s="157" t="s">
        <v>983</v>
      </c>
    </row>
    <row r="1303" spans="1:23" ht="16" customHeight="1">
      <c r="A1303" s="211" t="s">
        <v>956</v>
      </c>
      <c r="B1303" s="211" t="s">
        <v>1483</v>
      </c>
      <c r="C1303" s="212" t="s">
        <v>952</v>
      </c>
      <c r="D1303" s="212">
        <v>6467</v>
      </c>
      <c r="E1303" s="213">
        <v>45841</v>
      </c>
      <c r="F1303" s="212" t="s">
        <v>1484</v>
      </c>
      <c r="G1303" s="212" t="s">
        <v>1484</v>
      </c>
      <c r="H1303" s="214">
        <v>45839</v>
      </c>
      <c r="I1303" s="215">
        <v>20337.72</v>
      </c>
      <c r="J1303" s="213">
        <v>45871</v>
      </c>
      <c r="K1303" s="212" t="s">
        <v>1484</v>
      </c>
      <c r="L1303" s="212" t="s">
        <v>1485</v>
      </c>
      <c r="M1303" s="211" t="s">
        <v>1486</v>
      </c>
      <c r="N1303" s="215">
        <v>20337.72</v>
      </c>
      <c r="O1303" s="216">
        <v>45839</v>
      </c>
      <c r="P1303" s="217"/>
      <c r="Q1303" s="217"/>
      <c r="R1303" s="215" t="s">
        <v>1487</v>
      </c>
      <c r="S1303" s="217"/>
      <c r="T1303" s="215" t="s">
        <v>1414</v>
      </c>
      <c r="U1303" s="185">
        <v>271</v>
      </c>
      <c r="V1303" s="157" t="s">
        <v>979</v>
      </c>
      <c r="W1303" s="157" t="s">
        <v>983</v>
      </c>
    </row>
    <row r="1304" spans="1:23" ht="16" customHeight="1">
      <c r="A1304" s="211" t="s">
        <v>956</v>
      </c>
      <c r="B1304" s="211" t="s">
        <v>1483</v>
      </c>
      <c r="C1304" s="212" t="s">
        <v>952</v>
      </c>
      <c r="D1304" s="212">
        <v>6750</v>
      </c>
      <c r="E1304" s="213">
        <v>45874</v>
      </c>
      <c r="F1304" s="212" t="s">
        <v>1484</v>
      </c>
      <c r="G1304" s="212" t="s">
        <v>1484</v>
      </c>
      <c r="H1304" s="214">
        <v>45870</v>
      </c>
      <c r="I1304" s="215">
        <v>20337.72</v>
      </c>
      <c r="J1304" s="213">
        <v>45904</v>
      </c>
      <c r="K1304" s="212" t="s">
        <v>1484</v>
      </c>
      <c r="L1304" s="212" t="s">
        <v>1485</v>
      </c>
      <c r="M1304" s="211" t="s">
        <v>1486</v>
      </c>
      <c r="N1304" s="215">
        <v>20337.72</v>
      </c>
      <c r="O1304" s="216">
        <v>45870</v>
      </c>
      <c r="P1304" s="217"/>
      <c r="Q1304" s="217"/>
      <c r="R1304" s="215" t="s">
        <v>1487</v>
      </c>
      <c r="S1304" s="217"/>
      <c r="T1304" s="215" t="s">
        <v>1414</v>
      </c>
      <c r="U1304" s="185">
        <v>238</v>
      </c>
      <c r="V1304" s="157" t="s">
        <v>979</v>
      </c>
      <c r="W1304" s="157" t="s">
        <v>983</v>
      </c>
    </row>
    <row r="1305" spans="1:23" ht="16" customHeight="1">
      <c r="A1305" s="211" t="s">
        <v>956</v>
      </c>
      <c r="B1305" s="211" t="s">
        <v>1483</v>
      </c>
      <c r="C1305" s="212" t="s">
        <v>952</v>
      </c>
      <c r="D1305" s="212">
        <v>6939</v>
      </c>
      <c r="E1305" s="213">
        <v>45903</v>
      </c>
      <c r="F1305" s="212" t="s">
        <v>1484</v>
      </c>
      <c r="G1305" s="212" t="s">
        <v>1484</v>
      </c>
      <c r="H1305" s="214">
        <v>45901</v>
      </c>
      <c r="I1305" s="215">
        <v>20337.72</v>
      </c>
      <c r="J1305" s="213">
        <v>45933</v>
      </c>
      <c r="K1305" s="212" t="s">
        <v>1484</v>
      </c>
      <c r="L1305" s="212" t="s">
        <v>1485</v>
      </c>
      <c r="M1305" s="211" t="s">
        <v>1486</v>
      </c>
      <c r="N1305" s="215">
        <v>20337.72</v>
      </c>
      <c r="O1305" s="216">
        <v>45901</v>
      </c>
      <c r="P1305" s="217"/>
      <c r="Q1305" s="217"/>
      <c r="R1305" s="215" t="s">
        <v>1487</v>
      </c>
      <c r="S1305" s="217"/>
      <c r="T1305" s="215" t="s">
        <v>1414</v>
      </c>
      <c r="U1305" s="185">
        <v>209</v>
      </c>
      <c r="V1305" s="157" t="s">
        <v>979</v>
      </c>
      <c r="W1305" s="157" t="s">
        <v>983</v>
      </c>
    </row>
    <row r="1306" spans="1:23" ht="16" customHeight="1">
      <c r="A1306" s="211" t="s">
        <v>956</v>
      </c>
      <c r="B1306" s="211" t="s">
        <v>1483</v>
      </c>
      <c r="C1306" s="212" t="s">
        <v>952</v>
      </c>
      <c r="D1306" s="212">
        <v>6999</v>
      </c>
      <c r="E1306" s="213">
        <v>45924</v>
      </c>
      <c r="F1306" s="212" t="s">
        <v>1484</v>
      </c>
      <c r="G1306" s="212" t="s">
        <v>1484</v>
      </c>
      <c r="H1306" s="214">
        <v>45901</v>
      </c>
      <c r="I1306" s="215">
        <v>1936.68</v>
      </c>
      <c r="J1306" s="213">
        <v>45954</v>
      </c>
      <c r="K1306" s="212" t="s">
        <v>1484</v>
      </c>
      <c r="L1306" s="212" t="s">
        <v>1485</v>
      </c>
      <c r="M1306" s="211" t="s">
        <v>1486</v>
      </c>
      <c r="N1306" s="215">
        <v>1936.68</v>
      </c>
      <c r="O1306" s="216">
        <v>45901</v>
      </c>
      <c r="P1306" s="217"/>
      <c r="Q1306" s="217"/>
      <c r="R1306" s="215" t="s">
        <v>1487</v>
      </c>
      <c r="S1306" s="217"/>
      <c r="T1306" s="215" t="s">
        <v>1414</v>
      </c>
      <c r="U1306" s="185">
        <v>188</v>
      </c>
      <c r="V1306" s="157" t="s">
        <v>979</v>
      </c>
      <c r="W1306" s="157" t="s">
        <v>983</v>
      </c>
    </row>
    <row r="1307" spans="1:23" ht="16" customHeight="1">
      <c r="A1307" s="211" t="s">
        <v>956</v>
      </c>
      <c r="B1307" s="211" t="s">
        <v>1483</v>
      </c>
      <c r="C1307" s="212" t="s">
        <v>952</v>
      </c>
      <c r="D1307" s="212">
        <v>7114</v>
      </c>
      <c r="E1307" s="213">
        <v>45936</v>
      </c>
      <c r="F1307" s="212" t="s">
        <v>1484</v>
      </c>
      <c r="G1307" s="212" t="s">
        <v>1484</v>
      </c>
      <c r="H1307" s="214">
        <v>45931</v>
      </c>
      <c r="I1307" s="215">
        <v>21338.34</v>
      </c>
      <c r="J1307" s="213">
        <v>45966</v>
      </c>
      <c r="K1307" s="212" t="s">
        <v>1484</v>
      </c>
      <c r="L1307" s="212" t="s">
        <v>1485</v>
      </c>
      <c r="M1307" s="211" t="s">
        <v>1486</v>
      </c>
      <c r="N1307" s="215">
        <v>21338.34</v>
      </c>
      <c r="O1307" s="216">
        <v>45931</v>
      </c>
      <c r="P1307" s="217"/>
      <c r="Q1307" s="217"/>
      <c r="R1307" s="215" t="s">
        <v>1487</v>
      </c>
      <c r="S1307" s="217"/>
      <c r="T1307" s="215" t="s">
        <v>1414</v>
      </c>
      <c r="U1307" s="185">
        <v>176</v>
      </c>
      <c r="V1307" s="157" t="s">
        <v>978</v>
      </c>
      <c r="W1307" s="157" t="s">
        <v>983</v>
      </c>
    </row>
    <row r="1308" spans="1:23" ht="16" customHeight="1">
      <c r="A1308" s="211" t="s">
        <v>956</v>
      </c>
      <c r="B1308" s="211" t="s">
        <v>1483</v>
      </c>
      <c r="C1308" s="212" t="s">
        <v>952</v>
      </c>
      <c r="D1308" s="212">
        <v>7226</v>
      </c>
      <c r="E1308" s="213">
        <v>45966</v>
      </c>
      <c r="F1308" s="212" t="s">
        <v>1484</v>
      </c>
      <c r="G1308" s="212" t="s">
        <v>1484</v>
      </c>
      <c r="H1308" s="214">
        <v>45962</v>
      </c>
      <c r="I1308" s="215">
        <v>21338.34</v>
      </c>
      <c r="J1308" s="213">
        <v>45996</v>
      </c>
      <c r="K1308" s="212" t="s">
        <v>1484</v>
      </c>
      <c r="L1308" s="212" t="s">
        <v>1485</v>
      </c>
      <c r="M1308" s="211" t="s">
        <v>1486</v>
      </c>
      <c r="N1308" s="215">
        <v>21338.34</v>
      </c>
      <c r="O1308" s="216">
        <v>45962</v>
      </c>
      <c r="P1308" s="217"/>
      <c r="Q1308" s="217"/>
      <c r="R1308" s="215" t="s">
        <v>1487</v>
      </c>
      <c r="S1308" s="217"/>
      <c r="T1308" s="215" t="s">
        <v>1414</v>
      </c>
      <c r="U1308" s="185">
        <v>146</v>
      </c>
      <c r="V1308" s="157" t="s">
        <v>977</v>
      </c>
      <c r="W1308" s="157" t="s">
        <v>983</v>
      </c>
    </row>
    <row r="1309" spans="1:23" ht="16" customHeight="1">
      <c r="A1309" s="211" t="s">
        <v>956</v>
      </c>
      <c r="B1309" s="211" t="s">
        <v>1483</v>
      </c>
      <c r="C1309" s="212" t="s">
        <v>952</v>
      </c>
      <c r="D1309" s="212">
        <v>7523</v>
      </c>
      <c r="E1309" s="213">
        <v>45994</v>
      </c>
      <c r="F1309" s="212" t="s">
        <v>1484</v>
      </c>
      <c r="G1309" s="212" t="s">
        <v>1484</v>
      </c>
      <c r="H1309" s="214">
        <v>45992</v>
      </c>
      <c r="I1309" s="215">
        <v>21338.34</v>
      </c>
      <c r="J1309" s="213">
        <v>46024</v>
      </c>
      <c r="K1309" s="212" t="s">
        <v>1484</v>
      </c>
      <c r="L1309" s="212" t="s">
        <v>1485</v>
      </c>
      <c r="M1309" s="211" t="s">
        <v>1486</v>
      </c>
      <c r="N1309" s="215">
        <v>21338.34</v>
      </c>
      <c r="O1309" s="216">
        <v>45992</v>
      </c>
      <c r="P1309" s="217"/>
      <c r="Q1309" s="217"/>
      <c r="R1309" s="215" t="s">
        <v>1487</v>
      </c>
      <c r="S1309" s="217"/>
      <c r="T1309" s="215" t="s">
        <v>1414</v>
      </c>
      <c r="U1309" s="185">
        <v>118</v>
      </c>
      <c r="V1309" s="157" t="s">
        <v>976</v>
      </c>
      <c r="W1309" s="157" t="s">
        <v>983</v>
      </c>
    </row>
    <row r="1310" spans="1:23" ht="16" customHeight="1">
      <c r="A1310" s="211" t="s">
        <v>956</v>
      </c>
      <c r="B1310" s="211" t="s">
        <v>1483</v>
      </c>
      <c r="C1310" s="212" t="s">
        <v>952</v>
      </c>
      <c r="D1310" s="212">
        <v>7698</v>
      </c>
      <c r="E1310" s="213">
        <v>46029</v>
      </c>
      <c r="F1310" s="212" t="s">
        <v>1484</v>
      </c>
      <c r="G1310" s="212" t="s">
        <v>1484</v>
      </c>
      <c r="H1310" s="214">
        <v>46023</v>
      </c>
      <c r="I1310" s="215">
        <v>21338.34</v>
      </c>
      <c r="J1310" s="213">
        <v>46059</v>
      </c>
      <c r="K1310" s="212" t="s">
        <v>1484</v>
      </c>
      <c r="L1310" s="212" t="s">
        <v>1485</v>
      </c>
      <c r="M1310" s="211" t="s">
        <v>1486</v>
      </c>
      <c r="N1310" s="215">
        <v>21338.34</v>
      </c>
      <c r="O1310" s="216">
        <v>46023</v>
      </c>
      <c r="P1310" s="217"/>
      <c r="Q1310" s="217"/>
      <c r="R1310" s="215" t="s">
        <v>1487</v>
      </c>
      <c r="S1310" s="217"/>
      <c r="T1310" s="215" t="s">
        <v>1414</v>
      </c>
      <c r="U1310" s="185">
        <v>83</v>
      </c>
      <c r="V1310" s="157" t="s">
        <v>975</v>
      </c>
      <c r="W1310" s="157" t="s">
        <v>983</v>
      </c>
    </row>
    <row r="1311" spans="1:23" ht="16" customHeight="1">
      <c r="A1311" s="211" t="s">
        <v>956</v>
      </c>
      <c r="B1311" s="211" t="s">
        <v>1483</v>
      </c>
      <c r="C1311" s="212" t="s">
        <v>952</v>
      </c>
      <c r="D1311" s="212">
        <v>7840</v>
      </c>
      <c r="E1311" s="213">
        <v>46057</v>
      </c>
      <c r="F1311" s="212" t="s">
        <v>1484</v>
      </c>
      <c r="G1311" s="212" t="s">
        <v>1484</v>
      </c>
      <c r="H1311" s="214">
        <v>46054</v>
      </c>
      <c r="I1311" s="215">
        <v>21338.34</v>
      </c>
      <c r="J1311" s="213">
        <v>46087</v>
      </c>
      <c r="K1311" s="212" t="s">
        <v>1484</v>
      </c>
      <c r="L1311" s="212" t="s">
        <v>1485</v>
      </c>
      <c r="M1311" s="211" t="s">
        <v>1486</v>
      </c>
      <c r="N1311" s="215">
        <v>21338.34</v>
      </c>
      <c r="O1311" s="216">
        <v>46054</v>
      </c>
      <c r="P1311" s="217"/>
      <c r="Q1311" s="217"/>
      <c r="R1311" s="215" t="s">
        <v>1487</v>
      </c>
      <c r="S1311" s="217"/>
      <c r="T1311" s="215" t="s">
        <v>1414</v>
      </c>
      <c r="U1311" s="185">
        <v>55</v>
      </c>
      <c r="V1311" s="157" t="s">
        <v>974</v>
      </c>
      <c r="W1311" s="157" t="s">
        <v>983</v>
      </c>
    </row>
    <row r="1312" spans="1:23" ht="16" customHeight="1">
      <c r="A1312" s="211" t="s">
        <v>956</v>
      </c>
      <c r="B1312" s="211" t="s">
        <v>1483</v>
      </c>
      <c r="C1312" s="212" t="s">
        <v>952</v>
      </c>
      <c r="D1312" s="212">
        <v>7961</v>
      </c>
      <c r="E1312" s="213">
        <v>46085</v>
      </c>
      <c r="F1312" s="212" t="s">
        <v>1484</v>
      </c>
      <c r="G1312" s="212" t="s">
        <v>1484</v>
      </c>
      <c r="H1312" s="214">
        <v>46082</v>
      </c>
      <c r="I1312" s="215">
        <v>21338.34</v>
      </c>
      <c r="J1312" s="213">
        <v>46115</v>
      </c>
      <c r="K1312" s="212" t="s">
        <v>1484</v>
      </c>
      <c r="L1312" s="212" t="s">
        <v>1485</v>
      </c>
      <c r="M1312" s="211" t="s">
        <v>1486</v>
      </c>
      <c r="N1312" s="215">
        <v>21338.34</v>
      </c>
      <c r="O1312" s="216">
        <v>46082</v>
      </c>
      <c r="P1312" s="217"/>
      <c r="Q1312" s="217"/>
      <c r="R1312" s="215" t="s">
        <v>1487</v>
      </c>
      <c r="S1312" s="217"/>
      <c r="T1312" s="215" t="s">
        <v>1414</v>
      </c>
      <c r="U1312" s="185">
        <v>27</v>
      </c>
      <c r="V1312" s="157" t="s">
        <v>973</v>
      </c>
      <c r="W1312" s="157" t="s">
        <v>983</v>
      </c>
    </row>
    <row r="1313" spans="1:23" ht="16" customHeight="1">
      <c r="A1313" s="211" t="s">
        <v>956</v>
      </c>
      <c r="B1313" s="211" t="s">
        <v>1483</v>
      </c>
      <c r="C1313" s="212" t="s">
        <v>952</v>
      </c>
      <c r="D1313" s="212">
        <v>8180</v>
      </c>
      <c r="E1313" s="213">
        <v>46118</v>
      </c>
      <c r="F1313" s="212" t="s">
        <v>1484</v>
      </c>
      <c r="G1313" s="212" t="s">
        <v>1484</v>
      </c>
      <c r="H1313" s="214">
        <v>46113</v>
      </c>
      <c r="I1313" s="215">
        <v>21338.34</v>
      </c>
      <c r="J1313" s="213">
        <v>46148</v>
      </c>
      <c r="K1313" s="212" t="s">
        <v>1484</v>
      </c>
      <c r="L1313" s="212" t="s">
        <v>1485</v>
      </c>
      <c r="M1313" s="211" t="s">
        <v>1486</v>
      </c>
      <c r="N1313" s="215">
        <v>21338.34</v>
      </c>
      <c r="O1313" s="216">
        <v>46113</v>
      </c>
      <c r="P1313" s="217"/>
      <c r="Q1313" s="217"/>
      <c r="R1313" s="215" t="s">
        <v>1487</v>
      </c>
      <c r="S1313" s="217"/>
      <c r="T1313" s="215" t="s">
        <v>1414</v>
      </c>
      <c r="U1313" s="185">
        <v>0</v>
      </c>
      <c r="V1313" s="157" t="s">
        <v>972</v>
      </c>
      <c r="W1313" s="157" t="s">
        <v>983</v>
      </c>
    </row>
    <row r="1314" spans="1:23" ht="16" customHeight="1">
      <c r="A1314" s="211" t="s">
        <v>880</v>
      </c>
      <c r="B1314" s="211" t="s">
        <v>1488</v>
      </c>
      <c r="C1314" s="212" t="s">
        <v>952</v>
      </c>
      <c r="D1314" s="212">
        <v>8222</v>
      </c>
      <c r="E1314" s="213">
        <v>46118</v>
      </c>
      <c r="F1314" s="212" t="s">
        <v>1959</v>
      </c>
      <c r="G1314" s="212" t="s">
        <v>1959</v>
      </c>
      <c r="H1314" s="214">
        <v>46113</v>
      </c>
      <c r="I1314" s="215">
        <v>19697.61</v>
      </c>
      <c r="J1314" s="213">
        <v>46148</v>
      </c>
      <c r="K1314" s="212" t="s">
        <v>1959</v>
      </c>
      <c r="L1314" s="212" t="s">
        <v>1960</v>
      </c>
      <c r="M1314" s="211" t="s">
        <v>1961</v>
      </c>
      <c r="N1314" s="215">
        <v>19697.61</v>
      </c>
      <c r="O1314" s="216">
        <v>46113</v>
      </c>
      <c r="P1314" s="217"/>
      <c r="Q1314" s="217"/>
      <c r="R1314" s="215" t="s">
        <v>1962</v>
      </c>
      <c r="S1314" s="217"/>
      <c r="T1314" s="215" t="s">
        <v>1414</v>
      </c>
      <c r="U1314" s="185">
        <v>0</v>
      </c>
      <c r="V1314" s="157" t="s">
        <v>972</v>
      </c>
      <c r="W1314" s="157" t="s">
        <v>983</v>
      </c>
    </row>
    <row r="1315" spans="1:23" ht="16" customHeight="1">
      <c r="A1315" s="211" t="s">
        <v>957</v>
      </c>
      <c r="B1315" s="211" t="s">
        <v>1489</v>
      </c>
      <c r="C1315" s="212" t="s">
        <v>952</v>
      </c>
      <c r="D1315" s="212">
        <v>8239</v>
      </c>
      <c r="E1315" s="213">
        <v>46118</v>
      </c>
      <c r="F1315" s="212" t="s">
        <v>1490</v>
      </c>
      <c r="G1315" s="212" t="s">
        <v>1490</v>
      </c>
      <c r="H1315" s="214">
        <v>46113</v>
      </c>
      <c r="I1315" s="215">
        <v>30634.04</v>
      </c>
      <c r="J1315" s="213">
        <v>46148</v>
      </c>
      <c r="K1315" s="212" t="s">
        <v>1490</v>
      </c>
      <c r="L1315" s="212" t="s">
        <v>1491</v>
      </c>
      <c r="M1315" s="211" t="s">
        <v>1492</v>
      </c>
      <c r="N1315" s="215">
        <v>30634.04</v>
      </c>
      <c r="O1315" s="216">
        <v>46113</v>
      </c>
      <c r="P1315" s="217"/>
      <c r="Q1315" s="217"/>
      <c r="R1315" s="215" t="s">
        <v>1493</v>
      </c>
      <c r="S1315" s="217"/>
      <c r="T1315" s="215" t="s">
        <v>1414</v>
      </c>
      <c r="U1315" s="185">
        <v>0</v>
      </c>
      <c r="V1315" s="157" t="s">
        <v>972</v>
      </c>
      <c r="W1315" s="157" t="s">
        <v>983</v>
      </c>
    </row>
    <row r="1316" spans="1:23" ht="16" customHeight="1">
      <c r="A1316" s="211" t="s">
        <v>810</v>
      </c>
      <c r="B1316" s="211" t="s">
        <v>1494</v>
      </c>
      <c r="C1316" s="212" t="s">
        <v>952</v>
      </c>
      <c r="D1316" s="212">
        <v>8144</v>
      </c>
      <c r="E1316" s="213">
        <v>46118</v>
      </c>
      <c r="F1316" s="212" t="s">
        <v>1495</v>
      </c>
      <c r="G1316" s="212" t="s">
        <v>1495</v>
      </c>
      <c r="H1316" s="214">
        <v>46113</v>
      </c>
      <c r="I1316" s="215">
        <v>40158.29</v>
      </c>
      <c r="J1316" s="213">
        <v>46148</v>
      </c>
      <c r="K1316" s="212" t="s">
        <v>1495</v>
      </c>
      <c r="L1316" s="212" t="s">
        <v>1496</v>
      </c>
      <c r="M1316" s="211" t="s">
        <v>1497</v>
      </c>
      <c r="N1316" s="215">
        <v>40158.29</v>
      </c>
      <c r="O1316" s="216">
        <v>46113</v>
      </c>
      <c r="P1316" s="217"/>
      <c r="Q1316" s="217"/>
      <c r="R1316" s="215" t="s">
        <v>1498</v>
      </c>
      <c r="S1316" s="217"/>
      <c r="T1316" s="215" t="s">
        <v>1414</v>
      </c>
      <c r="U1316" s="185">
        <v>0</v>
      </c>
      <c r="V1316" s="157" t="s">
        <v>972</v>
      </c>
      <c r="W1316" s="157" t="s">
        <v>983</v>
      </c>
    </row>
    <row r="1317" spans="1:23" ht="16" customHeight="1">
      <c r="A1317" s="211" t="s">
        <v>810</v>
      </c>
      <c r="B1317" s="211" t="s">
        <v>1494</v>
      </c>
      <c r="C1317" s="212" t="s">
        <v>952</v>
      </c>
      <c r="D1317" s="212">
        <v>8205</v>
      </c>
      <c r="E1317" s="213">
        <v>46118</v>
      </c>
      <c r="F1317" s="212" t="s">
        <v>5823</v>
      </c>
      <c r="G1317" s="212" t="s">
        <v>5823</v>
      </c>
      <c r="H1317" s="214">
        <v>46113</v>
      </c>
      <c r="I1317" s="215">
        <v>4599.46</v>
      </c>
      <c r="J1317" s="213">
        <v>46148</v>
      </c>
      <c r="K1317" s="212" t="s">
        <v>5823</v>
      </c>
      <c r="L1317" s="212" t="s">
        <v>5824</v>
      </c>
      <c r="M1317" s="211" t="s">
        <v>1497</v>
      </c>
      <c r="N1317" s="215">
        <v>4599.46</v>
      </c>
      <c r="O1317" s="216">
        <v>46113</v>
      </c>
      <c r="P1317" s="217"/>
      <c r="Q1317" s="217"/>
      <c r="R1317" s="215" t="s">
        <v>5825</v>
      </c>
      <c r="S1317" s="217"/>
      <c r="T1317" s="215" t="s">
        <v>1414</v>
      </c>
      <c r="U1317" s="185">
        <v>0</v>
      </c>
      <c r="V1317" s="157" t="s">
        <v>972</v>
      </c>
      <c r="W1317" s="157" t="s">
        <v>983</v>
      </c>
    </row>
    <row r="1318" spans="1:23" ht="16" customHeight="1">
      <c r="A1318" s="211" t="s">
        <v>840</v>
      </c>
      <c r="B1318" s="211" t="s">
        <v>1499</v>
      </c>
      <c r="C1318" s="212" t="s">
        <v>952</v>
      </c>
      <c r="D1318" s="212">
        <v>8214</v>
      </c>
      <c r="E1318" s="213">
        <v>46118</v>
      </c>
      <c r="F1318" s="212" t="s">
        <v>3198</v>
      </c>
      <c r="G1318" s="212" t="s">
        <v>3198</v>
      </c>
      <c r="H1318" s="214">
        <v>46113</v>
      </c>
      <c r="I1318" s="215">
        <v>16535.41</v>
      </c>
      <c r="J1318" s="213">
        <v>46148</v>
      </c>
      <c r="K1318" s="212" t="s">
        <v>3198</v>
      </c>
      <c r="L1318" s="212" t="s">
        <v>3199</v>
      </c>
      <c r="M1318" s="211" t="s">
        <v>3200</v>
      </c>
      <c r="N1318" s="215">
        <v>16535.41</v>
      </c>
      <c r="O1318" s="216">
        <v>46113</v>
      </c>
      <c r="P1318" s="217"/>
      <c r="Q1318" s="217"/>
      <c r="R1318" s="215" t="s">
        <v>3201</v>
      </c>
      <c r="S1318" s="217"/>
      <c r="T1318" s="215" t="s">
        <v>1414</v>
      </c>
      <c r="U1318" s="185">
        <v>0</v>
      </c>
      <c r="V1318" s="157" t="s">
        <v>972</v>
      </c>
      <c r="W1318" s="157" t="s">
        <v>983</v>
      </c>
    </row>
    <row r="1319" spans="1:23" ht="16" customHeight="1">
      <c r="A1319" s="211" t="s">
        <v>958</v>
      </c>
      <c r="B1319" s="211" t="s">
        <v>1500</v>
      </c>
      <c r="C1319" s="212" t="s">
        <v>952</v>
      </c>
      <c r="D1319" s="212">
        <v>7433</v>
      </c>
      <c r="E1319" s="213">
        <v>45994</v>
      </c>
      <c r="F1319" s="212" t="s">
        <v>1501</v>
      </c>
      <c r="G1319" s="212" t="s">
        <v>1501</v>
      </c>
      <c r="H1319" s="214">
        <v>45992</v>
      </c>
      <c r="I1319" s="215">
        <v>27499.200000000001</v>
      </c>
      <c r="J1319" s="213">
        <v>46024</v>
      </c>
      <c r="K1319" s="212" t="s">
        <v>1501</v>
      </c>
      <c r="L1319" s="212" t="s">
        <v>1502</v>
      </c>
      <c r="M1319" s="211" t="s">
        <v>1503</v>
      </c>
      <c r="N1319" s="215">
        <v>27499.200000000001</v>
      </c>
      <c r="O1319" s="216">
        <v>45992</v>
      </c>
      <c r="P1319" s="217"/>
      <c r="Q1319" s="217"/>
      <c r="R1319" s="215" t="s">
        <v>1504</v>
      </c>
      <c r="S1319" s="217"/>
      <c r="T1319" s="215" t="s">
        <v>1414</v>
      </c>
      <c r="U1319" s="185">
        <v>118</v>
      </c>
      <c r="V1319" s="157" t="s">
        <v>976</v>
      </c>
      <c r="W1319" s="157" t="s">
        <v>983</v>
      </c>
    </row>
    <row r="1320" spans="1:23" ht="16" customHeight="1">
      <c r="A1320" s="211" t="s">
        <v>958</v>
      </c>
      <c r="B1320" s="211" t="s">
        <v>1500</v>
      </c>
      <c r="C1320" s="212" t="s">
        <v>952</v>
      </c>
      <c r="D1320" s="212">
        <v>7865</v>
      </c>
      <c r="E1320" s="213">
        <v>46057</v>
      </c>
      <c r="F1320" s="212" t="s">
        <v>1501</v>
      </c>
      <c r="G1320" s="212" t="s">
        <v>1501</v>
      </c>
      <c r="H1320" s="214">
        <v>46054</v>
      </c>
      <c r="I1320" s="215">
        <v>27499.200000000001</v>
      </c>
      <c r="J1320" s="213">
        <v>46087</v>
      </c>
      <c r="K1320" s="212" t="s">
        <v>1501</v>
      </c>
      <c r="L1320" s="212" t="s">
        <v>1502</v>
      </c>
      <c r="M1320" s="211" t="s">
        <v>1503</v>
      </c>
      <c r="N1320" s="215">
        <v>27499.200000000001</v>
      </c>
      <c r="O1320" s="216">
        <v>46054</v>
      </c>
      <c r="P1320" s="217"/>
      <c r="Q1320" s="217"/>
      <c r="R1320" s="215" t="s">
        <v>1504</v>
      </c>
      <c r="S1320" s="217"/>
      <c r="T1320" s="215" t="s">
        <v>1414</v>
      </c>
      <c r="U1320" s="185">
        <v>55</v>
      </c>
      <c r="V1320" s="157" t="s">
        <v>974</v>
      </c>
      <c r="W1320" s="157" t="s">
        <v>983</v>
      </c>
    </row>
    <row r="1321" spans="1:23" ht="16" customHeight="1">
      <c r="A1321" s="211" t="s">
        <v>958</v>
      </c>
      <c r="B1321" s="211" t="s">
        <v>1500</v>
      </c>
      <c r="C1321" s="212" t="s">
        <v>952</v>
      </c>
      <c r="D1321" s="212">
        <v>7931</v>
      </c>
      <c r="E1321" s="213">
        <v>46085</v>
      </c>
      <c r="F1321" s="212" t="s">
        <v>1501</v>
      </c>
      <c r="G1321" s="212" t="s">
        <v>1501</v>
      </c>
      <c r="H1321" s="214">
        <v>46082</v>
      </c>
      <c r="I1321" s="215">
        <v>27499.200000000001</v>
      </c>
      <c r="J1321" s="213">
        <v>46115</v>
      </c>
      <c r="K1321" s="212" t="s">
        <v>1501</v>
      </c>
      <c r="L1321" s="212" t="s">
        <v>1502</v>
      </c>
      <c r="M1321" s="211" t="s">
        <v>1503</v>
      </c>
      <c r="N1321" s="215">
        <v>27499.200000000001</v>
      </c>
      <c r="O1321" s="216">
        <v>46082</v>
      </c>
      <c r="P1321" s="217"/>
      <c r="Q1321" s="217"/>
      <c r="R1321" s="215" t="s">
        <v>1504</v>
      </c>
      <c r="S1321" s="217"/>
      <c r="T1321" s="215" t="s">
        <v>1414</v>
      </c>
      <c r="U1321" s="185">
        <v>27</v>
      </c>
      <c r="V1321" s="157" t="s">
        <v>973</v>
      </c>
      <c r="W1321" s="157" t="s">
        <v>983</v>
      </c>
    </row>
    <row r="1322" spans="1:23" ht="16" customHeight="1">
      <c r="A1322" s="211" t="s">
        <v>958</v>
      </c>
      <c r="B1322" s="211" t="s">
        <v>1500</v>
      </c>
      <c r="C1322" s="212" t="s">
        <v>952</v>
      </c>
      <c r="D1322" s="212">
        <v>8081</v>
      </c>
      <c r="E1322" s="213">
        <v>46118</v>
      </c>
      <c r="F1322" s="212" t="s">
        <v>1501</v>
      </c>
      <c r="G1322" s="212" t="s">
        <v>1501</v>
      </c>
      <c r="H1322" s="214">
        <v>46113</v>
      </c>
      <c r="I1322" s="215">
        <v>27499.200000000001</v>
      </c>
      <c r="J1322" s="213">
        <v>46148</v>
      </c>
      <c r="K1322" s="212" t="s">
        <v>1501</v>
      </c>
      <c r="L1322" s="212" t="s">
        <v>1502</v>
      </c>
      <c r="M1322" s="211" t="s">
        <v>1503</v>
      </c>
      <c r="N1322" s="215">
        <v>27499.200000000001</v>
      </c>
      <c r="O1322" s="216">
        <v>46113</v>
      </c>
      <c r="P1322" s="217"/>
      <c r="Q1322" s="217"/>
      <c r="R1322" s="215" t="s">
        <v>1504</v>
      </c>
      <c r="S1322" s="217"/>
      <c r="T1322" s="215" t="s">
        <v>1414</v>
      </c>
      <c r="U1322" s="185">
        <v>0</v>
      </c>
      <c r="V1322" s="157" t="s">
        <v>972</v>
      </c>
      <c r="W1322" s="157" t="s">
        <v>983</v>
      </c>
    </row>
    <row r="1323" spans="1:23" ht="16" customHeight="1">
      <c r="A1323" s="211" t="s">
        <v>812</v>
      </c>
      <c r="B1323" s="211" t="s">
        <v>1505</v>
      </c>
      <c r="C1323" s="212" t="s">
        <v>952</v>
      </c>
      <c r="D1323" s="212">
        <v>8043</v>
      </c>
      <c r="E1323" s="213">
        <v>46085</v>
      </c>
      <c r="F1323" s="212" t="s">
        <v>1506</v>
      </c>
      <c r="G1323" s="212" t="s">
        <v>1506</v>
      </c>
      <c r="H1323" s="214">
        <v>46082</v>
      </c>
      <c r="I1323" s="215">
        <v>20796.939999999999</v>
      </c>
      <c r="J1323" s="213">
        <v>46115</v>
      </c>
      <c r="K1323" s="212" t="s">
        <v>1506</v>
      </c>
      <c r="L1323" s="212" t="s">
        <v>1507</v>
      </c>
      <c r="M1323" s="211" t="s">
        <v>1508</v>
      </c>
      <c r="N1323" s="215">
        <v>20796.939999999999</v>
      </c>
      <c r="O1323" s="216">
        <v>46082</v>
      </c>
      <c r="P1323" s="217"/>
      <c r="Q1323" s="217"/>
      <c r="R1323" s="215" t="s">
        <v>1509</v>
      </c>
      <c r="S1323" s="217"/>
      <c r="T1323" s="215" t="s">
        <v>1414</v>
      </c>
      <c r="U1323" s="185">
        <v>27</v>
      </c>
      <c r="V1323" s="157" t="s">
        <v>973</v>
      </c>
      <c r="W1323" s="157" t="s">
        <v>983</v>
      </c>
    </row>
    <row r="1324" spans="1:23" ht="16" customHeight="1">
      <c r="A1324" s="211" t="s">
        <v>812</v>
      </c>
      <c r="B1324" s="211" t="s">
        <v>1505</v>
      </c>
      <c r="C1324" s="212" t="s">
        <v>952</v>
      </c>
      <c r="D1324" s="212">
        <v>8098</v>
      </c>
      <c r="E1324" s="213">
        <v>46118</v>
      </c>
      <c r="F1324" s="212" t="s">
        <v>1506</v>
      </c>
      <c r="G1324" s="212" t="s">
        <v>1506</v>
      </c>
      <c r="H1324" s="214">
        <v>46113</v>
      </c>
      <c r="I1324" s="215">
        <v>20796.939999999999</v>
      </c>
      <c r="J1324" s="213">
        <v>46148</v>
      </c>
      <c r="K1324" s="212" t="s">
        <v>1506</v>
      </c>
      <c r="L1324" s="212" t="s">
        <v>1507</v>
      </c>
      <c r="M1324" s="211" t="s">
        <v>1508</v>
      </c>
      <c r="N1324" s="215">
        <v>20796.939999999999</v>
      </c>
      <c r="O1324" s="216">
        <v>46113</v>
      </c>
      <c r="P1324" s="217"/>
      <c r="Q1324" s="217"/>
      <c r="R1324" s="215" t="s">
        <v>1509</v>
      </c>
      <c r="S1324" s="217"/>
      <c r="T1324" s="215" t="s">
        <v>1414</v>
      </c>
      <c r="U1324" s="185">
        <v>0</v>
      </c>
      <c r="V1324" s="157" t="s">
        <v>972</v>
      </c>
      <c r="W1324" s="157" t="s">
        <v>983</v>
      </c>
    </row>
    <row r="1325" spans="1:23" ht="16" customHeight="1">
      <c r="A1325" s="211" t="s">
        <v>486</v>
      </c>
      <c r="B1325" s="211" t="s">
        <v>1510</v>
      </c>
      <c r="C1325" s="212" t="s">
        <v>952</v>
      </c>
      <c r="D1325" s="212">
        <v>8091</v>
      </c>
      <c r="E1325" s="213">
        <v>46118</v>
      </c>
      <c r="F1325" s="212" t="s">
        <v>1511</v>
      </c>
      <c r="G1325" s="212" t="s">
        <v>1511</v>
      </c>
      <c r="H1325" s="214">
        <v>46113</v>
      </c>
      <c r="I1325" s="215">
        <v>24455.15</v>
      </c>
      <c r="J1325" s="213">
        <v>46148</v>
      </c>
      <c r="K1325" s="212" t="s">
        <v>1511</v>
      </c>
      <c r="L1325" s="212" t="s">
        <v>1512</v>
      </c>
      <c r="M1325" s="211" t="s">
        <v>1513</v>
      </c>
      <c r="N1325" s="215">
        <v>24455.15</v>
      </c>
      <c r="O1325" s="216">
        <v>46113</v>
      </c>
      <c r="P1325" s="217"/>
      <c r="Q1325" s="217"/>
      <c r="R1325" s="215" t="s">
        <v>1514</v>
      </c>
      <c r="S1325" s="217"/>
      <c r="T1325" s="215" t="s">
        <v>1414</v>
      </c>
      <c r="U1325" s="185">
        <v>0</v>
      </c>
      <c r="V1325" s="157" t="s">
        <v>972</v>
      </c>
      <c r="W1325" s="157" t="s">
        <v>983</v>
      </c>
    </row>
    <row r="1326" spans="1:23" ht="16" customHeight="1">
      <c r="A1326" s="211" t="s">
        <v>795</v>
      </c>
      <c r="B1326" s="211" t="s">
        <v>1515</v>
      </c>
      <c r="C1326" s="212" t="s">
        <v>952</v>
      </c>
      <c r="D1326" s="212">
        <v>8227</v>
      </c>
      <c r="E1326" s="213">
        <v>46118</v>
      </c>
      <c r="F1326" s="212" t="s">
        <v>1853</v>
      </c>
      <c r="G1326" s="212" t="s">
        <v>1853</v>
      </c>
      <c r="H1326" s="214">
        <v>46113</v>
      </c>
      <c r="I1326" s="215">
        <v>19235.810000000001</v>
      </c>
      <c r="J1326" s="213">
        <v>46148</v>
      </c>
      <c r="K1326" s="212" t="s">
        <v>1853</v>
      </c>
      <c r="L1326" s="212" t="s">
        <v>1854</v>
      </c>
      <c r="M1326" s="211" t="s">
        <v>1855</v>
      </c>
      <c r="N1326" s="215">
        <v>19235.810000000001</v>
      </c>
      <c r="O1326" s="216">
        <v>46113</v>
      </c>
      <c r="P1326" s="217"/>
      <c r="Q1326" s="217"/>
      <c r="R1326" s="215" t="s">
        <v>1856</v>
      </c>
      <c r="S1326" s="217"/>
      <c r="T1326" s="215" t="s">
        <v>1414</v>
      </c>
      <c r="U1326" s="185">
        <v>0</v>
      </c>
      <c r="V1326" s="157" t="s">
        <v>972</v>
      </c>
      <c r="W1326" s="157" t="s">
        <v>983</v>
      </c>
    </row>
    <row r="1327" spans="1:23" ht="16" customHeight="1">
      <c r="A1327" s="211" t="s">
        <v>1516</v>
      </c>
      <c r="B1327" s="211" t="s">
        <v>1517</v>
      </c>
      <c r="C1327" s="212" t="s">
        <v>952</v>
      </c>
      <c r="D1327" s="212">
        <v>8169</v>
      </c>
      <c r="E1327" s="213">
        <v>46118</v>
      </c>
      <c r="F1327" s="212" t="s">
        <v>5826</v>
      </c>
      <c r="G1327" s="212" t="s">
        <v>5826</v>
      </c>
      <c r="H1327" s="214">
        <v>46113</v>
      </c>
      <c r="I1327" s="215">
        <v>23018.14</v>
      </c>
      <c r="J1327" s="213">
        <v>46148</v>
      </c>
      <c r="K1327" s="212" t="s">
        <v>5826</v>
      </c>
      <c r="L1327" s="212" t="s">
        <v>5827</v>
      </c>
      <c r="M1327" s="211" t="s">
        <v>5828</v>
      </c>
      <c r="N1327" s="215">
        <v>23018.14</v>
      </c>
      <c r="O1327" s="216">
        <v>46113</v>
      </c>
      <c r="P1327" s="217"/>
      <c r="Q1327" s="217"/>
      <c r="R1327" s="215" t="s">
        <v>5829</v>
      </c>
      <c r="S1327" s="217"/>
      <c r="T1327" s="215" t="s">
        <v>1414</v>
      </c>
      <c r="U1327" s="185">
        <v>0</v>
      </c>
      <c r="V1327" s="157" t="s">
        <v>972</v>
      </c>
      <c r="W1327" s="157" t="s">
        <v>983</v>
      </c>
    </row>
    <row r="1328" spans="1:23" ht="16" customHeight="1">
      <c r="A1328" s="211" t="s">
        <v>853</v>
      </c>
      <c r="B1328" s="211" t="s">
        <v>1518</v>
      </c>
      <c r="C1328" s="212" t="s">
        <v>952</v>
      </c>
      <c r="D1328" s="212">
        <v>8138</v>
      </c>
      <c r="E1328" s="213">
        <v>46118</v>
      </c>
      <c r="F1328" s="212" t="s">
        <v>1519</v>
      </c>
      <c r="G1328" s="212" t="s">
        <v>1519</v>
      </c>
      <c r="H1328" s="214">
        <v>46113</v>
      </c>
      <c r="I1328" s="215">
        <v>18647.79</v>
      </c>
      <c r="J1328" s="213">
        <v>46148</v>
      </c>
      <c r="K1328" s="212" t="s">
        <v>1519</v>
      </c>
      <c r="L1328" s="212" t="s">
        <v>1520</v>
      </c>
      <c r="M1328" s="211" t="s">
        <v>1521</v>
      </c>
      <c r="N1328" s="215">
        <v>18647.79</v>
      </c>
      <c r="O1328" s="216">
        <v>46113</v>
      </c>
      <c r="P1328" s="217"/>
      <c r="Q1328" s="217"/>
      <c r="R1328" s="215" t="s">
        <v>1522</v>
      </c>
      <c r="S1328" s="217"/>
      <c r="T1328" s="215" t="s">
        <v>1414</v>
      </c>
      <c r="U1328" s="185">
        <v>0</v>
      </c>
      <c r="V1328" s="157" t="s">
        <v>972</v>
      </c>
      <c r="W1328" s="157" t="s">
        <v>983</v>
      </c>
    </row>
    <row r="1329" spans="1:23" ht="16" customHeight="1">
      <c r="A1329" s="211" t="s">
        <v>836</v>
      </c>
      <c r="B1329" s="211" t="s">
        <v>1523</v>
      </c>
      <c r="C1329" s="212" t="s">
        <v>952</v>
      </c>
      <c r="D1329" s="212">
        <v>8142</v>
      </c>
      <c r="E1329" s="213">
        <v>46118</v>
      </c>
      <c r="F1329" s="212" t="s">
        <v>3202</v>
      </c>
      <c r="G1329" s="212" t="s">
        <v>3202</v>
      </c>
      <c r="H1329" s="214">
        <v>46113</v>
      </c>
      <c r="I1329" s="215">
        <v>18943.099999999999</v>
      </c>
      <c r="J1329" s="213">
        <v>46148</v>
      </c>
      <c r="K1329" s="212" t="s">
        <v>3202</v>
      </c>
      <c r="L1329" s="212" t="s">
        <v>3203</v>
      </c>
      <c r="M1329" s="211" t="s">
        <v>3204</v>
      </c>
      <c r="N1329" s="215">
        <v>18943.099999999999</v>
      </c>
      <c r="O1329" s="216">
        <v>46113</v>
      </c>
      <c r="P1329" s="217"/>
      <c r="Q1329" s="217"/>
      <c r="R1329" s="215" t="s">
        <v>3205</v>
      </c>
      <c r="S1329" s="217"/>
      <c r="T1329" s="215" t="s">
        <v>1414</v>
      </c>
      <c r="U1329" s="185">
        <v>0</v>
      </c>
      <c r="V1329" s="157" t="s">
        <v>972</v>
      </c>
      <c r="W1329" s="157" t="s">
        <v>983</v>
      </c>
    </row>
    <row r="1330" spans="1:23" ht="16" customHeight="1">
      <c r="A1330" s="211" t="s">
        <v>845</v>
      </c>
      <c r="B1330" s="211" t="s">
        <v>1524</v>
      </c>
      <c r="C1330" s="212" t="s">
        <v>952</v>
      </c>
      <c r="D1330" s="212">
        <v>8140</v>
      </c>
      <c r="E1330" s="213">
        <v>46118</v>
      </c>
      <c r="F1330" s="212" t="s">
        <v>1525</v>
      </c>
      <c r="G1330" s="212" t="s">
        <v>1525</v>
      </c>
      <c r="H1330" s="214">
        <v>46113</v>
      </c>
      <c r="I1330" s="215">
        <v>24644.02</v>
      </c>
      <c r="J1330" s="213">
        <v>46148</v>
      </c>
      <c r="K1330" s="212" t="s">
        <v>1525</v>
      </c>
      <c r="L1330" s="212" t="s">
        <v>1526</v>
      </c>
      <c r="M1330" s="211" t="s">
        <v>1527</v>
      </c>
      <c r="N1330" s="215">
        <v>24644.02</v>
      </c>
      <c r="O1330" s="216">
        <v>46113</v>
      </c>
      <c r="P1330" s="217"/>
      <c r="Q1330" s="217"/>
      <c r="R1330" s="215" t="s">
        <v>1528</v>
      </c>
      <c r="S1330" s="217"/>
      <c r="T1330" s="215" t="s">
        <v>1414</v>
      </c>
      <c r="U1330" s="185">
        <v>0</v>
      </c>
      <c r="V1330" s="157" t="s">
        <v>972</v>
      </c>
      <c r="W1330" s="157" t="s">
        <v>983</v>
      </c>
    </row>
    <row r="1331" spans="1:23" ht="16" customHeight="1">
      <c r="A1331" s="211" t="s">
        <v>845</v>
      </c>
      <c r="B1331" s="211" t="s">
        <v>1524</v>
      </c>
      <c r="C1331" s="212" t="s">
        <v>952</v>
      </c>
      <c r="D1331" s="212">
        <v>8177</v>
      </c>
      <c r="E1331" s="213">
        <v>46118</v>
      </c>
      <c r="F1331" s="212" t="s">
        <v>5830</v>
      </c>
      <c r="G1331" s="212" t="s">
        <v>5830</v>
      </c>
      <c r="H1331" s="214">
        <v>46113</v>
      </c>
      <c r="I1331" s="215">
        <v>2822.56</v>
      </c>
      <c r="J1331" s="213">
        <v>46148</v>
      </c>
      <c r="K1331" s="212" t="s">
        <v>5830</v>
      </c>
      <c r="L1331" s="212" t="s">
        <v>5831</v>
      </c>
      <c r="M1331" s="211" t="s">
        <v>1527</v>
      </c>
      <c r="N1331" s="215">
        <v>2822.56</v>
      </c>
      <c r="O1331" s="216">
        <v>46113</v>
      </c>
      <c r="P1331" s="217"/>
      <c r="Q1331" s="217"/>
      <c r="R1331" s="215" t="s">
        <v>5832</v>
      </c>
      <c r="S1331" s="217"/>
      <c r="T1331" s="215" t="s">
        <v>1414</v>
      </c>
      <c r="U1331" s="185">
        <v>0</v>
      </c>
      <c r="V1331" s="157" t="s">
        <v>972</v>
      </c>
      <c r="W1331" s="157" t="s">
        <v>983</v>
      </c>
    </row>
    <row r="1332" spans="1:23" ht="16" customHeight="1">
      <c r="A1332" s="211" t="s">
        <v>1934</v>
      </c>
      <c r="B1332" s="211" t="s">
        <v>1935</v>
      </c>
      <c r="C1332" s="212" t="s">
        <v>952</v>
      </c>
      <c r="D1332" s="212">
        <v>8226</v>
      </c>
      <c r="E1332" s="213">
        <v>46118</v>
      </c>
      <c r="F1332" s="212" t="s">
        <v>3206</v>
      </c>
      <c r="G1332" s="212" t="s">
        <v>3206</v>
      </c>
      <c r="H1332" s="214">
        <v>46113</v>
      </c>
      <c r="I1332" s="215">
        <v>21104.240000000002</v>
      </c>
      <c r="J1332" s="213">
        <v>46148</v>
      </c>
      <c r="K1332" s="212" t="s">
        <v>3206</v>
      </c>
      <c r="L1332" s="212" t="s">
        <v>3207</v>
      </c>
      <c r="M1332" s="211" t="s">
        <v>3208</v>
      </c>
      <c r="N1332" s="215">
        <v>21104.240000000002</v>
      </c>
      <c r="O1332" s="216">
        <v>46113</v>
      </c>
      <c r="P1332" s="217"/>
      <c r="Q1332" s="217"/>
      <c r="R1332" s="215" t="s">
        <v>3209</v>
      </c>
      <c r="S1332" s="217"/>
      <c r="T1332" s="215" t="s">
        <v>1414</v>
      </c>
      <c r="U1332" s="185">
        <v>0</v>
      </c>
      <c r="V1332" s="157" t="s">
        <v>972</v>
      </c>
      <c r="W1332" s="157" t="s">
        <v>983</v>
      </c>
    </row>
    <row r="1333" spans="1:23" ht="16" customHeight="1">
      <c r="A1333" s="211" t="s">
        <v>1529</v>
      </c>
      <c r="B1333" s="211" t="s">
        <v>1530</v>
      </c>
      <c r="C1333" s="212" t="s">
        <v>952</v>
      </c>
      <c r="D1333" s="212">
        <v>7902</v>
      </c>
      <c r="E1333" s="213">
        <v>46057</v>
      </c>
      <c r="F1333" s="212" t="s">
        <v>1531</v>
      </c>
      <c r="G1333" s="212" t="s">
        <v>1531</v>
      </c>
      <c r="H1333" s="214">
        <v>46054</v>
      </c>
      <c r="I1333" s="215">
        <v>18583.84</v>
      </c>
      <c r="J1333" s="213">
        <v>46087</v>
      </c>
      <c r="K1333" s="212" t="s">
        <v>1531</v>
      </c>
      <c r="L1333" s="212" t="s">
        <v>1532</v>
      </c>
      <c r="M1333" s="211" t="s">
        <v>1533</v>
      </c>
      <c r="N1333" s="215">
        <v>18583.84</v>
      </c>
      <c r="O1333" s="216">
        <v>46054</v>
      </c>
      <c r="P1333" s="217"/>
      <c r="Q1333" s="217"/>
      <c r="R1333" s="215" t="s">
        <v>1534</v>
      </c>
      <c r="S1333" s="217"/>
      <c r="T1333" s="215" t="s">
        <v>1414</v>
      </c>
      <c r="U1333" s="185">
        <v>55</v>
      </c>
      <c r="V1333" s="157" t="s">
        <v>974</v>
      </c>
      <c r="W1333" s="157" t="s">
        <v>983</v>
      </c>
    </row>
    <row r="1334" spans="1:23" ht="16" customHeight="1">
      <c r="A1334" s="211" t="s">
        <v>1529</v>
      </c>
      <c r="B1334" s="211" t="s">
        <v>1530</v>
      </c>
      <c r="C1334" s="212" t="s">
        <v>952</v>
      </c>
      <c r="D1334" s="212">
        <v>8192</v>
      </c>
      <c r="E1334" s="213">
        <v>46118</v>
      </c>
      <c r="F1334" s="212" t="s">
        <v>1531</v>
      </c>
      <c r="G1334" s="212" t="s">
        <v>1531</v>
      </c>
      <c r="H1334" s="214">
        <v>46113</v>
      </c>
      <c r="I1334" s="215">
        <v>18583.84</v>
      </c>
      <c r="J1334" s="213">
        <v>46148</v>
      </c>
      <c r="K1334" s="212" t="s">
        <v>1531</v>
      </c>
      <c r="L1334" s="212" t="s">
        <v>1532</v>
      </c>
      <c r="M1334" s="211" t="s">
        <v>1533</v>
      </c>
      <c r="N1334" s="215">
        <v>18583.84</v>
      </c>
      <c r="O1334" s="216">
        <v>46113</v>
      </c>
      <c r="P1334" s="217"/>
      <c r="Q1334" s="217"/>
      <c r="R1334" s="215" t="s">
        <v>1534</v>
      </c>
      <c r="S1334" s="217"/>
      <c r="T1334" s="215" t="s">
        <v>1414</v>
      </c>
      <c r="U1334" s="185">
        <v>0</v>
      </c>
      <c r="V1334" s="157" t="s">
        <v>972</v>
      </c>
      <c r="W1334" s="157" t="s">
        <v>983</v>
      </c>
    </row>
    <row r="1335" spans="1:23" ht="16" customHeight="1">
      <c r="A1335" s="211" t="s">
        <v>1535</v>
      </c>
      <c r="B1335" s="211" t="s">
        <v>1536</v>
      </c>
      <c r="C1335" s="212" t="s">
        <v>952</v>
      </c>
      <c r="D1335" s="212">
        <v>5908</v>
      </c>
      <c r="E1335" s="213">
        <v>45750</v>
      </c>
      <c r="F1335" s="212" t="s">
        <v>1537</v>
      </c>
      <c r="G1335" s="212" t="s">
        <v>1537</v>
      </c>
      <c r="H1335" s="214">
        <v>45748</v>
      </c>
      <c r="I1335" s="215">
        <v>21139.11</v>
      </c>
      <c r="J1335" s="213">
        <v>45780</v>
      </c>
      <c r="K1335" s="212" t="s">
        <v>1537</v>
      </c>
      <c r="L1335" s="212" t="s">
        <v>1538</v>
      </c>
      <c r="M1335" s="211" t="s">
        <v>1539</v>
      </c>
      <c r="N1335" s="215">
        <v>21139.11</v>
      </c>
      <c r="O1335" s="216">
        <v>45748</v>
      </c>
      <c r="P1335" s="215" t="s">
        <v>1417</v>
      </c>
      <c r="Q1335" s="217"/>
      <c r="R1335" s="215" t="s">
        <v>1540</v>
      </c>
      <c r="S1335" s="217"/>
      <c r="T1335" s="215" t="s">
        <v>1414</v>
      </c>
      <c r="U1335" s="185">
        <v>362</v>
      </c>
      <c r="V1335" s="157" t="s">
        <v>979</v>
      </c>
      <c r="W1335" s="157" t="s">
        <v>983</v>
      </c>
    </row>
    <row r="1336" spans="1:23" ht="16" customHeight="1">
      <c r="A1336" s="211" t="s">
        <v>1535</v>
      </c>
      <c r="B1336" s="211" t="s">
        <v>1536</v>
      </c>
      <c r="C1336" s="212" t="s">
        <v>952</v>
      </c>
      <c r="D1336" s="212">
        <v>6146</v>
      </c>
      <c r="E1336" s="213">
        <v>45783</v>
      </c>
      <c r="F1336" s="212" t="s">
        <v>1537</v>
      </c>
      <c r="G1336" s="212" t="s">
        <v>1537</v>
      </c>
      <c r="H1336" s="214">
        <v>45778</v>
      </c>
      <c r="I1336" s="215">
        <v>21139.11</v>
      </c>
      <c r="J1336" s="213">
        <v>45813</v>
      </c>
      <c r="K1336" s="212" t="s">
        <v>1537</v>
      </c>
      <c r="L1336" s="212" t="s">
        <v>1538</v>
      </c>
      <c r="M1336" s="211" t="s">
        <v>1539</v>
      </c>
      <c r="N1336" s="215">
        <v>21139.11</v>
      </c>
      <c r="O1336" s="216">
        <v>45778</v>
      </c>
      <c r="P1336" s="215" t="s">
        <v>1417</v>
      </c>
      <c r="Q1336" s="217"/>
      <c r="R1336" s="215" t="s">
        <v>1540</v>
      </c>
      <c r="S1336" s="217"/>
      <c r="T1336" s="215" t="s">
        <v>1414</v>
      </c>
      <c r="U1336" s="185">
        <v>329</v>
      </c>
      <c r="V1336" s="157" t="s">
        <v>979</v>
      </c>
      <c r="W1336" s="157" t="s">
        <v>983</v>
      </c>
    </row>
    <row r="1337" spans="1:23" ht="16" customHeight="1">
      <c r="A1337" s="211" t="s">
        <v>1535</v>
      </c>
      <c r="B1337" s="211" t="s">
        <v>1536</v>
      </c>
      <c r="C1337" s="212" t="s">
        <v>952</v>
      </c>
      <c r="D1337" s="212">
        <v>6421</v>
      </c>
      <c r="E1337" s="213">
        <v>45812</v>
      </c>
      <c r="F1337" s="212" t="s">
        <v>1537</v>
      </c>
      <c r="G1337" s="212" t="s">
        <v>1537</v>
      </c>
      <c r="H1337" s="214">
        <v>45809</v>
      </c>
      <c r="I1337" s="215">
        <v>22198.18</v>
      </c>
      <c r="J1337" s="213">
        <v>45842</v>
      </c>
      <c r="K1337" s="212" t="s">
        <v>1537</v>
      </c>
      <c r="L1337" s="212" t="s">
        <v>1538</v>
      </c>
      <c r="M1337" s="211" t="s">
        <v>1539</v>
      </c>
      <c r="N1337" s="215">
        <v>22198.18</v>
      </c>
      <c r="O1337" s="216">
        <v>45809</v>
      </c>
      <c r="P1337" s="215" t="s">
        <v>1417</v>
      </c>
      <c r="Q1337" s="217"/>
      <c r="R1337" s="215" t="s">
        <v>1540</v>
      </c>
      <c r="S1337" s="217"/>
      <c r="T1337" s="215" t="s">
        <v>1414</v>
      </c>
      <c r="U1337" s="185">
        <v>300</v>
      </c>
      <c r="V1337" s="157" t="s">
        <v>979</v>
      </c>
      <c r="W1337" s="157" t="s">
        <v>983</v>
      </c>
    </row>
    <row r="1338" spans="1:23" ht="16" customHeight="1">
      <c r="A1338" s="211" t="s">
        <v>1535</v>
      </c>
      <c r="B1338" s="211" t="s">
        <v>1536</v>
      </c>
      <c r="C1338" s="212" t="s">
        <v>952</v>
      </c>
      <c r="D1338" s="212">
        <v>6558</v>
      </c>
      <c r="E1338" s="213">
        <v>45841</v>
      </c>
      <c r="F1338" s="212" t="s">
        <v>1537</v>
      </c>
      <c r="G1338" s="212" t="s">
        <v>1537</v>
      </c>
      <c r="H1338" s="214">
        <v>45839</v>
      </c>
      <c r="I1338" s="215">
        <v>22198.18</v>
      </c>
      <c r="J1338" s="213">
        <v>45871</v>
      </c>
      <c r="K1338" s="212" t="s">
        <v>1537</v>
      </c>
      <c r="L1338" s="212" t="s">
        <v>1538</v>
      </c>
      <c r="M1338" s="211" t="s">
        <v>1539</v>
      </c>
      <c r="N1338" s="215">
        <v>22198.18</v>
      </c>
      <c r="O1338" s="216">
        <v>45839</v>
      </c>
      <c r="P1338" s="215" t="s">
        <v>1417</v>
      </c>
      <c r="Q1338" s="217"/>
      <c r="R1338" s="215" t="s">
        <v>1540</v>
      </c>
      <c r="S1338" s="217"/>
      <c r="T1338" s="215" t="s">
        <v>1414</v>
      </c>
      <c r="U1338" s="185">
        <v>271</v>
      </c>
      <c r="V1338" s="157" t="s">
        <v>979</v>
      </c>
      <c r="W1338" s="157" t="s">
        <v>983</v>
      </c>
    </row>
    <row r="1339" spans="1:23" ht="16" customHeight="1">
      <c r="A1339" s="211" t="s">
        <v>1535</v>
      </c>
      <c r="B1339" s="211" t="s">
        <v>1536</v>
      </c>
      <c r="C1339" s="212" t="s">
        <v>952</v>
      </c>
      <c r="D1339" s="212">
        <v>6673</v>
      </c>
      <c r="E1339" s="213">
        <v>45874</v>
      </c>
      <c r="F1339" s="212" t="s">
        <v>1537</v>
      </c>
      <c r="G1339" s="212" t="s">
        <v>1537</v>
      </c>
      <c r="H1339" s="214">
        <v>45870</v>
      </c>
      <c r="I1339" s="215">
        <v>22198.18</v>
      </c>
      <c r="J1339" s="213">
        <v>45904</v>
      </c>
      <c r="K1339" s="212" t="s">
        <v>1537</v>
      </c>
      <c r="L1339" s="212" t="s">
        <v>1538</v>
      </c>
      <c r="M1339" s="211" t="s">
        <v>1539</v>
      </c>
      <c r="N1339" s="215">
        <v>22198.18</v>
      </c>
      <c r="O1339" s="216">
        <v>45870</v>
      </c>
      <c r="P1339" s="215" t="s">
        <v>1417</v>
      </c>
      <c r="Q1339" s="217"/>
      <c r="R1339" s="215" t="s">
        <v>1540</v>
      </c>
      <c r="S1339" s="217"/>
      <c r="T1339" s="215" t="s">
        <v>1414</v>
      </c>
      <c r="U1339" s="185">
        <v>238</v>
      </c>
      <c r="V1339" s="157" t="s">
        <v>979</v>
      </c>
      <c r="W1339" s="157" t="s">
        <v>983</v>
      </c>
    </row>
    <row r="1340" spans="1:23" ht="16" customHeight="1">
      <c r="A1340" s="211" t="s">
        <v>1535</v>
      </c>
      <c r="B1340" s="211" t="s">
        <v>1536</v>
      </c>
      <c r="C1340" s="212" t="s">
        <v>952</v>
      </c>
      <c r="D1340" s="212">
        <v>6888</v>
      </c>
      <c r="E1340" s="213">
        <v>45903</v>
      </c>
      <c r="F1340" s="212" t="s">
        <v>1537</v>
      </c>
      <c r="G1340" s="212" t="s">
        <v>1537</v>
      </c>
      <c r="H1340" s="214">
        <v>45901</v>
      </c>
      <c r="I1340" s="215">
        <v>22198.18</v>
      </c>
      <c r="J1340" s="213">
        <v>45933</v>
      </c>
      <c r="K1340" s="212" t="s">
        <v>1537</v>
      </c>
      <c r="L1340" s="212" t="s">
        <v>1538</v>
      </c>
      <c r="M1340" s="211" t="s">
        <v>1539</v>
      </c>
      <c r="N1340" s="215">
        <v>22198.18</v>
      </c>
      <c r="O1340" s="216">
        <v>45901</v>
      </c>
      <c r="P1340" s="215" t="s">
        <v>1417</v>
      </c>
      <c r="Q1340" s="217"/>
      <c r="R1340" s="215" t="s">
        <v>1540</v>
      </c>
      <c r="S1340" s="217"/>
      <c r="T1340" s="215" t="s">
        <v>1414</v>
      </c>
      <c r="U1340" s="185">
        <v>209</v>
      </c>
      <c r="V1340" s="157" t="s">
        <v>979</v>
      </c>
      <c r="W1340" s="157" t="s">
        <v>983</v>
      </c>
    </row>
    <row r="1341" spans="1:23" ht="16" customHeight="1">
      <c r="A1341" s="211" t="s">
        <v>1535</v>
      </c>
      <c r="B1341" s="211" t="s">
        <v>1536</v>
      </c>
      <c r="C1341" s="212" t="s">
        <v>952</v>
      </c>
      <c r="D1341" s="212">
        <v>7085</v>
      </c>
      <c r="E1341" s="213">
        <v>45936</v>
      </c>
      <c r="F1341" s="212" t="s">
        <v>1537</v>
      </c>
      <c r="G1341" s="212" t="s">
        <v>1537</v>
      </c>
      <c r="H1341" s="214">
        <v>45931</v>
      </c>
      <c r="I1341" s="215">
        <v>22198.18</v>
      </c>
      <c r="J1341" s="213">
        <v>45966</v>
      </c>
      <c r="K1341" s="212" t="s">
        <v>1537</v>
      </c>
      <c r="L1341" s="212" t="s">
        <v>1538</v>
      </c>
      <c r="M1341" s="211" t="s">
        <v>1539</v>
      </c>
      <c r="N1341" s="215">
        <v>22198.18</v>
      </c>
      <c r="O1341" s="216">
        <v>45931</v>
      </c>
      <c r="P1341" s="215" t="s">
        <v>1417</v>
      </c>
      <c r="Q1341" s="217"/>
      <c r="R1341" s="215" t="s">
        <v>1540</v>
      </c>
      <c r="S1341" s="217"/>
      <c r="T1341" s="215" t="s">
        <v>1414</v>
      </c>
      <c r="U1341" s="185">
        <v>176</v>
      </c>
      <c r="V1341" s="157" t="s">
        <v>978</v>
      </c>
      <c r="W1341" s="157" t="s">
        <v>983</v>
      </c>
    </row>
    <row r="1342" spans="1:23" ht="16" customHeight="1">
      <c r="A1342" s="211" t="s">
        <v>835</v>
      </c>
      <c r="B1342" s="211" t="s">
        <v>1541</v>
      </c>
      <c r="C1342" s="212" t="s">
        <v>952</v>
      </c>
      <c r="D1342" s="212">
        <v>8139</v>
      </c>
      <c r="E1342" s="213">
        <v>46118</v>
      </c>
      <c r="F1342" s="212" t="s">
        <v>1542</v>
      </c>
      <c r="G1342" s="212" t="s">
        <v>1542</v>
      </c>
      <c r="H1342" s="214">
        <v>46113</v>
      </c>
      <c r="I1342" s="215">
        <v>16499.36</v>
      </c>
      <c r="J1342" s="213">
        <v>46148</v>
      </c>
      <c r="K1342" s="212" t="s">
        <v>1542</v>
      </c>
      <c r="L1342" s="212" t="s">
        <v>1543</v>
      </c>
      <c r="M1342" s="211" t="s">
        <v>1544</v>
      </c>
      <c r="N1342" s="215">
        <v>16499.36</v>
      </c>
      <c r="O1342" s="216">
        <v>46113</v>
      </c>
      <c r="P1342" s="217"/>
      <c r="Q1342" s="217"/>
      <c r="R1342" s="215" t="s">
        <v>1545</v>
      </c>
      <c r="S1342" s="217"/>
      <c r="T1342" s="215" t="s">
        <v>1414</v>
      </c>
      <c r="U1342" s="185">
        <v>0</v>
      </c>
      <c r="V1342" s="157" t="s">
        <v>972</v>
      </c>
      <c r="W1342" s="157" t="s">
        <v>983</v>
      </c>
    </row>
    <row r="1343" spans="1:23" ht="16" customHeight="1">
      <c r="A1343" s="211" t="s">
        <v>791</v>
      </c>
      <c r="B1343" s="211" t="s">
        <v>1546</v>
      </c>
      <c r="C1343" s="212" t="s">
        <v>952</v>
      </c>
      <c r="D1343" s="212">
        <v>8234</v>
      </c>
      <c r="E1343" s="213">
        <v>46118</v>
      </c>
      <c r="F1343" s="212" t="s">
        <v>1963</v>
      </c>
      <c r="G1343" s="212" t="s">
        <v>1963</v>
      </c>
      <c r="H1343" s="214">
        <v>46113</v>
      </c>
      <c r="I1343" s="215">
        <v>23806.11</v>
      </c>
      <c r="J1343" s="213">
        <v>46148</v>
      </c>
      <c r="K1343" s="212" t="s">
        <v>1963</v>
      </c>
      <c r="L1343" s="212" t="s">
        <v>1964</v>
      </c>
      <c r="M1343" s="211" t="s">
        <v>1965</v>
      </c>
      <c r="N1343" s="215">
        <v>23806.11</v>
      </c>
      <c r="O1343" s="216">
        <v>46113</v>
      </c>
      <c r="P1343" s="217"/>
      <c r="Q1343" s="217"/>
      <c r="R1343" s="215" t="s">
        <v>1966</v>
      </c>
      <c r="S1343" s="217"/>
      <c r="T1343" s="215" t="s">
        <v>1414</v>
      </c>
      <c r="U1343" s="185">
        <v>0</v>
      </c>
      <c r="V1343" s="157" t="s">
        <v>972</v>
      </c>
      <c r="W1343" s="157" t="s">
        <v>983</v>
      </c>
    </row>
    <row r="1344" spans="1:23" ht="16" customHeight="1">
      <c r="A1344" s="211" t="s">
        <v>802</v>
      </c>
      <c r="B1344" s="211" t="s">
        <v>1547</v>
      </c>
      <c r="C1344" s="212" t="s">
        <v>952</v>
      </c>
      <c r="D1344" s="212">
        <v>8008</v>
      </c>
      <c r="E1344" s="213">
        <v>46085</v>
      </c>
      <c r="F1344" s="212" t="s">
        <v>3909</v>
      </c>
      <c r="G1344" s="212" t="s">
        <v>3909</v>
      </c>
      <c r="H1344" s="214">
        <v>46082</v>
      </c>
      <c r="I1344" s="215">
        <v>22607.279999999999</v>
      </c>
      <c r="J1344" s="213">
        <v>46115</v>
      </c>
      <c r="K1344" s="212" t="s">
        <v>3909</v>
      </c>
      <c r="L1344" s="212" t="s">
        <v>3910</v>
      </c>
      <c r="M1344" s="211" t="s">
        <v>3911</v>
      </c>
      <c r="N1344" s="215">
        <v>22607.279999999999</v>
      </c>
      <c r="O1344" s="216">
        <v>46082</v>
      </c>
      <c r="P1344" s="217"/>
      <c r="Q1344" s="217"/>
      <c r="R1344" s="215" t="s">
        <v>3912</v>
      </c>
      <c r="S1344" s="217"/>
      <c r="T1344" s="215" t="s">
        <v>1414</v>
      </c>
      <c r="U1344" s="185">
        <v>27</v>
      </c>
      <c r="V1344" s="157" t="s">
        <v>973</v>
      </c>
      <c r="W1344" s="157" t="s">
        <v>983</v>
      </c>
    </row>
    <row r="1345" spans="1:23" ht="16" customHeight="1">
      <c r="A1345" s="211" t="s">
        <v>802</v>
      </c>
      <c r="B1345" s="211" t="s">
        <v>1547</v>
      </c>
      <c r="C1345" s="212" t="s">
        <v>952</v>
      </c>
      <c r="D1345" s="212">
        <v>8164</v>
      </c>
      <c r="E1345" s="213">
        <v>46118</v>
      </c>
      <c r="F1345" s="212" t="s">
        <v>3909</v>
      </c>
      <c r="G1345" s="212" t="s">
        <v>3909</v>
      </c>
      <c r="H1345" s="214">
        <v>46113</v>
      </c>
      <c r="I1345" s="215">
        <v>22607.279999999999</v>
      </c>
      <c r="J1345" s="213">
        <v>46148</v>
      </c>
      <c r="K1345" s="212" t="s">
        <v>3909</v>
      </c>
      <c r="L1345" s="212" t="s">
        <v>3910</v>
      </c>
      <c r="M1345" s="211" t="s">
        <v>3911</v>
      </c>
      <c r="N1345" s="215">
        <v>22607.279999999999</v>
      </c>
      <c r="O1345" s="216">
        <v>46113</v>
      </c>
      <c r="P1345" s="217"/>
      <c r="Q1345" s="217"/>
      <c r="R1345" s="215" t="s">
        <v>3912</v>
      </c>
      <c r="S1345" s="217"/>
      <c r="T1345" s="215" t="s">
        <v>1414</v>
      </c>
      <c r="U1345" s="185">
        <v>0</v>
      </c>
      <c r="V1345" s="157" t="s">
        <v>972</v>
      </c>
      <c r="W1345" s="157" t="s">
        <v>983</v>
      </c>
    </row>
    <row r="1346" spans="1:23" ht="16" customHeight="1">
      <c r="A1346" s="211" t="s">
        <v>794</v>
      </c>
      <c r="B1346" s="211" t="s">
        <v>1548</v>
      </c>
      <c r="C1346" s="212" t="s">
        <v>952</v>
      </c>
      <c r="D1346" s="212">
        <v>8203</v>
      </c>
      <c r="E1346" s="213">
        <v>46118</v>
      </c>
      <c r="F1346" s="212" t="s">
        <v>3210</v>
      </c>
      <c r="G1346" s="212" t="s">
        <v>3210</v>
      </c>
      <c r="H1346" s="214">
        <v>46113</v>
      </c>
      <c r="I1346" s="215">
        <v>20347.599999999999</v>
      </c>
      <c r="J1346" s="213">
        <v>46148</v>
      </c>
      <c r="K1346" s="212" t="s">
        <v>3210</v>
      </c>
      <c r="L1346" s="212" t="s">
        <v>3211</v>
      </c>
      <c r="M1346" s="211" t="s">
        <v>3212</v>
      </c>
      <c r="N1346" s="215">
        <v>20347.599999999999</v>
      </c>
      <c r="O1346" s="216">
        <v>46113</v>
      </c>
      <c r="P1346" s="217"/>
      <c r="Q1346" s="217"/>
      <c r="R1346" s="215" t="s">
        <v>3213</v>
      </c>
      <c r="S1346" s="217"/>
      <c r="T1346" s="215" t="s">
        <v>1414</v>
      </c>
      <c r="U1346" s="185">
        <v>0</v>
      </c>
      <c r="V1346" s="157" t="s">
        <v>972</v>
      </c>
      <c r="W1346" s="157" t="s">
        <v>983</v>
      </c>
    </row>
    <row r="1347" spans="1:23" ht="16" customHeight="1">
      <c r="A1347" s="211" t="s">
        <v>811</v>
      </c>
      <c r="B1347" s="211" t="s">
        <v>1549</v>
      </c>
      <c r="C1347" s="212" t="s">
        <v>952</v>
      </c>
      <c r="D1347" s="212">
        <v>8105</v>
      </c>
      <c r="E1347" s="213">
        <v>46118</v>
      </c>
      <c r="F1347" s="212" t="s">
        <v>1857</v>
      </c>
      <c r="G1347" s="212" t="s">
        <v>1857</v>
      </c>
      <c r="H1347" s="214">
        <v>46113</v>
      </c>
      <c r="I1347" s="215">
        <v>19337.150000000001</v>
      </c>
      <c r="J1347" s="213">
        <v>46148</v>
      </c>
      <c r="K1347" s="212" t="s">
        <v>1857</v>
      </c>
      <c r="L1347" s="212" t="s">
        <v>1858</v>
      </c>
      <c r="M1347" s="211" t="s">
        <v>1859</v>
      </c>
      <c r="N1347" s="215">
        <v>19337.150000000001</v>
      </c>
      <c r="O1347" s="216">
        <v>46113</v>
      </c>
      <c r="P1347" s="217"/>
      <c r="Q1347" s="217"/>
      <c r="R1347" s="215" t="s">
        <v>1860</v>
      </c>
      <c r="S1347" s="217"/>
      <c r="T1347" s="215" t="s">
        <v>1414</v>
      </c>
      <c r="U1347" s="185">
        <v>0</v>
      </c>
      <c r="V1347" s="157" t="s">
        <v>972</v>
      </c>
      <c r="W1347" s="157" t="s">
        <v>983</v>
      </c>
    </row>
    <row r="1348" spans="1:23" ht="16" customHeight="1">
      <c r="A1348" s="211" t="s">
        <v>1550</v>
      </c>
      <c r="B1348" s="211" t="s">
        <v>1551</v>
      </c>
      <c r="C1348" s="212" t="s">
        <v>952</v>
      </c>
      <c r="D1348" s="212">
        <v>8232</v>
      </c>
      <c r="E1348" s="213">
        <v>46118</v>
      </c>
      <c r="F1348" s="212" t="s">
        <v>5833</v>
      </c>
      <c r="G1348" s="212" t="s">
        <v>5833</v>
      </c>
      <c r="H1348" s="214">
        <v>46113</v>
      </c>
      <c r="I1348" s="215">
        <v>16769.14</v>
      </c>
      <c r="J1348" s="213">
        <v>46148</v>
      </c>
      <c r="K1348" s="212" t="s">
        <v>5833</v>
      </c>
      <c r="L1348" s="212" t="s">
        <v>5834</v>
      </c>
      <c r="M1348" s="211" t="s">
        <v>5835</v>
      </c>
      <c r="N1348" s="215">
        <v>16769.14</v>
      </c>
      <c r="O1348" s="216">
        <v>46113</v>
      </c>
      <c r="P1348" s="217"/>
      <c r="Q1348" s="217"/>
      <c r="R1348" s="215" t="s">
        <v>5836</v>
      </c>
      <c r="S1348" s="217"/>
      <c r="T1348" s="215" t="s">
        <v>1414</v>
      </c>
      <c r="U1348" s="185">
        <v>0</v>
      </c>
      <c r="V1348" s="157" t="s">
        <v>972</v>
      </c>
      <c r="W1348" s="157" t="s">
        <v>983</v>
      </c>
    </row>
    <row r="1349" spans="1:23" ht="16" customHeight="1">
      <c r="A1349" s="211" t="s">
        <v>872</v>
      </c>
      <c r="B1349" s="211" t="s">
        <v>1552</v>
      </c>
      <c r="C1349" s="212" t="s">
        <v>952</v>
      </c>
      <c r="D1349" s="212">
        <v>8168</v>
      </c>
      <c r="E1349" s="213">
        <v>46118</v>
      </c>
      <c r="F1349" s="212" t="s">
        <v>1861</v>
      </c>
      <c r="G1349" s="212" t="s">
        <v>1861</v>
      </c>
      <c r="H1349" s="214">
        <v>46113</v>
      </c>
      <c r="I1349" s="215">
        <v>21009.17</v>
      </c>
      <c r="J1349" s="213">
        <v>46148</v>
      </c>
      <c r="K1349" s="212" t="s">
        <v>1861</v>
      </c>
      <c r="L1349" s="212" t="s">
        <v>1862</v>
      </c>
      <c r="M1349" s="211" t="s">
        <v>1863</v>
      </c>
      <c r="N1349" s="215">
        <v>21009.17</v>
      </c>
      <c r="O1349" s="216">
        <v>46113</v>
      </c>
      <c r="P1349" s="217"/>
      <c r="Q1349" s="217"/>
      <c r="R1349" s="215" t="s">
        <v>1864</v>
      </c>
      <c r="S1349" s="217"/>
      <c r="T1349" s="215" t="s">
        <v>1414</v>
      </c>
      <c r="U1349" s="185">
        <v>0</v>
      </c>
      <c r="V1349" s="157" t="s">
        <v>972</v>
      </c>
      <c r="W1349" s="157" t="s">
        <v>983</v>
      </c>
    </row>
    <row r="1350" spans="1:23" ht="16" customHeight="1">
      <c r="A1350" s="211" t="s">
        <v>797</v>
      </c>
      <c r="B1350" s="211" t="s">
        <v>1553</v>
      </c>
      <c r="C1350" s="212" t="s">
        <v>952</v>
      </c>
      <c r="D1350" s="212">
        <v>8183</v>
      </c>
      <c r="E1350" s="213">
        <v>46118</v>
      </c>
      <c r="F1350" s="212" t="s">
        <v>1865</v>
      </c>
      <c r="G1350" s="212" t="s">
        <v>1865</v>
      </c>
      <c r="H1350" s="214">
        <v>46113</v>
      </c>
      <c r="I1350" s="215">
        <v>16598.14</v>
      </c>
      <c r="J1350" s="213">
        <v>46148</v>
      </c>
      <c r="K1350" s="212" t="s">
        <v>1865</v>
      </c>
      <c r="L1350" s="212" t="s">
        <v>1866</v>
      </c>
      <c r="M1350" s="211" t="s">
        <v>1867</v>
      </c>
      <c r="N1350" s="215">
        <v>16598.14</v>
      </c>
      <c r="O1350" s="216">
        <v>46113</v>
      </c>
      <c r="P1350" s="217"/>
      <c r="Q1350" s="217"/>
      <c r="R1350" s="215" t="s">
        <v>1868</v>
      </c>
      <c r="S1350" s="217"/>
      <c r="T1350" s="215" t="s">
        <v>1414</v>
      </c>
      <c r="U1350" s="185">
        <v>0</v>
      </c>
      <c r="V1350" s="157" t="s">
        <v>972</v>
      </c>
      <c r="W1350" s="157" t="s">
        <v>983</v>
      </c>
    </row>
    <row r="1351" spans="1:23" ht="16" customHeight="1">
      <c r="A1351" s="211" t="s">
        <v>864</v>
      </c>
      <c r="B1351" s="211" t="s">
        <v>1554</v>
      </c>
      <c r="C1351" s="212" t="s">
        <v>952</v>
      </c>
      <c r="D1351" s="212">
        <v>8127</v>
      </c>
      <c r="E1351" s="213">
        <v>46118</v>
      </c>
      <c r="F1351" s="212" t="s">
        <v>1555</v>
      </c>
      <c r="G1351" s="212" t="s">
        <v>1555</v>
      </c>
      <c r="H1351" s="214">
        <v>46113</v>
      </c>
      <c r="I1351" s="215">
        <v>17523.45</v>
      </c>
      <c r="J1351" s="213">
        <v>46148</v>
      </c>
      <c r="K1351" s="212" t="s">
        <v>1555</v>
      </c>
      <c r="L1351" s="212" t="s">
        <v>1556</v>
      </c>
      <c r="M1351" s="211" t="s">
        <v>1557</v>
      </c>
      <c r="N1351" s="215">
        <v>17523.45</v>
      </c>
      <c r="O1351" s="216">
        <v>46113</v>
      </c>
      <c r="P1351" s="217"/>
      <c r="Q1351" s="217"/>
      <c r="R1351" s="215" t="s">
        <v>1558</v>
      </c>
      <c r="S1351" s="217"/>
      <c r="T1351" s="215" t="s">
        <v>1414</v>
      </c>
      <c r="U1351" s="185">
        <v>0</v>
      </c>
      <c r="V1351" s="157" t="s">
        <v>972</v>
      </c>
      <c r="W1351" s="157" t="s">
        <v>983</v>
      </c>
    </row>
    <row r="1352" spans="1:23" ht="16" customHeight="1">
      <c r="A1352" s="211" t="s">
        <v>878</v>
      </c>
      <c r="B1352" s="211" t="s">
        <v>1559</v>
      </c>
      <c r="C1352" s="212" t="s">
        <v>952</v>
      </c>
      <c r="D1352" s="212">
        <v>8224</v>
      </c>
      <c r="E1352" s="213">
        <v>46118</v>
      </c>
      <c r="F1352" s="212" t="s">
        <v>1560</v>
      </c>
      <c r="G1352" s="212" t="s">
        <v>1560</v>
      </c>
      <c r="H1352" s="214">
        <v>46113</v>
      </c>
      <c r="I1352" s="215">
        <v>24399.9</v>
      </c>
      <c r="J1352" s="213">
        <v>46148</v>
      </c>
      <c r="K1352" s="212" t="s">
        <v>1560</v>
      </c>
      <c r="L1352" s="212" t="s">
        <v>1561</v>
      </c>
      <c r="M1352" s="211" t="s">
        <v>1562</v>
      </c>
      <c r="N1352" s="215">
        <v>24399.9</v>
      </c>
      <c r="O1352" s="216">
        <v>46113</v>
      </c>
      <c r="P1352" s="217"/>
      <c r="Q1352" s="217"/>
      <c r="R1352" s="215" t="s">
        <v>1563</v>
      </c>
      <c r="S1352" s="217"/>
      <c r="T1352" s="215" t="s">
        <v>1414</v>
      </c>
      <c r="U1352" s="185">
        <v>0</v>
      </c>
      <c r="V1352" s="157" t="s">
        <v>972</v>
      </c>
      <c r="W1352" s="157" t="s">
        <v>983</v>
      </c>
    </row>
    <row r="1353" spans="1:23" ht="16" customHeight="1">
      <c r="A1353" s="211" t="s">
        <v>850</v>
      </c>
      <c r="B1353" s="211" t="s">
        <v>1564</v>
      </c>
      <c r="C1353" s="212" t="s">
        <v>952</v>
      </c>
      <c r="D1353" s="212">
        <v>8221</v>
      </c>
      <c r="E1353" s="213">
        <v>46118</v>
      </c>
      <c r="F1353" s="212" t="s">
        <v>3214</v>
      </c>
      <c r="G1353" s="212" t="s">
        <v>3214</v>
      </c>
      <c r="H1353" s="214">
        <v>46113</v>
      </c>
      <c r="I1353" s="215">
        <v>18673.689999999999</v>
      </c>
      <c r="J1353" s="213">
        <v>46148</v>
      </c>
      <c r="K1353" s="212" t="s">
        <v>3214</v>
      </c>
      <c r="L1353" s="212" t="s">
        <v>3215</v>
      </c>
      <c r="M1353" s="211" t="s">
        <v>3216</v>
      </c>
      <c r="N1353" s="215">
        <v>18673.689999999999</v>
      </c>
      <c r="O1353" s="216">
        <v>46113</v>
      </c>
      <c r="P1353" s="217"/>
      <c r="Q1353" s="217"/>
      <c r="R1353" s="215" t="s">
        <v>3217</v>
      </c>
      <c r="S1353" s="217"/>
      <c r="T1353" s="215" t="s">
        <v>1414</v>
      </c>
      <c r="U1353" s="185">
        <v>0</v>
      </c>
      <c r="V1353" s="157" t="s">
        <v>972</v>
      </c>
      <c r="W1353" s="157" t="s">
        <v>983</v>
      </c>
    </row>
    <row r="1354" spans="1:23" ht="16" customHeight="1">
      <c r="A1354" s="211" t="s">
        <v>808</v>
      </c>
      <c r="B1354" s="211" t="s">
        <v>1869</v>
      </c>
      <c r="C1354" s="212" t="s">
        <v>952</v>
      </c>
      <c r="D1354" s="212">
        <v>8186</v>
      </c>
      <c r="E1354" s="213">
        <v>46118</v>
      </c>
      <c r="F1354" s="212" t="s">
        <v>3218</v>
      </c>
      <c r="G1354" s="212" t="s">
        <v>3218</v>
      </c>
      <c r="H1354" s="214">
        <v>46113</v>
      </c>
      <c r="I1354" s="215">
        <v>16830.66</v>
      </c>
      <c r="J1354" s="213">
        <v>46148</v>
      </c>
      <c r="K1354" s="212" t="s">
        <v>3218</v>
      </c>
      <c r="L1354" s="212" t="s">
        <v>3219</v>
      </c>
      <c r="M1354" s="211" t="s">
        <v>3220</v>
      </c>
      <c r="N1354" s="215">
        <v>16830.66</v>
      </c>
      <c r="O1354" s="216">
        <v>46113</v>
      </c>
      <c r="P1354" s="217"/>
      <c r="Q1354" s="217"/>
      <c r="R1354" s="215" t="s">
        <v>3221</v>
      </c>
      <c r="S1354" s="217"/>
      <c r="T1354" s="215" t="s">
        <v>1414</v>
      </c>
      <c r="U1354" s="185">
        <v>0</v>
      </c>
      <c r="V1354" s="157" t="s">
        <v>972</v>
      </c>
      <c r="W1354" s="157" t="s">
        <v>983</v>
      </c>
    </row>
    <row r="1355" spans="1:23" ht="16" customHeight="1">
      <c r="A1355" s="211" t="s">
        <v>822</v>
      </c>
      <c r="B1355" s="211" t="s">
        <v>1565</v>
      </c>
      <c r="C1355" s="212" t="s">
        <v>952</v>
      </c>
      <c r="D1355" s="212">
        <v>8119</v>
      </c>
      <c r="E1355" s="213">
        <v>46118</v>
      </c>
      <c r="F1355" s="212" t="s">
        <v>1566</v>
      </c>
      <c r="G1355" s="212" t="s">
        <v>1566</v>
      </c>
      <c r="H1355" s="214">
        <v>46113</v>
      </c>
      <c r="I1355" s="215">
        <v>20250.490000000002</v>
      </c>
      <c r="J1355" s="213">
        <v>46148</v>
      </c>
      <c r="K1355" s="212" t="s">
        <v>1566</v>
      </c>
      <c r="L1355" s="212" t="s">
        <v>1567</v>
      </c>
      <c r="M1355" s="211" t="s">
        <v>1568</v>
      </c>
      <c r="N1355" s="215">
        <v>20250.490000000002</v>
      </c>
      <c r="O1355" s="216">
        <v>46113</v>
      </c>
      <c r="P1355" s="217"/>
      <c r="Q1355" s="217"/>
      <c r="R1355" s="215" t="s">
        <v>1569</v>
      </c>
      <c r="S1355" s="217"/>
      <c r="T1355" s="215" t="s">
        <v>1414</v>
      </c>
      <c r="U1355" s="185">
        <v>0</v>
      </c>
      <c r="V1355" s="157" t="s">
        <v>972</v>
      </c>
      <c r="W1355" s="157" t="s">
        <v>983</v>
      </c>
    </row>
    <row r="1356" spans="1:23" ht="16" customHeight="1">
      <c r="A1356" s="211" t="s">
        <v>855</v>
      </c>
      <c r="B1356" s="211" t="s">
        <v>1570</v>
      </c>
      <c r="C1356" s="212" t="s">
        <v>952</v>
      </c>
      <c r="D1356" s="212">
        <v>8193</v>
      </c>
      <c r="E1356" s="213">
        <v>46118</v>
      </c>
      <c r="F1356" s="212" t="s">
        <v>3222</v>
      </c>
      <c r="G1356" s="212" t="s">
        <v>3222</v>
      </c>
      <c r="H1356" s="214">
        <v>46113</v>
      </c>
      <c r="I1356" s="215">
        <v>13583.1</v>
      </c>
      <c r="J1356" s="213">
        <v>46148</v>
      </c>
      <c r="K1356" s="212" t="s">
        <v>3222</v>
      </c>
      <c r="L1356" s="212" t="s">
        <v>3223</v>
      </c>
      <c r="M1356" s="211" t="s">
        <v>3224</v>
      </c>
      <c r="N1356" s="215">
        <v>13583.1</v>
      </c>
      <c r="O1356" s="216">
        <v>46113</v>
      </c>
      <c r="P1356" s="217"/>
      <c r="Q1356" s="217"/>
      <c r="R1356" s="215" t="s">
        <v>3225</v>
      </c>
      <c r="S1356" s="217"/>
      <c r="T1356" s="215" t="s">
        <v>1414</v>
      </c>
      <c r="U1356" s="185">
        <v>0</v>
      </c>
      <c r="V1356" s="157" t="s">
        <v>972</v>
      </c>
      <c r="W1356" s="157" t="s">
        <v>983</v>
      </c>
    </row>
    <row r="1357" spans="1:23" ht="16" customHeight="1">
      <c r="A1357" s="211" t="s">
        <v>876</v>
      </c>
      <c r="B1357" s="211" t="s">
        <v>1571</v>
      </c>
      <c r="C1357" s="212" t="s">
        <v>952</v>
      </c>
      <c r="D1357" s="212">
        <v>8157</v>
      </c>
      <c r="E1357" s="213">
        <v>46118</v>
      </c>
      <c r="F1357" s="212" t="s">
        <v>1572</v>
      </c>
      <c r="G1357" s="212" t="s">
        <v>1572</v>
      </c>
      <c r="H1357" s="214">
        <v>46113</v>
      </c>
      <c r="I1357" s="215">
        <v>20828.939999999999</v>
      </c>
      <c r="J1357" s="213">
        <v>46148</v>
      </c>
      <c r="K1357" s="212" t="s">
        <v>1572</v>
      </c>
      <c r="L1357" s="212" t="s">
        <v>1573</v>
      </c>
      <c r="M1357" s="211" t="s">
        <v>1574</v>
      </c>
      <c r="N1357" s="215">
        <v>20828.939999999999</v>
      </c>
      <c r="O1357" s="216">
        <v>46113</v>
      </c>
      <c r="P1357" s="217"/>
      <c r="Q1357" s="217"/>
      <c r="R1357" s="215" t="s">
        <v>1575</v>
      </c>
      <c r="S1357" s="217"/>
      <c r="T1357" s="215" t="s">
        <v>1414</v>
      </c>
      <c r="U1357" s="185">
        <v>0</v>
      </c>
      <c r="V1357" s="157" t="s">
        <v>972</v>
      </c>
      <c r="W1357" s="157" t="s">
        <v>983</v>
      </c>
    </row>
    <row r="1358" spans="1:23" ht="16" customHeight="1">
      <c r="A1358" s="211" t="s">
        <v>896</v>
      </c>
      <c r="B1358" s="211" t="s">
        <v>1576</v>
      </c>
      <c r="C1358" s="212" t="s">
        <v>952</v>
      </c>
      <c r="D1358" s="212">
        <v>8113</v>
      </c>
      <c r="E1358" s="213">
        <v>46118</v>
      </c>
      <c r="F1358" s="212" t="s">
        <v>1577</v>
      </c>
      <c r="G1358" s="212" t="s">
        <v>1577</v>
      </c>
      <c r="H1358" s="214">
        <v>46113</v>
      </c>
      <c r="I1358" s="215">
        <v>24199.439999999999</v>
      </c>
      <c r="J1358" s="213">
        <v>46148</v>
      </c>
      <c r="K1358" s="212" t="s">
        <v>1577</v>
      </c>
      <c r="L1358" s="212" t="s">
        <v>1578</v>
      </c>
      <c r="M1358" s="211" t="s">
        <v>1579</v>
      </c>
      <c r="N1358" s="215">
        <v>24199.439999999999</v>
      </c>
      <c r="O1358" s="216">
        <v>46113</v>
      </c>
      <c r="P1358" s="217"/>
      <c r="Q1358" s="217"/>
      <c r="R1358" s="215" t="s">
        <v>1580</v>
      </c>
      <c r="S1358" s="217"/>
      <c r="T1358" s="215" t="s">
        <v>1414</v>
      </c>
      <c r="U1358" s="185">
        <v>0</v>
      </c>
      <c r="V1358" s="157" t="s">
        <v>972</v>
      </c>
      <c r="W1358" s="157" t="s">
        <v>983</v>
      </c>
    </row>
    <row r="1359" spans="1:23" ht="16" customHeight="1">
      <c r="A1359" s="211" t="s">
        <v>887</v>
      </c>
      <c r="B1359" s="211" t="s">
        <v>1581</v>
      </c>
      <c r="C1359" s="212" t="s">
        <v>952</v>
      </c>
      <c r="D1359" s="212">
        <v>8171</v>
      </c>
      <c r="E1359" s="213">
        <v>46118</v>
      </c>
      <c r="F1359" s="212" t="s">
        <v>2003</v>
      </c>
      <c r="G1359" s="212" t="s">
        <v>2003</v>
      </c>
      <c r="H1359" s="214">
        <v>46113</v>
      </c>
      <c r="I1359" s="215">
        <v>23318.27</v>
      </c>
      <c r="J1359" s="213">
        <v>46148</v>
      </c>
      <c r="K1359" s="212" t="s">
        <v>2003</v>
      </c>
      <c r="L1359" s="212" t="s">
        <v>2004</v>
      </c>
      <c r="M1359" s="211" t="s">
        <v>2005</v>
      </c>
      <c r="N1359" s="215">
        <v>23318.27</v>
      </c>
      <c r="O1359" s="216">
        <v>46113</v>
      </c>
      <c r="P1359" s="217"/>
      <c r="Q1359" s="217"/>
      <c r="R1359" s="215" t="s">
        <v>2006</v>
      </c>
      <c r="S1359" s="217"/>
      <c r="T1359" s="215" t="s">
        <v>1414</v>
      </c>
      <c r="U1359" s="185">
        <v>0</v>
      </c>
      <c r="V1359" s="157" t="s">
        <v>972</v>
      </c>
      <c r="W1359" s="157" t="s">
        <v>983</v>
      </c>
    </row>
    <row r="1360" spans="1:23" ht="16" customHeight="1">
      <c r="A1360" s="211" t="s">
        <v>862</v>
      </c>
      <c r="B1360" s="211" t="s">
        <v>1582</v>
      </c>
      <c r="C1360" s="212" t="s">
        <v>952</v>
      </c>
      <c r="D1360" s="212">
        <v>8122</v>
      </c>
      <c r="E1360" s="213">
        <v>46118</v>
      </c>
      <c r="F1360" s="212" t="s">
        <v>3226</v>
      </c>
      <c r="G1360" s="212" t="s">
        <v>3226</v>
      </c>
      <c r="H1360" s="214">
        <v>46113</v>
      </c>
      <c r="I1360" s="215">
        <v>26695.13</v>
      </c>
      <c r="J1360" s="213">
        <v>46148</v>
      </c>
      <c r="K1360" s="212" t="s">
        <v>3226</v>
      </c>
      <c r="L1360" s="212" t="s">
        <v>3227</v>
      </c>
      <c r="M1360" s="211" t="s">
        <v>3228</v>
      </c>
      <c r="N1360" s="215">
        <v>26695.13</v>
      </c>
      <c r="O1360" s="216">
        <v>46113</v>
      </c>
      <c r="P1360" s="217"/>
      <c r="Q1360" s="217"/>
      <c r="R1360" s="215" t="s">
        <v>3229</v>
      </c>
      <c r="S1360" s="217"/>
      <c r="T1360" s="215" t="s">
        <v>1414</v>
      </c>
      <c r="U1360" s="185">
        <v>0</v>
      </c>
      <c r="V1360" s="157" t="s">
        <v>972</v>
      </c>
      <c r="W1360" s="157" t="s">
        <v>983</v>
      </c>
    </row>
    <row r="1361" spans="1:23" ht="16" customHeight="1">
      <c r="A1361" s="211" t="s">
        <v>792</v>
      </c>
      <c r="B1361" s="211" t="s">
        <v>1583</v>
      </c>
      <c r="C1361" s="212" t="s">
        <v>952</v>
      </c>
      <c r="D1361" s="212">
        <v>7760</v>
      </c>
      <c r="E1361" s="213">
        <v>46057</v>
      </c>
      <c r="F1361" s="212" t="s">
        <v>1936</v>
      </c>
      <c r="G1361" s="212" t="s">
        <v>1936</v>
      </c>
      <c r="H1361" s="214">
        <v>46054</v>
      </c>
      <c r="I1361" s="215">
        <v>21506.79</v>
      </c>
      <c r="J1361" s="213">
        <v>46087</v>
      </c>
      <c r="K1361" s="212" t="s">
        <v>1936</v>
      </c>
      <c r="L1361" s="212" t="s">
        <v>1937</v>
      </c>
      <c r="M1361" s="211" t="s">
        <v>1938</v>
      </c>
      <c r="N1361" s="215">
        <v>21506.79</v>
      </c>
      <c r="O1361" s="216">
        <v>46054</v>
      </c>
      <c r="P1361" s="217"/>
      <c r="Q1361" s="217"/>
      <c r="R1361" s="215" t="s">
        <v>1939</v>
      </c>
      <c r="S1361" s="217"/>
      <c r="T1361" s="215" t="s">
        <v>1414</v>
      </c>
      <c r="U1361" s="185">
        <v>55</v>
      </c>
      <c r="V1361" s="157" t="s">
        <v>974</v>
      </c>
      <c r="W1361" s="157" t="s">
        <v>983</v>
      </c>
    </row>
    <row r="1362" spans="1:23" ht="16" customHeight="1">
      <c r="A1362" s="211" t="s">
        <v>792</v>
      </c>
      <c r="B1362" s="211" t="s">
        <v>1583</v>
      </c>
      <c r="C1362" s="212" t="s">
        <v>952</v>
      </c>
      <c r="D1362" s="212">
        <v>7915</v>
      </c>
      <c r="E1362" s="213">
        <v>46085</v>
      </c>
      <c r="F1362" s="212" t="s">
        <v>1936</v>
      </c>
      <c r="G1362" s="212" t="s">
        <v>1936</v>
      </c>
      <c r="H1362" s="214">
        <v>46082</v>
      </c>
      <c r="I1362" s="215">
        <v>21506.79</v>
      </c>
      <c r="J1362" s="213">
        <v>46115</v>
      </c>
      <c r="K1362" s="212" t="s">
        <v>1936</v>
      </c>
      <c r="L1362" s="212" t="s">
        <v>1937</v>
      </c>
      <c r="M1362" s="211" t="s">
        <v>1938</v>
      </c>
      <c r="N1362" s="215">
        <v>21506.79</v>
      </c>
      <c r="O1362" s="216">
        <v>46082</v>
      </c>
      <c r="P1362" s="217"/>
      <c r="Q1362" s="217"/>
      <c r="R1362" s="215" t="s">
        <v>1939</v>
      </c>
      <c r="S1362" s="217"/>
      <c r="T1362" s="215" t="s">
        <v>1414</v>
      </c>
      <c r="U1362" s="185">
        <v>27</v>
      </c>
      <c r="V1362" s="157" t="s">
        <v>973</v>
      </c>
      <c r="W1362" s="157" t="s">
        <v>983</v>
      </c>
    </row>
    <row r="1363" spans="1:23" ht="16" customHeight="1">
      <c r="A1363" s="211" t="s">
        <v>792</v>
      </c>
      <c r="B1363" s="211" t="s">
        <v>1583</v>
      </c>
      <c r="C1363" s="212" t="s">
        <v>952</v>
      </c>
      <c r="D1363" s="212">
        <v>8242</v>
      </c>
      <c r="E1363" s="213">
        <v>46118</v>
      </c>
      <c r="F1363" s="212" t="s">
        <v>1936</v>
      </c>
      <c r="G1363" s="212" t="s">
        <v>1936</v>
      </c>
      <c r="H1363" s="214">
        <v>46113</v>
      </c>
      <c r="I1363" s="215">
        <v>21506.79</v>
      </c>
      <c r="J1363" s="213">
        <v>46148</v>
      </c>
      <c r="K1363" s="212" t="s">
        <v>1936</v>
      </c>
      <c r="L1363" s="212" t="s">
        <v>1937</v>
      </c>
      <c r="M1363" s="211" t="s">
        <v>1938</v>
      </c>
      <c r="N1363" s="215">
        <v>21506.79</v>
      </c>
      <c r="O1363" s="216">
        <v>46113</v>
      </c>
      <c r="P1363" s="217"/>
      <c r="Q1363" s="217"/>
      <c r="R1363" s="215" t="s">
        <v>1939</v>
      </c>
      <c r="S1363" s="217"/>
      <c r="T1363" s="215" t="s">
        <v>1414</v>
      </c>
      <c r="U1363" s="185">
        <v>0</v>
      </c>
      <c r="V1363" s="157" t="s">
        <v>972</v>
      </c>
      <c r="W1363" s="157" t="s">
        <v>983</v>
      </c>
    </row>
    <row r="1364" spans="1:23" ht="16" customHeight="1">
      <c r="A1364" s="211" t="s">
        <v>906</v>
      </c>
      <c r="B1364" s="211" t="s">
        <v>1584</v>
      </c>
      <c r="C1364" s="212" t="s">
        <v>948</v>
      </c>
      <c r="D1364" s="212">
        <v>21833</v>
      </c>
      <c r="E1364" s="213">
        <v>46113</v>
      </c>
      <c r="F1364" s="217"/>
      <c r="G1364" s="217"/>
      <c r="H1364" s="217"/>
      <c r="I1364" s="215">
        <v>25034.54</v>
      </c>
      <c r="J1364" s="213">
        <v>46142</v>
      </c>
      <c r="K1364" s="212" t="s">
        <v>1419</v>
      </c>
      <c r="L1364" s="217"/>
      <c r="M1364" s="211" t="s">
        <v>1419</v>
      </c>
      <c r="N1364" s="215">
        <v>25034.54</v>
      </c>
      <c r="O1364" s="218"/>
      <c r="P1364" s="217"/>
      <c r="Q1364" s="217"/>
      <c r="R1364" s="217"/>
      <c r="S1364" s="217"/>
      <c r="T1364" s="215" t="s">
        <v>1422</v>
      </c>
      <c r="U1364" s="185">
        <v>1</v>
      </c>
      <c r="V1364" s="157" t="s">
        <v>973</v>
      </c>
      <c r="W1364" s="157" t="s">
        <v>984</v>
      </c>
    </row>
    <row r="1365" spans="1:23" ht="16" customHeight="1">
      <c r="A1365" s="211" t="s">
        <v>874</v>
      </c>
      <c r="B1365" s="211" t="s">
        <v>1585</v>
      </c>
      <c r="C1365" s="212" t="s">
        <v>952</v>
      </c>
      <c r="D1365" s="212">
        <v>8143</v>
      </c>
      <c r="E1365" s="213">
        <v>46118</v>
      </c>
      <c r="F1365" s="212" t="s">
        <v>5837</v>
      </c>
      <c r="G1365" s="212" t="s">
        <v>5837</v>
      </c>
      <c r="H1365" s="214">
        <v>46113</v>
      </c>
      <c r="I1365" s="215">
        <v>23820.52</v>
      </c>
      <c r="J1365" s="213">
        <v>46148</v>
      </c>
      <c r="K1365" s="212" t="s">
        <v>5837</v>
      </c>
      <c r="L1365" s="212" t="s">
        <v>5838</v>
      </c>
      <c r="M1365" s="211" t="s">
        <v>5839</v>
      </c>
      <c r="N1365" s="215">
        <v>23820.52</v>
      </c>
      <c r="O1365" s="216">
        <v>46113</v>
      </c>
      <c r="P1365" s="217"/>
      <c r="Q1365" s="217"/>
      <c r="R1365" s="215" t="s">
        <v>5840</v>
      </c>
      <c r="S1365" s="217"/>
      <c r="T1365" s="215" t="s">
        <v>1414</v>
      </c>
      <c r="U1365" s="185">
        <v>0</v>
      </c>
      <c r="V1365" s="157" t="s">
        <v>972</v>
      </c>
      <c r="W1365" s="157" t="s">
        <v>983</v>
      </c>
    </row>
    <row r="1366" spans="1:23" ht="16" customHeight="1">
      <c r="A1366" s="211" t="s">
        <v>508</v>
      </c>
      <c r="B1366" s="211" t="s">
        <v>1586</v>
      </c>
      <c r="C1366" s="212" t="s">
        <v>952</v>
      </c>
      <c r="D1366" s="212">
        <v>8135</v>
      </c>
      <c r="E1366" s="213">
        <v>46118</v>
      </c>
      <c r="F1366" s="212" t="s">
        <v>1587</v>
      </c>
      <c r="G1366" s="212" t="s">
        <v>1587</v>
      </c>
      <c r="H1366" s="214">
        <v>46113</v>
      </c>
      <c r="I1366" s="215">
        <v>20920.71</v>
      </c>
      <c r="J1366" s="213">
        <v>46148</v>
      </c>
      <c r="K1366" s="212" t="s">
        <v>1587</v>
      </c>
      <c r="L1366" s="212" t="s">
        <v>1588</v>
      </c>
      <c r="M1366" s="211" t="s">
        <v>1589</v>
      </c>
      <c r="N1366" s="215">
        <v>20920.71</v>
      </c>
      <c r="O1366" s="216">
        <v>46113</v>
      </c>
      <c r="P1366" s="217"/>
      <c r="Q1366" s="217"/>
      <c r="R1366" s="215" t="s">
        <v>1590</v>
      </c>
      <c r="S1366" s="217"/>
      <c r="T1366" s="215" t="s">
        <v>1414</v>
      </c>
      <c r="U1366" s="185">
        <v>0</v>
      </c>
      <c r="V1366" s="157" t="s">
        <v>972</v>
      </c>
      <c r="W1366" s="157" t="s">
        <v>983</v>
      </c>
    </row>
    <row r="1367" spans="1:23" ht="16" customHeight="1">
      <c r="A1367" s="211" t="s">
        <v>900</v>
      </c>
      <c r="B1367" s="211" t="s">
        <v>1591</v>
      </c>
      <c r="C1367" s="212" t="s">
        <v>952</v>
      </c>
      <c r="D1367" s="212">
        <v>8200</v>
      </c>
      <c r="E1367" s="213">
        <v>46118</v>
      </c>
      <c r="F1367" s="212" t="s">
        <v>5841</v>
      </c>
      <c r="G1367" s="212" t="s">
        <v>5841</v>
      </c>
      <c r="H1367" s="214">
        <v>46113</v>
      </c>
      <c r="I1367" s="215">
        <v>20870.47</v>
      </c>
      <c r="J1367" s="213">
        <v>46148</v>
      </c>
      <c r="K1367" s="212" t="s">
        <v>5841</v>
      </c>
      <c r="L1367" s="212" t="s">
        <v>5842</v>
      </c>
      <c r="M1367" s="211" t="s">
        <v>5843</v>
      </c>
      <c r="N1367" s="215">
        <v>20870.47</v>
      </c>
      <c r="O1367" s="216">
        <v>46113</v>
      </c>
      <c r="P1367" s="217"/>
      <c r="Q1367" s="217"/>
      <c r="R1367" s="215" t="s">
        <v>5844</v>
      </c>
      <c r="S1367" s="217"/>
      <c r="T1367" s="215" t="s">
        <v>1414</v>
      </c>
      <c r="U1367" s="185">
        <v>0</v>
      </c>
      <c r="V1367" s="157" t="s">
        <v>972</v>
      </c>
      <c r="W1367" s="157" t="s">
        <v>983</v>
      </c>
    </row>
    <row r="1368" spans="1:23" ht="16" customHeight="1">
      <c r="A1368" s="211" t="s">
        <v>859</v>
      </c>
      <c r="B1368" s="211" t="s">
        <v>1592</v>
      </c>
      <c r="C1368" s="212" t="s">
        <v>952</v>
      </c>
      <c r="D1368" s="212">
        <v>8243</v>
      </c>
      <c r="E1368" s="213">
        <v>46118</v>
      </c>
      <c r="F1368" s="212" t="s">
        <v>3913</v>
      </c>
      <c r="G1368" s="212" t="s">
        <v>3913</v>
      </c>
      <c r="H1368" s="214">
        <v>46113</v>
      </c>
      <c r="I1368" s="215">
        <v>54458.11</v>
      </c>
      <c r="J1368" s="213">
        <v>46148</v>
      </c>
      <c r="K1368" s="212" t="s">
        <v>3913</v>
      </c>
      <c r="L1368" s="212" t="s">
        <v>3914</v>
      </c>
      <c r="M1368" s="211" t="s">
        <v>1944</v>
      </c>
      <c r="N1368" s="215">
        <v>54458.11</v>
      </c>
      <c r="O1368" s="216">
        <v>46113</v>
      </c>
      <c r="P1368" s="217"/>
      <c r="Q1368" s="217"/>
      <c r="R1368" s="215" t="s">
        <v>3915</v>
      </c>
      <c r="S1368" s="217"/>
      <c r="T1368" s="215" t="s">
        <v>1414</v>
      </c>
      <c r="U1368" s="185">
        <v>0</v>
      </c>
      <c r="V1368" s="157" t="s">
        <v>972</v>
      </c>
      <c r="W1368" s="157" t="s">
        <v>983</v>
      </c>
    </row>
    <row r="1369" spans="1:23" ht="16" customHeight="1">
      <c r="A1369" s="211" t="s">
        <v>960</v>
      </c>
      <c r="B1369" s="211" t="s">
        <v>1593</v>
      </c>
      <c r="C1369" s="212" t="s">
        <v>952</v>
      </c>
      <c r="D1369" s="212">
        <v>8159</v>
      </c>
      <c r="E1369" s="213">
        <v>46118</v>
      </c>
      <c r="F1369" s="212" t="s">
        <v>3230</v>
      </c>
      <c r="G1369" s="212" t="s">
        <v>3230</v>
      </c>
      <c r="H1369" s="214">
        <v>46113</v>
      </c>
      <c r="I1369" s="215">
        <v>35638.43</v>
      </c>
      <c r="J1369" s="213">
        <v>46148</v>
      </c>
      <c r="K1369" s="212" t="s">
        <v>3230</v>
      </c>
      <c r="L1369" s="212" t="s">
        <v>3231</v>
      </c>
      <c r="M1369" s="211" t="s">
        <v>1985</v>
      </c>
      <c r="N1369" s="215">
        <v>35638.43</v>
      </c>
      <c r="O1369" s="216">
        <v>46113</v>
      </c>
      <c r="P1369" s="217"/>
      <c r="Q1369" s="217"/>
      <c r="R1369" s="215" t="s">
        <v>3232</v>
      </c>
      <c r="S1369" s="217"/>
      <c r="T1369" s="215" t="s">
        <v>1414</v>
      </c>
      <c r="U1369" s="185">
        <v>0</v>
      </c>
      <c r="V1369" s="157" t="s">
        <v>972</v>
      </c>
      <c r="W1369" s="157" t="s">
        <v>983</v>
      </c>
    </row>
    <row r="1370" spans="1:23" ht="16" customHeight="1">
      <c r="A1370" s="211" t="s">
        <v>488</v>
      </c>
      <c r="B1370" s="211" t="s">
        <v>1594</v>
      </c>
      <c r="C1370" s="212" t="s">
        <v>948</v>
      </c>
      <c r="D1370" s="212">
        <v>21829</v>
      </c>
      <c r="E1370" s="213">
        <v>46113</v>
      </c>
      <c r="F1370" s="217"/>
      <c r="G1370" s="217"/>
      <c r="H1370" s="217"/>
      <c r="I1370" s="215">
        <v>84914.12</v>
      </c>
      <c r="J1370" s="213">
        <v>46142</v>
      </c>
      <c r="K1370" s="212" t="s">
        <v>1419</v>
      </c>
      <c r="L1370" s="217"/>
      <c r="M1370" s="211" t="s">
        <v>1419</v>
      </c>
      <c r="N1370" s="215">
        <v>84914.12</v>
      </c>
      <c r="O1370" s="218"/>
      <c r="P1370" s="217"/>
      <c r="Q1370" s="217"/>
      <c r="R1370" s="217"/>
      <c r="S1370" s="217"/>
      <c r="T1370" s="215" t="s">
        <v>1422</v>
      </c>
      <c r="U1370" s="185">
        <v>1</v>
      </c>
      <c r="V1370" s="157" t="s">
        <v>973</v>
      </c>
      <c r="W1370" s="157" t="s">
        <v>984</v>
      </c>
    </row>
    <row r="1371" spans="1:23" ht="16" customHeight="1">
      <c r="A1371" s="211" t="s">
        <v>1595</v>
      </c>
      <c r="B1371" s="211" t="s">
        <v>1596</v>
      </c>
      <c r="C1371" s="212" t="s">
        <v>952</v>
      </c>
      <c r="D1371" s="212">
        <v>8229</v>
      </c>
      <c r="E1371" s="213">
        <v>46118</v>
      </c>
      <c r="F1371" s="212" t="s">
        <v>1844</v>
      </c>
      <c r="G1371" s="212" t="s">
        <v>1844</v>
      </c>
      <c r="H1371" s="214">
        <v>46113</v>
      </c>
      <c r="I1371" s="215">
        <v>20938.34</v>
      </c>
      <c r="J1371" s="213">
        <v>46148</v>
      </c>
      <c r="K1371" s="212" t="s">
        <v>1844</v>
      </c>
      <c r="L1371" s="212" t="s">
        <v>1845</v>
      </c>
      <c r="M1371" s="211" t="s">
        <v>1846</v>
      </c>
      <c r="N1371" s="215">
        <v>20938.34</v>
      </c>
      <c r="O1371" s="216">
        <v>46113</v>
      </c>
      <c r="P1371" s="217"/>
      <c r="Q1371" s="217"/>
      <c r="R1371" s="215" t="s">
        <v>1847</v>
      </c>
      <c r="S1371" s="217"/>
      <c r="T1371" s="215" t="s">
        <v>1414</v>
      </c>
      <c r="U1371" s="185">
        <v>0</v>
      </c>
      <c r="V1371" s="157" t="s">
        <v>972</v>
      </c>
      <c r="W1371" s="157" t="s">
        <v>983</v>
      </c>
    </row>
    <row r="1372" spans="1:23" ht="16" customHeight="1">
      <c r="A1372" s="211" t="s">
        <v>816</v>
      </c>
      <c r="B1372" s="211" t="s">
        <v>1597</v>
      </c>
      <c r="C1372" s="212" t="s">
        <v>952</v>
      </c>
      <c r="D1372" s="212">
        <v>8094</v>
      </c>
      <c r="E1372" s="213">
        <v>46118</v>
      </c>
      <c r="F1372" s="212" t="s">
        <v>1870</v>
      </c>
      <c r="G1372" s="212" t="s">
        <v>1870</v>
      </c>
      <c r="H1372" s="214">
        <v>46113</v>
      </c>
      <c r="I1372" s="215">
        <v>19661.12</v>
      </c>
      <c r="J1372" s="213">
        <v>46148</v>
      </c>
      <c r="K1372" s="212" t="s">
        <v>1870</v>
      </c>
      <c r="L1372" s="212" t="s">
        <v>1871</v>
      </c>
      <c r="M1372" s="211" t="s">
        <v>1872</v>
      </c>
      <c r="N1372" s="215">
        <v>19661.12</v>
      </c>
      <c r="O1372" s="216">
        <v>46113</v>
      </c>
      <c r="P1372" s="217"/>
      <c r="Q1372" s="217"/>
      <c r="R1372" s="215" t="s">
        <v>1873</v>
      </c>
      <c r="S1372" s="217"/>
      <c r="T1372" s="215" t="s">
        <v>1414</v>
      </c>
      <c r="U1372" s="185">
        <v>0</v>
      </c>
      <c r="V1372" s="157" t="s">
        <v>972</v>
      </c>
      <c r="W1372" s="157" t="s">
        <v>983</v>
      </c>
    </row>
    <row r="1373" spans="1:23" ht="16" customHeight="1">
      <c r="A1373" s="211" t="s">
        <v>487</v>
      </c>
      <c r="B1373" s="211" t="s">
        <v>1598</v>
      </c>
      <c r="C1373" s="212" t="s">
        <v>952</v>
      </c>
      <c r="D1373" s="212">
        <v>8148</v>
      </c>
      <c r="E1373" s="213">
        <v>46118</v>
      </c>
      <c r="F1373" s="212" t="s">
        <v>1599</v>
      </c>
      <c r="G1373" s="212" t="s">
        <v>1599</v>
      </c>
      <c r="H1373" s="214">
        <v>46113</v>
      </c>
      <c r="I1373" s="215">
        <v>20264.38</v>
      </c>
      <c r="J1373" s="213">
        <v>46148</v>
      </c>
      <c r="K1373" s="212" t="s">
        <v>1599</v>
      </c>
      <c r="L1373" s="212" t="s">
        <v>1600</v>
      </c>
      <c r="M1373" s="211" t="s">
        <v>1601</v>
      </c>
      <c r="N1373" s="215">
        <v>20264.38</v>
      </c>
      <c r="O1373" s="216">
        <v>46113</v>
      </c>
      <c r="P1373" s="217"/>
      <c r="Q1373" s="217"/>
      <c r="R1373" s="215" t="s">
        <v>1602</v>
      </c>
      <c r="S1373" s="217"/>
      <c r="T1373" s="215" t="s">
        <v>1414</v>
      </c>
      <c r="U1373" s="185">
        <v>0</v>
      </c>
      <c r="V1373" s="157" t="s">
        <v>972</v>
      </c>
      <c r="W1373" s="157" t="s">
        <v>983</v>
      </c>
    </row>
    <row r="1374" spans="1:23" ht="16" customHeight="1">
      <c r="A1374" s="211" t="s">
        <v>841</v>
      </c>
      <c r="B1374" s="211" t="s">
        <v>1874</v>
      </c>
      <c r="C1374" s="212" t="s">
        <v>952</v>
      </c>
      <c r="D1374" s="212">
        <v>8213</v>
      </c>
      <c r="E1374" s="213">
        <v>46118</v>
      </c>
      <c r="F1374" s="212" t="s">
        <v>3233</v>
      </c>
      <c r="G1374" s="212" t="s">
        <v>3233</v>
      </c>
      <c r="H1374" s="214">
        <v>46113</v>
      </c>
      <c r="I1374" s="215">
        <v>20673.71</v>
      </c>
      <c r="J1374" s="213">
        <v>46148</v>
      </c>
      <c r="K1374" s="212" t="s">
        <v>3233</v>
      </c>
      <c r="L1374" s="212" t="s">
        <v>3234</v>
      </c>
      <c r="M1374" s="211" t="s">
        <v>3235</v>
      </c>
      <c r="N1374" s="215">
        <v>20673.71</v>
      </c>
      <c r="O1374" s="216">
        <v>46113</v>
      </c>
      <c r="P1374" s="217"/>
      <c r="Q1374" s="217"/>
      <c r="R1374" s="215" t="s">
        <v>3236</v>
      </c>
      <c r="S1374" s="217"/>
      <c r="T1374" s="215" t="s">
        <v>1414</v>
      </c>
      <c r="U1374" s="185">
        <v>0</v>
      </c>
      <c r="V1374" s="157" t="s">
        <v>972</v>
      </c>
      <c r="W1374" s="157" t="s">
        <v>983</v>
      </c>
    </row>
    <row r="1375" spans="1:23" ht="16" customHeight="1">
      <c r="A1375" s="211" t="s">
        <v>3237</v>
      </c>
      <c r="B1375" s="211" t="s">
        <v>3238</v>
      </c>
      <c r="C1375" s="212" t="s">
        <v>952</v>
      </c>
      <c r="D1375" s="212">
        <v>8201</v>
      </c>
      <c r="E1375" s="213">
        <v>46118</v>
      </c>
      <c r="F1375" s="212" t="s">
        <v>3239</v>
      </c>
      <c r="G1375" s="212" t="s">
        <v>3239</v>
      </c>
      <c r="H1375" s="214">
        <v>46113</v>
      </c>
      <c r="I1375" s="215">
        <v>37555.39</v>
      </c>
      <c r="J1375" s="213">
        <v>46148</v>
      </c>
      <c r="K1375" s="212" t="s">
        <v>3239</v>
      </c>
      <c r="L1375" s="212" t="s">
        <v>3240</v>
      </c>
      <c r="M1375" s="211" t="s">
        <v>3241</v>
      </c>
      <c r="N1375" s="215">
        <v>37555.39</v>
      </c>
      <c r="O1375" s="216">
        <v>46113</v>
      </c>
      <c r="P1375" s="217"/>
      <c r="Q1375" s="217"/>
      <c r="R1375" s="215" t="s">
        <v>3242</v>
      </c>
      <c r="S1375" s="217"/>
      <c r="T1375" s="215" t="s">
        <v>1414</v>
      </c>
      <c r="U1375" s="185">
        <v>0</v>
      </c>
      <c r="V1375" s="157" t="s">
        <v>972</v>
      </c>
      <c r="W1375" s="157" t="s">
        <v>983</v>
      </c>
    </row>
    <row r="1376" spans="1:23" ht="16" customHeight="1">
      <c r="A1376" s="211" t="s">
        <v>848</v>
      </c>
      <c r="B1376" s="211" t="s">
        <v>1603</v>
      </c>
      <c r="C1376" s="212" t="s">
        <v>952</v>
      </c>
      <c r="D1376" s="212">
        <v>8238</v>
      </c>
      <c r="E1376" s="213">
        <v>46118</v>
      </c>
      <c r="F1376" s="212" t="s">
        <v>1604</v>
      </c>
      <c r="G1376" s="212" t="s">
        <v>1604</v>
      </c>
      <c r="H1376" s="214">
        <v>46113</v>
      </c>
      <c r="I1376" s="215">
        <v>13329.81</v>
      </c>
      <c r="J1376" s="213">
        <v>46148</v>
      </c>
      <c r="K1376" s="212" t="s">
        <v>1604</v>
      </c>
      <c r="L1376" s="212" t="s">
        <v>1605</v>
      </c>
      <c r="M1376" s="211" t="s">
        <v>1606</v>
      </c>
      <c r="N1376" s="215">
        <v>13329.81</v>
      </c>
      <c r="O1376" s="216">
        <v>46113</v>
      </c>
      <c r="P1376" s="217"/>
      <c r="Q1376" s="217"/>
      <c r="R1376" s="215" t="s">
        <v>1607</v>
      </c>
      <c r="S1376" s="217"/>
      <c r="T1376" s="215" t="s">
        <v>1414</v>
      </c>
      <c r="U1376" s="185">
        <v>0</v>
      </c>
      <c r="V1376" s="157" t="s">
        <v>972</v>
      </c>
      <c r="W1376" s="157" t="s">
        <v>983</v>
      </c>
    </row>
    <row r="1377" spans="1:23" ht="16" customHeight="1">
      <c r="A1377" s="211" t="s">
        <v>861</v>
      </c>
      <c r="B1377" s="211" t="s">
        <v>1608</v>
      </c>
      <c r="C1377" s="212" t="s">
        <v>952</v>
      </c>
      <c r="D1377" s="212">
        <v>8196</v>
      </c>
      <c r="E1377" s="213">
        <v>46118</v>
      </c>
      <c r="F1377" s="212" t="s">
        <v>1609</v>
      </c>
      <c r="G1377" s="212" t="s">
        <v>1609</v>
      </c>
      <c r="H1377" s="214">
        <v>46113</v>
      </c>
      <c r="I1377" s="215">
        <v>17036.009999999998</v>
      </c>
      <c r="J1377" s="213">
        <v>46148</v>
      </c>
      <c r="K1377" s="212" t="s">
        <v>1609</v>
      </c>
      <c r="L1377" s="212" t="s">
        <v>1610</v>
      </c>
      <c r="M1377" s="211" t="s">
        <v>1611</v>
      </c>
      <c r="N1377" s="215">
        <v>17036.009999999998</v>
      </c>
      <c r="O1377" s="216">
        <v>46113</v>
      </c>
      <c r="P1377" s="217"/>
      <c r="Q1377" s="217"/>
      <c r="R1377" s="215" t="s">
        <v>1612</v>
      </c>
      <c r="S1377" s="217"/>
      <c r="T1377" s="215" t="s">
        <v>1414</v>
      </c>
      <c r="U1377" s="185">
        <v>0</v>
      </c>
      <c r="V1377" s="157" t="s">
        <v>972</v>
      </c>
      <c r="W1377" s="157" t="s">
        <v>983</v>
      </c>
    </row>
    <row r="1378" spans="1:23" ht="16" customHeight="1">
      <c r="A1378" s="211" t="s">
        <v>830</v>
      </c>
      <c r="B1378" s="211" t="s">
        <v>1613</v>
      </c>
      <c r="C1378" s="212" t="s">
        <v>952</v>
      </c>
      <c r="D1378" s="212">
        <v>8181</v>
      </c>
      <c r="E1378" s="213">
        <v>46118</v>
      </c>
      <c r="F1378" s="212" t="s">
        <v>1614</v>
      </c>
      <c r="G1378" s="212" t="s">
        <v>1614</v>
      </c>
      <c r="H1378" s="214">
        <v>46113</v>
      </c>
      <c r="I1378" s="215">
        <v>20180.23</v>
      </c>
      <c r="J1378" s="213">
        <v>46148</v>
      </c>
      <c r="K1378" s="212" t="s">
        <v>1614</v>
      </c>
      <c r="L1378" s="212" t="s">
        <v>1615</v>
      </c>
      <c r="M1378" s="211" t="s">
        <v>1616</v>
      </c>
      <c r="N1378" s="215">
        <v>20180.23</v>
      </c>
      <c r="O1378" s="216">
        <v>46113</v>
      </c>
      <c r="P1378" s="217"/>
      <c r="Q1378" s="217"/>
      <c r="R1378" s="215" t="s">
        <v>1617</v>
      </c>
      <c r="S1378" s="217"/>
      <c r="T1378" s="215" t="s">
        <v>1414</v>
      </c>
      <c r="U1378" s="185">
        <v>0</v>
      </c>
      <c r="V1378" s="157" t="s">
        <v>972</v>
      </c>
      <c r="W1378" s="157" t="s">
        <v>983</v>
      </c>
    </row>
    <row r="1379" spans="1:23" ht="16" customHeight="1">
      <c r="A1379" s="211" t="s">
        <v>1618</v>
      </c>
      <c r="B1379" s="211" t="s">
        <v>1619</v>
      </c>
      <c r="C1379" s="212" t="s">
        <v>952</v>
      </c>
      <c r="D1379" s="212">
        <v>8236</v>
      </c>
      <c r="E1379" s="213">
        <v>46118</v>
      </c>
      <c r="F1379" s="212" t="s">
        <v>5845</v>
      </c>
      <c r="G1379" s="212" t="s">
        <v>5845</v>
      </c>
      <c r="H1379" s="214">
        <v>46113</v>
      </c>
      <c r="I1379" s="215">
        <v>18985.689999999999</v>
      </c>
      <c r="J1379" s="213">
        <v>46148</v>
      </c>
      <c r="K1379" s="212" t="s">
        <v>5845</v>
      </c>
      <c r="L1379" s="212" t="s">
        <v>5846</v>
      </c>
      <c r="M1379" s="211" t="s">
        <v>5847</v>
      </c>
      <c r="N1379" s="215">
        <v>18985.689999999999</v>
      </c>
      <c r="O1379" s="216">
        <v>46113</v>
      </c>
      <c r="P1379" s="217"/>
      <c r="Q1379" s="217"/>
      <c r="R1379" s="215" t="s">
        <v>5848</v>
      </c>
      <c r="S1379" s="217"/>
      <c r="T1379" s="215" t="s">
        <v>1414</v>
      </c>
      <c r="U1379" s="185">
        <v>0</v>
      </c>
      <c r="V1379" s="157" t="s">
        <v>972</v>
      </c>
      <c r="W1379" s="157" t="s">
        <v>983</v>
      </c>
    </row>
    <row r="1380" spans="1:23" ht="16" customHeight="1">
      <c r="A1380" s="211" t="s">
        <v>961</v>
      </c>
      <c r="B1380" s="211" t="s">
        <v>1620</v>
      </c>
      <c r="C1380" s="212" t="s">
        <v>952</v>
      </c>
      <c r="D1380" s="212">
        <v>8161</v>
      </c>
      <c r="E1380" s="213">
        <v>46118</v>
      </c>
      <c r="F1380" s="212" t="s">
        <v>1621</v>
      </c>
      <c r="G1380" s="212" t="s">
        <v>1621</v>
      </c>
      <c r="H1380" s="214">
        <v>46113</v>
      </c>
      <c r="I1380" s="215">
        <v>18525.259999999998</v>
      </c>
      <c r="J1380" s="213">
        <v>46148</v>
      </c>
      <c r="K1380" s="212" t="s">
        <v>1621</v>
      </c>
      <c r="L1380" s="212" t="s">
        <v>1622</v>
      </c>
      <c r="M1380" s="211" t="s">
        <v>1623</v>
      </c>
      <c r="N1380" s="215">
        <v>18525.259999999998</v>
      </c>
      <c r="O1380" s="216">
        <v>46113</v>
      </c>
      <c r="P1380" s="217"/>
      <c r="Q1380" s="217"/>
      <c r="R1380" s="215" t="s">
        <v>1624</v>
      </c>
      <c r="S1380" s="217"/>
      <c r="T1380" s="215" t="s">
        <v>1414</v>
      </c>
      <c r="U1380" s="185">
        <v>0</v>
      </c>
      <c r="V1380" s="157" t="s">
        <v>972</v>
      </c>
      <c r="W1380" s="157" t="s">
        <v>983</v>
      </c>
    </row>
    <row r="1381" spans="1:23" ht="16" customHeight="1">
      <c r="A1381" s="211" t="s">
        <v>847</v>
      </c>
      <c r="B1381" s="211" t="s">
        <v>1625</v>
      </c>
      <c r="C1381" s="212" t="s">
        <v>952</v>
      </c>
      <c r="D1381" s="212">
        <v>7352</v>
      </c>
      <c r="E1381" s="213">
        <v>45979</v>
      </c>
      <c r="F1381" s="212" t="s">
        <v>1626</v>
      </c>
      <c r="G1381" s="212" t="s">
        <v>1626</v>
      </c>
      <c r="H1381" s="214">
        <v>45962</v>
      </c>
      <c r="I1381" s="215">
        <v>1243.77</v>
      </c>
      <c r="J1381" s="213">
        <v>46009</v>
      </c>
      <c r="K1381" s="212" t="s">
        <v>1626</v>
      </c>
      <c r="L1381" s="212" t="s">
        <v>1627</v>
      </c>
      <c r="M1381" s="211" t="s">
        <v>1628</v>
      </c>
      <c r="N1381" s="215">
        <v>1243.77</v>
      </c>
      <c r="O1381" s="216">
        <v>45962</v>
      </c>
      <c r="P1381" s="217"/>
      <c r="Q1381" s="217"/>
      <c r="R1381" s="215" t="s">
        <v>1629</v>
      </c>
      <c r="S1381" s="217"/>
      <c r="T1381" s="215" t="s">
        <v>1414</v>
      </c>
      <c r="U1381" s="185">
        <v>133</v>
      </c>
      <c r="V1381" s="157" t="s">
        <v>977</v>
      </c>
      <c r="W1381" s="157" t="s">
        <v>983</v>
      </c>
    </row>
    <row r="1382" spans="1:23" ht="16" customHeight="1">
      <c r="A1382" s="211" t="s">
        <v>847</v>
      </c>
      <c r="B1382" s="211" t="s">
        <v>1625</v>
      </c>
      <c r="C1382" s="212" t="s">
        <v>952</v>
      </c>
      <c r="D1382" s="212">
        <v>8108</v>
      </c>
      <c r="E1382" s="213">
        <v>46118</v>
      </c>
      <c r="F1382" s="212" t="s">
        <v>1626</v>
      </c>
      <c r="G1382" s="212" t="s">
        <v>1626</v>
      </c>
      <c r="H1382" s="214">
        <v>46113</v>
      </c>
      <c r="I1382" s="215">
        <v>18084.98</v>
      </c>
      <c r="J1382" s="213">
        <v>46148</v>
      </c>
      <c r="K1382" s="212" t="s">
        <v>1626</v>
      </c>
      <c r="L1382" s="212" t="s">
        <v>1627</v>
      </c>
      <c r="M1382" s="211" t="s">
        <v>1628</v>
      </c>
      <c r="N1382" s="215">
        <v>18084.98</v>
      </c>
      <c r="O1382" s="216">
        <v>46113</v>
      </c>
      <c r="P1382" s="217"/>
      <c r="Q1382" s="217"/>
      <c r="R1382" s="215" t="s">
        <v>1629</v>
      </c>
      <c r="S1382" s="217"/>
      <c r="T1382" s="215" t="s">
        <v>1414</v>
      </c>
      <c r="U1382" s="185">
        <v>0</v>
      </c>
      <c r="V1382" s="157" t="s">
        <v>972</v>
      </c>
      <c r="W1382" s="157" t="s">
        <v>983</v>
      </c>
    </row>
    <row r="1383" spans="1:23" ht="16" customHeight="1">
      <c r="A1383" s="211" t="s">
        <v>842</v>
      </c>
      <c r="B1383" s="211" t="s">
        <v>1630</v>
      </c>
      <c r="C1383" s="212" t="s">
        <v>952</v>
      </c>
      <c r="D1383" s="212">
        <v>8195</v>
      </c>
      <c r="E1383" s="213">
        <v>46118</v>
      </c>
      <c r="F1383" s="212" t="s">
        <v>1875</v>
      </c>
      <c r="G1383" s="212" t="s">
        <v>1875</v>
      </c>
      <c r="H1383" s="214">
        <v>46113</v>
      </c>
      <c r="I1383" s="215">
        <v>20991.43</v>
      </c>
      <c r="J1383" s="213">
        <v>46148</v>
      </c>
      <c r="K1383" s="212" t="s">
        <v>1875</v>
      </c>
      <c r="L1383" s="212" t="s">
        <v>1876</v>
      </c>
      <c r="M1383" s="211" t="s">
        <v>1877</v>
      </c>
      <c r="N1383" s="215">
        <v>20991.43</v>
      </c>
      <c r="O1383" s="216">
        <v>46113</v>
      </c>
      <c r="P1383" s="217"/>
      <c r="Q1383" s="217"/>
      <c r="R1383" s="215" t="s">
        <v>1878</v>
      </c>
      <c r="S1383" s="217"/>
      <c r="T1383" s="215" t="s">
        <v>1414</v>
      </c>
      <c r="U1383" s="185">
        <v>0</v>
      </c>
      <c r="V1383" s="157" t="s">
        <v>972</v>
      </c>
      <c r="W1383" s="157" t="s">
        <v>983</v>
      </c>
    </row>
    <row r="1384" spans="1:23" ht="16" customHeight="1">
      <c r="A1384" s="211" t="s">
        <v>963</v>
      </c>
      <c r="B1384" s="211" t="s">
        <v>1631</v>
      </c>
      <c r="C1384" s="212" t="s">
        <v>952</v>
      </c>
      <c r="D1384" s="212">
        <v>8147</v>
      </c>
      <c r="E1384" s="213">
        <v>46118</v>
      </c>
      <c r="F1384" s="212" t="s">
        <v>3244</v>
      </c>
      <c r="G1384" s="212" t="s">
        <v>3244</v>
      </c>
      <c r="H1384" s="214">
        <v>46113</v>
      </c>
      <c r="I1384" s="215">
        <v>24934.84</v>
      </c>
      <c r="J1384" s="213">
        <v>46148</v>
      </c>
      <c r="K1384" s="212" t="s">
        <v>3244</v>
      </c>
      <c r="L1384" s="212" t="s">
        <v>3245</v>
      </c>
      <c r="M1384" s="211" t="s">
        <v>3246</v>
      </c>
      <c r="N1384" s="215">
        <v>24934.84</v>
      </c>
      <c r="O1384" s="216">
        <v>46113</v>
      </c>
      <c r="P1384" s="217"/>
      <c r="Q1384" s="217"/>
      <c r="R1384" s="215" t="s">
        <v>3247</v>
      </c>
      <c r="S1384" s="217"/>
      <c r="T1384" s="215" t="s">
        <v>1414</v>
      </c>
      <c r="U1384" s="185">
        <v>0</v>
      </c>
      <c r="V1384" s="157" t="s">
        <v>972</v>
      </c>
      <c r="W1384" s="157" t="s">
        <v>983</v>
      </c>
    </row>
    <row r="1385" spans="1:23" ht="16" customHeight="1">
      <c r="A1385" s="211" t="s">
        <v>3248</v>
      </c>
      <c r="B1385" s="211" t="s">
        <v>3249</v>
      </c>
      <c r="C1385" s="212" t="s">
        <v>952</v>
      </c>
      <c r="D1385" s="212">
        <v>8166</v>
      </c>
      <c r="E1385" s="213">
        <v>46118</v>
      </c>
      <c r="F1385" s="212" t="s">
        <v>5849</v>
      </c>
      <c r="G1385" s="212" t="s">
        <v>5849</v>
      </c>
      <c r="H1385" s="214">
        <v>46113</v>
      </c>
      <c r="I1385" s="215">
        <v>25468.05</v>
      </c>
      <c r="J1385" s="213">
        <v>46148</v>
      </c>
      <c r="K1385" s="212" t="s">
        <v>5849</v>
      </c>
      <c r="L1385" s="212" t="s">
        <v>5850</v>
      </c>
      <c r="M1385" s="211" t="s">
        <v>5851</v>
      </c>
      <c r="N1385" s="215">
        <v>25468.05</v>
      </c>
      <c r="O1385" s="216">
        <v>46113</v>
      </c>
      <c r="P1385" s="217"/>
      <c r="Q1385" s="217"/>
      <c r="R1385" s="215" t="s">
        <v>5852</v>
      </c>
      <c r="S1385" s="217"/>
      <c r="T1385" s="215" t="s">
        <v>1414</v>
      </c>
      <c r="U1385" s="185">
        <v>0</v>
      </c>
      <c r="V1385" s="157" t="s">
        <v>972</v>
      </c>
      <c r="W1385" s="157" t="s">
        <v>983</v>
      </c>
    </row>
    <row r="1386" spans="1:23" ht="16" customHeight="1">
      <c r="A1386" s="211" t="s">
        <v>858</v>
      </c>
      <c r="B1386" s="211" t="s">
        <v>1632</v>
      </c>
      <c r="C1386" s="212" t="s">
        <v>952</v>
      </c>
      <c r="D1386" s="212">
        <v>8085</v>
      </c>
      <c r="E1386" s="213">
        <v>46118</v>
      </c>
      <c r="F1386" s="212" t="s">
        <v>1879</v>
      </c>
      <c r="G1386" s="212" t="s">
        <v>1879</v>
      </c>
      <c r="H1386" s="214">
        <v>46113</v>
      </c>
      <c r="I1386" s="215">
        <v>21181.84</v>
      </c>
      <c r="J1386" s="213">
        <v>46148</v>
      </c>
      <c r="K1386" s="212" t="s">
        <v>1879</v>
      </c>
      <c r="L1386" s="212" t="s">
        <v>1880</v>
      </c>
      <c r="M1386" s="211" t="s">
        <v>1881</v>
      </c>
      <c r="N1386" s="215">
        <v>21181.84</v>
      </c>
      <c r="O1386" s="216">
        <v>46113</v>
      </c>
      <c r="P1386" s="217"/>
      <c r="Q1386" s="217"/>
      <c r="R1386" s="215" t="s">
        <v>1882</v>
      </c>
      <c r="S1386" s="217"/>
      <c r="T1386" s="215" t="s">
        <v>1414</v>
      </c>
      <c r="U1386" s="185">
        <v>0</v>
      </c>
      <c r="V1386" s="157" t="s">
        <v>972</v>
      </c>
      <c r="W1386" s="157" t="s">
        <v>983</v>
      </c>
    </row>
    <row r="1387" spans="1:23" ht="16" customHeight="1">
      <c r="A1387" s="211" t="s">
        <v>870</v>
      </c>
      <c r="B1387" s="211" t="s">
        <v>1633</v>
      </c>
      <c r="C1387" s="212" t="s">
        <v>952</v>
      </c>
      <c r="D1387" s="212">
        <v>7735</v>
      </c>
      <c r="E1387" s="213">
        <v>46049</v>
      </c>
      <c r="F1387" s="212" t="s">
        <v>1986</v>
      </c>
      <c r="G1387" s="212" t="s">
        <v>1986</v>
      </c>
      <c r="H1387" s="214">
        <v>46023</v>
      </c>
      <c r="I1387" s="215">
        <v>605.04999999999995</v>
      </c>
      <c r="J1387" s="213">
        <v>46157</v>
      </c>
      <c r="K1387" s="212" t="s">
        <v>1986</v>
      </c>
      <c r="L1387" s="212" t="s">
        <v>1987</v>
      </c>
      <c r="M1387" s="211" t="s">
        <v>1988</v>
      </c>
      <c r="N1387" s="215">
        <v>605.04999999999995</v>
      </c>
      <c r="O1387" s="216">
        <v>46023</v>
      </c>
      <c r="P1387" s="217"/>
      <c r="Q1387" s="217"/>
      <c r="R1387" s="215" t="s">
        <v>1989</v>
      </c>
      <c r="S1387" s="217"/>
      <c r="T1387" s="215" t="s">
        <v>1414</v>
      </c>
      <c r="U1387" s="185">
        <v>0</v>
      </c>
      <c r="V1387" s="157" t="s">
        <v>972</v>
      </c>
      <c r="W1387" s="157" t="s">
        <v>983</v>
      </c>
    </row>
    <row r="1388" spans="1:23" ht="16" customHeight="1">
      <c r="A1388" s="211" t="s">
        <v>870</v>
      </c>
      <c r="B1388" s="211" t="s">
        <v>1633</v>
      </c>
      <c r="C1388" s="212" t="s">
        <v>952</v>
      </c>
      <c r="D1388" s="212">
        <v>8149</v>
      </c>
      <c r="E1388" s="213">
        <v>46118</v>
      </c>
      <c r="F1388" s="212" t="s">
        <v>1986</v>
      </c>
      <c r="G1388" s="212" t="s">
        <v>1986</v>
      </c>
      <c r="H1388" s="214">
        <v>46113</v>
      </c>
      <c r="I1388" s="215">
        <v>23112.720000000001</v>
      </c>
      <c r="J1388" s="213">
        <v>46148</v>
      </c>
      <c r="K1388" s="212" t="s">
        <v>1986</v>
      </c>
      <c r="L1388" s="212" t="s">
        <v>1987</v>
      </c>
      <c r="M1388" s="211" t="s">
        <v>1988</v>
      </c>
      <c r="N1388" s="215">
        <v>23112.720000000001</v>
      </c>
      <c r="O1388" s="216">
        <v>46113</v>
      </c>
      <c r="P1388" s="217"/>
      <c r="Q1388" s="217"/>
      <c r="R1388" s="215" t="s">
        <v>1989</v>
      </c>
      <c r="S1388" s="217"/>
      <c r="T1388" s="215" t="s">
        <v>1414</v>
      </c>
      <c r="U1388" s="185">
        <v>0</v>
      </c>
      <c r="V1388" s="157" t="s">
        <v>972</v>
      </c>
      <c r="W1388" s="157" t="s">
        <v>983</v>
      </c>
    </row>
    <row r="1389" spans="1:23" ht="16" customHeight="1">
      <c r="A1389" s="211" t="s">
        <v>846</v>
      </c>
      <c r="B1389" s="211" t="s">
        <v>1634</v>
      </c>
      <c r="C1389" s="212" t="s">
        <v>952</v>
      </c>
      <c r="D1389" s="212">
        <v>8054</v>
      </c>
      <c r="E1389" s="213">
        <v>46085</v>
      </c>
      <c r="F1389" s="212" t="s">
        <v>3251</v>
      </c>
      <c r="G1389" s="212" t="s">
        <v>3251</v>
      </c>
      <c r="H1389" s="214">
        <v>46082</v>
      </c>
      <c r="I1389" s="215">
        <v>18542.13</v>
      </c>
      <c r="J1389" s="213">
        <v>46115</v>
      </c>
      <c r="K1389" s="212" t="s">
        <v>3251</v>
      </c>
      <c r="L1389" s="212" t="s">
        <v>3252</v>
      </c>
      <c r="M1389" s="211" t="s">
        <v>3253</v>
      </c>
      <c r="N1389" s="215">
        <v>18542.13</v>
      </c>
      <c r="O1389" s="216">
        <v>46082</v>
      </c>
      <c r="P1389" s="217"/>
      <c r="Q1389" s="217"/>
      <c r="R1389" s="215" t="s">
        <v>3254</v>
      </c>
      <c r="S1389" s="217"/>
      <c r="T1389" s="215" t="s">
        <v>1414</v>
      </c>
      <c r="U1389" s="185">
        <v>27</v>
      </c>
      <c r="V1389" s="157" t="s">
        <v>973</v>
      </c>
      <c r="W1389" s="157" t="s">
        <v>983</v>
      </c>
    </row>
    <row r="1390" spans="1:23" ht="16" customHeight="1">
      <c r="A1390" s="211" t="s">
        <v>846</v>
      </c>
      <c r="B1390" s="211" t="s">
        <v>1634</v>
      </c>
      <c r="C1390" s="212" t="s">
        <v>952</v>
      </c>
      <c r="D1390" s="212">
        <v>8209</v>
      </c>
      <c r="E1390" s="213">
        <v>46118</v>
      </c>
      <c r="F1390" s="212" t="s">
        <v>3251</v>
      </c>
      <c r="G1390" s="212" t="s">
        <v>3251</v>
      </c>
      <c r="H1390" s="214">
        <v>46113</v>
      </c>
      <c r="I1390" s="215">
        <v>18542.13</v>
      </c>
      <c r="J1390" s="213">
        <v>46148</v>
      </c>
      <c r="K1390" s="212" t="s">
        <v>3251</v>
      </c>
      <c r="L1390" s="212" t="s">
        <v>3252</v>
      </c>
      <c r="M1390" s="211" t="s">
        <v>3253</v>
      </c>
      <c r="N1390" s="215">
        <v>18542.13</v>
      </c>
      <c r="O1390" s="216">
        <v>46113</v>
      </c>
      <c r="P1390" s="217"/>
      <c r="Q1390" s="217"/>
      <c r="R1390" s="215" t="s">
        <v>3254</v>
      </c>
      <c r="S1390" s="217"/>
      <c r="T1390" s="215" t="s">
        <v>1414</v>
      </c>
      <c r="U1390" s="185">
        <v>0</v>
      </c>
      <c r="V1390" s="157" t="s">
        <v>972</v>
      </c>
      <c r="W1390" s="157" t="s">
        <v>983</v>
      </c>
    </row>
    <row r="1391" spans="1:23" ht="16" customHeight="1">
      <c r="A1391" s="211" t="s">
        <v>964</v>
      </c>
      <c r="B1391" s="211" t="s">
        <v>1635</v>
      </c>
      <c r="C1391" s="212" t="s">
        <v>952</v>
      </c>
      <c r="D1391" s="212">
        <v>7905</v>
      </c>
      <c r="E1391" s="213">
        <v>46085</v>
      </c>
      <c r="F1391" s="212" t="s">
        <v>1945</v>
      </c>
      <c r="G1391" s="212" t="s">
        <v>1945</v>
      </c>
      <c r="H1391" s="214">
        <v>46054</v>
      </c>
      <c r="I1391" s="215">
        <v>1107.1400000000001</v>
      </c>
      <c r="J1391" s="213">
        <v>46115</v>
      </c>
      <c r="K1391" s="212" t="s">
        <v>1945</v>
      </c>
      <c r="L1391" s="212" t="s">
        <v>1946</v>
      </c>
      <c r="M1391" s="211" t="s">
        <v>1947</v>
      </c>
      <c r="N1391" s="215">
        <v>1107.1400000000001</v>
      </c>
      <c r="O1391" s="216">
        <v>46054</v>
      </c>
      <c r="P1391" s="217"/>
      <c r="Q1391" s="217"/>
      <c r="R1391" s="215" t="s">
        <v>1948</v>
      </c>
      <c r="S1391" s="217"/>
      <c r="T1391" s="215" t="s">
        <v>1414</v>
      </c>
      <c r="U1391" s="185">
        <v>27</v>
      </c>
      <c r="V1391" s="157" t="s">
        <v>973</v>
      </c>
      <c r="W1391" s="157" t="s">
        <v>983</v>
      </c>
    </row>
    <row r="1392" spans="1:23" ht="16" customHeight="1">
      <c r="A1392" s="211" t="s">
        <v>964</v>
      </c>
      <c r="B1392" s="211" t="s">
        <v>1635</v>
      </c>
      <c r="C1392" s="212" t="s">
        <v>952</v>
      </c>
      <c r="D1392" s="212">
        <v>7995</v>
      </c>
      <c r="E1392" s="213">
        <v>46085</v>
      </c>
      <c r="F1392" s="212" t="s">
        <v>1945</v>
      </c>
      <c r="G1392" s="212" t="s">
        <v>1945</v>
      </c>
      <c r="H1392" s="214">
        <v>46082</v>
      </c>
      <c r="I1392" s="215">
        <v>18687.53</v>
      </c>
      <c r="J1392" s="213">
        <v>46115</v>
      </c>
      <c r="K1392" s="212" t="s">
        <v>1945</v>
      </c>
      <c r="L1392" s="212" t="s">
        <v>1946</v>
      </c>
      <c r="M1392" s="211" t="s">
        <v>1947</v>
      </c>
      <c r="N1392" s="215">
        <v>18687.53</v>
      </c>
      <c r="O1392" s="216">
        <v>46082</v>
      </c>
      <c r="P1392" s="217"/>
      <c r="Q1392" s="217"/>
      <c r="R1392" s="215" t="s">
        <v>1948</v>
      </c>
      <c r="S1392" s="217"/>
      <c r="T1392" s="215" t="s">
        <v>1414</v>
      </c>
      <c r="U1392" s="185">
        <v>27</v>
      </c>
      <c r="V1392" s="157" t="s">
        <v>973</v>
      </c>
      <c r="W1392" s="157" t="s">
        <v>983</v>
      </c>
    </row>
    <row r="1393" spans="1:23" ht="16" customHeight="1">
      <c r="A1393" s="211" t="s">
        <v>964</v>
      </c>
      <c r="B1393" s="211" t="s">
        <v>1635</v>
      </c>
      <c r="C1393" s="212" t="s">
        <v>952</v>
      </c>
      <c r="D1393" s="212">
        <v>8092</v>
      </c>
      <c r="E1393" s="213">
        <v>46118</v>
      </c>
      <c r="F1393" s="212" t="s">
        <v>1945</v>
      </c>
      <c r="G1393" s="212" t="s">
        <v>1945</v>
      </c>
      <c r="H1393" s="214">
        <v>46113</v>
      </c>
      <c r="I1393" s="215">
        <v>18690.25</v>
      </c>
      <c r="J1393" s="213">
        <v>46148</v>
      </c>
      <c r="K1393" s="212" t="s">
        <v>1945</v>
      </c>
      <c r="L1393" s="212" t="s">
        <v>1946</v>
      </c>
      <c r="M1393" s="211" t="s">
        <v>1947</v>
      </c>
      <c r="N1393" s="215">
        <v>18690.25</v>
      </c>
      <c r="O1393" s="216">
        <v>46113</v>
      </c>
      <c r="P1393" s="217"/>
      <c r="Q1393" s="217"/>
      <c r="R1393" s="215" t="s">
        <v>1948</v>
      </c>
      <c r="S1393" s="217"/>
      <c r="T1393" s="215" t="s">
        <v>1414</v>
      </c>
      <c r="U1393" s="185">
        <v>0</v>
      </c>
      <c r="V1393" s="157" t="s">
        <v>972</v>
      </c>
      <c r="W1393" s="157" t="s">
        <v>983</v>
      </c>
    </row>
    <row r="1394" spans="1:23" ht="16" customHeight="1">
      <c r="A1394" s="211" t="s">
        <v>894</v>
      </c>
      <c r="B1394" s="211" t="s">
        <v>1636</v>
      </c>
      <c r="C1394" s="212" t="s">
        <v>952</v>
      </c>
      <c r="D1394" s="212">
        <v>8141</v>
      </c>
      <c r="E1394" s="213">
        <v>46118</v>
      </c>
      <c r="F1394" s="212" t="s">
        <v>1637</v>
      </c>
      <c r="G1394" s="212" t="s">
        <v>1637</v>
      </c>
      <c r="H1394" s="214">
        <v>46113</v>
      </c>
      <c r="I1394" s="215">
        <v>25403.94</v>
      </c>
      <c r="J1394" s="213">
        <v>46148</v>
      </c>
      <c r="K1394" s="212" t="s">
        <v>1637</v>
      </c>
      <c r="L1394" s="212" t="s">
        <v>1638</v>
      </c>
      <c r="M1394" s="211" t="s">
        <v>1639</v>
      </c>
      <c r="N1394" s="215">
        <v>25403.94</v>
      </c>
      <c r="O1394" s="216">
        <v>46113</v>
      </c>
      <c r="P1394" s="217"/>
      <c r="Q1394" s="217"/>
      <c r="R1394" s="215" t="s">
        <v>1640</v>
      </c>
      <c r="S1394" s="217"/>
      <c r="T1394" s="215" t="s">
        <v>1414</v>
      </c>
      <c r="U1394" s="185">
        <v>0</v>
      </c>
      <c r="V1394" s="157" t="s">
        <v>972</v>
      </c>
      <c r="W1394" s="157" t="s">
        <v>983</v>
      </c>
    </row>
    <row r="1395" spans="1:23" ht="16" customHeight="1">
      <c r="A1395" s="211" t="s">
        <v>803</v>
      </c>
      <c r="B1395" s="211" t="s">
        <v>1641</v>
      </c>
      <c r="C1395" s="212" t="s">
        <v>952</v>
      </c>
      <c r="D1395" s="212">
        <v>8233</v>
      </c>
      <c r="E1395" s="213">
        <v>46118</v>
      </c>
      <c r="F1395" s="212" t="s">
        <v>3255</v>
      </c>
      <c r="G1395" s="212" t="s">
        <v>3255</v>
      </c>
      <c r="H1395" s="214">
        <v>46113</v>
      </c>
      <c r="I1395" s="215">
        <v>36318.89</v>
      </c>
      <c r="J1395" s="213">
        <v>46148</v>
      </c>
      <c r="K1395" s="212" t="s">
        <v>3255</v>
      </c>
      <c r="L1395" s="212" t="s">
        <v>3256</v>
      </c>
      <c r="M1395" s="211" t="s">
        <v>3257</v>
      </c>
      <c r="N1395" s="215">
        <v>36318.89</v>
      </c>
      <c r="O1395" s="216">
        <v>46113</v>
      </c>
      <c r="P1395" s="217"/>
      <c r="Q1395" s="217"/>
      <c r="R1395" s="215" t="s">
        <v>3258</v>
      </c>
      <c r="S1395" s="217"/>
      <c r="T1395" s="215" t="s">
        <v>1414</v>
      </c>
      <c r="U1395" s="185">
        <v>0</v>
      </c>
      <c r="V1395" s="157" t="s">
        <v>972</v>
      </c>
      <c r="W1395" s="157" t="s">
        <v>983</v>
      </c>
    </row>
    <row r="1396" spans="1:23" ht="16" customHeight="1">
      <c r="A1396" s="211" t="s">
        <v>868</v>
      </c>
      <c r="B1396" s="211" t="s">
        <v>1642</v>
      </c>
      <c r="C1396" s="212" t="s">
        <v>952</v>
      </c>
      <c r="D1396" s="212">
        <v>8190</v>
      </c>
      <c r="E1396" s="213">
        <v>46118</v>
      </c>
      <c r="F1396" s="212" t="s">
        <v>1967</v>
      </c>
      <c r="G1396" s="212" t="s">
        <v>1967</v>
      </c>
      <c r="H1396" s="214">
        <v>46113</v>
      </c>
      <c r="I1396" s="215">
        <v>34430.949999999997</v>
      </c>
      <c r="J1396" s="213">
        <v>46148</v>
      </c>
      <c r="K1396" s="212" t="s">
        <v>1967</v>
      </c>
      <c r="L1396" s="212" t="s">
        <v>1968</v>
      </c>
      <c r="M1396" s="211" t="s">
        <v>1969</v>
      </c>
      <c r="N1396" s="215">
        <v>34430.949999999997</v>
      </c>
      <c r="O1396" s="216">
        <v>46113</v>
      </c>
      <c r="P1396" s="217"/>
      <c r="Q1396" s="217"/>
      <c r="R1396" s="215" t="s">
        <v>1970</v>
      </c>
      <c r="S1396" s="217"/>
      <c r="T1396" s="215" t="s">
        <v>1414</v>
      </c>
      <c r="U1396" s="185">
        <v>0</v>
      </c>
      <c r="V1396" s="157" t="s">
        <v>972</v>
      </c>
      <c r="W1396" s="157" t="s">
        <v>983</v>
      </c>
    </row>
    <row r="1397" spans="1:23" ht="16" customHeight="1">
      <c r="A1397" s="211" t="s">
        <v>965</v>
      </c>
      <c r="B1397" s="211" t="s">
        <v>1643</v>
      </c>
      <c r="C1397" s="212" t="s">
        <v>952</v>
      </c>
      <c r="D1397" s="212">
        <v>8106</v>
      </c>
      <c r="E1397" s="213">
        <v>46118</v>
      </c>
      <c r="F1397" s="212" t="s">
        <v>1644</v>
      </c>
      <c r="G1397" s="212" t="s">
        <v>1644</v>
      </c>
      <c r="H1397" s="214">
        <v>46113</v>
      </c>
      <c r="I1397" s="215">
        <v>20790.419999999998</v>
      </c>
      <c r="J1397" s="213">
        <v>46148</v>
      </c>
      <c r="K1397" s="212" t="s">
        <v>1644</v>
      </c>
      <c r="L1397" s="212" t="s">
        <v>1645</v>
      </c>
      <c r="M1397" s="211" t="s">
        <v>1646</v>
      </c>
      <c r="N1397" s="215">
        <v>20790.419999999998</v>
      </c>
      <c r="O1397" s="216">
        <v>46113</v>
      </c>
      <c r="P1397" s="217"/>
      <c r="Q1397" s="217"/>
      <c r="R1397" s="215" t="s">
        <v>1647</v>
      </c>
      <c r="S1397" s="217"/>
      <c r="T1397" s="215" t="s">
        <v>1414</v>
      </c>
      <c r="U1397" s="185">
        <v>0</v>
      </c>
      <c r="V1397" s="157" t="s">
        <v>972</v>
      </c>
      <c r="W1397" s="157" t="s">
        <v>983</v>
      </c>
    </row>
    <row r="1398" spans="1:23" ht="16" customHeight="1">
      <c r="A1398" s="211" t="s">
        <v>798</v>
      </c>
      <c r="B1398" s="211" t="s">
        <v>1648</v>
      </c>
      <c r="C1398" s="212" t="s">
        <v>952</v>
      </c>
      <c r="D1398" s="212">
        <v>7827</v>
      </c>
      <c r="E1398" s="213">
        <v>46057</v>
      </c>
      <c r="F1398" s="212" t="s">
        <v>3259</v>
      </c>
      <c r="G1398" s="212" t="s">
        <v>3259</v>
      </c>
      <c r="H1398" s="214">
        <v>46054</v>
      </c>
      <c r="I1398" s="215">
        <v>39456.660000000003</v>
      </c>
      <c r="J1398" s="213">
        <v>46087</v>
      </c>
      <c r="K1398" s="212" t="s">
        <v>3259</v>
      </c>
      <c r="L1398" s="212" t="s">
        <v>3260</v>
      </c>
      <c r="M1398" s="211" t="s">
        <v>3261</v>
      </c>
      <c r="N1398" s="215">
        <v>39456.660000000003</v>
      </c>
      <c r="O1398" s="216">
        <v>46054</v>
      </c>
      <c r="P1398" s="217"/>
      <c r="Q1398" s="217"/>
      <c r="R1398" s="215" t="s">
        <v>3262</v>
      </c>
      <c r="S1398" s="217"/>
      <c r="T1398" s="215" t="s">
        <v>1414</v>
      </c>
      <c r="U1398" s="185">
        <v>55</v>
      </c>
      <c r="V1398" s="157" t="s">
        <v>974</v>
      </c>
      <c r="W1398" s="157" t="s">
        <v>983</v>
      </c>
    </row>
    <row r="1399" spans="1:23" ht="16" customHeight="1">
      <c r="A1399" s="211" t="s">
        <v>798</v>
      </c>
      <c r="B1399" s="211" t="s">
        <v>1648</v>
      </c>
      <c r="C1399" s="212" t="s">
        <v>952</v>
      </c>
      <c r="D1399" s="212">
        <v>7946</v>
      </c>
      <c r="E1399" s="213">
        <v>46085</v>
      </c>
      <c r="F1399" s="212" t="s">
        <v>3259</v>
      </c>
      <c r="G1399" s="212" t="s">
        <v>3259</v>
      </c>
      <c r="H1399" s="214">
        <v>46082</v>
      </c>
      <c r="I1399" s="215">
        <v>39456.660000000003</v>
      </c>
      <c r="J1399" s="213">
        <v>46115</v>
      </c>
      <c r="K1399" s="212" t="s">
        <v>3259</v>
      </c>
      <c r="L1399" s="212" t="s">
        <v>3260</v>
      </c>
      <c r="M1399" s="211" t="s">
        <v>3261</v>
      </c>
      <c r="N1399" s="215">
        <v>39456.660000000003</v>
      </c>
      <c r="O1399" s="216">
        <v>46082</v>
      </c>
      <c r="P1399" s="217"/>
      <c r="Q1399" s="217"/>
      <c r="R1399" s="215" t="s">
        <v>3262</v>
      </c>
      <c r="S1399" s="217"/>
      <c r="T1399" s="215" t="s">
        <v>1414</v>
      </c>
      <c r="U1399" s="185">
        <v>27</v>
      </c>
      <c r="V1399" s="157" t="s">
        <v>973</v>
      </c>
      <c r="W1399" s="157" t="s">
        <v>983</v>
      </c>
    </row>
    <row r="1400" spans="1:23" ht="16" customHeight="1">
      <c r="A1400" s="211" t="s">
        <v>798</v>
      </c>
      <c r="B1400" s="211" t="s">
        <v>1648</v>
      </c>
      <c r="C1400" s="212" t="s">
        <v>952</v>
      </c>
      <c r="D1400" s="212">
        <v>8117</v>
      </c>
      <c r="E1400" s="213">
        <v>46118</v>
      </c>
      <c r="F1400" s="212" t="s">
        <v>3259</v>
      </c>
      <c r="G1400" s="212" t="s">
        <v>3259</v>
      </c>
      <c r="H1400" s="214">
        <v>46113</v>
      </c>
      <c r="I1400" s="215">
        <v>39456.660000000003</v>
      </c>
      <c r="J1400" s="213">
        <v>46148</v>
      </c>
      <c r="K1400" s="212" t="s">
        <v>3259</v>
      </c>
      <c r="L1400" s="212" t="s">
        <v>3260</v>
      </c>
      <c r="M1400" s="211" t="s">
        <v>3261</v>
      </c>
      <c r="N1400" s="215">
        <v>39456.660000000003</v>
      </c>
      <c r="O1400" s="216">
        <v>46113</v>
      </c>
      <c r="P1400" s="217"/>
      <c r="Q1400" s="217"/>
      <c r="R1400" s="215" t="s">
        <v>3262</v>
      </c>
      <c r="S1400" s="217"/>
      <c r="T1400" s="215" t="s">
        <v>1414</v>
      </c>
      <c r="U1400" s="185">
        <v>0</v>
      </c>
      <c r="V1400" s="157" t="s">
        <v>972</v>
      </c>
      <c r="W1400" s="157" t="s">
        <v>983</v>
      </c>
    </row>
    <row r="1401" spans="1:23" ht="16" customHeight="1">
      <c r="A1401" s="211" t="s">
        <v>823</v>
      </c>
      <c r="B1401" s="211" t="s">
        <v>1649</v>
      </c>
      <c r="C1401" s="212" t="s">
        <v>952</v>
      </c>
      <c r="D1401" s="212">
        <v>8223</v>
      </c>
      <c r="E1401" s="213">
        <v>46118</v>
      </c>
      <c r="F1401" s="212" t="s">
        <v>3263</v>
      </c>
      <c r="G1401" s="212" t="s">
        <v>3263</v>
      </c>
      <c r="H1401" s="214">
        <v>46113</v>
      </c>
      <c r="I1401" s="215">
        <v>51696.02</v>
      </c>
      <c r="J1401" s="213">
        <v>46148</v>
      </c>
      <c r="K1401" s="212" t="s">
        <v>3263</v>
      </c>
      <c r="L1401" s="212" t="s">
        <v>3264</v>
      </c>
      <c r="M1401" s="211" t="s">
        <v>3265</v>
      </c>
      <c r="N1401" s="215">
        <v>51696.02</v>
      </c>
      <c r="O1401" s="216">
        <v>46113</v>
      </c>
      <c r="P1401" s="217"/>
      <c r="Q1401" s="217"/>
      <c r="R1401" s="215" t="s">
        <v>3266</v>
      </c>
      <c r="S1401" s="217"/>
      <c r="T1401" s="215" t="s">
        <v>1414</v>
      </c>
      <c r="U1401" s="185">
        <v>0</v>
      </c>
      <c r="V1401" s="157" t="s">
        <v>972</v>
      </c>
      <c r="W1401" s="157" t="s">
        <v>983</v>
      </c>
    </row>
    <row r="1402" spans="1:23" ht="16" customHeight="1">
      <c r="A1402" s="211" t="s">
        <v>821</v>
      </c>
      <c r="B1402" s="211" t="s">
        <v>1650</v>
      </c>
      <c r="C1402" s="212" t="s">
        <v>952</v>
      </c>
      <c r="D1402" s="212">
        <v>8208</v>
      </c>
      <c r="E1402" s="213">
        <v>46118</v>
      </c>
      <c r="F1402" s="212" t="s">
        <v>3267</v>
      </c>
      <c r="G1402" s="212" t="s">
        <v>3267</v>
      </c>
      <c r="H1402" s="214">
        <v>46113</v>
      </c>
      <c r="I1402" s="215">
        <v>44436.95</v>
      </c>
      <c r="J1402" s="213">
        <v>46148</v>
      </c>
      <c r="K1402" s="212" t="s">
        <v>3267</v>
      </c>
      <c r="L1402" s="212" t="s">
        <v>3268</v>
      </c>
      <c r="M1402" s="211" t="s">
        <v>3269</v>
      </c>
      <c r="N1402" s="215">
        <v>44436.95</v>
      </c>
      <c r="O1402" s="216">
        <v>46113</v>
      </c>
      <c r="P1402" s="217"/>
      <c r="Q1402" s="217"/>
      <c r="R1402" s="215" t="s">
        <v>3270</v>
      </c>
      <c r="S1402" s="217"/>
      <c r="T1402" s="215" t="s">
        <v>1414</v>
      </c>
      <c r="U1402" s="185">
        <v>0</v>
      </c>
      <c r="V1402" s="157" t="s">
        <v>972</v>
      </c>
      <c r="W1402" s="157" t="s">
        <v>983</v>
      </c>
    </row>
    <row r="1403" spans="1:23" ht="16" customHeight="1">
      <c r="A1403" s="211" t="s">
        <v>827</v>
      </c>
      <c r="B1403" s="211" t="s">
        <v>1651</v>
      </c>
      <c r="C1403" s="212" t="s">
        <v>952</v>
      </c>
      <c r="D1403" s="212">
        <v>8202</v>
      </c>
      <c r="E1403" s="213">
        <v>46118</v>
      </c>
      <c r="F1403" s="212" t="s">
        <v>1652</v>
      </c>
      <c r="G1403" s="212" t="s">
        <v>1652</v>
      </c>
      <c r="H1403" s="214">
        <v>46113</v>
      </c>
      <c r="I1403" s="215">
        <v>36593.040000000001</v>
      </c>
      <c r="J1403" s="213">
        <v>46148</v>
      </c>
      <c r="K1403" s="212" t="s">
        <v>1652</v>
      </c>
      <c r="L1403" s="212" t="s">
        <v>1653</v>
      </c>
      <c r="M1403" s="211" t="s">
        <v>1654</v>
      </c>
      <c r="N1403" s="215">
        <v>36593.040000000001</v>
      </c>
      <c r="O1403" s="216">
        <v>46113</v>
      </c>
      <c r="P1403" s="217"/>
      <c r="Q1403" s="217"/>
      <c r="R1403" s="215" t="s">
        <v>1655</v>
      </c>
      <c r="S1403" s="217"/>
      <c r="T1403" s="215" t="s">
        <v>1414</v>
      </c>
      <c r="U1403" s="185">
        <v>0</v>
      </c>
      <c r="V1403" s="157" t="s">
        <v>972</v>
      </c>
      <c r="W1403" s="157" t="s">
        <v>983</v>
      </c>
    </row>
    <row r="1404" spans="1:23" ht="16" customHeight="1">
      <c r="A1404" s="211" t="s">
        <v>1656</v>
      </c>
      <c r="B1404" s="211" t="s">
        <v>1657</v>
      </c>
      <c r="C1404" s="212" t="s">
        <v>952</v>
      </c>
      <c r="D1404" s="212">
        <v>7343</v>
      </c>
      <c r="E1404" s="213">
        <v>45979</v>
      </c>
      <c r="F1404" s="212" t="s">
        <v>1990</v>
      </c>
      <c r="G1404" s="212" t="s">
        <v>1990</v>
      </c>
      <c r="H1404" s="214">
        <v>45901</v>
      </c>
      <c r="I1404" s="215">
        <v>116128.39</v>
      </c>
      <c r="J1404" s="213">
        <v>46009</v>
      </c>
      <c r="K1404" s="212" t="s">
        <v>1990</v>
      </c>
      <c r="L1404" s="212" t="s">
        <v>1991</v>
      </c>
      <c r="M1404" s="211" t="s">
        <v>1992</v>
      </c>
      <c r="N1404" s="215">
        <v>116128.39</v>
      </c>
      <c r="O1404" s="216">
        <v>45901</v>
      </c>
      <c r="P1404" s="215" t="s">
        <v>1417</v>
      </c>
      <c r="Q1404" s="217"/>
      <c r="R1404" s="215" t="s">
        <v>1993</v>
      </c>
      <c r="S1404" s="217"/>
      <c r="T1404" s="215" t="s">
        <v>1414</v>
      </c>
      <c r="U1404" s="185">
        <v>133</v>
      </c>
      <c r="V1404" s="157" t="s">
        <v>977</v>
      </c>
      <c r="W1404" s="157" t="s">
        <v>983</v>
      </c>
    </row>
    <row r="1405" spans="1:23" ht="16" customHeight="1">
      <c r="A1405" s="211" t="s">
        <v>1656</v>
      </c>
      <c r="B1405" s="211" t="s">
        <v>1657</v>
      </c>
      <c r="C1405" s="212" t="s">
        <v>952</v>
      </c>
      <c r="D1405" s="212">
        <v>7344</v>
      </c>
      <c r="E1405" s="213">
        <v>45979</v>
      </c>
      <c r="F1405" s="212" t="s">
        <v>1990</v>
      </c>
      <c r="G1405" s="212" t="s">
        <v>1990</v>
      </c>
      <c r="H1405" s="214">
        <v>45901</v>
      </c>
      <c r="I1405" s="215">
        <v>3739.79</v>
      </c>
      <c r="J1405" s="213">
        <v>46009</v>
      </c>
      <c r="K1405" s="212" t="s">
        <v>1990</v>
      </c>
      <c r="L1405" s="212" t="s">
        <v>1991</v>
      </c>
      <c r="M1405" s="211" t="s">
        <v>1992</v>
      </c>
      <c r="N1405" s="215">
        <v>3739.79</v>
      </c>
      <c r="O1405" s="216">
        <v>45901</v>
      </c>
      <c r="P1405" s="215" t="s">
        <v>1417</v>
      </c>
      <c r="Q1405" s="217"/>
      <c r="R1405" s="215" t="s">
        <v>1993</v>
      </c>
      <c r="S1405" s="217"/>
      <c r="T1405" s="215" t="s">
        <v>1414</v>
      </c>
      <c r="U1405" s="185">
        <v>133</v>
      </c>
      <c r="V1405" s="157" t="s">
        <v>977</v>
      </c>
      <c r="W1405" s="157" t="s">
        <v>983</v>
      </c>
    </row>
    <row r="1406" spans="1:23" ht="16" customHeight="1">
      <c r="A1406" s="211" t="s">
        <v>1656</v>
      </c>
      <c r="B1406" s="211" t="s">
        <v>1657</v>
      </c>
      <c r="C1406" s="212" t="s">
        <v>952</v>
      </c>
      <c r="D1406" s="212">
        <v>7345</v>
      </c>
      <c r="E1406" s="213">
        <v>45979</v>
      </c>
      <c r="F1406" s="212" t="s">
        <v>1990</v>
      </c>
      <c r="G1406" s="212" t="s">
        <v>1990</v>
      </c>
      <c r="H1406" s="214">
        <v>45931</v>
      </c>
      <c r="I1406" s="215">
        <v>16027.69</v>
      </c>
      <c r="J1406" s="213">
        <v>46009</v>
      </c>
      <c r="K1406" s="212" t="s">
        <v>1990</v>
      </c>
      <c r="L1406" s="212" t="s">
        <v>1991</v>
      </c>
      <c r="M1406" s="211" t="s">
        <v>1992</v>
      </c>
      <c r="N1406" s="215">
        <v>16027.69</v>
      </c>
      <c r="O1406" s="216">
        <v>45931</v>
      </c>
      <c r="P1406" s="215" t="s">
        <v>1417</v>
      </c>
      <c r="Q1406" s="217"/>
      <c r="R1406" s="215" t="s">
        <v>1993</v>
      </c>
      <c r="S1406" s="217"/>
      <c r="T1406" s="215" t="s">
        <v>1414</v>
      </c>
      <c r="U1406" s="185">
        <v>133</v>
      </c>
      <c r="V1406" s="157" t="s">
        <v>977</v>
      </c>
      <c r="W1406" s="157" t="s">
        <v>983</v>
      </c>
    </row>
    <row r="1407" spans="1:23" ht="16" customHeight="1">
      <c r="A1407" s="211" t="s">
        <v>1656</v>
      </c>
      <c r="B1407" s="211" t="s">
        <v>1657</v>
      </c>
      <c r="C1407" s="212" t="s">
        <v>952</v>
      </c>
      <c r="D1407" s="212">
        <v>7346</v>
      </c>
      <c r="E1407" s="213">
        <v>45979</v>
      </c>
      <c r="F1407" s="212" t="s">
        <v>1990</v>
      </c>
      <c r="G1407" s="212" t="s">
        <v>1990</v>
      </c>
      <c r="H1407" s="214">
        <v>45962</v>
      </c>
      <c r="I1407" s="215">
        <v>16027.69</v>
      </c>
      <c r="J1407" s="213">
        <v>46009</v>
      </c>
      <c r="K1407" s="212" t="s">
        <v>1990</v>
      </c>
      <c r="L1407" s="212" t="s">
        <v>1991</v>
      </c>
      <c r="M1407" s="211" t="s">
        <v>1992</v>
      </c>
      <c r="N1407" s="215">
        <v>16027.69</v>
      </c>
      <c r="O1407" s="216">
        <v>45962</v>
      </c>
      <c r="P1407" s="215" t="s">
        <v>1417</v>
      </c>
      <c r="Q1407" s="217"/>
      <c r="R1407" s="215" t="s">
        <v>1993</v>
      </c>
      <c r="S1407" s="217"/>
      <c r="T1407" s="215" t="s">
        <v>1414</v>
      </c>
      <c r="U1407" s="185">
        <v>133</v>
      </c>
      <c r="V1407" s="157" t="s">
        <v>977</v>
      </c>
      <c r="W1407" s="157" t="s">
        <v>983</v>
      </c>
    </row>
    <row r="1408" spans="1:23" ht="16" customHeight="1">
      <c r="A1408" s="211" t="s">
        <v>1656</v>
      </c>
      <c r="B1408" s="211" t="s">
        <v>1657</v>
      </c>
      <c r="C1408" s="212" t="s">
        <v>952</v>
      </c>
      <c r="D1408" s="212">
        <v>7502</v>
      </c>
      <c r="E1408" s="213">
        <v>45994</v>
      </c>
      <c r="F1408" s="212" t="s">
        <v>1990</v>
      </c>
      <c r="G1408" s="212" t="s">
        <v>1990</v>
      </c>
      <c r="H1408" s="214">
        <v>45992</v>
      </c>
      <c r="I1408" s="215">
        <v>16027.69</v>
      </c>
      <c r="J1408" s="213">
        <v>46024</v>
      </c>
      <c r="K1408" s="212" t="s">
        <v>1990</v>
      </c>
      <c r="L1408" s="212" t="s">
        <v>1991</v>
      </c>
      <c r="M1408" s="211" t="s">
        <v>1992</v>
      </c>
      <c r="N1408" s="215">
        <v>16027.69</v>
      </c>
      <c r="O1408" s="216">
        <v>45992</v>
      </c>
      <c r="P1408" s="215" t="s">
        <v>1417</v>
      </c>
      <c r="Q1408" s="217"/>
      <c r="R1408" s="215" t="s">
        <v>1993</v>
      </c>
      <c r="S1408" s="217"/>
      <c r="T1408" s="215" t="s">
        <v>1414</v>
      </c>
      <c r="U1408" s="185">
        <v>118</v>
      </c>
      <c r="V1408" s="157" t="s">
        <v>976</v>
      </c>
      <c r="W1408" s="157" t="s">
        <v>983</v>
      </c>
    </row>
    <row r="1409" spans="1:23" ht="16" customHeight="1">
      <c r="A1409" s="211" t="s">
        <v>1656</v>
      </c>
      <c r="B1409" s="211" t="s">
        <v>1657</v>
      </c>
      <c r="C1409" s="212" t="s">
        <v>952</v>
      </c>
      <c r="D1409" s="212">
        <v>7672</v>
      </c>
      <c r="E1409" s="213">
        <v>46029</v>
      </c>
      <c r="F1409" s="212" t="s">
        <v>1990</v>
      </c>
      <c r="G1409" s="212" t="s">
        <v>1990</v>
      </c>
      <c r="H1409" s="214">
        <v>46023</v>
      </c>
      <c r="I1409" s="215">
        <v>16027.69</v>
      </c>
      <c r="J1409" s="213">
        <v>46059</v>
      </c>
      <c r="K1409" s="212" t="s">
        <v>1990</v>
      </c>
      <c r="L1409" s="212" t="s">
        <v>1991</v>
      </c>
      <c r="M1409" s="211" t="s">
        <v>1992</v>
      </c>
      <c r="N1409" s="215">
        <v>16027.69</v>
      </c>
      <c r="O1409" s="216">
        <v>46023</v>
      </c>
      <c r="P1409" s="215" t="s">
        <v>1417</v>
      </c>
      <c r="Q1409" s="217"/>
      <c r="R1409" s="215" t="s">
        <v>1993</v>
      </c>
      <c r="S1409" s="217"/>
      <c r="T1409" s="215" t="s">
        <v>1414</v>
      </c>
      <c r="U1409" s="185">
        <v>83</v>
      </c>
      <c r="V1409" s="157" t="s">
        <v>975</v>
      </c>
      <c r="W1409" s="157" t="s">
        <v>983</v>
      </c>
    </row>
    <row r="1410" spans="1:23" ht="16" customHeight="1">
      <c r="A1410" s="211" t="s">
        <v>1656</v>
      </c>
      <c r="B1410" s="211" t="s">
        <v>1657</v>
      </c>
      <c r="C1410" s="212" t="s">
        <v>952</v>
      </c>
      <c r="D1410" s="212">
        <v>7708</v>
      </c>
      <c r="E1410" s="213">
        <v>46034</v>
      </c>
      <c r="F1410" s="212" t="s">
        <v>1990</v>
      </c>
      <c r="G1410" s="212" t="s">
        <v>1990</v>
      </c>
      <c r="H1410" s="214">
        <v>46023</v>
      </c>
      <c r="I1410" s="215">
        <v>673.27</v>
      </c>
      <c r="J1410" s="213">
        <v>46064</v>
      </c>
      <c r="K1410" s="212" t="s">
        <v>1990</v>
      </c>
      <c r="L1410" s="212" t="s">
        <v>1991</v>
      </c>
      <c r="M1410" s="211" t="s">
        <v>1992</v>
      </c>
      <c r="N1410" s="215">
        <v>673.27</v>
      </c>
      <c r="O1410" s="216">
        <v>46023</v>
      </c>
      <c r="P1410" s="215" t="s">
        <v>1417</v>
      </c>
      <c r="Q1410" s="217"/>
      <c r="R1410" s="215" t="s">
        <v>1993</v>
      </c>
      <c r="S1410" s="217"/>
      <c r="T1410" s="215" t="s">
        <v>1414</v>
      </c>
      <c r="U1410" s="185">
        <v>78</v>
      </c>
      <c r="V1410" s="157" t="s">
        <v>975</v>
      </c>
      <c r="W1410" s="157" t="s">
        <v>983</v>
      </c>
    </row>
    <row r="1411" spans="1:23" ht="16" customHeight="1">
      <c r="A1411" s="211" t="s">
        <v>1656</v>
      </c>
      <c r="B1411" s="211" t="s">
        <v>1657</v>
      </c>
      <c r="C1411" s="212" t="s">
        <v>952</v>
      </c>
      <c r="D1411" s="212">
        <v>7871</v>
      </c>
      <c r="E1411" s="213">
        <v>46057</v>
      </c>
      <c r="F1411" s="212" t="s">
        <v>1990</v>
      </c>
      <c r="G1411" s="212" t="s">
        <v>1990</v>
      </c>
      <c r="H1411" s="214">
        <v>46054</v>
      </c>
      <c r="I1411" s="215">
        <v>16641.55</v>
      </c>
      <c r="J1411" s="213">
        <v>46087</v>
      </c>
      <c r="K1411" s="212" t="s">
        <v>1990</v>
      </c>
      <c r="L1411" s="212" t="s">
        <v>1991</v>
      </c>
      <c r="M1411" s="211" t="s">
        <v>1992</v>
      </c>
      <c r="N1411" s="215">
        <v>16641.55</v>
      </c>
      <c r="O1411" s="216">
        <v>46054</v>
      </c>
      <c r="P1411" s="217"/>
      <c r="Q1411" s="217"/>
      <c r="R1411" s="215" t="s">
        <v>1993</v>
      </c>
      <c r="S1411" s="217"/>
      <c r="T1411" s="215" t="s">
        <v>1414</v>
      </c>
      <c r="U1411" s="185">
        <v>55</v>
      </c>
      <c r="V1411" s="157" t="s">
        <v>974</v>
      </c>
      <c r="W1411" s="157" t="s">
        <v>983</v>
      </c>
    </row>
    <row r="1412" spans="1:23" ht="16" customHeight="1">
      <c r="A1412" s="211" t="s">
        <v>1656</v>
      </c>
      <c r="B1412" s="211" t="s">
        <v>1657</v>
      </c>
      <c r="C1412" s="212" t="s">
        <v>952</v>
      </c>
      <c r="D1412" s="212">
        <v>7967</v>
      </c>
      <c r="E1412" s="213">
        <v>46085</v>
      </c>
      <c r="F1412" s="212" t="s">
        <v>1990</v>
      </c>
      <c r="G1412" s="212" t="s">
        <v>1990</v>
      </c>
      <c r="H1412" s="214">
        <v>46082</v>
      </c>
      <c r="I1412" s="215">
        <v>16641.55</v>
      </c>
      <c r="J1412" s="213">
        <v>46115</v>
      </c>
      <c r="K1412" s="212" t="s">
        <v>1990</v>
      </c>
      <c r="L1412" s="212" t="s">
        <v>1991</v>
      </c>
      <c r="M1412" s="211" t="s">
        <v>1992</v>
      </c>
      <c r="N1412" s="215">
        <v>16641.55</v>
      </c>
      <c r="O1412" s="216">
        <v>46082</v>
      </c>
      <c r="P1412" s="217"/>
      <c r="Q1412" s="217"/>
      <c r="R1412" s="215" t="s">
        <v>1993</v>
      </c>
      <c r="S1412" s="217"/>
      <c r="T1412" s="215" t="s">
        <v>1414</v>
      </c>
      <c r="U1412" s="185">
        <v>27</v>
      </c>
      <c r="V1412" s="157" t="s">
        <v>973</v>
      </c>
      <c r="W1412" s="157" t="s">
        <v>983</v>
      </c>
    </row>
    <row r="1413" spans="1:23" ht="16" customHeight="1">
      <c r="A1413" s="211" t="s">
        <v>1656</v>
      </c>
      <c r="B1413" s="211" t="s">
        <v>1657</v>
      </c>
      <c r="C1413" s="212" t="s">
        <v>952</v>
      </c>
      <c r="D1413" s="212">
        <v>8102</v>
      </c>
      <c r="E1413" s="213">
        <v>46118</v>
      </c>
      <c r="F1413" s="212" t="s">
        <v>1990</v>
      </c>
      <c r="G1413" s="212" t="s">
        <v>1990</v>
      </c>
      <c r="H1413" s="214">
        <v>46113</v>
      </c>
      <c r="I1413" s="215">
        <v>16641.55</v>
      </c>
      <c r="J1413" s="213">
        <v>46148</v>
      </c>
      <c r="K1413" s="212" t="s">
        <v>1990</v>
      </c>
      <c r="L1413" s="212" t="s">
        <v>1991</v>
      </c>
      <c r="M1413" s="211" t="s">
        <v>1992</v>
      </c>
      <c r="N1413" s="215">
        <v>16641.55</v>
      </c>
      <c r="O1413" s="216">
        <v>46113</v>
      </c>
      <c r="P1413" s="217"/>
      <c r="Q1413" s="217"/>
      <c r="R1413" s="215" t="s">
        <v>1993</v>
      </c>
      <c r="S1413" s="217"/>
      <c r="T1413" s="215" t="s">
        <v>1414</v>
      </c>
      <c r="U1413" s="185">
        <v>0</v>
      </c>
      <c r="V1413" s="157" t="s">
        <v>972</v>
      </c>
      <c r="W1413" s="157" t="s">
        <v>983</v>
      </c>
    </row>
    <row r="1414" spans="1:23" ht="16" customHeight="1">
      <c r="A1414" s="211" t="s">
        <v>1658</v>
      </c>
      <c r="B1414" s="211" t="s">
        <v>1659</v>
      </c>
      <c r="C1414" s="212" t="s">
        <v>952</v>
      </c>
      <c r="D1414" s="212">
        <v>8167</v>
      </c>
      <c r="E1414" s="213">
        <v>46118</v>
      </c>
      <c r="F1414" s="212" t="s">
        <v>3271</v>
      </c>
      <c r="G1414" s="212" t="s">
        <v>3271</v>
      </c>
      <c r="H1414" s="214">
        <v>46082</v>
      </c>
      <c r="I1414" s="215">
        <v>27834.880000000001</v>
      </c>
      <c r="J1414" s="213">
        <v>46148</v>
      </c>
      <c r="K1414" s="212" t="s">
        <v>3271</v>
      </c>
      <c r="L1414" s="212" t="s">
        <v>3272</v>
      </c>
      <c r="M1414" s="211" t="s">
        <v>3273</v>
      </c>
      <c r="N1414" s="215">
        <v>27834.880000000001</v>
      </c>
      <c r="O1414" s="216">
        <v>46082</v>
      </c>
      <c r="P1414" s="217"/>
      <c r="Q1414" s="217"/>
      <c r="R1414" s="215" t="s">
        <v>3274</v>
      </c>
      <c r="S1414" s="217"/>
      <c r="T1414" s="215" t="s">
        <v>1414</v>
      </c>
      <c r="U1414" s="185">
        <v>0</v>
      </c>
      <c r="V1414" s="157" t="s">
        <v>972</v>
      </c>
      <c r="W1414" s="157" t="s">
        <v>983</v>
      </c>
    </row>
    <row r="1415" spans="1:23" ht="16" customHeight="1">
      <c r="A1415" s="211" t="s">
        <v>895</v>
      </c>
      <c r="B1415" s="211" t="s">
        <v>1660</v>
      </c>
      <c r="C1415" s="212" t="s">
        <v>952</v>
      </c>
      <c r="D1415" s="212">
        <v>7971</v>
      </c>
      <c r="E1415" s="213">
        <v>46085</v>
      </c>
      <c r="F1415" s="212" t="s">
        <v>3275</v>
      </c>
      <c r="G1415" s="212" t="s">
        <v>3275</v>
      </c>
      <c r="H1415" s="214">
        <v>46082</v>
      </c>
      <c r="I1415" s="215">
        <v>41639.79</v>
      </c>
      <c r="J1415" s="213">
        <v>46115</v>
      </c>
      <c r="K1415" s="212" t="s">
        <v>3275</v>
      </c>
      <c r="L1415" s="212" t="s">
        <v>3276</v>
      </c>
      <c r="M1415" s="211" t="s">
        <v>3277</v>
      </c>
      <c r="N1415" s="215">
        <v>41639.79</v>
      </c>
      <c r="O1415" s="216">
        <v>46082</v>
      </c>
      <c r="P1415" s="217"/>
      <c r="Q1415" s="217"/>
      <c r="R1415" s="215" t="s">
        <v>3278</v>
      </c>
      <c r="S1415" s="217"/>
      <c r="T1415" s="215" t="s">
        <v>1414</v>
      </c>
      <c r="U1415" s="185">
        <v>27</v>
      </c>
      <c r="V1415" s="157" t="s">
        <v>973</v>
      </c>
      <c r="W1415" s="157" t="s">
        <v>983</v>
      </c>
    </row>
    <row r="1416" spans="1:23" ht="16" customHeight="1">
      <c r="A1416" s="211" t="s">
        <v>895</v>
      </c>
      <c r="B1416" s="211" t="s">
        <v>1660</v>
      </c>
      <c r="C1416" s="212" t="s">
        <v>952</v>
      </c>
      <c r="D1416" s="212">
        <v>8207</v>
      </c>
      <c r="E1416" s="213">
        <v>46118</v>
      </c>
      <c r="F1416" s="212" t="s">
        <v>3275</v>
      </c>
      <c r="G1416" s="212" t="s">
        <v>3275</v>
      </c>
      <c r="H1416" s="214">
        <v>46113</v>
      </c>
      <c r="I1416" s="215">
        <v>41639.79</v>
      </c>
      <c r="J1416" s="213">
        <v>46148</v>
      </c>
      <c r="K1416" s="212" t="s">
        <v>3275</v>
      </c>
      <c r="L1416" s="212" t="s">
        <v>3276</v>
      </c>
      <c r="M1416" s="211" t="s">
        <v>3277</v>
      </c>
      <c r="N1416" s="215">
        <v>41639.79</v>
      </c>
      <c r="O1416" s="216">
        <v>46113</v>
      </c>
      <c r="P1416" s="217"/>
      <c r="Q1416" s="217"/>
      <c r="R1416" s="215" t="s">
        <v>3278</v>
      </c>
      <c r="S1416" s="217"/>
      <c r="T1416" s="215" t="s">
        <v>1414</v>
      </c>
      <c r="U1416" s="185">
        <v>0</v>
      </c>
      <c r="V1416" s="157" t="s">
        <v>972</v>
      </c>
      <c r="W1416" s="157" t="s">
        <v>983</v>
      </c>
    </row>
    <row r="1417" spans="1:23" ht="16" customHeight="1">
      <c r="A1417" s="211" t="s">
        <v>3916</v>
      </c>
      <c r="B1417" s="211" t="s">
        <v>1661</v>
      </c>
      <c r="C1417" s="212" t="s">
        <v>952</v>
      </c>
      <c r="D1417" s="212">
        <v>8116</v>
      </c>
      <c r="E1417" s="213">
        <v>46118</v>
      </c>
      <c r="F1417" s="212" t="s">
        <v>5853</v>
      </c>
      <c r="G1417" s="212" t="s">
        <v>5853</v>
      </c>
      <c r="H1417" s="214">
        <v>46113</v>
      </c>
      <c r="I1417" s="215">
        <v>20937.09</v>
      </c>
      <c r="J1417" s="213">
        <v>46148</v>
      </c>
      <c r="K1417" s="212" t="s">
        <v>5853</v>
      </c>
      <c r="L1417" s="212" t="s">
        <v>5854</v>
      </c>
      <c r="M1417" s="211" t="s">
        <v>5855</v>
      </c>
      <c r="N1417" s="215">
        <v>20937.09</v>
      </c>
      <c r="O1417" s="216">
        <v>46113</v>
      </c>
      <c r="P1417" s="217"/>
      <c r="Q1417" s="217"/>
      <c r="R1417" s="215" t="s">
        <v>5856</v>
      </c>
      <c r="S1417" s="217"/>
      <c r="T1417" s="215" t="s">
        <v>1414</v>
      </c>
      <c r="U1417" s="185">
        <v>0</v>
      </c>
      <c r="V1417" s="157" t="s">
        <v>972</v>
      </c>
      <c r="W1417" s="157" t="s">
        <v>983</v>
      </c>
    </row>
    <row r="1418" spans="1:23" ht="16" customHeight="1">
      <c r="A1418" s="211" t="s">
        <v>893</v>
      </c>
      <c r="B1418" s="211" t="s">
        <v>1662</v>
      </c>
      <c r="C1418" s="212" t="s">
        <v>952</v>
      </c>
      <c r="D1418" s="212">
        <v>8103</v>
      </c>
      <c r="E1418" s="213">
        <v>46118</v>
      </c>
      <c r="F1418" s="212" t="s">
        <v>1663</v>
      </c>
      <c r="G1418" s="212" t="s">
        <v>1663</v>
      </c>
      <c r="H1418" s="214">
        <v>46113</v>
      </c>
      <c r="I1418" s="215">
        <v>27371.02</v>
      </c>
      <c r="J1418" s="213">
        <v>46148</v>
      </c>
      <c r="K1418" s="212" t="s">
        <v>1663</v>
      </c>
      <c r="L1418" s="212" t="s">
        <v>1664</v>
      </c>
      <c r="M1418" s="211" t="s">
        <v>1665</v>
      </c>
      <c r="N1418" s="215">
        <v>27371.02</v>
      </c>
      <c r="O1418" s="216">
        <v>46113</v>
      </c>
      <c r="P1418" s="217"/>
      <c r="Q1418" s="217"/>
      <c r="R1418" s="215" t="s">
        <v>1666</v>
      </c>
      <c r="S1418" s="217"/>
      <c r="T1418" s="215" t="s">
        <v>1414</v>
      </c>
      <c r="U1418" s="185">
        <v>0</v>
      </c>
      <c r="V1418" s="157" t="s">
        <v>972</v>
      </c>
      <c r="W1418" s="157" t="s">
        <v>983</v>
      </c>
    </row>
    <row r="1419" spans="1:23" ht="16" customHeight="1">
      <c r="A1419" s="211" t="s">
        <v>837</v>
      </c>
      <c r="B1419" s="211" t="s">
        <v>1667</v>
      </c>
      <c r="C1419" s="212" t="s">
        <v>952</v>
      </c>
      <c r="D1419" s="212">
        <v>8107</v>
      </c>
      <c r="E1419" s="213">
        <v>46118</v>
      </c>
      <c r="F1419" s="212" t="s">
        <v>1668</v>
      </c>
      <c r="G1419" s="212" t="s">
        <v>1668</v>
      </c>
      <c r="H1419" s="214">
        <v>46113</v>
      </c>
      <c r="I1419" s="215">
        <v>20229.919999999998</v>
      </c>
      <c r="J1419" s="213">
        <v>46148</v>
      </c>
      <c r="K1419" s="212" t="s">
        <v>1668</v>
      </c>
      <c r="L1419" s="212" t="s">
        <v>1669</v>
      </c>
      <c r="M1419" s="211" t="s">
        <v>1670</v>
      </c>
      <c r="N1419" s="215">
        <v>20229.919999999998</v>
      </c>
      <c r="O1419" s="216">
        <v>46113</v>
      </c>
      <c r="P1419" s="217"/>
      <c r="Q1419" s="217"/>
      <c r="R1419" s="215" t="s">
        <v>1671</v>
      </c>
      <c r="S1419" s="217"/>
      <c r="T1419" s="215" t="s">
        <v>1414</v>
      </c>
      <c r="U1419" s="185">
        <v>0</v>
      </c>
      <c r="V1419" s="157" t="s">
        <v>972</v>
      </c>
      <c r="W1419" s="157" t="s">
        <v>983</v>
      </c>
    </row>
    <row r="1420" spans="1:23" ht="16" customHeight="1">
      <c r="A1420" s="211" t="s">
        <v>881</v>
      </c>
      <c r="B1420" s="211" t="s">
        <v>1672</v>
      </c>
      <c r="C1420" s="212" t="s">
        <v>952</v>
      </c>
      <c r="D1420" s="212">
        <v>8197</v>
      </c>
      <c r="E1420" s="213">
        <v>46118</v>
      </c>
      <c r="F1420" s="212" t="s">
        <v>5857</v>
      </c>
      <c r="G1420" s="212" t="s">
        <v>5857</v>
      </c>
      <c r="H1420" s="214">
        <v>46113</v>
      </c>
      <c r="I1420" s="215">
        <v>17966.29</v>
      </c>
      <c r="J1420" s="213">
        <v>46148</v>
      </c>
      <c r="K1420" s="212" t="s">
        <v>5857</v>
      </c>
      <c r="L1420" s="212" t="s">
        <v>5858</v>
      </c>
      <c r="M1420" s="211" t="s">
        <v>5859</v>
      </c>
      <c r="N1420" s="215">
        <v>17966.29</v>
      </c>
      <c r="O1420" s="216">
        <v>46113</v>
      </c>
      <c r="P1420" s="217"/>
      <c r="Q1420" s="217"/>
      <c r="R1420" s="215" t="s">
        <v>5860</v>
      </c>
      <c r="S1420" s="217"/>
      <c r="T1420" s="215" t="s">
        <v>1414</v>
      </c>
      <c r="U1420" s="185">
        <v>0</v>
      </c>
      <c r="V1420" s="157" t="s">
        <v>972</v>
      </c>
      <c r="W1420" s="157" t="s">
        <v>983</v>
      </c>
    </row>
    <row r="1421" spans="1:23" ht="16" customHeight="1">
      <c r="A1421" s="211" t="s">
        <v>1673</v>
      </c>
      <c r="B1421" s="211" t="s">
        <v>1674</v>
      </c>
      <c r="C1421" s="212" t="s">
        <v>952</v>
      </c>
      <c r="D1421" s="212">
        <v>8089</v>
      </c>
      <c r="E1421" s="213">
        <v>46118</v>
      </c>
      <c r="F1421" s="212" t="s">
        <v>5861</v>
      </c>
      <c r="G1421" s="212" t="s">
        <v>5861</v>
      </c>
      <c r="H1421" s="214">
        <v>46113</v>
      </c>
      <c r="I1421" s="215">
        <v>21782.82</v>
      </c>
      <c r="J1421" s="213">
        <v>46148</v>
      </c>
      <c r="K1421" s="212" t="s">
        <v>5861</v>
      </c>
      <c r="L1421" s="212" t="s">
        <v>5862</v>
      </c>
      <c r="M1421" s="211" t="s">
        <v>5863</v>
      </c>
      <c r="N1421" s="215">
        <v>21782.82</v>
      </c>
      <c r="O1421" s="216">
        <v>46113</v>
      </c>
      <c r="P1421" s="217"/>
      <c r="Q1421" s="217"/>
      <c r="R1421" s="215" t="s">
        <v>5864</v>
      </c>
      <c r="S1421" s="217"/>
      <c r="T1421" s="215" t="s">
        <v>1414</v>
      </c>
      <c r="U1421" s="185">
        <v>0</v>
      </c>
      <c r="V1421" s="157" t="s">
        <v>972</v>
      </c>
      <c r="W1421" s="157" t="s">
        <v>983</v>
      </c>
    </row>
    <row r="1422" spans="1:23" ht="16" customHeight="1">
      <c r="A1422" s="211" t="s">
        <v>863</v>
      </c>
      <c r="B1422" s="211" t="s">
        <v>1675</v>
      </c>
      <c r="C1422" s="212" t="s">
        <v>952</v>
      </c>
      <c r="D1422" s="212">
        <v>8198</v>
      </c>
      <c r="E1422" s="213">
        <v>46118</v>
      </c>
      <c r="F1422" s="212" t="s">
        <v>1676</v>
      </c>
      <c r="G1422" s="212" t="s">
        <v>1676</v>
      </c>
      <c r="H1422" s="214">
        <v>46113</v>
      </c>
      <c r="I1422" s="215">
        <v>32785.18</v>
      </c>
      <c r="J1422" s="213">
        <v>46148</v>
      </c>
      <c r="K1422" s="212" t="s">
        <v>1676</v>
      </c>
      <c r="L1422" s="212" t="s">
        <v>1677</v>
      </c>
      <c r="M1422" s="211" t="s">
        <v>1678</v>
      </c>
      <c r="N1422" s="215">
        <v>32785.18</v>
      </c>
      <c r="O1422" s="216">
        <v>46113</v>
      </c>
      <c r="P1422" s="217"/>
      <c r="Q1422" s="217"/>
      <c r="R1422" s="215" t="s">
        <v>1679</v>
      </c>
      <c r="S1422" s="217"/>
      <c r="T1422" s="215" t="s">
        <v>1414</v>
      </c>
      <c r="U1422" s="185">
        <v>0</v>
      </c>
      <c r="V1422" s="157" t="s">
        <v>972</v>
      </c>
      <c r="W1422" s="157" t="s">
        <v>983</v>
      </c>
    </row>
    <row r="1423" spans="1:23" ht="16" customHeight="1">
      <c r="A1423" s="211" t="s">
        <v>807</v>
      </c>
      <c r="B1423" s="211" t="s">
        <v>1680</v>
      </c>
      <c r="C1423" s="212" t="s">
        <v>952</v>
      </c>
      <c r="D1423" s="212">
        <v>8078</v>
      </c>
      <c r="E1423" s="213">
        <v>46118</v>
      </c>
      <c r="F1423" s="212" t="s">
        <v>3279</v>
      </c>
      <c r="G1423" s="212" t="s">
        <v>3279</v>
      </c>
      <c r="H1423" s="214">
        <v>46113</v>
      </c>
      <c r="I1423" s="215">
        <v>19177.95</v>
      </c>
      <c r="J1423" s="213">
        <v>46148</v>
      </c>
      <c r="K1423" s="212" t="s">
        <v>3279</v>
      </c>
      <c r="L1423" s="212" t="s">
        <v>3280</v>
      </c>
      <c r="M1423" s="211" t="s">
        <v>3281</v>
      </c>
      <c r="N1423" s="215">
        <v>19177.95</v>
      </c>
      <c r="O1423" s="216">
        <v>46113</v>
      </c>
      <c r="P1423" s="217"/>
      <c r="Q1423" s="217"/>
      <c r="R1423" s="215" t="s">
        <v>3282</v>
      </c>
      <c r="S1423" s="217"/>
      <c r="T1423" s="215" t="s">
        <v>1414</v>
      </c>
      <c r="U1423" s="185">
        <v>0</v>
      </c>
      <c r="V1423" s="157" t="s">
        <v>972</v>
      </c>
      <c r="W1423" s="157" t="s">
        <v>983</v>
      </c>
    </row>
    <row r="1424" spans="1:23" ht="16" customHeight="1">
      <c r="A1424" s="211" t="s">
        <v>818</v>
      </c>
      <c r="B1424" s="211" t="s">
        <v>1681</v>
      </c>
      <c r="C1424" s="212" t="s">
        <v>952</v>
      </c>
      <c r="D1424" s="212">
        <v>8111</v>
      </c>
      <c r="E1424" s="213">
        <v>46118</v>
      </c>
      <c r="F1424" s="212" t="s">
        <v>1682</v>
      </c>
      <c r="G1424" s="212" t="s">
        <v>1682</v>
      </c>
      <c r="H1424" s="214">
        <v>46113</v>
      </c>
      <c r="I1424" s="215">
        <v>22065.18</v>
      </c>
      <c r="J1424" s="213">
        <v>46148</v>
      </c>
      <c r="K1424" s="212" t="s">
        <v>1682</v>
      </c>
      <c r="L1424" s="212" t="s">
        <v>1683</v>
      </c>
      <c r="M1424" s="211" t="s">
        <v>1684</v>
      </c>
      <c r="N1424" s="215">
        <v>22065.18</v>
      </c>
      <c r="O1424" s="216">
        <v>46113</v>
      </c>
      <c r="P1424" s="217"/>
      <c r="Q1424" s="217"/>
      <c r="R1424" s="215" t="s">
        <v>1685</v>
      </c>
      <c r="S1424" s="217"/>
      <c r="T1424" s="215" t="s">
        <v>1414</v>
      </c>
      <c r="U1424" s="185">
        <v>0</v>
      </c>
      <c r="V1424" s="157" t="s">
        <v>972</v>
      </c>
      <c r="W1424" s="157" t="s">
        <v>983</v>
      </c>
    </row>
    <row r="1425" spans="1:23" ht="16" customHeight="1">
      <c r="A1425" s="211" t="s">
        <v>826</v>
      </c>
      <c r="B1425" s="211" t="s">
        <v>1686</v>
      </c>
      <c r="C1425" s="212" t="s">
        <v>952</v>
      </c>
      <c r="D1425" s="212">
        <v>8104</v>
      </c>
      <c r="E1425" s="213">
        <v>46118</v>
      </c>
      <c r="F1425" s="212" t="s">
        <v>1940</v>
      </c>
      <c r="G1425" s="212" t="s">
        <v>1940</v>
      </c>
      <c r="H1425" s="214">
        <v>46113</v>
      </c>
      <c r="I1425" s="215">
        <v>18574.240000000002</v>
      </c>
      <c r="J1425" s="213">
        <v>46148</v>
      </c>
      <c r="K1425" s="212" t="s">
        <v>1940</v>
      </c>
      <c r="L1425" s="212" t="s">
        <v>1941</v>
      </c>
      <c r="M1425" s="211" t="s">
        <v>1942</v>
      </c>
      <c r="N1425" s="215">
        <v>18574.240000000002</v>
      </c>
      <c r="O1425" s="216">
        <v>46113</v>
      </c>
      <c r="P1425" s="217"/>
      <c r="Q1425" s="217"/>
      <c r="R1425" s="215" t="s">
        <v>1943</v>
      </c>
      <c r="S1425" s="217"/>
      <c r="T1425" s="215" t="s">
        <v>1414</v>
      </c>
      <c r="U1425" s="185">
        <v>0</v>
      </c>
      <c r="V1425" s="157" t="s">
        <v>972</v>
      </c>
      <c r="W1425" s="157" t="s">
        <v>983</v>
      </c>
    </row>
    <row r="1426" spans="1:23" ht="16" customHeight="1">
      <c r="A1426" s="211" t="s">
        <v>3283</v>
      </c>
      <c r="B1426" s="211" t="s">
        <v>3284</v>
      </c>
      <c r="C1426" s="212" t="s">
        <v>952</v>
      </c>
      <c r="D1426" s="212">
        <v>8079</v>
      </c>
      <c r="E1426" s="213">
        <v>46118</v>
      </c>
      <c r="F1426" s="212" t="s">
        <v>5865</v>
      </c>
      <c r="G1426" s="212" t="s">
        <v>5865</v>
      </c>
      <c r="H1426" s="214">
        <v>46113</v>
      </c>
      <c r="I1426" s="215">
        <v>2518.58</v>
      </c>
      <c r="J1426" s="213">
        <v>46148</v>
      </c>
      <c r="K1426" s="212" t="s">
        <v>5865</v>
      </c>
      <c r="L1426" s="212" t="s">
        <v>5866</v>
      </c>
      <c r="M1426" s="211" t="s">
        <v>3287</v>
      </c>
      <c r="N1426" s="215">
        <v>2518.58</v>
      </c>
      <c r="O1426" s="216">
        <v>46113</v>
      </c>
      <c r="P1426" s="217"/>
      <c r="Q1426" s="217"/>
      <c r="R1426" s="215" t="s">
        <v>5867</v>
      </c>
      <c r="S1426" s="217"/>
      <c r="T1426" s="215" t="s">
        <v>1414</v>
      </c>
      <c r="U1426" s="185">
        <v>0</v>
      </c>
      <c r="V1426" s="157" t="s">
        <v>972</v>
      </c>
      <c r="W1426" s="157" t="s">
        <v>983</v>
      </c>
    </row>
    <row r="1427" spans="1:23" ht="16" customHeight="1">
      <c r="A1427" s="211" t="s">
        <v>3283</v>
      </c>
      <c r="B1427" s="211" t="s">
        <v>3284</v>
      </c>
      <c r="C1427" s="212" t="s">
        <v>952</v>
      </c>
      <c r="D1427" s="212">
        <v>8178</v>
      </c>
      <c r="E1427" s="213">
        <v>46118</v>
      </c>
      <c r="F1427" s="212" t="s">
        <v>3285</v>
      </c>
      <c r="G1427" s="212" t="s">
        <v>3285</v>
      </c>
      <c r="H1427" s="214">
        <v>46113</v>
      </c>
      <c r="I1427" s="215">
        <v>21989.91</v>
      </c>
      <c r="J1427" s="213">
        <v>46148</v>
      </c>
      <c r="K1427" s="212" t="s">
        <v>3285</v>
      </c>
      <c r="L1427" s="212" t="s">
        <v>3286</v>
      </c>
      <c r="M1427" s="211" t="s">
        <v>3287</v>
      </c>
      <c r="N1427" s="215">
        <v>21989.91</v>
      </c>
      <c r="O1427" s="216">
        <v>46113</v>
      </c>
      <c r="P1427" s="217"/>
      <c r="Q1427" s="217"/>
      <c r="R1427" s="215" t="s">
        <v>3288</v>
      </c>
      <c r="S1427" s="217"/>
      <c r="T1427" s="215" t="s">
        <v>1414</v>
      </c>
      <c r="U1427" s="185">
        <v>0</v>
      </c>
      <c r="V1427" s="157" t="s">
        <v>972</v>
      </c>
      <c r="W1427" s="157" t="s">
        <v>983</v>
      </c>
    </row>
    <row r="1428" spans="1:23" ht="16" customHeight="1">
      <c r="A1428" s="211" t="s">
        <v>491</v>
      </c>
      <c r="B1428" s="211" t="s">
        <v>1687</v>
      </c>
      <c r="C1428" s="212" t="s">
        <v>952</v>
      </c>
      <c r="D1428" s="212">
        <v>8123</v>
      </c>
      <c r="E1428" s="213">
        <v>46118</v>
      </c>
      <c r="F1428" s="212" t="s">
        <v>1883</v>
      </c>
      <c r="G1428" s="212" t="s">
        <v>1883</v>
      </c>
      <c r="H1428" s="214">
        <v>46113</v>
      </c>
      <c r="I1428" s="215">
        <v>21375.119999999999</v>
      </c>
      <c r="J1428" s="213">
        <v>46148</v>
      </c>
      <c r="K1428" s="212" t="s">
        <v>1883</v>
      </c>
      <c r="L1428" s="212" t="s">
        <v>1884</v>
      </c>
      <c r="M1428" s="211" t="s">
        <v>1885</v>
      </c>
      <c r="N1428" s="215">
        <v>21375.119999999999</v>
      </c>
      <c r="O1428" s="216">
        <v>46113</v>
      </c>
      <c r="P1428" s="217"/>
      <c r="Q1428" s="217"/>
      <c r="R1428" s="215" t="s">
        <v>1886</v>
      </c>
      <c r="S1428" s="217"/>
      <c r="T1428" s="215" t="s">
        <v>1414</v>
      </c>
      <c r="U1428" s="185">
        <v>0</v>
      </c>
      <c r="V1428" s="157" t="s">
        <v>972</v>
      </c>
      <c r="W1428" s="157" t="s">
        <v>983</v>
      </c>
    </row>
    <row r="1429" spans="1:23" ht="16" customHeight="1">
      <c r="A1429" s="211" t="s">
        <v>898</v>
      </c>
      <c r="B1429" s="211" t="s">
        <v>1688</v>
      </c>
      <c r="C1429" s="212" t="s">
        <v>952</v>
      </c>
      <c r="D1429" s="212">
        <v>8093</v>
      </c>
      <c r="E1429" s="213">
        <v>46118</v>
      </c>
      <c r="F1429" s="212" t="s">
        <v>1689</v>
      </c>
      <c r="G1429" s="212" t="s">
        <v>1689</v>
      </c>
      <c r="H1429" s="214">
        <v>46113</v>
      </c>
      <c r="I1429" s="215">
        <v>19648.68</v>
      </c>
      <c r="J1429" s="213">
        <v>46148</v>
      </c>
      <c r="K1429" s="212" t="s">
        <v>1689</v>
      </c>
      <c r="L1429" s="212" t="s">
        <v>1690</v>
      </c>
      <c r="M1429" s="211" t="s">
        <v>1691</v>
      </c>
      <c r="N1429" s="215">
        <v>19648.68</v>
      </c>
      <c r="O1429" s="216">
        <v>46113</v>
      </c>
      <c r="P1429" s="217"/>
      <c r="Q1429" s="217"/>
      <c r="R1429" s="215" t="s">
        <v>1692</v>
      </c>
      <c r="S1429" s="217"/>
      <c r="T1429" s="215" t="s">
        <v>1414</v>
      </c>
      <c r="U1429" s="185">
        <v>0</v>
      </c>
      <c r="V1429" s="157" t="s">
        <v>972</v>
      </c>
      <c r="W1429" s="157" t="s">
        <v>983</v>
      </c>
    </row>
    <row r="1430" spans="1:23" ht="16" customHeight="1">
      <c r="A1430" s="211" t="s">
        <v>967</v>
      </c>
      <c r="B1430" s="211" t="s">
        <v>1693</v>
      </c>
      <c r="C1430" s="212" t="s">
        <v>952</v>
      </c>
      <c r="D1430" s="212">
        <v>8235</v>
      </c>
      <c r="E1430" s="213">
        <v>46118</v>
      </c>
      <c r="F1430" s="212" t="s">
        <v>3289</v>
      </c>
      <c r="G1430" s="212" t="s">
        <v>3289</v>
      </c>
      <c r="H1430" s="214">
        <v>46113</v>
      </c>
      <c r="I1430" s="215">
        <v>20035.25</v>
      </c>
      <c r="J1430" s="213">
        <v>46148</v>
      </c>
      <c r="K1430" s="212" t="s">
        <v>3289</v>
      </c>
      <c r="L1430" s="212" t="s">
        <v>3290</v>
      </c>
      <c r="M1430" s="211" t="s">
        <v>3291</v>
      </c>
      <c r="N1430" s="215">
        <v>20035.25</v>
      </c>
      <c r="O1430" s="216">
        <v>46113</v>
      </c>
      <c r="P1430" s="217"/>
      <c r="Q1430" s="217"/>
      <c r="R1430" s="215" t="s">
        <v>3292</v>
      </c>
      <c r="S1430" s="217"/>
      <c r="T1430" s="215" t="s">
        <v>1414</v>
      </c>
      <c r="U1430" s="185">
        <v>0</v>
      </c>
      <c r="V1430" s="157" t="s">
        <v>972</v>
      </c>
      <c r="W1430" s="157" t="s">
        <v>983</v>
      </c>
    </row>
    <row r="1431" spans="1:23" ht="16" customHeight="1">
      <c r="A1431" s="211" t="s">
        <v>817</v>
      </c>
      <c r="B1431" s="211" t="s">
        <v>1694</v>
      </c>
      <c r="C1431" s="212" t="s">
        <v>952</v>
      </c>
      <c r="D1431" s="212">
        <v>8136</v>
      </c>
      <c r="E1431" s="213">
        <v>46118</v>
      </c>
      <c r="F1431" s="212" t="s">
        <v>3293</v>
      </c>
      <c r="G1431" s="212" t="s">
        <v>3293</v>
      </c>
      <c r="H1431" s="214">
        <v>46113</v>
      </c>
      <c r="I1431" s="215">
        <v>22695.35</v>
      </c>
      <c r="J1431" s="213">
        <v>46148</v>
      </c>
      <c r="K1431" s="212" t="s">
        <v>3293</v>
      </c>
      <c r="L1431" s="212" t="s">
        <v>3294</v>
      </c>
      <c r="M1431" s="211" t="s">
        <v>3295</v>
      </c>
      <c r="N1431" s="215">
        <v>22695.35</v>
      </c>
      <c r="O1431" s="216">
        <v>46113</v>
      </c>
      <c r="P1431" s="217"/>
      <c r="Q1431" s="217"/>
      <c r="R1431" s="215" t="s">
        <v>3296</v>
      </c>
      <c r="S1431" s="217"/>
      <c r="T1431" s="215" t="s">
        <v>1414</v>
      </c>
      <c r="U1431" s="185">
        <v>0</v>
      </c>
      <c r="V1431" s="157" t="s">
        <v>972</v>
      </c>
      <c r="W1431" s="157" t="s">
        <v>983</v>
      </c>
    </row>
    <row r="1432" spans="1:23" ht="16" customHeight="1">
      <c r="A1432" s="211" t="s">
        <v>891</v>
      </c>
      <c r="B1432" s="211" t="s">
        <v>1696</v>
      </c>
      <c r="C1432" s="212" t="s">
        <v>952</v>
      </c>
      <c r="D1432" s="212">
        <v>8109</v>
      </c>
      <c r="E1432" s="213">
        <v>46118</v>
      </c>
      <c r="F1432" s="212" t="s">
        <v>5868</v>
      </c>
      <c r="G1432" s="212" t="s">
        <v>5868</v>
      </c>
      <c r="H1432" s="214">
        <v>46113</v>
      </c>
      <c r="I1432" s="215">
        <v>20426.48</v>
      </c>
      <c r="J1432" s="213">
        <v>46148</v>
      </c>
      <c r="K1432" s="212" t="s">
        <v>5868</v>
      </c>
      <c r="L1432" s="212" t="s">
        <v>5869</v>
      </c>
      <c r="M1432" s="211" t="s">
        <v>5870</v>
      </c>
      <c r="N1432" s="215">
        <v>20426.48</v>
      </c>
      <c r="O1432" s="216">
        <v>46113</v>
      </c>
      <c r="P1432" s="217"/>
      <c r="Q1432" s="217"/>
      <c r="R1432" s="215" t="s">
        <v>5871</v>
      </c>
      <c r="S1432" s="217"/>
      <c r="T1432" s="215" t="s">
        <v>1414</v>
      </c>
      <c r="U1432" s="185">
        <v>0</v>
      </c>
      <c r="V1432" s="157" t="s">
        <v>972</v>
      </c>
      <c r="W1432" s="157" t="s">
        <v>983</v>
      </c>
    </row>
    <row r="1433" spans="1:23" ht="16" customHeight="1">
      <c r="A1433" s="211" t="s">
        <v>884</v>
      </c>
      <c r="B1433" s="211" t="s">
        <v>1697</v>
      </c>
      <c r="C1433" s="212" t="s">
        <v>952</v>
      </c>
      <c r="D1433" s="212">
        <v>8231</v>
      </c>
      <c r="E1433" s="213">
        <v>46118</v>
      </c>
      <c r="F1433" s="212" t="s">
        <v>3297</v>
      </c>
      <c r="G1433" s="212" t="s">
        <v>3297</v>
      </c>
      <c r="H1433" s="214">
        <v>46113</v>
      </c>
      <c r="I1433" s="215">
        <v>21254</v>
      </c>
      <c r="J1433" s="213">
        <v>46148</v>
      </c>
      <c r="K1433" s="212" t="s">
        <v>3297</v>
      </c>
      <c r="L1433" s="212" t="s">
        <v>3298</v>
      </c>
      <c r="M1433" s="211" t="s">
        <v>3299</v>
      </c>
      <c r="N1433" s="215">
        <v>21254</v>
      </c>
      <c r="O1433" s="216">
        <v>46113</v>
      </c>
      <c r="P1433" s="217"/>
      <c r="Q1433" s="217"/>
      <c r="R1433" s="215" t="s">
        <v>3300</v>
      </c>
      <c r="S1433" s="217"/>
      <c r="T1433" s="215" t="s">
        <v>1414</v>
      </c>
      <c r="U1433" s="185">
        <v>0</v>
      </c>
      <c r="V1433" s="157" t="s">
        <v>972</v>
      </c>
      <c r="W1433" s="157" t="s">
        <v>983</v>
      </c>
    </row>
    <row r="1434" spans="1:23" ht="16" customHeight="1">
      <c r="A1434" s="211" t="s">
        <v>828</v>
      </c>
      <c r="B1434" s="211" t="s">
        <v>1698</v>
      </c>
      <c r="C1434" s="212" t="s">
        <v>952</v>
      </c>
      <c r="D1434" s="212">
        <v>8187</v>
      </c>
      <c r="E1434" s="213">
        <v>46118</v>
      </c>
      <c r="F1434" s="212" t="s">
        <v>1699</v>
      </c>
      <c r="G1434" s="212" t="s">
        <v>1699</v>
      </c>
      <c r="H1434" s="214">
        <v>46113</v>
      </c>
      <c r="I1434" s="215">
        <v>16021.86</v>
      </c>
      <c r="J1434" s="213">
        <v>46148</v>
      </c>
      <c r="K1434" s="212" t="s">
        <v>1699</v>
      </c>
      <c r="L1434" s="212" t="s">
        <v>1700</v>
      </c>
      <c r="M1434" s="211" t="s">
        <v>1701</v>
      </c>
      <c r="N1434" s="215">
        <v>16021.86</v>
      </c>
      <c r="O1434" s="216">
        <v>46113</v>
      </c>
      <c r="P1434" s="217"/>
      <c r="Q1434" s="217"/>
      <c r="R1434" s="215" t="s">
        <v>1702</v>
      </c>
      <c r="S1434" s="217"/>
      <c r="T1434" s="215" t="s">
        <v>1414</v>
      </c>
      <c r="U1434" s="185">
        <v>0</v>
      </c>
      <c r="V1434" s="157" t="s">
        <v>972</v>
      </c>
      <c r="W1434" s="157" t="s">
        <v>983</v>
      </c>
    </row>
    <row r="1435" spans="1:23" ht="16" customHeight="1">
      <c r="A1435" s="211" t="s">
        <v>968</v>
      </c>
      <c r="B1435" s="211" t="s">
        <v>1703</v>
      </c>
      <c r="C1435" s="212" t="s">
        <v>952</v>
      </c>
      <c r="D1435" s="212">
        <v>8129</v>
      </c>
      <c r="E1435" s="213">
        <v>46118</v>
      </c>
      <c r="F1435" s="212" t="s">
        <v>3301</v>
      </c>
      <c r="G1435" s="212" t="s">
        <v>3301</v>
      </c>
      <c r="H1435" s="214">
        <v>46113</v>
      </c>
      <c r="I1435" s="215">
        <v>17393.580000000002</v>
      </c>
      <c r="J1435" s="213">
        <v>46148</v>
      </c>
      <c r="K1435" s="212" t="s">
        <v>3301</v>
      </c>
      <c r="L1435" s="212" t="s">
        <v>3302</v>
      </c>
      <c r="M1435" s="211" t="s">
        <v>3303</v>
      </c>
      <c r="N1435" s="215">
        <v>17393.580000000002</v>
      </c>
      <c r="O1435" s="216">
        <v>46113</v>
      </c>
      <c r="P1435" s="217"/>
      <c r="Q1435" s="217"/>
      <c r="R1435" s="215" t="s">
        <v>3304</v>
      </c>
      <c r="S1435" s="217"/>
      <c r="T1435" s="215" t="s">
        <v>1414</v>
      </c>
      <c r="U1435" s="185">
        <v>0</v>
      </c>
      <c r="V1435" s="157" t="s">
        <v>972</v>
      </c>
      <c r="W1435" s="157" t="s">
        <v>983</v>
      </c>
    </row>
    <row r="1436" spans="1:23" ht="16" customHeight="1">
      <c r="A1436" s="211" t="s">
        <v>843</v>
      </c>
      <c r="B1436" s="211" t="s">
        <v>1704</v>
      </c>
      <c r="C1436" s="212" t="s">
        <v>952</v>
      </c>
      <c r="D1436" s="212">
        <v>8087</v>
      </c>
      <c r="E1436" s="213">
        <v>46118</v>
      </c>
      <c r="F1436" s="212" t="s">
        <v>1922</v>
      </c>
      <c r="G1436" s="212" t="s">
        <v>1922</v>
      </c>
      <c r="H1436" s="214">
        <v>46113</v>
      </c>
      <c r="I1436" s="215">
        <v>22271.9</v>
      </c>
      <c r="J1436" s="213">
        <v>46148</v>
      </c>
      <c r="K1436" s="212" t="s">
        <v>1922</v>
      </c>
      <c r="L1436" s="212" t="s">
        <v>1923</v>
      </c>
      <c r="M1436" s="211" t="s">
        <v>1924</v>
      </c>
      <c r="N1436" s="215">
        <v>22271.9</v>
      </c>
      <c r="O1436" s="216">
        <v>46113</v>
      </c>
      <c r="P1436" s="217"/>
      <c r="Q1436" s="217"/>
      <c r="R1436" s="215" t="s">
        <v>1925</v>
      </c>
      <c r="S1436" s="217"/>
      <c r="T1436" s="215" t="s">
        <v>1414</v>
      </c>
      <c r="U1436" s="185">
        <v>0</v>
      </c>
      <c r="V1436" s="157" t="s">
        <v>972</v>
      </c>
      <c r="W1436" s="157" t="s">
        <v>983</v>
      </c>
    </row>
    <row r="1437" spans="1:23" ht="16" customHeight="1">
      <c r="A1437" s="211" t="s">
        <v>1705</v>
      </c>
      <c r="B1437" s="211" t="s">
        <v>1706</v>
      </c>
      <c r="C1437" s="212" t="s">
        <v>952</v>
      </c>
      <c r="D1437" s="212">
        <v>8151</v>
      </c>
      <c r="E1437" s="213">
        <v>46118</v>
      </c>
      <c r="F1437" s="212" t="s">
        <v>1707</v>
      </c>
      <c r="G1437" s="212" t="s">
        <v>1707</v>
      </c>
      <c r="H1437" s="214">
        <v>46113</v>
      </c>
      <c r="I1437" s="215">
        <v>23669.68</v>
      </c>
      <c r="J1437" s="213">
        <v>46148</v>
      </c>
      <c r="K1437" s="212" t="s">
        <v>1707</v>
      </c>
      <c r="L1437" s="212" t="s">
        <v>1708</v>
      </c>
      <c r="M1437" s="211" t="s">
        <v>1709</v>
      </c>
      <c r="N1437" s="215">
        <v>23669.68</v>
      </c>
      <c r="O1437" s="216">
        <v>46113</v>
      </c>
      <c r="P1437" s="217"/>
      <c r="Q1437" s="217"/>
      <c r="R1437" s="215" t="s">
        <v>1710</v>
      </c>
      <c r="S1437" s="217"/>
      <c r="T1437" s="215" t="s">
        <v>1414</v>
      </c>
      <c r="U1437" s="185">
        <v>0</v>
      </c>
      <c r="V1437" s="157" t="s">
        <v>972</v>
      </c>
      <c r="W1437" s="157" t="s">
        <v>983</v>
      </c>
    </row>
    <row r="1438" spans="1:23" ht="16" customHeight="1">
      <c r="A1438" s="211" t="s">
        <v>489</v>
      </c>
      <c r="B1438" s="211" t="s">
        <v>1711</v>
      </c>
      <c r="C1438" s="212" t="s">
        <v>952</v>
      </c>
      <c r="D1438" s="212">
        <v>7989</v>
      </c>
      <c r="E1438" s="213">
        <v>46085</v>
      </c>
      <c r="F1438" s="212" t="s">
        <v>1887</v>
      </c>
      <c r="G1438" s="212" t="s">
        <v>1887</v>
      </c>
      <c r="H1438" s="214">
        <v>46082</v>
      </c>
      <c r="I1438" s="215">
        <v>44228.32</v>
      </c>
      <c r="J1438" s="213">
        <v>46115</v>
      </c>
      <c r="K1438" s="212" t="s">
        <v>1887</v>
      </c>
      <c r="L1438" s="212" t="s">
        <v>1888</v>
      </c>
      <c r="M1438" s="211" t="s">
        <v>1889</v>
      </c>
      <c r="N1438" s="215">
        <v>44228.32</v>
      </c>
      <c r="O1438" s="216">
        <v>46082</v>
      </c>
      <c r="P1438" s="217"/>
      <c r="Q1438" s="217"/>
      <c r="R1438" s="215" t="s">
        <v>1890</v>
      </c>
      <c r="S1438" s="217"/>
      <c r="T1438" s="215" t="s">
        <v>1414</v>
      </c>
      <c r="U1438" s="185">
        <v>27</v>
      </c>
      <c r="V1438" s="157" t="s">
        <v>973</v>
      </c>
      <c r="W1438" s="157" t="s">
        <v>983</v>
      </c>
    </row>
    <row r="1439" spans="1:23" ht="16" customHeight="1">
      <c r="A1439" s="211" t="s">
        <v>489</v>
      </c>
      <c r="B1439" s="211" t="s">
        <v>1711</v>
      </c>
      <c r="C1439" s="212" t="s">
        <v>952</v>
      </c>
      <c r="D1439" s="212">
        <v>8165</v>
      </c>
      <c r="E1439" s="213">
        <v>46118</v>
      </c>
      <c r="F1439" s="212" t="s">
        <v>1887</v>
      </c>
      <c r="G1439" s="212" t="s">
        <v>1887</v>
      </c>
      <c r="H1439" s="214">
        <v>46113</v>
      </c>
      <c r="I1439" s="215">
        <v>44228.32</v>
      </c>
      <c r="J1439" s="213">
        <v>46148</v>
      </c>
      <c r="K1439" s="212" t="s">
        <v>1887</v>
      </c>
      <c r="L1439" s="212" t="s">
        <v>1888</v>
      </c>
      <c r="M1439" s="211" t="s">
        <v>1889</v>
      </c>
      <c r="N1439" s="215">
        <v>44228.32</v>
      </c>
      <c r="O1439" s="216">
        <v>46113</v>
      </c>
      <c r="P1439" s="217"/>
      <c r="Q1439" s="217"/>
      <c r="R1439" s="215" t="s">
        <v>1890</v>
      </c>
      <c r="S1439" s="217"/>
      <c r="T1439" s="215" t="s">
        <v>1414</v>
      </c>
      <c r="U1439" s="185">
        <v>0</v>
      </c>
      <c r="V1439" s="157" t="s">
        <v>972</v>
      </c>
      <c r="W1439" s="157" t="s">
        <v>983</v>
      </c>
    </row>
    <row r="1440" spans="1:23" ht="16" customHeight="1">
      <c r="A1440" s="211" t="s">
        <v>856</v>
      </c>
      <c r="B1440" s="211" t="s">
        <v>1712</v>
      </c>
      <c r="C1440" s="212" t="s">
        <v>952</v>
      </c>
      <c r="D1440" s="212">
        <v>8199</v>
      </c>
      <c r="E1440" s="213">
        <v>46118</v>
      </c>
      <c r="F1440" s="212" t="s">
        <v>1891</v>
      </c>
      <c r="G1440" s="212" t="s">
        <v>1891</v>
      </c>
      <c r="H1440" s="214">
        <v>46113</v>
      </c>
      <c r="I1440" s="215">
        <v>22227.95</v>
      </c>
      <c r="J1440" s="213">
        <v>46148</v>
      </c>
      <c r="K1440" s="212" t="s">
        <v>1891</v>
      </c>
      <c r="L1440" s="212" t="s">
        <v>1892</v>
      </c>
      <c r="M1440" s="211" t="s">
        <v>1893</v>
      </c>
      <c r="N1440" s="215">
        <v>22227.95</v>
      </c>
      <c r="O1440" s="216">
        <v>46113</v>
      </c>
      <c r="P1440" s="217"/>
      <c r="Q1440" s="217"/>
      <c r="R1440" s="215" t="s">
        <v>1894</v>
      </c>
      <c r="S1440" s="217"/>
      <c r="T1440" s="215" t="s">
        <v>1414</v>
      </c>
      <c r="U1440" s="185">
        <v>0</v>
      </c>
      <c r="V1440" s="157" t="s">
        <v>972</v>
      </c>
      <c r="W1440" s="157" t="s">
        <v>983</v>
      </c>
    </row>
    <row r="1441" spans="1:23" ht="16" customHeight="1">
      <c r="A1441" s="211" t="s">
        <v>873</v>
      </c>
      <c r="B1441" s="211" t="s">
        <v>1713</v>
      </c>
      <c r="C1441" s="212" t="s">
        <v>952</v>
      </c>
      <c r="D1441" s="212">
        <v>8024</v>
      </c>
      <c r="E1441" s="213">
        <v>46085</v>
      </c>
      <c r="F1441" s="212" t="s">
        <v>3305</v>
      </c>
      <c r="G1441" s="212" t="s">
        <v>3305</v>
      </c>
      <c r="H1441" s="214">
        <v>46082</v>
      </c>
      <c r="I1441" s="215">
        <v>24493.23</v>
      </c>
      <c r="J1441" s="213">
        <v>46115</v>
      </c>
      <c r="K1441" s="212" t="s">
        <v>3305</v>
      </c>
      <c r="L1441" s="212" t="s">
        <v>3306</v>
      </c>
      <c r="M1441" s="211" t="s">
        <v>3307</v>
      </c>
      <c r="N1441" s="215">
        <v>24493.23</v>
      </c>
      <c r="O1441" s="216">
        <v>46082</v>
      </c>
      <c r="P1441" s="217"/>
      <c r="Q1441" s="217"/>
      <c r="R1441" s="215" t="s">
        <v>3308</v>
      </c>
      <c r="S1441" s="217"/>
      <c r="T1441" s="215" t="s">
        <v>1414</v>
      </c>
      <c r="U1441" s="185">
        <v>27</v>
      </c>
      <c r="V1441" s="157" t="s">
        <v>973</v>
      </c>
      <c r="W1441" s="157" t="s">
        <v>983</v>
      </c>
    </row>
    <row r="1442" spans="1:23" ht="16" customHeight="1">
      <c r="A1442" s="211" t="s">
        <v>873</v>
      </c>
      <c r="B1442" s="211" t="s">
        <v>1713</v>
      </c>
      <c r="C1442" s="212" t="s">
        <v>952</v>
      </c>
      <c r="D1442" s="212">
        <v>8086</v>
      </c>
      <c r="E1442" s="213">
        <v>46118</v>
      </c>
      <c r="F1442" s="212" t="s">
        <v>3305</v>
      </c>
      <c r="G1442" s="212" t="s">
        <v>3305</v>
      </c>
      <c r="H1442" s="214">
        <v>46113</v>
      </c>
      <c r="I1442" s="215">
        <v>24493.23</v>
      </c>
      <c r="J1442" s="213">
        <v>46148</v>
      </c>
      <c r="K1442" s="212" t="s">
        <v>3305</v>
      </c>
      <c r="L1442" s="212" t="s">
        <v>3306</v>
      </c>
      <c r="M1442" s="211" t="s">
        <v>3307</v>
      </c>
      <c r="N1442" s="215">
        <v>24493.23</v>
      </c>
      <c r="O1442" s="216">
        <v>46113</v>
      </c>
      <c r="P1442" s="217"/>
      <c r="Q1442" s="217"/>
      <c r="R1442" s="215" t="s">
        <v>3308</v>
      </c>
      <c r="S1442" s="217"/>
      <c r="T1442" s="215" t="s">
        <v>1414</v>
      </c>
      <c r="U1442" s="185">
        <v>0</v>
      </c>
      <c r="V1442" s="157" t="s">
        <v>972</v>
      </c>
      <c r="W1442" s="157" t="s">
        <v>983</v>
      </c>
    </row>
    <row r="1443" spans="1:23" ht="16" customHeight="1">
      <c r="A1443" s="211" t="s">
        <v>1714</v>
      </c>
      <c r="B1443" s="211" t="s">
        <v>1715</v>
      </c>
      <c r="C1443" s="212" t="s">
        <v>952</v>
      </c>
      <c r="D1443" s="212">
        <v>8101</v>
      </c>
      <c r="E1443" s="213">
        <v>46118</v>
      </c>
      <c r="F1443" s="212" t="s">
        <v>1716</v>
      </c>
      <c r="G1443" s="212" t="s">
        <v>1716</v>
      </c>
      <c r="H1443" s="214">
        <v>46113</v>
      </c>
      <c r="I1443" s="215">
        <v>21817.46</v>
      </c>
      <c r="J1443" s="213">
        <v>46148</v>
      </c>
      <c r="K1443" s="212" t="s">
        <v>1716</v>
      </c>
      <c r="L1443" s="212" t="s">
        <v>1717</v>
      </c>
      <c r="M1443" s="211" t="s">
        <v>1718</v>
      </c>
      <c r="N1443" s="215">
        <v>21817.46</v>
      </c>
      <c r="O1443" s="216">
        <v>46113</v>
      </c>
      <c r="P1443" s="217"/>
      <c r="Q1443" s="217"/>
      <c r="R1443" s="215" t="s">
        <v>1719</v>
      </c>
      <c r="S1443" s="217"/>
      <c r="T1443" s="215" t="s">
        <v>1414</v>
      </c>
      <c r="U1443" s="185">
        <v>0</v>
      </c>
      <c r="V1443" s="157" t="s">
        <v>972</v>
      </c>
      <c r="W1443" s="157" t="s">
        <v>983</v>
      </c>
    </row>
    <row r="1444" spans="1:23" ht="16" customHeight="1">
      <c r="A1444" s="211" t="s">
        <v>833</v>
      </c>
      <c r="B1444" s="211" t="s">
        <v>1720</v>
      </c>
      <c r="C1444" s="212" t="s">
        <v>952</v>
      </c>
      <c r="D1444" s="212">
        <v>8162</v>
      </c>
      <c r="E1444" s="213">
        <v>46118</v>
      </c>
      <c r="F1444" s="212" t="s">
        <v>3309</v>
      </c>
      <c r="G1444" s="212" t="s">
        <v>3309</v>
      </c>
      <c r="H1444" s="214">
        <v>46113</v>
      </c>
      <c r="I1444" s="215">
        <v>19718.490000000002</v>
      </c>
      <c r="J1444" s="213">
        <v>46148</v>
      </c>
      <c r="K1444" s="212" t="s">
        <v>3309</v>
      </c>
      <c r="L1444" s="212" t="s">
        <v>3310</v>
      </c>
      <c r="M1444" s="211" t="s">
        <v>3311</v>
      </c>
      <c r="N1444" s="215">
        <v>19718.490000000002</v>
      </c>
      <c r="O1444" s="216">
        <v>46113</v>
      </c>
      <c r="P1444" s="217"/>
      <c r="Q1444" s="217"/>
      <c r="R1444" s="215" t="s">
        <v>3312</v>
      </c>
      <c r="S1444" s="217"/>
      <c r="T1444" s="215" t="s">
        <v>1414</v>
      </c>
      <c r="U1444" s="185">
        <v>0</v>
      </c>
      <c r="V1444" s="157" t="s">
        <v>972</v>
      </c>
      <c r="W1444" s="157" t="s">
        <v>983</v>
      </c>
    </row>
    <row r="1445" spans="1:23" ht="16" customHeight="1">
      <c r="A1445" s="211" t="s">
        <v>796</v>
      </c>
      <c r="B1445" s="211" t="s">
        <v>1721</v>
      </c>
      <c r="C1445" s="212" t="s">
        <v>952</v>
      </c>
      <c r="D1445" s="212">
        <v>8110</v>
      </c>
      <c r="E1445" s="213">
        <v>46118</v>
      </c>
      <c r="F1445" s="212" t="s">
        <v>3313</v>
      </c>
      <c r="G1445" s="212" t="s">
        <v>3313</v>
      </c>
      <c r="H1445" s="214">
        <v>46113</v>
      </c>
      <c r="I1445" s="215">
        <v>17266.490000000002</v>
      </c>
      <c r="J1445" s="213">
        <v>46148</v>
      </c>
      <c r="K1445" s="212" t="s">
        <v>3313</v>
      </c>
      <c r="L1445" s="212" t="s">
        <v>3314</v>
      </c>
      <c r="M1445" s="211" t="s">
        <v>3315</v>
      </c>
      <c r="N1445" s="215">
        <v>17266.490000000002</v>
      </c>
      <c r="O1445" s="216">
        <v>46113</v>
      </c>
      <c r="P1445" s="217"/>
      <c r="Q1445" s="217"/>
      <c r="R1445" s="215" t="s">
        <v>3316</v>
      </c>
      <c r="S1445" s="217"/>
      <c r="T1445" s="215" t="s">
        <v>1414</v>
      </c>
      <c r="U1445" s="185">
        <v>0</v>
      </c>
      <c r="V1445" s="157" t="s">
        <v>972</v>
      </c>
      <c r="W1445" s="157" t="s">
        <v>983</v>
      </c>
    </row>
    <row r="1446" spans="1:23" ht="16" customHeight="1">
      <c r="A1446" s="211" t="s">
        <v>1722</v>
      </c>
      <c r="B1446" s="211" t="s">
        <v>1723</v>
      </c>
      <c r="C1446" s="212" t="s">
        <v>952</v>
      </c>
      <c r="D1446" s="212">
        <v>7859</v>
      </c>
      <c r="E1446" s="213">
        <v>46057</v>
      </c>
      <c r="F1446" s="212" t="s">
        <v>1724</v>
      </c>
      <c r="G1446" s="212" t="s">
        <v>1724</v>
      </c>
      <c r="H1446" s="214">
        <v>46054</v>
      </c>
      <c r="I1446" s="215">
        <v>17683.669999999998</v>
      </c>
      <c r="J1446" s="213">
        <v>46087</v>
      </c>
      <c r="K1446" s="212" t="s">
        <v>1724</v>
      </c>
      <c r="L1446" s="212" t="s">
        <v>1725</v>
      </c>
      <c r="M1446" s="211" t="s">
        <v>1726</v>
      </c>
      <c r="N1446" s="215">
        <v>17683.669999999998</v>
      </c>
      <c r="O1446" s="216">
        <v>46054</v>
      </c>
      <c r="P1446" s="217"/>
      <c r="Q1446" s="217"/>
      <c r="R1446" s="215" t="s">
        <v>1727</v>
      </c>
      <c r="S1446" s="217"/>
      <c r="T1446" s="215" t="s">
        <v>1414</v>
      </c>
      <c r="U1446" s="185">
        <v>55</v>
      </c>
      <c r="V1446" s="157" t="s">
        <v>974</v>
      </c>
      <c r="W1446" s="157" t="s">
        <v>983</v>
      </c>
    </row>
    <row r="1447" spans="1:23" ht="16" customHeight="1">
      <c r="A1447" s="211" t="s">
        <v>1722</v>
      </c>
      <c r="B1447" s="211" t="s">
        <v>1723</v>
      </c>
      <c r="C1447" s="212" t="s">
        <v>952</v>
      </c>
      <c r="D1447" s="212">
        <v>8071</v>
      </c>
      <c r="E1447" s="213">
        <v>46085</v>
      </c>
      <c r="F1447" s="212" t="s">
        <v>1724</v>
      </c>
      <c r="G1447" s="212" t="s">
        <v>1724</v>
      </c>
      <c r="H1447" s="214">
        <v>46082</v>
      </c>
      <c r="I1447" s="215">
        <v>17683.669999999998</v>
      </c>
      <c r="J1447" s="213">
        <v>46115</v>
      </c>
      <c r="K1447" s="212" t="s">
        <v>1724</v>
      </c>
      <c r="L1447" s="212" t="s">
        <v>1725</v>
      </c>
      <c r="M1447" s="211" t="s">
        <v>1726</v>
      </c>
      <c r="N1447" s="215">
        <v>17683.669999999998</v>
      </c>
      <c r="O1447" s="216">
        <v>46082</v>
      </c>
      <c r="P1447" s="217"/>
      <c r="Q1447" s="217"/>
      <c r="R1447" s="215" t="s">
        <v>1727</v>
      </c>
      <c r="S1447" s="217"/>
      <c r="T1447" s="215" t="s">
        <v>1414</v>
      </c>
      <c r="U1447" s="185">
        <v>27</v>
      </c>
      <c r="V1447" s="157" t="s">
        <v>973</v>
      </c>
      <c r="W1447" s="157" t="s">
        <v>983</v>
      </c>
    </row>
    <row r="1448" spans="1:23" ht="16" customHeight="1">
      <c r="A1448" s="211" t="s">
        <v>1722</v>
      </c>
      <c r="B1448" s="211" t="s">
        <v>1723</v>
      </c>
      <c r="C1448" s="212" t="s">
        <v>952</v>
      </c>
      <c r="D1448" s="212">
        <v>8237</v>
      </c>
      <c r="E1448" s="213">
        <v>46118</v>
      </c>
      <c r="F1448" s="212" t="s">
        <v>1724</v>
      </c>
      <c r="G1448" s="212" t="s">
        <v>1724</v>
      </c>
      <c r="H1448" s="214">
        <v>46113</v>
      </c>
      <c r="I1448" s="215">
        <v>17683.669999999998</v>
      </c>
      <c r="J1448" s="213">
        <v>46148</v>
      </c>
      <c r="K1448" s="212" t="s">
        <v>1724</v>
      </c>
      <c r="L1448" s="212" t="s">
        <v>1725</v>
      </c>
      <c r="M1448" s="211" t="s">
        <v>1726</v>
      </c>
      <c r="N1448" s="215">
        <v>17683.669999999998</v>
      </c>
      <c r="O1448" s="216">
        <v>46113</v>
      </c>
      <c r="P1448" s="217"/>
      <c r="Q1448" s="217"/>
      <c r="R1448" s="215" t="s">
        <v>1727</v>
      </c>
      <c r="S1448" s="217"/>
      <c r="T1448" s="215" t="s">
        <v>1414</v>
      </c>
      <c r="U1448" s="185">
        <v>0</v>
      </c>
      <c r="V1448" s="157" t="s">
        <v>972</v>
      </c>
      <c r="W1448" s="157" t="s">
        <v>983</v>
      </c>
    </row>
    <row r="1449" spans="1:23" ht="16" customHeight="1">
      <c r="A1449" s="211" t="s">
        <v>899</v>
      </c>
      <c r="B1449" s="211" t="s">
        <v>1728</v>
      </c>
      <c r="C1449" s="212" t="s">
        <v>952</v>
      </c>
      <c r="D1449" s="212">
        <v>8097</v>
      </c>
      <c r="E1449" s="213">
        <v>46118</v>
      </c>
      <c r="F1449" s="212" t="s">
        <v>3317</v>
      </c>
      <c r="G1449" s="212" t="s">
        <v>3317</v>
      </c>
      <c r="H1449" s="214">
        <v>46113</v>
      </c>
      <c r="I1449" s="215">
        <v>19809.060000000001</v>
      </c>
      <c r="J1449" s="213">
        <v>46148</v>
      </c>
      <c r="K1449" s="212" t="s">
        <v>3317</v>
      </c>
      <c r="L1449" s="212" t="s">
        <v>3318</v>
      </c>
      <c r="M1449" s="211" t="s">
        <v>3319</v>
      </c>
      <c r="N1449" s="215">
        <v>19809.060000000001</v>
      </c>
      <c r="O1449" s="216">
        <v>46113</v>
      </c>
      <c r="P1449" s="217"/>
      <c r="Q1449" s="217"/>
      <c r="R1449" s="215" t="s">
        <v>3320</v>
      </c>
      <c r="S1449" s="217"/>
      <c r="T1449" s="215" t="s">
        <v>1414</v>
      </c>
      <c r="U1449" s="185">
        <v>0</v>
      </c>
      <c r="V1449" s="157" t="s">
        <v>972</v>
      </c>
      <c r="W1449" s="157" t="s">
        <v>983</v>
      </c>
    </row>
    <row r="1450" spans="1:23" ht="16" customHeight="1">
      <c r="A1450" s="211" t="s">
        <v>867</v>
      </c>
      <c r="B1450" s="211" t="s">
        <v>1729</v>
      </c>
      <c r="C1450" s="212" t="s">
        <v>952</v>
      </c>
      <c r="D1450" s="212">
        <v>8170</v>
      </c>
      <c r="E1450" s="213">
        <v>46118</v>
      </c>
      <c r="F1450" s="212" t="s">
        <v>5872</v>
      </c>
      <c r="G1450" s="212" t="s">
        <v>5872</v>
      </c>
      <c r="H1450" s="214">
        <v>46113</v>
      </c>
      <c r="I1450" s="215">
        <v>21482.47</v>
      </c>
      <c r="J1450" s="213">
        <v>46148</v>
      </c>
      <c r="K1450" s="212" t="s">
        <v>5872</v>
      </c>
      <c r="L1450" s="212" t="s">
        <v>5873</v>
      </c>
      <c r="M1450" s="211" t="s">
        <v>5874</v>
      </c>
      <c r="N1450" s="215">
        <v>21482.47</v>
      </c>
      <c r="O1450" s="216">
        <v>46113</v>
      </c>
      <c r="P1450" s="217"/>
      <c r="Q1450" s="217"/>
      <c r="R1450" s="215" t="s">
        <v>5875</v>
      </c>
      <c r="S1450" s="217"/>
      <c r="T1450" s="215" t="s">
        <v>1414</v>
      </c>
      <c r="U1450" s="185">
        <v>0</v>
      </c>
      <c r="V1450" s="157" t="s">
        <v>972</v>
      </c>
      <c r="W1450" s="157" t="s">
        <v>983</v>
      </c>
    </row>
    <row r="1451" spans="1:23" ht="16" customHeight="1">
      <c r="A1451" s="211" t="s">
        <v>1926</v>
      </c>
      <c r="B1451" s="211" t="s">
        <v>1927</v>
      </c>
      <c r="C1451" s="212" t="s">
        <v>952</v>
      </c>
      <c r="D1451" s="212">
        <v>8217</v>
      </c>
      <c r="E1451" s="213">
        <v>46118</v>
      </c>
      <c r="F1451" s="212" t="s">
        <v>1928</v>
      </c>
      <c r="G1451" s="212" t="s">
        <v>1928</v>
      </c>
      <c r="H1451" s="214">
        <v>46113</v>
      </c>
      <c r="I1451" s="215">
        <v>18394.830000000002</v>
      </c>
      <c r="J1451" s="213">
        <v>46148</v>
      </c>
      <c r="K1451" s="212" t="s">
        <v>1928</v>
      </c>
      <c r="L1451" s="212" t="s">
        <v>1929</v>
      </c>
      <c r="M1451" s="211" t="s">
        <v>1930</v>
      </c>
      <c r="N1451" s="215">
        <v>18394.830000000002</v>
      </c>
      <c r="O1451" s="216">
        <v>46113</v>
      </c>
      <c r="P1451" s="217"/>
      <c r="Q1451" s="217"/>
      <c r="R1451" s="215" t="s">
        <v>1931</v>
      </c>
      <c r="S1451" s="217"/>
      <c r="T1451" s="215" t="s">
        <v>1414</v>
      </c>
      <c r="U1451" s="185">
        <v>0</v>
      </c>
      <c r="V1451" s="157" t="s">
        <v>972</v>
      </c>
      <c r="W1451" s="157" t="s">
        <v>983</v>
      </c>
    </row>
    <row r="1452" spans="1:23" ht="16" customHeight="1">
      <c r="A1452" s="211" t="s">
        <v>871</v>
      </c>
      <c r="B1452" s="211" t="s">
        <v>1730</v>
      </c>
      <c r="C1452" s="212" t="s">
        <v>952</v>
      </c>
      <c r="D1452" s="212">
        <v>8155</v>
      </c>
      <c r="E1452" s="213">
        <v>46118</v>
      </c>
      <c r="F1452" s="212" t="s">
        <v>1731</v>
      </c>
      <c r="G1452" s="212" t="s">
        <v>1731</v>
      </c>
      <c r="H1452" s="214">
        <v>46113</v>
      </c>
      <c r="I1452" s="215">
        <v>41202.71</v>
      </c>
      <c r="J1452" s="213">
        <v>46148</v>
      </c>
      <c r="K1452" s="212" t="s">
        <v>1731</v>
      </c>
      <c r="L1452" s="212" t="s">
        <v>1732</v>
      </c>
      <c r="M1452" s="211" t="s">
        <v>1733</v>
      </c>
      <c r="N1452" s="215">
        <v>41202.71</v>
      </c>
      <c r="O1452" s="216">
        <v>46113</v>
      </c>
      <c r="P1452" s="217"/>
      <c r="Q1452" s="217"/>
      <c r="R1452" s="215" t="s">
        <v>1734</v>
      </c>
      <c r="S1452" s="217"/>
      <c r="T1452" s="215" t="s">
        <v>1414</v>
      </c>
      <c r="U1452" s="185">
        <v>0</v>
      </c>
      <c r="V1452" s="157" t="s">
        <v>972</v>
      </c>
      <c r="W1452" s="157" t="s">
        <v>983</v>
      </c>
    </row>
    <row r="1453" spans="1:23" ht="16" customHeight="1">
      <c r="A1453" s="211" t="s">
        <v>793</v>
      </c>
      <c r="B1453" s="211" t="s">
        <v>1735</v>
      </c>
      <c r="C1453" s="212" t="s">
        <v>952</v>
      </c>
      <c r="D1453" s="212">
        <v>8075</v>
      </c>
      <c r="E1453" s="213">
        <v>46118</v>
      </c>
      <c r="F1453" s="212" t="s">
        <v>3321</v>
      </c>
      <c r="G1453" s="212" t="s">
        <v>3321</v>
      </c>
      <c r="H1453" s="214">
        <v>46113</v>
      </c>
      <c r="I1453" s="215">
        <v>26624.53</v>
      </c>
      <c r="J1453" s="213">
        <v>46148</v>
      </c>
      <c r="K1453" s="212" t="s">
        <v>3321</v>
      </c>
      <c r="L1453" s="212" t="s">
        <v>3322</v>
      </c>
      <c r="M1453" s="211" t="s">
        <v>1895</v>
      </c>
      <c r="N1453" s="215">
        <v>26624.53</v>
      </c>
      <c r="O1453" s="216">
        <v>46113</v>
      </c>
      <c r="P1453" s="217"/>
      <c r="Q1453" s="217"/>
      <c r="R1453" s="215" t="s">
        <v>3323</v>
      </c>
      <c r="S1453" s="217"/>
      <c r="T1453" s="215" t="s">
        <v>1414</v>
      </c>
      <c r="U1453" s="185">
        <v>0</v>
      </c>
      <c r="V1453" s="157" t="s">
        <v>972</v>
      </c>
      <c r="W1453" s="157" t="s">
        <v>983</v>
      </c>
    </row>
    <row r="1454" spans="1:23" ht="16" customHeight="1">
      <c r="A1454" s="211" t="s">
        <v>5876</v>
      </c>
      <c r="B1454" s="211" t="s">
        <v>1736</v>
      </c>
      <c r="C1454" s="212" t="s">
        <v>952</v>
      </c>
      <c r="D1454" s="212">
        <v>2322</v>
      </c>
      <c r="E1454" s="213">
        <v>45132</v>
      </c>
      <c r="F1454" s="212" t="s">
        <v>1737</v>
      </c>
      <c r="G1454" s="212" t="s">
        <v>1737</v>
      </c>
      <c r="H1454" s="214">
        <v>45017</v>
      </c>
      <c r="I1454" s="215">
        <v>20018.07</v>
      </c>
      <c r="J1454" s="213">
        <v>45828</v>
      </c>
      <c r="K1454" s="212" t="s">
        <v>1737</v>
      </c>
      <c r="L1454" s="212" t="s">
        <v>1738</v>
      </c>
      <c r="M1454" s="211" t="s">
        <v>1739</v>
      </c>
      <c r="N1454" s="215">
        <v>20018.07</v>
      </c>
      <c r="O1454" s="216">
        <v>45017</v>
      </c>
      <c r="P1454" s="215" t="s">
        <v>1417</v>
      </c>
      <c r="Q1454" s="217"/>
      <c r="R1454" s="215" t="s">
        <v>1740</v>
      </c>
      <c r="S1454" s="217"/>
      <c r="T1454" s="215" t="s">
        <v>1414</v>
      </c>
      <c r="U1454" s="185">
        <v>314</v>
      </c>
      <c r="V1454" s="157" t="s">
        <v>979</v>
      </c>
      <c r="W1454" s="157" t="s">
        <v>983</v>
      </c>
    </row>
    <row r="1455" spans="1:23" ht="16" customHeight="1">
      <c r="A1455" s="211" t="s">
        <v>5876</v>
      </c>
      <c r="B1455" s="211" t="s">
        <v>1736</v>
      </c>
      <c r="C1455" s="212" t="s">
        <v>952</v>
      </c>
      <c r="D1455" s="212">
        <v>8124</v>
      </c>
      <c r="E1455" s="213">
        <v>46118</v>
      </c>
      <c r="F1455" s="212" t="s">
        <v>1737</v>
      </c>
      <c r="G1455" s="212" t="s">
        <v>1737</v>
      </c>
      <c r="H1455" s="214">
        <v>46113</v>
      </c>
      <c r="I1455" s="215">
        <v>8576.06</v>
      </c>
      <c r="J1455" s="213">
        <v>46148</v>
      </c>
      <c r="K1455" s="212" t="s">
        <v>1737</v>
      </c>
      <c r="L1455" s="212" t="s">
        <v>1738</v>
      </c>
      <c r="M1455" s="211" t="s">
        <v>1739</v>
      </c>
      <c r="N1455" s="215">
        <v>8576.06</v>
      </c>
      <c r="O1455" s="216">
        <v>46113</v>
      </c>
      <c r="P1455" s="217"/>
      <c r="Q1455" s="217"/>
      <c r="R1455" s="215" t="s">
        <v>1740</v>
      </c>
      <c r="S1455" s="217"/>
      <c r="T1455" s="215" t="s">
        <v>1414</v>
      </c>
      <c r="U1455" s="185">
        <v>0</v>
      </c>
      <c r="V1455" s="157" t="s">
        <v>972</v>
      </c>
      <c r="W1455" s="157" t="s">
        <v>983</v>
      </c>
    </row>
    <row r="1456" spans="1:23" ht="16" customHeight="1">
      <c r="A1456" s="211" t="s">
        <v>892</v>
      </c>
      <c r="B1456" s="211" t="s">
        <v>1741</v>
      </c>
      <c r="C1456" s="212" t="s">
        <v>952</v>
      </c>
      <c r="D1456" s="212">
        <v>2020</v>
      </c>
      <c r="E1456" s="213">
        <v>45084</v>
      </c>
      <c r="F1456" s="212" t="s">
        <v>1742</v>
      </c>
      <c r="G1456" s="212" t="s">
        <v>1742</v>
      </c>
      <c r="H1456" s="214">
        <v>45078</v>
      </c>
      <c r="I1456" s="215">
        <v>12547.6</v>
      </c>
      <c r="J1456" s="213">
        <v>45804</v>
      </c>
      <c r="K1456" s="212" t="s">
        <v>1742</v>
      </c>
      <c r="L1456" s="212" t="s">
        <v>1743</v>
      </c>
      <c r="M1456" s="211" t="s">
        <v>1744</v>
      </c>
      <c r="N1456" s="215">
        <v>12547.6</v>
      </c>
      <c r="O1456" s="216">
        <v>45078</v>
      </c>
      <c r="P1456" s="215" t="s">
        <v>1417</v>
      </c>
      <c r="Q1456" s="217"/>
      <c r="R1456" s="215" t="s">
        <v>1745</v>
      </c>
      <c r="S1456" s="217"/>
      <c r="T1456" s="215" t="s">
        <v>1414</v>
      </c>
      <c r="U1456" s="185">
        <v>338</v>
      </c>
      <c r="V1456" s="157" t="s">
        <v>979</v>
      </c>
      <c r="W1456" s="157" t="s">
        <v>983</v>
      </c>
    </row>
    <row r="1457" spans="1:23" ht="16" customHeight="1">
      <c r="A1457" s="211" t="s">
        <v>892</v>
      </c>
      <c r="B1457" s="211" t="s">
        <v>1741</v>
      </c>
      <c r="C1457" s="212" t="s">
        <v>952</v>
      </c>
      <c r="D1457" s="212">
        <v>8074</v>
      </c>
      <c r="E1457" s="213">
        <v>46118</v>
      </c>
      <c r="F1457" s="212" t="s">
        <v>1742</v>
      </c>
      <c r="G1457" s="212" t="s">
        <v>1742</v>
      </c>
      <c r="H1457" s="214">
        <v>46113</v>
      </c>
      <c r="I1457" s="215">
        <v>17653.509999999998</v>
      </c>
      <c r="J1457" s="213">
        <v>46148</v>
      </c>
      <c r="K1457" s="212" t="s">
        <v>1742</v>
      </c>
      <c r="L1457" s="212" t="s">
        <v>1743</v>
      </c>
      <c r="M1457" s="211" t="s">
        <v>1744</v>
      </c>
      <c r="N1457" s="215">
        <v>17653.509999999998</v>
      </c>
      <c r="O1457" s="216">
        <v>46113</v>
      </c>
      <c r="P1457" s="217"/>
      <c r="Q1457" s="217"/>
      <c r="R1457" s="215" t="s">
        <v>1745</v>
      </c>
      <c r="S1457" s="217"/>
      <c r="T1457" s="215" t="s">
        <v>1414</v>
      </c>
      <c r="U1457" s="185">
        <v>0</v>
      </c>
      <c r="V1457" s="157" t="s">
        <v>972</v>
      </c>
      <c r="W1457" s="157" t="s">
        <v>983</v>
      </c>
    </row>
    <row r="1458" spans="1:23" ht="16" customHeight="1">
      <c r="A1458" s="211" t="s">
        <v>875</v>
      </c>
      <c r="B1458" s="211" t="s">
        <v>1746</v>
      </c>
      <c r="C1458" s="212" t="s">
        <v>952</v>
      </c>
      <c r="D1458" s="212">
        <v>2079</v>
      </c>
      <c r="E1458" s="213">
        <v>45084</v>
      </c>
      <c r="F1458" s="212" t="s">
        <v>1747</v>
      </c>
      <c r="G1458" s="212" t="s">
        <v>1747</v>
      </c>
      <c r="H1458" s="214">
        <v>45078</v>
      </c>
      <c r="I1458" s="215">
        <v>14281.44</v>
      </c>
      <c r="J1458" s="213">
        <v>45114</v>
      </c>
      <c r="K1458" s="212" t="s">
        <v>1747</v>
      </c>
      <c r="L1458" s="212" t="s">
        <v>1748</v>
      </c>
      <c r="M1458" s="211" t="s">
        <v>1749</v>
      </c>
      <c r="N1458" s="215">
        <v>14281.44</v>
      </c>
      <c r="O1458" s="216">
        <v>45078</v>
      </c>
      <c r="P1458" s="215" t="s">
        <v>1417</v>
      </c>
      <c r="Q1458" s="217"/>
      <c r="R1458" s="215" t="s">
        <v>1750</v>
      </c>
      <c r="S1458" s="217"/>
      <c r="T1458" s="215" t="s">
        <v>1414</v>
      </c>
      <c r="U1458" s="185">
        <v>1028</v>
      </c>
      <c r="V1458" s="157" t="s">
        <v>980</v>
      </c>
      <c r="W1458" s="157" t="s">
        <v>983</v>
      </c>
    </row>
    <row r="1459" spans="1:23" ht="16" customHeight="1">
      <c r="A1459" s="211" t="s">
        <v>875</v>
      </c>
      <c r="B1459" s="211" t="s">
        <v>1746</v>
      </c>
      <c r="C1459" s="212" t="s">
        <v>952</v>
      </c>
      <c r="D1459" s="212">
        <v>8114</v>
      </c>
      <c r="E1459" s="213">
        <v>46118</v>
      </c>
      <c r="F1459" s="212" t="s">
        <v>1747</v>
      </c>
      <c r="G1459" s="212" t="s">
        <v>1747</v>
      </c>
      <c r="H1459" s="214">
        <v>46113</v>
      </c>
      <c r="I1459" s="215">
        <v>18257.28</v>
      </c>
      <c r="J1459" s="213">
        <v>46148</v>
      </c>
      <c r="K1459" s="212" t="s">
        <v>1747</v>
      </c>
      <c r="L1459" s="212" t="s">
        <v>1748</v>
      </c>
      <c r="M1459" s="211" t="s">
        <v>1749</v>
      </c>
      <c r="N1459" s="215">
        <v>18257.28</v>
      </c>
      <c r="O1459" s="216">
        <v>46113</v>
      </c>
      <c r="P1459" s="217"/>
      <c r="Q1459" s="217"/>
      <c r="R1459" s="215" t="s">
        <v>1750</v>
      </c>
      <c r="S1459" s="217"/>
      <c r="T1459" s="215" t="s">
        <v>1414</v>
      </c>
      <c r="U1459" s="185">
        <v>0</v>
      </c>
      <c r="V1459" s="157" t="s">
        <v>972</v>
      </c>
      <c r="W1459" s="157" t="s">
        <v>983</v>
      </c>
    </row>
    <row r="1460" spans="1:23" ht="16" customHeight="1">
      <c r="A1460" s="211" t="s">
        <v>865</v>
      </c>
      <c r="B1460" s="211" t="s">
        <v>1751</v>
      </c>
      <c r="C1460" s="212" t="s">
        <v>952</v>
      </c>
      <c r="D1460" s="212">
        <v>7624</v>
      </c>
      <c r="E1460" s="213">
        <v>46029</v>
      </c>
      <c r="F1460" s="212" t="s">
        <v>1752</v>
      </c>
      <c r="G1460" s="212" t="s">
        <v>1752</v>
      </c>
      <c r="H1460" s="214">
        <v>46023</v>
      </c>
      <c r="I1460" s="215">
        <v>21239.75</v>
      </c>
      <c r="J1460" s="213">
        <v>46059</v>
      </c>
      <c r="K1460" s="212" t="s">
        <v>1752</v>
      </c>
      <c r="L1460" s="212" t="s">
        <v>1753</v>
      </c>
      <c r="M1460" s="211" t="s">
        <v>1754</v>
      </c>
      <c r="N1460" s="215">
        <v>21239.75</v>
      </c>
      <c r="O1460" s="216">
        <v>46023</v>
      </c>
      <c r="P1460" s="217"/>
      <c r="Q1460" s="217"/>
      <c r="R1460" s="215" t="s">
        <v>1755</v>
      </c>
      <c r="S1460" s="217"/>
      <c r="T1460" s="215" t="s">
        <v>1414</v>
      </c>
      <c r="U1460" s="185">
        <v>83</v>
      </c>
      <c r="V1460" s="157" t="s">
        <v>975</v>
      </c>
      <c r="W1460" s="157" t="s">
        <v>983</v>
      </c>
    </row>
    <row r="1461" spans="1:23" ht="16" customHeight="1">
      <c r="A1461" s="211" t="s">
        <v>865</v>
      </c>
      <c r="B1461" s="211" t="s">
        <v>1751</v>
      </c>
      <c r="C1461" s="212" t="s">
        <v>952</v>
      </c>
      <c r="D1461" s="212">
        <v>7733</v>
      </c>
      <c r="E1461" s="213">
        <v>46035</v>
      </c>
      <c r="F1461" s="212" t="s">
        <v>1752</v>
      </c>
      <c r="G1461" s="212" t="s">
        <v>1752</v>
      </c>
      <c r="H1461" s="214">
        <v>46023</v>
      </c>
      <c r="I1461" s="215">
        <v>892.21</v>
      </c>
      <c r="J1461" s="213">
        <v>46065</v>
      </c>
      <c r="K1461" s="212" t="s">
        <v>1752</v>
      </c>
      <c r="L1461" s="212" t="s">
        <v>1753</v>
      </c>
      <c r="M1461" s="211" t="s">
        <v>1754</v>
      </c>
      <c r="N1461" s="215">
        <v>892.21</v>
      </c>
      <c r="O1461" s="216">
        <v>46023</v>
      </c>
      <c r="P1461" s="217"/>
      <c r="Q1461" s="217"/>
      <c r="R1461" s="215" t="s">
        <v>1755</v>
      </c>
      <c r="S1461" s="217"/>
      <c r="T1461" s="215" t="s">
        <v>1414</v>
      </c>
      <c r="U1461" s="185">
        <v>77</v>
      </c>
      <c r="V1461" s="157" t="s">
        <v>975</v>
      </c>
      <c r="W1461" s="157" t="s">
        <v>983</v>
      </c>
    </row>
    <row r="1462" spans="1:23" ht="16" customHeight="1">
      <c r="A1462" s="211" t="s">
        <v>865</v>
      </c>
      <c r="B1462" s="211" t="s">
        <v>1751</v>
      </c>
      <c r="C1462" s="212" t="s">
        <v>952</v>
      </c>
      <c r="D1462" s="212">
        <v>8184</v>
      </c>
      <c r="E1462" s="213">
        <v>46118</v>
      </c>
      <c r="F1462" s="212" t="s">
        <v>1752</v>
      </c>
      <c r="G1462" s="212" t="s">
        <v>1752</v>
      </c>
      <c r="H1462" s="214">
        <v>46113</v>
      </c>
      <c r="I1462" s="215">
        <v>22053.23</v>
      </c>
      <c r="J1462" s="213">
        <v>46148</v>
      </c>
      <c r="K1462" s="212" t="s">
        <v>1752</v>
      </c>
      <c r="L1462" s="212" t="s">
        <v>1753</v>
      </c>
      <c r="M1462" s="211" t="s">
        <v>1754</v>
      </c>
      <c r="N1462" s="215">
        <v>22053.23</v>
      </c>
      <c r="O1462" s="216">
        <v>46113</v>
      </c>
      <c r="P1462" s="217"/>
      <c r="Q1462" s="217"/>
      <c r="R1462" s="215" t="s">
        <v>1755</v>
      </c>
      <c r="S1462" s="217"/>
      <c r="T1462" s="215" t="s">
        <v>1414</v>
      </c>
      <c r="U1462" s="185">
        <v>0</v>
      </c>
      <c r="V1462" s="157" t="s">
        <v>972</v>
      </c>
      <c r="W1462" s="157" t="s">
        <v>983</v>
      </c>
    </row>
    <row r="1463" spans="1:23" ht="16" customHeight="1">
      <c r="A1463" s="211" t="s">
        <v>506</v>
      </c>
      <c r="B1463" s="211" t="s">
        <v>1756</v>
      </c>
      <c r="C1463" s="212" t="s">
        <v>952</v>
      </c>
      <c r="D1463" s="212">
        <v>8137</v>
      </c>
      <c r="E1463" s="213">
        <v>46118</v>
      </c>
      <c r="F1463" s="212" t="s">
        <v>3324</v>
      </c>
      <c r="G1463" s="212" t="s">
        <v>3324</v>
      </c>
      <c r="H1463" s="214">
        <v>46113</v>
      </c>
      <c r="I1463" s="215">
        <v>19019.16</v>
      </c>
      <c r="J1463" s="213">
        <v>46148</v>
      </c>
      <c r="K1463" s="212" t="s">
        <v>3324</v>
      </c>
      <c r="L1463" s="212" t="s">
        <v>3325</v>
      </c>
      <c r="M1463" s="211" t="s">
        <v>3326</v>
      </c>
      <c r="N1463" s="215">
        <v>19019.16</v>
      </c>
      <c r="O1463" s="216">
        <v>46113</v>
      </c>
      <c r="P1463" s="217"/>
      <c r="Q1463" s="217"/>
      <c r="R1463" s="215" t="s">
        <v>3327</v>
      </c>
      <c r="S1463" s="217"/>
      <c r="T1463" s="215" t="s">
        <v>1414</v>
      </c>
      <c r="U1463" s="185">
        <v>0</v>
      </c>
      <c r="V1463" s="157" t="s">
        <v>972</v>
      </c>
      <c r="W1463" s="157" t="s">
        <v>983</v>
      </c>
    </row>
    <row r="1464" spans="1:23" ht="16" customHeight="1">
      <c r="A1464" s="211" t="s">
        <v>829</v>
      </c>
      <c r="B1464" s="211" t="s">
        <v>1757</v>
      </c>
      <c r="C1464" s="212" t="s">
        <v>952</v>
      </c>
      <c r="D1464" s="212">
        <v>8076</v>
      </c>
      <c r="E1464" s="213">
        <v>46118</v>
      </c>
      <c r="F1464" s="212" t="s">
        <v>3328</v>
      </c>
      <c r="G1464" s="212" t="s">
        <v>3328</v>
      </c>
      <c r="H1464" s="214">
        <v>46113</v>
      </c>
      <c r="I1464" s="215">
        <v>35326.78</v>
      </c>
      <c r="J1464" s="213">
        <v>46148</v>
      </c>
      <c r="K1464" s="212" t="s">
        <v>3328</v>
      </c>
      <c r="L1464" s="212" t="s">
        <v>3329</v>
      </c>
      <c r="M1464" s="211" t="s">
        <v>3330</v>
      </c>
      <c r="N1464" s="215">
        <v>35326.78</v>
      </c>
      <c r="O1464" s="216">
        <v>46113</v>
      </c>
      <c r="P1464" s="217"/>
      <c r="Q1464" s="217"/>
      <c r="R1464" s="215" t="s">
        <v>3331</v>
      </c>
      <c r="S1464" s="217"/>
      <c r="T1464" s="215" t="s">
        <v>1414</v>
      </c>
      <c r="U1464" s="185">
        <v>0</v>
      </c>
      <c r="V1464" s="157" t="s">
        <v>972</v>
      </c>
      <c r="W1464" s="157" t="s">
        <v>983</v>
      </c>
    </row>
    <row r="1465" spans="1:23" ht="16" customHeight="1">
      <c r="A1465" s="211" t="s">
        <v>831</v>
      </c>
      <c r="B1465" s="211" t="s">
        <v>1758</v>
      </c>
      <c r="C1465" s="212" t="s">
        <v>952</v>
      </c>
      <c r="D1465" s="212">
        <v>8206</v>
      </c>
      <c r="E1465" s="213">
        <v>46118</v>
      </c>
      <c r="F1465" s="212" t="s">
        <v>3332</v>
      </c>
      <c r="G1465" s="212" t="s">
        <v>3332</v>
      </c>
      <c r="H1465" s="214">
        <v>46082</v>
      </c>
      <c r="I1465" s="215">
        <v>28942.62</v>
      </c>
      <c r="J1465" s="213">
        <v>46148</v>
      </c>
      <c r="K1465" s="212" t="s">
        <v>3332</v>
      </c>
      <c r="L1465" s="212" t="s">
        <v>3333</v>
      </c>
      <c r="M1465" s="211" t="s">
        <v>3334</v>
      </c>
      <c r="N1465" s="215">
        <v>28942.62</v>
      </c>
      <c r="O1465" s="216">
        <v>46082</v>
      </c>
      <c r="P1465" s="217"/>
      <c r="Q1465" s="217"/>
      <c r="R1465" s="215" t="s">
        <v>3335</v>
      </c>
      <c r="S1465" s="217"/>
      <c r="T1465" s="215" t="s">
        <v>1414</v>
      </c>
      <c r="U1465" s="185">
        <v>0</v>
      </c>
      <c r="V1465" s="157" t="s">
        <v>972</v>
      </c>
      <c r="W1465" s="157" t="s">
        <v>983</v>
      </c>
    </row>
    <row r="1466" spans="1:23" ht="16" customHeight="1">
      <c r="A1466" s="211" t="s">
        <v>1759</v>
      </c>
      <c r="B1466" s="211" t="s">
        <v>1760</v>
      </c>
      <c r="C1466" s="212" t="s">
        <v>948</v>
      </c>
      <c r="D1466" s="212" t="s">
        <v>1761</v>
      </c>
      <c r="E1466" s="213">
        <v>40056</v>
      </c>
      <c r="F1466" s="217"/>
      <c r="G1466" s="217"/>
      <c r="H1466" s="217"/>
      <c r="I1466" s="215">
        <v>6270.14</v>
      </c>
      <c r="J1466" s="213">
        <v>40086</v>
      </c>
      <c r="K1466" s="212" t="s">
        <v>1419</v>
      </c>
      <c r="L1466" s="217"/>
      <c r="M1466" s="211" t="s">
        <v>1419</v>
      </c>
      <c r="N1466" s="215">
        <v>6270.14</v>
      </c>
      <c r="O1466" s="218"/>
      <c r="P1466" s="217"/>
      <c r="Q1466" s="217"/>
      <c r="R1466" s="217"/>
      <c r="S1466" s="217"/>
      <c r="T1466" s="215" t="s">
        <v>1415</v>
      </c>
      <c r="U1466" s="185">
        <v>6056</v>
      </c>
      <c r="V1466" s="157" t="s">
        <v>980</v>
      </c>
      <c r="W1466" s="157" t="s">
        <v>984</v>
      </c>
    </row>
    <row r="1467" spans="1:23" ht="16" customHeight="1">
      <c r="A1467" s="211" t="s">
        <v>1759</v>
      </c>
      <c r="B1467" s="211" t="s">
        <v>1760</v>
      </c>
      <c r="C1467" s="212" t="s">
        <v>948</v>
      </c>
      <c r="D1467" s="212" t="s">
        <v>1762</v>
      </c>
      <c r="E1467" s="213">
        <v>40086</v>
      </c>
      <c r="F1467" s="217"/>
      <c r="G1467" s="217"/>
      <c r="H1467" s="217"/>
      <c r="I1467" s="215">
        <v>8939.14</v>
      </c>
      <c r="J1467" s="213">
        <v>40116</v>
      </c>
      <c r="K1467" s="212" t="s">
        <v>1419</v>
      </c>
      <c r="L1467" s="217"/>
      <c r="M1467" s="211" t="s">
        <v>1419</v>
      </c>
      <c r="N1467" s="215">
        <v>8939.14</v>
      </c>
      <c r="O1467" s="218"/>
      <c r="P1467" s="217"/>
      <c r="Q1467" s="217"/>
      <c r="R1467" s="217"/>
      <c r="S1467" s="217"/>
      <c r="T1467" s="215" t="s">
        <v>1415</v>
      </c>
      <c r="U1467" s="185">
        <v>6026</v>
      </c>
      <c r="V1467" s="157" t="s">
        <v>980</v>
      </c>
      <c r="W1467" s="157" t="s">
        <v>984</v>
      </c>
    </row>
    <row r="1468" spans="1:23" ht="16" customHeight="1">
      <c r="A1468" s="211" t="s">
        <v>1759</v>
      </c>
      <c r="B1468" s="211" t="s">
        <v>1760</v>
      </c>
      <c r="C1468" s="212" t="s">
        <v>948</v>
      </c>
      <c r="D1468" s="212" t="s">
        <v>1763</v>
      </c>
      <c r="E1468" s="213">
        <v>40134</v>
      </c>
      <c r="F1468" s="217"/>
      <c r="G1468" s="217"/>
      <c r="H1468" s="217"/>
      <c r="I1468" s="215">
        <v>7548.94</v>
      </c>
      <c r="J1468" s="213">
        <v>40164</v>
      </c>
      <c r="K1468" s="212" t="s">
        <v>1419</v>
      </c>
      <c r="L1468" s="217"/>
      <c r="M1468" s="211" t="s">
        <v>1419</v>
      </c>
      <c r="N1468" s="215">
        <v>7548.94</v>
      </c>
      <c r="O1468" s="218"/>
      <c r="P1468" s="217"/>
      <c r="Q1468" s="217"/>
      <c r="R1468" s="217"/>
      <c r="S1468" s="217"/>
      <c r="T1468" s="215" t="s">
        <v>1415</v>
      </c>
      <c r="U1468" s="185">
        <v>5978</v>
      </c>
      <c r="V1468" s="157" t="s">
        <v>980</v>
      </c>
      <c r="W1468" s="157" t="s">
        <v>984</v>
      </c>
    </row>
    <row r="1469" spans="1:23" ht="16" customHeight="1">
      <c r="A1469" s="211" t="s">
        <v>1759</v>
      </c>
      <c r="B1469" s="211" t="s">
        <v>1760</v>
      </c>
      <c r="C1469" s="212" t="s">
        <v>948</v>
      </c>
      <c r="D1469" s="212" t="s">
        <v>1764</v>
      </c>
      <c r="E1469" s="213">
        <v>40147</v>
      </c>
      <c r="F1469" s="217"/>
      <c r="G1469" s="217"/>
      <c r="H1469" s="217"/>
      <c r="I1469" s="215">
        <v>7568.94</v>
      </c>
      <c r="J1469" s="213">
        <v>40177</v>
      </c>
      <c r="K1469" s="212" t="s">
        <v>1419</v>
      </c>
      <c r="L1469" s="217"/>
      <c r="M1469" s="211" t="s">
        <v>1419</v>
      </c>
      <c r="N1469" s="215">
        <v>7568.94</v>
      </c>
      <c r="O1469" s="218"/>
      <c r="P1469" s="217"/>
      <c r="Q1469" s="217"/>
      <c r="R1469" s="217"/>
      <c r="S1469" s="217"/>
      <c r="T1469" s="215" t="s">
        <v>1415</v>
      </c>
      <c r="U1469" s="185">
        <v>5965</v>
      </c>
      <c r="V1469" s="157" t="s">
        <v>980</v>
      </c>
      <c r="W1469" s="157" t="s">
        <v>984</v>
      </c>
    </row>
    <row r="1470" spans="1:23" ht="16" customHeight="1">
      <c r="A1470" s="211" t="s">
        <v>1759</v>
      </c>
      <c r="B1470" s="211" t="s">
        <v>1760</v>
      </c>
      <c r="C1470" s="212" t="s">
        <v>948</v>
      </c>
      <c r="D1470" s="212" t="s">
        <v>1765</v>
      </c>
      <c r="E1470" s="213">
        <v>40178</v>
      </c>
      <c r="F1470" s="217"/>
      <c r="G1470" s="217"/>
      <c r="H1470" s="217"/>
      <c r="I1470" s="215">
        <v>7568.94</v>
      </c>
      <c r="J1470" s="213">
        <v>40208</v>
      </c>
      <c r="K1470" s="212" t="s">
        <v>1419</v>
      </c>
      <c r="L1470" s="217"/>
      <c r="M1470" s="211" t="s">
        <v>1419</v>
      </c>
      <c r="N1470" s="215">
        <v>7568.94</v>
      </c>
      <c r="O1470" s="218"/>
      <c r="P1470" s="217"/>
      <c r="Q1470" s="217"/>
      <c r="R1470" s="217"/>
      <c r="S1470" s="217"/>
      <c r="T1470" s="215" t="s">
        <v>1415</v>
      </c>
      <c r="U1470" s="185">
        <v>5934</v>
      </c>
      <c r="V1470" s="157" t="s">
        <v>980</v>
      </c>
      <c r="W1470" s="157" t="s">
        <v>984</v>
      </c>
    </row>
    <row r="1471" spans="1:23" ht="16" customHeight="1">
      <c r="A1471" s="211" t="s">
        <v>1759</v>
      </c>
      <c r="B1471" s="211" t="s">
        <v>1760</v>
      </c>
      <c r="C1471" s="212" t="s">
        <v>948</v>
      </c>
      <c r="D1471" s="212" t="s">
        <v>1766</v>
      </c>
      <c r="E1471" s="213">
        <v>40207</v>
      </c>
      <c r="F1471" s="217"/>
      <c r="G1471" s="217"/>
      <c r="H1471" s="217"/>
      <c r="I1471" s="215">
        <v>7619.94</v>
      </c>
      <c r="J1471" s="213">
        <v>40237</v>
      </c>
      <c r="K1471" s="212" t="s">
        <v>1419</v>
      </c>
      <c r="L1471" s="217"/>
      <c r="M1471" s="211" t="s">
        <v>1419</v>
      </c>
      <c r="N1471" s="215">
        <v>7619.94</v>
      </c>
      <c r="O1471" s="218"/>
      <c r="P1471" s="217"/>
      <c r="Q1471" s="217"/>
      <c r="R1471" s="217"/>
      <c r="S1471" s="217"/>
      <c r="T1471" s="215" t="s">
        <v>1415</v>
      </c>
      <c r="U1471" s="185">
        <v>5905</v>
      </c>
      <c r="V1471" s="157" t="s">
        <v>980</v>
      </c>
      <c r="W1471" s="157" t="s">
        <v>984</v>
      </c>
    </row>
    <row r="1472" spans="1:23" ht="16" customHeight="1">
      <c r="A1472" s="211" t="s">
        <v>1759</v>
      </c>
      <c r="B1472" s="211" t="s">
        <v>1760</v>
      </c>
      <c r="C1472" s="212" t="s">
        <v>948</v>
      </c>
      <c r="D1472" s="212" t="s">
        <v>1767</v>
      </c>
      <c r="E1472" s="213">
        <v>40235</v>
      </c>
      <c r="F1472" s="217"/>
      <c r="G1472" s="217"/>
      <c r="H1472" s="217"/>
      <c r="I1472" s="215">
        <v>7643.94</v>
      </c>
      <c r="J1472" s="213">
        <v>40265</v>
      </c>
      <c r="K1472" s="212" t="s">
        <v>1419</v>
      </c>
      <c r="L1472" s="217"/>
      <c r="M1472" s="211" t="s">
        <v>1419</v>
      </c>
      <c r="N1472" s="215">
        <v>7643.94</v>
      </c>
      <c r="O1472" s="218"/>
      <c r="P1472" s="217"/>
      <c r="Q1472" s="217"/>
      <c r="R1472" s="217"/>
      <c r="S1472" s="217"/>
      <c r="T1472" s="215" t="s">
        <v>1415</v>
      </c>
      <c r="U1472" s="185">
        <v>5877</v>
      </c>
      <c r="V1472" s="157" t="s">
        <v>980</v>
      </c>
      <c r="W1472" s="157" t="s">
        <v>984</v>
      </c>
    </row>
    <row r="1473" spans="1:23" ht="16" customHeight="1">
      <c r="A1473" s="211" t="s">
        <v>1759</v>
      </c>
      <c r="B1473" s="211" t="s">
        <v>1760</v>
      </c>
      <c r="C1473" s="212" t="s">
        <v>948</v>
      </c>
      <c r="D1473" s="212" t="s">
        <v>1768</v>
      </c>
      <c r="E1473" s="213">
        <v>40268</v>
      </c>
      <c r="F1473" s="217"/>
      <c r="G1473" s="217"/>
      <c r="H1473" s="217"/>
      <c r="I1473" s="215">
        <v>7614.94</v>
      </c>
      <c r="J1473" s="213">
        <v>40298</v>
      </c>
      <c r="K1473" s="212" t="s">
        <v>1419</v>
      </c>
      <c r="L1473" s="217"/>
      <c r="M1473" s="211" t="s">
        <v>1419</v>
      </c>
      <c r="N1473" s="215">
        <v>7614.94</v>
      </c>
      <c r="O1473" s="218"/>
      <c r="P1473" s="217"/>
      <c r="Q1473" s="217"/>
      <c r="R1473" s="217"/>
      <c r="S1473" s="217"/>
      <c r="T1473" s="215" t="s">
        <v>1415</v>
      </c>
      <c r="U1473" s="185">
        <v>5844</v>
      </c>
      <c r="V1473" s="157" t="s">
        <v>980</v>
      </c>
      <c r="W1473" s="157" t="s">
        <v>984</v>
      </c>
    </row>
    <row r="1474" spans="1:23" ht="16" customHeight="1">
      <c r="A1474" s="211" t="s">
        <v>1759</v>
      </c>
      <c r="B1474" s="211" t="s">
        <v>1760</v>
      </c>
      <c r="C1474" s="212" t="s">
        <v>948</v>
      </c>
      <c r="D1474" s="212" t="s">
        <v>1769</v>
      </c>
      <c r="E1474" s="213">
        <v>40298</v>
      </c>
      <c r="F1474" s="217"/>
      <c r="G1474" s="217"/>
      <c r="H1474" s="217"/>
      <c r="I1474" s="215">
        <v>7628.94</v>
      </c>
      <c r="J1474" s="213">
        <v>40328</v>
      </c>
      <c r="K1474" s="212" t="s">
        <v>1419</v>
      </c>
      <c r="L1474" s="217"/>
      <c r="M1474" s="211" t="s">
        <v>1419</v>
      </c>
      <c r="N1474" s="215">
        <v>7628.94</v>
      </c>
      <c r="O1474" s="218"/>
      <c r="P1474" s="217"/>
      <c r="Q1474" s="217"/>
      <c r="R1474" s="217"/>
      <c r="S1474" s="217"/>
      <c r="T1474" s="215" t="s">
        <v>1415</v>
      </c>
      <c r="U1474" s="185">
        <v>5814</v>
      </c>
      <c r="V1474" s="157" t="s">
        <v>980</v>
      </c>
      <c r="W1474" s="157" t="s">
        <v>984</v>
      </c>
    </row>
    <row r="1475" spans="1:23" ht="16" customHeight="1">
      <c r="A1475" s="211" t="s">
        <v>1759</v>
      </c>
      <c r="B1475" s="211" t="s">
        <v>1760</v>
      </c>
      <c r="C1475" s="212" t="s">
        <v>948</v>
      </c>
      <c r="D1475" s="212" t="s">
        <v>1770</v>
      </c>
      <c r="E1475" s="213">
        <v>40329</v>
      </c>
      <c r="F1475" s="217"/>
      <c r="G1475" s="217"/>
      <c r="H1475" s="217"/>
      <c r="I1475" s="215">
        <v>7618.94</v>
      </c>
      <c r="J1475" s="213">
        <v>40359</v>
      </c>
      <c r="K1475" s="212" t="s">
        <v>1419</v>
      </c>
      <c r="L1475" s="217"/>
      <c r="M1475" s="211" t="s">
        <v>1419</v>
      </c>
      <c r="N1475" s="215">
        <v>7618.94</v>
      </c>
      <c r="O1475" s="218"/>
      <c r="P1475" s="217"/>
      <c r="Q1475" s="217"/>
      <c r="R1475" s="217"/>
      <c r="S1475" s="217"/>
      <c r="T1475" s="215" t="s">
        <v>1415</v>
      </c>
      <c r="U1475" s="185">
        <v>5783</v>
      </c>
      <c r="V1475" s="157" t="s">
        <v>980</v>
      </c>
      <c r="W1475" s="157" t="s">
        <v>984</v>
      </c>
    </row>
    <row r="1476" spans="1:23" ht="16" customHeight="1">
      <c r="A1476" s="211" t="s">
        <v>1759</v>
      </c>
      <c r="B1476" s="211" t="s">
        <v>1760</v>
      </c>
      <c r="C1476" s="212" t="s">
        <v>948</v>
      </c>
      <c r="D1476" s="212" t="s">
        <v>1771</v>
      </c>
      <c r="E1476" s="213">
        <v>40359</v>
      </c>
      <c r="F1476" s="217"/>
      <c r="G1476" s="217"/>
      <c r="H1476" s="217"/>
      <c r="I1476" s="215">
        <v>7614.94</v>
      </c>
      <c r="J1476" s="213">
        <v>40389</v>
      </c>
      <c r="K1476" s="212" t="s">
        <v>1419</v>
      </c>
      <c r="L1476" s="217"/>
      <c r="M1476" s="211" t="s">
        <v>1419</v>
      </c>
      <c r="N1476" s="215">
        <v>7614.94</v>
      </c>
      <c r="O1476" s="218"/>
      <c r="P1476" s="217"/>
      <c r="Q1476" s="217"/>
      <c r="R1476" s="217"/>
      <c r="S1476" s="217"/>
      <c r="T1476" s="215" t="s">
        <v>1415</v>
      </c>
      <c r="U1476" s="185">
        <v>5753</v>
      </c>
      <c r="V1476" s="157" t="s">
        <v>980</v>
      </c>
      <c r="W1476" s="157" t="s">
        <v>984</v>
      </c>
    </row>
    <row r="1477" spans="1:23" ht="16" customHeight="1">
      <c r="A1477" s="211" t="s">
        <v>1759</v>
      </c>
      <c r="B1477" s="211" t="s">
        <v>1760</v>
      </c>
      <c r="C1477" s="212" t="s">
        <v>948</v>
      </c>
      <c r="D1477" s="212" t="s">
        <v>1772</v>
      </c>
      <c r="E1477" s="213">
        <v>40389</v>
      </c>
      <c r="F1477" s="217"/>
      <c r="G1477" s="217"/>
      <c r="H1477" s="217"/>
      <c r="I1477" s="215">
        <v>13410.47</v>
      </c>
      <c r="J1477" s="213">
        <v>40419</v>
      </c>
      <c r="K1477" s="212" t="s">
        <v>1419</v>
      </c>
      <c r="L1477" s="217"/>
      <c r="M1477" s="211" t="s">
        <v>1419</v>
      </c>
      <c r="N1477" s="215">
        <v>13410.47</v>
      </c>
      <c r="O1477" s="218"/>
      <c r="P1477" s="217"/>
      <c r="Q1477" s="217"/>
      <c r="R1477" s="217"/>
      <c r="S1477" s="217"/>
      <c r="T1477" s="215" t="s">
        <v>1415</v>
      </c>
      <c r="U1477" s="185">
        <v>5723</v>
      </c>
      <c r="V1477" s="157" t="s">
        <v>980</v>
      </c>
      <c r="W1477" s="157" t="s">
        <v>984</v>
      </c>
    </row>
    <row r="1478" spans="1:23" ht="16" customHeight="1">
      <c r="A1478" s="211" t="s">
        <v>1759</v>
      </c>
      <c r="B1478" s="211" t="s">
        <v>1760</v>
      </c>
      <c r="C1478" s="212" t="s">
        <v>948</v>
      </c>
      <c r="D1478" s="212" t="s">
        <v>1773</v>
      </c>
      <c r="E1478" s="213">
        <v>40421</v>
      </c>
      <c r="F1478" s="217"/>
      <c r="G1478" s="217"/>
      <c r="H1478" s="217"/>
      <c r="I1478" s="215">
        <v>14221.07</v>
      </c>
      <c r="J1478" s="213">
        <v>40451</v>
      </c>
      <c r="K1478" s="212" t="s">
        <v>1419</v>
      </c>
      <c r="L1478" s="217"/>
      <c r="M1478" s="211" t="s">
        <v>1419</v>
      </c>
      <c r="N1478" s="215">
        <v>14221.07</v>
      </c>
      <c r="O1478" s="218"/>
      <c r="P1478" s="217"/>
      <c r="Q1478" s="217"/>
      <c r="R1478" s="217"/>
      <c r="S1478" s="217"/>
      <c r="T1478" s="215" t="s">
        <v>1415</v>
      </c>
      <c r="U1478" s="185">
        <v>5691</v>
      </c>
      <c r="V1478" s="157" t="s">
        <v>980</v>
      </c>
      <c r="W1478" s="157" t="s">
        <v>984</v>
      </c>
    </row>
    <row r="1479" spans="1:23" ht="16" customHeight="1">
      <c r="A1479" s="211" t="s">
        <v>1759</v>
      </c>
      <c r="B1479" s="211" t="s">
        <v>1760</v>
      </c>
      <c r="C1479" s="212" t="s">
        <v>948</v>
      </c>
      <c r="D1479" s="212" t="s">
        <v>1774</v>
      </c>
      <c r="E1479" s="213">
        <v>40451</v>
      </c>
      <c r="F1479" s="217"/>
      <c r="G1479" s="217"/>
      <c r="H1479" s="217"/>
      <c r="I1479" s="215">
        <v>14292.07</v>
      </c>
      <c r="J1479" s="213">
        <v>40481</v>
      </c>
      <c r="K1479" s="212" t="s">
        <v>1419</v>
      </c>
      <c r="L1479" s="217"/>
      <c r="M1479" s="211" t="s">
        <v>1419</v>
      </c>
      <c r="N1479" s="215">
        <v>14292.07</v>
      </c>
      <c r="O1479" s="218"/>
      <c r="P1479" s="217"/>
      <c r="Q1479" s="217"/>
      <c r="R1479" s="217"/>
      <c r="S1479" s="217"/>
      <c r="T1479" s="215" t="s">
        <v>1415</v>
      </c>
      <c r="U1479" s="185">
        <v>5661</v>
      </c>
      <c r="V1479" s="157" t="s">
        <v>980</v>
      </c>
      <c r="W1479" s="157" t="s">
        <v>984</v>
      </c>
    </row>
    <row r="1480" spans="1:23" ht="16" customHeight="1">
      <c r="A1480" s="211" t="s">
        <v>1759</v>
      </c>
      <c r="B1480" s="211" t="s">
        <v>1760</v>
      </c>
      <c r="C1480" s="212" t="s">
        <v>948</v>
      </c>
      <c r="D1480" s="212" t="s">
        <v>1775</v>
      </c>
      <c r="E1480" s="213">
        <v>40480</v>
      </c>
      <c r="F1480" s="217"/>
      <c r="G1480" s="217"/>
      <c r="H1480" s="217"/>
      <c r="I1480" s="215">
        <v>14295.07</v>
      </c>
      <c r="J1480" s="213">
        <v>40510</v>
      </c>
      <c r="K1480" s="212" t="s">
        <v>1419</v>
      </c>
      <c r="L1480" s="217"/>
      <c r="M1480" s="211" t="s">
        <v>1419</v>
      </c>
      <c r="N1480" s="215">
        <v>14295.07</v>
      </c>
      <c r="O1480" s="218"/>
      <c r="P1480" s="217"/>
      <c r="Q1480" s="217"/>
      <c r="R1480" s="217"/>
      <c r="S1480" s="217"/>
      <c r="T1480" s="215" t="s">
        <v>1415</v>
      </c>
      <c r="U1480" s="185">
        <v>5632</v>
      </c>
      <c r="V1480" s="157" t="s">
        <v>980</v>
      </c>
      <c r="W1480" s="157" t="s">
        <v>984</v>
      </c>
    </row>
    <row r="1481" spans="1:23" ht="16" customHeight="1">
      <c r="A1481" s="211" t="s">
        <v>1759</v>
      </c>
      <c r="B1481" s="211" t="s">
        <v>1760</v>
      </c>
      <c r="C1481" s="212" t="s">
        <v>948</v>
      </c>
      <c r="D1481" s="212" t="s">
        <v>1776</v>
      </c>
      <c r="E1481" s="213">
        <v>40512</v>
      </c>
      <c r="F1481" s="217"/>
      <c r="G1481" s="217"/>
      <c r="H1481" s="217"/>
      <c r="I1481" s="215">
        <v>14416.07</v>
      </c>
      <c r="J1481" s="213">
        <v>40542</v>
      </c>
      <c r="K1481" s="212" t="s">
        <v>1419</v>
      </c>
      <c r="L1481" s="217"/>
      <c r="M1481" s="211" t="s">
        <v>1419</v>
      </c>
      <c r="N1481" s="215">
        <v>14416.07</v>
      </c>
      <c r="O1481" s="218"/>
      <c r="P1481" s="217"/>
      <c r="Q1481" s="217"/>
      <c r="R1481" s="217"/>
      <c r="S1481" s="217"/>
      <c r="T1481" s="215" t="s">
        <v>1415</v>
      </c>
      <c r="U1481" s="185">
        <v>5600</v>
      </c>
      <c r="V1481" s="157" t="s">
        <v>980</v>
      </c>
      <c r="W1481" s="157" t="s">
        <v>984</v>
      </c>
    </row>
    <row r="1482" spans="1:23" ht="16" customHeight="1">
      <c r="A1482" s="211" t="s">
        <v>1759</v>
      </c>
      <c r="B1482" s="211" t="s">
        <v>1760</v>
      </c>
      <c r="C1482" s="212" t="s">
        <v>948</v>
      </c>
      <c r="D1482" s="212" t="s">
        <v>1777</v>
      </c>
      <c r="E1482" s="213">
        <v>40543</v>
      </c>
      <c r="F1482" s="217"/>
      <c r="G1482" s="217"/>
      <c r="H1482" s="217"/>
      <c r="I1482" s="215">
        <v>14510.07</v>
      </c>
      <c r="J1482" s="213">
        <v>40573</v>
      </c>
      <c r="K1482" s="212" t="s">
        <v>1419</v>
      </c>
      <c r="L1482" s="217"/>
      <c r="M1482" s="211" t="s">
        <v>1419</v>
      </c>
      <c r="N1482" s="215">
        <v>14510.07</v>
      </c>
      <c r="O1482" s="218"/>
      <c r="P1482" s="217"/>
      <c r="Q1482" s="217"/>
      <c r="R1482" s="217"/>
      <c r="S1482" s="217"/>
      <c r="T1482" s="215" t="s">
        <v>1415</v>
      </c>
      <c r="U1482" s="185">
        <v>5569</v>
      </c>
      <c r="V1482" s="157" t="s">
        <v>980</v>
      </c>
      <c r="W1482" s="157" t="s">
        <v>984</v>
      </c>
    </row>
    <row r="1483" spans="1:23" ht="16" customHeight="1">
      <c r="A1483" s="211" t="s">
        <v>1759</v>
      </c>
      <c r="B1483" s="211" t="s">
        <v>1760</v>
      </c>
      <c r="C1483" s="212" t="s">
        <v>948</v>
      </c>
      <c r="D1483" s="212" t="s">
        <v>1778</v>
      </c>
      <c r="E1483" s="213">
        <v>40574</v>
      </c>
      <c r="F1483" s="217"/>
      <c r="G1483" s="217"/>
      <c r="H1483" s="217"/>
      <c r="I1483" s="215">
        <v>14512.07</v>
      </c>
      <c r="J1483" s="213">
        <v>40595</v>
      </c>
      <c r="K1483" s="212" t="s">
        <v>1419</v>
      </c>
      <c r="L1483" s="217"/>
      <c r="M1483" s="211" t="s">
        <v>1419</v>
      </c>
      <c r="N1483" s="215">
        <v>14512.07</v>
      </c>
      <c r="O1483" s="218"/>
      <c r="P1483" s="217"/>
      <c r="Q1483" s="217"/>
      <c r="R1483" s="217"/>
      <c r="S1483" s="217"/>
      <c r="T1483" s="215" t="s">
        <v>1415</v>
      </c>
      <c r="U1483" s="185">
        <v>5547</v>
      </c>
      <c r="V1483" s="157" t="s">
        <v>980</v>
      </c>
      <c r="W1483" s="157" t="s">
        <v>984</v>
      </c>
    </row>
    <row r="1484" spans="1:23" ht="16" customHeight="1">
      <c r="A1484" s="211" t="s">
        <v>1759</v>
      </c>
      <c r="B1484" s="211" t="s">
        <v>1760</v>
      </c>
      <c r="C1484" s="212" t="s">
        <v>948</v>
      </c>
      <c r="D1484" s="212" t="s">
        <v>1779</v>
      </c>
      <c r="E1484" s="213">
        <v>40602</v>
      </c>
      <c r="F1484" s="217"/>
      <c r="G1484" s="217"/>
      <c r="H1484" s="217"/>
      <c r="I1484" s="215">
        <v>14029.07</v>
      </c>
      <c r="J1484" s="213">
        <v>40632</v>
      </c>
      <c r="K1484" s="212" t="s">
        <v>1419</v>
      </c>
      <c r="L1484" s="217"/>
      <c r="M1484" s="211" t="s">
        <v>1419</v>
      </c>
      <c r="N1484" s="215">
        <v>14029.07</v>
      </c>
      <c r="O1484" s="218"/>
      <c r="P1484" s="217"/>
      <c r="Q1484" s="217"/>
      <c r="R1484" s="217"/>
      <c r="S1484" s="217"/>
      <c r="T1484" s="215" t="s">
        <v>1415</v>
      </c>
      <c r="U1484" s="185">
        <v>5510</v>
      </c>
      <c r="V1484" s="157" t="s">
        <v>980</v>
      </c>
      <c r="W1484" s="157" t="s">
        <v>984</v>
      </c>
    </row>
    <row r="1485" spans="1:23" ht="16" customHeight="1">
      <c r="A1485" s="211" t="s">
        <v>1759</v>
      </c>
      <c r="B1485" s="211" t="s">
        <v>1760</v>
      </c>
      <c r="C1485" s="212" t="s">
        <v>948</v>
      </c>
      <c r="D1485" s="212" t="s">
        <v>1780</v>
      </c>
      <c r="E1485" s="213">
        <v>40633</v>
      </c>
      <c r="F1485" s="217"/>
      <c r="G1485" s="217"/>
      <c r="H1485" s="217"/>
      <c r="I1485" s="215">
        <v>14642.07</v>
      </c>
      <c r="J1485" s="213">
        <v>40663</v>
      </c>
      <c r="K1485" s="212" t="s">
        <v>1419</v>
      </c>
      <c r="L1485" s="217"/>
      <c r="M1485" s="211" t="s">
        <v>1419</v>
      </c>
      <c r="N1485" s="215">
        <v>14642.07</v>
      </c>
      <c r="O1485" s="218"/>
      <c r="P1485" s="217"/>
      <c r="Q1485" s="217"/>
      <c r="R1485" s="217"/>
      <c r="S1485" s="217"/>
      <c r="T1485" s="215" t="s">
        <v>1415</v>
      </c>
      <c r="U1485" s="185">
        <v>5479</v>
      </c>
      <c r="V1485" s="157" t="s">
        <v>980</v>
      </c>
      <c r="W1485" s="157" t="s">
        <v>984</v>
      </c>
    </row>
    <row r="1486" spans="1:23" ht="16" customHeight="1">
      <c r="A1486" s="211" t="s">
        <v>1759</v>
      </c>
      <c r="B1486" s="211" t="s">
        <v>1760</v>
      </c>
      <c r="C1486" s="212" t="s">
        <v>948</v>
      </c>
      <c r="D1486" s="212" t="s">
        <v>1781</v>
      </c>
      <c r="E1486" s="213">
        <v>40662</v>
      </c>
      <c r="F1486" s="217"/>
      <c r="G1486" s="217"/>
      <c r="H1486" s="217"/>
      <c r="I1486" s="215">
        <v>14596.07</v>
      </c>
      <c r="J1486" s="213">
        <v>40692</v>
      </c>
      <c r="K1486" s="212" t="s">
        <v>1419</v>
      </c>
      <c r="L1486" s="217"/>
      <c r="M1486" s="211" t="s">
        <v>1419</v>
      </c>
      <c r="N1486" s="215">
        <v>14596.07</v>
      </c>
      <c r="O1486" s="218"/>
      <c r="P1486" s="217"/>
      <c r="Q1486" s="217"/>
      <c r="R1486" s="217"/>
      <c r="S1486" s="217"/>
      <c r="T1486" s="215" t="s">
        <v>1415</v>
      </c>
      <c r="U1486" s="185">
        <v>5450</v>
      </c>
      <c r="V1486" s="157" t="s">
        <v>980</v>
      </c>
      <c r="W1486" s="157" t="s">
        <v>984</v>
      </c>
    </row>
    <row r="1487" spans="1:23" ht="16" customHeight="1">
      <c r="A1487" s="211" t="s">
        <v>1759</v>
      </c>
      <c r="B1487" s="211" t="s">
        <v>1760</v>
      </c>
      <c r="C1487" s="212" t="s">
        <v>948</v>
      </c>
      <c r="D1487" s="212" t="s">
        <v>1782</v>
      </c>
      <c r="E1487" s="213">
        <v>40694</v>
      </c>
      <c r="F1487" s="217"/>
      <c r="G1487" s="217"/>
      <c r="H1487" s="217"/>
      <c r="I1487" s="215">
        <v>14620.07</v>
      </c>
      <c r="J1487" s="213">
        <v>40724</v>
      </c>
      <c r="K1487" s="212" t="s">
        <v>1419</v>
      </c>
      <c r="L1487" s="217"/>
      <c r="M1487" s="211" t="s">
        <v>1419</v>
      </c>
      <c r="N1487" s="215">
        <v>14620.07</v>
      </c>
      <c r="O1487" s="218"/>
      <c r="P1487" s="217"/>
      <c r="Q1487" s="217"/>
      <c r="R1487" s="217"/>
      <c r="S1487" s="217"/>
      <c r="T1487" s="215" t="s">
        <v>1415</v>
      </c>
      <c r="U1487" s="185">
        <v>5418</v>
      </c>
      <c r="V1487" s="157" t="s">
        <v>980</v>
      </c>
      <c r="W1487" s="157" t="s">
        <v>984</v>
      </c>
    </row>
    <row r="1488" spans="1:23" ht="16" customHeight="1">
      <c r="A1488" s="211" t="s">
        <v>1759</v>
      </c>
      <c r="B1488" s="211" t="s">
        <v>1760</v>
      </c>
      <c r="C1488" s="212" t="s">
        <v>948</v>
      </c>
      <c r="D1488" s="212" t="s">
        <v>1783</v>
      </c>
      <c r="E1488" s="213">
        <v>40724</v>
      </c>
      <c r="F1488" s="217"/>
      <c r="G1488" s="217"/>
      <c r="H1488" s="217"/>
      <c r="I1488" s="215">
        <v>14673.07</v>
      </c>
      <c r="J1488" s="213">
        <v>40754</v>
      </c>
      <c r="K1488" s="212" t="s">
        <v>1419</v>
      </c>
      <c r="L1488" s="217"/>
      <c r="M1488" s="211" t="s">
        <v>1419</v>
      </c>
      <c r="N1488" s="215">
        <v>14673.07</v>
      </c>
      <c r="O1488" s="218"/>
      <c r="P1488" s="217"/>
      <c r="Q1488" s="217"/>
      <c r="R1488" s="217"/>
      <c r="S1488" s="217"/>
      <c r="T1488" s="215" t="s">
        <v>1415</v>
      </c>
      <c r="U1488" s="185">
        <v>5388</v>
      </c>
      <c r="V1488" s="157" t="s">
        <v>980</v>
      </c>
      <c r="W1488" s="157" t="s">
        <v>984</v>
      </c>
    </row>
    <row r="1489" spans="1:23" ht="16" customHeight="1">
      <c r="A1489" s="211" t="s">
        <v>1759</v>
      </c>
      <c r="B1489" s="211" t="s">
        <v>1760</v>
      </c>
      <c r="C1489" s="212" t="s">
        <v>948</v>
      </c>
      <c r="D1489" s="212" t="s">
        <v>1784</v>
      </c>
      <c r="E1489" s="213">
        <v>40753</v>
      </c>
      <c r="F1489" s="217"/>
      <c r="G1489" s="217"/>
      <c r="H1489" s="217"/>
      <c r="I1489" s="215">
        <v>14532.07</v>
      </c>
      <c r="J1489" s="213">
        <v>40783</v>
      </c>
      <c r="K1489" s="212" t="s">
        <v>1419</v>
      </c>
      <c r="L1489" s="217"/>
      <c r="M1489" s="211" t="s">
        <v>1419</v>
      </c>
      <c r="N1489" s="215">
        <v>14532.07</v>
      </c>
      <c r="O1489" s="218"/>
      <c r="P1489" s="217"/>
      <c r="Q1489" s="217"/>
      <c r="R1489" s="217"/>
      <c r="S1489" s="217"/>
      <c r="T1489" s="215" t="s">
        <v>1415</v>
      </c>
      <c r="U1489" s="185">
        <v>5359</v>
      </c>
      <c r="V1489" s="157" t="s">
        <v>980</v>
      </c>
      <c r="W1489" s="157" t="s">
        <v>984</v>
      </c>
    </row>
    <row r="1490" spans="1:23" ht="16" customHeight="1">
      <c r="A1490" s="211" t="s">
        <v>1759</v>
      </c>
      <c r="B1490" s="211" t="s">
        <v>1760</v>
      </c>
      <c r="C1490" s="212" t="s">
        <v>948</v>
      </c>
      <c r="D1490" s="212" t="s">
        <v>1785</v>
      </c>
      <c r="E1490" s="213">
        <v>40786</v>
      </c>
      <c r="F1490" s="217"/>
      <c r="G1490" s="217"/>
      <c r="H1490" s="217"/>
      <c r="I1490" s="215">
        <v>14209.07</v>
      </c>
      <c r="J1490" s="213">
        <v>40812</v>
      </c>
      <c r="K1490" s="212" t="s">
        <v>1419</v>
      </c>
      <c r="L1490" s="217"/>
      <c r="M1490" s="211" t="s">
        <v>1419</v>
      </c>
      <c r="N1490" s="215">
        <v>14209.07</v>
      </c>
      <c r="O1490" s="218"/>
      <c r="P1490" s="217"/>
      <c r="Q1490" s="217"/>
      <c r="R1490" s="217"/>
      <c r="S1490" s="217"/>
      <c r="T1490" s="215" t="s">
        <v>1415</v>
      </c>
      <c r="U1490" s="185">
        <v>5330</v>
      </c>
      <c r="V1490" s="157" t="s">
        <v>980</v>
      </c>
      <c r="W1490" s="157" t="s">
        <v>984</v>
      </c>
    </row>
    <row r="1491" spans="1:23" ht="16" customHeight="1">
      <c r="A1491" s="211" t="s">
        <v>1759</v>
      </c>
      <c r="B1491" s="211" t="s">
        <v>1760</v>
      </c>
      <c r="C1491" s="212" t="s">
        <v>948</v>
      </c>
      <c r="D1491" s="212" t="s">
        <v>1786</v>
      </c>
      <c r="E1491" s="213">
        <v>40816</v>
      </c>
      <c r="F1491" s="217"/>
      <c r="G1491" s="217"/>
      <c r="H1491" s="217"/>
      <c r="I1491" s="215">
        <v>14479.07</v>
      </c>
      <c r="J1491" s="213">
        <v>40842</v>
      </c>
      <c r="K1491" s="212" t="s">
        <v>1419</v>
      </c>
      <c r="L1491" s="217"/>
      <c r="M1491" s="211" t="s">
        <v>1419</v>
      </c>
      <c r="N1491" s="215">
        <v>14479.07</v>
      </c>
      <c r="O1491" s="218"/>
      <c r="P1491" s="217"/>
      <c r="Q1491" s="217"/>
      <c r="R1491" s="217"/>
      <c r="S1491" s="217"/>
      <c r="T1491" s="215" t="s">
        <v>1415</v>
      </c>
      <c r="U1491" s="185">
        <v>5300</v>
      </c>
      <c r="V1491" s="157" t="s">
        <v>980</v>
      </c>
      <c r="W1491" s="157" t="s">
        <v>984</v>
      </c>
    </row>
    <row r="1492" spans="1:23" ht="16" customHeight="1">
      <c r="A1492" s="211" t="s">
        <v>1759</v>
      </c>
      <c r="B1492" s="211" t="s">
        <v>1760</v>
      </c>
      <c r="C1492" s="212" t="s">
        <v>948</v>
      </c>
      <c r="D1492" s="212">
        <v>1239</v>
      </c>
      <c r="E1492" s="213">
        <v>40847</v>
      </c>
      <c r="F1492" s="217"/>
      <c r="G1492" s="217"/>
      <c r="H1492" s="217"/>
      <c r="I1492" s="215">
        <v>14641.07</v>
      </c>
      <c r="J1492" s="213">
        <v>40877</v>
      </c>
      <c r="K1492" s="217"/>
      <c r="L1492" s="217"/>
      <c r="M1492" s="211" t="s">
        <v>1787</v>
      </c>
      <c r="N1492" s="215">
        <v>14641.07</v>
      </c>
      <c r="O1492" s="218"/>
      <c r="P1492" s="217"/>
      <c r="Q1492" s="217"/>
      <c r="R1492" s="217"/>
      <c r="S1492" s="217"/>
      <c r="T1492" s="215" t="s">
        <v>1414</v>
      </c>
      <c r="U1492" s="185">
        <v>5265</v>
      </c>
      <c r="V1492" s="157" t="s">
        <v>980</v>
      </c>
      <c r="W1492" s="157" t="s">
        <v>984</v>
      </c>
    </row>
    <row r="1493" spans="1:23" ht="16" customHeight="1">
      <c r="A1493" s="211" t="s">
        <v>1759</v>
      </c>
      <c r="B1493" s="211" t="s">
        <v>1760</v>
      </c>
      <c r="C1493" s="212" t="s">
        <v>948</v>
      </c>
      <c r="D1493" s="212">
        <v>1329</v>
      </c>
      <c r="E1493" s="213">
        <v>40877</v>
      </c>
      <c r="F1493" s="217"/>
      <c r="G1493" s="217"/>
      <c r="H1493" s="217"/>
      <c r="I1493" s="215">
        <v>14749.07</v>
      </c>
      <c r="J1493" s="213">
        <v>40907</v>
      </c>
      <c r="K1493" s="217"/>
      <c r="L1493" s="217"/>
      <c r="M1493" s="211" t="s">
        <v>1787</v>
      </c>
      <c r="N1493" s="215">
        <v>14749.07</v>
      </c>
      <c r="O1493" s="218"/>
      <c r="P1493" s="217"/>
      <c r="Q1493" s="217"/>
      <c r="R1493" s="217"/>
      <c r="S1493" s="217"/>
      <c r="T1493" s="215" t="s">
        <v>1414</v>
      </c>
      <c r="U1493" s="185">
        <v>5235</v>
      </c>
      <c r="V1493" s="157" t="s">
        <v>980</v>
      </c>
      <c r="W1493" s="157" t="s">
        <v>984</v>
      </c>
    </row>
    <row r="1494" spans="1:23" ht="16" customHeight="1">
      <c r="A1494" s="211" t="s">
        <v>1759</v>
      </c>
      <c r="B1494" s="211" t="s">
        <v>1760</v>
      </c>
      <c r="C1494" s="212" t="s">
        <v>948</v>
      </c>
      <c r="D1494" s="212">
        <v>1420</v>
      </c>
      <c r="E1494" s="213">
        <v>40907</v>
      </c>
      <c r="F1494" s="217"/>
      <c r="G1494" s="217"/>
      <c r="H1494" s="217"/>
      <c r="I1494" s="215">
        <v>14870.07</v>
      </c>
      <c r="J1494" s="213">
        <v>40938</v>
      </c>
      <c r="K1494" s="212" t="s">
        <v>1419</v>
      </c>
      <c r="L1494" s="217"/>
      <c r="M1494" s="211" t="s">
        <v>1419</v>
      </c>
      <c r="N1494" s="215">
        <v>14870.07</v>
      </c>
      <c r="O1494" s="218"/>
      <c r="P1494" s="217"/>
      <c r="Q1494" s="217"/>
      <c r="R1494" s="217"/>
      <c r="S1494" s="217"/>
      <c r="T1494" s="215" t="s">
        <v>1415</v>
      </c>
      <c r="U1494" s="185">
        <v>5204</v>
      </c>
      <c r="V1494" s="157" t="s">
        <v>980</v>
      </c>
      <c r="W1494" s="157" t="s">
        <v>984</v>
      </c>
    </row>
    <row r="1495" spans="1:23" ht="16" customHeight="1">
      <c r="A1495" s="211" t="s">
        <v>1759</v>
      </c>
      <c r="B1495" s="211" t="s">
        <v>1760</v>
      </c>
      <c r="C1495" s="212" t="s">
        <v>948</v>
      </c>
      <c r="D1495" s="212">
        <v>1513</v>
      </c>
      <c r="E1495" s="213">
        <v>40939</v>
      </c>
      <c r="F1495" s="217"/>
      <c r="G1495" s="217"/>
      <c r="H1495" s="217"/>
      <c r="I1495" s="215">
        <v>14355.07</v>
      </c>
      <c r="J1495" s="213">
        <v>40968</v>
      </c>
      <c r="K1495" s="212" t="s">
        <v>1419</v>
      </c>
      <c r="L1495" s="217"/>
      <c r="M1495" s="211" t="s">
        <v>1419</v>
      </c>
      <c r="N1495" s="215">
        <v>14355.07</v>
      </c>
      <c r="O1495" s="218"/>
      <c r="P1495" s="217"/>
      <c r="Q1495" s="217"/>
      <c r="R1495" s="217"/>
      <c r="S1495" s="217"/>
      <c r="T1495" s="215" t="s">
        <v>1415</v>
      </c>
      <c r="U1495" s="185">
        <v>5174</v>
      </c>
      <c r="V1495" s="157" t="s">
        <v>980</v>
      </c>
      <c r="W1495" s="157" t="s">
        <v>984</v>
      </c>
    </row>
    <row r="1496" spans="1:23" ht="16" customHeight="1">
      <c r="A1496" s="211" t="s">
        <v>1759</v>
      </c>
      <c r="B1496" s="211" t="s">
        <v>1760</v>
      </c>
      <c r="C1496" s="212" t="s">
        <v>948</v>
      </c>
      <c r="D1496" s="212">
        <v>1600</v>
      </c>
      <c r="E1496" s="213">
        <v>40968</v>
      </c>
      <c r="F1496" s="217"/>
      <c r="G1496" s="217"/>
      <c r="H1496" s="217"/>
      <c r="I1496" s="215">
        <v>30999.59</v>
      </c>
      <c r="J1496" s="213">
        <v>40998</v>
      </c>
      <c r="K1496" s="212" t="s">
        <v>1419</v>
      </c>
      <c r="L1496" s="217"/>
      <c r="M1496" s="211" t="s">
        <v>1419</v>
      </c>
      <c r="N1496" s="215">
        <v>30999.59</v>
      </c>
      <c r="O1496" s="218"/>
      <c r="P1496" s="217"/>
      <c r="Q1496" s="217"/>
      <c r="R1496" s="217"/>
      <c r="S1496" s="217"/>
      <c r="T1496" s="215" t="s">
        <v>1415</v>
      </c>
      <c r="U1496" s="185">
        <v>5144</v>
      </c>
      <c r="V1496" s="157" t="s">
        <v>980</v>
      </c>
      <c r="W1496" s="157" t="s">
        <v>984</v>
      </c>
    </row>
    <row r="1497" spans="1:23" ht="16" customHeight="1">
      <c r="A1497" s="211" t="s">
        <v>1759</v>
      </c>
      <c r="B1497" s="211" t="s">
        <v>1760</v>
      </c>
      <c r="C1497" s="212" t="s">
        <v>948</v>
      </c>
      <c r="D1497" s="212">
        <v>1606</v>
      </c>
      <c r="E1497" s="213">
        <v>40968</v>
      </c>
      <c r="F1497" s="217"/>
      <c r="G1497" s="217"/>
      <c r="H1497" s="217"/>
      <c r="I1497" s="215">
        <v>14305.07</v>
      </c>
      <c r="J1497" s="213">
        <v>40998</v>
      </c>
      <c r="K1497" s="212" t="s">
        <v>1419</v>
      </c>
      <c r="L1497" s="217"/>
      <c r="M1497" s="211" t="s">
        <v>1419</v>
      </c>
      <c r="N1497" s="215">
        <v>14305.07</v>
      </c>
      <c r="O1497" s="218"/>
      <c r="P1497" s="217"/>
      <c r="Q1497" s="217"/>
      <c r="R1497" s="217"/>
      <c r="S1497" s="217"/>
      <c r="T1497" s="215" t="s">
        <v>1415</v>
      </c>
      <c r="U1497" s="185">
        <v>5144</v>
      </c>
      <c r="V1497" s="157" t="s">
        <v>980</v>
      </c>
      <c r="W1497" s="157" t="s">
        <v>984</v>
      </c>
    </row>
    <row r="1498" spans="1:23" ht="16" customHeight="1">
      <c r="A1498" s="211" t="s">
        <v>1759</v>
      </c>
      <c r="B1498" s="211" t="s">
        <v>1760</v>
      </c>
      <c r="C1498" s="212" t="s">
        <v>948</v>
      </c>
      <c r="D1498" s="212">
        <v>1692</v>
      </c>
      <c r="E1498" s="213">
        <v>40998</v>
      </c>
      <c r="F1498" s="217"/>
      <c r="G1498" s="217"/>
      <c r="H1498" s="217"/>
      <c r="I1498" s="215">
        <v>34506.79</v>
      </c>
      <c r="J1498" s="213">
        <v>41029</v>
      </c>
      <c r="K1498" s="212" t="s">
        <v>1419</v>
      </c>
      <c r="L1498" s="217"/>
      <c r="M1498" s="211" t="s">
        <v>1419</v>
      </c>
      <c r="N1498" s="215">
        <v>34506.79</v>
      </c>
      <c r="O1498" s="218"/>
      <c r="P1498" s="217"/>
      <c r="Q1498" s="217"/>
      <c r="R1498" s="217"/>
      <c r="S1498" s="217"/>
      <c r="T1498" s="215" t="s">
        <v>1415</v>
      </c>
      <c r="U1498" s="185">
        <v>5113</v>
      </c>
      <c r="V1498" s="157" t="s">
        <v>980</v>
      </c>
      <c r="W1498" s="157" t="s">
        <v>984</v>
      </c>
    </row>
    <row r="1499" spans="1:23" ht="16" customHeight="1">
      <c r="A1499" s="211" t="s">
        <v>1759</v>
      </c>
      <c r="B1499" s="211" t="s">
        <v>1760</v>
      </c>
      <c r="C1499" s="212" t="s">
        <v>948</v>
      </c>
      <c r="D1499" s="212">
        <v>1697</v>
      </c>
      <c r="E1499" s="213">
        <v>40998</v>
      </c>
      <c r="F1499" s="217"/>
      <c r="G1499" s="217"/>
      <c r="H1499" s="217"/>
      <c r="I1499" s="215">
        <v>14464.07</v>
      </c>
      <c r="J1499" s="213">
        <v>41029</v>
      </c>
      <c r="K1499" s="212" t="s">
        <v>1419</v>
      </c>
      <c r="L1499" s="217"/>
      <c r="M1499" s="211" t="s">
        <v>1419</v>
      </c>
      <c r="N1499" s="215">
        <v>14464.07</v>
      </c>
      <c r="O1499" s="218"/>
      <c r="P1499" s="217"/>
      <c r="Q1499" s="217"/>
      <c r="R1499" s="217"/>
      <c r="S1499" s="217"/>
      <c r="T1499" s="215" t="s">
        <v>1415</v>
      </c>
      <c r="U1499" s="185">
        <v>5113</v>
      </c>
      <c r="V1499" s="157" t="s">
        <v>980</v>
      </c>
      <c r="W1499" s="157" t="s">
        <v>984</v>
      </c>
    </row>
    <row r="1500" spans="1:23" ht="16" customHeight="1">
      <c r="A1500" s="211" t="s">
        <v>1759</v>
      </c>
      <c r="B1500" s="211" t="s">
        <v>1760</v>
      </c>
      <c r="C1500" s="212" t="s">
        <v>948</v>
      </c>
      <c r="D1500" s="212">
        <v>1779</v>
      </c>
      <c r="E1500" s="213">
        <v>41029</v>
      </c>
      <c r="F1500" s="217"/>
      <c r="G1500" s="217"/>
      <c r="H1500" s="217"/>
      <c r="I1500" s="215">
        <v>36289.75</v>
      </c>
      <c r="J1500" s="213">
        <v>41059</v>
      </c>
      <c r="K1500" s="212" t="s">
        <v>1419</v>
      </c>
      <c r="L1500" s="217"/>
      <c r="M1500" s="211" t="s">
        <v>1419</v>
      </c>
      <c r="N1500" s="215">
        <v>36289.75</v>
      </c>
      <c r="O1500" s="218"/>
      <c r="P1500" s="217"/>
      <c r="Q1500" s="217"/>
      <c r="R1500" s="217"/>
      <c r="S1500" s="217"/>
      <c r="T1500" s="215" t="s">
        <v>1415</v>
      </c>
      <c r="U1500" s="185">
        <v>5083</v>
      </c>
      <c r="V1500" s="157" t="s">
        <v>980</v>
      </c>
      <c r="W1500" s="157" t="s">
        <v>984</v>
      </c>
    </row>
    <row r="1501" spans="1:23" ht="16" customHeight="1">
      <c r="A1501" s="211" t="s">
        <v>1759</v>
      </c>
      <c r="B1501" s="211" t="s">
        <v>1760</v>
      </c>
      <c r="C1501" s="212" t="s">
        <v>948</v>
      </c>
      <c r="D1501" s="212">
        <v>1784</v>
      </c>
      <c r="E1501" s="213">
        <v>41029</v>
      </c>
      <c r="F1501" s="217"/>
      <c r="G1501" s="217"/>
      <c r="H1501" s="217"/>
      <c r="I1501" s="215">
        <v>14782.07</v>
      </c>
      <c r="J1501" s="213">
        <v>41059</v>
      </c>
      <c r="K1501" s="212" t="s">
        <v>1419</v>
      </c>
      <c r="L1501" s="217"/>
      <c r="M1501" s="211" t="s">
        <v>1419</v>
      </c>
      <c r="N1501" s="215">
        <v>14782.07</v>
      </c>
      <c r="O1501" s="218"/>
      <c r="P1501" s="217"/>
      <c r="Q1501" s="217"/>
      <c r="R1501" s="217"/>
      <c r="S1501" s="217"/>
      <c r="T1501" s="215" t="s">
        <v>1415</v>
      </c>
      <c r="U1501" s="185">
        <v>5083</v>
      </c>
      <c r="V1501" s="157" t="s">
        <v>980</v>
      </c>
      <c r="W1501" s="157" t="s">
        <v>984</v>
      </c>
    </row>
    <row r="1502" spans="1:23" ht="16" customHeight="1">
      <c r="A1502" s="211" t="s">
        <v>1759</v>
      </c>
      <c r="B1502" s="211" t="s">
        <v>1760</v>
      </c>
      <c r="C1502" s="212" t="s">
        <v>948</v>
      </c>
      <c r="D1502" s="212">
        <v>1865</v>
      </c>
      <c r="E1502" s="213">
        <v>41060</v>
      </c>
      <c r="F1502" s="217"/>
      <c r="G1502" s="217"/>
      <c r="H1502" s="217"/>
      <c r="I1502" s="215">
        <v>38158.730000000003</v>
      </c>
      <c r="J1502" s="213">
        <v>41090</v>
      </c>
      <c r="K1502" s="212" t="s">
        <v>1419</v>
      </c>
      <c r="L1502" s="217"/>
      <c r="M1502" s="211" t="s">
        <v>1419</v>
      </c>
      <c r="N1502" s="215">
        <v>38158.730000000003</v>
      </c>
      <c r="O1502" s="218"/>
      <c r="P1502" s="217"/>
      <c r="Q1502" s="217"/>
      <c r="R1502" s="217"/>
      <c r="S1502" s="217"/>
      <c r="T1502" s="215" t="s">
        <v>1415</v>
      </c>
      <c r="U1502" s="185">
        <v>5052</v>
      </c>
      <c r="V1502" s="157" t="s">
        <v>980</v>
      </c>
      <c r="W1502" s="157" t="s">
        <v>984</v>
      </c>
    </row>
    <row r="1503" spans="1:23" ht="16" customHeight="1">
      <c r="A1503" s="211" t="s">
        <v>1759</v>
      </c>
      <c r="B1503" s="211" t="s">
        <v>1760</v>
      </c>
      <c r="C1503" s="212" t="s">
        <v>948</v>
      </c>
      <c r="D1503" s="212">
        <v>1870</v>
      </c>
      <c r="E1503" s="213">
        <v>41060</v>
      </c>
      <c r="F1503" s="217"/>
      <c r="G1503" s="217"/>
      <c r="H1503" s="217"/>
      <c r="I1503" s="215">
        <v>11334.31</v>
      </c>
      <c r="J1503" s="213">
        <v>41090</v>
      </c>
      <c r="K1503" s="212" t="s">
        <v>1419</v>
      </c>
      <c r="L1503" s="217"/>
      <c r="M1503" s="211" t="s">
        <v>1419</v>
      </c>
      <c r="N1503" s="215">
        <v>11334.31</v>
      </c>
      <c r="O1503" s="218"/>
      <c r="P1503" s="217"/>
      <c r="Q1503" s="217"/>
      <c r="R1503" s="217"/>
      <c r="S1503" s="217"/>
      <c r="T1503" s="215" t="s">
        <v>1415</v>
      </c>
      <c r="U1503" s="185">
        <v>5052</v>
      </c>
      <c r="V1503" s="157" t="s">
        <v>980</v>
      </c>
      <c r="W1503" s="157" t="s">
        <v>984</v>
      </c>
    </row>
    <row r="1504" spans="1:23" ht="16" customHeight="1">
      <c r="A1504" s="211" t="s">
        <v>1759</v>
      </c>
      <c r="B1504" s="211" t="s">
        <v>1760</v>
      </c>
      <c r="C1504" s="212" t="s">
        <v>948</v>
      </c>
      <c r="D1504" s="212">
        <v>1952</v>
      </c>
      <c r="E1504" s="213">
        <v>41089</v>
      </c>
      <c r="F1504" s="217"/>
      <c r="G1504" s="217"/>
      <c r="H1504" s="217"/>
      <c r="I1504" s="215">
        <v>29489.54</v>
      </c>
      <c r="J1504" s="213">
        <v>41120</v>
      </c>
      <c r="K1504" s="212" t="s">
        <v>1419</v>
      </c>
      <c r="L1504" s="217"/>
      <c r="M1504" s="211" t="s">
        <v>1419</v>
      </c>
      <c r="N1504" s="215">
        <v>29489.54</v>
      </c>
      <c r="O1504" s="218"/>
      <c r="P1504" s="217"/>
      <c r="Q1504" s="217"/>
      <c r="R1504" s="217"/>
      <c r="S1504" s="217"/>
      <c r="T1504" s="215" t="s">
        <v>1415</v>
      </c>
      <c r="U1504" s="185">
        <v>5022</v>
      </c>
      <c r="V1504" s="157" t="s">
        <v>980</v>
      </c>
      <c r="W1504" s="157" t="s">
        <v>984</v>
      </c>
    </row>
    <row r="1505" spans="1:23" ht="16" customHeight="1">
      <c r="A1505" s="211" t="s">
        <v>1759</v>
      </c>
      <c r="B1505" s="211" t="s">
        <v>1760</v>
      </c>
      <c r="C1505" s="212" t="s">
        <v>948</v>
      </c>
      <c r="D1505" s="212">
        <v>1957</v>
      </c>
      <c r="E1505" s="213">
        <v>41089</v>
      </c>
      <c r="F1505" s="217"/>
      <c r="G1505" s="217"/>
      <c r="H1505" s="217"/>
      <c r="I1505" s="215">
        <v>11325.34</v>
      </c>
      <c r="J1505" s="213">
        <v>41120</v>
      </c>
      <c r="K1505" s="212" t="s">
        <v>1419</v>
      </c>
      <c r="L1505" s="217"/>
      <c r="M1505" s="211" t="s">
        <v>1419</v>
      </c>
      <c r="N1505" s="215">
        <v>11325.34</v>
      </c>
      <c r="O1505" s="218"/>
      <c r="P1505" s="217"/>
      <c r="Q1505" s="217"/>
      <c r="R1505" s="217"/>
      <c r="S1505" s="217"/>
      <c r="T1505" s="215" t="s">
        <v>1415</v>
      </c>
      <c r="U1505" s="185">
        <v>5022</v>
      </c>
      <c r="V1505" s="157" t="s">
        <v>980</v>
      </c>
      <c r="W1505" s="157" t="s">
        <v>984</v>
      </c>
    </row>
    <row r="1506" spans="1:23" ht="16" customHeight="1">
      <c r="A1506" s="211" t="s">
        <v>1759</v>
      </c>
      <c r="B1506" s="211" t="s">
        <v>1760</v>
      </c>
      <c r="C1506" s="212" t="s">
        <v>948</v>
      </c>
      <c r="D1506" s="212">
        <v>2039</v>
      </c>
      <c r="E1506" s="213">
        <v>41121</v>
      </c>
      <c r="F1506" s="217"/>
      <c r="G1506" s="217"/>
      <c r="H1506" s="217"/>
      <c r="I1506" s="215">
        <v>33258.67</v>
      </c>
      <c r="J1506" s="213">
        <v>41151</v>
      </c>
      <c r="K1506" s="212" t="s">
        <v>1419</v>
      </c>
      <c r="L1506" s="217"/>
      <c r="M1506" s="211" t="s">
        <v>1419</v>
      </c>
      <c r="N1506" s="215">
        <v>33258.67</v>
      </c>
      <c r="O1506" s="218"/>
      <c r="P1506" s="217"/>
      <c r="Q1506" s="217"/>
      <c r="R1506" s="217"/>
      <c r="S1506" s="217"/>
      <c r="T1506" s="215" t="s">
        <v>1415</v>
      </c>
      <c r="U1506" s="185">
        <v>4991</v>
      </c>
      <c r="V1506" s="157" t="s">
        <v>980</v>
      </c>
      <c r="W1506" s="157" t="s">
        <v>984</v>
      </c>
    </row>
    <row r="1507" spans="1:23" ht="16" customHeight="1">
      <c r="A1507" s="211" t="s">
        <v>1759</v>
      </c>
      <c r="B1507" s="211" t="s">
        <v>1760</v>
      </c>
      <c r="C1507" s="212" t="s">
        <v>948</v>
      </c>
      <c r="D1507" s="212">
        <v>2044</v>
      </c>
      <c r="E1507" s="213">
        <v>41121</v>
      </c>
      <c r="F1507" s="217"/>
      <c r="G1507" s="217"/>
      <c r="H1507" s="217"/>
      <c r="I1507" s="215">
        <v>11901.7</v>
      </c>
      <c r="J1507" s="213">
        <v>41151</v>
      </c>
      <c r="K1507" s="212" t="s">
        <v>1419</v>
      </c>
      <c r="L1507" s="217"/>
      <c r="M1507" s="211" t="s">
        <v>1419</v>
      </c>
      <c r="N1507" s="215">
        <v>11901.7</v>
      </c>
      <c r="O1507" s="218"/>
      <c r="P1507" s="217"/>
      <c r="Q1507" s="217"/>
      <c r="R1507" s="217"/>
      <c r="S1507" s="217"/>
      <c r="T1507" s="215" t="s">
        <v>1415</v>
      </c>
      <c r="U1507" s="185">
        <v>4991</v>
      </c>
      <c r="V1507" s="157" t="s">
        <v>980</v>
      </c>
      <c r="W1507" s="157" t="s">
        <v>984</v>
      </c>
    </row>
    <row r="1508" spans="1:23" ht="16" customHeight="1">
      <c r="A1508" s="211" t="s">
        <v>1759</v>
      </c>
      <c r="B1508" s="211" t="s">
        <v>1760</v>
      </c>
      <c r="C1508" s="212" t="s">
        <v>948</v>
      </c>
      <c r="D1508" s="212">
        <v>2126</v>
      </c>
      <c r="E1508" s="213">
        <v>41152</v>
      </c>
      <c r="F1508" s="217"/>
      <c r="G1508" s="217"/>
      <c r="H1508" s="217"/>
      <c r="I1508" s="215">
        <v>41578.129999999997</v>
      </c>
      <c r="J1508" s="213">
        <v>41180</v>
      </c>
      <c r="K1508" s="212" t="s">
        <v>1419</v>
      </c>
      <c r="L1508" s="217"/>
      <c r="M1508" s="211" t="s">
        <v>1419</v>
      </c>
      <c r="N1508" s="215">
        <v>41578.129999999997</v>
      </c>
      <c r="O1508" s="218"/>
      <c r="P1508" s="217"/>
      <c r="Q1508" s="217"/>
      <c r="R1508" s="217"/>
      <c r="S1508" s="217"/>
      <c r="T1508" s="215" t="s">
        <v>1415</v>
      </c>
      <c r="U1508" s="185">
        <v>4962</v>
      </c>
      <c r="V1508" s="157" t="s">
        <v>980</v>
      </c>
      <c r="W1508" s="157" t="s">
        <v>984</v>
      </c>
    </row>
    <row r="1509" spans="1:23" ht="16" customHeight="1">
      <c r="A1509" s="211" t="s">
        <v>1759</v>
      </c>
      <c r="B1509" s="211" t="s">
        <v>1760</v>
      </c>
      <c r="C1509" s="212" t="s">
        <v>948</v>
      </c>
      <c r="D1509" s="212">
        <v>2131</v>
      </c>
      <c r="E1509" s="213">
        <v>41152</v>
      </c>
      <c r="F1509" s="217"/>
      <c r="G1509" s="217"/>
      <c r="H1509" s="217"/>
      <c r="I1509" s="215">
        <v>10903.45</v>
      </c>
      <c r="J1509" s="213">
        <v>41180</v>
      </c>
      <c r="K1509" s="212" t="s">
        <v>1419</v>
      </c>
      <c r="L1509" s="217"/>
      <c r="M1509" s="211" t="s">
        <v>1419</v>
      </c>
      <c r="N1509" s="215">
        <v>10903.45</v>
      </c>
      <c r="O1509" s="218"/>
      <c r="P1509" s="217"/>
      <c r="Q1509" s="217"/>
      <c r="R1509" s="217"/>
      <c r="S1509" s="217"/>
      <c r="T1509" s="215" t="s">
        <v>1415</v>
      </c>
      <c r="U1509" s="185">
        <v>4962</v>
      </c>
      <c r="V1509" s="157" t="s">
        <v>980</v>
      </c>
      <c r="W1509" s="157" t="s">
        <v>984</v>
      </c>
    </row>
    <row r="1510" spans="1:23" ht="16" customHeight="1">
      <c r="A1510" s="211" t="s">
        <v>1759</v>
      </c>
      <c r="B1510" s="211" t="s">
        <v>1760</v>
      </c>
      <c r="C1510" s="212" t="s">
        <v>948</v>
      </c>
      <c r="D1510" s="212">
        <v>2216</v>
      </c>
      <c r="E1510" s="213">
        <v>41180</v>
      </c>
      <c r="F1510" s="217"/>
      <c r="G1510" s="217"/>
      <c r="H1510" s="217"/>
      <c r="I1510" s="215">
        <v>42122.74</v>
      </c>
      <c r="J1510" s="213">
        <v>41211</v>
      </c>
      <c r="K1510" s="212" t="s">
        <v>1419</v>
      </c>
      <c r="L1510" s="217"/>
      <c r="M1510" s="211" t="s">
        <v>1419</v>
      </c>
      <c r="N1510" s="215">
        <v>42122.74</v>
      </c>
      <c r="O1510" s="218"/>
      <c r="P1510" s="217"/>
      <c r="Q1510" s="217"/>
      <c r="R1510" s="217"/>
      <c r="S1510" s="217"/>
      <c r="T1510" s="215" t="s">
        <v>1415</v>
      </c>
      <c r="U1510" s="185">
        <v>4931</v>
      </c>
      <c r="V1510" s="157" t="s">
        <v>980</v>
      </c>
      <c r="W1510" s="157" t="s">
        <v>984</v>
      </c>
    </row>
    <row r="1511" spans="1:23" ht="16" customHeight="1">
      <c r="A1511" s="211" t="s">
        <v>1759</v>
      </c>
      <c r="B1511" s="211" t="s">
        <v>1760</v>
      </c>
      <c r="C1511" s="212" t="s">
        <v>948</v>
      </c>
      <c r="D1511" s="212">
        <v>2221</v>
      </c>
      <c r="E1511" s="213">
        <v>41180</v>
      </c>
      <c r="F1511" s="217"/>
      <c r="G1511" s="217"/>
      <c r="H1511" s="217"/>
      <c r="I1511" s="215">
        <v>11156.61</v>
      </c>
      <c r="J1511" s="213">
        <v>41211</v>
      </c>
      <c r="K1511" s="212" t="s">
        <v>1419</v>
      </c>
      <c r="L1511" s="217"/>
      <c r="M1511" s="211" t="s">
        <v>1419</v>
      </c>
      <c r="N1511" s="215">
        <v>11156.61</v>
      </c>
      <c r="O1511" s="218"/>
      <c r="P1511" s="217"/>
      <c r="Q1511" s="217"/>
      <c r="R1511" s="217"/>
      <c r="S1511" s="217"/>
      <c r="T1511" s="215" t="s">
        <v>1415</v>
      </c>
      <c r="U1511" s="185">
        <v>4931</v>
      </c>
      <c r="V1511" s="157" t="s">
        <v>980</v>
      </c>
      <c r="W1511" s="157" t="s">
        <v>984</v>
      </c>
    </row>
    <row r="1512" spans="1:23" ht="16" customHeight="1">
      <c r="A1512" s="211" t="s">
        <v>1759</v>
      </c>
      <c r="B1512" s="211" t="s">
        <v>1760</v>
      </c>
      <c r="C1512" s="212" t="s">
        <v>948</v>
      </c>
      <c r="D1512" s="212">
        <v>2302</v>
      </c>
      <c r="E1512" s="213">
        <v>41213</v>
      </c>
      <c r="F1512" s="217"/>
      <c r="G1512" s="217"/>
      <c r="H1512" s="217"/>
      <c r="I1512" s="215">
        <v>28810.55</v>
      </c>
      <c r="J1512" s="213">
        <v>41243</v>
      </c>
      <c r="K1512" s="212" t="s">
        <v>1419</v>
      </c>
      <c r="L1512" s="217"/>
      <c r="M1512" s="211" t="s">
        <v>1419</v>
      </c>
      <c r="N1512" s="215">
        <v>28810.55</v>
      </c>
      <c r="O1512" s="218"/>
      <c r="P1512" s="217"/>
      <c r="Q1512" s="217"/>
      <c r="R1512" s="217"/>
      <c r="S1512" s="217"/>
      <c r="T1512" s="215" t="s">
        <v>1415</v>
      </c>
      <c r="U1512" s="185">
        <v>4899</v>
      </c>
      <c r="V1512" s="157" t="s">
        <v>980</v>
      </c>
      <c r="W1512" s="157" t="s">
        <v>984</v>
      </c>
    </row>
    <row r="1513" spans="1:23" ht="16" customHeight="1">
      <c r="A1513" s="211" t="s">
        <v>1759</v>
      </c>
      <c r="B1513" s="211" t="s">
        <v>1760</v>
      </c>
      <c r="C1513" s="212" t="s">
        <v>948</v>
      </c>
      <c r="D1513" s="212">
        <v>2307</v>
      </c>
      <c r="E1513" s="213">
        <v>41213</v>
      </c>
      <c r="F1513" s="217"/>
      <c r="G1513" s="217"/>
      <c r="H1513" s="217"/>
      <c r="I1513" s="215">
        <v>11124.61</v>
      </c>
      <c r="J1513" s="213">
        <v>41243</v>
      </c>
      <c r="K1513" s="212" t="s">
        <v>1419</v>
      </c>
      <c r="L1513" s="217"/>
      <c r="M1513" s="211" t="s">
        <v>1419</v>
      </c>
      <c r="N1513" s="215">
        <v>11124.61</v>
      </c>
      <c r="O1513" s="218"/>
      <c r="P1513" s="217"/>
      <c r="Q1513" s="217"/>
      <c r="R1513" s="217"/>
      <c r="S1513" s="217"/>
      <c r="T1513" s="215" t="s">
        <v>1415</v>
      </c>
      <c r="U1513" s="185">
        <v>4899</v>
      </c>
      <c r="V1513" s="157" t="s">
        <v>980</v>
      </c>
      <c r="W1513" s="157" t="s">
        <v>984</v>
      </c>
    </row>
    <row r="1514" spans="1:23" ht="16" customHeight="1">
      <c r="A1514" s="211" t="s">
        <v>1759</v>
      </c>
      <c r="B1514" s="211" t="s">
        <v>1760</v>
      </c>
      <c r="C1514" s="212" t="s">
        <v>948</v>
      </c>
      <c r="D1514" s="212">
        <v>2388</v>
      </c>
      <c r="E1514" s="213">
        <v>41243</v>
      </c>
      <c r="F1514" s="217"/>
      <c r="G1514" s="217"/>
      <c r="H1514" s="217"/>
      <c r="I1514" s="215">
        <v>38156.339999999997</v>
      </c>
      <c r="J1514" s="213">
        <v>41271</v>
      </c>
      <c r="K1514" s="212" t="s">
        <v>1419</v>
      </c>
      <c r="L1514" s="217"/>
      <c r="M1514" s="211" t="s">
        <v>1419</v>
      </c>
      <c r="N1514" s="215">
        <v>38156.339999999997</v>
      </c>
      <c r="O1514" s="218"/>
      <c r="P1514" s="217"/>
      <c r="Q1514" s="217"/>
      <c r="R1514" s="217"/>
      <c r="S1514" s="217"/>
      <c r="T1514" s="215" t="s">
        <v>1415</v>
      </c>
      <c r="U1514" s="185">
        <v>4871</v>
      </c>
      <c r="V1514" s="157" t="s">
        <v>980</v>
      </c>
      <c r="W1514" s="157" t="s">
        <v>984</v>
      </c>
    </row>
    <row r="1515" spans="1:23" ht="16" customHeight="1">
      <c r="A1515" s="211" t="s">
        <v>1759</v>
      </c>
      <c r="B1515" s="211" t="s">
        <v>1760</v>
      </c>
      <c r="C1515" s="212" t="s">
        <v>948</v>
      </c>
      <c r="D1515" s="212">
        <v>2393</v>
      </c>
      <c r="E1515" s="213">
        <v>41243</v>
      </c>
      <c r="F1515" s="217"/>
      <c r="G1515" s="217"/>
      <c r="H1515" s="217"/>
      <c r="I1515" s="215">
        <v>10974.45</v>
      </c>
      <c r="J1515" s="213">
        <v>41271</v>
      </c>
      <c r="K1515" s="212" t="s">
        <v>1419</v>
      </c>
      <c r="L1515" s="217"/>
      <c r="M1515" s="211" t="s">
        <v>1419</v>
      </c>
      <c r="N1515" s="215">
        <v>10974.45</v>
      </c>
      <c r="O1515" s="218"/>
      <c r="P1515" s="217"/>
      <c r="Q1515" s="217"/>
      <c r="R1515" s="217"/>
      <c r="S1515" s="217"/>
      <c r="T1515" s="215" t="s">
        <v>1415</v>
      </c>
      <c r="U1515" s="185">
        <v>4871</v>
      </c>
      <c r="V1515" s="157" t="s">
        <v>980</v>
      </c>
      <c r="W1515" s="157" t="s">
        <v>984</v>
      </c>
    </row>
    <row r="1516" spans="1:23" ht="16" customHeight="1">
      <c r="A1516" s="211" t="s">
        <v>1759</v>
      </c>
      <c r="B1516" s="211" t="s">
        <v>1760</v>
      </c>
      <c r="C1516" s="212" t="s">
        <v>948</v>
      </c>
      <c r="D1516" s="212">
        <v>2473</v>
      </c>
      <c r="E1516" s="213">
        <v>41274</v>
      </c>
      <c r="F1516" s="217"/>
      <c r="G1516" s="217"/>
      <c r="H1516" s="217"/>
      <c r="I1516" s="215">
        <v>47402.82</v>
      </c>
      <c r="J1516" s="213">
        <v>41304</v>
      </c>
      <c r="K1516" s="212" t="s">
        <v>1419</v>
      </c>
      <c r="L1516" s="217"/>
      <c r="M1516" s="211" t="s">
        <v>1419</v>
      </c>
      <c r="N1516" s="215">
        <v>47402.82</v>
      </c>
      <c r="O1516" s="218"/>
      <c r="P1516" s="217"/>
      <c r="Q1516" s="217"/>
      <c r="R1516" s="217"/>
      <c r="S1516" s="217"/>
      <c r="T1516" s="215" t="s">
        <v>1415</v>
      </c>
      <c r="U1516" s="185">
        <v>4838</v>
      </c>
      <c r="V1516" s="157" t="s">
        <v>980</v>
      </c>
      <c r="W1516" s="157" t="s">
        <v>984</v>
      </c>
    </row>
    <row r="1517" spans="1:23" ht="16" customHeight="1">
      <c r="A1517" s="211" t="s">
        <v>1759</v>
      </c>
      <c r="B1517" s="211" t="s">
        <v>1760</v>
      </c>
      <c r="C1517" s="212" t="s">
        <v>948</v>
      </c>
      <c r="D1517" s="212">
        <v>2478</v>
      </c>
      <c r="E1517" s="213">
        <v>41274</v>
      </c>
      <c r="F1517" s="217"/>
      <c r="G1517" s="217"/>
      <c r="H1517" s="217"/>
      <c r="I1517" s="215">
        <v>10938.61</v>
      </c>
      <c r="J1517" s="213">
        <v>41304</v>
      </c>
      <c r="K1517" s="212" t="s">
        <v>1419</v>
      </c>
      <c r="L1517" s="217"/>
      <c r="M1517" s="211" t="s">
        <v>1419</v>
      </c>
      <c r="N1517" s="215">
        <v>10938.61</v>
      </c>
      <c r="O1517" s="218"/>
      <c r="P1517" s="217"/>
      <c r="Q1517" s="217"/>
      <c r="R1517" s="217"/>
      <c r="S1517" s="217"/>
      <c r="T1517" s="215" t="s">
        <v>1415</v>
      </c>
      <c r="U1517" s="185">
        <v>4838</v>
      </c>
      <c r="V1517" s="157" t="s">
        <v>980</v>
      </c>
      <c r="W1517" s="157" t="s">
        <v>984</v>
      </c>
    </row>
    <row r="1518" spans="1:23" ht="16" customHeight="1">
      <c r="A1518" s="211" t="s">
        <v>1759</v>
      </c>
      <c r="B1518" s="211" t="s">
        <v>1760</v>
      </c>
      <c r="C1518" s="212" t="s">
        <v>948</v>
      </c>
      <c r="D1518" s="212">
        <v>2560</v>
      </c>
      <c r="E1518" s="213">
        <v>41305</v>
      </c>
      <c r="F1518" s="217"/>
      <c r="G1518" s="217"/>
      <c r="H1518" s="217"/>
      <c r="I1518" s="215">
        <v>31016.400000000001</v>
      </c>
      <c r="J1518" s="213">
        <v>41333</v>
      </c>
      <c r="K1518" s="212" t="s">
        <v>1419</v>
      </c>
      <c r="L1518" s="217"/>
      <c r="M1518" s="211" t="s">
        <v>1419</v>
      </c>
      <c r="N1518" s="215">
        <v>31016.400000000001</v>
      </c>
      <c r="O1518" s="218"/>
      <c r="P1518" s="217"/>
      <c r="Q1518" s="217"/>
      <c r="R1518" s="217"/>
      <c r="S1518" s="217"/>
      <c r="T1518" s="215" t="s">
        <v>1415</v>
      </c>
      <c r="U1518" s="185">
        <v>4809</v>
      </c>
      <c r="V1518" s="157" t="s">
        <v>980</v>
      </c>
      <c r="W1518" s="157" t="s">
        <v>984</v>
      </c>
    </row>
    <row r="1519" spans="1:23" ht="16" customHeight="1">
      <c r="A1519" s="211" t="s">
        <v>1759</v>
      </c>
      <c r="B1519" s="211" t="s">
        <v>1760</v>
      </c>
      <c r="C1519" s="212" t="s">
        <v>948</v>
      </c>
      <c r="D1519" s="212">
        <v>2565</v>
      </c>
      <c r="E1519" s="213">
        <v>41305</v>
      </c>
      <c r="F1519" s="217"/>
      <c r="G1519" s="217"/>
      <c r="H1519" s="217"/>
      <c r="I1519" s="215">
        <v>10443.6</v>
      </c>
      <c r="J1519" s="213">
        <v>41333</v>
      </c>
      <c r="K1519" s="212" t="s">
        <v>1419</v>
      </c>
      <c r="L1519" s="217"/>
      <c r="M1519" s="211" t="s">
        <v>1419</v>
      </c>
      <c r="N1519" s="215">
        <v>10443.6</v>
      </c>
      <c r="O1519" s="218"/>
      <c r="P1519" s="217"/>
      <c r="Q1519" s="217"/>
      <c r="R1519" s="217"/>
      <c r="S1519" s="217"/>
      <c r="T1519" s="215" t="s">
        <v>1415</v>
      </c>
      <c r="U1519" s="185">
        <v>4809</v>
      </c>
      <c r="V1519" s="157" t="s">
        <v>980</v>
      </c>
      <c r="W1519" s="157" t="s">
        <v>984</v>
      </c>
    </row>
    <row r="1520" spans="1:23" ht="16" customHeight="1">
      <c r="A1520" s="211" t="s">
        <v>1759</v>
      </c>
      <c r="B1520" s="211" t="s">
        <v>1760</v>
      </c>
      <c r="C1520" s="212" t="s">
        <v>948</v>
      </c>
      <c r="D1520" s="212">
        <v>2646</v>
      </c>
      <c r="E1520" s="213">
        <v>41333</v>
      </c>
      <c r="F1520" s="217"/>
      <c r="G1520" s="217"/>
      <c r="H1520" s="217"/>
      <c r="I1520" s="215">
        <v>29787.34</v>
      </c>
      <c r="J1520" s="213">
        <v>41363</v>
      </c>
      <c r="K1520" s="212" t="s">
        <v>1419</v>
      </c>
      <c r="L1520" s="217"/>
      <c r="M1520" s="211" t="s">
        <v>1419</v>
      </c>
      <c r="N1520" s="215">
        <v>29787.34</v>
      </c>
      <c r="O1520" s="218"/>
      <c r="P1520" s="217"/>
      <c r="Q1520" s="217"/>
      <c r="R1520" s="217"/>
      <c r="S1520" s="217"/>
      <c r="T1520" s="215" t="s">
        <v>1415</v>
      </c>
      <c r="U1520" s="185">
        <v>4779</v>
      </c>
      <c r="V1520" s="157" t="s">
        <v>980</v>
      </c>
      <c r="W1520" s="157" t="s">
        <v>984</v>
      </c>
    </row>
    <row r="1521" spans="1:23" ht="16" customHeight="1">
      <c r="A1521" s="211" t="s">
        <v>1759</v>
      </c>
      <c r="B1521" s="211" t="s">
        <v>1760</v>
      </c>
      <c r="C1521" s="212" t="s">
        <v>948</v>
      </c>
      <c r="D1521" s="212">
        <v>2651</v>
      </c>
      <c r="E1521" s="213">
        <v>41333</v>
      </c>
      <c r="F1521" s="217"/>
      <c r="G1521" s="217"/>
      <c r="H1521" s="217"/>
      <c r="I1521" s="215">
        <v>11152.71</v>
      </c>
      <c r="J1521" s="213">
        <v>41363</v>
      </c>
      <c r="K1521" s="212" t="s">
        <v>1419</v>
      </c>
      <c r="L1521" s="217"/>
      <c r="M1521" s="211" t="s">
        <v>1419</v>
      </c>
      <c r="N1521" s="215">
        <v>11152.71</v>
      </c>
      <c r="O1521" s="218"/>
      <c r="P1521" s="217"/>
      <c r="Q1521" s="217"/>
      <c r="R1521" s="217"/>
      <c r="S1521" s="217"/>
      <c r="T1521" s="215" t="s">
        <v>1415</v>
      </c>
      <c r="U1521" s="185">
        <v>4779</v>
      </c>
      <c r="V1521" s="157" t="s">
        <v>980</v>
      </c>
      <c r="W1521" s="157" t="s">
        <v>984</v>
      </c>
    </row>
    <row r="1522" spans="1:23" ht="16" customHeight="1">
      <c r="A1522" s="211" t="s">
        <v>1759</v>
      </c>
      <c r="B1522" s="211" t="s">
        <v>1760</v>
      </c>
      <c r="C1522" s="212" t="s">
        <v>948</v>
      </c>
      <c r="D1522" s="212">
        <v>2734</v>
      </c>
      <c r="E1522" s="213">
        <v>41364</v>
      </c>
      <c r="F1522" s="217"/>
      <c r="G1522" s="217"/>
      <c r="H1522" s="217"/>
      <c r="I1522" s="215">
        <v>38400.85</v>
      </c>
      <c r="J1522" s="213">
        <v>41394</v>
      </c>
      <c r="K1522" s="212" t="s">
        <v>1419</v>
      </c>
      <c r="L1522" s="217"/>
      <c r="M1522" s="211" t="s">
        <v>1419</v>
      </c>
      <c r="N1522" s="215">
        <v>38400.85</v>
      </c>
      <c r="O1522" s="218"/>
      <c r="P1522" s="217"/>
      <c r="Q1522" s="217"/>
      <c r="R1522" s="217"/>
      <c r="S1522" s="217"/>
      <c r="T1522" s="215" t="s">
        <v>1415</v>
      </c>
      <c r="U1522" s="185">
        <v>4748</v>
      </c>
      <c r="V1522" s="157" t="s">
        <v>980</v>
      </c>
      <c r="W1522" s="157" t="s">
        <v>984</v>
      </c>
    </row>
    <row r="1523" spans="1:23" ht="16" customHeight="1">
      <c r="A1523" s="211" t="s">
        <v>1759</v>
      </c>
      <c r="B1523" s="211" t="s">
        <v>1760</v>
      </c>
      <c r="C1523" s="212" t="s">
        <v>948</v>
      </c>
      <c r="D1523" s="212">
        <v>2739</v>
      </c>
      <c r="E1523" s="213">
        <v>41364</v>
      </c>
      <c r="F1523" s="217"/>
      <c r="G1523" s="217"/>
      <c r="H1523" s="217"/>
      <c r="I1523" s="215">
        <v>11673.07</v>
      </c>
      <c r="J1523" s="213">
        <v>41394</v>
      </c>
      <c r="K1523" s="212" t="s">
        <v>1419</v>
      </c>
      <c r="L1523" s="217"/>
      <c r="M1523" s="211" t="s">
        <v>1419</v>
      </c>
      <c r="N1523" s="215">
        <v>11673.07</v>
      </c>
      <c r="O1523" s="218"/>
      <c r="P1523" s="217"/>
      <c r="Q1523" s="217"/>
      <c r="R1523" s="217"/>
      <c r="S1523" s="217"/>
      <c r="T1523" s="215" t="s">
        <v>1415</v>
      </c>
      <c r="U1523" s="185">
        <v>4748</v>
      </c>
      <c r="V1523" s="157" t="s">
        <v>980</v>
      </c>
      <c r="W1523" s="157" t="s">
        <v>984</v>
      </c>
    </row>
    <row r="1524" spans="1:23" ht="16" customHeight="1">
      <c r="A1524" s="211" t="s">
        <v>1759</v>
      </c>
      <c r="B1524" s="211" t="s">
        <v>1760</v>
      </c>
      <c r="C1524" s="212" t="s">
        <v>948</v>
      </c>
      <c r="D1524" s="212">
        <v>2822</v>
      </c>
      <c r="E1524" s="213">
        <v>41394</v>
      </c>
      <c r="F1524" s="217"/>
      <c r="G1524" s="217"/>
      <c r="H1524" s="217"/>
      <c r="I1524" s="215">
        <v>35792.44</v>
      </c>
      <c r="J1524" s="213">
        <v>41425</v>
      </c>
      <c r="K1524" s="212" t="s">
        <v>1419</v>
      </c>
      <c r="L1524" s="217"/>
      <c r="M1524" s="211" t="s">
        <v>1419</v>
      </c>
      <c r="N1524" s="215">
        <v>35792.44</v>
      </c>
      <c r="O1524" s="218"/>
      <c r="P1524" s="217"/>
      <c r="Q1524" s="217"/>
      <c r="R1524" s="217"/>
      <c r="S1524" s="217"/>
      <c r="T1524" s="215" t="s">
        <v>1415</v>
      </c>
      <c r="U1524" s="185">
        <v>4717</v>
      </c>
      <c r="V1524" s="157" t="s">
        <v>980</v>
      </c>
      <c r="W1524" s="157" t="s">
        <v>984</v>
      </c>
    </row>
    <row r="1525" spans="1:23" ht="16" customHeight="1">
      <c r="A1525" s="211" t="s">
        <v>1759</v>
      </c>
      <c r="B1525" s="211" t="s">
        <v>1760</v>
      </c>
      <c r="C1525" s="212" t="s">
        <v>948</v>
      </c>
      <c r="D1525" s="212">
        <v>2827</v>
      </c>
      <c r="E1525" s="213">
        <v>41394</v>
      </c>
      <c r="F1525" s="217"/>
      <c r="G1525" s="217"/>
      <c r="H1525" s="217"/>
      <c r="I1525" s="215">
        <v>11348.58</v>
      </c>
      <c r="J1525" s="213">
        <v>41425</v>
      </c>
      <c r="K1525" s="212" t="s">
        <v>1419</v>
      </c>
      <c r="L1525" s="217"/>
      <c r="M1525" s="211" t="s">
        <v>1419</v>
      </c>
      <c r="N1525" s="215">
        <v>11348.58</v>
      </c>
      <c r="O1525" s="218"/>
      <c r="P1525" s="217"/>
      <c r="Q1525" s="217"/>
      <c r="R1525" s="217"/>
      <c r="S1525" s="217"/>
      <c r="T1525" s="215" t="s">
        <v>1415</v>
      </c>
      <c r="U1525" s="185">
        <v>4717</v>
      </c>
      <c r="V1525" s="157" t="s">
        <v>980</v>
      </c>
      <c r="W1525" s="157" t="s">
        <v>984</v>
      </c>
    </row>
    <row r="1526" spans="1:23" ht="16" customHeight="1">
      <c r="A1526" s="211" t="s">
        <v>1759</v>
      </c>
      <c r="B1526" s="211" t="s">
        <v>1760</v>
      </c>
      <c r="C1526" s="212" t="s">
        <v>948</v>
      </c>
      <c r="D1526" s="212">
        <v>2910</v>
      </c>
      <c r="E1526" s="213">
        <v>41425</v>
      </c>
      <c r="F1526" s="217"/>
      <c r="G1526" s="217"/>
      <c r="H1526" s="217"/>
      <c r="I1526" s="215">
        <v>33829.24</v>
      </c>
      <c r="J1526" s="213">
        <v>41453</v>
      </c>
      <c r="K1526" s="212" t="s">
        <v>1419</v>
      </c>
      <c r="L1526" s="217"/>
      <c r="M1526" s="211" t="s">
        <v>1419</v>
      </c>
      <c r="N1526" s="215">
        <v>33829.24</v>
      </c>
      <c r="O1526" s="218"/>
      <c r="P1526" s="217"/>
      <c r="Q1526" s="217"/>
      <c r="R1526" s="217"/>
      <c r="S1526" s="217"/>
      <c r="T1526" s="215" t="s">
        <v>1415</v>
      </c>
      <c r="U1526" s="185">
        <v>4689</v>
      </c>
      <c r="V1526" s="157" t="s">
        <v>980</v>
      </c>
      <c r="W1526" s="157" t="s">
        <v>984</v>
      </c>
    </row>
    <row r="1527" spans="1:23" ht="16" customHeight="1">
      <c r="A1527" s="211" t="s">
        <v>1759</v>
      </c>
      <c r="B1527" s="211" t="s">
        <v>1760</v>
      </c>
      <c r="C1527" s="212" t="s">
        <v>948</v>
      </c>
      <c r="D1527" s="212">
        <v>2915</v>
      </c>
      <c r="E1527" s="213">
        <v>41425</v>
      </c>
      <c r="F1527" s="217"/>
      <c r="G1527" s="217"/>
      <c r="H1527" s="217"/>
      <c r="I1527" s="215">
        <v>12023.4</v>
      </c>
      <c r="J1527" s="213">
        <v>41453</v>
      </c>
      <c r="K1527" s="212" t="s">
        <v>1419</v>
      </c>
      <c r="L1527" s="217"/>
      <c r="M1527" s="211" t="s">
        <v>1419</v>
      </c>
      <c r="N1527" s="215">
        <v>12023.4</v>
      </c>
      <c r="O1527" s="218"/>
      <c r="P1527" s="217"/>
      <c r="Q1527" s="217"/>
      <c r="R1527" s="217"/>
      <c r="S1527" s="217"/>
      <c r="T1527" s="215" t="s">
        <v>1415</v>
      </c>
      <c r="U1527" s="185">
        <v>4689</v>
      </c>
      <c r="V1527" s="157" t="s">
        <v>980</v>
      </c>
      <c r="W1527" s="157" t="s">
        <v>984</v>
      </c>
    </row>
    <row r="1528" spans="1:23" ht="16" customHeight="1">
      <c r="A1528" s="211" t="s">
        <v>1759</v>
      </c>
      <c r="B1528" s="211" t="s">
        <v>1760</v>
      </c>
      <c r="C1528" s="212" t="s">
        <v>948</v>
      </c>
      <c r="D1528" s="212">
        <v>3001</v>
      </c>
      <c r="E1528" s="213">
        <v>41453</v>
      </c>
      <c r="F1528" s="217"/>
      <c r="G1528" s="217"/>
      <c r="H1528" s="217"/>
      <c r="I1528" s="215">
        <v>34510.410000000003</v>
      </c>
      <c r="J1528" s="213">
        <v>41486</v>
      </c>
      <c r="K1528" s="212" t="s">
        <v>1419</v>
      </c>
      <c r="L1528" s="217"/>
      <c r="M1528" s="211" t="s">
        <v>1419</v>
      </c>
      <c r="N1528" s="215">
        <v>34510.410000000003</v>
      </c>
      <c r="O1528" s="218"/>
      <c r="P1528" s="217"/>
      <c r="Q1528" s="217"/>
      <c r="R1528" s="217"/>
      <c r="S1528" s="217"/>
      <c r="T1528" s="215" t="s">
        <v>1415</v>
      </c>
      <c r="U1528" s="185">
        <v>4656</v>
      </c>
      <c r="V1528" s="157" t="s">
        <v>980</v>
      </c>
      <c r="W1528" s="157" t="s">
        <v>984</v>
      </c>
    </row>
    <row r="1529" spans="1:23" ht="16" customHeight="1">
      <c r="A1529" s="211" t="s">
        <v>1759</v>
      </c>
      <c r="B1529" s="211" t="s">
        <v>1760</v>
      </c>
      <c r="C1529" s="212" t="s">
        <v>948</v>
      </c>
      <c r="D1529" s="212">
        <v>3006</v>
      </c>
      <c r="E1529" s="213">
        <v>41453</v>
      </c>
      <c r="F1529" s="217"/>
      <c r="G1529" s="217"/>
      <c r="H1529" s="217"/>
      <c r="I1529" s="215">
        <v>11827.69</v>
      </c>
      <c r="J1529" s="213">
        <v>41486</v>
      </c>
      <c r="K1529" s="212" t="s">
        <v>1419</v>
      </c>
      <c r="L1529" s="217"/>
      <c r="M1529" s="211" t="s">
        <v>1419</v>
      </c>
      <c r="N1529" s="215">
        <v>11827.69</v>
      </c>
      <c r="O1529" s="218"/>
      <c r="P1529" s="217"/>
      <c r="Q1529" s="217"/>
      <c r="R1529" s="217"/>
      <c r="S1529" s="217"/>
      <c r="T1529" s="215" t="s">
        <v>1415</v>
      </c>
      <c r="U1529" s="185">
        <v>4656</v>
      </c>
      <c r="V1529" s="157" t="s">
        <v>980</v>
      </c>
      <c r="W1529" s="157" t="s">
        <v>984</v>
      </c>
    </row>
    <row r="1530" spans="1:23" ht="16" customHeight="1">
      <c r="A1530" s="211" t="s">
        <v>1759</v>
      </c>
      <c r="B1530" s="211" t="s">
        <v>1760</v>
      </c>
      <c r="C1530" s="212" t="s">
        <v>948</v>
      </c>
      <c r="D1530" s="212">
        <v>3092</v>
      </c>
      <c r="E1530" s="213">
        <v>41486</v>
      </c>
      <c r="F1530" s="217"/>
      <c r="G1530" s="217"/>
      <c r="H1530" s="217"/>
      <c r="I1530" s="215">
        <v>33545.24</v>
      </c>
      <c r="J1530" s="213">
        <v>41516</v>
      </c>
      <c r="K1530" s="212" t="s">
        <v>1419</v>
      </c>
      <c r="L1530" s="217"/>
      <c r="M1530" s="211" t="s">
        <v>1419</v>
      </c>
      <c r="N1530" s="215">
        <v>33545.24</v>
      </c>
      <c r="O1530" s="218"/>
      <c r="P1530" s="217"/>
      <c r="Q1530" s="217"/>
      <c r="R1530" s="217"/>
      <c r="S1530" s="217"/>
      <c r="T1530" s="215" t="s">
        <v>1415</v>
      </c>
      <c r="U1530" s="185">
        <v>4626</v>
      </c>
      <c r="V1530" s="157" t="s">
        <v>980</v>
      </c>
      <c r="W1530" s="157" t="s">
        <v>984</v>
      </c>
    </row>
    <row r="1531" spans="1:23" ht="16" customHeight="1">
      <c r="A1531" s="211" t="s">
        <v>1759</v>
      </c>
      <c r="B1531" s="211" t="s">
        <v>1760</v>
      </c>
      <c r="C1531" s="212" t="s">
        <v>948</v>
      </c>
      <c r="D1531" s="212">
        <v>3097</v>
      </c>
      <c r="E1531" s="213">
        <v>41486</v>
      </c>
      <c r="F1531" s="217"/>
      <c r="G1531" s="217"/>
      <c r="H1531" s="217"/>
      <c r="I1531" s="215">
        <v>12545.18</v>
      </c>
      <c r="J1531" s="213">
        <v>41516</v>
      </c>
      <c r="K1531" s="212" t="s">
        <v>1419</v>
      </c>
      <c r="L1531" s="217"/>
      <c r="M1531" s="211" t="s">
        <v>1419</v>
      </c>
      <c r="N1531" s="215">
        <v>12545.18</v>
      </c>
      <c r="O1531" s="218"/>
      <c r="P1531" s="217"/>
      <c r="Q1531" s="217"/>
      <c r="R1531" s="217"/>
      <c r="S1531" s="217"/>
      <c r="T1531" s="215" t="s">
        <v>1415</v>
      </c>
      <c r="U1531" s="185">
        <v>4626</v>
      </c>
      <c r="V1531" s="157" t="s">
        <v>980</v>
      </c>
      <c r="W1531" s="157" t="s">
        <v>984</v>
      </c>
    </row>
    <row r="1532" spans="1:23" ht="16" customHeight="1">
      <c r="A1532" s="211" t="s">
        <v>1759</v>
      </c>
      <c r="B1532" s="211" t="s">
        <v>1760</v>
      </c>
      <c r="C1532" s="212" t="s">
        <v>948</v>
      </c>
      <c r="D1532" s="212">
        <v>3186</v>
      </c>
      <c r="E1532" s="213">
        <v>41516</v>
      </c>
      <c r="F1532" s="217"/>
      <c r="G1532" s="217"/>
      <c r="H1532" s="217"/>
      <c r="I1532" s="215">
        <v>28002.6</v>
      </c>
      <c r="J1532" s="213">
        <v>41547</v>
      </c>
      <c r="K1532" s="212" t="s">
        <v>1419</v>
      </c>
      <c r="L1532" s="217"/>
      <c r="M1532" s="211" t="s">
        <v>1419</v>
      </c>
      <c r="N1532" s="215">
        <v>28002.6</v>
      </c>
      <c r="O1532" s="218"/>
      <c r="P1532" s="217"/>
      <c r="Q1532" s="217"/>
      <c r="R1532" s="217"/>
      <c r="S1532" s="217"/>
      <c r="T1532" s="215" t="s">
        <v>1415</v>
      </c>
      <c r="U1532" s="185">
        <v>4595</v>
      </c>
      <c r="V1532" s="157" t="s">
        <v>980</v>
      </c>
      <c r="W1532" s="157" t="s">
        <v>984</v>
      </c>
    </row>
    <row r="1533" spans="1:23" ht="16" customHeight="1">
      <c r="A1533" s="211" t="s">
        <v>1759</v>
      </c>
      <c r="B1533" s="211" t="s">
        <v>1760</v>
      </c>
      <c r="C1533" s="212" t="s">
        <v>948</v>
      </c>
      <c r="D1533" s="212">
        <v>3191</v>
      </c>
      <c r="E1533" s="213">
        <v>41516</v>
      </c>
      <c r="F1533" s="217"/>
      <c r="G1533" s="217"/>
      <c r="H1533" s="217"/>
      <c r="I1533" s="215">
        <v>11820.58</v>
      </c>
      <c r="J1533" s="213">
        <v>41547</v>
      </c>
      <c r="K1533" s="212" t="s">
        <v>1419</v>
      </c>
      <c r="L1533" s="217"/>
      <c r="M1533" s="211" t="s">
        <v>1419</v>
      </c>
      <c r="N1533" s="215">
        <v>11820.58</v>
      </c>
      <c r="O1533" s="218"/>
      <c r="P1533" s="217"/>
      <c r="Q1533" s="217"/>
      <c r="R1533" s="217"/>
      <c r="S1533" s="217"/>
      <c r="T1533" s="215" t="s">
        <v>1415</v>
      </c>
      <c r="U1533" s="185">
        <v>4595</v>
      </c>
      <c r="V1533" s="157" t="s">
        <v>980</v>
      </c>
      <c r="W1533" s="157" t="s">
        <v>984</v>
      </c>
    </row>
    <row r="1534" spans="1:23" ht="16" customHeight="1">
      <c r="A1534" s="211" t="s">
        <v>1759</v>
      </c>
      <c r="B1534" s="211" t="s">
        <v>1760</v>
      </c>
      <c r="C1534" s="212" t="s">
        <v>948</v>
      </c>
      <c r="D1534" s="212">
        <v>3280</v>
      </c>
      <c r="E1534" s="213">
        <v>41547</v>
      </c>
      <c r="F1534" s="217"/>
      <c r="G1534" s="217"/>
      <c r="H1534" s="217"/>
      <c r="I1534" s="215">
        <v>29357.4</v>
      </c>
      <c r="J1534" s="213">
        <v>41577</v>
      </c>
      <c r="K1534" s="212" t="s">
        <v>1419</v>
      </c>
      <c r="L1534" s="217"/>
      <c r="M1534" s="211" t="s">
        <v>1419</v>
      </c>
      <c r="N1534" s="215">
        <v>29357.4</v>
      </c>
      <c r="O1534" s="218"/>
      <c r="P1534" s="217"/>
      <c r="Q1534" s="217"/>
      <c r="R1534" s="217"/>
      <c r="S1534" s="217"/>
      <c r="T1534" s="215" t="s">
        <v>1415</v>
      </c>
      <c r="U1534" s="185">
        <v>4565</v>
      </c>
      <c r="V1534" s="157" t="s">
        <v>980</v>
      </c>
      <c r="W1534" s="157" t="s">
        <v>984</v>
      </c>
    </row>
    <row r="1535" spans="1:23" ht="16" customHeight="1">
      <c r="A1535" s="211" t="s">
        <v>1759</v>
      </c>
      <c r="B1535" s="211" t="s">
        <v>1760</v>
      </c>
      <c r="C1535" s="212" t="s">
        <v>948</v>
      </c>
      <c r="D1535" s="212">
        <v>3285</v>
      </c>
      <c r="E1535" s="213">
        <v>41547</v>
      </c>
      <c r="F1535" s="217"/>
      <c r="G1535" s="217"/>
      <c r="H1535" s="217"/>
      <c r="I1535" s="215">
        <v>13316.22</v>
      </c>
      <c r="J1535" s="213">
        <v>41577</v>
      </c>
      <c r="K1535" s="212" t="s">
        <v>1419</v>
      </c>
      <c r="L1535" s="217"/>
      <c r="M1535" s="211" t="s">
        <v>1419</v>
      </c>
      <c r="N1535" s="215">
        <v>13316.22</v>
      </c>
      <c r="O1535" s="218"/>
      <c r="P1535" s="217"/>
      <c r="Q1535" s="217"/>
      <c r="R1535" s="217"/>
      <c r="S1535" s="217"/>
      <c r="T1535" s="215" t="s">
        <v>1415</v>
      </c>
      <c r="U1535" s="185">
        <v>4565</v>
      </c>
      <c r="V1535" s="157" t="s">
        <v>980</v>
      </c>
      <c r="W1535" s="157" t="s">
        <v>984</v>
      </c>
    </row>
    <row r="1536" spans="1:23" ht="16" customHeight="1">
      <c r="A1536" s="211" t="s">
        <v>1759</v>
      </c>
      <c r="B1536" s="211" t="s">
        <v>1760</v>
      </c>
      <c r="C1536" s="212" t="s">
        <v>948</v>
      </c>
      <c r="D1536" s="212">
        <v>3374</v>
      </c>
      <c r="E1536" s="213">
        <v>41578</v>
      </c>
      <c r="F1536" s="217"/>
      <c r="G1536" s="217"/>
      <c r="H1536" s="217"/>
      <c r="I1536" s="215">
        <v>44841.88</v>
      </c>
      <c r="J1536" s="213">
        <v>41607</v>
      </c>
      <c r="K1536" s="212" t="s">
        <v>1419</v>
      </c>
      <c r="L1536" s="217"/>
      <c r="M1536" s="211" t="s">
        <v>1419</v>
      </c>
      <c r="N1536" s="215">
        <v>44841.88</v>
      </c>
      <c r="O1536" s="218"/>
      <c r="P1536" s="217"/>
      <c r="Q1536" s="217"/>
      <c r="R1536" s="217"/>
      <c r="S1536" s="217"/>
      <c r="T1536" s="215" t="s">
        <v>1415</v>
      </c>
      <c r="U1536" s="185">
        <v>4535</v>
      </c>
      <c r="V1536" s="157" t="s">
        <v>980</v>
      </c>
      <c r="W1536" s="157" t="s">
        <v>984</v>
      </c>
    </row>
    <row r="1537" spans="1:23" ht="16" customHeight="1">
      <c r="A1537" s="211" t="s">
        <v>1759</v>
      </c>
      <c r="B1537" s="211" t="s">
        <v>1760</v>
      </c>
      <c r="C1537" s="212" t="s">
        <v>948</v>
      </c>
      <c r="D1537" s="212">
        <v>3379</v>
      </c>
      <c r="E1537" s="213">
        <v>41578</v>
      </c>
      <c r="F1537" s="217"/>
      <c r="G1537" s="217"/>
      <c r="H1537" s="217"/>
      <c r="I1537" s="215">
        <v>11492.67</v>
      </c>
      <c r="J1537" s="213">
        <v>41607</v>
      </c>
      <c r="K1537" s="212" t="s">
        <v>1419</v>
      </c>
      <c r="L1537" s="217"/>
      <c r="M1537" s="211" t="s">
        <v>1419</v>
      </c>
      <c r="N1537" s="215">
        <v>11492.67</v>
      </c>
      <c r="O1537" s="218"/>
      <c r="P1537" s="217"/>
      <c r="Q1537" s="217"/>
      <c r="R1537" s="217"/>
      <c r="S1537" s="217"/>
      <c r="T1537" s="215" t="s">
        <v>1415</v>
      </c>
      <c r="U1537" s="185">
        <v>4535</v>
      </c>
      <c r="V1537" s="157" t="s">
        <v>980</v>
      </c>
      <c r="W1537" s="157" t="s">
        <v>984</v>
      </c>
    </row>
    <row r="1538" spans="1:23" ht="16" customHeight="1">
      <c r="A1538" s="211" t="s">
        <v>1759</v>
      </c>
      <c r="B1538" s="211" t="s">
        <v>1760</v>
      </c>
      <c r="C1538" s="212" t="s">
        <v>948</v>
      </c>
      <c r="D1538" s="212">
        <v>3468</v>
      </c>
      <c r="E1538" s="213">
        <v>41607</v>
      </c>
      <c r="F1538" s="217"/>
      <c r="G1538" s="217"/>
      <c r="H1538" s="217"/>
      <c r="I1538" s="215">
        <v>40990.81</v>
      </c>
      <c r="J1538" s="213">
        <v>41607</v>
      </c>
      <c r="K1538" s="212" t="s">
        <v>1419</v>
      </c>
      <c r="L1538" s="217"/>
      <c r="M1538" s="211" t="s">
        <v>1419</v>
      </c>
      <c r="N1538" s="215">
        <v>40990.81</v>
      </c>
      <c r="O1538" s="218"/>
      <c r="P1538" s="217"/>
      <c r="Q1538" s="217"/>
      <c r="R1538" s="217"/>
      <c r="S1538" s="217"/>
      <c r="T1538" s="215" t="s">
        <v>1415</v>
      </c>
      <c r="U1538" s="185">
        <v>4535</v>
      </c>
      <c r="V1538" s="157" t="s">
        <v>980</v>
      </c>
      <c r="W1538" s="157" t="s">
        <v>984</v>
      </c>
    </row>
    <row r="1539" spans="1:23" ht="16" customHeight="1">
      <c r="A1539" s="211" t="s">
        <v>1759</v>
      </c>
      <c r="B1539" s="211" t="s">
        <v>1760</v>
      </c>
      <c r="C1539" s="212" t="s">
        <v>948</v>
      </c>
      <c r="D1539" s="212">
        <v>3473</v>
      </c>
      <c r="E1539" s="213">
        <v>41607</v>
      </c>
      <c r="F1539" s="217"/>
      <c r="G1539" s="217"/>
      <c r="H1539" s="217"/>
      <c r="I1539" s="215">
        <v>13185.54</v>
      </c>
      <c r="J1539" s="213">
        <v>41607</v>
      </c>
      <c r="K1539" s="212" t="s">
        <v>1419</v>
      </c>
      <c r="L1539" s="217"/>
      <c r="M1539" s="211" t="s">
        <v>1419</v>
      </c>
      <c r="N1539" s="215">
        <v>13185.54</v>
      </c>
      <c r="O1539" s="218"/>
      <c r="P1539" s="217"/>
      <c r="Q1539" s="217"/>
      <c r="R1539" s="217"/>
      <c r="S1539" s="217"/>
      <c r="T1539" s="215" t="s">
        <v>1415</v>
      </c>
      <c r="U1539" s="185">
        <v>4535</v>
      </c>
      <c r="V1539" s="157" t="s">
        <v>980</v>
      </c>
      <c r="W1539" s="157" t="s">
        <v>984</v>
      </c>
    </row>
    <row r="1540" spans="1:23" ht="16" customHeight="1">
      <c r="A1540" s="211" t="s">
        <v>1759</v>
      </c>
      <c r="B1540" s="211" t="s">
        <v>1760</v>
      </c>
      <c r="C1540" s="212" t="s">
        <v>948</v>
      </c>
      <c r="D1540" s="212">
        <v>3562</v>
      </c>
      <c r="E1540" s="213">
        <v>41639</v>
      </c>
      <c r="F1540" s="217"/>
      <c r="G1540" s="217"/>
      <c r="H1540" s="217"/>
      <c r="I1540" s="215">
        <v>35902.31</v>
      </c>
      <c r="J1540" s="213">
        <v>41669</v>
      </c>
      <c r="K1540" s="212" t="s">
        <v>1419</v>
      </c>
      <c r="L1540" s="217"/>
      <c r="M1540" s="211" t="s">
        <v>1419</v>
      </c>
      <c r="N1540" s="215">
        <v>35902.31</v>
      </c>
      <c r="O1540" s="218"/>
      <c r="P1540" s="217"/>
      <c r="Q1540" s="217"/>
      <c r="R1540" s="217"/>
      <c r="S1540" s="217"/>
      <c r="T1540" s="215" t="s">
        <v>1415</v>
      </c>
      <c r="U1540" s="185">
        <v>4473</v>
      </c>
      <c r="V1540" s="157" t="s">
        <v>980</v>
      </c>
      <c r="W1540" s="157" t="s">
        <v>984</v>
      </c>
    </row>
    <row r="1541" spans="1:23" ht="16" customHeight="1">
      <c r="A1541" s="211" t="s">
        <v>1759</v>
      </c>
      <c r="B1541" s="211" t="s">
        <v>1760</v>
      </c>
      <c r="C1541" s="212" t="s">
        <v>948</v>
      </c>
      <c r="D1541" s="212">
        <v>3567</v>
      </c>
      <c r="E1541" s="213">
        <v>41639</v>
      </c>
      <c r="F1541" s="217"/>
      <c r="G1541" s="217"/>
      <c r="H1541" s="217"/>
      <c r="I1541" s="215">
        <v>13274.36</v>
      </c>
      <c r="J1541" s="213">
        <v>41669</v>
      </c>
      <c r="K1541" s="212" t="s">
        <v>1419</v>
      </c>
      <c r="L1541" s="217"/>
      <c r="M1541" s="211" t="s">
        <v>1419</v>
      </c>
      <c r="N1541" s="215">
        <v>13274.36</v>
      </c>
      <c r="O1541" s="218"/>
      <c r="P1541" s="217"/>
      <c r="Q1541" s="217"/>
      <c r="R1541" s="217"/>
      <c r="S1541" s="217"/>
      <c r="T1541" s="215" t="s">
        <v>1415</v>
      </c>
      <c r="U1541" s="185">
        <v>4473</v>
      </c>
      <c r="V1541" s="157" t="s">
        <v>980</v>
      </c>
      <c r="W1541" s="157" t="s">
        <v>984</v>
      </c>
    </row>
    <row r="1542" spans="1:23" ht="16" customHeight="1">
      <c r="A1542" s="211" t="s">
        <v>1759</v>
      </c>
      <c r="B1542" s="211" t="s">
        <v>1760</v>
      </c>
      <c r="C1542" s="212" t="s">
        <v>948</v>
      </c>
      <c r="D1542" s="212">
        <v>3697</v>
      </c>
      <c r="E1542" s="213">
        <v>41670</v>
      </c>
      <c r="F1542" s="217"/>
      <c r="G1542" s="217"/>
      <c r="H1542" s="217"/>
      <c r="I1542" s="215">
        <v>13158.55</v>
      </c>
      <c r="J1542" s="213">
        <v>41698</v>
      </c>
      <c r="K1542" s="212" t="s">
        <v>1419</v>
      </c>
      <c r="L1542" s="217"/>
      <c r="M1542" s="211" t="s">
        <v>1419</v>
      </c>
      <c r="N1542" s="215">
        <v>13158.55</v>
      </c>
      <c r="O1542" s="218"/>
      <c r="P1542" s="217"/>
      <c r="Q1542" s="217"/>
      <c r="R1542" s="217"/>
      <c r="S1542" s="217"/>
      <c r="T1542" s="215" t="s">
        <v>1415</v>
      </c>
      <c r="U1542" s="185">
        <v>4444</v>
      </c>
      <c r="V1542" s="157" t="s">
        <v>980</v>
      </c>
      <c r="W1542" s="157" t="s">
        <v>984</v>
      </c>
    </row>
    <row r="1543" spans="1:23" ht="16" customHeight="1">
      <c r="A1543" s="211" t="s">
        <v>1759</v>
      </c>
      <c r="B1543" s="211" t="s">
        <v>1760</v>
      </c>
      <c r="C1543" s="212" t="s">
        <v>948</v>
      </c>
      <c r="D1543" s="212">
        <v>3698</v>
      </c>
      <c r="E1543" s="213">
        <v>41670</v>
      </c>
      <c r="F1543" s="217"/>
      <c r="G1543" s="217"/>
      <c r="H1543" s="217"/>
      <c r="I1543" s="215">
        <v>32585.41</v>
      </c>
      <c r="J1543" s="213">
        <v>41698</v>
      </c>
      <c r="K1543" s="212" t="s">
        <v>1419</v>
      </c>
      <c r="L1543" s="217"/>
      <c r="M1543" s="211" t="s">
        <v>1419</v>
      </c>
      <c r="N1543" s="215">
        <v>32585.41</v>
      </c>
      <c r="O1543" s="218"/>
      <c r="P1543" s="217"/>
      <c r="Q1543" s="217"/>
      <c r="R1543" s="217"/>
      <c r="S1543" s="217"/>
      <c r="T1543" s="215" t="s">
        <v>1415</v>
      </c>
      <c r="U1543" s="185">
        <v>4444</v>
      </c>
      <c r="V1543" s="157" t="s">
        <v>980</v>
      </c>
      <c r="W1543" s="157" t="s">
        <v>984</v>
      </c>
    </row>
    <row r="1544" spans="1:23" ht="16" customHeight="1">
      <c r="A1544" s="211" t="s">
        <v>1759</v>
      </c>
      <c r="B1544" s="211" t="s">
        <v>1760</v>
      </c>
      <c r="C1544" s="212" t="s">
        <v>948</v>
      </c>
      <c r="D1544" s="212">
        <v>3800</v>
      </c>
      <c r="E1544" s="213">
        <v>41698</v>
      </c>
      <c r="F1544" s="217"/>
      <c r="G1544" s="217"/>
      <c r="H1544" s="217"/>
      <c r="I1544" s="215">
        <v>13367.44</v>
      </c>
      <c r="J1544" s="213">
        <v>41729</v>
      </c>
      <c r="K1544" s="212" t="s">
        <v>1419</v>
      </c>
      <c r="L1544" s="217"/>
      <c r="M1544" s="211" t="s">
        <v>1419</v>
      </c>
      <c r="N1544" s="215">
        <v>13367.44</v>
      </c>
      <c r="O1544" s="218"/>
      <c r="P1544" s="217"/>
      <c r="Q1544" s="217"/>
      <c r="R1544" s="217"/>
      <c r="S1544" s="217"/>
      <c r="T1544" s="215" t="s">
        <v>1415</v>
      </c>
      <c r="U1544" s="185">
        <v>4413</v>
      </c>
      <c r="V1544" s="157" t="s">
        <v>980</v>
      </c>
      <c r="W1544" s="157" t="s">
        <v>984</v>
      </c>
    </row>
    <row r="1545" spans="1:23" ht="16" customHeight="1">
      <c r="A1545" s="211" t="s">
        <v>1759</v>
      </c>
      <c r="B1545" s="211" t="s">
        <v>1760</v>
      </c>
      <c r="C1545" s="212" t="s">
        <v>948</v>
      </c>
      <c r="D1545" s="212">
        <v>3801</v>
      </c>
      <c r="E1545" s="213">
        <v>41698</v>
      </c>
      <c r="F1545" s="217"/>
      <c r="G1545" s="217"/>
      <c r="H1545" s="217"/>
      <c r="I1545" s="215">
        <v>32381.29</v>
      </c>
      <c r="J1545" s="213">
        <v>41729</v>
      </c>
      <c r="K1545" s="212" t="s">
        <v>1419</v>
      </c>
      <c r="L1545" s="217"/>
      <c r="M1545" s="211" t="s">
        <v>1419</v>
      </c>
      <c r="N1545" s="215">
        <v>32381.29</v>
      </c>
      <c r="O1545" s="218"/>
      <c r="P1545" s="217"/>
      <c r="Q1545" s="217"/>
      <c r="R1545" s="217"/>
      <c r="S1545" s="217"/>
      <c r="T1545" s="215" t="s">
        <v>1415</v>
      </c>
      <c r="U1545" s="185">
        <v>4413</v>
      </c>
      <c r="V1545" s="157" t="s">
        <v>980</v>
      </c>
      <c r="W1545" s="157" t="s">
        <v>984</v>
      </c>
    </row>
    <row r="1546" spans="1:23" ht="16" customHeight="1">
      <c r="A1546" s="211" t="s">
        <v>1759</v>
      </c>
      <c r="B1546" s="211" t="s">
        <v>1760</v>
      </c>
      <c r="C1546" s="212" t="s">
        <v>948</v>
      </c>
      <c r="D1546" s="212">
        <v>3904</v>
      </c>
      <c r="E1546" s="213">
        <v>41729</v>
      </c>
      <c r="F1546" s="217"/>
      <c r="G1546" s="217"/>
      <c r="H1546" s="217"/>
      <c r="I1546" s="215">
        <v>12380.84</v>
      </c>
      <c r="J1546" s="213">
        <v>41759</v>
      </c>
      <c r="K1546" s="212" t="s">
        <v>1419</v>
      </c>
      <c r="L1546" s="217"/>
      <c r="M1546" s="211" t="s">
        <v>1419</v>
      </c>
      <c r="N1546" s="215">
        <v>12380.84</v>
      </c>
      <c r="O1546" s="218"/>
      <c r="P1546" s="217"/>
      <c r="Q1546" s="217"/>
      <c r="R1546" s="217"/>
      <c r="S1546" s="217"/>
      <c r="T1546" s="215" t="s">
        <v>1415</v>
      </c>
      <c r="U1546" s="185">
        <v>4383</v>
      </c>
      <c r="V1546" s="157" t="s">
        <v>980</v>
      </c>
      <c r="W1546" s="157" t="s">
        <v>984</v>
      </c>
    </row>
    <row r="1547" spans="1:23" ht="16" customHeight="1">
      <c r="A1547" s="211" t="s">
        <v>1759</v>
      </c>
      <c r="B1547" s="211" t="s">
        <v>1760</v>
      </c>
      <c r="C1547" s="212" t="s">
        <v>948</v>
      </c>
      <c r="D1547" s="212">
        <v>3905</v>
      </c>
      <c r="E1547" s="213">
        <v>41729</v>
      </c>
      <c r="F1547" s="217"/>
      <c r="G1547" s="217"/>
      <c r="H1547" s="217"/>
      <c r="I1547" s="215">
        <v>36379.43</v>
      </c>
      <c r="J1547" s="213">
        <v>41759</v>
      </c>
      <c r="K1547" s="212" t="s">
        <v>1419</v>
      </c>
      <c r="L1547" s="217"/>
      <c r="M1547" s="211" t="s">
        <v>1419</v>
      </c>
      <c r="N1547" s="215">
        <v>36379.43</v>
      </c>
      <c r="O1547" s="218"/>
      <c r="P1547" s="217"/>
      <c r="Q1547" s="217"/>
      <c r="R1547" s="217"/>
      <c r="S1547" s="217"/>
      <c r="T1547" s="215" t="s">
        <v>1415</v>
      </c>
      <c r="U1547" s="185">
        <v>4383</v>
      </c>
      <c r="V1547" s="157" t="s">
        <v>980</v>
      </c>
      <c r="W1547" s="157" t="s">
        <v>984</v>
      </c>
    </row>
    <row r="1548" spans="1:23" ht="16" customHeight="1">
      <c r="A1548" s="211" t="s">
        <v>1759</v>
      </c>
      <c r="B1548" s="211" t="s">
        <v>1760</v>
      </c>
      <c r="C1548" s="212" t="s">
        <v>948</v>
      </c>
      <c r="D1548" s="212">
        <v>4008</v>
      </c>
      <c r="E1548" s="213">
        <v>41759</v>
      </c>
      <c r="F1548" s="217"/>
      <c r="G1548" s="217"/>
      <c r="H1548" s="217"/>
      <c r="I1548" s="215">
        <v>9909.42</v>
      </c>
      <c r="J1548" s="213">
        <v>41789</v>
      </c>
      <c r="K1548" s="212" t="s">
        <v>1419</v>
      </c>
      <c r="L1548" s="217"/>
      <c r="M1548" s="211" t="s">
        <v>1419</v>
      </c>
      <c r="N1548" s="215">
        <v>9909.42</v>
      </c>
      <c r="O1548" s="218"/>
      <c r="P1548" s="217"/>
      <c r="Q1548" s="217"/>
      <c r="R1548" s="217"/>
      <c r="S1548" s="217"/>
      <c r="T1548" s="215" t="s">
        <v>1415</v>
      </c>
      <c r="U1548" s="185">
        <v>4353</v>
      </c>
      <c r="V1548" s="157" t="s">
        <v>980</v>
      </c>
      <c r="W1548" s="157" t="s">
        <v>984</v>
      </c>
    </row>
    <row r="1549" spans="1:23" ht="16" customHeight="1">
      <c r="A1549" s="211" t="s">
        <v>1759</v>
      </c>
      <c r="B1549" s="211" t="s">
        <v>1760</v>
      </c>
      <c r="C1549" s="212" t="s">
        <v>948</v>
      </c>
      <c r="D1549" s="212">
        <v>4009</v>
      </c>
      <c r="E1549" s="213">
        <v>41759</v>
      </c>
      <c r="F1549" s="217"/>
      <c r="G1549" s="217"/>
      <c r="H1549" s="217"/>
      <c r="I1549" s="215">
        <v>36744.910000000003</v>
      </c>
      <c r="J1549" s="213">
        <v>41789</v>
      </c>
      <c r="K1549" s="212" t="s">
        <v>1419</v>
      </c>
      <c r="L1549" s="217"/>
      <c r="M1549" s="211" t="s">
        <v>1419</v>
      </c>
      <c r="N1549" s="215">
        <v>36744.910000000003</v>
      </c>
      <c r="O1549" s="218"/>
      <c r="P1549" s="217"/>
      <c r="Q1549" s="217"/>
      <c r="R1549" s="217"/>
      <c r="S1549" s="217"/>
      <c r="T1549" s="215" t="s">
        <v>1415</v>
      </c>
      <c r="U1549" s="185">
        <v>4353</v>
      </c>
      <c r="V1549" s="157" t="s">
        <v>980</v>
      </c>
      <c r="W1549" s="157" t="s">
        <v>984</v>
      </c>
    </row>
    <row r="1550" spans="1:23" ht="16" customHeight="1">
      <c r="A1550" s="211" t="s">
        <v>1759</v>
      </c>
      <c r="B1550" s="211" t="s">
        <v>1760</v>
      </c>
      <c r="C1550" s="212" t="s">
        <v>948</v>
      </c>
      <c r="D1550" s="212">
        <v>4112</v>
      </c>
      <c r="E1550" s="213">
        <v>41789</v>
      </c>
      <c r="F1550" s="217"/>
      <c r="G1550" s="217"/>
      <c r="H1550" s="217"/>
      <c r="I1550" s="215">
        <v>11698.43</v>
      </c>
      <c r="J1550" s="213">
        <v>41820</v>
      </c>
      <c r="K1550" s="212" t="s">
        <v>1419</v>
      </c>
      <c r="L1550" s="217"/>
      <c r="M1550" s="211" t="s">
        <v>1419</v>
      </c>
      <c r="N1550" s="215">
        <v>11698.43</v>
      </c>
      <c r="O1550" s="218"/>
      <c r="P1550" s="217"/>
      <c r="Q1550" s="217"/>
      <c r="R1550" s="217"/>
      <c r="S1550" s="217"/>
      <c r="T1550" s="215" t="s">
        <v>1415</v>
      </c>
      <c r="U1550" s="185">
        <v>4322</v>
      </c>
      <c r="V1550" s="157" t="s">
        <v>980</v>
      </c>
      <c r="W1550" s="157" t="s">
        <v>984</v>
      </c>
    </row>
    <row r="1551" spans="1:23" ht="16" customHeight="1">
      <c r="A1551" s="211" t="s">
        <v>1759</v>
      </c>
      <c r="B1551" s="211" t="s">
        <v>1760</v>
      </c>
      <c r="C1551" s="212" t="s">
        <v>948</v>
      </c>
      <c r="D1551" s="212">
        <v>4113</v>
      </c>
      <c r="E1551" s="213">
        <v>41789</v>
      </c>
      <c r="F1551" s="217"/>
      <c r="G1551" s="217"/>
      <c r="H1551" s="217"/>
      <c r="I1551" s="215">
        <v>38208.370000000003</v>
      </c>
      <c r="J1551" s="213">
        <v>41820</v>
      </c>
      <c r="K1551" s="212" t="s">
        <v>1419</v>
      </c>
      <c r="L1551" s="217"/>
      <c r="M1551" s="211" t="s">
        <v>1419</v>
      </c>
      <c r="N1551" s="215">
        <v>38208.370000000003</v>
      </c>
      <c r="O1551" s="218"/>
      <c r="P1551" s="217"/>
      <c r="Q1551" s="217"/>
      <c r="R1551" s="217"/>
      <c r="S1551" s="217"/>
      <c r="T1551" s="215" t="s">
        <v>1415</v>
      </c>
      <c r="U1551" s="185">
        <v>4322</v>
      </c>
      <c r="V1551" s="157" t="s">
        <v>980</v>
      </c>
      <c r="W1551" s="157" t="s">
        <v>984</v>
      </c>
    </row>
    <row r="1552" spans="1:23" ht="16" customHeight="1">
      <c r="A1552" s="211" t="s">
        <v>1759</v>
      </c>
      <c r="B1552" s="211" t="s">
        <v>1760</v>
      </c>
      <c r="C1552" s="212" t="s">
        <v>948</v>
      </c>
      <c r="D1552" s="212">
        <v>4216</v>
      </c>
      <c r="E1552" s="213">
        <v>41820</v>
      </c>
      <c r="F1552" s="217"/>
      <c r="G1552" s="217"/>
      <c r="H1552" s="217"/>
      <c r="I1552" s="215">
        <v>13265.4</v>
      </c>
      <c r="J1552" s="213">
        <v>41850</v>
      </c>
      <c r="K1552" s="212" t="s">
        <v>1419</v>
      </c>
      <c r="L1552" s="217"/>
      <c r="M1552" s="211" t="s">
        <v>1419</v>
      </c>
      <c r="N1552" s="215">
        <v>13265.4</v>
      </c>
      <c r="O1552" s="218"/>
      <c r="P1552" s="217"/>
      <c r="Q1552" s="217"/>
      <c r="R1552" s="217"/>
      <c r="S1552" s="217"/>
      <c r="T1552" s="215" t="s">
        <v>1415</v>
      </c>
      <c r="U1552" s="185">
        <v>4292</v>
      </c>
      <c r="V1552" s="157" t="s">
        <v>980</v>
      </c>
      <c r="W1552" s="157" t="s">
        <v>984</v>
      </c>
    </row>
    <row r="1553" spans="1:23" ht="16" customHeight="1">
      <c r="A1553" s="211" t="s">
        <v>1759</v>
      </c>
      <c r="B1553" s="211" t="s">
        <v>1760</v>
      </c>
      <c r="C1553" s="212" t="s">
        <v>948</v>
      </c>
      <c r="D1553" s="212">
        <v>4217</v>
      </c>
      <c r="E1553" s="213">
        <v>41820</v>
      </c>
      <c r="F1553" s="217"/>
      <c r="G1553" s="217"/>
      <c r="H1553" s="217"/>
      <c r="I1553" s="215">
        <v>43674</v>
      </c>
      <c r="J1553" s="213">
        <v>41850</v>
      </c>
      <c r="K1553" s="212" t="s">
        <v>1419</v>
      </c>
      <c r="L1553" s="217"/>
      <c r="M1553" s="211" t="s">
        <v>1419</v>
      </c>
      <c r="N1553" s="215">
        <v>43674</v>
      </c>
      <c r="O1553" s="218"/>
      <c r="P1553" s="217"/>
      <c r="Q1553" s="217"/>
      <c r="R1553" s="217"/>
      <c r="S1553" s="217"/>
      <c r="T1553" s="215" t="s">
        <v>1415</v>
      </c>
      <c r="U1553" s="185">
        <v>4292</v>
      </c>
      <c r="V1553" s="157" t="s">
        <v>980</v>
      </c>
      <c r="W1553" s="157" t="s">
        <v>984</v>
      </c>
    </row>
    <row r="1554" spans="1:23" ht="16" customHeight="1">
      <c r="A1554" s="211" t="s">
        <v>1759</v>
      </c>
      <c r="B1554" s="211" t="s">
        <v>1760</v>
      </c>
      <c r="C1554" s="212" t="s">
        <v>948</v>
      </c>
      <c r="D1554" s="212">
        <v>4318</v>
      </c>
      <c r="E1554" s="213">
        <v>41851</v>
      </c>
      <c r="F1554" s="217"/>
      <c r="G1554" s="217"/>
      <c r="H1554" s="217"/>
      <c r="I1554" s="215">
        <v>12704.02</v>
      </c>
      <c r="J1554" s="213">
        <v>41880</v>
      </c>
      <c r="K1554" s="212" t="s">
        <v>1419</v>
      </c>
      <c r="L1554" s="217"/>
      <c r="M1554" s="211" t="s">
        <v>1419</v>
      </c>
      <c r="N1554" s="215">
        <v>12704.02</v>
      </c>
      <c r="O1554" s="218"/>
      <c r="P1554" s="217"/>
      <c r="Q1554" s="217"/>
      <c r="R1554" s="217"/>
      <c r="S1554" s="217"/>
      <c r="T1554" s="215" t="s">
        <v>1415</v>
      </c>
      <c r="U1554" s="185">
        <v>4262</v>
      </c>
      <c r="V1554" s="157" t="s">
        <v>980</v>
      </c>
      <c r="W1554" s="157" t="s">
        <v>984</v>
      </c>
    </row>
    <row r="1555" spans="1:23" ht="16" customHeight="1">
      <c r="A1555" s="211" t="s">
        <v>1759</v>
      </c>
      <c r="B1555" s="211" t="s">
        <v>1760</v>
      </c>
      <c r="C1555" s="212" t="s">
        <v>948</v>
      </c>
      <c r="D1555" s="212">
        <v>4319</v>
      </c>
      <c r="E1555" s="213">
        <v>41851</v>
      </c>
      <c r="F1555" s="217"/>
      <c r="G1555" s="217"/>
      <c r="H1555" s="217"/>
      <c r="I1555" s="215">
        <v>47563.1</v>
      </c>
      <c r="J1555" s="213">
        <v>41880</v>
      </c>
      <c r="K1555" s="212" t="s">
        <v>1419</v>
      </c>
      <c r="L1555" s="217"/>
      <c r="M1555" s="211" t="s">
        <v>1419</v>
      </c>
      <c r="N1555" s="215">
        <v>47563.1</v>
      </c>
      <c r="O1555" s="218"/>
      <c r="P1555" s="217"/>
      <c r="Q1555" s="217"/>
      <c r="R1555" s="217"/>
      <c r="S1555" s="217"/>
      <c r="T1555" s="215" t="s">
        <v>1415</v>
      </c>
      <c r="U1555" s="185">
        <v>4262</v>
      </c>
      <c r="V1555" s="157" t="s">
        <v>980</v>
      </c>
      <c r="W1555" s="157" t="s">
        <v>984</v>
      </c>
    </row>
    <row r="1556" spans="1:23" ht="16" customHeight="1">
      <c r="A1556" s="211" t="s">
        <v>1759</v>
      </c>
      <c r="B1556" s="211" t="s">
        <v>1760</v>
      </c>
      <c r="C1556" s="212" t="s">
        <v>948</v>
      </c>
      <c r="D1556" s="212">
        <v>4423</v>
      </c>
      <c r="E1556" s="213">
        <v>41880</v>
      </c>
      <c r="F1556" s="217"/>
      <c r="G1556" s="217"/>
      <c r="H1556" s="217"/>
      <c r="I1556" s="215">
        <v>12433.84</v>
      </c>
      <c r="J1556" s="213">
        <v>41912</v>
      </c>
      <c r="K1556" s="212" t="s">
        <v>1419</v>
      </c>
      <c r="L1556" s="217"/>
      <c r="M1556" s="211" t="s">
        <v>1419</v>
      </c>
      <c r="N1556" s="215">
        <v>12433.84</v>
      </c>
      <c r="O1556" s="218"/>
      <c r="P1556" s="217"/>
      <c r="Q1556" s="217"/>
      <c r="R1556" s="217"/>
      <c r="S1556" s="217"/>
      <c r="T1556" s="215" t="s">
        <v>1415</v>
      </c>
      <c r="U1556" s="185">
        <v>4230</v>
      </c>
      <c r="V1556" s="157" t="s">
        <v>980</v>
      </c>
      <c r="W1556" s="157" t="s">
        <v>984</v>
      </c>
    </row>
    <row r="1557" spans="1:23" ht="16" customHeight="1">
      <c r="A1557" s="211" t="s">
        <v>1759</v>
      </c>
      <c r="B1557" s="211" t="s">
        <v>1760</v>
      </c>
      <c r="C1557" s="212" t="s">
        <v>948</v>
      </c>
      <c r="D1557" s="212">
        <v>4424</v>
      </c>
      <c r="E1557" s="213">
        <v>41880</v>
      </c>
      <c r="F1557" s="217"/>
      <c r="G1557" s="217"/>
      <c r="H1557" s="217"/>
      <c r="I1557" s="215">
        <v>30258.12</v>
      </c>
      <c r="J1557" s="213">
        <v>41912</v>
      </c>
      <c r="K1557" s="212" t="s">
        <v>1419</v>
      </c>
      <c r="L1557" s="217"/>
      <c r="M1557" s="211" t="s">
        <v>1419</v>
      </c>
      <c r="N1557" s="215">
        <v>30258.12</v>
      </c>
      <c r="O1557" s="218"/>
      <c r="P1557" s="217"/>
      <c r="Q1557" s="217"/>
      <c r="R1557" s="217"/>
      <c r="S1557" s="217"/>
      <c r="T1557" s="215" t="s">
        <v>1415</v>
      </c>
      <c r="U1557" s="185">
        <v>4230</v>
      </c>
      <c r="V1557" s="157" t="s">
        <v>980</v>
      </c>
      <c r="W1557" s="157" t="s">
        <v>984</v>
      </c>
    </row>
    <row r="1558" spans="1:23" ht="16" customHeight="1">
      <c r="A1558" s="211" t="s">
        <v>1759</v>
      </c>
      <c r="B1558" s="211" t="s">
        <v>1760</v>
      </c>
      <c r="C1558" s="212" t="s">
        <v>948</v>
      </c>
      <c r="D1558" s="212">
        <v>4525</v>
      </c>
      <c r="E1558" s="213">
        <v>41912</v>
      </c>
      <c r="F1558" s="217"/>
      <c r="G1558" s="217"/>
      <c r="H1558" s="217"/>
      <c r="I1558" s="215">
        <v>13079.63</v>
      </c>
      <c r="J1558" s="213">
        <v>41942</v>
      </c>
      <c r="K1558" s="212" t="s">
        <v>1419</v>
      </c>
      <c r="L1558" s="217"/>
      <c r="M1558" s="211" t="s">
        <v>1419</v>
      </c>
      <c r="N1558" s="215">
        <v>13079.63</v>
      </c>
      <c r="O1558" s="218"/>
      <c r="P1558" s="217"/>
      <c r="Q1558" s="217"/>
      <c r="R1558" s="217"/>
      <c r="S1558" s="217"/>
      <c r="T1558" s="215" t="s">
        <v>1415</v>
      </c>
      <c r="U1558" s="185">
        <v>4200</v>
      </c>
      <c r="V1558" s="157" t="s">
        <v>980</v>
      </c>
      <c r="W1558" s="157" t="s">
        <v>984</v>
      </c>
    </row>
    <row r="1559" spans="1:23" ht="16" customHeight="1">
      <c r="A1559" s="211" t="s">
        <v>1759</v>
      </c>
      <c r="B1559" s="211" t="s">
        <v>1760</v>
      </c>
      <c r="C1559" s="212" t="s">
        <v>948</v>
      </c>
      <c r="D1559" s="212">
        <v>4526</v>
      </c>
      <c r="E1559" s="213">
        <v>41912</v>
      </c>
      <c r="F1559" s="217"/>
      <c r="G1559" s="217"/>
      <c r="H1559" s="217"/>
      <c r="I1559" s="215">
        <v>20130.59</v>
      </c>
      <c r="J1559" s="213">
        <v>41942</v>
      </c>
      <c r="K1559" s="212" t="s">
        <v>1419</v>
      </c>
      <c r="L1559" s="217"/>
      <c r="M1559" s="211" t="s">
        <v>1419</v>
      </c>
      <c r="N1559" s="215">
        <v>20130.59</v>
      </c>
      <c r="O1559" s="218"/>
      <c r="P1559" s="217"/>
      <c r="Q1559" s="217"/>
      <c r="R1559" s="217"/>
      <c r="S1559" s="217"/>
      <c r="T1559" s="215" t="s">
        <v>1415</v>
      </c>
      <c r="U1559" s="185">
        <v>4200</v>
      </c>
      <c r="V1559" s="157" t="s">
        <v>980</v>
      </c>
      <c r="W1559" s="157" t="s">
        <v>984</v>
      </c>
    </row>
    <row r="1560" spans="1:23" ht="16" customHeight="1">
      <c r="A1560" s="211" t="s">
        <v>1759</v>
      </c>
      <c r="B1560" s="211" t="s">
        <v>1760</v>
      </c>
      <c r="C1560" s="212" t="s">
        <v>948</v>
      </c>
      <c r="D1560" s="212">
        <v>4627</v>
      </c>
      <c r="E1560" s="213">
        <v>41943</v>
      </c>
      <c r="F1560" s="217"/>
      <c r="G1560" s="217"/>
      <c r="H1560" s="217"/>
      <c r="I1560" s="215">
        <v>14466.91</v>
      </c>
      <c r="J1560" s="213">
        <v>41971</v>
      </c>
      <c r="K1560" s="212" t="s">
        <v>1419</v>
      </c>
      <c r="L1560" s="217"/>
      <c r="M1560" s="211" t="s">
        <v>1419</v>
      </c>
      <c r="N1560" s="215">
        <v>14466.91</v>
      </c>
      <c r="O1560" s="218"/>
      <c r="P1560" s="217"/>
      <c r="Q1560" s="217"/>
      <c r="R1560" s="217"/>
      <c r="S1560" s="217"/>
      <c r="T1560" s="215" t="s">
        <v>1415</v>
      </c>
      <c r="U1560" s="185">
        <v>4171</v>
      </c>
      <c r="V1560" s="157" t="s">
        <v>980</v>
      </c>
      <c r="W1560" s="157" t="s">
        <v>984</v>
      </c>
    </row>
    <row r="1561" spans="1:23" ht="16" customHeight="1">
      <c r="A1561" s="211" t="s">
        <v>1759</v>
      </c>
      <c r="B1561" s="211" t="s">
        <v>1760</v>
      </c>
      <c r="C1561" s="212" t="s">
        <v>948</v>
      </c>
      <c r="D1561" s="212">
        <v>4628</v>
      </c>
      <c r="E1561" s="213">
        <v>41943</v>
      </c>
      <c r="F1561" s="217"/>
      <c r="G1561" s="217"/>
      <c r="H1561" s="217"/>
      <c r="I1561" s="215">
        <v>41511.33</v>
      </c>
      <c r="J1561" s="213">
        <v>41971</v>
      </c>
      <c r="K1561" s="212" t="s">
        <v>1419</v>
      </c>
      <c r="L1561" s="217"/>
      <c r="M1561" s="211" t="s">
        <v>1419</v>
      </c>
      <c r="N1561" s="215">
        <v>41511.33</v>
      </c>
      <c r="O1561" s="218"/>
      <c r="P1561" s="217"/>
      <c r="Q1561" s="217"/>
      <c r="R1561" s="217"/>
      <c r="S1561" s="217"/>
      <c r="T1561" s="215" t="s">
        <v>1415</v>
      </c>
      <c r="U1561" s="185">
        <v>4171</v>
      </c>
      <c r="V1561" s="157" t="s">
        <v>980</v>
      </c>
      <c r="W1561" s="157" t="s">
        <v>984</v>
      </c>
    </row>
    <row r="1562" spans="1:23" ht="16" customHeight="1">
      <c r="A1562" s="211" t="s">
        <v>1759</v>
      </c>
      <c r="B1562" s="211" t="s">
        <v>1760</v>
      </c>
      <c r="C1562" s="212" t="s">
        <v>948</v>
      </c>
      <c r="D1562" s="212">
        <v>4729</v>
      </c>
      <c r="E1562" s="213">
        <v>41971</v>
      </c>
      <c r="F1562" s="217"/>
      <c r="G1562" s="217"/>
      <c r="H1562" s="217"/>
      <c r="I1562" s="215">
        <v>14067.87</v>
      </c>
      <c r="J1562" s="213">
        <v>42003</v>
      </c>
      <c r="K1562" s="212" t="s">
        <v>1419</v>
      </c>
      <c r="L1562" s="217"/>
      <c r="M1562" s="211" t="s">
        <v>1419</v>
      </c>
      <c r="N1562" s="215">
        <v>14067.87</v>
      </c>
      <c r="O1562" s="218"/>
      <c r="P1562" s="217"/>
      <c r="Q1562" s="217"/>
      <c r="R1562" s="217"/>
      <c r="S1562" s="217"/>
      <c r="T1562" s="215" t="s">
        <v>1415</v>
      </c>
      <c r="U1562" s="185">
        <v>4139</v>
      </c>
      <c r="V1562" s="157" t="s">
        <v>980</v>
      </c>
      <c r="W1562" s="157" t="s">
        <v>984</v>
      </c>
    </row>
    <row r="1563" spans="1:23" ht="16" customHeight="1">
      <c r="A1563" s="211" t="s">
        <v>1759</v>
      </c>
      <c r="B1563" s="211" t="s">
        <v>1760</v>
      </c>
      <c r="C1563" s="212" t="s">
        <v>948</v>
      </c>
      <c r="D1563" s="212">
        <v>4730</v>
      </c>
      <c r="E1563" s="213">
        <v>41971</v>
      </c>
      <c r="F1563" s="217"/>
      <c r="G1563" s="217"/>
      <c r="H1563" s="217"/>
      <c r="I1563" s="215">
        <v>36698.11</v>
      </c>
      <c r="J1563" s="213">
        <v>42003</v>
      </c>
      <c r="K1563" s="212" t="s">
        <v>1419</v>
      </c>
      <c r="L1563" s="217"/>
      <c r="M1563" s="211" t="s">
        <v>1419</v>
      </c>
      <c r="N1563" s="215">
        <v>36698.11</v>
      </c>
      <c r="O1563" s="218"/>
      <c r="P1563" s="217"/>
      <c r="Q1563" s="217"/>
      <c r="R1563" s="217"/>
      <c r="S1563" s="217"/>
      <c r="T1563" s="215" t="s">
        <v>1415</v>
      </c>
      <c r="U1563" s="185">
        <v>4139</v>
      </c>
      <c r="V1563" s="157" t="s">
        <v>980</v>
      </c>
      <c r="W1563" s="157" t="s">
        <v>984</v>
      </c>
    </row>
    <row r="1564" spans="1:23" ht="16" customHeight="1">
      <c r="A1564" s="211" t="s">
        <v>1759</v>
      </c>
      <c r="B1564" s="211" t="s">
        <v>1760</v>
      </c>
      <c r="C1564" s="212" t="s">
        <v>948</v>
      </c>
      <c r="D1564" s="212">
        <v>4862</v>
      </c>
      <c r="E1564" s="213">
        <v>42004</v>
      </c>
      <c r="F1564" s="217"/>
      <c r="G1564" s="217"/>
      <c r="H1564" s="217"/>
      <c r="I1564" s="215">
        <v>13404.34</v>
      </c>
      <c r="J1564" s="213">
        <v>42034</v>
      </c>
      <c r="K1564" s="212" t="s">
        <v>1419</v>
      </c>
      <c r="L1564" s="217"/>
      <c r="M1564" s="211" t="s">
        <v>1419</v>
      </c>
      <c r="N1564" s="215">
        <v>13404.34</v>
      </c>
      <c r="O1564" s="218"/>
      <c r="P1564" s="217"/>
      <c r="Q1564" s="217"/>
      <c r="R1564" s="217"/>
      <c r="S1564" s="217"/>
      <c r="T1564" s="215" t="s">
        <v>1415</v>
      </c>
      <c r="U1564" s="185">
        <v>4108</v>
      </c>
      <c r="V1564" s="157" t="s">
        <v>980</v>
      </c>
      <c r="W1564" s="157" t="s">
        <v>984</v>
      </c>
    </row>
    <row r="1565" spans="1:23" ht="16" customHeight="1">
      <c r="A1565" s="211" t="s">
        <v>1759</v>
      </c>
      <c r="B1565" s="211" t="s">
        <v>1760</v>
      </c>
      <c r="C1565" s="212" t="s">
        <v>948</v>
      </c>
      <c r="D1565" s="212">
        <v>4863</v>
      </c>
      <c r="E1565" s="213">
        <v>42004</v>
      </c>
      <c r="F1565" s="217"/>
      <c r="G1565" s="217"/>
      <c r="H1565" s="217"/>
      <c r="I1565" s="215">
        <v>33976.76</v>
      </c>
      <c r="J1565" s="213">
        <v>42034</v>
      </c>
      <c r="K1565" s="212" t="s">
        <v>1419</v>
      </c>
      <c r="L1565" s="217"/>
      <c r="M1565" s="211" t="s">
        <v>1419</v>
      </c>
      <c r="N1565" s="215">
        <v>33976.76</v>
      </c>
      <c r="O1565" s="218"/>
      <c r="P1565" s="217"/>
      <c r="Q1565" s="217"/>
      <c r="R1565" s="217"/>
      <c r="S1565" s="217"/>
      <c r="T1565" s="215" t="s">
        <v>1415</v>
      </c>
      <c r="U1565" s="185">
        <v>4108</v>
      </c>
      <c r="V1565" s="157" t="s">
        <v>980</v>
      </c>
      <c r="W1565" s="157" t="s">
        <v>984</v>
      </c>
    </row>
    <row r="1566" spans="1:23" ht="16" customHeight="1">
      <c r="A1566" s="211" t="s">
        <v>1759</v>
      </c>
      <c r="B1566" s="211" t="s">
        <v>1760</v>
      </c>
      <c r="C1566" s="212" t="s">
        <v>948</v>
      </c>
      <c r="D1566" s="212">
        <v>4964</v>
      </c>
      <c r="E1566" s="213">
        <v>42034</v>
      </c>
      <c r="F1566" s="217"/>
      <c r="G1566" s="217"/>
      <c r="H1566" s="217"/>
      <c r="I1566" s="215">
        <v>13736.21</v>
      </c>
      <c r="J1566" s="213">
        <v>42062</v>
      </c>
      <c r="K1566" s="212" t="s">
        <v>1419</v>
      </c>
      <c r="L1566" s="217"/>
      <c r="M1566" s="211" t="s">
        <v>1419</v>
      </c>
      <c r="N1566" s="215">
        <v>13736.21</v>
      </c>
      <c r="O1566" s="218"/>
      <c r="P1566" s="217"/>
      <c r="Q1566" s="217"/>
      <c r="R1566" s="217"/>
      <c r="S1566" s="217"/>
      <c r="T1566" s="215" t="s">
        <v>1415</v>
      </c>
      <c r="U1566" s="185">
        <v>4080</v>
      </c>
      <c r="V1566" s="157" t="s">
        <v>980</v>
      </c>
      <c r="W1566" s="157" t="s">
        <v>984</v>
      </c>
    </row>
    <row r="1567" spans="1:23" ht="16" customHeight="1">
      <c r="A1567" s="211" t="s">
        <v>1759</v>
      </c>
      <c r="B1567" s="211" t="s">
        <v>1760</v>
      </c>
      <c r="C1567" s="212" t="s">
        <v>948</v>
      </c>
      <c r="D1567" s="212">
        <v>4965</v>
      </c>
      <c r="E1567" s="213">
        <v>42034</v>
      </c>
      <c r="F1567" s="217"/>
      <c r="G1567" s="217"/>
      <c r="H1567" s="217"/>
      <c r="I1567" s="215">
        <v>34859.47</v>
      </c>
      <c r="J1567" s="213">
        <v>42062</v>
      </c>
      <c r="K1567" s="212" t="s">
        <v>1419</v>
      </c>
      <c r="L1567" s="217"/>
      <c r="M1567" s="211" t="s">
        <v>1419</v>
      </c>
      <c r="N1567" s="215">
        <v>34859.47</v>
      </c>
      <c r="O1567" s="218"/>
      <c r="P1567" s="217"/>
      <c r="Q1567" s="217"/>
      <c r="R1567" s="217"/>
      <c r="S1567" s="217"/>
      <c r="T1567" s="215" t="s">
        <v>1415</v>
      </c>
      <c r="U1567" s="185">
        <v>4080</v>
      </c>
      <c r="V1567" s="157" t="s">
        <v>980</v>
      </c>
      <c r="W1567" s="157" t="s">
        <v>984</v>
      </c>
    </row>
    <row r="1568" spans="1:23" ht="16" customHeight="1">
      <c r="A1568" s="211" t="s">
        <v>1759</v>
      </c>
      <c r="B1568" s="211" t="s">
        <v>1760</v>
      </c>
      <c r="C1568" s="212" t="s">
        <v>948</v>
      </c>
      <c r="D1568" s="212">
        <v>5066</v>
      </c>
      <c r="E1568" s="213">
        <v>42062</v>
      </c>
      <c r="F1568" s="217"/>
      <c r="G1568" s="217"/>
      <c r="H1568" s="217"/>
      <c r="I1568" s="215">
        <v>13516.61</v>
      </c>
      <c r="J1568" s="213">
        <v>42094</v>
      </c>
      <c r="K1568" s="212" t="s">
        <v>1419</v>
      </c>
      <c r="L1568" s="217"/>
      <c r="M1568" s="211" t="s">
        <v>1419</v>
      </c>
      <c r="N1568" s="215">
        <v>13516.61</v>
      </c>
      <c r="O1568" s="218"/>
      <c r="P1568" s="217"/>
      <c r="Q1568" s="217"/>
      <c r="R1568" s="217"/>
      <c r="S1568" s="217"/>
      <c r="T1568" s="215" t="s">
        <v>1415</v>
      </c>
      <c r="U1568" s="185">
        <v>4048</v>
      </c>
      <c r="V1568" s="157" t="s">
        <v>980</v>
      </c>
      <c r="W1568" s="157" t="s">
        <v>984</v>
      </c>
    </row>
    <row r="1569" spans="1:23" ht="16" customHeight="1">
      <c r="A1569" s="211" t="s">
        <v>1759</v>
      </c>
      <c r="B1569" s="211" t="s">
        <v>1760</v>
      </c>
      <c r="C1569" s="212" t="s">
        <v>948</v>
      </c>
      <c r="D1569" s="212">
        <v>5067</v>
      </c>
      <c r="E1569" s="213">
        <v>42062</v>
      </c>
      <c r="F1569" s="217"/>
      <c r="G1569" s="217"/>
      <c r="H1569" s="217"/>
      <c r="I1569" s="215">
        <v>35683.79</v>
      </c>
      <c r="J1569" s="213">
        <v>42094</v>
      </c>
      <c r="K1569" s="212" t="s">
        <v>1419</v>
      </c>
      <c r="L1569" s="217"/>
      <c r="M1569" s="211" t="s">
        <v>1419</v>
      </c>
      <c r="N1569" s="215">
        <v>35683.79</v>
      </c>
      <c r="O1569" s="218"/>
      <c r="P1569" s="217"/>
      <c r="Q1569" s="217"/>
      <c r="R1569" s="217"/>
      <c r="S1569" s="217"/>
      <c r="T1569" s="215" t="s">
        <v>1415</v>
      </c>
      <c r="U1569" s="185">
        <v>4048</v>
      </c>
      <c r="V1569" s="157" t="s">
        <v>980</v>
      </c>
      <c r="W1569" s="157" t="s">
        <v>984</v>
      </c>
    </row>
    <row r="1570" spans="1:23" ht="16" customHeight="1">
      <c r="A1570" s="211" t="s">
        <v>1759</v>
      </c>
      <c r="B1570" s="211" t="s">
        <v>1760</v>
      </c>
      <c r="C1570" s="212" t="s">
        <v>948</v>
      </c>
      <c r="D1570" s="212">
        <v>5180</v>
      </c>
      <c r="E1570" s="213">
        <v>42094</v>
      </c>
      <c r="F1570" s="217"/>
      <c r="G1570" s="217"/>
      <c r="H1570" s="217"/>
      <c r="I1570" s="215">
        <v>16333.37</v>
      </c>
      <c r="J1570" s="213">
        <v>42124</v>
      </c>
      <c r="K1570" s="212" t="s">
        <v>1419</v>
      </c>
      <c r="L1570" s="217"/>
      <c r="M1570" s="211" t="s">
        <v>1419</v>
      </c>
      <c r="N1570" s="215">
        <v>16333.37</v>
      </c>
      <c r="O1570" s="218"/>
      <c r="P1570" s="217"/>
      <c r="Q1570" s="217"/>
      <c r="R1570" s="217"/>
      <c r="S1570" s="217"/>
      <c r="T1570" s="215" t="s">
        <v>1415</v>
      </c>
      <c r="U1570" s="185">
        <v>4018</v>
      </c>
      <c r="V1570" s="157" t="s">
        <v>980</v>
      </c>
      <c r="W1570" s="157" t="s">
        <v>984</v>
      </c>
    </row>
    <row r="1571" spans="1:23" ht="16" customHeight="1">
      <c r="A1571" s="211" t="s">
        <v>1759</v>
      </c>
      <c r="B1571" s="211" t="s">
        <v>1760</v>
      </c>
      <c r="C1571" s="212" t="s">
        <v>948</v>
      </c>
      <c r="D1571" s="212">
        <v>5181</v>
      </c>
      <c r="E1571" s="213">
        <v>42094</v>
      </c>
      <c r="F1571" s="217"/>
      <c r="G1571" s="217"/>
      <c r="H1571" s="217"/>
      <c r="I1571" s="215">
        <v>38202.85</v>
      </c>
      <c r="J1571" s="213">
        <v>42124</v>
      </c>
      <c r="K1571" s="212" t="s">
        <v>1419</v>
      </c>
      <c r="L1571" s="217"/>
      <c r="M1571" s="211" t="s">
        <v>1419</v>
      </c>
      <c r="N1571" s="215">
        <v>38202.85</v>
      </c>
      <c r="O1571" s="218"/>
      <c r="P1571" s="217"/>
      <c r="Q1571" s="217"/>
      <c r="R1571" s="217"/>
      <c r="S1571" s="217"/>
      <c r="T1571" s="215" t="s">
        <v>1415</v>
      </c>
      <c r="U1571" s="185">
        <v>4018</v>
      </c>
      <c r="V1571" s="157" t="s">
        <v>980</v>
      </c>
      <c r="W1571" s="157" t="s">
        <v>984</v>
      </c>
    </row>
    <row r="1572" spans="1:23" ht="16" customHeight="1">
      <c r="A1572" s="211" t="s">
        <v>1759</v>
      </c>
      <c r="B1572" s="211" t="s">
        <v>1760</v>
      </c>
      <c r="C1572" s="212" t="s">
        <v>948</v>
      </c>
      <c r="D1572" s="212">
        <v>5294</v>
      </c>
      <c r="E1572" s="213">
        <v>42124</v>
      </c>
      <c r="F1572" s="217"/>
      <c r="G1572" s="217"/>
      <c r="H1572" s="217"/>
      <c r="I1572" s="215">
        <v>14099.41</v>
      </c>
      <c r="J1572" s="213">
        <v>42153</v>
      </c>
      <c r="K1572" s="212" t="s">
        <v>1419</v>
      </c>
      <c r="L1572" s="217"/>
      <c r="M1572" s="211" t="s">
        <v>1419</v>
      </c>
      <c r="N1572" s="215">
        <v>14099.41</v>
      </c>
      <c r="O1572" s="218"/>
      <c r="P1572" s="217"/>
      <c r="Q1572" s="217"/>
      <c r="R1572" s="217"/>
      <c r="S1572" s="217"/>
      <c r="T1572" s="215" t="s">
        <v>1415</v>
      </c>
      <c r="U1572" s="185">
        <v>3989</v>
      </c>
      <c r="V1572" s="157" t="s">
        <v>980</v>
      </c>
      <c r="W1572" s="157" t="s">
        <v>984</v>
      </c>
    </row>
    <row r="1573" spans="1:23" ht="16" customHeight="1">
      <c r="A1573" s="211" t="s">
        <v>1759</v>
      </c>
      <c r="B1573" s="211" t="s">
        <v>1760</v>
      </c>
      <c r="C1573" s="212" t="s">
        <v>948</v>
      </c>
      <c r="D1573" s="212">
        <v>5295</v>
      </c>
      <c r="E1573" s="213">
        <v>42124</v>
      </c>
      <c r="F1573" s="217"/>
      <c r="G1573" s="217"/>
      <c r="H1573" s="217"/>
      <c r="I1573" s="215">
        <v>37106.480000000003</v>
      </c>
      <c r="J1573" s="213">
        <v>42153</v>
      </c>
      <c r="K1573" s="212" t="s">
        <v>1419</v>
      </c>
      <c r="L1573" s="217"/>
      <c r="M1573" s="211" t="s">
        <v>1419</v>
      </c>
      <c r="N1573" s="215">
        <v>37106.480000000003</v>
      </c>
      <c r="O1573" s="218"/>
      <c r="P1573" s="217"/>
      <c r="Q1573" s="217"/>
      <c r="R1573" s="217"/>
      <c r="S1573" s="217"/>
      <c r="T1573" s="215" t="s">
        <v>1415</v>
      </c>
      <c r="U1573" s="185">
        <v>3989</v>
      </c>
      <c r="V1573" s="157" t="s">
        <v>980</v>
      </c>
      <c r="W1573" s="157" t="s">
        <v>984</v>
      </c>
    </row>
    <row r="1574" spans="1:23" ht="16" customHeight="1">
      <c r="A1574" s="211" t="s">
        <v>1759</v>
      </c>
      <c r="B1574" s="211" t="s">
        <v>1760</v>
      </c>
      <c r="C1574" s="212" t="s">
        <v>948</v>
      </c>
      <c r="D1574" s="212">
        <v>5409</v>
      </c>
      <c r="E1574" s="213">
        <v>42153</v>
      </c>
      <c r="F1574" s="217"/>
      <c r="G1574" s="217"/>
      <c r="H1574" s="217"/>
      <c r="I1574" s="215">
        <v>14804.12</v>
      </c>
      <c r="J1574" s="213">
        <v>42185</v>
      </c>
      <c r="K1574" s="212" t="s">
        <v>1419</v>
      </c>
      <c r="L1574" s="217"/>
      <c r="M1574" s="211" t="s">
        <v>1419</v>
      </c>
      <c r="N1574" s="215">
        <v>14804.12</v>
      </c>
      <c r="O1574" s="218"/>
      <c r="P1574" s="217"/>
      <c r="Q1574" s="217"/>
      <c r="R1574" s="217"/>
      <c r="S1574" s="217"/>
      <c r="T1574" s="215" t="s">
        <v>1415</v>
      </c>
      <c r="U1574" s="185">
        <v>3957</v>
      </c>
      <c r="V1574" s="157" t="s">
        <v>980</v>
      </c>
      <c r="W1574" s="157" t="s">
        <v>984</v>
      </c>
    </row>
    <row r="1575" spans="1:23" ht="16" customHeight="1">
      <c r="A1575" s="211" t="s">
        <v>1759</v>
      </c>
      <c r="B1575" s="211" t="s">
        <v>1760</v>
      </c>
      <c r="C1575" s="212" t="s">
        <v>948</v>
      </c>
      <c r="D1575" s="212">
        <v>5410</v>
      </c>
      <c r="E1575" s="213">
        <v>42153</v>
      </c>
      <c r="F1575" s="217"/>
      <c r="G1575" s="217"/>
      <c r="H1575" s="217"/>
      <c r="I1575" s="215">
        <v>37431.24</v>
      </c>
      <c r="J1575" s="213">
        <v>42185</v>
      </c>
      <c r="K1575" s="212" t="s">
        <v>1419</v>
      </c>
      <c r="L1575" s="217"/>
      <c r="M1575" s="211" t="s">
        <v>1419</v>
      </c>
      <c r="N1575" s="215">
        <v>37431.24</v>
      </c>
      <c r="O1575" s="218"/>
      <c r="P1575" s="217"/>
      <c r="Q1575" s="217"/>
      <c r="R1575" s="217"/>
      <c r="S1575" s="217"/>
      <c r="T1575" s="215" t="s">
        <v>1415</v>
      </c>
      <c r="U1575" s="185">
        <v>3957</v>
      </c>
      <c r="V1575" s="157" t="s">
        <v>980</v>
      </c>
      <c r="W1575" s="157" t="s">
        <v>984</v>
      </c>
    </row>
    <row r="1576" spans="1:23" ht="16" customHeight="1">
      <c r="A1576" s="211" t="s">
        <v>1759</v>
      </c>
      <c r="B1576" s="211" t="s">
        <v>1760</v>
      </c>
      <c r="C1576" s="212" t="s">
        <v>948</v>
      </c>
      <c r="D1576" s="212">
        <v>5531</v>
      </c>
      <c r="E1576" s="213">
        <v>42185</v>
      </c>
      <c r="F1576" s="217"/>
      <c r="G1576" s="217"/>
      <c r="H1576" s="217"/>
      <c r="I1576" s="215">
        <v>14647.22</v>
      </c>
      <c r="J1576" s="213">
        <v>42216</v>
      </c>
      <c r="K1576" s="212" t="s">
        <v>1419</v>
      </c>
      <c r="L1576" s="217"/>
      <c r="M1576" s="211" t="s">
        <v>1419</v>
      </c>
      <c r="N1576" s="215">
        <v>14647.22</v>
      </c>
      <c r="O1576" s="218"/>
      <c r="P1576" s="217"/>
      <c r="Q1576" s="217"/>
      <c r="R1576" s="217"/>
      <c r="S1576" s="217"/>
      <c r="T1576" s="215" t="s">
        <v>1415</v>
      </c>
      <c r="U1576" s="185">
        <v>3926</v>
      </c>
      <c r="V1576" s="157" t="s">
        <v>980</v>
      </c>
      <c r="W1576" s="157" t="s">
        <v>984</v>
      </c>
    </row>
    <row r="1577" spans="1:23" ht="16" customHeight="1">
      <c r="A1577" s="211" t="s">
        <v>1759</v>
      </c>
      <c r="B1577" s="211" t="s">
        <v>1760</v>
      </c>
      <c r="C1577" s="212" t="s">
        <v>948</v>
      </c>
      <c r="D1577" s="212">
        <v>5532</v>
      </c>
      <c r="E1577" s="213">
        <v>42185</v>
      </c>
      <c r="F1577" s="217"/>
      <c r="G1577" s="217"/>
      <c r="H1577" s="217"/>
      <c r="I1577" s="215">
        <v>36453.300000000003</v>
      </c>
      <c r="J1577" s="213">
        <v>42216</v>
      </c>
      <c r="K1577" s="212" t="s">
        <v>1419</v>
      </c>
      <c r="L1577" s="217"/>
      <c r="M1577" s="211" t="s">
        <v>1419</v>
      </c>
      <c r="N1577" s="215">
        <v>36453.300000000003</v>
      </c>
      <c r="O1577" s="218"/>
      <c r="P1577" s="217"/>
      <c r="Q1577" s="217"/>
      <c r="R1577" s="217"/>
      <c r="S1577" s="217"/>
      <c r="T1577" s="215" t="s">
        <v>1415</v>
      </c>
      <c r="U1577" s="185">
        <v>3926</v>
      </c>
      <c r="V1577" s="157" t="s">
        <v>980</v>
      </c>
      <c r="W1577" s="157" t="s">
        <v>984</v>
      </c>
    </row>
    <row r="1578" spans="1:23" ht="16" customHeight="1">
      <c r="A1578" s="211" t="s">
        <v>1759</v>
      </c>
      <c r="B1578" s="211" t="s">
        <v>1760</v>
      </c>
      <c r="C1578" s="212" t="s">
        <v>948</v>
      </c>
      <c r="D1578" s="212">
        <v>5647</v>
      </c>
      <c r="E1578" s="213">
        <v>42216</v>
      </c>
      <c r="F1578" s="217"/>
      <c r="G1578" s="217"/>
      <c r="H1578" s="217"/>
      <c r="I1578" s="215">
        <v>16563.259999999998</v>
      </c>
      <c r="J1578" s="213">
        <v>42247</v>
      </c>
      <c r="K1578" s="212" t="s">
        <v>1419</v>
      </c>
      <c r="L1578" s="217"/>
      <c r="M1578" s="211" t="s">
        <v>1419</v>
      </c>
      <c r="N1578" s="215">
        <v>16563.259999999998</v>
      </c>
      <c r="O1578" s="218"/>
      <c r="P1578" s="217"/>
      <c r="Q1578" s="217"/>
      <c r="R1578" s="217"/>
      <c r="S1578" s="217"/>
      <c r="T1578" s="215" t="s">
        <v>1415</v>
      </c>
      <c r="U1578" s="185">
        <v>3895</v>
      </c>
      <c r="V1578" s="157" t="s">
        <v>980</v>
      </c>
      <c r="W1578" s="157" t="s">
        <v>984</v>
      </c>
    </row>
    <row r="1579" spans="1:23" ht="16" customHeight="1">
      <c r="A1579" s="211" t="s">
        <v>1759</v>
      </c>
      <c r="B1579" s="211" t="s">
        <v>1760</v>
      </c>
      <c r="C1579" s="212" t="s">
        <v>948</v>
      </c>
      <c r="D1579" s="212">
        <v>5648</v>
      </c>
      <c r="E1579" s="213">
        <v>42216</v>
      </c>
      <c r="F1579" s="217"/>
      <c r="G1579" s="217"/>
      <c r="H1579" s="217"/>
      <c r="I1579" s="215">
        <v>36699.01</v>
      </c>
      <c r="J1579" s="213">
        <v>42247</v>
      </c>
      <c r="K1579" s="212" t="s">
        <v>1419</v>
      </c>
      <c r="L1579" s="217"/>
      <c r="M1579" s="211" t="s">
        <v>1419</v>
      </c>
      <c r="N1579" s="215">
        <v>36699.01</v>
      </c>
      <c r="O1579" s="218"/>
      <c r="P1579" s="217"/>
      <c r="Q1579" s="217"/>
      <c r="R1579" s="217"/>
      <c r="S1579" s="217"/>
      <c r="T1579" s="215" t="s">
        <v>1415</v>
      </c>
      <c r="U1579" s="185">
        <v>3895</v>
      </c>
      <c r="V1579" s="157" t="s">
        <v>980</v>
      </c>
      <c r="W1579" s="157" t="s">
        <v>984</v>
      </c>
    </row>
    <row r="1580" spans="1:23" ht="16" customHeight="1">
      <c r="A1580" s="211" t="s">
        <v>1759</v>
      </c>
      <c r="B1580" s="211" t="s">
        <v>1760</v>
      </c>
      <c r="C1580" s="212" t="s">
        <v>948</v>
      </c>
      <c r="D1580" s="212">
        <v>5758</v>
      </c>
      <c r="E1580" s="213">
        <v>42247</v>
      </c>
      <c r="F1580" s="217"/>
      <c r="G1580" s="217"/>
      <c r="H1580" s="217"/>
      <c r="I1580" s="215">
        <v>15469.81</v>
      </c>
      <c r="J1580" s="213">
        <v>42277</v>
      </c>
      <c r="K1580" s="212" t="s">
        <v>1419</v>
      </c>
      <c r="L1580" s="217"/>
      <c r="M1580" s="211" t="s">
        <v>1419</v>
      </c>
      <c r="N1580" s="215">
        <v>15469.81</v>
      </c>
      <c r="O1580" s="218"/>
      <c r="P1580" s="217"/>
      <c r="Q1580" s="217"/>
      <c r="R1580" s="217"/>
      <c r="S1580" s="217"/>
      <c r="T1580" s="215" t="s">
        <v>1415</v>
      </c>
      <c r="U1580" s="185">
        <v>3865</v>
      </c>
      <c r="V1580" s="157" t="s">
        <v>980</v>
      </c>
      <c r="W1580" s="157" t="s">
        <v>984</v>
      </c>
    </row>
    <row r="1581" spans="1:23" ht="16" customHeight="1">
      <c r="A1581" s="211" t="s">
        <v>1759</v>
      </c>
      <c r="B1581" s="211" t="s">
        <v>1760</v>
      </c>
      <c r="C1581" s="212" t="s">
        <v>948</v>
      </c>
      <c r="D1581" s="212">
        <v>5759</v>
      </c>
      <c r="E1581" s="213">
        <v>42247</v>
      </c>
      <c r="F1581" s="217"/>
      <c r="G1581" s="217"/>
      <c r="H1581" s="217"/>
      <c r="I1581" s="215">
        <v>40432.230000000003</v>
      </c>
      <c r="J1581" s="213">
        <v>42277</v>
      </c>
      <c r="K1581" s="212" t="s">
        <v>1419</v>
      </c>
      <c r="L1581" s="217"/>
      <c r="M1581" s="211" t="s">
        <v>1419</v>
      </c>
      <c r="N1581" s="215">
        <v>40432.230000000003</v>
      </c>
      <c r="O1581" s="218"/>
      <c r="P1581" s="217"/>
      <c r="Q1581" s="217"/>
      <c r="R1581" s="217"/>
      <c r="S1581" s="217"/>
      <c r="T1581" s="215" t="s">
        <v>1415</v>
      </c>
      <c r="U1581" s="185">
        <v>3865</v>
      </c>
      <c r="V1581" s="157" t="s">
        <v>980</v>
      </c>
      <c r="W1581" s="157" t="s">
        <v>984</v>
      </c>
    </row>
    <row r="1582" spans="1:23" ht="16" customHeight="1">
      <c r="A1582" s="211" t="s">
        <v>1759</v>
      </c>
      <c r="B1582" s="211" t="s">
        <v>1760</v>
      </c>
      <c r="C1582" s="212" t="s">
        <v>948</v>
      </c>
      <c r="D1582" s="212">
        <v>5871</v>
      </c>
      <c r="E1582" s="213">
        <v>42277</v>
      </c>
      <c r="F1582" s="217"/>
      <c r="G1582" s="217"/>
      <c r="H1582" s="217"/>
      <c r="I1582" s="215">
        <v>15389.12</v>
      </c>
      <c r="J1582" s="213">
        <v>42307</v>
      </c>
      <c r="K1582" s="212" t="s">
        <v>1419</v>
      </c>
      <c r="L1582" s="217"/>
      <c r="M1582" s="211" t="s">
        <v>1419</v>
      </c>
      <c r="N1582" s="215">
        <v>15389.12</v>
      </c>
      <c r="O1582" s="218"/>
      <c r="P1582" s="217"/>
      <c r="Q1582" s="217"/>
      <c r="R1582" s="217"/>
      <c r="S1582" s="217"/>
      <c r="T1582" s="215" t="s">
        <v>1415</v>
      </c>
      <c r="U1582" s="185">
        <v>3835</v>
      </c>
      <c r="V1582" s="157" t="s">
        <v>980</v>
      </c>
      <c r="W1582" s="157" t="s">
        <v>984</v>
      </c>
    </row>
    <row r="1583" spans="1:23" ht="16" customHeight="1">
      <c r="A1583" s="211" t="s">
        <v>1759</v>
      </c>
      <c r="B1583" s="211" t="s">
        <v>1760</v>
      </c>
      <c r="C1583" s="212" t="s">
        <v>948</v>
      </c>
      <c r="D1583" s="212">
        <v>5872</v>
      </c>
      <c r="E1583" s="213">
        <v>42277</v>
      </c>
      <c r="F1583" s="217"/>
      <c r="G1583" s="217"/>
      <c r="H1583" s="217"/>
      <c r="I1583" s="215">
        <v>39582.699999999997</v>
      </c>
      <c r="J1583" s="213">
        <v>42307</v>
      </c>
      <c r="K1583" s="212" t="s">
        <v>1419</v>
      </c>
      <c r="L1583" s="217"/>
      <c r="M1583" s="211" t="s">
        <v>1419</v>
      </c>
      <c r="N1583" s="215">
        <v>39582.699999999997</v>
      </c>
      <c r="O1583" s="218"/>
      <c r="P1583" s="217"/>
      <c r="Q1583" s="217"/>
      <c r="R1583" s="217"/>
      <c r="S1583" s="217"/>
      <c r="T1583" s="215" t="s">
        <v>1415</v>
      </c>
      <c r="U1583" s="185">
        <v>3835</v>
      </c>
      <c r="V1583" s="157" t="s">
        <v>980</v>
      </c>
      <c r="W1583" s="157" t="s">
        <v>984</v>
      </c>
    </row>
    <row r="1584" spans="1:23" ht="16" customHeight="1">
      <c r="A1584" s="211" t="s">
        <v>1759</v>
      </c>
      <c r="B1584" s="211" t="s">
        <v>1760</v>
      </c>
      <c r="C1584" s="212" t="s">
        <v>948</v>
      </c>
      <c r="D1584" s="212">
        <v>5983</v>
      </c>
      <c r="E1584" s="213">
        <v>42307</v>
      </c>
      <c r="F1584" s="217"/>
      <c r="G1584" s="217"/>
      <c r="H1584" s="217"/>
      <c r="I1584" s="215">
        <v>15427.17</v>
      </c>
      <c r="J1584" s="213">
        <v>42338</v>
      </c>
      <c r="K1584" s="212" t="s">
        <v>1419</v>
      </c>
      <c r="L1584" s="217"/>
      <c r="M1584" s="211" t="s">
        <v>1419</v>
      </c>
      <c r="N1584" s="215">
        <v>15427.17</v>
      </c>
      <c r="O1584" s="218"/>
      <c r="P1584" s="217"/>
      <c r="Q1584" s="217"/>
      <c r="R1584" s="217"/>
      <c r="S1584" s="217"/>
      <c r="T1584" s="215" t="s">
        <v>1415</v>
      </c>
      <c r="U1584" s="185">
        <v>3804</v>
      </c>
      <c r="V1584" s="157" t="s">
        <v>980</v>
      </c>
      <c r="W1584" s="157" t="s">
        <v>984</v>
      </c>
    </row>
    <row r="1585" spans="1:23" ht="16" customHeight="1">
      <c r="A1585" s="211" t="s">
        <v>1759</v>
      </c>
      <c r="B1585" s="211" t="s">
        <v>1760</v>
      </c>
      <c r="C1585" s="212" t="s">
        <v>948</v>
      </c>
      <c r="D1585" s="212">
        <v>5984</v>
      </c>
      <c r="E1585" s="213">
        <v>42307</v>
      </c>
      <c r="F1585" s="217"/>
      <c r="G1585" s="217"/>
      <c r="H1585" s="217"/>
      <c r="I1585" s="215">
        <v>38803.29</v>
      </c>
      <c r="J1585" s="213">
        <v>42338</v>
      </c>
      <c r="K1585" s="212" t="s">
        <v>1419</v>
      </c>
      <c r="L1585" s="217"/>
      <c r="M1585" s="211" t="s">
        <v>1419</v>
      </c>
      <c r="N1585" s="215">
        <v>38803.29</v>
      </c>
      <c r="O1585" s="218"/>
      <c r="P1585" s="217"/>
      <c r="Q1585" s="217"/>
      <c r="R1585" s="217"/>
      <c r="S1585" s="217"/>
      <c r="T1585" s="215" t="s">
        <v>1415</v>
      </c>
      <c r="U1585" s="185">
        <v>3804</v>
      </c>
      <c r="V1585" s="157" t="s">
        <v>980</v>
      </c>
      <c r="W1585" s="157" t="s">
        <v>984</v>
      </c>
    </row>
    <row r="1586" spans="1:23" ht="16" customHeight="1">
      <c r="A1586" s="211" t="s">
        <v>1759</v>
      </c>
      <c r="B1586" s="211" t="s">
        <v>1760</v>
      </c>
      <c r="C1586" s="212" t="s">
        <v>948</v>
      </c>
      <c r="D1586" s="212">
        <v>6109</v>
      </c>
      <c r="E1586" s="213">
        <v>42338</v>
      </c>
      <c r="F1586" s="217"/>
      <c r="G1586" s="217"/>
      <c r="H1586" s="217"/>
      <c r="I1586" s="215">
        <v>15709.24</v>
      </c>
      <c r="J1586" s="213">
        <v>42368</v>
      </c>
      <c r="K1586" s="212" t="s">
        <v>1419</v>
      </c>
      <c r="L1586" s="217"/>
      <c r="M1586" s="211" t="s">
        <v>1419</v>
      </c>
      <c r="N1586" s="215">
        <v>15709.24</v>
      </c>
      <c r="O1586" s="218"/>
      <c r="P1586" s="217"/>
      <c r="Q1586" s="217"/>
      <c r="R1586" s="217"/>
      <c r="S1586" s="217"/>
      <c r="T1586" s="215" t="s">
        <v>1415</v>
      </c>
      <c r="U1586" s="185">
        <v>3774</v>
      </c>
      <c r="V1586" s="157" t="s">
        <v>980</v>
      </c>
      <c r="W1586" s="157" t="s">
        <v>984</v>
      </c>
    </row>
    <row r="1587" spans="1:23" ht="16" customHeight="1">
      <c r="A1587" s="211" t="s">
        <v>1759</v>
      </c>
      <c r="B1587" s="211" t="s">
        <v>1760</v>
      </c>
      <c r="C1587" s="212" t="s">
        <v>948</v>
      </c>
      <c r="D1587" s="212">
        <v>6110</v>
      </c>
      <c r="E1587" s="213">
        <v>42338</v>
      </c>
      <c r="F1587" s="217"/>
      <c r="G1587" s="217"/>
      <c r="H1587" s="217"/>
      <c r="I1587" s="215">
        <v>38588.39</v>
      </c>
      <c r="J1587" s="213">
        <v>42368</v>
      </c>
      <c r="K1587" s="212" t="s">
        <v>1419</v>
      </c>
      <c r="L1587" s="217"/>
      <c r="M1587" s="211" t="s">
        <v>1419</v>
      </c>
      <c r="N1587" s="215">
        <v>38588.39</v>
      </c>
      <c r="O1587" s="218"/>
      <c r="P1587" s="217"/>
      <c r="Q1587" s="217"/>
      <c r="R1587" s="217"/>
      <c r="S1587" s="217"/>
      <c r="T1587" s="215" t="s">
        <v>1415</v>
      </c>
      <c r="U1587" s="185">
        <v>3774</v>
      </c>
      <c r="V1587" s="157" t="s">
        <v>980</v>
      </c>
      <c r="W1587" s="157" t="s">
        <v>984</v>
      </c>
    </row>
    <row r="1588" spans="1:23" ht="16" customHeight="1">
      <c r="A1588" s="211" t="s">
        <v>1759</v>
      </c>
      <c r="B1588" s="211" t="s">
        <v>1760</v>
      </c>
      <c r="C1588" s="212" t="s">
        <v>948</v>
      </c>
      <c r="D1588" s="212">
        <v>6233</v>
      </c>
      <c r="E1588" s="213">
        <v>42369</v>
      </c>
      <c r="F1588" s="217"/>
      <c r="G1588" s="217"/>
      <c r="H1588" s="217"/>
      <c r="I1588" s="215">
        <v>15500.08</v>
      </c>
      <c r="J1588" s="213">
        <v>42398</v>
      </c>
      <c r="K1588" s="212" t="s">
        <v>1419</v>
      </c>
      <c r="L1588" s="217"/>
      <c r="M1588" s="211" t="s">
        <v>1419</v>
      </c>
      <c r="N1588" s="215">
        <v>15500.08</v>
      </c>
      <c r="O1588" s="218"/>
      <c r="P1588" s="217"/>
      <c r="Q1588" s="217"/>
      <c r="R1588" s="217"/>
      <c r="S1588" s="217"/>
      <c r="T1588" s="215" t="s">
        <v>1415</v>
      </c>
      <c r="U1588" s="185">
        <v>3744</v>
      </c>
      <c r="V1588" s="157" t="s">
        <v>980</v>
      </c>
      <c r="W1588" s="157" t="s">
        <v>984</v>
      </c>
    </row>
    <row r="1589" spans="1:23" ht="16" customHeight="1">
      <c r="A1589" s="211" t="s">
        <v>1759</v>
      </c>
      <c r="B1589" s="211" t="s">
        <v>1760</v>
      </c>
      <c r="C1589" s="212" t="s">
        <v>948</v>
      </c>
      <c r="D1589" s="212">
        <v>6234</v>
      </c>
      <c r="E1589" s="213">
        <v>42369</v>
      </c>
      <c r="F1589" s="217"/>
      <c r="G1589" s="217"/>
      <c r="H1589" s="217"/>
      <c r="I1589" s="215">
        <v>38524.58</v>
      </c>
      <c r="J1589" s="213">
        <v>42398</v>
      </c>
      <c r="K1589" s="212" t="s">
        <v>1419</v>
      </c>
      <c r="L1589" s="217"/>
      <c r="M1589" s="211" t="s">
        <v>1419</v>
      </c>
      <c r="N1589" s="215">
        <v>38524.58</v>
      </c>
      <c r="O1589" s="218"/>
      <c r="P1589" s="217"/>
      <c r="Q1589" s="217"/>
      <c r="R1589" s="217"/>
      <c r="S1589" s="217"/>
      <c r="T1589" s="215" t="s">
        <v>1415</v>
      </c>
      <c r="U1589" s="185">
        <v>3744</v>
      </c>
      <c r="V1589" s="157" t="s">
        <v>980</v>
      </c>
      <c r="W1589" s="157" t="s">
        <v>984</v>
      </c>
    </row>
    <row r="1590" spans="1:23" ht="16" customHeight="1">
      <c r="A1590" s="211" t="s">
        <v>1759</v>
      </c>
      <c r="B1590" s="211" t="s">
        <v>1760</v>
      </c>
      <c r="C1590" s="212" t="s">
        <v>948</v>
      </c>
      <c r="D1590" s="212">
        <v>6492</v>
      </c>
      <c r="E1590" s="213">
        <v>42400</v>
      </c>
      <c r="F1590" s="217"/>
      <c r="G1590" s="217"/>
      <c r="H1590" s="217"/>
      <c r="I1590" s="215">
        <v>15139.98</v>
      </c>
      <c r="J1590" s="213">
        <v>42429</v>
      </c>
      <c r="K1590" s="212" t="s">
        <v>1419</v>
      </c>
      <c r="L1590" s="217"/>
      <c r="M1590" s="211" t="s">
        <v>1419</v>
      </c>
      <c r="N1590" s="215">
        <v>15139.98</v>
      </c>
      <c r="O1590" s="218"/>
      <c r="P1590" s="217"/>
      <c r="Q1590" s="217"/>
      <c r="R1590" s="217"/>
      <c r="S1590" s="217"/>
      <c r="T1590" s="215" t="s">
        <v>1415</v>
      </c>
      <c r="U1590" s="185">
        <v>3713</v>
      </c>
      <c r="V1590" s="157" t="s">
        <v>980</v>
      </c>
      <c r="W1590" s="157" t="s">
        <v>984</v>
      </c>
    </row>
    <row r="1591" spans="1:23" ht="16" customHeight="1">
      <c r="A1591" s="211" t="s">
        <v>1759</v>
      </c>
      <c r="B1591" s="211" t="s">
        <v>1760</v>
      </c>
      <c r="C1591" s="212" t="s">
        <v>948</v>
      </c>
      <c r="D1591" s="212">
        <v>6493</v>
      </c>
      <c r="E1591" s="213">
        <v>42400</v>
      </c>
      <c r="F1591" s="217"/>
      <c r="G1591" s="217"/>
      <c r="H1591" s="217"/>
      <c r="I1591" s="215">
        <v>40715.39</v>
      </c>
      <c r="J1591" s="213">
        <v>42429</v>
      </c>
      <c r="K1591" s="212" t="s">
        <v>1419</v>
      </c>
      <c r="L1591" s="217"/>
      <c r="M1591" s="211" t="s">
        <v>1419</v>
      </c>
      <c r="N1591" s="215">
        <v>40715.39</v>
      </c>
      <c r="O1591" s="218"/>
      <c r="P1591" s="217"/>
      <c r="Q1591" s="217"/>
      <c r="R1591" s="217"/>
      <c r="S1591" s="217"/>
      <c r="T1591" s="215" t="s">
        <v>1415</v>
      </c>
      <c r="U1591" s="185">
        <v>3713</v>
      </c>
      <c r="V1591" s="157" t="s">
        <v>980</v>
      </c>
      <c r="W1591" s="157" t="s">
        <v>984</v>
      </c>
    </row>
    <row r="1592" spans="1:23" ht="16" customHeight="1">
      <c r="A1592" s="211" t="s">
        <v>1759</v>
      </c>
      <c r="B1592" s="211" t="s">
        <v>1760</v>
      </c>
      <c r="C1592" s="212" t="s">
        <v>948</v>
      </c>
      <c r="D1592" s="212">
        <v>6645</v>
      </c>
      <c r="E1592" s="213">
        <v>42429</v>
      </c>
      <c r="F1592" s="217"/>
      <c r="G1592" s="217"/>
      <c r="H1592" s="217"/>
      <c r="I1592" s="215">
        <v>14670.68</v>
      </c>
      <c r="J1592" s="213">
        <v>42460</v>
      </c>
      <c r="K1592" s="212" t="s">
        <v>1419</v>
      </c>
      <c r="L1592" s="217"/>
      <c r="M1592" s="211" t="s">
        <v>1419</v>
      </c>
      <c r="N1592" s="215">
        <v>14670.68</v>
      </c>
      <c r="O1592" s="218"/>
      <c r="P1592" s="217"/>
      <c r="Q1592" s="217"/>
      <c r="R1592" s="217"/>
      <c r="S1592" s="217"/>
      <c r="T1592" s="215" t="s">
        <v>1415</v>
      </c>
      <c r="U1592" s="185">
        <v>3682</v>
      </c>
      <c r="V1592" s="157" t="s">
        <v>980</v>
      </c>
      <c r="W1592" s="157" t="s">
        <v>984</v>
      </c>
    </row>
    <row r="1593" spans="1:23" ht="16" customHeight="1">
      <c r="A1593" s="211" t="s">
        <v>1759</v>
      </c>
      <c r="B1593" s="211" t="s">
        <v>1760</v>
      </c>
      <c r="C1593" s="212" t="s">
        <v>948</v>
      </c>
      <c r="D1593" s="212">
        <v>6646</v>
      </c>
      <c r="E1593" s="213">
        <v>42429</v>
      </c>
      <c r="F1593" s="217"/>
      <c r="G1593" s="217"/>
      <c r="H1593" s="217"/>
      <c r="I1593" s="215">
        <v>39915.699999999997</v>
      </c>
      <c r="J1593" s="213">
        <v>42460</v>
      </c>
      <c r="K1593" s="212" t="s">
        <v>1419</v>
      </c>
      <c r="L1593" s="217"/>
      <c r="M1593" s="211" t="s">
        <v>1419</v>
      </c>
      <c r="N1593" s="215">
        <v>39915.699999999997</v>
      </c>
      <c r="O1593" s="218"/>
      <c r="P1593" s="217"/>
      <c r="Q1593" s="217"/>
      <c r="R1593" s="217"/>
      <c r="S1593" s="217"/>
      <c r="T1593" s="215" t="s">
        <v>1415</v>
      </c>
      <c r="U1593" s="185">
        <v>3682</v>
      </c>
      <c r="V1593" s="157" t="s">
        <v>980</v>
      </c>
      <c r="W1593" s="157" t="s">
        <v>984</v>
      </c>
    </row>
    <row r="1594" spans="1:23" ht="16" customHeight="1">
      <c r="A1594" s="211" t="s">
        <v>1759</v>
      </c>
      <c r="B1594" s="211" t="s">
        <v>1760</v>
      </c>
      <c r="C1594" s="212" t="s">
        <v>948</v>
      </c>
      <c r="D1594" s="212">
        <v>6800</v>
      </c>
      <c r="E1594" s="213">
        <v>42460</v>
      </c>
      <c r="F1594" s="217"/>
      <c r="G1594" s="217"/>
      <c r="H1594" s="217"/>
      <c r="I1594" s="215">
        <v>14651.12</v>
      </c>
      <c r="J1594" s="213">
        <v>42489</v>
      </c>
      <c r="K1594" s="212" t="s">
        <v>1419</v>
      </c>
      <c r="L1594" s="217"/>
      <c r="M1594" s="211" t="s">
        <v>1419</v>
      </c>
      <c r="N1594" s="215">
        <v>14651.12</v>
      </c>
      <c r="O1594" s="218"/>
      <c r="P1594" s="217"/>
      <c r="Q1594" s="217"/>
      <c r="R1594" s="217"/>
      <c r="S1594" s="217"/>
      <c r="T1594" s="215" t="s">
        <v>1415</v>
      </c>
      <c r="U1594" s="185">
        <v>3653</v>
      </c>
      <c r="V1594" s="157" t="s">
        <v>980</v>
      </c>
      <c r="W1594" s="157" t="s">
        <v>984</v>
      </c>
    </row>
    <row r="1595" spans="1:23" ht="16" customHeight="1">
      <c r="A1595" s="211" t="s">
        <v>1759</v>
      </c>
      <c r="B1595" s="211" t="s">
        <v>1760</v>
      </c>
      <c r="C1595" s="212" t="s">
        <v>948</v>
      </c>
      <c r="D1595" s="212">
        <v>6801</v>
      </c>
      <c r="E1595" s="213">
        <v>42460</v>
      </c>
      <c r="F1595" s="217"/>
      <c r="G1595" s="217"/>
      <c r="H1595" s="217"/>
      <c r="I1595" s="215">
        <v>41230.839999999997</v>
      </c>
      <c r="J1595" s="213">
        <v>42489</v>
      </c>
      <c r="K1595" s="212" t="s">
        <v>1419</v>
      </c>
      <c r="L1595" s="217"/>
      <c r="M1595" s="211" t="s">
        <v>1419</v>
      </c>
      <c r="N1595" s="215">
        <v>41230.839999999997</v>
      </c>
      <c r="O1595" s="218"/>
      <c r="P1595" s="217"/>
      <c r="Q1595" s="217"/>
      <c r="R1595" s="217"/>
      <c r="S1595" s="217"/>
      <c r="T1595" s="215" t="s">
        <v>1415</v>
      </c>
      <c r="U1595" s="185">
        <v>3653</v>
      </c>
      <c r="V1595" s="157" t="s">
        <v>980</v>
      </c>
      <c r="W1595" s="157" t="s">
        <v>984</v>
      </c>
    </row>
    <row r="1596" spans="1:23" ht="16" customHeight="1">
      <c r="A1596" s="211" t="s">
        <v>1759</v>
      </c>
      <c r="B1596" s="211" t="s">
        <v>1760</v>
      </c>
      <c r="C1596" s="212" t="s">
        <v>948</v>
      </c>
      <c r="D1596" s="212">
        <v>6958</v>
      </c>
      <c r="E1596" s="213">
        <v>42489</v>
      </c>
      <c r="F1596" s="217"/>
      <c r="G1596" s="217"/>
      <c r="H1596" s="217"/>
      <c r="I1596" s="215">
        <v>14451.55</v>
      </c>
      <c r="J1596" s="213">
        <v>42521</v>
      </c>
      <c r="K1596" s="212" t="s">
        <v>1419</v>
      </c>
      <c r="L1596" s="217"/>
      <c r="M1596" s="211" t="s">
        <v>1419</v>
      </c>
      <c r="N1596" s="215">
        <v>14451.55</v>
      </c>
      <c r="O1596" s="218"/>
      <c r="P1596" s="217"/>
      <c r="Q1596" s="217"/>
      <c r="R1596" s="217"/>
      <c r="S1596" s="217"/>
      <c r="T1596" s="215" t="s">
        <v>1415</v>
      </c>
      <c r="U1596" s="185">
        <v>3621</v>
      </c>
      <c r="V1596" s="157" t="s">
        <v>980</v>
      </c>
      <c r="W1596" s="157" t="s">
        <v>984</v>
      </c>
    </row>
    <row r="1597" spans="1:23" ht="16" customHeight="1">
      <c r="A1597" s="211" t="s">
        <v>1759</v>
      </c>
      <c r="B1597" s="211" t="s">
        <v>1760</v>
      </c>
      <c r="C1597" s="212" t="s">
        <v>948</v>
      </c>
      <c r="D1597" s="212">
        <v>6959</v>
      </c>
      <c r="E1597" s="213">
        <v>42489</v>
      </c>
      <c r="F1597" s="217"/>
      <c r="G1597" s="217"/>
      <c r="H1597" s="217"/>
      <c r="I1597" s="215">
        <v>39211.71</v>
      </c>
      <c r="J1597" s="213">
        <v>42521</v>
      </c>
      <c r="K1597" s="212" t="s">
        <v>1419</v>
      </c>
      <c r="L1597" s="217"/>
      <c r="M1597" s="211" t="s">
        <v>1419</v>
      </c>
      <c r="N1597" s="215">
        <v>39211.71</v>
      </c>
      <c r="O1597" s="218"/>
      <c r="P1597" s="217"/>
      <c r="Q1597" s="217"/>
      <c r="R1597" s="217"/>
      <c r="S1597" s="217"/>
      <c r="T1597" s="215" t="s">
        <v>1415</v>
      </c>
      <c r="U1597" s="185">
        <v>3621</v>
      </c>
      <c r="V1597" s="157" t="s">
        <v>980</v>
      </c>
      <c r="W1597" s="157" t="s">
        <v>984</v>
      </c>
    </row>
    <row r="1598" spans="1:23" ht="16" customHeight="1">
      <c r="A1598" s="211" t="s">
        <v>1759</v>
      </c>
      <c r="B1598" s="211" t="s">
        <v>1760</v>
      </c>
      <c r="C1598" s="212" t="s">
        <v>948</v>
      </c>
      <c r="D1598" s="212">
        <v>7122</v>
      </c>
      <c r="E1598" s="213">
        <v>42521</v>
      </c>
      <c r="F1598" s="217"/>
      <c r="G1598" s="217"/>
      <c r="H1598" s="217"/>
      <c r="I1598" s="215">
        <v>14771.4</v>
      </c>
      <c r="J1598" s="213">
        <v>42551</v>
      </c>
      <c r="K1598" s="212" t="s">
        <v>1419</v>
      </c>
      <c r="L1598" s="217"/>
      <c r="M1598" s="211" t="s">
        <v>1419</v>
      </c>
      <c r="N1598" s="215">
        <v>14771.4</v>
      </c>
      <c r="O1598" s="218"/>
      <c r="P1598" s="217"/>
      <c r="Q1598" s="217"/>
      <c r="R1598" s="217"/>
      <c r="S1598" s="217"/>
      <c r="T1598" s="215" t="s">
        <v>1415</v>
      </c>
      <c r="U1598" s="185">
        <v>3591</v>
      </c>
      <c r="V1598" s="157" t="s">
        <v>980</v>
      </c>
      <c r="W1598" s="157" t="s">
        <v>984</v>
      </c>
    </row>
    <row r="1599" spans="1:23" ht="16" customHeight="1">
      <c r="A1599" s="211" t="s">
        <v>1759</v>
      </c>
      <c r="B1599" s="211" t="s">
        <v>1760</v>
      </c>
      <c r="C1599" s="212" t="s">
        <v>948</v>
      </c>
      <c r="D1599" s="212">
        <v>7123</v>
      </c>
      <c r="E1599" s="213">
        <v>42521</v>
      </c>
      <c r="F1599" s="217"/>
      <c r="G1599" s="217"/>
      <c r="H1599" s="217"/>
      <c r="I1599" s="215">
        <v>45734.02</v>
      </c>
      <c r="J1599" s="213">
        <v>42551</v>
      </c>
      <c r="K1599" s="212" t="s">
        <v>1419</v>
      </c>
      <c r="L1599" s="217"/>
      <c r="M1599" s="211" t="s">
        <v>1419</v>
      </c>
      <c r="N1599" s="215">
        <v>45734.02</v>
      </c>
      <c r="O1599" s="218"/>
      <c r="P1599" s="217"/>
      <c r="Q1599" s="217"/>
      <c r="R1599" s="217"/>
      <c r="S1599" s="217"/>
      <c r="T1599" s="215" t="s">
        <v>1415</v>
      </c>
      <c r="U1599" s="185">
        <v>3591</v>
      </c>
      <c r="V1599" s="157" t="s">
        <v>980</v>
      </c>
      <c r="W1599" s="157" t="s">
        <v>984</v>
      </c>
    </row>
    <row r="1600" spans="1:23" ht="16" customHeight="1">
      <c r="A1600" s="211" t="s">
        <v>1759</v>
      </c>
      <c r="B1600" s="211" t="s">
        <v>1760</v>
      </c>
      <c r="C1600" s="212" t="s">
        <v>948</v>
      </c>
      <c r="D1600" s="212">
        <v>7140</v>
      </c>
      <c r="E1600" s="213">
        <v>42551</v>
      </c>
      <c r="F1600" s="217"/>
      <c r="G1600" s="217"/>
      <c r="H1600" s="217"/>
      <c r="I1600" s="215">
        <v>1048733.07</v>
      </c>
      <c r="J1600" s="213">
        <v>42580</v>
      </c>
      <c r="K1600" s="212" t="s">
        <v>1419</v>
      </c>
      <c r="L1600" s="217"/>
      <c r="M1600" s="211" t="s">
        <v>1419</v>
      </c>
      <c r="N1600" s="215">
        <v>1048733.07</v>
      </c>
      <c r="O1600" s="218"/>
      <c r="P1600" s="217"/>
      <c r="Q1600" s="217"/>
      <c r="R1600" s="217"/>
      <c r="S1600" s="217"/>
      <c r="T1600" s="215" t="s">
        <v>1415</v>
      </c>
      <c r="U1600" s="185">
        <v>3562</v>
      </c>
      <c r="V1600" s="157" t="s">
        <v>980</v>
      </c>
      <c r="W1600" s="157" t="s">
        <v>984</v>
      </c>
    </row>
    <row r="1601" spans="1:23" ht="16" customHeight="1">
      <c r="A1601" s="211" t="s">
        <v>1759</v>
      </c>
      <c r="B1601" s="211" t="s">
        <v>1760</v>
      </c>
      <c r="C1601" s="212" t="s">
        <v>948</v>
      </c>
      <c r="D1601" s="212">
        <v>7251</v>
      </c>
      <c r="E1601" s="213">
        <v>42551</v>
      </c>
      <c r="F1601" s="217"/>
      <c r="G1601" s="217"/>
      <c r="H1601" s="217"/>
      <c r="I1601" s="215">
        <v>17291.46</v>
      </c>
      <c r="J1601" s="213">
        <v>42580</v>
      </c>
      <c r="K1601" s="212" t="s">
        <v>1419</v>
      </c>
      <c r="L1601" s="217"/>
      <c r="M1601" s="211" t="s">
        <v>1419</v>
      </c>
      <c r="N1601" s="215">
        <v>17291.46</v>
      </c>
      <c r="O1601" s="218"/>
      <c r="P1601" s="217"/>
      <c r="Q1601" s="217"/>
      <c r="R1601" s="217"/>
      <c r="S1601" s="217"/>
      <c r="T1601" s="215" t="s">
        <v>1415</v>
      </c>
      <c r="U1601" s="185">
        <v>3562</v>
      </c>
      <c r="V1601" s="157" t="s">
        <v>980</v>
      </c>
      <c r="W1601" s="157" t="s">
        <v>984</v>
      </c>
    </row>
    <row r="1602" spans="1:23" ht="16" customHeight="1">
      <c r="A1602" s="211" t="s">
        <v>1759</v>
      </c>
      <c r="B1602" s="211" t="s">
        <v>1760</v>
      </c>
      <c r="C1602" s="212" t="s">
        <v>948</v>
      </c>
      <c r="D1602" s="212">
        <v>7252</v>
      </c>
      <c r="E1602" s="213">
        <v>42551</v>
      </c>
      <c r="F1602" s="217"/>
      <c r="G1602" s="217"/>
      <c r="H1602" s="217"/>
      <c r="I1602" s="215">
        <v>43536.53</v>
      </c>
      <c r="J1602" s="213">
        <v>42580</v>
      </c>
      <c r="K1602" s="212" t="s">
        <v>1419</v>
      </c>
      <c r="L1602" s="217"/>
      <c r="M1602" s="211" t="s">
        <v>1419</v>
      </c>
      <c r="N1602" s="215">
        <v>43536.53</v>
      </c>
      <c r="O1602" s="218"/>
      <c r="P1602" s="217"/>
      <c r="Q1602" s="217"/>
      <c r="R1602" s="217"/>
      <c r="S1602" s="217"/>
      <c r="T1602" s="215" t="s">
        <v>1415</v>
      </c>
      <c r="U1602" s="185">
        <v>3562</v>
      </c>
      <c r="V1602" s="157" t="s">
        <v>980</v>
      </c>
      <c r="W1602" s="157" t="s">
        <v>984</v>
      </c>
    </row>
    <row r="1603" spans="1:23" ht="16" customHeight="1">
      <c r="A1603" s="211" t="s">
        <v>1759</v>
      </c>
      <c r="B1603" s="211" t="s">
        <v>1760</v>
      </c>
      <c r="C1603" s="212" t="s">
        <v>948</v>
      </c>
      <c r="D1603" s="212">
        <v>7521</v>
      </c>
      <c r="E1603" s="213">
        <v>42580</v>
      </c>
      <c r="F1603" s="217"/>
      <c r="G1603" s="217"/>
      <c r="H1603" s="217"/>
      <c r="I1603" s="215">
        <v>16149.92</v>
      </c>
      <c r="J1603" s="213">
        <v>42613</v>
      </c>
      <c r="K1603" s="212" t="s">
        <v>1419</v>
      </c>
      <c r="L1603" s="217"/>
      <c r="M1603" s="211" t="s">
        <v>1419</v>
      </c>
      <c r="N1603" s="215">
        <v>16149.92</v>
      </c>
      <c r="O1603" s="218"/>
      <c r="P1603" s="217"/>
      <c r="Q1603" s="217"/>
      <c r="R1603" s="217"/>
      <c r="S1603" s="217"/>
      <c r="T1603" s="215" t="s">
        <v>1415</v>
      </c>
      <c r="U1603" s="185">
        <v>3529</v>
      </c>
      <c r="V1603" s="157" t="s">
        <v>980</v>
      </c>
      <c r="W1603" s="157" t="s">
        <v>984</v>
      </c>
    </row>
    <row r="1604" spans="1:23" ht="16" customHeight="1">
      <c r="A1604" s="211" t="s">
        <v>1759</v>
      </c>
      <c r="B1604" s="211" t="s">
        <v>1760</v>
      </c>
      <c r="C1604" s="212" t="s">
        <v>948</v>
      </c>
      <c r="D1604" s="212">
        <v>7522</v>
      </c>
      <c r="E1604" s="213">
        <v>42580</v>
      </c>
      <c r="F1604" s="217"/>
      <c r="G1604" s="217"/>
      <c r="H1604" s="217"/>
      <c r="I1604" s="215">
        <v>39892.06</v>
      </c>
      <c r="J1604" s="213">
        <v>42613</v>
      </c>
      <c r="K1604" s="212" t="s">
        <v>1419</v>
      </c>
      <c r="L1604" s="217"/>
      <c r="M1604" s="211" t="s">
        <v>1419</v>
      </c>
      <c r="N1604" s="215">
        <v>39892.06</v>
      </c>
      <c r="O1604" s="218"/>
      <c r="P1604" s="217"/>
      <c r="Q1604" s="217"/>
      <c r="R1604" s="217"/>
      <c r="S1604" s="217"/>
      <c r="T1604" s="215" t="s">
        <v>1415</v>
      </c>
      <c r="U1604" s="185">
        <v>3529</v>
      </c>
      <c r="V1604" s="157" t="s">
        <v>980</v>
      </c>
      <c r="W1604" s="157" t="s">
        <v>984</v>
      </c>
    </row>
    <row r="1605" spans="1:23" ht="16" customHeight="1">
      <c r="A1605" s="211" t="s">
        <v>1759</v>
      </c>
      <c r="B1605" s="211" t="s">
        <v>1760</v>
      </c>
      <c r="C1605" s="212" t="s">
        <v>948</v>
      </c>
      <c r="D1605" s="212">
        <v>7523</v>
      </c>
      <c r="E1605" s="213">
        <v>42580</v>
      </c>
      <c r="F1605" s="217"/>
      <c r="G1605" s="217"/>
      <c r="H1605" s="217"/>
      <c r="I1605" s="215">
        <v>20316.46</v>
      </c>
      <c r="J1605" s="213">
        <v>42613</v>
      </c>
      <c r="K1605" s="212" t="s">
        <v>1419</v>
      </c>
      <c r="L1605" s="217"/>
      <c r="M1605" s="211" t="s">
        <v>1419</v>
      </c>
      <c r="N1605" s="215">
        <v>20316.46</v>
      </c>
      <c r="O1605" s="218"/>
      <c r="P1605" s="217"/>
      <c r="Q1605" s="217"/>
      <c r="R1605" s="217"/>
      <c r="S1605" s="217"/>
      <c r="T1605" s="215" t="s">
        <v>1415</v>
      </c>
      <c r="U1605" s="185">
        <v>3529</v>
      </c>
      <c r="V1605" s="157" t="s">
        <v>980</v>
      </c>
      <c r="W1605" s="157" t="s">
        <v>984</v>
      </c>
    </row>
    <row r="1606" spans="1:23" ht="16" customHeight="1">
      <c r="A1606" s="211" t="s">
        <v>1759</v>
      </c>
      <c r="B1606" s="211" t="s">
        <v>1760</v>
      </c>
      <c r="C1606" s="212" t="s">
        <v>948</v>
      </c>
      <c r="D1606" s="212">
        <v>7687</v>
      </c>
      <c r="E1606" s="213">
        <v>42613</v>
      </c>
      <c r="F1606" s="217"/>
      <c r="G1606" s="217"/>
      <c r="H1606" s="217"/>
      <c r="I1606" s="215">
        <v>15830.45</v>
      </c>
      <c r="J1606" s="213">
        <v>42643</v>
      </c>
      <c r="K1606" s="212" t="s">
        <v>1419</v>
      </c>
      <c r="L1606" s="217"/>
      <c r="M1606" s="211" t="s">
        <v>1419</v>
      </c>
      <c r="N1606" s="215">
        <v>15830.45</v>
      </c>
      <c r="O1606" s="218"/>
      <c r="P1606" s="217"/>
      <c r="Q1606" s="217"/>
      <c r="R1606" s="217"/>
      <c r="S1606" s="217"/>
      <c r="T1606" s="215" t="s">
        <v>1415</v>
      </c>
      <c r="U1606" s="185">
        <v>3499</v>
      </c>
      <c r="V1606" s="157" t="s">
        <v>980</v>
      </c>
      <c r="W1606" s="157" t="s">
        <v>984</v>
      </c>
    </row>
    <row r="1607" spans="1:23" ht="16" customHeight="1">
      <c r="A1607" s="211" t="s">
        <v>1759</v>
      </c>
      <c r="B1607" s="211" t="s">
        <v>1760</v>
      </c>
      <c r="C1607" s="212" t="s">
        <v>948</v>
      </c>
      <c r="D1607" s="212">
        <v>7688</v>
      </c>
      <c r="E1607" s="213">
        <v>42613</v>
      </c>
      <c r="F1607" s="217"/>
      <c r="G1607" s="217"/>
      <c r="H1607" s="217"/>
      <c r="I1607" s="215">
        <v>39324.959999999999</v>
      </c>
      <c r="J1607" s="213">
        <v>42643</v>
      </c>
      <c r="K1607" s="212" t="s">
        <v>1419</v>
      </c>
      <c r="L1607" s="217"/>
      <c r="M1607" s="211" t="s">
        <v>1419</v>
      </c>
      <c r="N1607" s="215">
        <v>39324.959999999999</v>
      </c>
      <c r="O1607" s="218"/>
      <c r="P1607" s="217"/>
      <c r="Q1607" s="217"/>
      <c r="R1607" s="217"/>
      <c r="S1607" s="217"/>
      <c r="T1607" s="215" t="s">
        <v>1415</v>
      </c>
      <c r="U1607" s="185">
        <v>3499</v>
      </c>
      <c r="V1607" s="157" t="s">
        <v>980</v>
      </c>
      <c r="W1607" s="157" t="s">
        <v>984</v>
      </c>
    </row>
    <row r="1608" spans="1:23" ht="16" customHeight="1">
      <c r="A1608" s="211" t="s">
        <v>1759</v>
      </c>
      <c r="B1608" s="211" t="s">
        <v>1760</v>
      </c>
      <c r="C1608" s="212" t="s">
        <v>948</v>
      </c>
      <c r="D1608" s="212">
        <v>7689</v>
      </c>
      <c r="E1608" s="213">
        <v>42613</v>
      </c>
      <c r="F1608" s="217"/>
      <c r="G1608" s="217"/>
      <c r="H1608" s="217"/>
      <c r="I1608" s="215">
        <v>20090.16</v>
      </c>
      <c r="J1608" s="213">
        <v>42643</v>
      </c>
      <c r="K1608" s="212" t="s">
        <v>1419</v>
      </c>
      <c r="L1608" s="217"/>
      <c r="M1608" s="211" t="s">
        <v>1419</v>
      </c>
      <c r="N1608" s="215">
        <v>20090.16</v>
      </c>
      <c r="O1608" s="218"/>
      <c r="P1608" s="217"/>
      <c r="Q1608" s="217"/>
      <c r="R1608" s="217"/>
      <c r="S1608" s="217"/>
      <c r="T1608" s="215" t="s">
        <v>1415</v>
      </c>
      <c r="U1608" s="185">
        <v>3499</v>
      </c>
      <c r="V1608" s="157" t="s">
        <v>980</v>
      </c>
      <c r="W1608" s="157" t="s">
        <v>984</v>
      </c>
    </row>
    <row r="1609" spans="1:23" ht="16" customHeight="1">
      <c r="A1609" s="211" t="s">
        <v>1759</v>
      </c>
      <c r="B1609" s="211" t="s">
        <v>1760</v>
      </c>
      <c r="C1609" s="212" t="s">
        <v>948</v>
      </c>
      <c r="D1609" s="212">
        <v>7855</v>
      </c>
      <c r="E1609" s="213">
        <v>42643</v>
      </c>
      <c r="F1609" s="217"/>
      <c r="G1609" s="217"/>
      <c r="H1609" s="217"/>
      <c r="I1609" s="215">
        <v>16978.16</v>
      </c>
      <c r="J1609" s="213">
        <v>42674</v>
      </c>
      <c r="K1609" s="212" t="s">
        <v>1419</v>
      </c>
      <c r="L1609" s="217"/>
      <c r="M1609" s="211" t="s">
        <v>1419</v>
      </c>
      <c r="N1609" s="215">
        <v>16978.16</v>
      </c>
      <c r="O1609" s="218"/>
      <c r="P1609" s="217"/>
      <c r="Q1609" s="217"/>
      <c r="R1609" s="217"/>
      <c r="S1609" s="217"/>
      <c r="T1609" s="215" t="s">
        <v>1415</v>
      </c>
      <c r="U1609" s="185">
        <v>3468</v>
      </c>
      <c r="V1609" s="157" t="s">
        <v>980</v>
      </c>
      <c r="W1609" s="157" t="s">
        <v>984</v>
      </c>
    </row>
    <row r="1610" spans="1:23" ht="16" customHeight="1">
      <c r="A1610" s="211" t="s">
        <v>1759</v>
      </c>
      <c r="B1610" s="211" t="s">
        <v>1760</v>
      </c>
      <c r="C1610" s="212" t="s">
        <v>948</v>
      </c>
      <c r="D1610" s="212">
        <v>7856</v>
      </c>
      <c r="E1610" s="213">
        <v>42643</v>
      </c>
      <c r="F1610" s="217"/>
      <c r="G1610" s="217"/>
      <c r="H1610" s="217"/>
      <c r="I1610" s="215">
        <v>37892.58</v>
      </c>
      <c r="J1610" s="213">
        <v>42674</v>
      </c>
      <c r="K1610" s="212" t="s">
        <v>1419</v>
      </c>
      <c r="L1610" s="217"/>
      <c r="M1610" s="211" t="s">
        <v>1419</v>
      </c>
      <c r="N1610" s="215">
        <v>37892.58</v>
      </c>
      <c r="O1610" s="218"/>
      <c r="P1610" s="217"/>
      <c r="Q1610" s="217"/>
      <c r="R1610" s="217"/>
      <c r="S1610" s="217"/>
      <c r="T1610" s="215" t="s">
        <v>1415</v>
      </c>
      <c r="U1610" s="185">
        <v>3468</v>
      </c>
      <c r="V1610" s="157" t="s">
        <v>980</v>
      </c>
      <c r="W1610" s="157" t="s">
        <v>984</v>
      </c>
    </row>
    <row r="1611" spans="1:23" ht="16" customHeight="1">
      <c r="A1611" s="211" t="s">
        <v>1759</v>
      </c>
      <c r="B1611" s="211" t="s">
        <v>1760</v>
      </c>
      <c r="C1611" s="212" t="s">
        <v>948</v>
      </c>
      <c r="D1611" s="212">
        <v>7857</v>
      </c>
      <c r="E1611" s="213">
        <v>42643</v>
      </c>
      <c r="F1611" s="217"/>
      <c r="G1611" s="217"/>
      <c r="H1611" s="217"/>
      <c r="I1611" s="215">
        <v>21796.83</v>
      </c>
      <c r="J1611" s="213">
        <v>42674</v>
      </c>
      <c r="K1611" s="212" t="s">
        <v>1419</v>
      </c>
      <c r="L1611" s="217"/>
      <c r="M1611" s="211" t="s">
        <v>1419</v>
      </c>
      <c r="N1611" s="215">
        <v>21796.83</v>
      </c>
      <c r="O1611" s="218"/>
      <c r="P1611" s="217"/>
      <c r="Q1611" s="217"/>
      <c r="R1611" s="217"/>
      <c r="S1611" s="217"/>
      <c r="T1611" s="215" t="s">
        <v>1415</v>
      </c>
      <c r="U1611" s="185">
        <v>3468</v>
      </c>
      <c r="V1611" s="157" t="s">
        <v>980</v>
      </c>
      <c r="W1611" s="157" t="s">
        <v>984</v>
      </c>
    </row>
    <row r="1612" spans="1:23" ht="16" customHeight="1">
      <c r="A1612" s="211" t="s">
        <v>1759</v>
      </c>
      <c r="B1612" s="211" t="s">
        <v>1760</v>
      </c>
      <c r="C1612" s="212" t="s">
        <v>948</v>
      </c>
      <c r="D1612" s="212">
        <v>8023</v>
      </c>
      <c r="E1612" s="213">
        <v>42674</v>
      </c>
      <c r="F1612" s="217"/>
      <c r="G1612" s="217"/>
      <c r="H1612" s="217"/>
      <c r="I1612" s="215">
        <v>15923.08</v>
      </c>
      <c r="J1612" s="213">
        <v>42704</v>
      </c>
      <c r="K1612" s="212" t="s">
        <v>1419</v>
      </c>
      <c r="L1612" s="217"/>
      <c r="M1612" s="211" t="s">
        <v>1419</v>
      </c>
      <c r="N1612" s="215">
        <v>15923.08</v>
      </c>
      <c r="O1612" s="218"/>
      <c r="P1612" s="217"/>
      <c r="Q1612" s="217"/>
      <c r="R1612" s="217"/>
      <c r="S1612" s="217"/>
      <c r="T1612" s="215" t="s">
        <v>1415</v>
      </c>
      <c r="U1612" s="185">
        <v>3438</v>
      </c>
      <c r="V1612" s="157" t="s">
        <v>980</v>
      </c>
      <c r="W1612" s="157" t="s">
        <v>984</v>
      </c>
    </row>
    <row r="1613" spans="1:23" ht="16" customHeight="1">
      <c r="A1613" s="211" t="s">
        <v>1759</v>
      </c>
      <c r="B1613" s="211" t="s">
        <v>1760</v>
      </c>
      <c r="C1613" s="212" t="s">
        <v>948</v>
      </c>
      <c r="D1613" s="212">
        <v>8024</v>
      </c>
      <c r="E1613" s="213">
        <v>42674</v>
      </c>
      <c r="F1613" s="217"/>
      <c r="G1613" s="217"/>
      <c r="H1613" s="217"/>
      <c r="I1613" s="215">
        <v>39766.69</v>
      </c>
      <c r="J1613" s="213">
        <v>42704</v>
      </c>
      <c r="K1613" s="212" t="s">
        <v>1419</v>
      </c>
      <c r="L1613" s="217"/>
      <c r="M1613" s="211" t="s">
        <v>1419</v>
      </c>
      <c r="N1613" s="215">
        <v>39766.69</v>
      </c>
      <c r="O1613" s="218"/>
      <c r="P1613" s="217"/>
      <c r="Q1613" s="217"/>
      <c r="R1613" s="217"/>
      <c r="S1613" s="217"/>
      <c r="T1613" s="215" t="s">
        <v>1415</v>
      </c>
      <c r="U1613" s="185">
        <v>3438</v>
      </c>
      <c r="V1613" s="157" t="s">
        <v>980</v>
      </c>
      <c r="W1613" s="157" t="s">
        <v>984</v>
      </c>
    </row>
    <row r="1614" spans="1:23" ht="16" customHeight="1">
      <c r="A1614" s="211" t="s">
        <v>1759</v>
      </c>
      <c r="B1614" s="211" t="s">
        <v>1760</v>
      </c>
      <c r="C1614" s="212" t="s">
        <v>948</v>
      </c>
      <c r="D1614" s="212">
        <v>8025</v>
      </c>
      <c r="E1614" s="213">
        <v>42674</v>
      </c>
      <c r="F1614" s="217"/>
      <c r="G1614" s="217"/>
      <c r="H1614" s="217"/>
      <c r="I1614" s="215">
        <v>48459.3</v>
      </c>
      <c r="J1614" s="213">
        <v>42704</v>
      </c>
      <c r="K1614" s="212" t="s">
        <v>1419</v>
      </c>
      <c r="L1614" s="217"/>
      <c r="M1614" s="211" t="s">
        <v>1419</v>
      </c>
      <c r="N1614" s="215">
        <v>48459.3</v>
      </c>
      <c r="O1614" s="218"/>
      <c r="P1614" s="217"/>
      <c r="Q1614" s="217"/>
      <c r="R1614" s="217"/>
      <c r="S1614" s="217"/>
      <c r="T1614" s="215" t="s">
        <v>1415</v>
      </c>
      <c r="U1614" s="185">
        <v>3438</v>
      </c>
      <c r="V1614" s="157" t="s">
        <v>980</v>
      </c>
      <c r="W1614" s="157" t="s">
        <v>984</v>
      </c>
    </row>
    <row r="1615" spans="1:23" ht="16" customHeight="1">
      <c r="A1615" s="211" t="s">
        <v>1759</v>
      </c>
      <c r="B1615" s="211" t="s">
        <v>1760</v>
      </c>
      <c r="C1615" s="212" t="s">
        <v>948</v>
      </c>
      <c r="D1615" s="212">
        <v>8217</v>
      </c>
      <c r="E1615" s="213">
        <v>42704</v>
      </c>
      <c r="F1615" s="217"/>
      <c r="G1615" s="217"/>
      <c r="H1615" s="217"/>
      <c r="I1615" s="215">
        <v>15730.48</v>
      </c>
      <c r="J1615" s="213">
        <v>42734</v>
      </c>
      <c r="K1615" s="212" t="s">
        <v>1419</v>
      </c>
      <c r="L1615" s="217"/>
      <c r="M1615" s="211" t="s">
        <v>1419</v>
      </c>
      <c r="N1615" s="215">
        <v>15730.48</v>
      </c>
      <c r="O1615" s="218"/>
      <c r="P1615" s="217"/>
      <c r="Q1615" s="217"/>
      <c r="R1615" s="217"/>
      <c r="S1615" s="217"/>
      <c r="T1615" s="215" t="s">
        <v>1415</v>
      </c>
      <c r="U1615" s="185">
        <v>3408</v>
      </c>
      <c r="V1615" s="157" t="s">
        <v>980</v>
      </c>
      <c r="W1615" s="157" t="s">
        <v>984</v>
      </c>
    </row>
    <row r="1616" spans="1:23" ht="16" customHeight="1">
      <c r="A1616" s="211" t="s">
        <v>1759</v>
      </c>
      <c r="B1616" s="211" t="s">
        <v>1760</v>
      </c>
      <c r="C1616" s="212" t="s">
        <v>948</v>
      </c>
      <c r="D1616" s="212">
        <v>8218</v>
      </c>
      <c r="E1616" s="213">
        <v>42704</v>
      </c>
      <c r="F1616" s="217"/>
      <c r="G1616" s="217"/>
      <c r="H1616" s="217"/>
      <c r="I1616" s="215">
        <v>41049.4</v>
      </c>
      <c r="J1616" s="213">
        <v>42734</v>
      </c>
      <c r="K1616" s="212" t="s">
        <v>1419</v>
      </c>
      <c r="L1616" s="217"/>
      <c r="M1616" s="211" t="s">
        <v>1419</v>
      </c>
      <c r="N1616" s="215">
        <v>41049.4</v>
      </c>
      <c r="O1616" s="218"/>
      <c r="P1616" s="217"/>
      <c r="Q1616" s="217"/>
      <c r="R1616" s="217"/>
      <c r="S1616" s="217"/>
      <c r="T1616" s="215" t="s">
        <v>1415</v>
      </c>
      <c r="U1616" s="185">
        <v>3408</v>
      </c>
      <c r="V1616" s="157" t="s">
        <v>980</v>
      </c>
      <c r="W1616" s="157" t="s">
        <v>984</v>
      </c>
    </row>
    <row r="1617" spans="1:23" ht="16" customHeight="1">
      <c r="A1617" s="211" t="s">
        <v>1759</v>
      </c>
      <c r="B1617" s="211" t="s">
        <v>1760</v>
      </c>
      <c r="C1617" s="212" t="s">
        <v>948</v>
      </c>
      <c r="D1617" s="212">
        <v>8219</v>
      </c>
      <c r="E1617" s="213">
        <v>42704</v>
      </c>
      <c r="F1617" s="217"/>
      <c r="G1617" s="217"/>
      <c r="H1617" s="217"/>
      <c r="I1617" s="215">
        <v>20225.599999999999</v>
      </c>
      <c r="J1617" s="213">
        <v>42734</v>
      </c>
      <c r="K1617" s="212" t="s">
        <v>1419</v>
      </c>
      <c r="L1617" s="217"/>
      <c r="M1617" s="211" t="s">
        <v>1419</v>
      </c>
      <c r="N1617" s="215">
        <v>20225.599999999999</v>
      </c>
      <c r="O1617" s="218"/>
      <c r="P1617" s="217"/>
      <c r="Q1617" s="217"/>
      <c r="R1617" s="217"/>
      <c r="S1617" s="217"/>
      <c r="T1617" s="215" t="s">
        <v>1415</v>
      </c>
      <c r="U1617" s="185">
        <v>3408</v>
      </c>
      <c r="V1617" s="157" t="s">
        <v>980</v>
      </c>
      <c r="W1617" s="157" t="s">
        <v>984</v>
      </c>
    </row>
    <row r="1618" spans="1:23" ht="16" customHeight="1">
      <c r="A1618" s="211" t="s">
        <v>1759</v>
      </c>
      <c r="B1618" s="211" t="s">
        <v>1760</v>
      </c>
      <c r="C1618" s="212" t="s">
        <v>948</v>
      </c>
      <c r="D1618" s="212">
        <v>8387</v>
      </c>
      <c r="E1618" s="213">
        <v>42734</v>
      </c>
      <c r="F1618" s="217"/>
      <c r="G1618" s="217"/>
      <c r="H1618" s="217"/>
      <c r="I1618" s="215">
        <v>15857.11</v>
      </c>
      <c r="J1618" s="213">
        <v>42766</v>
      </c>
      <c r="K1618" s="212" t="s">
        <v>1419</v>
      </c>
      <c r="L1618" s="217"/>
      <c r="M1618" s="211" t="s">
        <v>1419</v>
      </c>
      <c r="N1618" s="215">
        <v>15857.11</v>
      </c>
      <c r="O1618" s="218"/>
      <c r="P1618" s="217"/>
      <c r="Q1618" s="217"/>
      <c r="R1618" s="217"/>
      <c r="S1618" s="217"/>
      <c r="T1618" s="215" t="s">
        <v>1415</v>
      </c>
      <c r="U1618" s="185">
        <v>3376</v>
      </c>
      <c r="V1618" s="157" t="s">
        <v>980</v>
      </c>
      <c r="W1618" s="157" t="s">
        <v>984</v>
      </c>
    </row>
    <row r="1619" spans="1:23" ht="16" customHeight="1">
      <c r="A1619" s="211" t="s">
        <v>1759</v>
      </c>
      <c r="B1619" s="211" t="s">
        <v>1760</v>
      </c>
      <c r="C1619" s="212" t="s">
        <v>948</v>
      </c>
      <c r="D1619" s="212">
        <v>8388</v>
      </c>
      <c r="E1619" s="213">
        <v>42734</v>
      </c>
      <c r="F1619" s="217"/>
      <c r="G1619" s="217"/>
      <c r="H1619" s="217"/>
      <c r="I1619" s="215">
        <v>41099.01</v>
      </c>
      <c r="J1619" s="213">
        <v>42766</v>
      </c>
      <c r="K1619" s="212" t="s">
        <v>1419</v>
      </c>
      <c r="L1619" s="217"/>
      <c r="M1619" s="211" t="s">
        <v>1419</v>
      </c>
      <c r="N1619" s="215">
        <v>41099.01</v>
      </c>
      <c r="O1619" s="218"/>
      <c r="P1619" s="217"/>
      <c r="Q1619" s="217"/>
      <c r="R1619" s="217"/>
      <c r="S1619" s="217"/>
      <c r="T1619" s="215" t="s">
        <v>1415</v>
      </c>
      <c r="U1619" s="185">
        <v>3376</v>
      </c>
      <c r="V1619" s="157" t="s">
        <v>980</v>
      </c>
      <c r="W1619" s="157" t="s">
        <v>984</v>
      </c>
    </row>
    <row r="1620" spans="1:23" ht="16" customHeight="1">
      <c r="A1620" s="211" t="s">
        <v>1759</v>
      </c>
      <c r="B1620" s="211" t="s">
        <v>1760</v>
      </c>
      <c r="C1620" s="212" t="s">
        <v>948</v>
      </c>
      <c r="D1620" s="212">
        <v>8389</v>
      </c>
      <c r="E1620" s="213">
        <v>42734</v>
      </c>
      <c r="F1620" s="217"/>
      <c r="G1620" s="217"/>
      <c r="H1620" s="217"/>
      <c r="I1620" s="215">
        <v>20249.46</v>
      </c>
      <c r="J1620" s="213">
        <v>42766</v>
      </c>
      <c r="K1620" s="212" t="s">
        <v>1419</v>
      </c>
      <c r="L1620" s="217"/>
      <c r="M1620" s="211" t="s">
        <v>1419</v>
      </c>
      <c r="N1620" s="215">
        <v>20249.46</v>
      </c>
      <c r="O1620" s="218"/>
      <c r="P1620" s="217"/>
      <c r="Q1620" s="217"/>
      <c r="R1620" s="217"/>
      <c r="S1620" s="217"/>
      <c r="T1620" s="215" t="s">
        <v>1415</v>
      </c>
      <c r="U1620" s="185">
        <v>3376</v>
      </c>
      <c r="V1620" s="157" t="s">
        <v>980</v>
      </c>
      <c r="W1620" s="157" t="s">
        <v>984</v>
      </c>
    </row>
    <row r="1621" spans="1:23" ht="16" customHeight="1">
      <c r="A1621" s="211" t="s">
        <v>1759</v>
      </c>
      <c r="B1621" s="211" t="s">
        <v>1760</v>
      </c>
      <c r="C1621" s="212" t="s">
        <v>948</v>
      </c>
      <c r="D1621" s="212">
        <v>8554</v>
      </c>
      <c r="E1621" s="213">
        <v>42766</v>
      </c>
      <c r="F1621" s="217"/>
      <c r="G1621" s="217"/>
      <c r="H1621" s="217"/>
      <c r="I1621" s="215">
        <v>17134.189999999999</v>
      </c>
      <c r="J1621" s="213">
        <v>42794</v>
      </c>
      <c r="K1621" s="212" t="s">
        <v>1419</v>
      </c>
      <c r="L1621" s="217"/>
      <c r="M1621" s="211" t="s">
        <v>1419</v>
      </c>
      <c r="N1621" s="215">
        <v>17134.189999999999</v>
      </c>
      <c r="O1621" s="218"/>
      <c r="P1621" s="217"/>
      <c r="Q1621" s="217"/>
      <c r="R1621" s="217"/>
      <c r="S1621" s="217"/>
      <c r="T1621" s="215" t="s">
        <v>1415</v>
      </c>
      <c r="U1621" s="185">
        <v>3348</v>
      </c>
      <c r="V1621" s="157" t="s">
        <v>980</v>
      </c>
      <c r="W1621" s="157" t="s">
        <v>984</v>
      </c>
    </row>
    <row r="1622" spans="1:23" ht="16" customHeight="1">
      <c r="A1622" s="211" t="s">
        <v>1759</v>
      </c>
      <c r="B1622" s="211" t="s">
        <v>1760</v>
      </c>
      <c r="C1622" s="212" t="s">
        <v>948</v>
      </c>
      <c r="D1622" s="212">
        <v>8555</v>
      </c>
      <c r="E1622" s="213">
        <v>42766</v>
      </c>
      <c r="F1622" s="217"/>
      <c r="G1622" s="217"/>
      <c r="H1622" s="217"/>
      <c r="I1622" s="215">
        <v>40407.26</v>
      </c>
      <c r="J1622" s="213">
        <v>42794</v>
      </c>
      <c r="K1622" s="212" t="s">
        <v>1419</v>
      </c>
      <c r="L1622" s="217"/>
      <c r="M1622" s="211" t="s">
        <v>1419</v>
      </c>
      <c r="N1622" s="215">
        <v>40407.26</v>
      </c>
      <c r="O1622" s="218"/>
      <c r="P1622" s="217"/>
      <c r="Q1622" s="217"/>
      <c r="R1622" s="217"/>
      <c r="S1622" s="217"/>
      <c r="T1622" s="215" t="s">
        <v>1415</v>
      </c>
      <c r="U1622" s="185">
        <v>3348</v>
      </c>
      <c r="V1622" s="157" t="s">
        <v>980</v>
      </c>
      <c r="W1622" s="157" t="s">
        <v>984</v>
      </c>
    </row>
    <row r="1623" spans="1:23" ht="16" customHeight="1">
      <c r="A1623" s="211" t="s">
        <v>1759</v>
      </c>
      <c r="B1623" s="211" t="s">
        <v>1760</v>
      </c>
      <c r="C1623" s="212" t="s">
        <v>948</v>
      </c>
      <c r="D1623" s="212">
        <v>8556</v>
      </c>
      <c r="E1623" s="213">
        <v>42766</v>
      </c>
      <c r="F1623" s="217"/>
      <c r="G1623" s="217"/>
      <c r="H1623" s="217"/>
      <c r="I1623" s="215">
        <v>20031.259999999998</v>
      </c>
      <c r="J1623" s="213">
        <v>42794</v>
      </c>
      <c r="K1623" s="212" t="s">
        <v>1419</v>
      </c>
      <c r="L1623" s="217"/>
      <c r="M1623" s="211" t="s">
        <v>1419</v>
      </c>
      <c r="N1623" s="215">
        <v>20031.259999999998</v>
      </c>
      <c r="O1623" s="218"/>
      <c r="P1623" s="217"/>
      <c r="Q1623" s="217"/>
      <c r="R1623" s="217"/>
      <c r="S1623" s="217"/>
      <c r="T1623" s="215" t="s">
        <v>1415</v>
      </c>
      <c r="U1623" s="185">
        <v>3348</v>
      </c>
      <c r="V1623" s="157" t="s">
        <v>980</v>
      </c>
      <c r="W1623" s="157" t="s">
        <v>984</v>
      </c>
    </row>
    <row r="1624" spans="1:23" ht="16" customHeight="1">
      <c r="A1624" s="211" t="s">
        <v>1759</v>
      </c>
      <c r="B1624" s="211" t="s">
        <v>1760</v>
      </c>
      <c r="C1624" s="212" t="s">
        <v>948</v>
      </c>
      <c r="D1624" s="212">
        <v>8721</v>
      </c>
      <c r="E1624" s="213">
        <v>42794</v>
      </c>
      <c r="F1624" s="217"/>
      <c r="G1624" s="217"/>
      <c r="H1624" s="217"/>
      <c r="I1624" s="215">
        <v>12632.84</v>
      </c>
      <c r="J1624" s="213">
        <v>42825</v>
      </c>
      <c r="K1624" s="212" t="s">
        <v>1419</v>
      </c>
      <c r="L1624" s="217"/>
      <c r="M1624" s="211" t="s">
        <v>1419</v>
      </c>
      <c r="N1624" s="215">
        <v>12632.84</v>
      </c>
      <c r="O1624" s="218"/>
      <c r="P1624" s="217"/>
      <c r="Q1624" s="217"/>
      <c r="R1624" s="217"/>
      <c r="S1624" s="217"/>
      <c r="T1624" s="215" t="s">
        <v>1415</v>
      </c>
      <c r="U1624" s="185">
        <v>3317</v>
      </c>
      <c r="V1624" s="157" t="s">
        <v>980</v>
      </c>
      <c r="W1624" s="157" t="s">
        <v>984</v>
      </c>
    </row>
    <row r="1625" spans="1:23" ht="16" customHeight="1">
      <c r="A1625" s="211" t="s">
        <v>1759</v>
      </c>
      <c r="B1625" s="211" t="s">
        <v>1760</v>
      </c>
      <c r="C1625" s="212" t="s">
        <v>948</v>
      </c>
      <c r="D1625" s="212">
        <v>8722</v>
      </c>
      <c r="E1625" s="213">
        <v>42794</v>
      </c>
      <c r="F1625" s="217"/>
      <c r="G1625" s="217"/>
      <c r="H1625" s="217"/>
      <c r="I1625" s="215">
        <v>20267.04</v>
      </c>
      <c r="J1625" s="213">
        <v>42825</v>
      </c>
      <c r="K1625" s="212" t="s">
        <v>1419</v>
      </c>
      <c r="L1625" s="217"/>
      <c r="M1625" s="211" t="s">
        <v>1419</v>
      </c>
      <c r="N1625" s="215">
        <v>20267.04</v>
      </c>
      <c r="O1625" s="218"/>
      <c r="P1625" s="217"/>
      <c r="Q1625" s="217"/>
      <c r="R1625" s="217"/>
      <c r="S1625" s="217"/>
      <c r="T1625" s="215" t="s">
        <v>1415</v>
      </c>
      <c r="U1625" s="185">
        <v>3317</v>
      </c>
      <c r="V1625" s="157" t="s">
        <v>980</v>
      </c>
      <c r="W1625" s="157" t="s">
        <v>984</v>
      </c>
    </row>
    <row r="1626" spans="1:23" ht="16" customHeight="1">
      <c r="A1626" s="211" t="s">
        <v>1759</v>
      </c>
      <c r="B1626" s="211" t="s">
        <v>1760</v>
      </c>
      <c r="C1626" s="212" t="s">
        <v>948</v>
      </c>
      <c r="D1626" s="212">
        <v>8723</v>
      </c>
      <c r="E1626" s="213">
        <v>42794</v>
      </c>
      <c r="F1626" s="217"/>
      <c r="G1626" s="217"/>
      <c r="H1626" s="217"/>
      <c r="I1626" s="215">
        <v>41081.33</v>
      </c>
      <c r="J1626" s="213">
        <v>42825</v>
      </c>
      <c r="K1626" s="212" t="s">
        <v>1419</v>
      </c>
      <c r="L1626" s="217"/>
      <c r="M1626" s="211" t="s">
        <v>1419</v>
      </c>
      <c r="N1626" s="215">
        <v>41081.33</v>
      </c>
      <c r="O1626" s="218"/>
      <c r="P1626" s="217"/>
      <c r="Q1626" s="217"/>
      <c r="R1626" s="217"/>
      <c r="S1626" s="217"/>
      <c r="T1626" s="215" t="s">
        <v>1415</v>
      </c>
      <c r="U1626" s="185">
        <v>3317</v>
      </c>
      <c r="V1626" s="157" t="s">
        <v>980</v>
      </c>
      <c r="W1626" s="157" t="s">
        <v>984</v>
      </c>
    </row>
    <row r="1627" spans="1:23" ht="16" customHeight="1">
      <c r="A1627" s="211" t="s">
        <v>1759</v>
      </c>
      <c r="B1627" s="211" t="s">
        <v>1760</v>
      </c>
      <c r="C1627" s="212" t="s">
        <v>948</v>
      </c>
      <c r="D1627" s="212">
        <v>8884</v>
      </c>
      <c r="E1627" s="213">
        <v>42825</v>
      </c>
      <c r="F1627" s="217"/>
      <c r="G1627" s="217"/>
      <c r="H1627" s="217"/>
      <c r="I1627" s="215">
        <v>15163.2</v>
      </c>
      <c r="J1627" s="213">
        <v>42854</v>
      </c>
      <c r="K1627" s="212" t="s">
        <v>1419</v>
      </c>
      <c r="L1627" s="217"/>
      <c r="M1627" s="211" t="s">
        <v>1419</v>
      </c>
      <c r="N1627" s="215">
        <v>15163.2</v>
      </c>
      <c r="O1627" s="218"/>
      <c r="P1627" s="217"/>
      <c r="Q1627" s="217"/>
      <c r="R1627" s="217"/>
      <c r="S1627" s="217"/>
      <c r="T1627" s="215" t="s">
        <v>1415</v>
      </c>
      <c r="U1627" s="185">
        <v>3288</v>
      </c>
      <c r="V1627" s="157" t="s">
        <v>980</v>
      </c>
      <c r="W1627" s="157" t="s">
        <v>984</v>
      </c>
    </row>
    <row r="1628" spans="1:23" ht="16" customHeight="1">
      <c r="A1628" s="211" t="s">
        <v>1759</v>
      </c>
      <c r="B1628" s="211" t="s">
        <v>1760</v>
      </c>
      <c r="C1628" s="212" t="s">
        <v>948</v>
      </c>
      <c r="D1628" s="212">
        <v>8885</v>
      </c>
      <c r="E1628" s="213">
        <v>42825</v>
      </c>
      <c r="F1628" s="217"/>
      <c r="G1628" s="217"/>
      <c r="H1628" s="217"/>
      <c r="I1628" s="215">
        <v>41529.199999999997</v>
      </c>
      <c r="J1628" s="213">
        <v>42854</v>
      </c>
      <c r="K1628" s="212" t="s">
        <v>1419</v>
      </c>
      <c r="L1628" s="217"/>
      <c r="M1628" s="211" t="s">
        <v>1419</v>
      </c>
      <c r="N1628" s="215">
        <v>41529.199999999997</v>
      </c>
      <c r="O1628" s="218"/>
      <c r="P1628" s="217"/>
      <c r="Q1628" s="217"/>
      <c r="R1628" s="217"/>
      <c r="S1628" s="217"/>
      <c r="T1628" s="215" t="s">
        <v>1415</v>
      </c>
      <c r="U1628" s="185">
        <v>3288</v>
      </c>
      <c r="V1628" s="157" t="s">
        <v>980</v>
      </c>
      <c r="W1628" s="157" t="s">
        <v>984</v>
      </c>
    </row>
    <row r="1629" spans="1:23" ht="16" customHeight="1">
      <c r="A1629" s="211" t="s">
        <v>1759</v>
      </c>
      <c r="B1629" s="211" t="s">
        <v>1760</v>
      </c>
      <c r="C1629" s="212" t="s">
        <v>948</v>
      </c>
      <c r="D1629" s="212">
        <v>8886</v>
      </c>
      <c r="E1629" s="213">
        <v>42825</v>
      </c>
      <c r="F1629" s="217"/>
      <c r="G1629" s="217"/>
      <c r="H1629" s="217"/>
      <c r="I1629" s="215">
        <v>20315.03</v>
      </c>
      <c r="J1629" s="213">
        <v>42854</v>
      </c>
      <c r="K1629" s="212" t="s">
        <v>1419</v>
      </c>
      <c r="L1629" s="217"/>
      <c r="M1629" s="211" t="s">
        <v>1419</v>
      </c>
      <c r="N1629" s="215">
        <v>20315.03</v>
      </c>
      <c r="O1629" s="218"/>
      <c r="P1629" s="217"/>
      <c r="Q1629" s="217"/>
      <c r="R1629" s="217"/>
      <c r="S1629" s="217"/>
      <c r="T1629" s="215" t="s">
        <v>1415</v>
      </c>
      <c r="U1629" s="185">
        <v>3288</v>
      </c>
      <c r="V1629" s="157" t="s">
        <v>980</v>
      </c>
      <c r="W1629" s="157" t="s">
        <v>984</v>
      </c>
    </row>
    <row r="1630" spans="1:23" ht="16" customHeight="1">
      <c r="A1630" s="211" t="s">
        <v>1759</v>
      </c>
      <c r="B1630" s="211" t="s">
        <v>1760</v>
      </c>
      <c r="C1630" s="212" t="s">
        <v>948</v>
      </c>
      <c r="D1630" s="212">
        <v>9048</v>
      </c>
      <c r="E1630" s="213">
        <v>42855</v>
      </c>
      <c r="F1630" s="217"/>
      <c r="G1630" s="217"/>
      <c r="H1630" s="217"/>
      <c r="I1630" s="215">
        <v>10063.15</v>
      </c>
      <c r="J1630" s="213">
        <v>42886</v>
      </c>
      <c r="K1630" s="212" t="s">
        <v>1419</v>
      </c>
      <c r="L1630" s="217"/>
      <c r="M1630" s="211" t="s">
        <v>1419</v>
      </c>
      <c r="N1630" s="215">
        <v>10063.15</v>
      </c>
      <c r="O1630" s="218"/>
      <c r="P1630" s="217"/>
      <c r="Q1630" s="217"/>
      <c r="R1630" s="217"/>
      <c r="S1630" s="217"/>
      <c r="T1630" s="215" t="s">
        <v>1415</v>
      </c>
      <c r="U1630" s="185">
        <v>3256</v>
      </c>
      <c r="V1630" s="157" t="s">
        <v>980</v>
      </c>
      <c r="W1630" s="157" t="s">
        <v>984</v>
      </c>
    </row>
    <row r="1631" spans="1:23" ht="16" customHeight="1">
      <c r="A1631" s="211" t="s">
        <v>1759</v>
      </c>
      <c r="B1631" s="211" t="s">
        <v>1760</v>
      </c>
      <c r="C1631" s="212" t="s">
        <v>948</v>
      </c>
      <c r="D1631" s="212">
        <v>9049</v>
      </c>
      <c r="E1631" s="213">
        <v>42855</v>
      </c>
      <c r="F1631" s="217"/>
      <c r="G1631" s="217"/>
      <c r="H1631" s="217"/>
      <c r="I1631" s="215">
        <v>34094.78</v>
      </c>
      <c r="J1631" s="213">
        <v>42886</v>
      </c>
      <c r="K1631" s="212" t="s">
        <v>1419</v>
      </c>
      <c r="L1631" s="217"/>
      <c r="M1631" s="211" t="s">
        <v>1419</v>
      </c>
      <c r="N1631" s="215">
        <v>34094.78</v>
      </c>
      <c r="O1631" s="218"/>
      <c r="P1631" s="217"/>
      <c r="Q1631" s="217"/>
      <c r="R1631" s="217"/>
      <c r="S1631" s="217"/>
      <c r="T1631" s="215" t="s">
        <v>1415</v>
      </c>
      <c r="U1631" s="185">
        <v>3256</v>
      </c>
      <c r="V1631" s="157" t="s">
        <v>980</v>
      </c>
      <c r="W1631" s="157" t="s">
        <v>984</v>
      </c>
    </row>
    <row r="1632" spans="1:23" ht="16" customHeight="1">
      <c r="A1632" s="211" t="s">
        <v>1759</v>
      </c>
      <c r="B1632" s="211" t="s">
        <v>1760</v>
      </c>
      <c r="C1632" s="212" t="s">
        <v>948</v>
      </c>
      <c r="D1632" s="212">
        <v>9050</v>
      </c>
      <c r="E1632" s="213">
        <v>42855</v>
      </c>
      <c r="F1632" s="217"/>
      <c r="G1632" s="217"/>
      <c r="H1632" s="217"/>
      <c r="I1632" s="215">
        <v>18543.09</v>
      </c>
      <c r="J1632" s="213">
        <v>42886</v>
      </c>
      <c r="K1632" s="212" t="s">
        <v>1419</v>
      </c>
      <c r="L1632" s="217"/>
      <c r="M1632" s="211" t="s">
        <v>1419</v>
      </c>
      <c r="N1632" s="215">
        <v>18543.09</v>
      </c>
      <c r="O1632" s="218"/>
      <c r="P1632" s="217"/>
      <c r="Q1632" s="217"/>
      <c r="R1632" s="217"/>
      <c r="S1632" s="217"/>
      <c r="T1632" s="215" t="s">
        <v>1415</v>
      </c>
      <c r="U1632" s="185">
        <v>3256</v>
      </c>
      <c r="V1632" s="157" t="s">
        <v>980</v>
      </c>
      <c r="W1632" s="157" t="s">
        <v>984</v>
      </c>
    </row>
    <row r="1633" spans="1:23" ht="16" customHeight="1">
      <c r="A1633" s="211" t="s">
        <v>1759</v>
      </c>
      <c r="B1633" s="211" t="s">
        <v>1760</v>
      </c>
      <c r="C1633" s="212" t="s">
        <v>948</v>
      </c>
      <c r="D1633" s="212">
        <v>9214</v>
      </c>
      <c r="E1633" s="213">
        <v>42886</v>
      </c>
      <c r="F1633" s="217"/>
      <c r="G1633" s="217"/>
      <c r="H1633" s="217"/>
      <c r="I1633" s="215">
        <v>10058.84</v>
      </c>
      <c r="J1633" s="213">
        <v>42916</v>
      </c>
      <c r="K1633" s="212" t="s">
        <v>1419</v>
      </c>
      <c r="L1633" s="217"/>
      <c r="M1633" s="211" t="s">
        <v>1419</v>
      </c>
      <c r="N1633" s="215">
        <v>10058.84</v>
      </c>
      <c r="O1633" s="218"/>
      <c r="P1633" s="217"/>
      <c r="Q1633" s="217"/>
      <c r="R1633" s="217"/>
      <c r="S1633" s="217"/>
      <c r="T1633" s="215" t="s">
        <v>1415</v>
      </c>
      <c r="U1633" s="185">
        <v>3226</v>
      </c>
      <c r="V1633" s="157" t="s">
        <v>980</v>
      </c>
      <c r="W1633" s="157" t="s">
        <v>984</v>
      </c>
    </row>
    <row r="1634" spans="1:23" ht="16" customHeight="1">
      <c r="A1634" s="211" t="s">
        <v>1759</v>
      </c>
      <c r="B1634" s="211" t="s">
        <v>1760</v>
      </c>
      <c r="C1634" s="212" t="s">
        <v>948</v>
      </c>
      <c r="D1634" s="212">
        <v>9215</v>
      </c>
      <c r="E1634" s="213">
        <v>42886</v>
      </c>
      <c r="F1634" s="217"/>
      <c r="G1634" s="217"/>
      <c r="H1634" s="217"/>
      <c r="I1634" s="215">
        <v>35249.49</v>
      </c>
      <c r="J1634" s="213">
        <v>42916</v>
      </c>
      <c r="K1634" s="212" t="s">
        <v>1419</v>
      </c>
      <c r="L1634" s="217"/>
      <c r="M1634" s="211" t="s">
        <v>1419</v>
      </c>
      <c r="N1634" s="215">
        <v>35249.49</v>
      </c>
      <c r="O1634" s="218"/>
      <c r="P1634" s="217"/>
      <c r="Q1634" s="217"/>
      <c r="R1634" s="217"/>
      <c r="S1634" s="217"/>
      <c r="T1634" s="215" t="s">
        <v>1415</v>
      </c>
      <c r="U1634" s="185">
        <v>3226</v>
      </c>
      <c r="V1634" s="157" t="s">
        <v>980</v>
      </c>
      <c r="W1634" s="157" t="s">
        <v>984</v>
      </c>
    </row>
    <row r="1635" spans="1:23" ht="16" customHeight="1">
      <c r="A1635" s="211" t="s">
        <v>1759</v>
      </c>
      <c r="B1635" s="211" t="s">
        <v>1760</v>
      </c>
      <c r="C1635" s="212" t="s">
        <v>948</v>
      </c>
      <c r="D1635" s="212">
        <v>9216</v>
      </c>
      <c r="E1635" s="213">
        <v>42886</v>
      </c>
      <c r="F1635" s="217"/>
      <c r="G1635" s="217"/>
      <c r="H1635" s="217"/>
      <c r="I1635" s="215">
        <v>18814.68</v>
      </c>
      <c r="J1635" s="213">
        <v>42916</v>
      </c>
      <c r="K1635" s="212" t="s">
        <v>1419</v>
      </c>
      <c r="L1635" s="217"/>
      <c r="M1635" s="211" t="s">
        <v>1419</v>
      </c>
      <c r="N1635" s="215">
        <v>18814.68</v>
      </c>
      <c r="O1635" s="218"/>
      <c r="P1635" s="217"/>
      <c r="Q1635" s="217"/>
      <c r="R1635" s="217"/>
      <c r="S1635" s="217"/>
      <c r="T1635" s="215" t="s">
        <v>1415</v>
      </c>
      <c r="U1635" s="185">
        <v>3226</v>
      </c>
      <c r="V1635" s="157" t="s">
        <v>980</v>
      </c>
      <c r="W1635" s="157" t="s">
        <v>984</v>
      </c>
    </row>
    <row r="1636" spans="1:23" ht="16" customHeight="1">
      <c r="A1636" s="211" t="s">
        <v>1759</v>
      </c>
      <c r="B1636" s="211" t="s">
        <v>1760</v>
      </c>
      <c r="C1636" s="212" t="s">
        <v>948</v>
      </c>
      <c r="D1636" s="212">
        <v>9381</v>
      </c>
      <c r="E1636" s="213">
        <v>42916</v>
      </c>
      <c r="F1636" s="217"/>
      <c r="G1636" s="217"/>
      <c r="H1636" s="217"/>
      <c r="I1636" s="215">
        <v>9851.36</v>
      </c>
      <c r="J1636" s="213">
        <v>42947</v>
      </c>
      <c r="K1636" s="212" t="s">
        <v>1419</v>
      </c>
      <c r="L1636" s="217"/>
      <c r="M1636" s="211" t="s">
        <v>1419</v>
      </c>
      <c r="N1636" s="215">
        <v>9851.36</v>
      </c>
      <c r="O1636" s="218"/>
      <c r="P1636" s="217"/>
      <c r="Q1636" s="217"/>
      <c r="R1636" s="217"/>
      <c r="S1636" s="217"/>
      <c r="T1636" s="215" t="s">
        <v>1415</v>
      </c>
      <c r="U1636" s="185">
        <v>3195</v>
      </c>
      <c r="V1636" s="157" t="s">
        <v>980</v>
      </c>
      <c r="W1636" s="157" t="s">
        <v>984</v>
      </c>
    </row>
    <row r="1637" spans="1:23" ht="16" customHeight="1">
      <c r="A1637" s="211" t="s">
        <v>1759</v>
      </c>
      <c r="B1637" s="211" t="s">
        <v>1760</v>
      </c>
      <c r="C1637" s="212" t="s">
        <v>948</v>
      </c>
      <c r="D1637" s="212">
        <v>9382</v>
      </c>
      <c r="E1637" s="213">
        <v>42916</v>
      </c>
      <c r="F1637" s="217"/>
      <c r="G1637" s="217"/>
      <c r="H1637" s="217"/>
      <c r="I1637" s="215">
        <v>32340.31</v>
      </c>
      <c r="J1637" s="213">
        <v>42947</v>
      </c>
      <c r="K1637" s="212" t="s">
        <v>1419</v>
      </c>
      <c r="L1637" s="217"/>
      <c r="M1637" s="211" t="s">
        <v>1419</v>
      </c>
      <c r="N1637" s="215">
        <v>32340.31</v>
      </c>
      <c r="O1637" s="218"/>
      <c r="P1637" s="217"/>
      <c r="Q1637" s="217"/>
      <c r="R1637" s="217"/>
      <c r="S1637" s="217"/>
      <c r="T1637" s="215" t="s">
        <v>1415</v>
      </c>
      <c r="U1637" s="185">
        <v>3195</v>
      </c>
      <c r="V1637" s="157" t="s">
        <v>980</v>
      </c>
      <c r="W1637" s="157" t="s">
        <v>984</v>
      </c>
    </row>
    <row r="1638" spans="1:23" ht="16" customHeight="1">
      <c r="A1638" s="211" t="s">
        <v>1759</v>
      </c>
      <c r="B1638" s="211" t="s">
        <v>1760</v>
      </c>
      <c r="C1638" s="212" t="s">
        <v>948</v>
      </c>
      <c r="D1638" s="212">
        <v>9383</v>
      </c>
      <c r="E1638" s="213">
        <v>42916</v>
      </c>
      <c r="F1638" s="217"/>
      <c r="G1638" s="217"/>
      <c r="H1638" s="217"/>
      <c r="I1638" s="215">
        <v>18885.189999999999</v>
      </c>
      <c r="J1638" s="213">
        <v>42947</v>
      </c>
      <c r="K1638" s="212" t="s">
        <v>1419</v>
      </c>
      <c r="L1638" s="217"/>
      <c r="M1638" s="211" t="s">
        <v>1419</v>
      </c>
      <c r="N1638" s="215">
        <v>18885.189999999999</v>
      </c>
      <c r="O1638" s="218"/>
      <c r="P1638" s="217"/>
      <c r="Q1638" s="217"/>
      <c r="R1638" s="217"/>
      <c r="S1638" s="217"/>
      <c r="T1638" s="215" t="s">
        <v>1415</v>
      </c>
      <c r="U1638" s="185">
        <v>3195</v>
      </c>
      <c r="V1638" s="157" t="s">
        <v>980</v>
      </c>
      <c r="W1638" s="157" t="s">
        <v>984</v>
      </c>
    </row>
    <row r="1639" spans="1:23" ht="16" customHeight="1">
      <c r="A1639" s="211" t="s">
        <v>1759</v>
      </c>
      <c r="B1639" s="211" t="s">
        <v>1760</v>
      </c>
      <c r="C1639" s="212" t="s">
        <v>948</v>
      </c>
      <c r="D1639" s="212">
        <v>9550</v>
      </c>
      <c r="E1639" s="213">
        <v>42947</v>
      </c>
      <c r="F1639" s="217"/>
      <c r="G1639" s="217"/>
      <c r="H1639" s="217"/>
      <c r="I1639" s="215">
        <v>9982.67</v>
      </c>
      <c r="J1639" s="213">
        <v>42978</v>
      </c>
      <c r="K1639" s="212" t="s">
        <v>1419</v>
      </c>
      <c r="L1639" s="217"/>
      <c r="M1639" s="211" t="s">
        <v>1419</v>
      </c>
      <c r="N1639" s="215">
        <v>9982.67</v>
      </c>
      <c r="O1639" s="218"/>
      <c r="P1639" s="217"/>
      <c r="Q1639" s="217"/>
      <c r="R1639" s="217"/>
      <c r="S1639" s="217"/>
      <c r="T1639" s="215" t="s">
        <v>1416</v>
      </c>
      <c r="U1639" s="185">
        <v>3164</v>
      </c>
      <c r="V1639" s="157" t="s">
        <v>980</v>
      </c>
      <c r="W1639" s="157" t="s">
        <v>984</v>
      </c>
    </row>
    <row r="1640" spans="1:23" ht="16" customHeight="1">
      <c r="A1640" s="211" t="s">
        <v>1759</v>
      </c>
      <c r="B1640" s="211" t="s">
        <v>1760</v>
      </c>
      <c r="C1640" s="212" t="s">
        <v>948</v>
      </c>
      <c r="D1640" s="212">
        <v>9551</v>
      </c>
      <c r="E1640" s="213">
        <v>42947</v>
      </c>
      <c r="F1640" s="217"/>
      <c r="G1640" s="217"/>
      <c r="H1640" s="217"/>
      <c r="I1640" s="215">
        <v>31639.27</v>
      </c>
      <c r="J1640" s="213">
        <v>42978</v>
      </c>
      <c r="K1640" s="212" t="s">
        <v>1419</v>
      </c>
      <c r="L1640" s="217"/>
      <c r="M1640" s="211" t="s">
        <v>1419</v>
      </c>
      <c r="N1640" s="215">
        <v>31639.27</v>
      </c>
      <c r="O1640" s="218"/>
      <c r="P1640" s="217"/>
      <c r="Q1640" s="217"/>
      <c r="R1640" s="217"/>
      <c r="S1640" s="217"/>
      <c r="T1640" s="215" t="s">
        <v>1416</v>
      </c>
      <c r="U1640" s="185">
        <v>3164</v>
      </c>
      <c r="V1640" s="157" t="s">
        <v>980</v>
      </c>
      <c r="W1640" s="157" t="s">
        <v>984</v>
      </c>
    </row>
    <row r="1641" spans="1:23" ht="16" customHeight="1">
      <c r="A1641" s="211" t="s">
        <v>1759</v>
      </c>
      <c r="B1641" s="211" t="s">
        <v>1760</v>
      </c>
      <c r="C1641" s="212" t="s">
        <v>948</v>
      </c>
      <c r="D1641" s="212">
        <v>9552</v>
      </c>
      <c r="E1641" s="213">
        <v>42947</v>
      </c>
      <c r="F1641" s="217"/>
      <c r="G1641" s="217"/>
      <c r="H1641" s="217"/>
      <c r="I1641" s="215">
        <v>19353.25</v>
      </c>
      <c r="J1641" s="213">
        <v>42978</v>
      </c>
      <c r="K1641" s="212" t="s">
        <v>1419</v>
      </c>
      <c r="L1641" s="217"/>
      <c r="M1641" s="211" t="s">
        <v>1419</v>
      </c>
      <c r="N1641" s="215">
        <v>19353.25</v>
      </c>
      <c r="O1641" s="218"/>
      <c r="P1641" s="217"/>
      <c r="Q1641" s="217"/>
      <c r="R1641" s="217"/>
      <c r="S1641" s="217"/>
      <c r="T1641" s="215" t="s">
        <v>1416</v>
      </c>
      <c r="U1641" s="185">
        <v>3164</v>
      </c>
      <c r="V1641" s="157" t="s">
        <v>980</v>
      </c>
      <c r="W1641" s="157" t="s">
        <v>984</v>
      </c>
    </row>
    <row r="1642" spans="1:23" ht="16" customHeight="1">
      <c r="A1642" s="211" t="s">
        <v>1759</v>
      </c>
      <c r="B1642" s="211" t="s">
        <v>1760</v>
      </c>
      <c r="C1642" s="212" t="s">
        <v>948</v>
      </c>
      <c r="D1642" s="212">
        <v>9720</v>
      </c>
      <c r="E1642" s="213">
        <v>42978</v>
      </c>
      <c r="F1642" s="217"/>
      <c r="G1642" s="217"/>
      <c r="H1642" s="217"/>
      <c r="I1642" s="215">
        <v>10036.120000000001</v>
      </c>
      <c r="J1642" s="213">
        <v>43007</v>
      </c>
      <c r="K1642" s="212" t="s">
        <v>1419</v>
      </c>
      <c r="L1642" s="217"/>
      <c r="M1642" s="211" t="s">
        <v>1419</v>
      </c>
      <c r="N1642" s="215">
        <v>10036.120000000001</v>
      </c>
      <c r="O1642" s="218"/>
      <c r="P1642" s="217"/>
      <c r="Q1642" s="217"/>
      <c r="R1642" s="217"/>
      <c r="S1642" s="217"/>
      <c r="T1642" s="215" t="s">
        <v>1422</v>
      </c>
      <c r="U1642" s="185">
        <v>3135</v>
      </c>
      <c r="V1642" s="157" t="s">
        <v>980</v>
      </c>
      <c r="W1642" s="157" t="s">
        <v>984</v>
      </c>
    </row>
    <row r="1643" spans="1:23" ht="16" customHeight="1">
      <c r="A1643" s="211" t="s">
        <v>1759</v>
      </c>
      <c r="B1643" s="211" t="s">
        <v>1760</v>
      </c>
      <c r="C1643" s="212" t="s">
        <v>948</v>
      </c>
      <c r="D1643" s="212">
        <v>9721</v>
      </c>
      <c r="E1643" s="213">
        <v>42978</v>
      </c>
      <c r="F1643" s="217"/>
      <c r="G1643" s="217"/>
      <c r="H1643" s="217"/>
      <c r="I1643" s="215">
        <v>19539.52</v>
      </c>
      <c r="J1643" s="213">
        <v>43007</v>
      </c>
      <c r="K1643" s="212" t="s">
        <v>1419</v>
      </c>
      <c r="L1643" s="217"/>
      <c r="M1643" s="211" t="s">
        <v>1419</v>
      </c>
      <c r="N1643" s="215">
        <v>19539.52</v>
      </c>
      <c r="O1643" s="218"/>
      <c r="P1643" s="217"/>
      <c r="Q1643" s="217"/>
      <c r="R1643" s="217"/>
      <c r="S1643" s="217"/>
      <c r="T1643" s="215" t="s">
        <v>1422</v>
      </c>
      <c r="U1643" s="185">
        <v>3135</v>
      </c>
      <c r="V1643" s="157" t="s">
        <v>980</v>
      </c>
      <c r="W1643" s="157" t="s">
        <v>984</v>
      </c>
    </row>
    <row r="1644" spans="1:23" ht="16" customHeight="1">
      <c r="A1644" s="211" t="s">
        <v>1759</v>
      </c>
      <c r="B1644" s="211" t="s">
        <v>1760</v>
      </c>
      <c r="C1644" s="212" t="s">
        <v>948</v>
      </c>
      <c r="D1644" s="212">
        <v>9722</v>
      </c>
      <c r="E1644" s="213">
        <v>42978</v>
      </c>
      <c r="F1644" s="217"/>
      <c r="G1644" s="217"/>
      <c r="H1644" s="217"/>
      <c r="I1644" s="215">
        <v>33463.660000000003</v>
      </c>
      <c r="J1644" s="213">
        <v>43007</v>
      </c>
      <c r="K1644" s="212" t="s">
        <v>1419</v>
      </c>
      <c r="L1644" s="217"/>
      <c r="M1644" s="211" t="s">
        <v>1419</v>
      </c>
      <c r="N1644" s="215">
        <v>33463.660000000003</v>
      </c>
      <c r="O1644" s="218"/>
      <c r="P1644" s="217"/>
      <c r="Q1644" s="217"/>
      <c r="R1644" s="217"/>
      <c r="S1644" s="217"/>
      <c r="T1644" s="215" t="s">
        <v>1422</v>
      </c>
      <c r="U1644" s="185">
        <v>3135</v>
      </c>
      <c r="V1644" s="157" t="s">
        <v>980</v>
      </c>
      <c r="W1644" s="157" t="s">
        <v>984</v>
      </c>
    </row>
    <row r="1645" spans="1:23" ht="16" customHeight="1">
      <c r="A1645" s="211" t="s">
        <v>1759</v>
      </c>
      <c r="B1645" s="211" t="s">
        <v>1760</v>
      </c>
      <c r="C1645" s="212" t="s">
        <v>948</v>
      </c>
      <c r="D1645" s="212">
        <v>9888</v>
      </c>
      <c r="E1645" s="213">
        <v>43007</v>
      </c>
      <c r="F1645" s="217"/>
      <c r="G1645" s="217"/>
      <c r="H1645" s="217"/>
      <c r="I1645" s="215">
        <v>10145.86</v>
      </c>
      <c r="J1645" s="213">
        <v>43039</v>
      </c>
      <c r="K1645" s="212" t="s">
        <v>1419</v>
      </c>
      <c r="L1645" s="217"/>
      <c r="M1645" s="211" t="s">
        <v>1419</v>
      </c>
      <c r="N1645" s="215">
        <v>10145.86</v>
      </c>
      <c r="O1645" s="218"/>
      <c r="P1645" s="217"/>
      <c r="Q1645" s="217"/>
      <c r="R1645" s="217"/>
      <c r="S1645" s="217"/>
      <c r="T1645" s="215" t="s">
        <v>1426</v>
      </c>
      <c r="U1645" s="185">
        <v>3103</v>
      </c>
      <c r="V1645" s="157" t="s">
        <v>980</v>
      </c>
      <c r="W1645" s="157" t="s">
        <v>984</v>
      </c>
    </row>
    <row r="1646" spans="1:23" ht="16" customHeight="1">
      <c r="A1646" s="211" t="s">
        <v>1759</v>
      </c>
      <c r="B1646" s="211" t="s">
        <v>1760</v>
      </c>
      <c r="C1646" s="212" t="s">
        <v>948</v>
      </c>
      <c r="D1646" s="212">
        <v>9889</v>
      </c>
      <c r="E1646" s="213">
        <v>43007</v>
      </c>
      <c r="F1646" s="217"/>
      <c r="G1646" s="217"/>
      <c r="H1646" s="217"/>
      <c r="I1646" s="215">
        <v>19737.28</v>
      </c>
      <c r="J1646" s="213">
        <v>43039</v>
      </c>
      <c r="K1646" s="212" t="s">
        <v>1419</v>
      </c>
      <c r="L1646" s="217"/>
      <c r="M1646" s="211" t="s">
        <v>1419</v>
      </c>
      <c r="N1646" s="215">
        <v>19737.28</v>
      </c>
      <c r="O1646" s="218"/>
      <c r="P1646" s="217"/>
      <c r="Q1646" s="217"/>
      <c r="R1646" s="217"/>
      <c r="S1646" s="217"/>
      <c r="T1646" s="215" t="s">
        <v>1426</v>
      </c>
      <c r="U1646" s="185">
        <v>3103</v>
      </c>
      <c r="V1646" s="157" t="s">
        <v>980</v>
      </c>
      <c r="W1646" s="157" t="s">
        <v>984</v>
      </c>
    </row>
    <row r="1647" spans="1:23" ht="16" customHeight="1">
      <c r="A1647" s="211" t="s">
        <v>1759</v>
      </c>
      <c r="B1647" s="211" t="s">
        <v>1760</v>
      </c>
      <c r="C1647" s="212" t="s">
        <v>948</v>
      </c>
      <c r="D1647" s="212">
        <v>9890</v>
      </c>
      <c r="E1647" s="213">
        <v>43007</v>
      </c>
      <c r="F1647" s="217"/>
      <c r="G1647" s="217"/>
      <c r="H1647" s="217"/>
      <c r="I1647" s="215">
        <v>37633.79</v>
      </c>
      <c r="J1647" s="213">
        <v>43039</v>
      </c>
      <c r="K1647" s="212" t="s">
        <v>1419</v>
      </c>
      <c r="L1647" s="217"/>
      <c r="M1647" s="211" t="s">
        <v>1419</v>
      </c>
      <c r="N1647" s="215">
        <v>37633.79</v>
      </c>
      <c r="O1647" s="218"/>
      <c r="P1647" s="217"/>
      <c r="Q1647" s="217"/>
      <c r="R1647" s="217"/>
      <c r="S1647" s="217"/>
      <c r="T1647" s="215" t="s">
        <v>1426</v>
      </c>
      <c r="U1647" s="185">
        <v>3103</v>
      </c>
      <c r="V1647" s="157" t="s">
        <v>980</v>
      </c>
      <c r="W1647" s="157" t="s">
        <v>984</v>
      </c>
    </row>
    <row r="1648" spans="1:23" ht="16" customHeight="1">
      <c r="A1648" s="211" t="s">
        <v>1759</v>
      </c>
      <c r="B1648" s="211" t="s">
        <v>1760</v>
      </c>
      <c r="C1648" s="212" t="s">
        <v>948</v>
      </c>
      <c r="D1648" s="212">
        <v>10057</v>
      </c>
      <c r="E1648" s="213">
        <v>43039</v>
      </c>
      <c r="F1648" s="217"/>
      <c r="G1648" s="217"/>
      <c r="H1648" s="217"/>
      <c r="I1648" s="215">
        <v>13640.89</v>
      </c>
      <c r="J1648" s="213">
        <v>43069</v>
      </c>
      <c r="K1648" s="212" t="s">
        <v>1419</v>
      </c>
      <c r="L1648" s="217"/>
      <c r="M1648" s="211" t="s">
        <v>1419</v>
      </c>
      <c r="N1648" s="215">
        <v>13640.89</v>
      </c>
      <c r="O1648" s="218"/>
      <c r="P1648" s="217"/>
      <c r="Q1648" s="217"/>
      <c r="R1648" s="217"/>
      <c r="S1648" s="217"/>
      <c r="T1648" s="215" t="s">
        <v>1414</v>
      </c>
      <c r="U1648" s="185">
        <v>3073</v>
      </c>
      <c r="V1648" s="157" t="s">
        <v>980</v>
      </c>
      <c r="W1648" s="157" t="s">
        <v>984</v>
      </c>
    </row>
    <row r="1649" spans="1:23" ht="16" customHeight="1">
      <c r="A1649" s="211" t="s">
        <v>1759</v>
      </c>
      <c r="B1649" s="211" t="s">
        <v>1760</v>
      </c>
      <c r="C1649" s="212" t="s">
        <v>948</v>
      </c>
      <c r="D1649" s="212">
        <v>10058</v>
      </c>
      <c r="E1649" s="213">
        <v>43039</v>
      </c>
      <c r="F1649" s="217"/>
      <c r="G1649" s="217"/>
      <c r="H1649" s="217"/>
      <c r="I1649" s="215">
        <v>23409.119999999999</v>
      </c>
      <c r="J1649" s="213">
        <v>43069</v>
      </c>
      <c r="K1649" s="212" t="s">
        <v>1419</v>
      </c>
      <c r="L1649" s="217"/>
      <c r="M1649" s="211" t="s">
        <v>1419</v>
      </c>
      <c r="N1649" s="215">
        <v>23409.119999999999</v>
      </c>
      <c r="O1649" s="218"/>
      <c r="P1649" s="217"/>
      <c r="Q1649" s="217"/>
      <c r="R1649" s="217"/>
      <c r="S1649" s="217"/>
      <c r="T1649" s="215" t="s">
        <v>1414</v>
      </c>
      <c r="U1649" s="185">
        <v>3073</v>
      </c>
      <c r="V1649" s="157" t="s">
        <v>980</v>
      </c>
      <c r="W1649" s="157" t="s">
        <v>984</v>
      </c>
    </row>
    <row r="1650" spans="1:23" ht="16" customHeight="1">
      <c r="A1650" s="211" t="s">
        <v>1759</v>
      </c>
      <c r="B1650" s="211" t="s">
        <v>1760</v>
      </c>
      <c r="C1650" s="212" t="s">
        <v>948</v>
      </c>
      <c r="D1650" s="212">
        <v>10059</v>
      </c>
      <c r="E1650" s="213">
        <v>43039</v>
      </c>
      <c r="F1650" s="217"/>
      <c r="G1650" s="217"/>
      <c r="H1650" s="217"/>
      <c r="I1650" s="215">
        <v>35234.720000000001</v>
      </c>
      <c r="J1650" s="213">
        <v>43069</v>
      </c>
      <c r="K1650" s="212" t="s">
        <v>1419</v>
      </c>
      <c r="L1650" s="217"/>
      <c r="M1650" s="211" t="s">
        <v>1419</v>
      </c>
      <c r="N1650" s="215">
        <v>35234.720000000001</v>
      </c>
      <c r="O1650" s="218"/>
      <c r="P1650" s="217"/>
      <c r="Q1650" s="217"/>
      <c r="R1650" s="217"/>
      <c r="S1650" s="217"/>
      <c r="T1650" s="215" t="s">
        <v>1414</v>
      </c>
      <c r="U1650" s="185">
        <v>3073</v>
      </c>
      <c r="V1650" s="157" t="s">
        <v>980</v>
      </c>
      <c r="W1650" s="157" t="s">
        <v>984</v>
      </c>
    </row>
    <row r="1651" spans="1:23" ht="16" customHeight="1">
      <c r="A1651" s="211" t="s">
        <v>1759</v>
      </c>
      <c r="B1651" s="211" t="s">
        <v>1760</v>
      </c>
      <c r="C1651" s="212" t="s">
        <v>948</v>
      </c>
      <c r="D1651" s="212">
        <v>10254</v>
      </c>
      <c r="E1651" s="213">
        <v>43069</v>
      </c>
      <c r="F1651" s="217"/>
      <c r="G1651" s="217"/>
      <c r="H1651" s="217"/>
      <c r="I1651" s="215">
        <v>15166.52</v>
      </c>
      <c r="J1651" s="213">
        <v>43098</v>
      </c>
      <c r="K1651" s="212" t="s">
        <v>1419</v>
      </c>
      <c r="L1651" s="217"/>
      <c r="M1651" s="211" t="s">
        <v>1419</v>
      </c>
      <c r="N1651" s="215">
        <v>15166.52</v>
      </c>
      <c r="O1651" s="218"/>
      <c r="P1651" s="217"/>
      <c r="Q1651" s="217"/>
      <c r="R1651" s="217"/>
      <c r="S1651" s="217"/>
      <c r="T1651" s="215" t="s">
        <v>1422</v>
      </c>
      <c r="U1651" s="185">
        <v>3044</v>
      </c>
      <c r="V1651" s="157" t="s">
        <v>980</v>
      </c>
      <c r="W1651" s="157" t="s">
        <v>984</v>
      </c>
    </row>
    <row r="1652" spans="1:23" ht="16" customHeight="1">
      <c r="A1652" s="211" t="s">
        <v>1759</v>
      </c>
      <c r="B1652" s="211" t="s">
        <v>1760</v>
      </c>
      <c r="C1652" s="212" t="s">
        <v>948</v>
      </c>
      <c r="D1652" s="212">
        <v>10255</v>
      </c>
      <c r="E1652" s="213">
        <v>43069</v>
      </c>
      <c r="F1652" s="217"/>
      <c r="G1652" s="217"/>
      <c r="H1652" s="217"/>
      <c r="I1652" s="215">
        <v>19535.150000000001</v>
      </c>
      <c r="J1652" s="213">
        <v>43098</v>
      </c>
      <c r="K1652" s="212" t="s">
        <v>1419</v>
      </c>
      <c r="L1652" s="217"/>
      <c r="M1652" s="211" t="s">
        <v>1419</v>
      </c>
      <c r="N1652" s="215">
        <v>19535.150000000001</v>
      </c>
      <c r="O1652" s="218"/>
      <c r="P1652" s="217"/>
      <c r="Q1652" s="217"/>
      <c r="R1652" s="217"/>
      <c r="S1652" s="217"/>
      <c r="T1652" s="215" t="s">
        <v>1422</v>
      </c>
      <c r="U1652" s="185">
        <v>3044</v>
      </c>
      <c r="V1652" s="157" t="s">
        <v>980</v>
      </c>
      <c r="W1652" s="157" t="s">
        <v>984</v>
      </c>
    </row>
    <row r="1653" spans="1:23" ht="16" customHeight="1">
      <c r="A1653" s="211" t="s">
        <v>1759</v>
      </c>
      <c r="B1653" s="211" t="s">
        <v>1760</v>
      </c>
      <c r="C1653" s="212" t="s">
        <v>948</v>
      </c>
      <c r="D1653" s="212">
        <v>10256</v>
      </c>
      <c r="E1653" s="213">
        <v>43069</v>
      </c>
      <c r="F1653" s="217"/>
      <c r="G1653" s="217"/>
      <c r="H1653" s="217"/>
      <c r="I1653" s="215">
        <v>32551.51</v>
      </c>
      <c r="J1653" s="213">
        <v>43098</v>
      </c>
      <c r="K1653" s="212" t="s">
        <v>1419</v>
      </c>
      <c r="L1653" s="217"/>
      <c r="M1653" s="211" t="s">
        <v>1419</v>
      </c>
      <c r="N1653" s="215">
        <v>32551.51</v>
      </c>
      <c r="O1653" s="218"/>
      <c r="P1653" s="217"/>
      <c r="Q1653" s="217"/>
      <c r="R1653" s="217"/>
      <c r="S1653" s="217"/>
      <c r="T1653" s="215" t="s">
        <v>1422</v>
      </c>
      <c r="U1653" s="185">
        <v>3044</v>
      </c>
      <c r="V1653" s="157" t="s">
        <v>980</v>
      </c>
      <c r="W1653" s="157" t="s">
        <v>984</v>
      </c>
    </row>
    <row r="1654" spans="1:23" ht="16" customHeight="1">
      <c r="A1654" s="211" t="s">
        <v>1759</v>
      </c>
      <c r="B1654" s="211" t="s">
        <v>1760</v>
      </c>
      <c r="C1654" s="212" t="s">
        <v>948</v>
      </c>
      <c r="D1654" s="212">
        <v>10410</v>
      </c>
      <c r="E1654" s="213">
        <v>43100</v>
      </c>
      <c r="F1654" s="217"/>
      <c r="G1654" s="217"/>
      <c r="H1654" s="217"/>
      <c r="I1654" s="215">
        <v>15231.78</v>
      </c>
      <c r="J1654" s="213">
        <v>43131</v>
      </c>
      <c r="K1654" s="212" t="s">
        <v>1419</v>
      </c>
      <c r="L1654" s="217"/>
      <c r="M1654" s="211" t="s">
        <v>1419</v>
      </c>
      <c r="N1654" s="215">
        <v>15231.78</v>
      </c>
      <c r="O1654" s="218"/>
      <c r="P1654" s="217"/>
      <c r="Q1654" s="217"/>
      <c r="R1654" s="217"/>
      <c r="S1654" s="217"/>
      <c r="T1654" s="215" t="s">
        <v>1416</v>
      </c>
      <c r="U1654" s="185">
        <v>3011</v>
      </c>
      <c r="V1654" s="157" t="s">
        <v>980</v>
      </c>
      <c r="W1654" s="157" t="s">
        <v>984</v>
      </c>
    </row>
    <row r="1655" spans="1:23" ht="16" customHeight="1">
      <c r="A1655" s="211" t="s">
        <v>1759</v>
      </c>
      <c r="B1655" s="211" t="s">
        <v>1760</v>
      </c>
      <c r="C1655" s="212" t="s">
        <v>948</v>
      </c>
      <c r="D1655" s="212">
        <v>10411</v>
      </c>
      <c r="E1655" s="213">
        <v>43100</v>
      </c>
      <c r="F1655" s="217"/>
      <c r="G1655" s="217"/>
      <c r="H1655" s="217"/>
      <c r="I1655" s="215">
        <v>19781.66</v>
      </c>
      <c r="J1655" s="213">
        <v>43131</v>
      </c>
      <c r="K1655" s="212" t="s">
        <v>1419</v>
      </c>
      <c r="L1655" s="217"/>
      <c r="M1655" s="211" t="s">
        <v>1419</v>
      </c>
      <c r="N1655" s="215">
        <v>19781.66</v>
      </c>
      <c r="O1655" s="218"/>
      <c r="P1655" s="217"/>
      <c r="Q1655" s="217"/>
      <c r="R1655" s="217"/>
      <c r="S1655" s="217"/>
      <c r="T1655" s="215" t="s">
        <v>1416</v>
      </c>
      <c r="U1655" s="185">
        <v>3011</v>
      </c>
      <c r="V1655" s="157" t="s">
        <v>980</v>
      </c>
      <c r="W1655" s="157" t="s">
        <v>984</v>
      </c>
    </row>
    <row r="1656" spans="1:23" ht="16" customHeight="1">
      <c r="A1656" s="211" t="s">
        <v>1759</v>
      </c>
      <c r="B1656" s="211" t="s">
        <v>1760</v>
      </c>
      <c r="C1656" s="212" t="s">
        <v>948</v>
      </c>
      <c r="D1656" s="212">
        <v>10412</v>
      </c>
      <c r="E1656" s="213">
        <v>43100</v>
      </c>
      <c r="F1656" s="217"/>
      <c r="G1656" s="217"/>
      <c r="H1656" s="217"/>
      <c r="I1656" s="215">
        <v>29685.94</v>
      </c>
      <c r="J1656" s="213">
        <v>43131</v>
      </c>
      <c r="K1656" s="212" t="s">
        <v>1419</v>
      </c>
      <c r="L1656" s="217"/>
      <c r="M1656" s="211" t="s">
        <v>1419</v>
      </c>
      <c r="N1656" s="215">
        <v>29685.94</v>
      </c>
      <c r="O1656" s="218"/>
      <c r="P1656" s="217"/>
      <c r="Q1656" s="217"/>
      <c r="R1656" s="217"/>
      <c r="S1656" s="217"/>
      <c r="T1656" s="215" t="s">
        <v>1416</v>
      </c>
      <c r="U1656" s="185">
        <v>3011</v>
      </c>
      <c r="V1656" s="157" t="s">
        <v>980</v>
      </c>
      <c r="W1656" s="157" t="s">
        <v>984</v>
      </c>
    </row>
    <row r="1657" spans="1:23" ht="16" customHeight="1">
      <c r="A1657" s="211" t="s">
        <v>1759</v>
      </c>
      <c r="B1657" s="211" t="s">
        <v>1760</v>
      </c>
      <c r="C1657" s="212" t="s">
        <v>948</v>
      </c>
      <c r="D1657" s="212">
        <v>10578</v>
      </c>
      <c r="E1657" s="213">
        <v>43131</v>
      </c>
      <c r="F1657" s="217"/>
      <c r="G1657" s="217"/>
      <c r="H1657" s="217"/>
      <c r="I1657" s="215">
        <v>14634.91</v>
      </c>
      <c r="J1657" s="213">
        <v>43159</v>
      </c>
      <c r="K1657" s="212" t="s">
        <v>1419</v>
      </c>
      <c r="L1657" s="217"/>
      <c r="M1657" s="211" t="s">
        <v>1419</v>
      </c>
      <c r="N1657" s="215">
        <v>14634.91</v>
      </c>
      <c r="O1657" s="218"/>
      <c r="P1657" s="217"/>
      <c r="Q1657" s="217"/>
      <c r="R1657" s="217"/>
      <c r="S1657" s="217"/>
      <c r="T1657" s="215" t="s">
        <v>1420</v>
      </c>
      <c r="U1657" s="185">
        <v>2983</v>
      </c>
      <c r="V1657" s="157" t="s">
        <v>980</v>
      </c>
      <c r="W1657" s="157" t="s">
        <v>984</v>
      </c>
    </row>
    <row r="1658" spans="1:23" ht="16" customHeight="1">
      <c r="A1658" s="211" t="s">
        <v>1759</v>
      </c>
      <c r="B1658" s="211" t="s">
        <v>1760</v>
      </c>
      <c r="C1658" s="212" t="s">
        <v>948</v>
      </c>
      <c r="D1658" s="212">
        <v>10579</v>
      </c>
      <c r="E1658" s="213">
        <v>43131</v>
      </c>
      <c r="F1658" s="217"/>
      <c r="G1658" s="217"/>
      <c r="H1658" s="217"/>
      <c r="I1658" s="215">
        <v>32776.550000000003</v>
      </c>
      <c r="J1658" s="213">
        <v>43159</v>
      </c>
      <c r="K1658" s="212" t="s">
        <v>1419</v>
      </c>
      <c r="L1658" s="217"/>
      <c r="M1658" s="211" t="s">
        <v>1419</v>
      </c>
      <c r="N1658" s="215">
        <v>32776.550000000003</v>
      </c>
      <c r="O1658" s="218"/>
      <c r="P1658" s="217"/>
      <c r="Q1658" s="217"/>
      <c r="R1658" s="217"/>
      <c r="S1658" s="217"/>
      <c r="T1658" s="215" t="s">
        <v>1420</v>
      </c>
      <c r="U1658" s="185">
        <v>2983</v>
      </c>
      <c r="V1658" s="157" t="s">
        <v>980</v>
      </c>
      <c r="W1658" s="157" t="s">
        <v>984</v>
      </c>
    </row>
    <row r="1659" spans="1:23" ht="16" customHeight="1">
      <c r="A1659" s="211" t="s">
        <v>1759</v>
      </c>
      <c r="B1659" s="211" t="s">
        <v>1760</v>
      </c>
      <c r="C1659" s="212" t="s">
        <v>948</v>
      </c>
      <c r="D1659" s="212">
        <v>10580</v>
      </c>
      <c r="E1659" s="213">
        <v>43131</v>
      </c>
      <c r="F1659" s="217"/>
      <c r="G1659" s="217"/>
      <c r="H1659" s="217"/>
      <c r="I1659" s="215">
        <v>19515.3</v>
      </c>
      <c r="J1659" s="213">
        <v>43159</v>
      </c>
      <c r="K1659" s="212" t="s">
        <v>1419</v>
      </c>
      <c r="L1659" s="217"/>
      <c r="M1659" s="211" t="s">
        <v>1419</v>
      </c>
      <c r="N1659" s="215">
        <v>19515.3</v>
      </c>
      <c r="O1659" s="218"/>
      <c r="P1659" s="217"/>
      <c r="Q1659" s="217"/>
      <c r="R1659" s="217"/>
      <c r="S1659" s="217"/>
      <c r="T1659" s="215" t="s">
        <v>1420</v>
      </c>
      <c r="U1659" s="185">
        <v>2983</v>
      </c>
      <c r="V1659" s="157" t="s">
        <v>980</v>
      </c>
      <c r="W1659" s="157" t="s">
        <v>984</v>
      </c>
    </row>
    <row r="1660" spans="1:23" ht="16" customHeight="1">
      <c r="A1660" s="211" t="s">
        <v>1759</v>
      </c>
      <c r="B1660" s="211" t="s">
        <v>1760</v>
      </c>
      <c r="C1660" s="212" t="s">
        <v>948</v>
      </c>
      <c r="D1660" s="212">
        <v>10750</v>
      </c>
      <c r="E1660" s="213">
        <v>43159</v>
      </c>
      <c r="F1660" s="217"/>
      <c r="G1660" s="217"/>
      <c r="H1660" s="217"/>
      <c r="I1660" s="215">
        <v>14527.98</v>
      </c>
      <c r="J1660" s="213">
        <v>43189</v>
      </c>
      <c r="K1660" s="212" t="s">
        <v>1419</v>
      </c>
      <c r="L1660" s="217"/>
      <c r="M1660" s="211" t="s">
        <v>1419</v>
      </c>
      <c r="N1660" s="215">
        <v>14527.98</v>
      </c>
      <c r="O1660" s="218"/>
      <c r="P1660" s="217"/>
      <c r="Q1660" s="217"/>
      <c r="R1660" s="217"/>
      <c r="S1660" s="217"/>
      <c r="T1660" s="215" t="s">
        <v>1414</v>
      </c>
      <c r="U1660" s="185">
        <v>2953</v>
      </c>
      <c r="V1660" s="157" t="s">
        <v>980</v>
      </c>
      <c r="W1660" s="157" t="s">
        <v>984</v>
      </c>
    </row>
    <row r="1661" spans="1:23" ht="16" customHeight="1">
      <c r="A1661" s="211" t="s">
        <v>1759</v>
      </c>
      <c r="B1661" s="211" t="s">
        <v>1760</v>
      </c>
      <c r="C1661" s="212" t="s">
        <v>948</v>
      </c>
      <c r="D1661" s="212">
        <v>10751</v>
      </c>
      <c r="E1661" s="213">
        <v>43159</v>
      </c>
      <c r="F1661" s="217"/>
      <c r="G1661" s="217"/>
      <c r="H1661" s="217"/>
      <c r="I1661" s="215">
        <v>29508.5</v>
      </c>
      <c r="J1661" s="213">
        <v>43189</v>
      </c>
      <c r="K1661" s="212" t="s">
        <v>1419</v>
      </c>
      <c r="L1661" s="217"/>
      <c r="M1661" s="211" t="s">
        <v>1419</v>
      </c>
      <c r="N1661" s="215">
        <v>29508.5</v>
      </c>
      <c r="O1661" s="218"/>
      <c r="P1661" s="217"/>
      <c r="Q1661" s="217"/>
      <c r="R1661" s="217"/>
      <c r="S1661" s="217"/>
      <c r="T1661" s="215" t="s">
        <v>1414</v>
      </c>
      <c r="U1661" s="185">
        <v>2953</v>
      </c>
      <c r="V1661" s="157" t="s">
        <v>980</v>
      </c>
      <c r="W1661" s="157" t="s">
        <v>984</v>
      </c>
    </row>
    <row r="1662" spans="1:23" ht="16" customHeight="1">
      <c r="A1662" s="211" t="s">
        <v>1759</v>
      </c>
      <c r="B1662" s="211" t="s">
        <v>1760</v>
      </c>
      <c r="C1662" s="212" t="s">
        <v>948</v>
      </c>
      <c r="D1662" s="212">
        <v>10752</v>
      </c>
      <c r="E1662" s="213">
        <v>43159</v>
      </c>
      <c r="F1662" s="217"/>
      <c r="G1662" s="217"/>
      <c r="H1662" s="217"/>
      <c r="I1662" s="215">
        <v>19811.53</v>
      </c>
      <c r="J1662" s="213">
        <v>43189</v>
      </c>
      <c r="K1662" s="212" t="s">
        <v>1419</v>
      </c>
      <c r="L1662" s="217"/>
      <c r="M1662" s="211" t="s">
        <v>1419</v>
      </c>
      <c r="N1662" s="215">
        <v>19811.53</v>
      </c>
      <c r="O1662" s="218"/>
      <c r="P1662" s="217"/>
      <c r="Q1662" s="217"/>
      <c r="R1662" s="217"/>
      <c r="S1662" s="217"/>
      <c r="T1662" s="215" t="s">
        <v>1414</v>
      </c>
      <c r="U1662" s="185">
        <v>2953</v>
      </c>
      <c r="V1662" s="157" t="s">
        <v>980</v>
      </c>
      <c r="W1662" s="157" t="s">
        <v>984</v>
      </c>
    </row>
    <row r="1663" spans="1:23" ht="16" customHeight="1">
      <c r="A1663" s="211" t="s">
        <v>1759</v>
      </c>
      <c r="B1663" s="211" t="s">
        <v>1760</v>
      </c>
      <c r="C1663" s="212" t="s">
        <v>948</v>
      </c>
      <c r="D1663" s="212">
        <v>10925</v>
      </c>
      <c r="E1663" s="213">
        <v>43188</v>
      </c>
      <c r="F1663" s="217"/>
      <c r="G1663" s="217"/>
      <c r="H1663" s="217"/>
      <c r="I1663" s="215">
        <v>14520.97</v>
      </c>
      <c r="J1663" s="213">
        <v>43220</v>
      </c>
      <c r="K1663" s="212" t="s">
        <v>1419</v>
      </c>
      <c r="L1663" s="217"/>
      <c r="M1663" s="211" t="s">
        <v>1419</v>
      </c>
      <c r="N1663" s="215">
        <v>14520.97</v>
      </c>
      <c r="O1663" s="218"/>
      <c r="P1663" s="217"/>
      <c r="Q1663" s="217"/>
      <c r="R1663" s="217"/>
      <c r="S1663" s="217"/>
      <c r="T1663" s="215" t="s">
        <v>1426</v>
      </c>
      <c r="U1663" s="185">
        <v>2922</v>
      </c>
      <c r="V1663" s="157" t="s">
        <v>980</v>
      </c>
      <c r="W1663" s="157" t="s">
        <v>984</v>
      </c>
    </row>
    <row r="1664" spans="1:23" ht="16" customHeight="1">
      <c r="A1664" s="211" t="s">
        <v>1759</v>
      </c>
      <c r="B1664" s="211" t="s">
        <v>1760</v>
      </c>
      <c r="C1664" s="212" t="s">
        <v>948</v>
      </c>
      <c r="D1664" s="212">
        <v>10926</v>
      </c>
      <c r="E1664" s="213">
        <v>43188</v>
      </c>
      <c r="F1664" s="217"/>
      <c r="G1664" s="217"/>
      <c r="H1664" s="217"/>
      <c r="I1664" s="215">
        <v>30025.56</v>
      </c>
      <c r="J1664" s="213">
        <v>43220</v>
      </c>
      <c r="K1664" s="212" t="s">
        <v>1419</v>
      </c>
      <c r="L1664" s="217"/>
      <c r="M1664" s="211" t="s">
        <v>1419</v>
      </c>
      <c r="N1664" s="215">
        <v>30025.56</v>
      </c>
      <c r="O1664" s="218"/>
      <c r="P1664" s="217"/>
      <c r="Q1664" s="217"/>
      <c r="R1664" s="217"/>
      <c r="S1664" s="217"/>
      <c r="T1664" s="215" t="s">
        <v>1426</v>
      </c>
      <c r="U1664" s="185">
        <v>2922</v>
      </c>
      <c r="V1664" s="157" t="s">
        <v>980</v>
      </c>
      <c r="W1664" s="157" t="s">
        <v>984</v>
      </c>
    </row>
    <row r="1665" spans="1:23" ht="16" customHeight="1">
      <c r="A1665" s="211" t="s">
        <v>1759</v>
      </c>
      <c r="B1665" s="211" t="s">
        <v>1760</v>
      </c>
      <c r="C1665" s="212" t="s">
        <v>948</v>
      </c>
      <c r="D1665" s="212">
        <v>10927</v>
      </c>
      <c r="E1665" s="213">
        <v>43188</v>
      </c>
      <c r="F1665" s="217"/>
      <c r="G1665" s="217"/>
      <c r="H1665" s="217"/>
      <c r="I1665" s="215">
        <v>19870.66</v>
      </c>
      <c r="J1665" s="213">
        <v>43220</v>
      </c>
      <c r="K1665" s="212" t="s">
        <v>1419</v>
      </c>
      <c r="L1665" s="217"/>
      <c r="M1665" s="211" t="s">
        <v>1419</v>
      </c>
      <c r="N1665" s="215">
        <v>19870.66</v>
      </c>
      <c r="O1665" s="218"/>
      <c r="P1665" s="217"/>
      <c r="Q1665" s="217"/>
      <c r="R1665" s="217"/>
      <c r="S1665" s="217"/>
      <c r="T1665" s="215" t="s">
        <v>1426</v>
      </c>
      <c r="U1665" s="185">
        <v>2922</v>
      </c>
      <c r="V1665" s="157" t="s">
        <v>980</v>
      </c>
      <c r="W1665" s="157" t="s">
        <v>984</v>
      </c>
    </row>
    <row r="1666" spans="1:23" ht="16" customHeight="1">
      <c r="A1666" s="211" t="s">
        <v>1759</v>
      </c>
      <c r="B1666" s="211" t="s">
        <v>1760</v>
      </c>
      <c r="C1666" s="212" t="s">
        <v>948</v>
      </c>
      <c r="D1666" s="212">
        <v>11114</v>
      </c>
      <c r="E1666" s="213">
        <v>43220</v>
      </c>
      <c r="F1666" s="217"/>
      <c r="G1666" s="217"/>
      <c r="H1666" s="217"/>
      <c r="I1666" s="215">
        <v>13979.56</v>
      </c>
      <c r="J1666" s="213">
        <v>43250</v>
      </c>
      <c r="K1666" s="212" t="s">
        <v>1419</v>
      </c>
      <c r="L1666" s="217"/>
      <c r="M1666" s="211" t="s">
        <v>1419</v>
      </c>
      <c r="N1666" s="215">
        <v>13979.56</v>
      </c>
      <c r="O1666" s="218"/>
      <c r="P1666" s="217"/>
      <c r="Q1666" s="217"/>
      <c r="R1666" s="217"/>
      <c r="S1666" s="217"/>
      <c r="T1666" s="215" t="s">
        <v>1414</v>
      </c>
      <c r="U1666" s="185">
        <v>2892</v>
      </c>
      <c r="V1666" s="157" t="s">
        <v>980</v>
      </c>
      <c r="W1666" s="157" t="s">
        <v>984</v>
      </c>
    </row>
    <row r="1667" spans="1:23" ht="16" customHeight="1">
      <c r="A1667" s="211" t="s">
        <v>1759</v>
      </c>
      <c r="B1667" s="211" t="s">
        <v>1760</v>
      </c>
      <c r="C1667" s="212" t="s">
        <v>948</v>
      </c>
      <c r="D1667" s="212">
        <v>11115</v>
      </c>
      <c r="E1667" s="213">
        <v>43220</v>
      </c>
      <c r="F1667" s="217"/>
      <c r="G1667" s="217"/>
      <c r="H1667" s="217"/>
      <c r="I1667" s="215">
        <v>31531.51</v>
      </c>
      <c r="J1667" s="213">
        <v>43250</v>
      </c>
      <c r="K1667" s="212" t="s">
        <v>1419</v>
      </c>
      <c r="L1667" s="217"/>
      <c r="M1667" s="211" t="s">
        <v>1419</v>
      </c>
      <c r="N1667" s="215">
        <v>31531.51</v>
      </c>
      <c r="O1667" s="218"/>
      <c r="P1667" s="217"/>
      <c r="Q1667" s="217"/>
      <c r="R1667" s="217"/>
      <c r="S1667" s="217"/>
      <c r="T1667" s="215" t="s">
        <v>1414</v>
      </c>
      <c r="U1667" s="185">
        <v>2892</v>
      </c>
      <c r="V1667" s="157" t="s">
        <v>980</v>
      </c>
      <c r="W1667" s="157" t="s">
        <v>984</v>
      </c>
    </row>
    <row r="1668" spans="1:23" ht="16" customHeight="1">
      <c r="A1668" s="211" t="s">
        <v>1759</v>
      </c>
      <c r="B1668" s="211" t="s">
        <v>1760</v>
      </c>
      <c r="C1668" s="212" t="s">
        <v>948</v>
      </c>
      <c r="D1668" s="212">
        <v>11116</v>
      </c>
      <c r="E1668" s="213">
        <v>43220</v>
      </c>
      <c r="F1668" s="217"/>
      <c r="G1668" s="217"/>
      <c r="H1668" s="217"/>
      <c r="I1668" s="215">
        <v>19187.900000000001</v>
      </c>
      <c r="J1668" s="213">
        <v>43250</v>
      </c>
      <c r="K1668" s="212" t="s">
        <v>1419</v>
      </c>
      <c r="L1668" s="217"/>
      <c r="M1668" s="211" t="s">
        <v>1419</v>
      </c>
      <c r="N1668" s="215">
        <v>19187.900000000001</v>
      </c>
      <c r="O1668" s="218"/>
      <c r="P1668" s="217"/>
      <c r="Q1668" s="217"/>
      <c r="R1668" s="217"/>
      <c r="S1668" s="217"/>
      <c r="T1668" s="215" t="s">
        <v>1414</v>
      </c>
      <c r="U1668" s="185">
        <v>2892</v>
      </c>
      <c r="V1668" s="157" t="s">
        <v>980</v>
      </c>
      <c r="W1668" s="157" t="s">
        <v>984</v>
      </c>
    </row>
    <row r="1669" spans="1:23" ht="16" customHeight="1">
      <c r="A1669" s="211" t="s">
        <v>1759</v>
      </c>
      <c r="B1669" s="211" t="s">
        <v>1760</v>
      </c>
      <c r="C1669" s="212" t="s">
        <v>948</v>
      </c>
      <c r="D1669" s="212">
        <v>11290</v>
      </c>
      <c r="E1669" s="213">
        <v>43250</v>
      </c>
      <c r="F1669" s="217"/>
      <c r="G1669" s="217"/>
      <c r="H1669" s="217"/>
      <c r="I1669" s="215">
        <v>14732.3</v>
      </c>
      <c r="J1669" s="213">
        <v>43280</v>
      </c>
      <c r="K1669" s="212" t="s">
        <v>1419</v>
      </c>
      <c r="L1669" s="217"/>
      <c r="M1669" s="211" t="s">
        <v>1419</v>
      </c>
      <c r="N1669" s="215">
        <v>14732.3</v>
      </c>
      <c r="O1669" s="218"/>
      <c r="P1669" s="217"/>
      <c r="Q1669" s="217"/>
      <c r="R1669" s="217"/>
      <c r="S1669" s="217"/>
      <c r="T1669" s="215" t="s">
        <v>1414</v>
      </c>
      <c r="U1669" s="185">
        <v>2862</v>
      </c>
      <c r="V1669" s="157" t="s">
        <v>980</v>
      </c>
      <c r="W1669" s="157" t="s">
        <v>984</v>
      </c>
    </row>
    <row r="1670" spans="1:23" ht="16" customHeight="1">
      <c r="A1670" s="211" t="s">
        <v>1759</v>
      </c>
      <c r="B1670" s="211" t="s">
        <v>1760</v>
      </c>
      <c r="C1670" s="212" t="s">
        <v>948</v>
      </c>
      <c r="D1670" s="212">
        <v>11291</v>
      </c>
      <c r="E1670" s="213">
        <v>43250</v>
      </c>
      <c r="F1670" s="217"/>
      <c r="G1670" s="217"/>
      <c r="H1670" s="217"/>
      <c r="I1670" s="215">
        <v>31749.46</v>
      </c>
      <c r="J1670" s="213">
        <v>43280</v>
      </c>
      <c r="K1670" s="212" t="s">
        <v>1419</v>
      </c>
      <c r="L1670" s="217"/>
      <c r="M1670" s="211" t="s">
        <v>1419</v>
      </c>
      <c r="N1670" s="215">
        <v>31749.46</v>
      </c>
      <c r="O1670" s="218"/>
      <c r="P1670" s="217"/>
      <c r="Q1670" s="217"/>
      <c r="R1670" s="217"/>
      <c r="S1670" s="217"/>
      <c r="T1670" s="215" t="s">
        <v>1414</v>
      </c>
      <c r="U1670" s="185">
        <v>2862</v>
      </c>
      <c r="V1670" s="157" t="s">
        <v>980</v>
      </c>
      <c r="W1670" s="157" t="s">
        <v>984</v>
      </c>
    </row>
    <row r="1671" spans="1:23" ht="16" customHeight="1">
      <c r="A1671" s="211" t="s">
        <v>1759</v>
      </c>
      <c r="B1671" s="211" t="s">
        <v>1760</v>
      </c>
      <c r="C1671" s="212" t="s">
        <v>948</v>
      </c>
      <c r="D1671" s="212">
        <v>11464</v>
      </c>
      <c r="E1671" s="213">
        <v>43280</v>
      </c>
      <c r="F1671" s="217"/>
      <c r="G1671" s="217"/>
      <c r="H1671" s="217"/>
      <c r="I1671" s="215">
        <v>14548.64</v>
      </c>
      <c r="J1671" s="213">
        <v>43312</v>
      </c>
      <c r="K1671" s="212" t="s">
        <v>1419</v>
      </c>
      <c r="L1671" s="217"/>
      <c r="M1671" s="211" t="s">
        <v>1419</v>
      </c>
      <c r="N1671" s="215">
        <v>14548.64</v>
      </c>
      <c r="O1671" s="218"/>
      <c r="P1671" s="217"/>
      <c r="Q1671" s="217"/>
      <c r="R1671" s="217"/>
      <c r="S1671" s="217"/>
      <c r="T1671" s="215" t="s">
        <v>1426</v>
      </c>
      <c r="U1671" s="185">
        <v>2830</v>
      </c>
      <c r="V1671" s="157" t="s">
        <v>980</v>
      </c>
      <c r="W1671" s="157" t="s">
        <v>984</v>
      </c>
    </row>
    <row r="1672" spans="1:23" ht="16" customHeight="1">
      <c r="A1672" s="211" t="s">
        <v>1759</v>
      </c>
      <c r="B1672" s="211" t="s">
        <v>1760</v>
      </c>
      <c r="C1672" s="212" t="s">
        <v>948</v>
      </c>
      <c r="D1672" s="212">
        <v>11465</v>
      </c>
      <c r="E1672" s="213">
        <v>43280</v>
      </c>
      <c r="F1672" s="217"/>
      <c r="G1672" s="217"/>
      <c r="H1672" s="217"/>
      <c r="I1672" s="215">
        <v>32106.87</v>
      </c>
      <c r="J1672" s="213">
        <v>43312</v>
      </c>
      <c r="K1672" s="212" t="s">
        <v>1419</v>
      </c>
      <c r="L1672" s="217"/>
      <c r="M1672" s="211" t="s">
        <v>1419</v>
      </c>
      <c r="N1672" s="215">
        <v>32106.87</v>
      </c>
      <c r="O1672" s="218"/>
      <c r="P1672" s="217"/>
      <c r="Q1672" s="217"/>
      <c r="R1672" s="217"/>
      <c r="S1672" s="217"/>
      <c r="T1672" s="215" t="s">
        <v>1426</v>
      </c>
      <c r="U1672" s="185">
        <v>2830</v>
      </c>
      <c r="V1672" s="157" t="s">
        <v>980</v>
      </c>
      <c r="W1672" s="157" t="s">
        <v>984</v>
      </c>
    </row>
    <row r="1673" spans="1:23" ht="16" customHeight="1">
      <c r="A1673" s="211" t="s">
        <v>1759</v>
      </c>
      <c r="B1673" s="211" t="s">
        <v>1760</v>
      </c>
      <c r="C1673" s="212" t="s">
        <v>948</v>
      </c>
      <c r="D1673" s="212">
        <v>11637</v>
      </c>
      <c r="E1673" s="213">
        <v>43312</v>
      </c>
      <c r="F1673" s="217"/>
      <c r="G1673" s="217"/>
      <c r="H1673" s="217"/>
      <c r="I1673" s="215">
        <v>14719.25</v>
      </c>
      <c r="J1673" s="213">
        <v>43343</v>
      </c>
      <c r="K1673" s="212" t="s">
        <v>1419</v>
      </c>
      <c r="L1673" s="217"/>
      <c r="M1673" s="211" t="s">
        <v>1419</v>
      </c>
      <c r="N1673" s="215">
        <v>14719.25</v>
      </c>
      <c r="O1673" s="218"/>
      <c r="P1673" s="217"/>
      <c r="Q1673" s="217"/>
      <c r="R1673" s="217"/>
      <c r="S1673" s="217"/>
      <c r="T1673" s="215" t="s">
        <v>1416</v>
      </c>
      <c r="U1673" s="185">
        <v>2799</v>
      </c>
      <c r="V1673" s="157" t="s">
        <v>980</v>
      </c>
      <c r="W1673" s="157" t="s">
        <v>984</v>
      </c>
    </row>
    <row r="1674" spans="1:23" ht="16" customHeight="1">
      <c r="A1674" s="211" t="s">
        <v>1759</v>
      </c>
      <c r="B1674" s="211" t="s">
        <v>1760</v>
      </c>
      <c r="C1674" s="212" t="s">
        <v>948</v>
      </c>
      <c r="D1674" s="212">
        <v>11638</v>
      </c>
      <c r="E1674" s="213">
        <v>43312</v>
      </c>
      <c r="F1674" s="217"/>
      <c r="G1674" s="217"/>
      <c r="H1674" s="217"/>
      <c r="I1674" s="215">
        <v>30378.92</v>
      </c>
      <c r="J1674" s="213">
        <v>43343</v>
      </c>
      <c r="K1674" s="212" t="s">
        <v>1419</v>
      </c>
      <c r="L1674" s="217"/>
      <c r="M1674" s="211" t="s">
        <v>1419</v>
      </c>
      <c r="N1674" s="215">
        <v>30378.92</v>
      </c>
      <c r="O1674" s="218"/>
      <c r="P1674" s="217"/>
      <c r="Q1674" s="217"/>
      <c r="R1674" s="217"/>
      <c r="S1674" s="217"/>
      <c r="T1674" s="215" t="s">
        <v>1416</v>
      </c>
      <c r="U1674" s="185">
        <v>2799</v>
      </c>
      <c r="V1674" s="157" t="s">
        <v>980</v>
      </c>
      <c r="W1674" s="157" t="s">
        <v>984</v>
      </c>
    </row>
    <row r="1675" spans="1:23" ht="16" customHeight="1">
      <c r="A1675" s="211" t="s">
        <v>1759</v>
      </c>
      <c r="B1675" s="211" t="s">
        <v>1760</v>
      </c>
      <c r="C1675" s="212" t="s">
        <v>948</v>
      </c>
      <c r="D1675" s="212">
        <v>11810</v>
      </c>
      <c r="E1675" s="213">
        <v>43343</v>
      </c>
      <c r="F1675" s="217"/>
      <c r="G1675" s="217"/>
      <c r="H1675" s="217"/>
      <c r="I1675" s="215">
        <v>14585.44</v>
      </c>
      <c r="J1675" s="213">
        <v>43371</v>
      </c>
      <c r="K1675" s="212" t="s">
        <v>1419</v>
      </c>
      <c r="L1675" s="217"/>
      <c r="M1675" s="211" t="s">
        <v>1419</v>
      </c>
      <c r="N1675" s="215">
        <v>14585.44</v>
      </c>
      <c r="O1675" s="218"/>
      <c r="P1675" s="217"/>
      <c r="Q1675" s="217"/>
      <c r="R1675" s="217"/>
      <c r="S1675" s="217"/>
      <c r="T1675" s="215" t="s">
        <v>1420</v>
      </c>
      <c r="U1675" s="185">
        <v>2771</v>
      </c>
      <c r="V1675" s="157" t="s">
        <v>980</v>
      </c>
      <c r="W1675" s="157" t="s">
        <v>984</v>
      </c>
    </row>
    <row r="1676" spans="1:23" ht="16" customHeight="1">
      <c r="A1676" s="211" t="s">
        <v>1759</v>
      </c>
      <c r="B1676" s="211" t="s">
        <v>1760</v>
      </c>
      <c r="C1676" s="212" t="s">
        <v>948</v>
      </c>
      <c r="D1676" s="212">
        <v>11811</v>
      </c>
      <c r="E1676" s="213">
        <v>43343</v>
      </c>
      <c r="F1676" s="217"/>
      <c r="G1676" s="217"/>
      <c r="H1676" s="217"/>
      <c r="I1676" s="215">
        <v>30278.07</v>
      </c>
      <c r="J1676" s="213">
        <v>43371</v>
      </c>
      <c r="K1676" s="212" t="s">
        <v>1419</v>
      </c>
      <c r="L1676" s="217"/>
      <c r="M1676" s="211" t="s">
        <v>1419</v>
      </c>
      <c r="N1676" s="215">
        <v>30278.07</v>
      </c>
      <c r="O1676" s="218"/>
      <c r="P1676" s="217"/>
      <c r="Q1676" s="217"/>
      <c r="R1676" s="217"/>
      <c r="S1676" s="217"/>
      <c r="T1676" s="215" t="s">
        <v>1420</v>
      </c>
      <c r="U1676" s="185">
        <v>2771</v>
      </c>
      <c r="V1676" s="157" t="s">
        <v>980</v>
      </c>
      <c r="W1676" s="157" t="s">
        <v>984</v>
      </c>
    </row>
    <row r="1677" spans="1:23" ht="16" customHeight="1">
      <c r="A1677" s="211" t="s">
        <v>1759</v>
      </c>
      <c r="B1677" s="211" t="s">
        <v>1760</v>
      </c>
      <c r="C1677" s="212" t="s">
        <v>948</v>
      </c>
      <c r="D1677" s="212">
        <v>11986</v>
      </c>
      <c r="E1677" s="213">
        <v>43371</v>
      </c>
      <c r="F1677" s="217"/>
      <c r="G1677" s="217"/>
      <c r="H1677" s="217"/>
      <c r="I1677" s="215">
        <v>14575.02</v>
      </c>
      <c r="J1677" s="213">
        <v>43404</v>
      </c>
      <c r="K1677" s="212" t="s">
        <v>1419</v>
      </c>
      <c r="L1677" s="217"/>
      <c r="M1677" s="211" t="s">
        <v>1419</v>
      </c>
      <c r="N1677" s="215">
        <v>14575.02</v>
      </c>
      <c r="O1677" s="218"/>
      <c r="P1677" s="217"/>
      <c r="Q1677" s="217"/>
      <c r="R1677" s="217"/>
      <c r="S1677" s="217"/>
      <c r="T1677" s="215" t="s">
        <v>1421</v>
      </c>
      <c r="U1677" s="185">
        <v>2738</v>
      </c>
      <c r="V1677" s="157" t="s">
        <v>980</v>
      </c>
      <c r="W1677" s="157" t="s">
        <v>984</v>
      </c>
    </row>
    <row r="1678" spans="1:23" ht="16" customHeight="1">
      <c r="A1678" s="211" t="s">
        <v>1759</v>
      </c>
      <c r="B1678" s="211" t="s">
        <v>1760</v>
      </c>
      <c r="C1678" s="212" t="s">
        <v>948</v>
      </c>
      <c r="D1678" s="212">
        <v>11987</v>
      </c>
      <c r="E1678" s="213">
        <v>43371</v>
      </c>
      <c r="F1678" s="217"/>
      <c r="G1678" s="217"/>
      <c r="H1678" s="217"/>
      <c r="I1678" s="215">
        <v>29281.81</v>
      </c>
      <c r="J1678" s="213">
        <v>43404</v>
      </c>
      <c r="K1678" s="212" t="s">
        <v>1419</v>
      </c>
      <c r="L1678" s="217"/>
      <c r="M1678" s="211" t="s">
        <v>1419</v>
      </c>
      <c r="N1678" s="215">
        <v>29281.81</v>
      </c>
      <c r="O1678" s="218"/>
      <c r="P1678" s="217"/>
      <c r="Q1678" s="217"/>
      <c r="R1678" s="217"/>
      <c r="S1678" s="217"/>
      <c r="T1678" s="215" t="s">
        <v>1421</v>
      </c>
      <c r="U1678" s="185">
        <v>2738</v>
      </c>
      <c r="V1678" s="157" t="s">
        <v>980</v>
      </c>
      <c r="W1678" s="157" t="s">
        <v>984</v>
      </c>
    </row>
    <row r="1679" spans="1:23" ht="16" customHeight="1">
      <c r="A1679" s="211" t="s">
        <v>1759</v>
      </c>
      <c r="B1679" s="211" t="s">
        <v>1760</v>
      </c>
      <c r="C1679" s="212" t="s">
        <v>948</v>
      </c>
      <c r="D1679" s="212">
        <v>12161</v>
      </c>
      <c r="E1679" s="213">
        <v>43404</v>
      </c>
      <c r="F1679" s="217"/>
      <c r="G1679" s="217"/>
      <c r="H1679" s="217"/>
      <c r="I1679" s="215">
        <v>14984.85</v>
      </c>
      <c r="J1679" s="213">
        <v>43434</v>
      </c>
      <c r="K1679" s="212" t="s">
        <v>1419</v>
      </c>
      <c r="L1679" s="217"/>
      <c r="M1679" s="211" t="s">
        <v>1419</v>
      </c>
      <c r="N1679" s="215">
        <v>14984.85</v>
      </c>
      <c r="O1679" s="218"/>
      <c r="P1679" s="217"/>
      <c r="Q1679" s="217"/>
      <c r="R1679" s="217"/>
      <c r="S1679" s="217"/>
      <c r="T1679" s="215" t="s">
        <v>1414</v>
      </c>
      <c r="U1679" s="185">
        <v>2708</v>
      </c>
      <c r="V1679" s="157" t="s">
        <v>980</v>
      </c>
      <c r="W1679" s="157" t="s">
        <v>984</v>
      </c>
    </row>
    <row r="1680" spans="1:23" ht="16" customHeight="1">
      <c r="A1680" s="211" t="s">
        <v>1759</v>
      </c>
      <c r="B1680" s="211" t="s">
        <v>1760</v>
      </c>
      <c r="C1680" s="212" t="s">
        <v>948</v>
      </c>
      <c r="D1680" s="212">
        <v>12162</v>
      </c>
      <c r="E1680" s="213">
        <v>43404</v>
      </c>
      <c r="F1680" s="217"/>
      <c r="G1680" s="217"/>
      <c r="H1680" s="217"/>
      <c r="I1680" s="215">
        <v>32970.36</v>
      </c>
      <c r="J1680" s="213">
        <v>43434</v>
      </c>
      <c r="K1680" s="212" t="s">
        <v>1419</v>
      </c>
      <c r="L1680" s="217"/>
      <c r="M1680" s="211" t="s">
        <v>1419</v>
      </c>
      <c r="N1680" s="215">
        <v>32970.36</v>
      </c>
      <c r="O1680" s="218"/>
      <c r="P1680" s="217"/>
      <c r="Q1680" s="217"/>
      <c r="R1680" s="217"/>
      <c r="S1680" s="217"/>
      <c r="T1680" s="215" t="s">
        <v>1414</v>
      </c>
      <c r="U1680" s="185">
        <v>2708</v>
      </c>
      <c r="V1680" s="157" t="s">
        <v>980</v>
      </c>
      <c r="W1680" s="157" t="s">
        <v>984</v>
      </c>
    </row>
    <row r="1681" spans="1:23" ht="16" customHeight="1">
      <c r="A1681" s="211" t="s">
        <v>1759</v>
      </c>
      <c r="B1681" s="211" t="s">
        <v>1760</v>
      </c>
      <c r="C1681" s="212" t="s">
        <v>948</v>
      </c>
      <c r="D1681" s="212">
        <v>12337</v>
      </c>
      <c r="E1681" s="213">
        <v>43434</v>
      </c>
      <c r="F1681" s="217"/>
      <c r="G1681" s="217"/>
      <c r="H1681" s="217"/>
      <c r="I1681" s="215">
        <v>14350.15</v>
      </c>
      <c r="J1681" s="213">
        <v>43464</v>
      </c>
      <c r="K1681" s="212" t="s">
        <v>1419</v>
      </c>
      <c r="L1681" s="217"/>
      <c r="M1681" s="211" t="s">
        <v>1419</v>
      </c>
      <c r="N1681" s="215">
        <v>14350.15</v>
      </c>
      <c r="O1681" s="218"/>
      <c r="P1681" s="217"/>
      <c r="Q1681" s="217"/>
      <c r="R1681" s="217"/>
      <c r="S1681" s="217"/>
      <c r="T1681" s="215" t="s">
        <v>1414</v>
      </c>
      <c r="U1681" s="185">
        <v>2678</v>
      </c>
      <c r="V1681" s="157" t="s">
        <v>980</v>
      </c>
      <c r="W1681" s="157" t="s">
        <v>984</v>
      </c>
    </row>
    <row r="1682" spans="1:23" ht="16" customHeight="1">
      <c r="A1682" s="211" t="s">
        <v>1759</v>
      </c>
      <c r="B1682" s="211" t="s">
        <v>1760</v>
      </c>
      <c r="C1682" s="212" t="s">
        <v>948</v>
      </c>
      <c r="D1682" s="212">
        <v>12338</v>
      </c>
      <c r="E1682" s="213">
        <v>43434</v>
      </c>
      <c r="F1682" s="217"/>
      <c r="G1682" s="217"/>
      <c r="H1682" s="217"/>
      <c r="I1682" s="215">
        <v>30143.69</v>
      </c>
      <c r="J1682" s="213">
        <v>43464</v>
      </c>
      <c r="K1682" s="212" t="s">
        <v>1419</v>
      </c>
      <c r="L1682" s="217"/>
      <c r="M1682" s="211" t="s">
        <v>1419</v>
      </c>
      <c r="N1682" s="215">
        <v>30143.69</v>
      </c>
      <c r="O1682" s="218"/>
      <c r="P1682" s="217"/>
      <c r="Q1682" s="217"/>
      <c r="R1682" s="217"/>
      <c r="S1682" s="217"/>
      <c r="T1682" s="215" t="s">
        <v>1414</v>
      </c>
      <c r="U1682" s="185">
        <v>2678</v>
      </c>
      <c r="V1682" s="157" t="s">
        <v>980</v>
      </c>
      <c r="W1682" s="157" t="s">
        <v>984</v>
      </c>
    </row>
    <row r="1683" spans="1:23" ht="16" customHeight="1">
      <c r="A1683" s="211" t="s">
        <v>1759</v>
      </c>
      <c r="B1683" s="211" t="s">
        <v>1760</v>
      </c>
      <c r="C1683" s="212" t="s">
        <v>948</v>
      </c>
      <c r="D1683" s="212">
        <v>12541</v>
      </c>
      <c r="E1683" s="213">
        <v>43464</v>
      </c>
      <c r="F1683" s="217"/>
      <c r="G1683" s="217"/>
      <c r="H1683" s="217"/>
      <c r="I1683" s="215">
        <v>13586.19</v>
      </c>
      <c r="J1683" s="213">
        <v>43496</v>
      </c>
      <c r="K1683" s="212" t="s">
        <v>1419</v>
      </c>
      <c r="L1683" s="217"/>
      <c r="M1683" s="211" t="s">
        <v>1419</v>
      </c>
      <c r="N1683" s="215">
        <v>13586.19</v>
      </c>
      <c r="O1683" s="218"/>
      <c r="P1683" s="217"/>
      <c r="Q1683" s="217"/>
      <c r="R1683" s="217"/>
      <c r="S1683" s="217"/>
      <c r="T1683" s="215" t="s">
        <v>1426</v>
      </c>
      <c r="U1683" s="185">
        <v>2646</v>
      </c>
      <c r="V1683" s="157" t="s">
        <v>980</v>
      </c>
      <c r="W1683" s="157" t="s">
        <v>984</v>
      </c>
    </row>
    <row r="1684" spans="1:23" ht="16" customHeight="1">
      <c r="A1684" s="211" t="s">
        <v>1759</v>
      </c>
      <c r="B1684" s="211" t="s">
        <v>1760</v>
      </c>
      <c r="C1684" s="212" t="s">
        <v>948</v>
      </c>
      <c r="D1684" s="212">
        <v>12542</v>
      </c>
      <c r="E1684" s="213">
        <v>43464</v>
      </c>
      <c r="F1684" s="217"/>
      <c r="G1684" s="217"/>
      <c r="H1684" s="217"/>
      <c r="I1684" s="215">
        <v>30868.97</v>
      </c>
      <c r="J1684" s="213">
        <v>43496</v>
      </c>
      <c r="K1684" s="212" t="s">
        <v>1419</v>
      </c>
      <c r="L1684" s="217"/>
      <c r="M1684" s="211" t="s">
        <v>1419</v>
      </c>
      <c r="N1684" s="215">
        <v>30868.97</v>
      </c>
      <c r="O1684" s="218"/>
      <c r="P1684" s="217"/>
      <c r="Q1684" s="217"/>
      <c r="R1684" s="217"/>
      <c r="S1684" s="217"/>
      <c r="T1684" s="215" t="s">
        <v>1426</v>
      </c>
      <c r="U1684" s="185">
        <v>2646</v>
      </c>
      <c r="V1684" s="157" t="s">
        <v>980</v>
      </c>
      <c r="W1684" s="157" t="s">
        <v>984</v>
      </c>
    </row>
    <row r="1685" spans="1:23" ht="16" customHeight="1">
      <c r="A1685" s="211" t="s">
        <v>1759</v>
      </c>
      <c r="B1685" s="211" t="s">
        <v>1760</v>
      </c>
      <c r="C1685" s="212" t="s">
        <v>948</v>
      </c>
      <c r="D1685" s="212">
        <v>12639</v>
      </c>
      <c r="E1685" s="213">
        <v>43496</v>
      </c>
      <c r="F1685" s="217"/>
      <c r="G1685" s="217"/>
      <c r="H1685" s="217"/>
      <c r="I1685" s="215">
        <v>14224.03</v>
      </c>
      <c r="J1685" s="213">
        <v>43524</v>
      </c>
      <c r="K1685" s="212" t="s">
        <v>1419</v>
      </c>
      <c r="L1685" s="217"/>
      <c r="M1685" s="211" t="s">
        <v>1419</v>
      </c>
      <c r="N1685" s="215">
        <v>14224.03</v>
      </c>
      <c r="O1685" s="218"/>
      <c r="P1685" s="217"/>
      <c r="Q1685" s="217"/>
      <c r="R1685" s="217"/>
      <c r="S1685" s="217"/>
      <c r="T1685" s="215" t="s">
        <v>1420</v>
      </c>
      <c r="U1685" s="185">
        <v>2618</v>
      </c>
      <c r="V1685" s="157" t="s">
        <v>980</v>
      </c>
      <c r="W1685" s="157" t="s">
        <v>984</v>
      </c>
    </row>
    <row r="1686" spans="1:23" ht="16" customHeight="1">
      <c r="A1686" s="211" t="s">
        <v>1759</v>
      </c>
      <c r="B1686" s="211" t="s">
        <v>1760</v>
      </c>
      <c r="C1686" s="212" t="s">
        <v>948</v>
      </c>
      <c r="D1686" s="212">
        <v>12640</v>
      </c>
      <c r="E1686" s="213">
        <v>43496</v>
      </c>
      <c r="F1686" s="217"/>
      <c r="G1686" s="217"/>
      <c r="H1686" s="217"/>
      <c r="I1686" s="215">
        <v>37821.379999999997</v>
      </c>
      <c r="J1686" s="213">
        <v>43524</v>
      </c>
      <c r="K1686" s="212" t="s">
        <v>1419</v>
      </c>
      <c r="L1686" s="217"/>
      <c r="M1686" s="211" t="s">
        <v>1419</v>
      </c>
      <c r="N1686" s="215">
        <v>37821.379999999997</v>
      </c>
      <c r="O1686" s="218"/>
      <c r="P1686" s="217"/>
      <c r="Q1686" s="217"/>
      <c r="R1686" s="217"/>
      <c r="S1686" s="217"/>
      <c r="T1686" s="215" t="s">
        <v>1420</v>
      </c>
      <c r="U1686" s="185">
        <v>2618</v>
      </c>
      <c r="V1686" s="157" t="s">
        <v>980</v>
      </c>
      <c r="W1686" s="157" t="s">
        <v>984</v>
      </c>
    </row>
    <row r="1687" spans="1:23" ht="16" customHeight="1">
      <c r="A1687" s="211" t="s">
        <v>1759</v>
      </c>
      <c r="B1687" s="211" t="s">
        <v>1760</v>
      </c>
      <c r="C1687" s="212" t="s">
        <v>948</v>
      </c>
      <c r="D1687" s="212">
        <v>12751</v>
      </c>
      <c r="E1687" s="213">
        <v>43524</v>
      </c>
      <c r="F1687" s="217"/>
      <c r="G1687" s="217"/>
      <c r="H1687" s="217"/>
      <c r="I1687" s="215">
        <v>14390.77</v>
      </c>
      <c r="J1687" s="213">
        <v>43553</v>
      </c>
      <c r="K1687" s="212" t="s">
        <v>1419</v>
      </c>
      <c r="L1687" s="217"/>
      <c r="M1687" s="211" t="s">
        <v>1419</v>
      </c>
      <c r="N1687" s="215">
        <v>14390.77</v>
      </c>
      <c r="O1687" s="218"/>
      <c r="P1687" s="217"/>
      <c r="Q1687" s="217"/>
      <c r="R1687" s="217"/>
      <c r="S1687" s="217"/>
      <c r="T1687" s="215" t="s">
        <v>1422</v>
      </c>
      <c r="U1687" s="185">
        <v>2589</v>
      </c>
      <c r="V1687" s="157" t="s">
        <v>980</v>
      </c>
      <c r="W1687" s="157" t="s">
        <v>984</v>
      </c>
    </row>
    <row r="1688" spans="1:23" ht="16" customHeight="1">
      <c r="A1688" s="211" t="s">
        <v>1759</v>
      </c>
      <c r="B1688" s="211" t="s">
        <v>1760</v>
      </c>
      <c r="C1688" s="212" t="s">
        <v>948</v>
      </c>
      <c r="D1688" s="212">
        <v>12752</v>
      </c>
      <c r="E1688" s="213">
        <v>43524</v>
      </c>
      <c r="F1688" s="217"/>
      <c r="G1688" s="217"/>
      <c r="H1688" s="217"/>
      <c r="I1688" s="215">
        <v>30940.35</v>
      </c>
      <c r="J1688" s="213">
        <v>43553</v>
      </c>
      <c r="K1688" s="212" t="s">
        <v>1419</v>
      </c>
      <c r="L1688" s="217"/>
      <c r="M1688" s="211" t="s">
        <v>1419</v>
      </c>
      <c r="N1688" s="215">
        <v>30940.35</v>
      </c>
      <c r="O1688" s="218"/>
      <c r="P1688" s="217"/>
      <c r="Q1688" s="217"/>
      <c r="R1688" s="217"/>
      <c r="S1688" s="217"/>
      <c r="T1688" s="215" t="s">
        <v>1422</v>
      </c>
      <c r="U1688" s="185">
        <v>2589</v>
      </c>
      <c r="V1688" s="157" t="s">
        <v>980</v>
      </c>
      <c r="W1688" s="157" t="s">
        <v>984</v>
      </c>
    </row>
    <row r="1689" spans="1:23" ht="16" customHeight="1">
      <c r="A1689" s="211" t="s">
        <v>1759</v>
      </c>
      <c r="B1689" s="211" t="s">
        <v>1760</v>
      </c>
      <c r="C1689" s="212" t="s">
        <v>948</v>
      </c>
      <c r="D1689" s="212">
        <v>12865</v>
      </c>
      <c r="E1689" s="213">
        <v>43555</v>
      </c>
      <c r="F1689" s="217"/>
      <c r="G1689" s="217"/>
      <c r="H1689" s="217"/>
      <c r="I1689" s="215">
        <v>19664.07</v>
      </c>
      <c r="J1689" s="213">
        <v>43585</v>
      </c>
      <c r="K1689" s="212" t="s">
        <v>1419</v>
      </c>
      <c r="L1689" s="217"/>
      <c r="M1689" s="211" t="s">
        <v>1419</v>
      </c>
      <c r="N1689" s="215">
        <v>19664.07</v>
      </c>
      <c r="O1689" s="218"/>
      <c r="P1689" s="217"/>
      <c r="Q1689" s="217"/>
      <c r="R1689" s="217"/>
      <c r="S1689" s="217"/>
      <c r="T1689" s="215" t="s">
        <v>1414</v>
      </c>
      <c r="U1689" s="185">
        <v>2557</v>
      </c>
      <c r="V1689" s="157" t="s">
        <v>980</v>
      </c>
      <c r="W1689" s="157" t="s">
        <v>984</v>
      </c>
    </row>
    <row r="1690" spans="1:23" ht="16" customHeight="1">
      <c r="A1690" s="211" t="s">
        <v>1759</v>
      </c>
      <c r="B1690" s="211" t="s">
        <v>1760</v>
      </c>
      <c r="C1690" s="212" t="s">
        <v>948</v>
      </c>
      <c r="D1690" s="212">
        <v>12866</v>
      </c>
      <c r="E1690" s="213">
        <v>43555</v>
      </c>
      <c r="F1690" s="217"/>
      <c r="G1690" s="217"/>
      <c r="H1690" s="217"/>
      <c r="I1690" s="215">
        <v>31962.6</v>
      </c>
      <c r="J1690" s="213">
        <v>43585</v>
      </c>
      <c r="K1690" s="212" t="s">
        <v>1419</v>
      </c>
      <c r="L1690" s="217"/>
      <c r="M1690" s="211" t="s">
        <v>1419</v>
      </c>
      <c r="N1690" s="215">
        <v>31962.6</v>
      </c>
      <c r="O1690" s="218"/>
      <c r="P1690" s="217"/>
      <c r="Q1690" s="217"/>
      <c r="R1690" s="217"/>
      <c r="S1690" s="217"/>
      <c r="T1690" s="215" t="s">
        <v>1414</v>
      </c>
      <c r="U1690" s="185">
        <v>2557</v>
      </c>
      <c r="V1690" s="157" t="s">
        <v>980</v>
      </c>
      <c r="W1690" s="157" t="s">
        <v>984</v>
      </c>
    </row>
    <row r="1691" spans="1:23" ht="16" customHeight="1">
      <c r="A1691" s="211" t="s">
        <v>1759</v>
      </c>
      <c r="B1691" s="211" t="s">
        <v>1760</v>
      </c>
      <c r="C1691" s="212" t="s">
        <v>948</v>
      </c>
      <c r="D1691" s="212">
        <v>12978</v>
      </c>
      <c r="E1691" s="213">
        <v>43585</v>
      </c>
      <c r="F1691" s="217"/>
      <c r="G1691" s="217"/>
      <c r="H1691" s="217"/>
      <c r="I1691" s="215">
        <v>14589.64</v>
      </c>
      <c r="J1691" s="213">
        <v>43615</v>
      </c>
      <c r="K1691" s="212" t="s">
        <v>1419</v>
      </c>
      <c r="L1691" s="217"/>
      <c r="M1691" s="211" t="s">
        <v>1419</v>
      </c>
      <c r="N1691" s="215">
        <v>14589.64</v>
      </c>
      <c r="O1691" s="218"/>
      <c r="P1691" s="217"/>
      <c r="Q1691" s="217"/>
      <c r="R1691" s="217"/>
      <c r="S1691" s="217"/>
      <c r="T1691" s="215" t="s">
        <v>1414</v>
      </c>
      <c r="U1691" s="185">
        <v>2527</v>
      </c>
      <c r="V1691" s="157" t="s">
        <v>980</v>
      </c>
      <c r="W1691" s="157" t="s">
        <v>984</v>
      </c>
    </row>
    <row r="1692" spans="1:23" ht="16" customHeight="1">
      <c r="A1692" s="211" t="s">
        <v>1759</v>
      </c>
      <c r="B1692" s="211" t="s">
        <v>1760</v>
      </c>
      <c r="C1692" s="212" t="s">
        <v>948</v>
      </c>
      <c r="D1692" s="212">
        <v>12979</v>
      </c>
      <c r="E1692" s="213">
        <v>43585</v>
      </c>
      <c r="F1692" s="217"/>
      <c r="G1692" s="217"/>
      <c r="H1692" s="217"/>
      <c r="I1692" s="215">
        <v>31740.61</v>
      </c>
      <c r="J1692" s="213">
        <v>43615</v>
      </c>
      <c r="K1692" s="212" t="s">
        <v>1419</v>
      </c>
      <c r="L1692" s="217"/>
      <c r="M1692" s="211" t="s">
        <v>1419</v>
      </c>
      <c r="N1692" s="215">
        <v>31740.61</v>
      </c>
      <c r="O1692" s="218"/>
      <c r="P1692" s="217"/>
      <c r="Q1692" s="217"/>
      <c r="R1692" s="217"/>
      <c r="S1692" s="217"/>
      <c r="T1692" s="215" t="s">
        <v>1414</v>
      </c>
      <c r="U1692" s="185">
        <v>2527</v>
      </c>
      <c r="V1692" s="157" t="s">
        <v>980</v>
      </c>
      <c r="W1692" s="157" t="s">
        <v>984</v>
      </c>
    </row>
    <row r="1693" spans="1:23" ht="16" customHeight="1">
      <c r="A1693" s="211" t="s">
        <v>1759</v>
      </c>
      <c r="B1693" s="211" t="s">
        <v>1760</v>
      </c>
      <c r="C1693" s="212" t="s">
        <v>948</v>
      </c>
      <c r="D1693" s="212">
        <v>13092</v>
      </c>
      <c r="E1693" s="213">
        <v>43616</v>
      </c>
      <c r="F1693" s="217"/>
      <c r="G1693" s="217"/>
      <c r="H1693" s="217"/>
      <c r="I1693" s="215">
        <v>14325.52</v>
      </c>
      <c r="J1693" s="213">
        <v>43644</v>
      </c>
      <c r="K1693" s="212" t="s">
        <v>1419</v>
      </c>
      <c r="L1693" s="217"/>
      <c r="M1693" s="211" t="s">
        <v>1419</v>
      </c>
      <c r="N1693" s="215">
        <v>14325.52</v>
      </c>
      <c r="O1693" s="218"/>
      <c r="P1693" s="217"/>
      <c r="Q1693" s="217"/>
      <c r="R1693" s="217"/>
      <c r="S1693" s="217"/>
      <c r="T1693" s="215" t="s">
        <v>1420</v>
      </c>
      <c r="U1693" s="185">
        <v>2498</v>
      </c>
      <c r="V1693" s="157" t="s">
        <v>980</v>
      </c>
      <c r="W1693" s="157" t="s">
        <v>984</v>
      </c>
    </row>
    <row r="1694" spans="1:23" ht="16" customHeight="1">
      <c r="A1694" s="211" t="s">
        <v>1759</v>
      </c>
      <c r="B1694" s="211" t="s">
        <v>1760</v>
      </c>
      <c r="C1694" s="212" t="s">
        <v>948</v>
      </c>
      <c r="D1694" s="212">
        <v>13093</v>
      </c>
      <c r="E1694" s="213">
        <v>43616</v>
      </c>
      <c r="F1694" s="217"/>
      <c r="G1694" s="217"/>
      <c r="H1694" s="217"/>
      <c r="I1694" s="215">
        <v>29682.54</v>
      </c>
      <c r="J1694" s="213">
        <v>43644</v>
      </c>
      <c r="K1694" s="212" t="s">
        <v>1419</v>
      </c>
      <c r="L1694" s="217"/>
      <c r="M1694" s="211" t="s">
        <v>1419</v>
      </c>
      <c r="N1694" s="215">
        <v>29682.54</v>
      </c>
      <c r="O1694" s="218"/>
      <c r="P1694" s="217"/>
      <c r="Q1694" s="217"/>
      <c r="R1694" s="217"/>
      <c r="S1694" s="217"/>
      <c r="T1694" s="215" t="s">
        <v>1420</v>
      </c>
      <c r="U1694" s="185">
        <v>2498</v>
      </c>
      <c r="V1694" s="157" t="s">
        <v>980</v>
      </c>
      <c r="W1694" s="157" t="s">
        <v>984</v>
      </c>
    </row>
    <row r="1695" spans="1:23" ht="16" customHeight="1">
      <c r="A1695" s="211" t="s">
        <v>1759</v>
      </c>
      <c r="B1695" s="211" t="s">
        <v>1760</v>
      </c>
      <c r="C1695" s="212" t="s">
        <v>948</v>
      </c>
      <c r="D1695" s="212">
        <v>13204</v>
      </c>
      <c r="E1695" s="213">
        <v>43644</v>
      </c>
      <c r="F1695" s="217"/>
      <c r="G1695" s="217"/>
      <c r="H1695" s="217"/>
      <c r="I1695" s="215">
        <v>13735.75</v>
      </c>
      <c r="J1695" s="213">
        <v>43677</v>
      </c>
      <c r="K1695" s="212" t="s">
        <v>1419</v>
      </c>
      <c r="L1695" s="217"/>
      <c r="M1695" s="211" t="s">
        <v>1419</v>
      </c>
      <c r="N1695" s="215">
        <v>13735.75</v>
      </c>
      <c r="O1695" s="218"/>
      <c r="P1695" s="217"/>
      <c r="Q1695" s="217"/>
      <c r="R1695" s="217"/>
      <c r="S1695" s="217"/>
      <c r="T1695" s="215" t="s">
        <v>1421</v>
      </c>
      <c r="U1695" s="185">
        <v>2465</v>
      </c>
      <c r="V1695" s="157" t="s">
        <v>980</v>
      </c>
      <c r="W1695" s="157" t="s">
        <v>984</v>
      </c>
    </row>
    <row r="1696" spans="1:23" ht="16" customHeight="1">
      <c r="A1696" s="211" t="s">
        <v>1759</v>
      </c>
      <c r="B1696" s="211" t="s">
        <v>1760</v>
      </c>
      <c r="C1696" s="212" t="s">
        <v>948</v>
      </c>
      <c r="D1696" s="212">
        <v>13205</v>
      </c>
      <c r="E1696" s="213">
        <v>43644</v>
      </c>
      <c r="F1696" s="217"/>
      <c r="G1696" s="217"/>
      <c r="H1696" s="217"/>
      <c r="I1696" s="215">
        <v>30077.16</v>
      </c>
      <c r="J1696" s="213">
        <v>43677</v>
      </c>
      <c r="K1696" s="212" t="s">
        <v>1419</v>
      </c>
      <c r="L1696" s="217"/>
      <c r="M1696" s="211" t="s">
        <v>1419</v>
      </c>
      <c r="N1696" s="215">
        <v>30077.16</v>
      </c>
      <c r="O1696" s="218"/>
      <c r="P1696" s="217"/>
      <c r="Q1696" s="217"/>
      <c r="R1696" s="217"/>
      <c r="S1696" s="217"/>
      <c r="T1696" s="215" t="s">
        <v>1421</v>
      </c>
      <c r="U1696" s="185">
        <v>2465</v>
      </c>
      <c r="V1696" s="157" t="s">
        <v>980</v>
      </c>
      <c r="W1696" s="157" t="s">
        <v>984</v>
      </c>
    </row>
    <row r="1697" spans="1:23" ht="16" customHeight="1">
      <c r="A1697" s="211" t="s">
        <v>1759</v>
      </c>
      <c r="B1697" s="211" t="s">
        <v>1760</v>
      </c>
      <c r="C1697" s="212" t="s">
        <v>948</v>
      </c>
      <c r="D1697" s="212">
        <v>13318</v>
      </c>
      <c r="E1697" s="213">
        <v>43677</v>
      </c>
      <c r="F1697" s="217"/>
      <c r="G1697" s="217"/>
      <c r="H1697" s="217"/>
      <c r="I1697" s="215">
        <v>13846.38</v>
      </c>
      <c r="J1697" s="213">
        <v>43707</v>
      </c>
      <c r="K1697" s="212" t="s">
        <v>1419</v>
      </c>
      <c r="L1697" s="217"/>
      <c r="M1697" s="211" t="s">
        <v>1419</v>
      </c>
      <c r="N1697" s="215">
        <v>13846.38</v>
      </c>
      <c r="O1697" s="218"/>
      <c r="P1697" s="217"/>
      <c r="Q1697" s="217"/>
      <c r="R1697" s="217"/>
      <c r="S1697" s="217"/>
      <c r="T1697" s="215" t="s">
        <v>1414</v>
      </c>
      <c r="U1697" s="185">
        <v>2435</v>
      </c>
      <c r="V1697" s="157" t="s">
        <v>980</v>
      </c>
      <c r="W1697" s="157" t="s">
        <v>984</v>
      </c>
    </row>
    <row r="1698" spans="1:23" ht="16" customHeight="1">
      <c r="A1698" s="211" t="s">
        <v>1759</v>
      </c>
      <c r="B1698" s="211" t="s">
        <v>1760</v>
      </c>
      <c r="C1698" s="212" t="s">
        <v>948</v>
      </c>
      <c r="D1698" s="212">
        <v>13319</v>
      </c>
      <c r="E1698" s="213">
        <v>43677</v>
      </c>
      <c r="F1698" s="217"/>
      <c r="G1698" s="217"/>
      <c r="H1698" s="217"/>
      <c r="I1698" s="215">
        <v>29526.21</v>
      </c>
      <c r="J1698" s="213">
        <v>43707</v>
      </c>
      <c r="K1698" s="212" t="s">
        <v>1419</v>
      </c>
      <c r="L1698" s="217"/>
      <c r="M1698" s="211" t="s">
        <v>1419</v>
      </c>
      <c r="N1698" s="215">
        <v>29526.21</v>
      </c>
      <c r="O1698" s="218"/>
      <c r="P1698" s="217"/>
      <c r="Q1698" s="217"/>
      <c r="R1698" s="217"/>
      <c r="S1698" s="217"/>
      <c r="T1698" s="215" t="s">
        <v>1414</v>
      </c>
      <c r="U1698" s="185">
        <v>2435</v>
      </c>
      <c r="V1698" s="157" t="s">
        <v>980</v>
      </c>
      <c r="W1698" s="157" t="s">
        <v>984</v>
      </c>
    </row>
    <row r="1699" spans="1:23" ht="16" customHeight="1">
      <c r="A1699" s="211" t="s">
        <v>1759</v>
      </c>
      <c r="B1699" s="211" t="s">
        <v>1760</v>
      </c>
      <c r="C1699" s="212" t="s">
        <v>948</v>
      </c>
      <c r="D1699" s="212">
        <v>13432</v>
      </c>
      <c r="E1699" s="213">
        <v>43707</v>
      </c>
      <c r="F1699" s="217"/>
      <c r="G1699" s="217"/>
      <c r="H1699" s="217"/>
      <c r="I1699" s="215">
        <v>14098.47</v>
      </c>
      <c r="J1699" s="213">
        <v>43738</v>
      </c>
      <c r="K1699" s="212" t="s">
        <v>1419</v>
      </c>
      <c r="L1699" s="217"/>
      <c r="M1699" s="211" t="s">
        <v>1419</v>
      </c>
      <c r="N1699" s="215">
        <v>14098.47</v>
      </c>
      <c r="O1699" s="218"/>
      <c r="P1699" s="217"/>
      <c r="Q1699" s="217"/>
      <c r="R1699" s="217"/>
      <c r="S1699" s="217"/>
      <c r="T1699" s="215" t="s">
        <v>1416</v>
      </c>
      <c r="U1699" s="185">
        <v>2404</v>
      </c>
      <c r="V1699" s="157" t="s">
        <v>980</v>
      </c>
      <c r="W1699" s="157" t="s">
        <v>984</v>
      </c>
    </row>
    <row r="1700" spans="1:23" ht="16" customHeight="1">
      <c r="A1700" s="211" t="s">
        <v>1759</v>
      </c>
      <c r="B1700" s="211" t="s">
        <v>1760</v>
      </c>
      <c r="C1700" s="212" t="s">
        <v>948</v>
      </c>
      <c r="D1700" s="212">
        <v>13433</v>
      </c>
      <c r="E1700" s="213">
        <v>43707</v>
      </c>
      <c r="F1700" s="217"/>
      <c r="G1700" s="217"/>
      <c r="H1700" s="217"/>
      <c r="I1700" s="215">
        <v>30744.32</v>
      </c>
      <c r="J1700" s="213">
        <v>43738</v>
      </c>
      <c r="K1700" s="212" t="s">
        <v>1419</v>
      </c>
      <c r="L1700" s="217"/>
      <c r="M1700" s="211" t="s">
        <v>1419</v>
      </c>
      <c r="N1700" s="215">
        <v>30744.32</v>
      </c>
      <c r="O1700" s="218"/>
      <c r="P1700" s="217"/>
      <c r="Q1700" s="217"/>
      <c r="R1700" s="217"/>
      <c r="S1700" s="217"/>
      <c r="T1700" s="215" t="s">
        <v>1416</v>
      </c>
      <c r="U1700" s="185">
        <v>2404</v>
      </c>
      <c r="V1700" s="157" t="s">
        <v>980</v>
      </c>
      <c r="W1700" s="157" t="s">
        <v>984</v>
      </c>
    </row>
    <row r="1701" spans="1:23" ht="16" customHeight="1">
      <c r="A1701" s="211" t="s">
        <v>1759</v>
      </c>
      <c r="B1701" s="211" t="s">
        <v>1760</v>
      </c>
      <c r="C1701" s="212" t="s">
        <v>948</v>
      </c>
      <c r="D1701" s="212">
        <v>13545</v>
      </c>
      <c r="E1701" s="213">
        <v>43738</v>
      </c>
      <c r="F1701" s="217"/>
      <c r="G1701" s="217"/>
      <c r="H1701" s="217"/>
      <c r="I1701" s="215">
        <v>13820.4</v>
      </c>
      <c r="J1701" s="213">
        <v>43769</v>
      </c>
      <c r="K1701" s="212" t="s">
        <v>1419</v>
      </c>
      <c r="L1701" s="217"/>
      <c r="M1701" s="211" t="s">
        <v>1419</v>
      </c>
      <c r="N1701" s="215">
        <v>13820.4</v>
      </c>
      <c r="O1701" s="218"/>
      <c r="P1701" s="217"/>
      <c r="Q1701" s="217"/>
      <c r="R1701" s="217"/>
      <c r="S1701" s="217"/>
      <c r="T1701" s="215" t="s">
        <v>1416</v>
      </c>
      <c r="U1701" s="185">
        <v>2373</v>
      </c>
      <c r="V1701" s="157" t="s">
        <v>980</v>
      </c>
      <c r="W1701" s="157" t="s">
        <v>984</v>
      </c>
    </row>
    <row r="1702" spans="1:23" ht="16" customHeight="1">
      <c r="A1702" s="211" t="s">
        <v>1759</v>
      </c>
      <c r="B1702" s="211" t="s">
        <v>1760</v>
      </c>
      <c r="C1702" s="212" t="s">
        <v>948</v>
      </c>
      <c r="D1702" s="212">
        <v>13546</v>
      </c>
      <c r="E1702" s="213">
        <v>43738</v>
      </c>
      <c r="F1702" s="217"/>
      <c r="G1702" s="217"/>
      <c r="H1702" s="217"/>
      <c r="I1702" s="215">
        <v>30703.31</v>
      </c>
      <c r="J1702" s="213">
        <v>43769</v>
      </c>
      <c r="K1702" s="212" t="s">
        <v>1419</v>
      </c>
      <c r="L1702" s="217"/>
      <c r="M1702" s="211" t="s">
        <v>1419</v>
      </c>
      <c r="N1702" s="215">
        <v>30703.31</v>
      </c>
      <c r="O1702" s="218"/>
      <c r="P1702" s="217"/>
      <c r="Q1702" s="217"/>
      <c r="R1702" s="217"/>
      <c r="S1702" s="217"/>
      <c r="T1702" s="215" t="s">
        <v>1416</v>
      </c>
      <c r="U1702" s="185">
        <v>2373</v>
      </c>
      <c r="V1702" s="157" t="s">
        <v>980</v>
      </c>
      <c r="W1702" s="157" t="s">
        <v>984</v>
      </c>
    </row>
    <row r="1703" spans="1:23" ht="16" customHeight="1">
      <c r="A1703" s="211" t="s">
        <v>1759</v>
      </c>
      <c r="B1703" s="211" t="s">
        <v>1760</v>
      </c>
      <c r="C1703" s="212" t="s">
        <v>948</v>
      </c>
      <c r="D1703" s="212">
        <v>13656</v>
      </c>
      <c r="E1703" s="213">
        <v>43769</v>
      </c>
      <c r="F1703" s="217"/>
      <c r="G1703" s="217"/>
      <c r="H1703" s="217"/>
      <c r="I1703" s="215">
        <v>11651.99</v>
      </c>
      <c r="J1703" s="213">
        <v>43798</v>
      </c>
      <c r="K1703" s="212" t="s">
        <v>1419</v>
      </c>
      <c r="L1703" s="217"/>
      <c r="M1703" s="211" t="s">
        <v>1419</v>
      </c>
      <c r="N1703" s="215">
        <v>11651.99</v>
      </c>
      <c r="O1703" s="218"/>
      <c r="P1703" s="217"/>
      <c r="Q1703" s="217"/>
      <c r="R1703" s="217"/>
      <c r="S1703" s="217"/>
      <c r="T1703" s="215" t="s">
        <v>1422</v>
      </c>
      <c r="U1703" s="185">
        <v>2344</v>
      </c>
      <c r="V1703" s="157" t="s">
        <v>980</v>
      </c>
      <c r="W1703" s="157" t="s">
        <v>984</v>
      </c>
    </row>
    <row r="1704" spans="1:23" ht="16" customHeight="1">
      <c r="A1704" s="211" t="s">
        <v>1759</v>
      </c>
      <c r="B1704" s="211" t="s">
        <v>1760</v>
      </c>
      <c r="C1704" s="212" t="s">
        <v>948</v>
      </c>
      <c r="D1704" s="212">
        <v>13657</v>
      </c>
      <c r="E1704" s="213">
        <v>43769</v>
      </c>
      <c r="F1704" s="217"/>
      <c r="G1704" s="217"/>
      <c r="H1704" s="217"/>
      <c r="I1704" s="215">
        <v>30533.67</v>
      </c>
      <c r="J1704" s="213">
        <v>43798</v>
      </c>
      <c r="K1704" s="212" t="s">
        <v>1419</v>
      </c>
      <c r="L1704" s="217"/>
      <c r="M1704" s="211" t="s">
        <v>1419</v>
      </c>
      <c r="N1704" s="215">
        <v>30533.67</v>
      </c>
      <c r="O1704" s="218"/>
      <c r="P1704" s="217"/>
      <c r="Q1704" s="217"/>
      <c r="R1704" s="217"/>
      <c r="S1704" s="217"/>
      <c r="T1704" s="215" t="s">
        <v>1422</v>
      </c>
      <c r="U1704" s="185">
        <v>2344</v>
      </c>
      <c r="V1704" s="157" t="s">
        <v>980</v>
      </c>
      <c r="W1704" s="157" t="s">
        <v>984</v>
      </c>
    </row>
    <row r="1705" spans="1:23" ht="16" customHeight="1">
      <c r="A1705" s="211" t="s">
        <v>1759</v>
      </c>
      <c r="B1705" s="211" t="s">
        <v>1760</v>
      </c>
      <c r="C1705" s="212" t="s">
        <v>948</v>
      </c>
      <c r="D1705" s="212">
        <v>13768</v>
      </c>
      <c r="E1705" s="213">
        <v>43798</v>
      </c>
      <c r="F1705" s="217"/>
      <c r="G1705" s="217"/>
      <c r="H1705" s="217"/>
      <c r="I1705" s="215">
        <v>11714.59</v>
      </c>
      <c r="J1705" s="213">
        <v>43829</v>
      </c>
      <c r="K1705" s="212" t="s">
        <v>1419</v>
      </c>
      <c r="L1705" s="217"/>
      <c r="M1705" s="211" t="s">
        <v>1419</v>
      </c>
      <c r="N1705" s="215">
        <v>11714.59</v>
      </c>
      <c r="O1705" s="218"/>
      <c r="P1705" s="217"/>
      <c r="Q1705" s="217"/>
      <c r="R1705" s="217"/>
      <c r="S1705" s="217"/>
      <c r="T1705" s="215" t="s">
        <v>1416</v>
      </c>
      <c r="U1705" s="185">
        <v>2313</v>
      </c>
      <c r="V1705" s="157" t="s">
        <v>980</v>
      </c>
      <c r="W1705" s="157" t="s">
        <v>984</v>
      </c>
    </row>
    <row r="1706" spans="1:23" ht="16" customHeight="1">
      <c r="A1706" s="211" t="s">
        <v>1759</v>
      </c>
      <c r="B1706" s="211" t="s">
        <v>1760</v>
      </c>
      <c r="C1706" s="212" t="s">
        <v>948</v>
      </c>
      <c r="D1706" s="212">
        <v>13769</v>
      </c>
      <c r="E1706" s="213">
        <v>43798</v>
      </c>
      <c r="F1706" s="217"/>
      <c r="G1706" s="217"/>
      <c r="H1706" s="217"/>
      <c r="I1706" s="215">
        <v>28560.99</v>
      </c>
      <c r="J1706" s="213">
        <v>43829</v>
      </c>
      <c r="K1706" s="212" t="s">
        <v>1419</v>
      </c>
      <c r="L1706" s="217"/>
      <c r="M1706" s="211" t="s">
        <v>1419</v>
      </c>
      <c r="N1706" s="215">
        <v>28560.99</v>
      </c>
      <c r="O1706" s="218"/>
      <c r="P1706" s="217"/>
      <c r="Q1706" s="217"/>
      <c r="R1706" s="217"/>
      <c r="S1706" s="217"/>
      <c r="T1706" s="215" t="s">
        <v>1416</v>
      </c>
      <c r="U1706" s="185">
        <v>2313</v>
      </c>
      <c r="V1706" s="157" t="s">
        <v>980</v>
      </c>
      <c r="W1706" s="157" t="s">
        <v>984</v>
      </c>
    </row>
    <row r="1707" spans="1:23" ht="16" customHeight="1">
      <c r="A1707" s="211" t="s">
        <v>1759</v>
      </c>
      <c r="B1707" s="211" t="s">
        <v>1760</v>
      </c>
      <c r="C1707" s="212" t="s">
        <v>948</v>
      </c>
      <c r="D1707" s="212">
        <v>13928</v>
      </c>
      <c r="E1707" s="213">
        <v>43830</v>
      </c>
      <c r="F1707" s="217"/>
      <c r="G1707" s="217"/>
      <c r="H1707" s="217"/>
      <c r="I1707" s="215">
        <v>9436.19</v>
      </c>
      <c r="J1707" s="213">
        <v>43861</v>
      </c>
      <c r="K1707" s="212" t="s">
        <v>1419</v>
      </c>
      <c r="L1707" s="217"/>
      <c r="M1707" s="211" t="s">
        <v>1419</v>
      </c>
      <c r="N1707" s="215">
        <v>9436.19</v>
      </c>
      <c r="O1707" s="218"/>
      <c r="P1707" s="217"/>
      <c r="Q1707" s="217"/>
      <c r="R1707" s="217"/>
      <c r="S1707" s="217"/>
      <c r="T1707" s="215" t="s">
        <v>1416</v>
      </c>
      <c r="U1707" s="185">
        <v>2281</v>
      </c>
      <c r="V1707" s="157" t="s">
        <v>980</v>
      </c>
      <c r="W1707" s="157" t="s">
        <v>984</v>
      </c>
    </row>
    <row r="1708" spans="1:23" ht="16" customHeight="1">
      <c r="A1708" s="211" t="s">
        <v>1759</v>
      </c>
      <c r="B1708" s="211" t="s">
        <v>1760</v>
      </c>
      <c r="C1708" s="212" t="s">
        <v>948</v>
      </c>
      <c r="D1708" s="212">
        <v>13929</v>
      </c>
      <c r="E1708" s="213">
        <v>43830</v>
      </c>
      <c r="F1708" s="217"/>
      <c r="G1708" s="217"/>
      <c r="H1708" s="217"/>
      <c r="I1708" s="215">
        <v>28976.17</v>
      </c>
      <c r="J1708" s="213">
        <v>43861</v>
      </c>
      <c r="K1708" s="212" t="s">
        <v>1419</v>
      </c>
      <c r="L1708" s="217"/>
      <c r="M1708" s="211" t="s">
        <v>1419</v>
      </c>
      <c r="N1708" s="215">
        <v>28976.17</v>
      </c>
      <c r="O1708" s="218"/>
      <c r="P1708" s="217"/>
      <c r="Q1708" s="217"/>
      <c r="R1708" s="217"/>
      <c r="S1708" s="217"/>
      <c r="T1708" s="215" t="s">
        <v>1416</v>
      </c>
      <c r="U1708" s="185">
        <v>2281</v>
      </c>
      <c r="V1708" s="157" t="s">
        <v>980</v>
      </c>
      <c r="W1708" s="157" t="s">
        <v>984</v>
      </c>
    </row>
    <row r="1709" spans="1:23" ht="16" customHeight="1">
      <c r="A1709" s="211" t="s">
        <v>1759</v>
      </c>
      <c r="B1709" s="211" t="s">
        <v>1760</v>
      </c>
      <c r="C1709" s="212" t="s">
        <v>948</v>
      </c>
      <c r="D1709" s="212">
        <v>14033</v>
      </c>
      <c r="E1709" s="213">
        <v>43861</v>
      </c>
      <c r="F1709" s="217"/>
      <c r="G1709" s="217"/>
      <c r="H1709" s="217"/>
      <c r="I1709" s="215">
        <v>9100.5300000000007</v>
      </c>
      <c r="J1709" s="213">
        <v>43889</v>
      </c>
      <c r="K1709" s="212" t="s">
        <v>1419</v>
      </c>
      <c r="L1709" s="217"/>
      <c r="M1709" s="211" t="s">
        <v>1419</v>
      </c>
      <c r="N1709" s="215">
        <v>9100.5300000000007</v>
      </c>
      <c r="O1709" s="218"/>
      <c r="P1709" s="217"/>
      <c r="Q1709" s="217"/>
      <c r="R1709" s="217"/>
      <c r="S1709" s="217"/>
      <c r="T1709" s="215" t="s">
        <v>1420</v>
      </c>
      <c r="U1709" s="185">
        <v>2253</v>
      </c>
      <c r="V1709" s="157" t="s">
        <v>980</v>
      </c>
      <c r="W1709" s="157" t="s">
        <v>984</v>
      </c>
    </row>
    <row r="1710" spans="1:23" ht="16" customHeight="1">
      <c r="A1710" s="211" t="s">
        <v>1759</v>
      </c>
      <c r="B1710" s="211" t="s">
        <v>1760</v>
      </c>
      <c r="C1710" s="212" t="s">
        <v>948</v>
      </c>
      <c r="D1710" s="212">
        <v>14034</v>
      </c>
      <c r="E1710" s="213">
        <v>43861</v>
      </c>
      <c r="F1710" s="217"/>
      <c r="G1710" s="217"/>
      <c r="H1710" s="217"/>
      <c r="I1710" s="215">
        <v>26745.31</v>
      </c>
      <c r="J1710" s="213">
        <v>43889</v>
      </c>
      <c r="K1710" s="212" t="s">
        <v>1419</v>
      </c>
      <c r="L1710" s="217"/>
      <c r="M1710" s="211" t="s">
        <v>1419</v>
      </c>
      <c r="N1710" s="215">
        <v>26745.31</v>
      </c>
      <c r="O1710" s="218"/>
      <c r="P1710" s="217"/>
      <c r="Q1710" s="217"/>
      <c r="R1710" s="217"/>
      <c r="S1710" s="217"/>
      <c r="T1710" s="215" t="s">
        <v>1420</v>
      </c>
      <c r="U1710" s="185">
        <v>2253</v>
      </c>
      <c r="V1710" s="157" t="s">
        <v>980</v>
      </c>
      <c r="W1710" s="157" t="s">
        <v>984</v>
      </c>
    </row>
    <row r="1711" spans="1:23" ht="16" customHeight="1">
      <c r="A1711" s="211" t="s">
        <v>1759</v>
      </c>
      <c r="B1711" s="211" t="s">
        <v>1760</v>
      </c>
      <c r="C1711" s="212" t="s">
        <v>948</v>
      </c>
      <c r="D1711" s="212">
        <v>14141</v>
      </c>
      <c r="E1711" s="213">
        <v>43889</v>
      </c>
      <c r="F1711" s="217"/>
      <c r="G1711" s="217"/>
      <c r="H1711" s="217"/>
      <c r="I1711" s="215">
        <v>9001.86</v>
      </c>
      <c r="J1711" s="213">
        <v>43921</v>
      </c>
      <c r="K1711" s="212" t="s">
        <v>1419</v>
      </c>
      <c r="L1711" s="217"/>
      <c r="M1711" s="211" t="s">
        <v>1419</v>
      </c>
      <c r="N1711" s="215">
        <v>9001.86</v>
      </c>
      <c r="O1711" s="218"/>
      <c r="P1711" s="217"/>
      <c r="Q1711" s="217"/>
      <c r="R1711" s="217"/>
      <c r="S1711" s="217"/>
      <c r="T1711" s="215" t="s">
        <v>1426</v>
      </c>
      <c r="U1711" s="185">
        <v>2221</v>
      </c>
      <c r="V1711" s="157" t="s">
        <v>980</v>
      </c>
      <c r="W1711" s="157" t="s">
        <v>984</v>
      </c>
    </row>
    <row r="1712" spans="1:23" ht="16" customHeight="1">
      <c r="A1712" s="211" t="s">
        <v>1759</v>
      </c>
      <c r="B1712" s="211" t="s">
        <v>1760</v>
      </c>
      <c r="C1712" s="212" t="s">
        <v>948</v>
      </c>
      <c r="D1712" s="212">
        <v>14142</v>
      </c>
      <c r="E1712" s="213">
        <v>43889</v>
      </c>
      <c r="F1712" s="217"/>
      <c r="G1712" s="217"/>
      <c r="H1712" s="217"/>
      <c r="I1712" s="215">
        <v>28602.14</v>
      </c>
      <c r="J1712" s="213">
        <v>43921</v>
      </c>
      <c r="K1712" s="212" t="s">
        <v>1419</v>
      </c>
      <c r="L1712" s="217"/>
      <c r="M1712" s="211" t="s">
        <v>1419</v>
      </c>
      <c r="N1712" s="215">
        <v>28602.14</v>
      </c>
      <c r="O1712" s="218"/>
      <c r="P1712" s="217"/>
      <c r="Q1712" s="217"/>
      <c r="R1712" s="217"/>
      <c r="S1712" s="217"/>
      <c r="T1712" s="215" t="s">
        <v>1426</v>
      </c>
      <c r="U1712" s="185">
        <v>2221</v>
      </c>
      <c r="V1712" s="157" t="s">
        <v>980</v>
      </c>
      <c r="W1712" s="157" t="s">
        <v>984</v>
      </c>
    </row>
    <row r="1713" spans="1:23" ht="16" customHeight="1">
      <c r="A1713" s="211" t="s">
        <v>1759</v>
      </c>
      <c r="B1713" s="211" t="s">
        <v>1760</v>
      </c>
      <c r="C1713" s="212" t="s">
        <v>948</v>
      </c>
      <c r="D1713" s="212">
        <v>14256</v>
      </c>
      <c r="E1713" s="213">
        <v>43921</v>
      </c>
      <c r="F1713" s="217"/>
      <c r="G1713" s="217"/>
      <c r="H1713" s="217"/>
      <c r="I1713" s="215">
        <v>9422.5</v>
      </c>
      <c r="J1713" s="213">
        <v>43951</v>
      </c>
      <c r="K1713" s="212" t="s">
        <v>1419</v>
      </c>
      <c r="L1713" s="217"/>
      <c r="M1713" s="211" t="s">
        <v>1419</v>
      </c>
      <c r="N1713" s="215">
        <v>9422.5</v>
      </c>
      <c r="O1713" s="218"/>
      <c r="P1713" s="217"/>
      <c r="Q1713" s="217"/>
      <c r="R1713" s="217"/>
      <c r="S1713" s="217"/>
      <c r="T1713" s="215" t="s">
        <v>1414</v>
      </c>
      <c r="U1713" s="185">
        <v>2191</v>
      </c>
      <c r="V1713" s="157" t="s">
        <v>980</v>
      </c>
      <c r="W1713" s="157" t="s">
        <v>984</v>
      </c>
    </row>
    <row r="1714" spans="1:23" ht="16" customHeight="1">
      <c r="A1714" s="211" t="s">
        <v>1759</v>
      </c>
      <c r="B1714" s="211" t="s">
        <v>1760</v>
      </c>
      <c r="C1714" s="212" t="s">
        <v>948</v>
      </c>
      <c r="D1714" s="212">
        <v>14257</v>
      </c>
      <c r="E1714" s="213">
        <v>43921</v>
      </c>
      <c r="F1714" s="217"/>
      <c r="G1714" s="217"/>
      <c r="H1714" s="217"/>
      <c r="I1714" s="215">
        <v>28014.86</v>
      </c>
      <c r="J1714" s="213">
        <v>43951</v>
      </c>
      <c r="K1714" s="212" t="s">
        <v>1419</v>
      </c>
      <c r="L1714" s="217"/>
      <c r="M1714" s="211" t="s">
        <v>1419</v>
      </c>
      <c r="N1714" s="215">
        <v>28014.86</v>
      </c>
      <c r="O1714" s="218"/>
      <c r="P1714" s="217"/>
      <c r="Q1714" s="217"/>
      <c r="R1714" s="217"/>
      <c r="S1714" s="217"/>
      <c r="T1714" s="215" t="s">
        <v>1414</v>
      </c>
      <c r="U1714" s="185">
        <v>2191</v>
      </c>
      <c r="V1714" s="157" t="s">
        <v>980</v>
      </c>
      <c r="W1714" s="157" t="s">
        <v>984</v>
      </c>
    </row>
    <row r="1715" spans="1:23" ht="16" customHeight="1">
      <c r="A1715" s="211" t="s">
        <v>1759</v>
      </c>
      <c r="B1715" s="211" t="s">
        <v>1760</v>
      </c>
      <c r="C1715" s="212" t="s">
        <v>948</v>
      </c>
      <c r="D1715" s="212">
        <v>14371</v>
      </c>
      <c r="E1715" s="213">
        <v>43951</v>
      </c>
      <c r="F1715" s="217"/>
      <c r="G1715" s="217"/>
      <c r="H1715" s="217"/>
      <c r="I1715" s="215">
        <v>10748.99</v>
      </c>
      <c r="J1715" s="213">
        <v>43980</v>
      </c>
      <c r="K1715" s="212" t="s">
        <v>1419</v>
      </c>
      <c r="L1715" s="217"/>
      <c r="M1715" s="211" t="s">
        <v>1419</v>
      </c>
      <c r="N1715" s="215">
        <v>10748.99</v>
      </c>
      <c r="O1715" s="218"/>
      <c r="P1715" s="217"/>
      <c r="Q1715" s="217"/>
      <c r="R1715" s="217"/>
      <c r="S1715" s="217"/>
      <c r="T1715" s="215" t="s">
        <v>1422</v>
      </c>
      <c r="U1715" s="185">
        <v>2162</v>
      </c>
      <c r="V1715" s="157" t="s">
        <v>980</v>
      </c>
      <c r="W1715" s="157" t="s">
        <v>984</v>
      </c>
    </row>
    <row r="1716" spans="1:23" ht="16" customHeight="1">
      <c r="A1716" s="211" t="s">
        <v>1759</v>
      </c>
      <c r="B1716" s="211" t="s">
        <v>1760</v>
      </c>
      <c r="C1716" s="212" t="s">
        <v>948</v>
      </c>
      <c r="D1716" s="212">
        <v>14372</v>
      </c>
      <c r="E1716" s="213">
        <v>43951</v>
      </c>
      <c r="F1716" s="217"/>
      <c r="G1716" s="217"/>
      <c r="H1716" s="217"/>
      <c r="I1716" s="215">
        <v>27231.57</v>
      </c>
      <c r="J1716" s="213">
        <v>43980</v>
      </c>
      <c r="K1716" s="212" t="s">
        <v>1419</v>
      </c>
      <c r="L1716" s="217"/>
      <c r="M1716" s="211" t="s">
        <v>1419</v>
      </c>
      <c r="N1716" s="215">
        <v>27231.57</v>
      </c>
      <c r="O1716" s="218"/>
      <c r="P1716" s="217"/>
      <c r="Q1716" s="217"/>
      <c r="R1716" s="217"/>
      <c r="S1716" s="217"/>
      <c r="T1716" s="215" t="s">
        <v>1422</v>
      </c>
      <c r="U1716" s="185">
        <v>2162</v>
      </c>
      <c r="V1716" s="157" t="s">
        <v>980</v>
      </c>
      <c r="W1716" s="157" t="s">
        <v>984</v>
      </c>
    </row>
    <row r="1717" spans="1:23" ht="16" customHeight="1">
      <c r="A1717" s="211" t="s">
        <v>1759</v>
      </c>
      <c r="B1717" s="211" t="s">
        <v>1760</v>
      </c>
      <c r="C1717" s="212" t="s">
        <v>948</v>
      </c>
      <c r="D1717" s="212">
        <v>14484</v>
      </c>
      <c r="E1717" s="213">
        <v>43983</v>
      </c>
      <c r="F1717" s="217"/>
      <c r="G1717" s="217"/>
      <c r="H1717" s="217"/>
      <c r="I1717" s="215">
        <v>8872.8700000000008</v>
      </c>
      <c r="J1717" s="213">
        <v>44012</v>
      </c>
      <c r="K1717" s="212" t="s">
        <v>1419</v>
      </c>
      <c r="L1717" s="217"/>
      <c r="M1717" s="211" t="s">
        <v>1419</v>
      </c>
      <c r="N1717" s="215">
        <v>8872.8700000000008</v>
      </c>
      <c r="O1717" s="218"/>
      <c r="P1717" s="217"/>
      <c r="Q1717" s="217"/>
      <c r="R1717" s="217"/>
      <c r="S1717" s="217"/>
      <c r="T1717" s="215" t="s">
        <v>1426</v>
      </c>
      <c r="U1717" s="185">
        <v>2130</v>
      </c>
      <c r="V1717" s="157" t="s">
        <v>980</v>
      </c>
      <c r="W1717" s="157" t="s">
        <v>984</v>
      </c>
    </row>
    <row r="1718" spans="1:23" ht="16" customHeight="1">
      <c r="A1718" s="211" t="s">
        <v>1759</v>
      </c>
      <c r="B1718" s="211" t="s">
        <v>1760</v>
      </c>
      <c r="C1718" s="212" t="s">
        <v>948</v>
      </c>
      <c r="D1718" s="212">
        <v>14485</v>
      </c>
      <c r="E1718" s="213">
        <v>43983</v>
      </c>
      <c r="F1718" s="217"/>
      <c r="G1718" s="217"/>
      <c r="H1718" s="217"/>
      <c r="I1718" s="215">
        <v>23297.42</v>
      </c>
      <c r="J1718" s="213">
        <v>44012</v>
      </c>
      <c r="K1718" s="212" t="s">
        <v>1419</v>
      </c>
      <c r="L1718" s="217"/>
      <c r="M1718" s="211" t="s">
        <v>1419</v>
      </c>
      <c r="N1718" s="215">
        <v>23297.42</v>
      </c>
      <c r="O1718" s="218"/>
      <c r="P1718" s="217"/>
      <c r="Q1718" s="217"/>
      <c r="R1718" s="217"/>
      <c r="S1718" s="217"/>
      <c r="T1718" s="215" t="s">
        <v>1426</v>
      </c>
      <c r="U1718" s="185">
        <v>2130</v>
      </c>
      <c r="V1718" s="157" t="s">
        <v>980</v>
      </c>
      <c r="W1718" s="157" t="s">
        <v>984</v>
      </c>
    </row>
    <row r="1719" spans="1:23" ht="16" customHeight="1">
      <c r="A1719" s="211" t="s">
        <v>1759</v>
      </c>
      <c r="B1719" s="211" t="s">
        <v>1760</v>
      </c>
      <c r="C1719" s="212" t="s">
        <v>948</v>
      </c>
      <c r="D1719" s="212">
        <v>14599</v>
      </c>
      <c r="E1719" s="213">
        <v>44012</v>
      </c>
      <c r="F1719" s="217"/>
      <c r="G1719" s="217"/>
      <c r="H1719" s="217"/>
      <c r="I1719" s="215">
        <v>9894.68</v>
      </c>
      <c r="J1719" s="213">
        <v>44043</v>
      </c>
      <c r="K1719" s="212" t="s">
        <v>1419</v>
      </c>
      <c r="L1719" s="217"/>
      <c r="M1719" s="211" t="s">
        <v>1419</v>
      </c>
      <c r="N1719" s="215">
        <v>9894.68</v>
      </c>
      <c r="O1719" s="218"/>
      <c r="P1719" s="217"/>
      <c r="Q1719" s="217"/>
      <c r="R1719" s="217"/>
      <c r="S1719" s="217"/>
      <c r="T1719" s="215" t="s">
        <v>1416</v>
      </c>
      <c r="U1719" s="185">
        <v>2099</v>
      </c>
      <c r="V1719" s="157" t="s">
        <v>980</v>
      </c>
      <c r="W1719" s="157" t="s">
        <v>984</v>
      </c>
    </row>
    <row r="1720" spans="1:23" ht="16" customHeight="1">
      <c r="A1720" s="211" t="s">
        <v>1759</v>
      </c>
      <c r="B1720" s="211" t="s">
        <v>1760</v>
      </c>
      <c r="C1720" s="212" t="s">
        <v>948</v>
      </c>
      <c r="D1720" s="212">
        <v>14600</v>
      </c>
      <c r="E1720" s="213">
        <v>44012</v>
      </c>
      <c r="F1720" s="217"/>
      <c r="G1720" s="217"/>
      <c r="H1720" s="217"/>
      <c r="I1720" s="215">
        <v>14527.12</v>
      </c>
      <c r="J1720" s="213">
        <v>44043</v>
      </c>
      <c r="K1720" s="212" t="s">
        <v>1419</v>
      </c>
      <c r="L1720" s="217"/>
      <c r="M1720" s="211" t="s">
        <v>1419</v>
      </c>
      <c r="N1720" s="215">
        <v>14527.12</v>
      </c>
      <c r="O1720" s="218"/>
      <c r="P1720" s="217"/>
      <c r="Q1720" s="217"/>
      <c r="R1720" s="217"/>
      <c r="S1720" s="217"/>
      <c r="T1720" s="215" t="s">
        <v>1416</v>
      </c>
      <c r="U1720" s="185">
        <v>2099</v>
      </c>
      <c r="V1720" s="157" t="s">
        <v>980</v>
      </c>
      <c r="W1720" s="157" t="s">
        <v>984</v>
      </c>
    </row>
    <row r="1721" spans="1:23" ht="16" customHeight="1">
      <c r="A1721" s="211" t="s">
        <v>1759</v>
      </c>
      <c r="B1721" s="211" t="s">
        <v>1760</v>
      </c>
      <c r="C1721" s="212" t="s">
        <v>948</v>
      </c>
      <c r="D1721" s="212">
        <v>14701</v>
      </c>
      <c r="E1721" s="213">
        <v>44043</v>
      </c>
      <c r="F1721" s="217"/>
      <c r="G1721" s="217"/>
      <c r="H1721" s="217"/>
      <c r="I1721" s="215">
        <v>3819.06</v>
      </c>
      <c r="J1721" s="213">
        <v>44074</v>
      </c>
      <c r="K1721" s="212" t="s">
        <v>1419</v>
      </c>
      <c r="L1721" s="217"/>
      <c r="M1721" s="211" t="s">
        <v>1419</v>
      </c>
      <c r="N1721" s="215">
        <v>3819.06</v>
      </c>
      <c r="O1721" s="218"/>
      <c r="P1721" s="217"/>
      <c r="Q1721" s="217"/>
      <c r="R1721" s="217"/>
      <c r="S1721" s="217"/>
      <c r="T1721" s="215" t="s">
        <v>1416</v>
      </c>
      <c r="U1721" s="185">
        <v>2068</v>
      </c>
      <c r="V1721" s="157" t="s">
        <v>980</v>
      </c>
      <c r="W1721" s="157" t="s">
        <v>984</v>
      </c>
    </row>
    <row r="1722" spans="1:23" ht="16" customHeight="1">
      <c r="A1722" s="211" t="s">
        <v>1759</v>
      </c>
      <c r="B1722" s="211" t="s">
        <v>1760</v>
      </c>
      <c r="C1722" s="212" t="s">
        <v>948</v>
      </c>
      <c r="D1722" s="212">
        <v>14702</v>
      </c>
      <c r="E1722" s="213">
        <v>44043</v>
      </c>
      <c r="F1722" s="217"/>
      <c r="G1722" s="217"/>
      <c r="H1722" s="217"/>
      <c r="I1722" s="215">
        <v>11514.87</v>
      </c>
      <c r="J1722" s="213">
        <v>44074</v>
      </c>
      <c r="K1722" s="212" t="s">
        <v>1419</v>
      </c>
      <c r="L1722" s="217"/>
      <c r="M1722" s="211" t="s">
        <v>1419</v>
      </c>
      <c r="N1722" s="215">
        <v>11514.87</v>
      </c>
      <c r="O1722" s="218"/>
      <c r="P1722" s="217"/>
      <c r="Q1722" s="217"/>
      <c r="R1722" s="217"/>
      <c r="S1722" s="217"/>
      <c r="T1722" s="215" t="s">
        <v>1416</v>
      </c>
      <c r="U1722" s="185">
        <v>2068</v>
      </c>
      <c r="V1722" s="157" t="s">
        <v>980</v>
      </c>
      <c r="W1722" s="157" t="s">
        <v>984</v>
      </c>
    </row>
    <row r="1723" spans="1:23" ht="16" customHeight="1">
      <c r="A1723" s="211" t="s">
        <v>1759</v>
      </c>
      <c r="B1723" s="211" t="s">
        <v>1760</v>
      </c>
      <c r="C1723" s="212" t="s">
        <v>948</v>
      </c>
      <c r="D1723" s="212">
        <v>14808</v>
      </c>
      <c r="E1723" s="213">
        <v>44074</v>
      </c>
      <c r="F1723" s="217"/>
      <c r="G1723" s="217"/>
      <c r="H1723" s="217"/>
      <c r="I1723" s="215">
        <v>7514.63</v>
      </c>
      <c r="J1723" s="213">
        <v>44104</v>
      </c>
      <c r="K1723" s="212" t="s">
        <v>1419</v>
      </c>
      <c r="L1723" s="217"/>
      <c r="M1723" s="211" t="s">
        <v>1419</v>
      </c>
      <c r="N1723" s="215">
        <v>7514.63</v>
      </c>
      <c r="O1723" s="218"/>
      <c r="P1723" s="217"/>
      <c r="Q1723" s="217"/>
      <c r="R1723" s="217"/>
      <c r="S1723" s="217"/>
      <c r="T1723" s="215" t="s">
        <v>1414</v>
      </c>
      <c r="U1723" s="185">
        <v>2038</v>
      </c>
      <c r="V1723" s="157" t="s">
        <v>980</v>
      </c>
      <c r="W1723" s="157" t="s">
        <v>984</v>
      </c>
    </row>
    <row r="1724" spans="1:23" ht="16" customHeight="1">
      <c r="A1724" s="211" t="s">
        <v>1759</v>
      </c>
      <c r="B1724" s="211" t="s">
        <v>1760</v>
      </c>
      <c r="C1724" s="212" t="s">
        <v>948</v>
      </c>
      <c r="D1724" s="212">
        <v>14809</v>
      </c>
      <c r="E1724" s="213">
        <v>44074</v>
      </c>
      <c r="F1724" s="217"/>
      <c r="G1724" s="217"/>
      <c r="H1724" s="217"/>
      <c r="I1724" s="215">
        <v>13978.86</v>
      </c>
      <c r="J1724" s="213">
        <v>44104</v>
      </c>
      <c r="K1724" s="212" t="s">
        <v>1419</v>
      </c>
      <c r="L1724" s="217"/>
      <c r="M1724" s="211" t="s">
        <v>1419</v>
      </c>
      <c r="N1724" s="215">
        <v>13978.86</v>
      </c>
      <c r="O1724" s="218"/>
      <c r="P1724" s="217"/>
      <c r="Q1724" s="217"/>
      <c r="R1724" s="217"/>
      <c r="S1724" s="217"/>
      <c r="T1724" s="215" t="s">
        <v>1414</v>
      </c>
      <c r="U1724" s="185">
        <v>2038</v>
      </c>
      <c r="V1724" s="157" t="s">
        <v>980</v>
      </c>
      <c r="W1724" s="157" t="s">
        <v>984</v>
      </c>
    </row>
    <row r="1725" spans="1:23" ht="16" customHeight="1">
      <c r="A1725" s="211" t="s">
        <v>1759</v>
      </c>
      <c r="B1725" s="211" t="s">
        <v>1760</v>
      </c>
      <c r="C1725" s="212" t="s">
        <v>948</v>
      </c>
      <c r="D1725" s="212">
        <v>14919</v>
      </c>
      <c r="E1725" s="213">
        <v>44104</v>
      </c>
      <c r="F1725" s="217"/>
      <c r="G1725" s="217"/>
      <c r="H1725" s="217"/>
      <c r="I1725" s="215">
        <v>9239.69</v>
      </c>
      <c r="J1725" s="213">
        <v>44134</v>
      </c>
      <c r="K1725" s="212" t="s">
        <v>1419</v>
      </c>
      <c r="L1725" s="217"/>
      <c r="M1725" s="211" t="s">
        <v>1419</v>
      </c>
      <c r="N1725" s="215">
        <v>9239.69</v>
      </c>
      <c r="O1725" s="218"/>
      <c r="P1725" s="217"/>
      <c r="Q1725" s="217"/>
      <c r="R1725" s="217"/>
      <c r="S1725" s="217"/>
      <c r="T1725" s="215" t="s">
        <v>1414</v>
      </c>
      <c r="U1725" s="185">
        <v>2008</v>
      </c>
      <c r="V1725" s="157" t="s">
        <v>980</v>
      </c>
      <c r="W1725" s="157" t="s">
        <v>984</v>
      </c>
    </row>
    <row r="1726" spans="1:23" ht="16" customHeight="1">
      <c r="A1726" s="211" t="s">
        <v>1759</v>
      </c>
      <c r="B1726" s="211" t="s">
        <v>1760</v>
      </c>
      <c r="C1726" s="212" t="s">
        <v>948</v>
      </c>
      <c r="D1726" s="212">
        <v>14920</v>
      </c>
      <c r="E1726" s="213">
        <v>44104</v>
      </c>
      <c r="F1726" s="217"/>
      <c r="G1726" s="217"/>
      <c r="H1726" s="217"/>
      <c r="I1726" s="215">
        <v>14862.12</v>
      </c>
      <c r="J1726" s="213">
        <v>44134</v>
      </c>
      <c r="K1726" s="212" t="s">
        <v>1419</v>
      </c>
      <c r="L1726" s="217"/>
      <c r="M1726" s="211" t="s">
        <v>1419</v>
      </c>
      <c r="N1726" s="215">
        <v>14862.12</v>
      </c>
      <c r="O1726" s="218"/>
      <c r="P1726" s="217"/>
      <c r="Q1726" s="217"/>
      <c r="R1726" s="217"/>
      <c r="S1726" s="217"/>
      <c r="T1726" s="215" t="s">
        <v>1414</v>
      </c>
      <c r="U1726" s="185">
        <v>2008</v>
      </c>
      <c r="V1726" s="157" t="s">
        <v>980</v>
      </c>
      <c r="W1726" s="157" t="s">
        <v>984</v>
      </c>
    </row>
    <row r="1727" spans="1:23" ht="16" customHeight="1">
      <c r="A1727" s="211" t="s">
        <v>1759</v>
      </c>
      <c r="B1727" s="211" t="s">
        <v>1760</v>
      </c>
      <c r="C1727" s="212" t="s">
        <v>948</v>
      </c>
      <c r="D1727" s="212">
        <v>15031</v>
      </c>
      <c r="E1727" s="213">
        <v>44134</v>
      </c>
      <c r="F1727" s="217"/>
      <c r="G1727" s="217"/>
      <c r="H1727" s="217"/>
      <c r="I1727" s="215">
        <v>12444.67</v>
      </c>
      <c r="J1727" s="213">
        <v>44165</v>
      </c>
      <c r="K1727" s="212" t="s">
        <v>1419</v>
      </c>
      <c r="L1727" s="217"/>
      <c r="M1727" s="211" t="s">
        <v>1419</v>
      </c>
      <c r="N1727" s="215">
        <v>12444.67</v>
      </c>
      <c r="O1727" s="218"/>
      <c r="P1727" s="217"/>
      <c r="Q1727" s="217"/>
      <c r="R1727" s="217"/>
      <c r="S1727" s="217"/>
      <c r="T1727" s="215" t="s">
        <v>1416</v>
      </c>
      <c r="U1727" s="185">
        <v>1977</v>
      </c>
      <c r="V1727" s="157" t="s">
        <v>980</v>
      </c>
      <c r="W1727" s="157" t="s">
        <v>984</v>
      </c>
    </row>
    <row r="1728" spans="1:23" ht="16" customHeight="1">
      <c r="A1728" s="211" t="s">
        <v>1759</v>
      </c>
      <c r="B1728" s="211" t="s">
        <v>1760</v>
      </c>
      <c r="C1728" s="212" t="s">
        <v>948</v>
      </c>
      <c r="D1728" s="212">
        <v>15032</v>
      </c>
      <c r="E1728" s="213">
        <v>44134</v>
      </c>
      <c r="F1728" s="217"/>
      <c r="G1728" s="217"/>
      <c r="H1728" s="217"/>
      <c r="I1728" s="215">
        <v>14867.72</v>
      </c>
      <c r="J1728" s="213">
        <v>44165</v>
      </c>
      <c r="K1728" s="212" t="s">
        <v>1419</v>
      </c>
      <c r="L1728" s="217"/>
      <c r="M1728" s="211" t="s">
        <v>1419</v>
      </c>
      <c r="N1728" s="215">
        <v>14867.72</v>
      </c>
      <c r="O1728" s="218"/>
      <c r="P1728" s="217"/>
      <c r="Q1728" s="217"/>
      <c r="R1728" s="217"/>
      <c r="S1728" s="217"/>
      <c r="T1728" s="215" t="s">
        <v>1416</v>
      </c>
      <c r="U1728" s="185">
        <v>1977</v>
      </c>
      <c r="V1728" s="157" t="s">
        <v>980</v>
      </c>
      <c r="W1728" s="157" t="s">
        <v>984</v>
      </c>
    </row>
    <row r="1729" spans="1:23" ht="16" customHeight="1">
      <c r="A1729" s="211" t="s">
        <v>1759</v>
      </c>
      <c r="B1729" s="211" t="s">
        <v>1760</v>
      </c>
      <c r="C1729" s="212" t="s">
        <v>948</v>
      </c>
      <c r="D1729" s="212">
        <v>15157</v>
      </c>
      <c r="E1729" s="213">
        <v>44165</v>
      </c>
      <c r="F1729" s="217"/>
      <c r="G1729" s="217"/>
      <c r="H1729" s="217"/>
      <c r="I1729" s="215">
        <v>14126.07</v>
      </c>
      <c r="J1729" s="213">
        <v>44195</v>
      </c>
      <c r="K1729" s="212" t="s">
        <v>1419</v>
      </c>
      <c r="L1729" s="217"/>
      <c r="M1729" s="211" t="s">
        <v>1419</v>
      </c>
      <c r="N1729" s="215">
        <v>14126.07</v>
      </c>
      <c r="O1729" s="218"/>
      <c r="P1729" s="217"/>
      <c r="Q1729" s="217"/>
      <c r="R1729" s="217"/>
      <c r="S1729" s="217"/>
      <c r="T1729" s="215" t="s">
        <v>1414</v>
      </c>
      <c r="U1729" s="185">
        <v>1947</v>
      </c>
      <c r="V1729" s="157" t="s">
        <v>980</v>
      </c>
      <c r="W1729" s="157" t="s">
        <v>984</v>
      </c>
    </row>
    <row r="1730" spans="1:23" ht="16" customHeight="1">
      <c r="A1730" s="211" t="s">
        <v>1759</v>
      </c>
      <c r="B1730" s="211" t="s">
        <v>1760</v>
      </c>
      <c r="C1730" s="212" t="s">
        <v>948</v>
      </c>
      <c r="D1730" s="212">
        <v>15158</v>
      </c>
      <c r="E1730" s="213">
        <v>44165</v>
      </c>
      <c r="F1730" s="217"/>
      <c r="G1730" s="217"/>
      <c r="H1730" s="217"/>
      <c r="I1730" s="215">
        <v>24955.87</v>
      </c>
      <c r="J1730" s="213">
        <v>44195</v>
      </c>
      <c r="K1730" s="212" t="s">
        <v>1419</v>
      </c>
      <c r="L1730" s="217"/>
      <c r="M1730" s="211" t="s">
        <v>1419</v>
      </c>
      <c r="N1730" s="215">
        <v>24955.87</v>
      </c>
      <c r="O1730" s="218"/>
      <c r="P1730" s="217"/>
      <c r="Q1730" s="217"/>
      <c r="R1730" s="217"/>
      <c r="S1730" s="217"/>
      <c r="T1730" s="215" t="s">
        <v>1414</v>
      </c>
      <c r="U1730" s="185">
        <v>1947</v>
      </c>
      <c r="V1730" s="157" t="s">
        <v>980</v>
      </c>
      <c r="W1730" s="157" t="s">
        <v>984</v>
      </c>
    </row>
    <row r="1731" spans="1:23" ht="16" customHeight="1">
      <c r="A1731" s="211" t="s">
        <v>1759</v>
      </c>
      <c r="B1731" s="211" t="s">
        <v>1760</v>
      </c>
      <c r="C1731" s="212" t="s">
        <v>948</v>
      </c>
      <c r="D1731" s="212">
        <v>15307</v>
      </c>
      <c r="E1731" s="213">
        <v>44196</v>
      </c>
      <c r="F1731" s="217"/>
      <c r="G1731" s="217"/>
      <c r="H1731" s="217"/>
      <c r="I1731" s="215">
        <v>14908.74</v>
      </c>
      <c r="J1731" s="213">
        <v>44227</v>
      </c>
      <c r="K1731" s="212" t="s">
        <v>1419</v>
      </c>
      <c r="L1731" s="217"/>
      <c r="M1731" s="211" t="s">
        <v>1419</v>
      </c>
      <c r="N1731" s="215">
        <v>14908.74</v>
      </c>
      <c r="O1731" s="218"/>
      <c r="P1731" s="217"/>
      <c r="Q1731" s="217"/>
      <c r="R1731" s="217"/>
      <c r="S1731" s="217"/>
      <c r="T1731" s="215" t="s">
        <v>1416</v>
      </c>
      <c r="U1731" s="185">
        <v>1915</v>
      </c>
      <c r="V1731" s="157" t="s">
        <v>980</v>
      </c>
      <c r="W1731" s="157" t="s">
        <v>984</v>
      </c>
    </row>
    <row r="1732" spans="1:23" ht="16" customHeight="1">
      <c r="A1732" s="211" t="s">
        <v>1759</v>
      </c>
      <c r="B1732" s="211" t="s">
        <v>1760</v>
      </c>
      <c r="C1732" s="212" t="s">
        <v>948</v>
      </c>
      <c r="D1732" s="212">
        <v>15308</v>
      </c>
      <c r="E1732" s="213">
        <v>44196</v>
      </c>
      <c r="F1732" s="217"/>
      <c r="G1732" s="217"/>
      <c r="H1732" s="217"/>
      <c r="I1732" s="215">
        <v>20424.98</v>
      </c>
      <c r="J1732" s="213">
        <v>44227</v>
      </c>
      <c r="K1732" s="212" t="s">
        <v>1419</v>
      </c>
      <c r="L1732" s="217"/>
      <c r="M1732" s="211" t="s">
        <v>1419</v>
      </c>
      <c r="N1732" s="215">
        <v>20424.98</v>
      </c>
      <c r="O1732" s="218"/>
      <c r="P1732" s="217"/>
      <c r="Q1732" s="217"/>
      <c r="R1732" s="217"/>
      <c r="S1732" s="217"/>
      <c r="T1732" s="215" t="s">
        <v>1416</v>
      </c>
      <c r="U1732" s="185">
        <v>1915</v>
      </c>
      <c r="V1732" s="157" t="s">
        <v>980</v>
      </c>
      <c r="W1732" s="157" t="s">
        <v>984</v>
      </c>
    </row>
    <row r="1733" spans="1:23" ht="16" customHeight="1">
      <c r="A1733" s="211" t="s">
        <v>1759</v>
      </c>
      <c r="B1733" s="211" t="s">
        <v>1760</v>
      </c>
      <c r="C1733" s="212" t="s">
        <v>948</v>
      </c>
      <c r="D1733" s="212">
        <v>15397</v>
      </c>
      <c r="E1733" s="213">
        <v>44225</v>
      </c>
      <c r="F1733" s="217"/>
      <c r="G1733" s="217"/>
      <c r="H1733" s="217"/>
      <c r="I1733" s="215">
        <v>18466.849999999999</v>
      </c>
      <c r="J1733" s="213">
        <v>44255</v>
      </c>
      <c r="K1733" s="212" t="s">
        <v>1419</v>
      </c>
      <c r="L1733" s="217"/>
      <c r="M1733" s="211" t="s">
        <v>1419</v>
      </c>
      <c r="N1733" s="215">
        <v>18466.849999999999</v>
      </c>
      <c r="O1733" s="218"/>
      <c r="P1733" s="217"/>
      <c r="Q1733" s="217"/>
      <c r="R1733" s="217"/>
      <c r="S1733" s="217"/>
      <c r="T1733" s="215" t="s">
        <v>1414</v>
      </c>
      <c r="U1733" s="185">
        <v>1887</v>
      </c>
      <c r="V1733" s="157" t="s">
        <v>980</v>
      </c>
      <c r="W1733" s="157" t="s">
        <v>984</v>
      </c>
    </row>
    <row r="1734" spans="1:23" ht="16" customHeight="1">
      <c r="A1734" s="211" t="s">
        <v>1759</v>
      </c>
      <c r="B1734" s="211" t="s">
        <v>1760</v>
      </c>
      <c r="C1734" s="212" t="s">
        <v>948</v>
      </c>
      <c r="D1734" s="212">
        <v>15398</v>
      </c>
      <c r="E1734" s="213">
        <v>44225</v>
      </c>
      <c r="F1734" s="217"/>
      <c r="G1734" s="217"/>
      <c r="H1734" s="217"/>
      <c r="I1734" s="215">
        <v>28513.759999999998</v>
      </c>
      <c r="J1734" s="213">
        <v>44255</v>
      </c>
      <c r="K1734" s="212" t="s">
        <v>1419</v>
      </c>
      <c r="L1734" s="217"/>
      <c r="M1734" s="211" t="s">
        <v>1419</v>
      </c>
      <c r="N1734" s="215">
        <v>28513.759999999998</v>
      </c>
      <c r="O1734" s="218"/>
      <c r="P1734" s="217"/>
      <c r="Q1734" s="217"/>
      <c r="R1734" s="217"/>
      <c r="S1734" s="217"/>
      <c r="T1734" s="215" t="s">
        <v>1414</v>
      </c>
      <c r="U1734" s="185">
        <v>1887</v>
      </c>
      <c r="V1734" s="157" t="s">
        <v>980</v>
      </c>
      <c r="W1734" s="157" t="s">
        <v>984</v>
      </c>
    </row>
    <row r="1735" spans="1:23" ht="16" customHeight="1">
      <c r="A1735" s="211" t="s">
        <v>1759</v>
      </c>
      <c r="B1735" s="211" t="s">
        <v>1760</v>
      </c>
      <c r="C1735" s="212" t="s">
        <v>948</v>
      </c>
      <c r="D1735" s="212">
        <v>15490</v>
      </c>
      <c r="E1735" s="213">
        <v>44253</v>
      </c>
      <c r="F1735" s="217"/>
      <c r="G1735" s="217"/>
      <c r="H1735" s="217"/>
      <c r="I1735" s="215">
        <v>18520.419999999998</v>
      </c>
      <c r="J1735" s="213">
        <v>44286</v>
      </c>
      <c r="K1735" s="212" t="s">
        <v>1419</v>
      </c>
      <c r="L1735" s="217"/>
      <c r="M1735" s="211" t="s">
        <v>1419</v>
      </c>
      <c r="N1735" s="215">
        <v>18520.419999999998</v>
      </c>
      <c r="O1735" s="218"/>
      <c r="P1735" s="217"/>
      <c r="Q1735" s="217"/>
      <c r="R1735" s="217"/>
      <c r="S1735" s="217"/>
      <c r="T1735" s="215" t="s">
        <v>1421</v>
      </c>
      <c r="U1735" s="185">
        <v>1856</v>
      </c>
      <c r="V1735" s="157" t="s">
        <v>980</v>
      </c>
      <c r="W1735" s="157" t="s">
        <v>984</v>
      </c>
    </row>
    <row r="1736" spans="1:23" ht="16" customHeight="1">
      <c r="A1736" s="211" t="s">
        <v>1759</v>
      </c>
      <c r="B1736" s="211" t="s">
        <v>1760</v>
      </c>
      <c r="C1736" s="212" t="s">
        <v>948</v>
      </c>
      <c r="D1736" s="212">
        <v>15491</v>
      </c>
      <c r="E1736" s="213">
        <v>44253</v>
      </c>
      <c r="F1736" s="217"/>
      <c r="G1736" s="217"/>
      <c r="H1736" s="217"/>
      <c r="I1736" s="215">
        <v>26035.41</v>
      </c>
      <c r="J1736" s="213">
        <v>44286</v>
      </c>
      <c r="K1736" s="212" t="s">
        <v>1419</v>
      </c>
      <c r="L1736" s="217"/>
      <c r="M1736" s="211" t="s">
        <v>1419</v>
      </c>
      <c r="N1736" s="215">
        <v>26035.41</v>
      </c>
      <c r="O1736" s="218"/>
      <c r="P1736" s="217"/>
      <c r="Q1736" s="217"/>
      <c r="R1736" s="217"/>
      <c r="S1736" s="217"/>
      <c r="T1736" s="215" t="s">
        <v>1421</v>
      </c>
      <c r="U1736" s="185">
        <v>1856</v>
      </c>
      <c r="V1736" s="157" t="s">
        <v>980</v>
      </c>
      <c r="W1736" s="157" t="s">
        <v>984</v>
      </c>
    </row>
    <row r="1737" spans="1:23" ht="16" customHeight="1">
      <c r="A1737" s="211" t="s">
        <v>1759</v>
      </c>
      <c r="B1737" s="211" t="s">
        <v>1760</v>
      </c>
      <c r="C1737" s="212" t="s">
        <v>948</v>
      </c>
      <c r="D1737" s="212">
        <v>15593</v>
      </c>
      <c r="E1737" s="213">
        <v>44286</v>
      </c>
      <c r="F1737" s="217"/>
      <c r="G1737" s="217"/>
      <c r="H1737" s="217"/>
      <c r="I1737" s="215">
        <v>17048.46</v>
      </c>
      <c r="J1737" s="213">
        <v>44316</v>
      </c>
      <c r="K1737" s="212" t="s">
        <v>1419</v>
      </c>
      <c r="L1737" s="217"/>
      <c r="M1737" s="211" t="s">
        <v>1419</v>
      </c>
      <c r="N1737" s="215">
        <v>17048.46</v>
      </c>
      <c r="O1737" s="218"/>
      <c r="P1737" s="217"/>
      <c r="Q1737" s="217"/>
      <c r="R1737" s="217"/>
      <c r="S1737" s="217"/>
      <c r="T1737" s="215" t="s">
        <v>1414</v>
      </c>
      <c r="U1737" s="185">
        <v>1826</v>
      </c>
      <c r="V1737" s="157" t="s">
        <v>980</v>
      </c>
      <c r="W1737" s="157" t="s">
        <v>984</v>
      </c>
    </row>
    <row r="1738" spans="1:23" ht="16" customHeight="1">
      <c r="A1738" s="211" t="s">
        <v>1759</v>
      </c>
      <c r="B1738" s="211" t="s">
        <v>1760</v>
      </c>
      <c r="C1738" s="212" t="s">
        <v>948</v>
      </c>
      <c r="D1738" s="212">
        <v>15594</v>
      </c>
      <c r="E1738" s="213">
        <v>44286</v>
      </c>
      <c r="F1738" s="217"/>
      <c r="G1738" s="217"/>
      <c r="H1738" s="217"/>
      <c r="I1738" s="215">
        <v>22837.46</v>
      </c>
      <c r="J1738" s="213">
        <v>44316</v>
      </c>
      <c r="K1738" s="212" t="s">
        <v>1419</v>
      </c>
      <c r="L1738" s="217"/>
      <c r="M1738" s="211" t="s">
        <v>1419</v>
      </c>
      <c r="N1738" s="215">
        <v>22837.46</v>
      </c>
      <c r="O1738" s="218"/>
      <c r="P1738" s="217"/>
      <c r="Q1738" s="217"/>
      <c r="R1738" s="217"/>
      <c r="S1738" s="217"/>
      <c r="T1738" s="215" t="s">
        <v>1414</v>
      </c>
      <c r="U1738" s="185">
        <v>1826</v>
      </c>
      <c r="V1738" s="157" t="s">
        <v>980</v>
      </c>
      <c r="W1738" s="157" t="s">
        <v>984</v>
      </c>
    </row>
    <row r="1739" spans="1:23" ht="16" customHeight="1">
      <c r="A1739" s="211" t="s">
        <v>1759</v>
      </c>
      <c r="B1739" s="211" t="s">
        <v>1760</v>
      </c>
      <c r="C1739" s="212" t="s">
        <v>948</v>
      </c>
      <c r="D1739" s="212">
        <v>15697</v>
      </c>
      <c r="E1739" s="213">
        <v>44316</v>
      </c>
      <c r="F1739" s="217"/>
      <c r="G1739" s="217"/>
      <c r="H1739" s="217"/>
      <c r="I1739" s="215">
        <v>19319.75</v>
      </c>
      <c r="J1739" s="213">
        <v>44347</v>
      </c>
      <c r="K1739" s="212" t="s">
        <v>1419</v>
      </c>
      <c r="L1739" s="217"/>
      <c r="M1739" s="211" t="s">
        <v>1419</v>
      </c>
      <c r="N1739" s="215">
        <v>19319.75</v>
      </c>
      <c r="O1739" s="218"/>
      <c r="P1739" s="217"/>
      <c r="Q1739" s="217"/>
      <c r="R1739" s="217"/>
      <c r="S1739" s="217"/>
      <c r="T1739" s="215" t="s">
        <v>1416</v>
      </c>
      <c r="U1739" s="185">
        <v>1795</v>
      </c>
      <c r="V1739" s="157" t="s">
        <v>980</v>
      </c>
      <c r="W1739" s="157" t="s">
        <v>984</v>
      </c>
    </row>
    <row r="1740" spans="1:23" ht="16" customHeight="1">
      <c r="A1740" s="211" t="s">
        <v>1759</v>
      </c>
      <c r="B1740" s="211" t="s">
        <v>1760</v>
      </c>
      <c r="C1740" s="212" t="s">
        <v>948</v>
      </c>
      <c r="D1740" s="212">
        <v>15698</v>
      </c>
      <c r="E1740" s="213">
        <v>44316</v>
      </c>
      <c r="F1740" s="217"/>
      <c r="G1740" s="217"/>
      <c r="H1740" s="217"/>
      <c r="I1740" s="215">
        <v>43660.14</v>
      </c>
      <c r="J1740" s="213">
        <v>44347</v>
      </c>
      <c r="K1740" s="212" t="s">
        <v>1419</v>
      </c>
      <c r="L1740" s="217"/>
      <c r="M1740" s="211" t="s">
        <v>1419</v>
      </c>
      <c r="N1740" s="215">
        <v>43660.14</v>
      </c>
      <c r="O1740" s="218"/>
      <c r="P1740" s="217"/>
      <c r="Q1740" s="217"/>
      <c r="R1740" s="217"/>
      <c r="S1740" s="217"/>
      <c r="T1740" s="215" t="s">
        <v>1416</v>
      </c>
      <c r="U1740" s="185">
        <v>1795</v>
      </c>
      <c r="V1740" s="157" t="s">
        <v>980</v>
      </c>
      <c r="W1740" s="157" t="s">
        <v>984</v>
      </c>
    </row>
    <row r="1741" spans="1:23" ht="16" customHeight="1">
      <c r="A1741" s="211" t="s">
        <v>1759</v>
      </c>
      <c r="B1741" s="211" t="s">
        <v>1760</v>
      </c>
      <c r="C1741" s="212" t="s">
        <v>948</v>
      </c>
      <c r="D1741" s="212">
        <v>15800</v>
      </c>
      <c r="E1741" s="213">
        <v>44347</v>
      </c>
      <c r="F1741" s="217"/>
      <c r="G1741" s="217"/>
      <c r="H1741" s="217"/>
      <c r="I1741" s="215">
        <v>19885.080000000002</v>
      </c>
      <c r="J1741" s="213">
        <v>44377</v>
      </c>
      <c r="K1741" s="212" t="s">
        <v>1419</v>
      </c>
      <c r="L1741" s="217"/>
      <c r="M1741" s="211" t="s">
        <v>1419</v>
      </c>
      <c r="N1741" s="215">
        <v>19885.080000000002</v>
      </c>
      <c r="O1741" s="218"/>
      <c r="P1741" s="217"/>
      <c r="Q1741" s="217"/>
      <c r="R1741" s="217"/>
      <c r="S1741" s="217"/>
      <c r="T1741" s="215" t="s">
        <v>1414</v>
      </c>
      <c r="U1741" s="185">
        <v>1765</v>
      </c>
      <c r="V1741" s="157" t="s">
        <v>980</v>
      </c>
      <c r="W1741" s="157" t="s">
        <v>984</v>
      </c>
    </row>
    <row r="1742" spans="1:23" ht="16" customHeight="1">
      <c r="A1742" s="211" t="s">
        <v>1759</v>
      </c>
      <c r="B1742" s="211" t="s">
        <v>1760</v>
      </c>
      <c r="C1742" s="212" t="s">
        <v>948</v>
      </c>
      <c r="D1742" s="212">
        <v>15801</v>
      </c>
      <c r="E1742" s="213">
        <v>44347</v>
      </c>
      <c r="F1742" s="217"/>
      <c r="G1742" s="217"/>
      <c r="H1742" s="217"/>
      <c r="I1742" s="215">
        <v>43976.33</v>
      </c>
      <c r="J1742" s="213">
        <v>44377</v>
      </c>
      <c r="K1742" s="212" t="s">
        <v>1419</v>
      </c>
      <c r="L1742" s="217"/>
      <c r="M1742" s="211" t="s">
        <v>1419</v>
      </c>
      <c r="N1742" s="215">
        <v>43976.33</v>
      </c>
      <c r="O1742" s="218"/>
      <c r="P1742" s="217"/>
      <c r="Q1742" s="217"/>
      <c r="R1742" s="217"/>
      <c r="S1742" s="217"/>
      <c r="T1742" s="215" t="s">
        <v>1414</v>
      </c>
      <c r="U1742" s="185">
        <v>1765</v>
      </c>
      <c r="V1742" s="157" t="s">
        <v>980</v>
      </c>
      <c r="W1742" s="157" t="s">
        <v>984</v>
      </c>
    </row>
    <row r="1743" spans="1:23" ht="16" customHeight="1">
      <c r="A1743" s="211" t="s">
        <v>1759</v>
      </c>
      <c r="B1743" s="211" t="s">
        <v>1760</v>
      </c>
      <c r="C1743" s="212" t="s">
        <v>948</v>
      </c>
      <c r="D1743" s="212">
        <v>15899</v>
      </c>
      <c r="E1743" s="213">
        <v>44377</v>
      </c>
      <c r="F1743" s="217"/>
      <c r="G1743" s="217"/>
      <c r="H1743" s="217"/>
      <c r="I1743" s="215">
        <v>21448.31</v>
      </c>
      <c r="J1743" s="213">
        <v>44407</v>
      </c>
      <c r="K1743" s="212" t="s">
        <v>1419</v>
      </c>
      <c r="L1743" s="217"/>
      <c r="M1743" s="211" t="s">
        <v>1419</v>
      </c>
      <c r="N1743" s="215">
        <v>21448.31</v>
      </c>
      <c r="O1743" s="218"/>
      <c r="P1743" s="217"/>
      <c r="Q1743" s="217"/>
      <c r="R1743" s="217"/>
      <c r="S1743" s="217"/>
      <c r="T1743" s="215" t="s">
        <v>1414</v>
      </c>
      <c r="U1743" s="185">
        <v>1735</v>
      </c>
      <c r="V1743" s="157" t="s">
        <v>980</v>
      </c>
      <c r="W1743" s="157" t="s">
        <v>984</v>
      </c>
    </row>
    <row r="1744" spans="1:23" ht="16" customHeight="1">
      <c r="A1744" s="211" t="s">
        <v>1759</v>
      </c>
      <c r="B1744" s="211" t="s">
        <v>1760</v>
      </c>
      <c r="C1744" s="212" t="s">
        <v>948</v>
      </c>
      <c r="D1744" s="212">
        <v>15900</v>
      </c>
      <c r="E1744" s="213">
        <v>44377</v>
      </c>
      <c r="F1744" s="217"/>
      <c r="G1744" s="217"/>
      <c r="H1744" s="217"/>
      <c r="I1744" s="215">
        <v>42802.239999999998</v>
      </c>
      <c r="J1744" s="213">
        <v>44407</v>
      </c>
      <c r="K1744" s="212" t="s">
        <v>1419</v>
      </c>
      <c r="L1744" s="217"/>
      <c r="M1744" s="211" t="s">
        <v>1419</v>
      </c>
      <c r="N1744" s="215">
        <v>42802.239999999998</v>
      </c>
      <c r="O1744" s="218"/>
      <c r="P1744" s="217"/>
      <c r="Q1744" s="217"/>
      <c r="R1744" s="217"/>
      <c r="S1744" s="217"/>
      <c r="T1744" s="215" t="s">
        <v>1414</v>
      </c>
      <c r="U1744" s="185">
        <v>1735</v>
      </c>
      <c r="V1744" s="157" t="s">
        <v>980</v>
      </c>
      <c r="W1744" s="157" t="s">
        <v>984</v>
      </c>
    </row>
    <row r="1745" spans="1:23" ht="16" customHeight="1">
      <c r="A1745" s="211" t="s">
        <v>1759</v>
      </c>
      <c r="B1745" s="211" t="s">
        <v>1760</v>
      </c>
      <c r="C1745" s="212" t="s">
        <v>948</v>
      </c>
      <c r="D1745" s="212">
        <v>16000</v>
      </c>
      <c r="E1745" s="213">
        <v>44407</v>
      </c>
      <c r="F1745" s="217"/>
      <c r="G1745" s="217"/>
      <c r="H1745" s="217"/>
      <c r="I1745" s="215">
        <v>21436.53</v>
      </c>
      <c r="J1745" s="213">
        <v>44439</v>
      </c>
      <c r="K1745" s="212" t="s">
        <v>1419</v>
      </c>
      <c r="L1745" s="217"/>
      <c r="M1745" s="211" t="s">
        <v>1419</v>
      </c>
      <c r="N1745" s="215">
        <v>21436.53</v>
      </c>
      <c r="O1745" s="218"/>
      <c r="P1745" s="217"/>
      <c r="Q1745" s="217"/>
      <c r="R1745" s="217"/>
      <c r="S1745" s="217"/>
      <c r="T1745" s="215" t="s">
        <v>1426</v>
      </c>
      <c r="U1745" s="185">
        <v>1703</v>
      </c>
      <c r="V1745" s="157" t="s">
        <v>980</v>
      </c>
      <c r="W1745" s="157" t="s">
        <v>984</v>
      </c>
    </row>
    <row r="1746" spans="1:23" ht="16" customHeight="1">
      <c r="A1746" s="211" t="s">
        <v>1759</v>
      </c>
      <c r="B1746" s="211" t="s">
        <v>1760</v>
      </c>
      <c r="C1746" s="212" t="s">
        <v>948</v>
      </c>
      <c r="D1746" s="212">
        <v>16001</v>
      </c>
      <c r="E1746" s="213">
        <v>44407</v>
      </c>
      <c r="F1746" s="217"/>
      <c r="G1746" s="217"/>
      <c r="H1746" s="217"/>
      <c r="I1746" s="215">
        <v>43452.09</v>
      </c>
      <c r="J1746" s="213">
        <v>44439</v>
      </c>
      <c r="K1746" s="212" t="s">
        <v>1419</v>
      </c>
      <c r="L1746" s="217"/>
      <c r="M1746" s="211" t="s">
        <v>1419</v>
      </c>
      <c r="N1746" s="215">
        <v>43452.09</v>
      </c>
      <c r="O1746" s="218"/>
      <c r="P1746" s="217"/>
      <c r="Q1746" s="217"/>
      <c r="R1746" s="217"/>
      <c r="S1746" s="217"/>
      <c r="T1746" s="215" t="s">
        <v>1426</v>
      </c>
      <c r="U1746" s="185">
        <v>1703</v>
      </c>
      <c r="V1746" s="157" t="s">
        <v>980</v>
      </c>
      <c r="W1746" s="157" t="s">
        <v>984</v>
      </c>
    </row>
    <row r="1747" spans="1:23" ht="16" customHeight="1">
      <c r="A1747" s="211" t="s">
        <v>1759</v>
      </c>
      <c r="B1747" s="211" t="s">
        <v>1760</v>
      </c>
      <c r="C1747" s="212" t="s">
        <v>948</v>
      </c>
      <c r="D1747" s="212">
        <v>16098</v>
      </c>
      <c r="E1747" s="213">
        <v>44439</v>
      </c>
      <c r="F1747" s="217"/>
      <c r="G1747" s="217"/>
      <c r="H1747" s="217"/>
      <c r="I1747" s="215">
        <v>21432.62</v>
      </c>
      <c r="J1747" s="213">
        <v>44469</v>
      </c>
      <c r="K1747" s="212" t="s">
        <v>1419</v>
      </c>
      <c r="L1747" s="217"/>
      <c r="M1747" s="211" t="s">
        <v>1419</v>
      </c>
      <c r="N1747" s="215">
        <v>21432.62</v>
      </c>
      <c r="O1747" s="218"/>
      <c r="P1747" s="217"/>
      <c r="Q1747" s="217"/>
      <c r="R1747" s="217"/>
      <c r="S1747" s="217"/>
      <c r="T1747" s="215" t="s">
        <v>1414</v>
      </c>
      <c r="U1747" s="185">
        <v>1673</v>
      </c>
      <c r="V1747" s="157" t="s">
        <v>980</v>
      </c>
      <c r="W1747" s="157" t="s">
        <v>984</v>
      </c>
    </row>
    <row r="1748" spans="1:23" ht="16" customHeight="1">
      <c r="A1748" s="211" t="s">
        <v>1759</v>
      </c>
      <c r="B1748" s="211" t="s">
        <v>1760</v>
      </c>
      <c r="C1748" s="212" t="s">
        <v>948</v>
      </c>
      <c r="D1748" s="212">
        <v>16099</v>
      </c>
      <c r="E1748" s="213">
        <v>44439</v>
      </c>
      <c r="F1748" s="217"/>
      <c r="G1748" s="217"/>
      <c r="H1748" s="217"/>
      <c r="I1748" s="215">
        <v>43365.04</v>
      </c>
      <c r="J1748" s="213">
        <v>44469</v>
      </c>
      <c r="K1748" s="212" t="s">
        <v>1419</v>
      </c>
      <c r="L1748" s="217"/>
      <c r="M1748" s="211" t="s">
        <v>1419</v>
      </c>
      <c r="N1748" s="215">
        <v>43365.04</v>
      </c>
      <c r="O1748" s="218"/>
      <c r="P1748" s="217"/>
      <c r="Q1748" s="217"/>
      <c r="R1748" s="217"/>
      <c r="S1748" s="217"/>
      <c r="T1748" s="215" t="s">
        <v>1414</v>
      </c>
      <c r="U1748" s="185">
        <v>1673</v>
      </c>
      <c r="V1748" s="157" t="s">
        <v>980</v>
      </c>
      <c r="W1748" s="157" t="s">
        <v>984</v>
      </c>
    </row>
    <row r="1749" spans="1:23" ht="16" customHeight="1">
      <c r="A1749" s="211" t="s">
        <v>1759</v>
      </c>
      <c r="B1749" s="211" t="s">
        <v>1760</v>
      </c>
      <c r="C1749" s="212" t="s">
        <v>948</v>
      </c>
      <c r="D1749" s="212">
        <v>16193</v>
      </c>
      <c r="E1749" s="213">
        <v>44469</v>
      </c>
      <c r="F1749" s="217"/>
      <c r="G1749" s="217"/>
      <c r="H1749" s="217"/>
      <c r="I1749" s="215">
        <v>21432.62</v>
      </c>
      <c r="J1749" s="213">
        <v>44500</v>
      </c>
      <c r="K1749" s="212" t="s">
        <v>1419</v>
      </c>
      <c r="L1749" s="217"/>
      <c r="M1749" s="211" t="s">
        <v>1419</v>
      </c>
      <c r="N1749" s="215">
        <v>21432.62</v>
      </c>
      <c r="O1749" s="218"/>
      <c r="P1749" s="217"/>
      <c r="Q1749" s="217"/>
      <c r="R1749" s="217"/>
      <c r="S1749" s="217"/>
      <c r="T1749" s="215" t="s">
        <v>1416</v>
      </c>
      <c r="U1749" s="185">
        <v>1642</v>
      </c>
      <c r="V1749" s="157" t="s">
        <v>980</v>
      </c>
      <c r="W1749" s="157" t="s">
        <v>984</v>
      </c>
    </row>
    <row r="1750" spans="1:23" ht="16" customHeight="1">
      <c r="A1750" s="211" t="s">
        <v>1759</v>
      </c>
      <c r="B1750" s="211" t="s">
        <v>1760</v>
      </c>
      <c r="C1750" s="212" t="s">
        <v>948</v>
      </c>
      <c r="D1750" s="212">
        <v>16194</v>
      </c>
      <c r="E1750" s="213">
        <v>44469</v>
      </c>
      <c r="F1750" s="217"/>
      <c r="G1750" s="217"/>
      <c r="H1750" s="217"/>
      <c r="I1750" s="215">
        <v>44074.51</v>
      </c>
      <c r="J1750" s="213">
        <v>44500</v>
      </c>
      <c r="K1750" s="212" t="s">
        <v>1419</v>
      </c>
      <c r="L1750" s="217"/>
      <c r="M1750" s="211" t="s">
        <v>1419</v>
      </c>
      <c r="N1750" s="215">
        <v>44074.51</v>
      </c>
      <c r="O1750" s="218"/>
      <c r="P1750" s="217"/>
      <c r="Q1750" s="217"/>
      <c r="R1750" s="217"/>
      <c r="S1750" s="217"/>
      <c r="T1750" s="215" t="s">
        <v>1416</v>
      </c>
      <c r="U1750" s="185">
        <v>1642</v>
      </c>
      <c r="V1750" s="157" t="s">
        <v>980</v>
      </c>
      <c r="W1750" s="157" t="s">
        <v>984</v>
      </c>
    </row>
    <row r="1751" spans="1:23" ht="16" customHeight="1">
      <c r="A1751" s="211" t="s">
        <v>1759</v>
      </c>
      <c r="B1751" s="211" t="s">
        <v>1760</v>
      </c>
      <c r="C1751" s="212" t="s">
        <v>948</v>
      </c>
      <c r="D1751" s="212">
        <v>16290</v>
      </c>
      <c r="E1751" s="213">
        <v>44498</v>
      </c>
      <c r="F1751" s="217"/>
      <c r="G1751" s="217"/>
      <c r="H1751" s="217"/>
      <c r="I1751" s="215">
        <v>21432.62</v>
      </c>
      <c r="J1751" s="213">
        <v>44530</v>
      </c>
      <c r="K1751" s="212" t="s">
        <v>1419</v>
      </c>
      <c r="L1751" s="217"/>
      <c r="M1751" s="211" t="s">
        <v>1419</v>
      </c>
      <c r="N1751" s="215">
        <v>21432.62</v>
      </c>
      <c r="O1751" s="218"/>
      <c r="P1751" s="217"/>
      <c r="Q1751" s="217"/>
      <c r="R1751" s="217"/>
      <c r="S1751" s="217"/>
      <c r="T1751" s="215" t="s">
        <v>1426</v>
      </c>
      <c r="U1751" s="185">
        <v>1612</v>
      </c>
      <c r="V1751" s="157" t="s">
        <v>980</v>
      </c>
      <c r="W1751" s="157" t="s">
        <v>984</v>
      </c>
    </row>
    <row r="1752" spans="1:23" ht="16" customHeight="1">
      <c r="A1752" s="211" t="s">
        <v>1759</v>
      </c>
      <c r="B1752" s="211" t="s">
        <v>1760</v>
      </c>
      <c r="C1752" s="212" t="s">
        <v>948</v>
      </c>
      <c r="D1752" s="212">
        <v>16291</v>
      </c>
      <c r="E1752" s="213">
        <v>44498</v>
      </c>
      <c r="F1752" s="217"/>
      <c r="G1752" s="217"/>
      <c r="H1752" s="217"/>
      <c r="I1752" s="215">
        <v>44584.62</v>
      </c>
      <c r="J1752" s="213">
        <v>44530</v>
      </c>
      <c r="K1752" s="212" t="s">
        <v>1419</v>
      </c>
      <c r="L1752" s="217"/>
      <c r="M1752" s="211" t="s">
        <v>1419</v>
      </c>
      <c r="N1752" s="215">
        <v>44584.62</v>
      </c>
      <c r="O1752" s="218"/>
      <c r="P1752" s="217"/>
      <c r="Q1752" s="217"/>
      <c r="R1752" s="217"/>
      <c r="S1752" s="217"/>
      <c r="T1752" s="215" t="s">
        <v>1426</v>
      </c>
      <c r="U1752" s="185">
        <v>1612</v>
      </c>
      <c r="V1752" s="157" t="s">
        <v>980</v>
      </c>
      <c r="W1752" s="157" t="s">
        <v>984</v>
      </c>
    </row>
    <row r="1753" spans="1:23" ht="16" customHeight="1">
      <c r="A1753" s="211" t="s">
        <v>1759</v>
      </c>
      <c r="B1753" s="211" t="s">
        <v>1760</v>
      </c>
      <c r="C1753" s="212" t="s">
        <v>948</v>
      </c>
      <c r="D1753" s="212">
        <v>16387</v>
      </c>
      <c r="E1753" s="213">
        <v>44530</v>
      </c>
      <c r="F1753" s="217"/>
      <c r="G1753" s="217"/>
      <c r="H1753" s="217"/>
      <c r="I1753" s="215">
        <v>21432.62</v>
      </c>
      <c r="J1753" s="213">
        <v>44559</v>
      </c>
      <c r="K1753" s="212" t="s">
        <v>1419</v>
      </c>
      <c r="L1753" s="217"/>
      <c r="M1753" s="211" t="s">
        <v>1419</v>
      </c>
      <c r="N1753" s="215">
        <v>21432.62</v>
      </c>
      <c r="O1753" s="218"/>
      <c r="P1753" s="217"/>
      <c r="Q1753" s="217"/>
      <c r="R1753" s="217"/>
      <c r="S1753" s="217"/>
      <c r="T1753" s="215" t="s">
        <v>1422</v>
      </c>
      <c r="U1753" s="185">
        <v>1583</v>
      </c>
      <c r="V1753" s="157" t="s">
        <v>980</v>
      </c>
      <c r="W1753" s="157" t="s">
        <v>984</v>
      </c>
    </row>
    <row r="1754" spans="1:23" ht="16" customHeight="1">
      <c r="A1754" s="211" t="s">
        <v>1759</v>
      </c>
      <c r="B1754" s="211" t="s">
        <v>1760</v>
      </c>
      <c r="C1754" s="212" t="s">
        <v>948</v>
      </c>
      <c r="D1754" s="212">
        <v>16388</v>
      </c>
      <c r="E1754" s="213">
        <v>44530</v>
      </c>
      <c r="F1754" s="217"/>
      <c r="G1754" s="217"/>
      <c r="H1754" s="217"/>
      <c r="I1754" s="215">
        <v>43781.91</v>
      </c>
      <c r="J1754" s="213">
        <v>44559</v>
      </c>
      <c r="K1754" s="212" t="s">
        <v>1419</v>
      </c>
      <c r="L1754" s="217"/>
      <c r="M1754" s="211" t="s">
        <v>1419</v>
      </c>
      <c r="N1754" s="215">
        <v>43781.91</v>
      </c>
      <c r="O1754" s="218"/>
      <c r="P1754" s="217"/>
      <c r="Q1754" s="217"/>
      <c r="R1754" s="217"/>
      <c r="S1754" s="217"/>
      <c r="T1754" s="215" t="s">
        <v>1422</v>
      </c>
      <c r="U1754" s="185">
        <v>1583</v>
      </c>
      <c r="V1754" s="157" t="s">
        <v>980</v>
      </c>
      <c r="W1754" s="157" t="s">
        <v>984</v>
      </c>
    </row>
    <row r="1755" spans="1:23" ht="16" customHeight="1">
      <c r="A1755" s="211" t="s">
        <v>1759</v>
      </c>
      <c r="B1755" s="211" t="s">
        <v>1760</v>
      </c>
      <c r="C1755" s="212" t="s">
        <v>948</v>
      </c>
      <c r="D1755" s="212">
        <v>16511</v>
      </c>
      <c r="E1755" s="213">
        <v>44560</v>
      </c>
      <c r="F1755" s="217"/>
      <c r="G1755" s="217"/>
      <c r="H1755" s="217"/>
      <c r="I1755" s="215">
        <v>21432.62</v>
      </c>
      <c r="J1755" s="213">
        <v>44592</v>
      </c>
      <c r="K1755" s="212" t="s">
        <v>1419</v>
      </c>
      <c r="L1755" s="217"/>
      <c r="M1755" s="211" t="s">
        <v>1419</v>
      </c>
      <c r="N1755" s="215">
        <v>21432.62</v>
      </c>
      <c r="O1755" s="218"/>
      <c r="P1755" s="217"/>
      <c r="Q1755" s="217"/>
      <c r="R1755" s="217"/>
      <c r="S1755" s="217"/>
      <c r="T1755" s="215" t="s">
        <v>1426</v>
      </c>
      <c r="U1755" s="185">
        <v>1550</v>
      </c>
      <c r="V1755" s="157" t="s">
        <v>980</v>
      </c>
      <c r="W1755" s="157" t="s">
        <v>984</v>
      </c>
    </row>
    <row r="1756" spans="1:23" ht="16" customHeight="1">
      <c r="A1756" s="211" t="s">
        <v>1759</v>
      </c>
      <c r="B1756" s="211" t="s">
        <v>1760</v>
      </c>
      <c r="C1756" s="212" t="s">
        <v>948</v>
      </c>
      <c r="D1756" s="212">
        <v>16512</v>
      </c>
      <c r="E1756" s="213">
        <v>44560</v>
      </c>
      <c r="F1756" s="217"/>
      <c r="G1756" s="217"/>
      <c r="H1756" s="217"/>
      <c r="I1756" s="215">
        <v>44279.09</v>
      </c>
      <c r="J1756" s="213">
        <v>44592</v>
      </c>
      <c r="K1756" s="212" t="s">
        <v>1419</v>
      </c>
      <c r="L1756" s="217"/>
      <c r="M1756" s="211" t="s">
        <v>1419</v>
      </c>
      <c r="N1756" s="215">
        <v>44279.09</v>
      </c>
      <c r="O1756" s="218"/>
      <c r="P1756" s="217"/>
      <c r="Q1756" s="217"/>
      <c r="R1756" s="217"/>
      <c r="S1756" s="217"/>
      <c r="T1756" s="215" t="s">
        <v>1426</v>
      </c>
      <c r="U1756" s="185">
        <v>1550</v>
      </c>
      <c r="V1756" s="157" t="s">
        <v>980</v>
      </c>
      <c r="W1756" s="157" t="s">
        <v>984</v>
      </c>
    </row>
    <row r="1757" spans="1:23" ht="16" customHeight="1">
      <c r="A1757" s="211" t="s">
        <v>1759</v>
      </c>
      <c r="B1757" s="211" t="s">
        <v>1760</v>
      </c>
      <c r="C1757" s="212" t="s">
        <v>948</v>
      </c>
      <c r="D1757" s="212">
        <v>16597</v>
      </c>
      <c r="E1757" s="213">
        <v>44592</v>
      </c>
      <c r="F1757" s="217"/>
      <c r="G1757" s="217"/>
      <c r="H1757" s="217"/>
      <c r="I1757" s="215">
        <v>27016.9</v>
      </c>
      <c r="J1757" s="213">
        <v>44620</v>
      </c>
      <c r="K1757" s="212" t="s">
        <v>1419</v>
      </c>
      <c r="L1757" s="217"/>
      <c r="M1757" s="211" t="s">
        <v>1419</v>
      </c>
      <c r="N1757" s="215">
        <v>27016.9</v>
      </c>
      <c r="O1757" s="218"/>
      <c r="P1757" s="217"/>
      <c r="Q1757" s="217"/>
      <c r="R1757" s="217"/>
      <c r="S1757" s="217"/>
      <c r="T1757" s="215" t="s">
        <v>1420</v>
      </c>
      <c r="U1757" s="185">
        <v>1522</v>
      </c>
      <c r="V1757" s="157" t="s">
        <v>980</v>
      </c>
      <c r="W1757" s="157" t="s">
        <v>984</v>
      </c>
    </row>
    <row r="1758" spans="1:23" ht="16" customHeight="1">
      <c r="A1758" s="211" t="s">
        <v>1759</v>
      </c>
      <c r="B1758" s="211" t="s">
        <v>1760</v>
      </c>
      <c r="C1758" s="212" t="s">
        <v>948</v>
      </c>
      <c r="D1758" s="212">
        <v>16598</v>
      </c>
      <c r="E1758" s="213">
        <v>44592</v>
      </c>
      <c r="F1758" s="217"/>
      <c r="G1758" s="217"/>
      <c r="H1758" s="217"/>
      <c r="I1758" s="215">
        <v>44497.18</v>
      </c>
      <c r="J1758" s="213">
        <v>44620</v>
      </c>
      <c r="K1758" s="212" t="s">
        <v>1419</v>
      </c>
      <c r="L1758" s="217"/>
      <c r="M1758" s="211" t="s">
        <v>1419</v>
      </c>
      <c r="N1758" s="215">
        <v>44497.18</v>
      </c>
      <c r="O1758" s="218"/>
      <c r="P1758" s="217"/>
      <c r="Q1758" s="217"/>
      <c r="R1758" s="217"/>
      <c r="S1758" s="217"/>
      <c r="T1758" s="215" t="s">
        <v>1420</v>
      </c>
      <c r="U1758" s="185">
        <v>1522</v>
      </c>
      <c r="V1758" s="157" t="s">
        <v>980</v>
      </c>
      <c r="W1758" s="157" t="s">
        <v>984</v>
      </c>
    </row>
    <row r="1759" spans="1:23" ht="16" customHeight="1">
      <c r="A1759" s="211" t="s">
        <v>1759</v>
      </c>
      <c r="B1759" s="211" t="s">
        <v>1760</v>
      </c>
      <c r="C1759" s="212" t="s">
        <v>948</v>
      </c>
      <c r="D1759" s="212">
        <v>16692</v>
      </c>
      <c r="E1759" s="213">
        <v>44620</v>
      </c>
      <c r="F1759" s="217"/>
      <c r="G1759" s="217"/>
      <c r="H1759" s="217"/>
      <c r="I1759" s="215">
        <v>26822.33</v>
      </c>
      <c r="J1759" s="213">
        <v>44651</v>
      </c>
      <c r="K1759" s="212" t="s">
        <v>1419</v>
      </c>
      <c r="L1759" s="217"/>
      <c r="M1759" s="211" t="s">
        <v>1419</v>
      </c>
      <c r="N1759" s="215">
        <v>26822.33</v>
      </c>
      <c r="O1759" s="218"/>
      <c r="P1759" s="217"/>
      <c r="Q1759" s="217"/>
      <c r="R1759" s="217"/>
      <c r="S1759" s="217"/>
      <c r="T1759" s="215" t="s">
        <v>1416</v>
      </c>
      <c r="U1759" s="185">
        <v>1491</v>
      </c>
      <c r="V1759" s="157" t="s">
        <v>980</v>
      </c>
      <c r="W1759" s="157" t="s">
        <v>984</v>
      </c>
    </row>
    <row r="1760" spans="1:23" ht="16" customHeight="1">
      <c r="A1760" s="211" t="s">
        <v>1759</v>
      </c>
      <c r="B1760" s="211" t="s">
        <v>1760</v>
      </c>
      <c r="C1760" s="212" t="s">
        <v>948</v>
      </c>
      <c r="D1760" s="212">
        <v>16693</v>
      </c>
      <c r="E1760" s="213">
        <v>44620</v>
      </c>
      <c r="F1760" s="217"/>
      <c r="G1760" s="217"/>
      <c r="H1760" s="217"/>
      <c r="I1760" s="215">
        <v>44624.43</v>
      </c>
      <c r="J1760" s="213">
        <v>44651</v>
      </c>
      <c r="K1760" s="212" t="s">
        <v>1419</v>
      </c>
      <c r="L1760" s="217"/>
      <c r="M1760" s="211" t="s">
        <v>1419</v>
      </c>
      <c r="N1760" s="215">
        <v>44624.43</v>
      </c>
      <c r="O1760" s="218"/>
      <c r="P1760" s="217"/>
      <c r="Q1760" s="217"/>
      <c r="R1760" s="217"/>
      <c r="S1760" s="217"/>
      <c r="T1760" s="215" t="s">
        <v>1416</v>
      </c>
      <c r="U1760" s="185">
        <v>1491</v>
      </c>
      <c r="V1760" s="157" t="s">
        <v>980</v>
      </c>
      <c r="W1760" s="157" t="s">
        <v>984</v>
      </c>
    </row>
    <row r="1761" spans="1:23" ht="16" customHeight="1">
      <c r="A1761" s="211" t="s">
        <v>1759</v>
      </c>
      <c r="B1761" s="211" t="s">
        <v>1760</v>
      </c>
      <c r="C1761" s="212" t="s">
        <v>948</v>
      </c>
      <c r="D1761" s="212">
        <v>16787</v>
      </c>
      <c r="E1761" s="213">
        <v>44651</v>
      </c>
      <c r="F1761" s="217"/>
      <c r="G1761" s="217"/>
      <c r="H1761" s="217"/>
      <c r="I1761" s="215">
        <v>26987.61</v>
      </c>
      <c r="J1761" s="213">
        <v>44681</v>
      </c>
      <c r="K1761" s="212" t="s">
        <v>1419</v>
      </c>
      <c r="L1761" s="217"/>
      <c r="M1761" s="211" t="s">
        <v>1419</v>
      </c>
      <c r="N1761" s="215">
        <v>26987.61</v>
      </c>
      <c r="O1761" s="218"/>
      <c r="P1761" s="217"/>
      <c r="Q1761" s="217"/>
      <c r="R1761" s="217"/>
      <c r="S1761" s="217"/>
      <c r="T1761" s="215" t="s">
        <v>1414</v>
      </c>
      <c r="U1761" s="185">
        <v>1461</v>
      </c>
      <c r="V1761" s="157" t="s">
        <v>980</v>
      </c>
      <c r="W1761" s="157" t="s">
        <v>984</v>
      </c>
    </row>
    <row r="1762" spans="1:23" ht="16" customHeight="1">
      <c r="A1762" s="211" t="s">
        <v>1759</v>
      </c>
      <c r="B1762" s="211" t="s">
        <v>1760</v>
      </c>
      <c r="C1762" s="212" t="s">
        <v>948</v>
      </c>
      <c r="D1762" s="212">
        <v>16788</v>
      </c>
      <c r="E1762" s="213">
        <v>44651</v>
      </c>
      <c r="F1762" s="217"/>
      <c r="G1762" s="217"/>
      <c r="H1762" s="217"/>
      <c r="I1762" s="215">
        <v>44063.67</v>
      </c>
      <c r="J1762" s="213">
        <v>44681</v>
      </c>
      <c r="K1762" s="212" t="s">
        <v>1419</v>
      </c>
      <c r="L1762" s="217"/>
      <c r="M1762" s="211" t="s">
        <v>1419</v>
      </c>
      <c r="N1762" s="215">
        <v>44063.67</v>
      </c>
      <c r="O1762" s="218"/>
      <c r="P1762" s="217"/>
      <c r="Q1762" s="217"/>
      <c r="R1762" s="217"/>
      <c r="S1762" s="217"/>
      <c r="T1762" s="215" t="s">
        <v>1414</v>
      </c>
      <c r="U1762" s="185">
        <v>1461</v>
      </c>
      <c r="V1762" s="157" t="s">
        <v>980</v>
      </c>
      <c r="W1762" s="157" t="s">
        <v>984</v>
      </c>
    </row>
    <row r="1763" spans="1:23" ht="16" customHeight="1">
      <c r="A1763" s="211" t="s">
        <v>1759</v>
      </c>
      <c r="B1763" s="211" t="s">
        <v>1760</v>
      </c>
      <c r="C1763" s="212" t="s">
        <v>948</v>
      </c>
      <c r="D1763" s="212">
        <v>16882</v>
      </c>
      <c r="E1763" s="213">
        <v>44681</v>
      </c>
      <c r="F1763" s="217"/>
      <c r="G1763" s="217"/>
      <c r="H1763" s="217"/>
      <c r="I1763" s="215">
        <v>27298.53</v>
      </c>
      <c r="J1763" s="213">
        <v>44712</v>
      </c>
      <c r="K1763" s="212" t="s">
        <v>1419</v>
      </c>
      <c r="L1763" s="217"/>
      <c r="M1763" s="211" t="s">
        <v>1419</v>
      </c>
      <c r="N1763" s="215">
        <v>27298.53</v>
      </c>
      <c r="O1763" s="218"/>
      <c r="P1763" s="217"/>
      <c r="Q1763" s="217"/>
      <c r="R1763" s="217"/>
      <c r="S1763" s="217"/>
      <c r="T1763" s="215" t="s">
        <v>1416</v>
      </c>
      <c r="U1763" s="185">
        <v>1430</v>
      </c>
      <c r="V1763" s="157" t="s">
        <v>980</v>
      </c>
      <c r="W1763" s="157" t="s">
        <v>984</v>
      </c>
    </row>
    <row r="1764" spans="1:23" ht="16" customHeight="1">
      <c r="A1764" s="211" t="s">
        <v>1759</v>
      </c>
      <c r="B1764" s="211" t="s">
        <v>1760</v>
      </c>
      <c r="C1764" s="212" t="s">
        <v>948</v>
      </c>
      <c r="D1764" s="212">
        <v>16883</v>
      </c>
      <c r="E1764" s="213">
        <v>44681</v>
      </c>
      <c r="F1764" s="217"/>
      <c r="G1764" s="217"/>
      <c r="H1764" s="217"/>
      <c r="I1764" s="215">
        <v>45003.58</v>
      </c>
      <c r="J1764" s="213">
        <v>44712</v>
      </c>
      <c r="K1764" s="212" t="s">
        <v>1419</v>
      </c>
      <c r="L1764" s="217"/>
      <c r="M1764" s="211" t="s">
        <v>1419</v>
      </c>
      <c r="N1764" s="215">
        <v>45003.58</v>
      </c>
      <c r="O1764" s="218"/>
      <c r="P1764" s="217"/>
      <c r="Q1764" s="217"/>
      <c r="R1764" s="217"/>
      <c r="S1764" s="217"/>
      <c r="T1764" s="215" t="s">
        <v>1416</v>
      </c>
      <c r="U1764" s="185">
        <v>1430</v>
      </c>
      <c r="V1764" s="157" t="s">
        <v>980</v>
      </c>
      <c r="W1764" s="157" t="s">
        <v>984</v>
      </c>
    </row>
    <row r="1765" spans="1:23" ht="16" customHeight="1">
      <c r="A1765" s="211" t="s">
        <v>1759</v>
      </c>
      <c r="B1765" s="211" t="s">
        <v>1760</v>
      </c>
      <c r="C1765" s="212" t="s">
        <v>948</v>
      </c>
      <c r="D1765" s="212">
        <v>16979</v>
      </c>
      <c r="E1765" s="213">
        <v>44712</v>
      </c>
      <c r="F1765" s="217"/>
      <c r="G1765" s="217"/>
      <c r="H1765" s="217"/>
      <c r="I1765" s="215">
        <v>28459.14</v>
      </c>
      <c r="J1765" s="213">
        <v>44742</v>
      </c>
      <c r="K1765" s="212" t="s">
        <v>1419</v>
      </c>
      <c r="L1765" s="217"/>
      <c r="M1765" s="211" t="s">
        <v>1419</v>
      </c>
      <c r="N1765" s="215">
        <v>28459.14</v>
      </c>
      <c r="O1765" s="218"/>
      <c r="P1765" s="217"/>
      <c r="Q1765" s="217"/>
      <c r="R1765" s="217"/>
      <c r="S1765" s="217"/>
      <c r="T1765" s="215" t="s">
        <v>1414</v>
      </c>
      <c r="U1765" s="185">
        <v>1400</v>
      </c>
      <c r="V1765" s="157" t="s">
        <v>980</v>
      </c>
      <c r="W1765" s="157" t="s">
        <v>984</v>
      </c>
    </row>
    <row r="1766" spans="1:23" ht="16" customHeight="1">
      <c r="A1766" s="211" t="s">
        <v>1759</v>
      </c>
      <c r="B1766" s="211" t="s">
        <v>1760</v>
      </c>
      <c r="C1766" s="212" t="s">
        <v>948</v>
      </c>
      <c r="D1766" s="212">
        <v>16980</v>
      </c>
      <c r="E1766" s="213">
        <v>44712</v>
      </c>
      <c r="F1766" s="217"/>
      <c r="G1766" s="217"/>
      <c r="H1766" s="217"/>
      <c r="I1766" s="215">
        <v>44817.09</v>
      </c>
      <c r="J1766" s="213">
        <v>44742</v>
      </c>
      <c r="K1766" s="212" t="s">
        <v>1419</v>
      </c>
      <c r="L1766" s="217"/>
      <c r="M1766" s="211" t="s">
        <v>1419</v>
      </c>
      <c r="N1766" s="215">
        <v>44817.09</v>
      </c>
      <c r="O1766" s="218"/>
      <c r="P1766" s="217"/>
      <c r="Q1766" s="217"/>
      <c r="R1766" s="217"/>
      <c r="S1766" s="217"/>
      <c r="T1766" s="215" t="s">
        <v>1414</v>
      </c>
      <c r="U1766" s="185">
        <v>1400</v>
      </c>
      <c r="V1766" s="157" t="s">
        <v>980</v>
      </c>
      <c r="W1766" s="157" t="s">
        <v>984</v>
      </c>
    </row>
    <row r="1767" spans="1:23" ht="16" customHeight="1">
      <c r="A1767" s="211" t="s">
        <v>1759</v>
      </c>
      <c r="B1767" s="211" t="s">
        <v>1760</v>
      </c>
      <c r="C1767" s="212" t="s">
        <v>948</v>
      </c>
      <c r="D1767" s="212">
        <v>17074</v>
      </c>
      <c r="E1767" s="213">
        <v>44742</v>
      </c>
      <c r="F1767" s="217"/>
      <c r="G1767" s="217"/>
      <c r="H1767" s="217"/>
      <c r="I1767" s="215">
        <v>28444.57</v>
      </c>
      <c r="J1767" s="213">
        <v>44773</v>
      </c>
      <c r="K1767" s="212" t="s">
        <v>1419</v>
      </c>
      <c r="L1767" s="217"/>
      <c r="M1767" s="211" t="s">
        <v>1419</v>
      </c>
      <c r="N1767" s="215">
        <v>28444.57</v>
      </c>
      <c r="O1767" s="218"/>
      <c r="P1767" s="217"/>
      <c r="Q1767" s="217"/>
      <c r="R1767" s="217"/>
      <c r="S1767" s="217"/>
      <c r="T1767" s="215" t="s">
        <v>1416</v>
      </c>
      <c r="U1767" s="185">
        <v>1369</v>
      </c>
      <c r="V1767" s="157" t="s">
        <v>980</v>
      </c>
      <c r="W1767" s="157" t="s">
        <v>984</v>
      </c>
    </row>
    <row r="1768" spans="1:23" ht="16" customHeight="1">
      <c r="A1768" s="211" t="s">
        <v>1759</v>
      </c>
      <c r="B1768" s="211" t="s">
        <v>1760</v>
      </c>
      <c r="C1768" s="212" t="s">
        <v>948</v>
      </c>
      <c r="D1768" s="212">
        <v>17075</v>
      </c>
      <c r="E1768" s="213">
        <v>44742</v>
      </c>
      <c r="F1768" s="217"/>
      <c r="G1768" s="217"/>
      <c r="H1768" s="217"/>
      <c r="I1768" s="215">
        <v>45285.59</v>
      </c>
      <c r="J1768" s="213">
        <v>44773</v>
      </c>
      <c r="K1768" s="212" t="s">
        <v>1419</v>
      </c>
      <c r="L1768" s="217"/>
      <c r="M1768" s="211" t="s">
        <v>1419</v>
      </c>
      <c r="N1768" s="215">
        <v>45285.59</v>
      </c>
      <c r="O1768" s="218"/>
      <c r="P1768" s="217"/>
      <c r="Q1768" s="217"/>
      <c r="R1768" s="217"/>
      <c r="S1768" s="217"/>
      <c r="T1768" s="215" t="s">
        <v>1416</v>
      </c>
      <c r="U1768" s="185">
        <v>1369</v>
      </c>
      <c r="V1768" s="157" t="s">
        <v>980</v>
      </c>
      <c r="W1768" s="157" t="s">
        <v>984</v>
      </c>
    </row>
    <row r="1769" spans="1:23" ht="16" customHeight="1">
      <c r="A1769" s="211" t="s">
        <v>1759</v>
      </c>
      <c r="B1769" s="211" t="s">
        <v>1760</v>
      </c>
      <c r="C1769" s="212" t="s">
        <v>948</v>
      </c>
      <c r="D1769" s="212">
        <v>17169</v>
      </c>
      <c r="E1769" s="213">
        <v>44773</v>
      </c>
      <c r="F1769" s="217"/>
      <c r="G1769" s="217"/>
      <c r="H1769" s="217"/>
      <c r="I1769" s="215">
        <v>28444.57</v>
      </c>
      <c r="J1769" s="213">
        <v>44804</v>
      </c>
      <c r="K1769" s="212" t="s">
        <v>1419</v>
      </c>
      <c r="L1769" s="217"/>
      <c r="M1769" s="211" t="s">
        <v>1419</v>
      </c>
      <c r="N1769" s="215">
        <v>28444.57</v>
      </c>
      <c r="O1769" s="218"/>
      <c r="P1769" s="217"/>
      <c r="Q1769" s="217"/>
      <c r="R1769" s="217"/>
      <c r="S1769" s="217"/>
      <c r="T1769" s="215" t="s">
        <v>1416</v>
      </c>
      <c r="U1769" s="185">
        <v>1338</v>
      </c>
      <c r="V1769" s="157" t="s">
        <v>980</v>
      </c>
      <c r="W1769" s="157" t="s">
        <v>984</v>
      </c>
    </row>
    <row r="1770" spans="1:23" ht="16" customHeight="1">
      <c r="A1770" s="211" t="s">
        <v>1759</v>
      </c>
      <c r="B1770" s="211" t="s">
        <v>1760</v>
      </c>
      <c r="C1770" s="212" t="s">
        <v>948</v>
      </c>
      <c r="D1770" s="212">
        <v>17170</v>
      </c>
      <c r="E1770" s="213">
        <v>44773</v>
      </c>
      <c r="F1770" s="217"/>
      <c r="G1770" s="217"/>
      <c r="H1770" s="217"/>
      <c r="I1770" s="215">
        <v>45925.78</v>
      </c>
      <c r="J1770" s="213">
        <v>44804</v>
      </c>
      <c r="K1770" s="212" t="s">
        <v>1419</v>
      </c>
      <c r="L1770" s="217"/>
      <c r="M1770" s="211" t="s">
        <v>1419</v>
      </c>
      <c r="N1770" s="215">
        <v>45925.78</v>
      </c>
      <c r="O1770" s="218"/>
      <c r="P1770" s="217"/>
      <c r="Q1770" s="217"/>
      <c r="R1770" s="217"/>
      <c r="S1770" s="217"/>
      <c r="T1770" s="215" t="s">
        <v>1416</v>
      </c>
      <c r="U1770" s="185">
        <v>1338</v>
      </c>
      <c r="V1770" s="157" t="s">
        <v>980</v>
      </c>
      <c r="W1770" s="157" t="s">
        <v>984</v>
      </c>
    </row>
    <row r="1771" spans="1:23" ht="16" customHeight="1">
      <c r="A1771" s="211" t="s">
        <v>1759</v>
      </c>
      <c r="B1771" s="211" t="s">
        <v>1760</v>
      </c>
      <c r="C1771" s="212" t="s">
        <v>948</v>
      </c>
      <c r="D1771" s="212">
        <v>17265</v>
      </c>
      <c r="E1771" s="213">
        <v>44804</v>
      </c>
      <c r="F1771" s="217"/>
      <c r="G1771" s="217"/>
      <c r="H1771" s="217"/>
      <c r="I1771" s="215">
        <v>25062.240000000002</v>
      </c>
      <c r="J1771" s="213">
        <v>44834</v>
      </c>
      <c r="K1771" s="212" t="s">
        <v>1419</v>
      </c>
      <c r="L1771" s="217"/>
      <c r="M1771" s="211" t="s">
        <v>1419</v>
      </c>
      <c r="N1771" s="215">
        <v>25062.240000000002</v>
      </c>
      <c r="O1771" s="218"/>
      <c r="P1771" s="217"/>
      <c r="Q1771" s="217"/>
      <c r="R1771" s="217"/>
      <c r="S1771" s="217"/>
      <c r="T1771" s="215" t="s">
        <v>1414</v>
      </c>
      <c r="U1771" s="185">
        <v>1308</v>
      </c>
      <c r="V1771" s="157" t="s">
        <v>980</v>
      </c>
      <c r="W1771" s="157" t="s">
        <v>984</v>
      </c>
    </row>
    <row r="1772" spans="1:23" ht="16" customHeight="1">
      <c r="A1772" s="211" t="s">
        <v>1759</v>
      </c>
      <c r="B1772" s="211" t="s">
        <v>1760</v>
      </c>
      <c r="C1772" s="212" t="s">
        <v>948</v>
      </c>
      <c r="D1772" s="212">
        <v>17266</v>
      </c>
      <c r="E1772" s="213">
        <v>44804</v>
      </c>
      <c r="F1772" s="217"/>
      <c r="G1772" s="217"/>
      <c r="H1772" s="217"/>
      <c r="I1772" s="215">
        <v>45414.1</v>
      </c>
      <c r="J1772" s="213">
        <v>44834</v>
      </c>
      <c r="K1772" s="212" t="s">
        <v>1419</v>
      </c>
      <c r="L1772" s="217"/>
      <c r="M1772" s="211" t="s">
        <v>1419</v>
      </c>
      <c r="N1772" s="215">
        <v>45414.1</v>
      </c>
      <c r="O1772" s="218"/>
      <c r="P1772" s="217"/>
      <c r="Q1772" s="217"/>
      <c r="R1772" s="217"/>
      <c r="S1772" s="217"/>
      <c r="T1772" s="215" t="s">
        <v>1414</v>
      </c>
      <c r="U1772" s="185">
        <v>1308</v>
      </c>
      <c r="V1772" s="157" t="s">
        <v>980</v>
      </c>
      <c r="W1772" s="157" t="s">
        <v>984</v>
      </c>
    </row>
    <row r="1773" spans="1:23" ht="16" customHeight="1">
      <c r="A1773" s="211" t="s">
        <v>1759</v>
      </c>
      <c r="B1773" s="211" t="s">
        <v>1760</v>
      </c>
      <c r="C1773" s="212" t="s">
        <v>948</v>
      </c>
      <c r="D1773" s="212">
        <v>17360</v>
      </c>
      <c r="E1773" s="213">
        <v>44834</v>
      </c>
      <c r="F1773" s="217"/>
      <c r="G1773" s="217"/>
      <c r="H1773" s="217"/>
      <c r="I1773" s="215">
        <v>25486.33</v>
      </c>
      <c r="J1773" s="213">
        <v>44865</v>
      </c>
      <c r="K1773" s="212" t="s">
        <v>1419</v>
      </c>
      <c r="L1773" s="217"/>
      <c r="M1773" s="211" t="s">
        <v>1419</v>
      </c>
      <c r="N1773" s="215">
        <v>25486.33</v>
      </c>
      <c r="O1773" s="218"/>
      <c r="P1773" s="217"/>
      <c r="Q1773" s="217"/>
      <c r="R1773" s="217"/>
      <c r="S1773" s="217"/>
      <c r="T1773" s="215" t="s">
        <v>1416</v>
      </c>
      <c r="U1773" s="185">
        <v>1277</v>
      </c>
      <c r="V1773" s="157" t="s">
        <v>980</v>
      </c>
      <c r="W1773" s="157" t="s">
        <v>984</v>
      </c>
    </row>
    <row r="1774" spans="1:23" ht="16" customHeight="1">
      <c r="A1774" s="211" t="s">
        <v>1759</v>
      </c>
      <c r="B1774" s="211" t="s">
        <v>1760</v>
      </c>
      <c r="C1774" s="212" t="s">
        <v>948</v>
      </c>
      <c r="D1774" s="212">
        <v>17361</v>
      </c>
      <c r="E1774" s="213">
        <v>44834</v>
      </c>
      <c r="F1774" s="217"/>
      <c r="G1774" s="217"/>
      <c r="H1774" s="217"/>
      <c r="I1774" s="215">
        <v>44125.38</v>
      </c>
      <c r="J1774" s="213">
        <v>44865</v>
      </c>
      <c r="K1774" s="212" t="s">
        <v>1419</v>
      </c>
      <c r="L1774" s="217"/>
      <c r="M1774" s="211" t="s">
        <v>1419</v>
      </c>
      <c r="N1774" s="215">
        <v>44125.38</v>
      </c>
      <c r="O1774" s="218"/>
      <c r="P1774" s="217"/>
      <c r="Q1774" s="217"/>
      <c r="R1774" s="217"/>
      <c r="S1774" s="217"/>
      <c r="T1774" s="215" t="s">
        <v>1416</v>
      </c>
      <c r="U1774" s="185">
        <v>1277</v>
      </c>
      <c r="V1774" s="157" t="s">
        <v>980</v>
      </c>
      <c r="W1774" s="157" t="s">
        <v>984</v>
      </c>
    </row>
    <row r="1775" spans="1:23" ht="16" customHeight="1">
      <c r="A1775" s="211" t="s">
        <v>1759</v>
      </c>
      <c r="B1775" s="211" t="s">
        <v>1760</v>
      </c>
      <c r="C1775" s="212" t="s">
        <v>948</v>
      </c>
      <c r="D1775" s="212">
        <v>17455</v>
      </c>
      <c r="E1775" s="213">
        <v>44865</v>
      </c>
      <c r="F1775" s="217"/>
      <c r="G1775" s="217"/>
      <c r="H1775" s="217"/>
      <c r="I1775" s="215">
        <v>25224.28</v>
      </c>
      <c r="J1775" s="213">
        <v>44895</v>
      </c>
      <c r="K1775" s="212" t="s">
        <v>1419</v>
      </c>
      <c r="L1775" s="217"/>
      <c r="M1775" s="211" t="s">
        <v>1419</v>
      </c>
      <c r="N1775" s="215">
        <v>25224.28</v>
      </c>
      <c r="O1775" s="218"/>
      <c r="P1775" s="217"/>
      <c r="Q1775" s="217"/>
      <c r="R1775" s="217"/>
      <c r="S1775" s="217"/>
      <c r="T1775" s="215" t="s">
        <v>1414</v>
      </c>
      <c r="U1775" s="185">
        <v>1247</v>
      </c>
      <c r="V1775" s="157" t="s">
        <v>980</v>
      </c>
      <c r="W1775" s="157" t="s">
        <v>984</v>
      </c>
    </row>
    <row r="1776" spans="1:23" ht="16" customHeight="1">
      <c r="A1776" s="211" t="s">
        <v>1759</v>
      </c>
      <c r="B1776" s="211" t="s">
        <v>1760</v>
      </c>
      <c r="C1776" s="212" t="s">
        <v>948</v>
      </c>
      <c r="D1776" s="212">
        <v>17456</v>
      </c>
      <c r="E1776" s="213">
        <v>44865</v>
      </c>
      <c r="F1776" s="217"/>
      <c r="G1776" s="217"/>
      <c r="H1776" s="217"/>
      <c r="I1776" s="215">
        <v>43941.02</v>
      </c>
      <c r="J1776" s="213">
        <v>44895</v>
      </c>
      <c r="K1776" s="212" t="s">
        <v>1419</v>
      </c>
      <c r="L1776" s="217"/>
      <c r="M1776" s="211" t="s">
        <v>1419</v>
      </c>
      <c r="N1776" s="215">
        <v>43941.02</v>
      </c>
      <c r="O1776" s="218"/>
      <c r="P1776" s="217"/>
      <c r="Q1776" s="217"/>
      <c r="R1776" s="217"/>
      <c r="S1776" s="217"/>
      <c r="T1776" s="215" t="s">
        <v>1414</v>
      </c>
      <c r="U1776" s="185">
        <v>1247</v>
      </c>
      <c r="V1776" s="157" t="s">
        <v>980</v>
      </c>
      <c r="W1776" s="157" t="s">
        <v>984</v>
      </c>
    </row>
    <row r="1777" spans="1:23" ht="16" customHeight="1">
      <c r="A1777" s="211" t="s">
        <v>1759</v>
      </c>
      <c r="B1777" s="211" t="s">
        <v>1760</v>
      </c>
      <c r="C1777" s="212" t="s">
        <v>948</v>
      </c>
      <c r="D1777" s="212">
        <v>17551</v>
      </c>
      <c r="E1777" s="213">
        <v>44895</v>
      </c>
      <c r="F1777" s="217"/>
      <c r="G1777" s="217"/>
      <c r="H1777" s="217"/>
      <c r="I1777" s="215">
        <v>25263.73</v>
      </c>
      <c r="J1777" s="213">
        <v>44924</v>
      </c>
      <c r="K1777" s="212" t="s">
        <v>1419</v>
      </c>
      <c r="L1777" s="217"/>
      <c r="M1777" s="211" t="s">
        <v>1419</v>
      </c>
      <c r="N1777" s="215">
        <v>25263.73</v>
      </c>
      <c r="O1777" s="218"/>
      <c r="P1777" s="217"/>
      <c r="Q1777" s="217"/>
      <c r="R1777" s="217"/>
      <c r="S1777" s="217"/>
      <c r="T1777" s="215" t="s">
        <v>1422</v>
      </c>
      <c r="U1777" s="185">
        <v>1218</v>
      </c>
      <c r="V1777" s="157" t="s">
        <v>980</v>
      </c>
      <c r="W1777" s="157" t="s">
        <v>984</v>
      </c>
    </row>
    <row r="1778" spans="1:23" ht="16" customHeight="1">
      <c r="A1778" s="211" t="s">
        <v>1759</v>
      </c>
      <c r="B1778" s="211" t="s">
        <v>1760</v>
      </c>
      <c r="C1778" s="212" t="s">
        <v>948</v>
      </c>
      <c r="D1778" s="212">
        <v>17552</v>
      </c>
      <c r="E1778" s="213">
        <v>44895</v>
      </c>
      <c r="F1778" s="217"/>
      <c r="G1778" s="217"/>
      <c r="H1778" s="217"/>
      <c r="I1778" s="215">
        <v>44090.89</v>
      </c>
      <c r="J1778" s="213">
        <v>44924</v>
      </c>
      <c r="K1778" s="212" t="s">
        <v>1419</v>
      </c>
      <c r="L1778" s="217"/>
      <c r="M1778" s="211" t="s">
        <v>1419</v>
      </c>
      <c r="N1778" s="215">
        <v>44090.89</v>
      </c>
      <c r="O1778" s="218"/>
      <c r="P1778" s="217"/>
      <c r="Q1778" s="217"/>
      <c r="R1778" s="217"/>
      <c r="S1778" s="217"/>
      <c r="T1778" s="215" t="s">
        <v>1422</v>
      </c>
      <c r="U1778" s="185">
        <v>1218</v>
      </c>
      <c r="V1778" s="157" t="s">
        <v>980</v>
      </c>
      <c r="W1778" s="157" t="s">
        <v>984</v>
      </c>
    </row>
    <row r="1779" spans="1:23" ht="16" customHeight="1">
      <c r="A1779" s="211" t="s">
        <v>1759</v>
      </c>
      <c r="B1779" s="211" t="s">
        <v>1760</v>
      </c>
      <c r="C1779" s="212" t="s">
        <v>948</v>
      </c>
      <c r="D1779" s="212">
        <v>17672</v>
      </c>
      <c r="E1779" s="213">
        <v>44924</v>
      </c>
      <c r="F1779" s="217"/>
      <c r="G1779" s="217"/>
      <c r="H1779" s="217"/>
      <c r="I1779" s="215">
        <v>25224.28</v>
      </c>
      <c r="J1779" s="213">
        <v>44957</v>
      </c>
      <c r="K1779" s="212" t="s">
        <v>1419</v>
      </c>
      <c r="L1779" s="217"/>
      <c r="M1779" s="211" t="s">
        <v>1419</v>
      </c>
      <c r="N1779" s="215">
        <v>25224.28</v>
      </c>
      <c r="O1779" s="218"/>
      <c r="P1779" s="217"/>
      <c r="Q1779" s="217"/>
      <c r="R1779" s="217"/>
      <c r="S1779" s="217"/>
      <c r="T1779" s="215" t="s">
        <v>1421</v>
      </c>
      <c r="U1779" s="185">
        <v>1185</v>
      </c>
      <c r="V1779" s="157" t="s">
        <v>980</v>
      </c>
      <c r="W1779" s="157" t="s">
        <v>984</v>
      </c>
    </row>
    <row r="1780" spans="1:23" ht="16" customHeight="1">
      <c r="A1780" s="211" t="s">
        <v>1759</v>
      </c>
      <c r="B1780" s="211" t="s">
        <v>1760</v>
      </c>
      <c r="C1780" s="212" t="s">
        <v>948</v>
      </c>
      <c r="D1780" s="212">
        <v>17673</v>
      </c>
      <c r="E1780" s="213">
        <v>44924</v>
      </c>
      <c r="F1780" s="217"/>
      <c r="G1780" s="217"/>
      <c r="H1780" s="217"/>
      <c r="I1780" s="215">
        <v>43775.7</v>
      </c>
      <c r="J1780" s="213">
        <v>44957</v>
      </c>
      <c r="K1780" s="212" t="s">
        <v>1419</v>
      </c>
      <c r="L1780" s="217"/>
      <c r="M1780" s="211" t="s">
        <v>1419</v>
      </c>
      <c r="N1780" s="215">
        <v>43775.7</v>
      </c>
      <c r="O1780" s="218"/>
      <c r="P1780" s="217"/>
      <c r="Q1780" s="217"/>
      <c r="R1780" s="217"/>
      <c r="S1780" s="217"/>
      <c r="T1780" s="215" t="s">
        <v>1421</v>
      </c>
      <c r="U1780" s="185">
        <v>1185</v>
      </c>
      <c r="V1780" s="157" t="s">
        <v>980</v>
      </c>
      <c r="W1780" s="157" t="s">
        <v>984</v>
      </c>
    </row>
    <row r="1781" spans="1:23" ht="16" customHeight="1">
      <c r="A1781" s="211" t="s">
        <v>1759</v>
      </c>
      <c r="B1781" s="211" t="s">
        <v>1760</v>
      </c>
      <c r="C1781" s="212" t="s">
        <v>948</v>
      </c>
      <c r="D1781" s="212">
        <v>17758</v>
      </c>
      <c r="E1781" s="213">
        <v>44957</v>
      </c>
      <c r="F1781" s="217"/>
      <c r="G1781" s="217"/>
      <c r="H1781" s="217"/>
      <c r="I1781" s="215">
        <v>25263.73</v>
      </c>
      <c r="J1781" s="213">
        <v>44985</v>
      </c>
      <c r="K1781" s="212" t="s">
        <v>1419</v>
      </c>
      <c r="L1781" s="217"/>
      <c r="M1781" s="211" t="s">
        <v>1419</v>
      </c>
      <c r="N1781" s="215">
        <v>25263.73</v>
      </c>
      <c r="O1781" s="218"/>
      <c r="P1781" s="217"/>
      <c r="Q1781" s="217"/>
      <c r="R1781" s="217"/>
      <c r="S1781" s="217"/>
      <c r="T1781" s="215" t="s">
        <v>1420</v>
      </c>
      <c r="U1781" s="185">
        <v>1157</v>
      </c>
      <c r="V1781" s="157" t="s">
        <v>980</v>
      </c>
      <c r="W1781" s="157" t="s">
        <v>984</v>
      </c>
    </row>
    <row r="1782" spans="1:23" ht="16" customHeight="1">
      <c r="A1782" s="211" t="s">
        <v>1759</v>
      </c>
      <c r="B1782" s="211" t="s">
        <v>1760</v>
      </c>
      <c r="C1782" s="212" t="s">
        <v>948</v>
      </c>
      <c r="D1782" s="212">
        <v>17759</v>
      </c>
      <c r="E1782" s="213">
        <v>44957</v>
      </c>
      <c r="F1782" s="217"/>
      <c r="G1782" s="217"/>
      <c r="H1782" s="217"/>
      <c r="I1782" s="215">
        <v>43622.49</v>
      </c>
      <c r="J1782" s="213">
        <v>44985</v>
      </c>
      <c r="K1782" s="212" t="s">
        <v>1419</v>
      </c>
      <c r="L1782" s="217"/>
      <c r="M1782" s="211" t="s">
        <v>1419</v>
      </c>
      <c r="N1782" s="215">
        <v>43622.49</v>
      </c>
      <c r="O1782" s="218"/>
      <c r="P1782" s="217"/>
      <c r="Q1782" s="217"/>
      <c r="R1782" s="217"/>
      <c r="S1782" s="217"/>
      <c r="T1782" s="215" t="s">
        <v>1420</v>
      </c>
      <c r="U1782" s="185">
        <v>1157</v>
      </c>
      <c r="V1782" s="157" t="s">
        <v>980</v>
      </c>
      <c r="W1782" s="157" t="s">
        <v>984</v>
      </c>
    </row>
    <row r="1783" spans="1:23" ht="16" customHeight="1">
      <c r="A1783" s="211" t="s">
        <v>1759</v>
      </c>
      <c r="B1783" s="211" t="s">
        <v>1760</v>
      </c>
      <c r="C1783" s="212" t="s">
        <v>948</v>
      </c>
      <c r="D1783" s="212">
        <v>17857</v>
      </c>
      <c r="E1783" s="213">
        <v>44985</v>
      </c>
      <c r="F1783" s="217"/>
      <c r="G1783" s="217"/>
      <c r="H1783" s="217"/>
      <c r="I1783" s="215">
        <v>25005.65</v>
      </c>
      <c r="J1783" s="213">
        <v>45016</v>
      </c>
      <c r="K1783" s="212" t="s">
        <v>1419</v>
      </c>
      <c r="L1783" s="217"/>
      <c r="M1783" s="211" t="s">
        <v>1419</v>
      </c>
      <c r="N1783" s="215">
        <v>25005.65</v>
      </c>
      <c r="O1783" s="218"/>
      <c r="P1783" s="217"/>
      <c r="Q1783" s="217"/>
      <c r="R1783" s="217"/>
      <c r="S1783" s="217"/>
      <c r="T1783" s="215" t="s">
        <v>1416</v>
      </c>
      <c r="U1783" s="185">
        <v>1126</v>
      </c>
      <c r="V1783" s="157" t="s">
        <v>980</v>
      </c>
      <c r="W1783" s="157" t="s">
        <v>984</v>
      </c>
    </row>
    <row r="1784" spans="1:23" ht="16" customHeight="1">
      <c r="A1784" s="211" t="s">
        <v>1759</v>
      </c>
      <c r="B1784" s="211" t="s">
        <v>1760</v>
      </c>
      <c r="C1784" s="212" t="s">
        <v>948</v>
      </c>
      <c r="D1784" s="212">
        <v>17858</v>
      </c>
      <c r="E1784" s="213">
        <v>44985</v>
      </c>
      <c r="F1784" s="217"/>
      <c r="G1784" s="217"/>
      <c r="H1784" s="217"/>
      <c r="I1784" s="215">
        <v>43946.43</v>
      </c>
      <c r="J1784" s="213">
        <v>45016</v>
      </c>
      <c r="K1784" s="212" t="s">
        <v>1419</v>
      </c>
      <c r="L1784" s="217"/>
      <c r="M1784" s="211" t="s">
        <v>1419</v>
      </c>
      <c r="N1784" s="215">
        <v>43946.43</v>
      </c>
      <c r="O1784" s="218"/>
      <c r="P1784" s="217"/>
      <c r="Q1784" s="217"/>
      <c r="R1784" s="217"/>
      <c r="S1784" s="217"/>
      <c r="T1784" s="215" t="s">
        <v>1416</v>
      </c>
      <c r="U1784" s="185">
        <v>1126</v>
      </c>
      <c r="V1784" s="157" t="s">
        <v>980</v>
      </c>
      <c r="W1784" s="157" t="s">
        <v>984</v>
      </c>
    </row>
    <row r="1785" spans="1:23" ht="16" customHeight="1">
      <c r="A1785" s="211" t="s">
        <v>1759</v>
      </c>
      <c r="B1785" s="211" t="s">
        <v>1760</v>
      </c>
      <c r="C1785" s="212" t="s">
        <v>948</v>
      </c>
      <c r="D1785" s="212">
        <v>17978</v>
      </c>
      <c r="E1785" s="213">
        <v>45016</v>
      </c>
      <c r="F1785" s="217"/>
      <c r="G1785" s="217"/>
      <c r="H1785" s="217"/>
      <c r="I1785" s="215">
        <v>30220.82</v>
      </c>
      <c r="J1785" s="213">
        <v>45044</v>
      </c>
      <c r="K1785" s="212" t="s">
        <v>1419</v>
      </c>
      <c r="L1785" s="217"/>
      <c r="M1785" s="211" t="s">
        <v>1419</v>
      </c>
      <c r="N1785" s="215">
        <v>30220.82</v>
      </c>
      <c r="O1785" s="218"/>
      <c r="P1785" s="217"/>
      <c r="Q1785" s="217"/>
      <c r="R1785" s="217"/>
      <c r="S1785" s="217"/>
      <c r="T1785" s="215" t="s">
        <v>1420</v>
      </c>
      <c r="U1785" s="185">
        <v>1098</v>
      </c>
      <c r="V1785" s="157" t="s">
        <v>980</v>
      </c>
      <c r="W1785" s="157" t="s">
        <v>984</v>
      </c>
    </row>
    <row r="1786" spans="1:23" ht="16" customHeight="1">
      <c r="A1786" s="211" t="s">
        <v>1759</v>
      </c>
      <c r="B1786" s="211" t="s">
        <v>1760</v>
      </c>
      <c r="C1786" s="212" t="s">
        <v>948</v>
      </c>
      <c r="D1786" s="212">
        <v>17979</v>
      </c>
      <c r="E1786" s="213">
        <v>45016</v>
      </c>
      <c r="F1786" s="217"/>
      <c r="G1786" s="217"/>
      <c r="H1786" s="217"/>
      <c r="I1786" s="215">
        <v>53723.18</v>
      </c>
      <c r="J1786" s="213">
        <v>45044</v>
      </c>
      <c r="K1786" s="212" t="s">
        <v>1419</v>
      </c>
      <c r="L1786" s="217"/>
      <c r="M1786" s="211" t="s">
        <v>1419</v>
      </c>
      <c r="N1786" s="215">
        <v>53723.18</v>
      </c>
      <c r="O1786" s="218"/>
      <c r="P1786" s="217"/>
      <c r="Q1786" s="217"/>
      <c r="R1786" s="217"/>
      <c r="S1786" s="217"/>
      <c r="T1786" s="215" t="s">
        <v>1420</v>
      </c>
      <c r="U1786" s="185">
        <v>1098</v>
      </c>
      <c r="V1786" s="157" t="s">
        <v>980</v>
      </c>
      <c r="W1786" s="157" t="s">
        <v>984</v>
      </c>
    </row>
    <row r="1787" spans="1:23" ht="16" customHeight="1">
      <c r="A1787" s="211" t="s">
        <v>1759</v>
      </c>
      <c r="B1787" s="211" t="s">
        <v>1760</v>
      </c>
      <c r="C1787" s="212" t="s">
        <v>948</v>
      </c>
      <c r="D1787" s="212">
        <v>18045</v>
      </c>
      <c r="E1787" s="213">
        <v>45044</v>
      </c>
      <c r="F1787" s="217"/>
      <c r="G1787" s="217"/>
      <c r="H1787" s="217"/>
      <c r="I1787" s="215">
        <v>30110.63</v>
      </c>
      <c r="J1787" s="213">
        <v>45077</v>
      </c>
      <c r="K1787" s="212" t="s">
        <v>1419</v>
      </c>
      <c r="L1787" s="217"/>
      <c r="M1787" s="211" t="s">
        <v>1419</v>
      </c>
      <c r="N1787" s="215">
        <v>30110.63</v>
      </c>
      <c r="O1787" s="218"/>
      <c r="P1787" s="217"/>
      <c r="Q1787" s="217"/>
      <c r="R1787" s="217"/>
      <c r="S1787" s="217"/>
      <c r="T1787" s="215" t="s">
        <v>1421</v>
      </c>
      <c r="U1787" s="185">
        <v>1065</v>
      </c>
      <c r="V1787" s="157" t="s">
        <v>980</v>
      </c>
      <c r="W1787" s="157" t="s">
        <v>984</v>
      </c>
    </row>
    <row r="1788" spans="1:23" ht="16" customHeight="1">
      <c r="A1788" s="211" t="s">
        <v>1759</v>
      </c>
      <c r="B1788" s="211" t="s">
        <v>1760</v>
      </c>
      <c r="C1788" s="212" t="s">
        <v>948</v>
      </c>
      <c r="D1788" s="212">
        <v>18046</v>
      </c>
      <c r="E1788" s="213">
        <v>45044</v>
      </c>
      <c r="F1788" s="217"/>
      <c r="G1788" s="217"/>
      <c r="H1788" s="217"/>
      <c r="I1788" s="215">
        <v>53851.66</v>
      </c>
      <c r="J1788" s="213">
        <v>45077</v>
      </c>
      <c r="K1788" s="212" t="s">
        <v>1419</v>
      </c>
      <c r="L1788" s="217"/>
      <c r="M1788" s="211" t="s">
        <v>1419</v>
      </c>
      <c r="N1788" s="215">
        <v>53851.66</v>
      </c>
      <c r="O1788" s="218"/>
      <c r="P1788" s="217"/>
      <c r="Q1788" s="217"/>
      <c r="R1788" s="217"/>
      <c r="S1788" s="217"/>
      <c r="T1788" s="215" t="s">
        <v>1421</v>
      </c>
      <c r="U1788" s="185">
        <v>1065</v>
      </c>
      <c r="V1788" s="157" t="s">
        <v>980</v>
      </c>
      <c r="W1788" s="157" t="s">
        <v>984</v>
      </c>
    </row>
    <row r="1789" spans="1:23" ht="16" customHeight="1">
      <c r="A1789" s="211" t="s">
        <v>1759</v>
      </c>
      <c r="B1789" s="211" t="s">
        <v>1760</v>
      </c>
      <c r="C1789" s="212" t="s">
        <v>948</v>
      </c>
      <c r="D1789" s="212">
        <v>18125</v>
      </c>
      <c r="E1789" s="213">
        <v>45077</v>
      </c>
      <c r="F1789" s="217"/>
      <c r="G1789" s="217"/>
      <c r="H1789" s="217"/>
      <c r="I1789" s="215">
        <v>26423.24</v>
      </c>
      <c r="J1789" s="213">
        <v>45107</v>
      </c>
      <c r="K1789" s="212" t="s">
        <v>1419</v>
      </c>
      <c r="L1789" s="217"/>
      <c r="M1789" s="211" t="s">
        <v>1419</v>
      </c>
      <c r="N1789" s="215">
        <v>26423.24</v>
      </c>
      <c r="O1789" s="218"/>
      <c r="P1789" s="217"/>
      <c r="Q1789" s="217"/>
      <c r="R1789" s="217"/>
      <c r="S1789" s="217"/>
      <c r="T1789" s="215" t="s">
        <v>1414</v>
      </c>
      <c r="U1789" s="185">
        <v>1035</v>
      </c>
      <c r="V1789" s="157" t="s">
        <v>980</v>
      </c>
      <c r="W1789" s="157" t="s">
        <v>984</v>
      </c>
    </row>
    <row r="1790" spans="1:23" ht="16" customHeight="1">
      <c r="A1790" s="211" t="s">
        <v>1759</v>
      </c>
      <c r="B1790" s="211" t="s">
        <v>1760</v>
      </c>
      <c r="C1790" s="212" t="s">
        <v>948</v>
      </c>
      <c r="D1790" s="212">
        <v>18126</v>
      </c>
      <c r="E1790" s="213">
        <v>45077</v>
      </c>
      <c r="F1790" s="217"/>
      <c r="G1790" s="217"/>
      <c r="H1790" s="217"/>
      <c r="I1790" s="215">
        <v>41616.99</v>
      </c>
      <c r="J1790" s="213">
        <v>45107</v>
      </c>
      <c r="K1790" s="212" t="s">
        <v>1419</v>
      </c>
      <c r="L1790" s="217"/>
      <c r="M1790" s="211" t="s">
        <v>1419</v>
      </c>
      <c r="N1790" s="215">
        <v>41616.99</v>
      </c>
      <c r="O1790" s="218"/>
      <c r="P1790" s="217"/>
      <c r="Q1790" s="217"/>
      <c r="R1790" s="217"/>
      <c r="S1790" s="217"/>
      <c r="T1790" s="215" t="s">
        <v>1414</v>
      </c>
      <c r="U1790" s="185">
        <v>1035</v>
      </c>
      <c r="V1790" s="157" t="s">
        <v>980</v>
      </c>
      <c r="W1790" s="157" t="s">
        <v>984</v>
      </c>
    </row>
    <row r="1791" spans="1:23" ht="16" customHeight="1">
      <c r="A1791" s="211" t="s">
        <v>1759</v>
      </c>
      <c r="B1791" s="211" t="s">
        <v>1760</v>
      </c>
      <c r="C1791" s="212" t="s">
        <v>948</v>
      </c>
      <c r="D1791" s="212">
        <v>18204</v>
      </c>
      <c r="E1791" s="213">
        <v>45107</v>
      </c>
      <c r="F1791" s="217"/>
      <c r="G1791" s="217"/>
      <c r="H1791" s="217"/>
      <c r="I1791" s="215">
        <v>29413.61</v>
      </c>
      <c r="J1791" s="213">
        <v>45138</v>
      </c>
      <c r="K1791" s="212" t="s">
        <v>1419</v>
      </c>
      <c r="L1791" s="217"/>
      <c r="M1791" s="211" t="s">
        <v>1419</v>
      </c>
      <c r="N1791" s="215">
        <v>29413.61</v>
      </c>
      <c r="O1791" s="218"/>
      <c r="P1791" s="217"/>
      <c r="Q1791" s="217"/>
      <c r="R1791" s="217"/>
      <c r="S1791" s="217"/>
      <c r="T1791" s="215" t="s">
        <v>1416</v>
      </c>
      <c r="U1791" s="185">
        <v>1004</v>
      </c>
      <c r="V1791" s="157" t="s">
        <v>980</v>
      </c>
      <c r="W1791" s="157" t="s">
        <v>984</v>
      </c>
    </row>
    <row r="1792" spans="1:23" ht="16" customHeight="1">
      <c r="A1792" s="211" t="s">
        <v>1759</v>
      </c>
      <c r="B1792" s="211" t="s">
        <v>1760</v>
      </c>
      <c r="C1792" s="212" t="s">
        <v>948</v>
      </c>
      <c r="D1792" s="212">
        <v>18205</v>
      </c>
      <c r="E1792" s="213">
        <v>45107</v>
      </c>
      <c r="F1792" s="217"/>
      <c r="G1792" s="217"/>
      <c r="H1792" s="217"/>
      <c r="I1792" s="215">
        <v>52073.78</v>
      </c>
      <c r="J1792" s="213">
        <v>45138</v>
      </c>
      <c r="K1792" s="212" t="s">
        <v>1419</v>
      </c>
      <c r="L1792" s="217"/>
      <c r="M1792" s="211" t="s">
        <v>1419</v>
      </c>
      <c r="N1792" s="215">
        <v>52073.78</v>
      </c>
      <c r="O1792" s="218"/>
      <c r="P1792" s="217"/>
      <c r="Q1792" s="217"/>
      <c r="R1792" s="217"/>
      <c r="S1792" s="217"/>
      <c r="T1792" s="215" t="s">
        <v>1416</v>
      </c>
      <c r="U1792" s="185">
        <v>1004</v>
      </c>
      <c r="V1792" s="157" t="s">
        <v>980</v>
      </c>
      <c r="W1792" s="157" t="s">
        <v>984</v>
      </c>
    </row>
    <row r="1793" spans="1:23" ht="16" customHeight="1">
      <c r="A1793" s="211" t="s">
        <v>1759</v>
      </c>
      <c r="B1793" s="211" t="s">
        <v>1760</v>
      </c>
      <c r="C1793" s="212" t="s">
        <v>948</v>
      </c>
      <c r="D1793" s="212">
        <v>18283</v>
      </c>
      <c r="E1793" s="213">
        <v>45138</v>
      </c>
      <c r="F1793" s="217"/>
      <c r="G1793" s="217"/>
      <c r="H1793" s="217"/>
      <c r="I1793" s="215">
        <v>29343.29</v>
      </c>
      <c r="J1793" s="213">
        <v>45169</v>
      </c>
      <c r="K1793" s="212" t="s">
        <v>1419</v>
      </c>
      <c r="L1793" s="217"/>
      <c r="M1793" s="211" t="s">
        <v>1419</v>
      </c>
      <c r="N1793" s="215">
        <v>29343.29</v>
      </c>
      <c r="O1793" s="218"/>
      <c r="P1793" s="217"/>
      <c r="Q1793" s="217"/>
      <c r="R1793" s="217"/>
      <c r="S1793" s="217"/>
      <c r="T1793" s="215" t="s">
        <v>1416</v>
      </c>
      <c r="U1793" s="185">
        <v>973</v>
      </c>
      <c r="V1793" s="157" t="s">
        <v>980</v>
      </c>
      <c r="W1793" s="157" t="s">
        <v>984</v>
      </c>
    </row>
    <row r="1794" spans="1:23" ht="16" customHeight="1">
      <c r="A1794" s="211" t="s">
        <v>1759</v>
      </c>
      <c r="B1794" s="211" t="s">
        <v>1760</v>
      </c>
      <c r="C1794" s="212" t="s">
        <v>948</v>
      </c>
      <c r="D1794" s="212">
        <v>18284</v>
      </c>
      <c r="E1794" s="213">
        <v>45138</v>
      </c>
      <c r="F1794" s="217"/>
      <c r="G1794" s="217"/>
      <c r="H1794" s="217"/>
      <c r="I1794" s="215">
        <v>51782.63</v>
      </c>
      <c r="J1794" s="213">
        <v>45169</v>
      </c>
      <c r="K1794" s="212" t="s">
        <v>1419</v>
      </c>
      <c r="L1794" s="217"/>
      <c r="M1794" s="211" t="s">
        <v>1419</v>
      </c>
      <c r="N1794" s="215">
        <v>51782.63</v>
      </c>
      <c r="O1794" s="218"/>
      <c r="P1794" s="217"/>
      <c r="Q1794" s="217"/>
      <c r="R1794" s="217"/>
      <c r="S1794" s="217"/>
      <c r="T1794" s="215" t="s">
        <v>1416</v>
      </c>
      <c r="U1794" s="185">
        <v>973</v>
      </c>
      <c r="V1794" s="157" t="s">
        <v>980</v>
      </c>
      <c r="W1794" s="157" t="s">
        <v>984</v>
      </c>
    </row>
    <row r="1795" spans="1:23" ht="16" customHeight="1">
      <c r="A1795" s="211" t="s">
        <v>1759</v>
      </c>
      <c r="B1795" s="211" t="s">
        <v>1760</v>
      </c>
      <c r="C1795" s="212" t="s">
        <v>948</v>
      </c>
      <c r="D1795" s="212">
        <v>18365</v>
      </c>
      <c r="E1795" s="213">
        <v>45169</v>
      </c>
      <c r="F1795" s="217"/>
      <c r="G1795" s="217"/>
      <c r="H1795" s="217"/>
      <c r="I1795" s="215">
        <v>28946.79</v>
      </c>
      <c r="J1795" s="213">
        <v>45198</v>
      </c>
      <c r="K1795" s="212" t="s">
        <v>1419</v>
      </c>
      <c r="L1795" s="217"/>
      <c r="M1795" s="211" t="s">
        <v>1419</v>
      </c>
      <c r="N1795" s="215">
        <v>28946.79</v>
      </c>
      <c r="O1795" s="218"/>
      <c r="P1795" s="217"/>
      <c r="Q1795" s="217"/>
      <c r="R1795" s="217"/>
      <c r="S1795" s="217"/>
      <c r="T1795" s="215" t="s">
        <v>1422</v>
      </c>
      <c r="U1795" s="185">
        <v>944</v>
      </c>
      <c r="V1795" s="157" t="s">
        <v>980</v>
      </c>
      <c r="W1795" s="157" t="s">
        <v>984</v>
      </c>
    </row>
    <row r="1796" spans="1:23" ht="16" customHeight="1">
      <c r="A1796" s="211" t="s">
        <v>1759</v>
      </c>
      <c r="B1796" s="211" t="s">
        <v>1760</v>
      </c>
      <c r="C1796" s="212" t="s">
        <v>948</v>
      </c>
      <c r="D1796" s="212">
        <v>18366</v>
      </c>
      <c r="E1796" s="213">
        <v>45169</v>
      </c>
      <c r="F1796" s="217"/>
      <c r="G1796" s="217"/>
      <c r="H1796" s="217"/>
      <c r="I1796" s="215">
        <v>51812.55</v>
      </c>
      <c r="J1796" s="213">
        <v>45198</v>
      </c>
      <c r="K1796" s="212" t="s">
        <v>1419</v>
      </c>
      <c r="L1796" s="217"/>
      <c r="M1796" s="211" t="s">
        <v>1419</v>
      </c>
      <c r="N1796" s="215">
        <v>51812.55</v>
      </c>
      <c r="O1796" s="218"/>
      <c r="P1796" s="217"/>
      <c r="Q1796" s="217"/>
      <c r="R1796" s="217"/>
      <c r="S1796" s="217"/>
      <c r="T1796" s="215" t="s">
        <v>1422</v>
      </c>
      <c r="U1796" s="185">
        <v>944</v>
      </c>
      <c r="V1796" s="157" t="s">
        <v>980</v>
      </c>
      <c r="W1796" s="157" t="s">
        <v>984</v>
      </c>
    </row>
    <row r="1797" spans="1:23" ht="16" customHeight="1">
      <c r="A1797" s="211" t="s">
        <v>1759</v>
      </c>
      <c r="B1797" s="211" t="s">
        <v>1760</v>
      </c>
      <c r="C1797" s="212" t="s">
        <v>948</v>
      </c>
      <c r="D1797" s="212">
        <v>18444</v>
      </c>
      <c r="E1797" s="213">
        <v>45198</v>
      </c>
      <c r="F1797" s="217"/>
      <c r="G1797" s="217"/>
      <c r="H1797" s="217"/>
      <c r="I1797" s="215">
        <v>24782.93</v>
      </c>
      <c r="J1797" s="213">
        <v>45230</v>
      </c>
      <c r="K1797" s="212" t="s">
        <v>1419</v>
      </c>
      <c r="L1797" s="217"/>
      <c r="M1797" s="211" t="s">
        <v>1419</v>
      </c>
      <c r="N1797" s="215">
        <v>24782.93</v>
      </c>
      <c r="O1797" s="218"/>
      <c r="P1797" s="217"/>
      <c r="Q1797" s="217"/>
      <c r="R1797" s="217"/>
      <c r="S1797" s="217"/>
      <c r="T1797" s="215" t="s">
        <v>1426</v>
      </c>
      <c r="U1797" s="185">
        <v>912</v>
      </c>
      <c r="V1797" s="157" t="s">
        <v>980</v>
      </c>
      <c r="W1797" s="157" t="s">
        <v>984</v>
      </c>
    </row>
    <row r="1798" spans="1:23" ht="16" customHeight="1">
      <c r="A1798" s="211" t="s">
        <v>1759</v>
      </c>
      <c r="B1798" s="211" t="s">
        <v>1760</v>
      </c>
      <c r="C1798" s="212" t="s">
        <v>948</v>
      </c>
      <c r="D1798" s="212">
        <v>18445</v>
      </c>
      <c r="E1798" s="213">
        <v>45198</v>
      </c>
      <c r="F1798" s="217"/>
      <c r="G1798" s="217"/>
      <c r="H1798" s="217"/>
      <c r="I1798" s="215">
        <v>42104.13</v>
      </c>
      <c r="J1798" s="213">
        <v>45230</v>
      </c>
      <c r="K1798" s="212" t="s">
        <v>1419</v>
      </c>
      <c r="L1798" s="217"/>
      <c r="M1798" s="211" t="s">
        <v>1419</v>
      </c>
      <c r="N1798" s="215">
        <v>42104.13</v>
      </c>
      <c r="O1798" s="218"/>
      <c r="P1798" s="217"/>
      <c r="Q1798" s="217"/>
      <c r="R1798" s="217"/>
      <c r="S1798" s="217"/>
      <c r="T1798" s="215" t="s">
        <v>1426</v>
      </c>
      <c r="U1798" s="185">
        <v>912</v>
      </c>
      <c r="V1798" s="157" t="s">
        <v>980</v>
      </c>
      <c r="W1798" s="157" t="s">
        <v>984</v>
      </c>
    </row>
    <row r="1799" spans="1:23" ht="16" customHeight="1">
      <c r="A1799" s="211" t="s">
        <v>1759</v>
      </c>
      <c r="B1799" s="211" t="s">
        <v>1760</v>
      </c>
      <c r="C1799" s="212" t="s">
        <v>948</v>
      </c>
      <c r="D1799" s="212">
        <v>18518</v>
      </c>
      <c r="E1799" s="213">
        <v>45230</v>
      </c>
      <c r="F1799" s="217"/>
      <c r="G1799" s="217"/>
      <c r="H1799" s="217"/>
      <c r="I1799" s="215">
        <v>28705.71</v>
      </c>
      <c r="J1799" s="213">
        <v>45260</v>
      </c>
      <c r="K1799" s="212" t="s">
        <v>1419</v>
      </c>
      <c r="L1799" s="217"/>
      <c r="M1799" s="211" t="s">
        <v>1419</v>
      </c>
      <c r="N1799" s="215">
        <v>28705.71</v>
      </c>
      <c r="O1799" s="218"/>
      <c r="P1799" s="217"/>
      <c r="Q1799" s="217"/>
      <c r="R1799" s="217"/>
      <c r="S1799" s="217"/>
      <c r="T1799" s="215" t="s">
        <v>1414</v>
      </c>
      <c r="U1799" s="185">
        <v>882</v>
      </c>
      <c r="V1799" s="157" t="s">
        <v>980</v>
      </c>
      <c r="W1799" s="157" t="s">
        <v>984</v>
      </c>
    </row>
    <row r="1800" spans="1:23" ht="16" customHeight="1">
      <c r="A1800" s="211" t="s">
        <v>1759</v>
      </c>
      <c r="B1800" s="211" t="s">
        <v>1760</v>
      </c>
      <c r="C1800" s="212" t="s">
        <v>948</v>
      </c>
      <c r="D1800" s="212">
        <v>18519</v>
      </c>
      <c r="E1800" s="213">
        <v>45230</v>
      </c>
      <c r="F1800" s="217"/>
      <c r="G1800" s="217"/>
      <c r="H1800" s="217"/>
      <c r="I1800" s="215">
        <v>36640.28</v>
      </c>
      <c r="J1800" s="213">
        <v>45260</v>
      </c>
      <c r="K1800" s="212" t="s">
        <v>1419</v>
      </c>
      <c r="L1800" s="217"/>
      <c r="M1800" s="211" t="s">
        <v>1419</v>
      </c>
      <c r="N1800" s="215">
        <v>36640.28</v>
      </c>
      <c r="O1800" s="218"/>
      <c r="P1800" s="217"/>
      <c r="Q1800" s="217"/>
      <c r="R1800" s="217"/>
      <c r="S1800" s="217"/>
      <c r="T1800" s="215" t="s">
        <v>1414</v>
      </c>
      <c r="U1800" s="185">
        <v>882</v>
      </c>
      <c r="V1800" s="157" t="s">
        <v>980</v>
      </c>
      <c r="W1800" s="157" t="s">
        <v>984</v>
      </c>
    </row>
    <row r="1801" spans="1:23" ht="16" customHeight="1">
      <c r="A1801" s="211" t="s">
        <v>1759</v>
      </c>
      <c r="B1801" s="211" t="s">
        <v>1760</v>
      </c>
      <c r="C1801" s="212" t="s">
        <v>948</v>
      </c>
      <c r="D1801" s="212">
        <v>18592</v>
      </c>
      <c r="E1801" s="213">
        <v>45260</v>
      </c>
      <c r="F1801" s="217"/>
      <c r="G1801" s="217"/>
      <c r="H1801" s="217"/>
      <c r="I1801" s="215">
        <v>24424.68</v>
      </c>
      <c r="J1801" s="213">
        <v>45288</v>
      </c>
      <c r="K1801" s="212" t="s">
        <v>1419</v>
      </c>
      <c r="L1801" s="217"/>
      <c r="M1801" s="211" t="s">
        <v>1419</v>
      </c>
      <c r="N1801" s="215">
        <v>24424.68</v>
      </c>
      <c r="O1801" s="218"/>
      <c r="P1801" s="217"/>
      <c r="Q1801" s="217"/>
      <c r="R1801" s="217"/>
      <c r="S1801" s="217"/>
      <c r="T1801" s="215" t="s">
        <v>1420</v>
      </c>
      <c r="U1801" s="185">
        <v>854</v>
      </c>
      <c r="V1801" s="157" t="s">
        <v>980</v>
      </c>
      <c r="W1801" s="157" t="s">
        <v>984</v>
      </c>
    </row>
    <row r="1802" spans="1:23" ht="16" customHeight="1">
      <c r="A1802" s="211" t="s">
        <v>1759</v>
      </c>
      <c r="B1802" s="211" t="s">
        <v>1760</v>
      </c>
      <c r="C1802" s="212" t="s">
        <v>948</v>
      </c>
      <c r="D1802" s="212">
        <v>18593</v>
      </c>
      <c r="E1802" s="213">
        <v>45260</v>
      </c>
      <c r="F1802" s="217"/>
      <c r="G1802" s="217"/>
      <c r="H1802" s="217"/>
      <c r="I1802" s="215">
        <v>51896.41</v>
      </c>
      <c r="J1802" s="213">
        <v>45288</v>
      </c>
      <c r="K1802" s="212" t="s">
        <v>1419</v>
      </c>
      <c r="L1802" s="217"/>
      <c r="M1802" s="211" t="s">
        <v>1419</v>
      </c>
      <c r="N1802" s="215">
        <v>51896.41</v>
      </c>
      <c r="O1802" s="218"/>
      <c r="P1802" s="217"/>
      <c r="Q1802" s="217"/>
      <c r="R1802" s="217"/>
      <c r="S1802" s="217"/>
      <c r="T1802" s="215" t="s">
        <v>1420</v>
      </c>
      <c r="U1802" s="185">
        <v>854</v>
      </c>
      <c r="V1802" s="157" t="s">
        <v>980</v>
      </c>
      <c r="W1802" s="157" t="s">
        <v>984</v>
      </c>
    </row>
    <row r="1803" spans="1:23" ht="16" customHeight="1">
      <c r="A1803" s="211" t="s">
        <v>1759</v>
      </c>
      <c r="B1803" s="211" t="s">
        <v>1760</v>
      </c>
      <c r="C1803" s="212" t="s">
        <v>948</v>
      </c>
      <c r="D1803" s="212">
        <v>18720</v>
      </c>
      <c r="E1803" s="213">
        <v>45289</v>
      </c>
      <c r="F1803" s="217"/>
      <c r="G1803" s="217"/>
      <c r="H1803" s="217"/>
      <c r="I1803" s="215">
        <v>26924.21</v>
      </c>
      <c r="J1803" s="213">
        <v>45322</v>
      </c>
      <c r="K1803" s="212" t="s">
        <v>1419</v>
      </c>
      <c r="L1803" s="217"/>
      <c r="M1803" s="211" t="s">
        <v>1419</v>
      </c>
      <c r="N1803" s="215">
        <v>26924.21</v>
      </c>
      <c r="O1803" s="218"/>
      <c r="P1803" s="217"/>
      <c r="Q1803" s="217"/>
      <c r="R1803" s="217"/>
      <c r="S1803" s="217"/>
      <c r="T1803" s="215" t="s">
        <v>1421</v>
      </c>
      <c r="U1803" s="185">
        <v>820</v>
      </c>
      <c r="V1803" s="157" t="s">
        <v>980</v>
      </c>
      <c r="W1803" s="157" t="s">
        <v>984</v>
      </c>
    </row>
    <row r="1804" spans="1:23" ht="16" customHeight="1">
      <c r="A1804" s="211" t="s">
        <v>1759</v>
      </c>
      <c r="B1804" s="211" t="s">
        <v>1760</v>
      </c>
      <c r="C1804" s="212" t="s">
        <v>948</v>
      </c>
      <c r="D1804" s="212">
        <v>18721</v>
      </c>
      <c r="E1804" s="213">
        <v>45289</v>
      </c>
      <c r="F1804" s="217"/>
      <c r="G1804" s="217"/>
      <c r="H1804" s="217"/>
      <c r="I1804" s="215">
        <v>54144.85</v>
      </c>
      <c r="J1804" s="213">
        <v>45322</v>
      </c>
      <c r="K1804" s="212" t="s">
        <v>1419</v>
      </c>
      <c r="L1804" s="217"/>
      <c r="M1804" s="211" t="s">
        <v>1419</v>
      </c>
      <c r="N1804" s="215">
        <v>54144.85</v>
      </c>
      <c r="O1804" s="218"/>
      <c r="P1804" s="217"/>
      <c r="Q1804" s="217"/>
      <c r="R1804" s="217"/>
      <c r="S1804" s="217"/>
      <c r="T1804" s="215" t="s">
        <v>1421</v>
      </c>
      <c r="U1804" s="185">
        <v>820</v>
      </c>
      <c r="V1804" s="157" t="s">
        <v>980</v>
      </c>
      <c r="W1804" s="157" t="s">
        <v>984</v>
      </c>
    </row>
    <row r="1805" spans="1:23" ht="16" customHeight="1">
      <c r="A1805" s="211" t="s">
        <v>1759</v>
      </c>
      <c r="B1805" s="211" t="s">
        <v>1760</v>
      </c>
      <c r="C1805" s="212" t="s">
        <v>948</v>
      </c>
      <c r="D1805" s="212">
        <v>18809</v>
      </c>
      <c r="E1805" s="213">
        <v>45322</v>
      </c>
      <c r="F1805" s="217"/>
      <c r="G1805" s="217"/>
      <c r="H1805" s="217"/>
      <c r="I1805" s="215">
        <v>29319.64</v>
      </c>
      <c r="J1805" s="213">
        <v>45351</v>
      </c>
      <c r="K1805" s="212" t="s">
        <v>1419</v>
      </c>
      <c r="L1805" s="217"/>
      <c r="M1805" s="211" t="s">
        <v>1419</v>
      </c>
      <c r="N1805" s="215">
        <v>29319.64</v>
      </c>
      <c r="O1805" s="218"/>
      <c r="P1805" s="217"/>
      <c r="Q1805" s="217"/>
      <c r="R1805" s="217"/>
      <c r="S1805" s="217"/>
      <c r="T1805" s="215" t="s">
        <v>1422</v>
      </c>
      <c r="U1805" s="185">
        <v>791</v>
      </c>
      <c r="V1805" s="157" t="s">
        <v>980</v>
      </c>
      <c r="W1805" s="157" t="s">
        <v>984</v>
      </c>
    </row>
    <row r="1806" spans="1:23" ht="16" customHeight="1">
      <c r="A1806" s="211" t="s">
        <v>1759</v>
      </c>
      <c r="B1806" s="211" t="s">
        <v>1760</v>
      </c>
      <c r="C1806" s="212" t="s">
        <v>948</v>
      </c>
      <c r="D1806" s="212">
        <v>18810</v>
      </c>
      <c r="E1806" s="213">
        <v>45322</v>
      </c>
      <c r="F1806" s="217"/>
      <c r="G1806" s="217"/>
      <c r="H1806" s="217"/>
      <c r="I1806" s="215">
        <v>51627.77</v>
      </c>
      <c r="J1806" s="213">
        <v>45351</v>
      </c>
      <c r="K1806" s="212" t="s">
        <v>1419</v>
      </c>
      <c r="L1806" s="217"/>
      <c r="M1806" s="211" t="s">
        <v>1419</v>
      </c>
      <c r="N1806" s="215">
        <v>51627.77</v>
      </c>
      <c r="O1806" s="218"/>
      <c r="P1806" s="217"/>
      <c r="Q1806" s="217"/>
      <c r="R1806" s="217"/>
      <c r="S1806" s="217"/>
      <c r="T1806" s="215" t="s">
        <v>1422</v>
      </c>
      <c r="U1806" s="185">
        <v>791</v>
      </c>
      <c r="V1806" s="157" t="s">
        <v>980</v>
      </c>
      <c r="W1806" s="157" t="s">
        <v>984</v>
      </c>
    </row>
    <row r="1807" spans="1:23" ht="16" customHeight="1">
      <c r="A1807" s="211" t="s">
        <v>1759</v>
      </c>
      <c r="B1807" s="211" t="s">
        <v>1760</v>
      </c>
      <c r="C1807" s="212" t="s">
        <v>948</v>
      </c>
      <c r="D1807" s="212">
        <v>18906</v>
      </c>
      <c r="E1807" s="213">
        <v>45351</v>
      </c>
      <c r="F1807" s="217"/>
      <c r="G1807" s="217"/>
      <c r="H1807" s="217"/>
      <c r="I1807" s="215">
        <v>29751.84</v>
      </c>
      <c r="J1807" s="213">
        <v>45382</v>
      </c>
      <c r="K1807" s="212" t="s">
        <v>1419</v>
      </c>
      <c r="L1807" s="217"/>
      <c r="M1807" s="211" t="s">
        <v>1419</v>
      </c>
      <c r="N1807" s="215">
        <v>29751.84</v>
      </c>
      <c r="O1807" s="218"/>
      <c r="P1807" s="217"/>
      <c r="Q1807" s="217"/>
      <c r="R1807" s="217"/>
      <c r="S1807" s="217"/>
      <c r="T1807" s="215" t="s">
        <v>1416</v>
      </c>
      <c r="U1807" s="185">
        <v>760</v>
      </c>
      <c r="V1807" s="157" t="s">
        <v>980</v>
      </c>
      <c r="W1807" s="157" t="s">
        <v>984</v>
      </c>
    </row>
    <row r="1808" spans="1:23" ht="16" customHeight="1">
      <c r="A1808" s="211" t="s">
        <v>1759</v>
      </c>
      <c r="B1808" s="211" t="s">
        <v>1760</v>
      </c>
      <c r="C1808" s="212" t="s">
        <v>948</v>
      </c>
      <c r="D1808" s="212">
        <v>18907</v>
      </c>
      <c r="E1808" s="213">
        <v>45351</v>
      </c>
      <c r="F1808" s="217"/>
      <c r="G1808" s="217"/>
      <c r="H1808" s="217"/>
      <c r="I1808" s="215">
        <v>54096.1</v>
      </c>
      <c r="J1808" s="213">
        <v>45382</v>
      </c>
      <c r="K1808" s="212" t="s">
        <v>1419</v>
      </c>
      <c r="L1808" s="217"/>
      <c r="M1808" s="211" t="s">
        <v>1419</v>
      </c>
      <c r="N1808" s="215">
        <v>54096.1</v>
      </c>
      <c r="O1808" s="218"/>
      <c r="P1808" s="217"/>
      <c r="Q1808" s="217"/>
      <c r="R1808" s="217"/>
      <c r="S1808" s="217"/>
      <c r="T1808" s="215" t="s">
        <v>1416</v>
      </c>
      <c r="U1808" s="185">
        <v>760</v>
      </c>
      <c r="V1808" s="157" t="s">
        <v>980</v>
      </c>
      <c r="W1808" s="157" t="s">
        <v>984</v>
      </c>
    </row>
    <row r="1809" spans="1:23" ht="16" customHeight="1">
      <c r="A1809" s="211" t="s">
        <v>1759</v>
      </c>
      <c r="B1809" s="211" t="s">
        <v>1760</v>
      </c>
      <c r="C1809" s="212" t="s">
        <v>948</v>
      </c>
      <c r="D1809" s="212">
        <v>19009</v>
      </c>
      <c r="E1809" s="213">
        <v>45382</v>
      </c>
      <c r="F1809" s="217"/>
      <c r="G1809" s="217"/>
      <c r="H1809" s="217"/>
      <c r="I1809" s="215">
        <v>29883.96</v>
      </c>
      <c r="J1809" s="213">
        <v>45412</v>
      </c>
      <c r="K1809" s="212" t="s">
        <v>1419</v>
      </c>
      <c r="L1809" s="217"/>
      <c r="M1809" s="211" t="s">
        <v>1419</v>
      </c>
      <c r="N1809" s="215">
        <v>29883.96</v>
      </c>
      <c r="O1809" s="218"/>
      <c r="P1809" s="217"/>
      <c r="Q1809" s="217"/>
      <c r="R1809" s="217"/>
      <c r="S1809" s="217"/>
      <c r="T1809" s="215" t="s">
        <v>1414</v>
      </c>
      <c r="U1809" s="185">
        <v>730</v>
      </c>
      <c r="V1809" s="157" t="s">
        <v>980</v>
      </c>
      <c r="W1809" s="157" t="s">
        <v>984</v>
      </c>
    </row>
    <row r="1810" spans="1:23" ht="16" customHeight="1">
      <c r="A1810" s="211" t="s">
        <v>1759</v>
      </c>
      <c r="B1810" s="211" t="s">
        <v>1760</v>
      </c>
      <c r="C1810" s="212" t="s">
        <v>948</v>
      </c>
      <c r="D1810" s="212">
        <v>19010</v>
      </c>
      <c r="E1810" s="213">
        <v>45382</v>
      </c>
      <c r="F1810" s="217"/>
      <c r="G1810" s="217"/>
      <c r="H1810" s="217"/>
      <c r="I1810" s="215">
        <v>51750.93</v>
      </c>
      <c r="J1810" s="213">
        <v>45412</v>
      </c>
      <c r="K1810" s="212" t="s">
        <v>1419</v>
      </c>
      <c r="L1810" s="217"/>
      <c r="M1810" s="211" t="s">
        <v>1419</v>
      </c>
      <c r="N1810" s="215">
        <v>51750.93</v>
      </c>
      <c r="O1810" s="218"/>
      <c r="P1810" s="217"/>
      <c r="Q1810" s="217"/>
      <c r="R1810" s="217"/>
      <c r="S1810" s="217"/>
      <c r="T1810" s="215" t="s">
        <v>1414</v>
      </c>
      <c r="U1810" s="185">
        <v>730</v>
      </c>
      <c r="V1810" s="157" t="s">
        <v>980</v>
      </c>
      <c r="W1810" s="157" t="s">
        <v>984</v>
      </c>
    </row>
    <row r="1811" spans="1:23" ht="16" customHeight="1">
      <c r="A1811" s="211" t="s">
        <v>1759</v>
      </c>
      <c r="B1811" s="211" t="s">
        <v>1760</v>
      </c>
      <c r="C1811" s="212" t="s">
        <v>948</v>
      </c>
      <c r="D1811" s="212">
        <v>19114</v>
      </c>
      <c r="E1811" s="213">
        <v>45412</v>
      </c>
      <c r="F1811" s="217"/>
      <c r="G1811" s="217"/>
      <c r="H1811" s="217"/>
      <c r="I1811" s="215">
        <v>29234.06</v>
      </c>
      <c r="J1811" s="213">
        <v>45443</v>
      </c>
      <c r="K1811" s="212" t="s">
        <v>1419</v>
      </c>
      <c r="L1811" s="217"/>
      <c r="M1811" s="211" t="s">
        <v>1419</v>
      </c>
      <c r="N1811" s="215">
        <v>29234.06</v>
      </c>
      <c r="O1811" s="218"/>
      <c r="P1811" s="217"/>
      <c r="Q1811" s="217"/>
      <c r="R1811" s="217"/>
      <c r="S1811" s="217"/>
      <c r="T1811" s="215" t="s">
        <v>1416</v>
      </c>
      <c r="U1811" s="185">
        <v>699</v>
      </c>
      <c r="V1811" s="157" t="s">
        <v>980</v>
      </c>
      <c r="W1811" s="157" t="s">
        <v>984</v>
      </c>
    </row>
    <row r="1812" spans="1:23" ht="16" customHeight="1">
      <c r="A1812" s="211" t="s">
        <v>1759</v>
      </c>
      <c r="B1812" s="211" t="s">
        <v>1760</v>
      </c>
      <c r="C1812" s="212" t="s">
        <v>948</v>
      </c>
      <c r="D1812" s="212">
        <v>19115</v>
      </c>
      <c r="E1812" s="213">
        <v>45412</v>
      </c>
      <c r="F1812" s="217"/>
      <c r="G1812" s="217"/>
      <c r="H1812" s="217"/>
      <c r="I1812" s="215">
        <v>52239.01</v>
      </c>
      <c r="J1812" s="213">
        <v>45443</v>
      </c>
      <c r="K1812" s="212" t="s">
        <v>1419</v>
      </c>
      <c r="L1812" s="217"/>
      <c r="M1812" s="211" t="s">
        <v>1419</v>
      </c>
      <c r="N1812" s="215">
        <v>52239.01</v>
      </c>
      <c r="O1812" s="218"/>
      <c r="P1812" s="217"/>
      <c r="Q1812" s="217"/>
      <c r="R1812" s="217"/>
      <c r="S1812" s="217"/>
      <c r="T1812" s="215" t="s">
        <v>1416</v>
      </c>
      <c r="U1812" s="185">
        <v>699</v>
      </c>
      <c r="V1812" s="157" t="s">
        <v>980</v>
      </c>
      <c r="W1812" s="157" t="s">
        <v>984</v>
      </c>
    </row>
    <row r="1813" spans="1:23" ht="16" customHeight="1">
      <c r="A1813" s="211" t="s">
        <v>1759</v>
      </c>
      <c r="B1813" s="211" t="s">
        <v>1760</v>
      </c>
      <c r="C1813" s="212" t="s">
        <v>948</v>
      </c>
      <c r="D1813" s="212">
        <v>19215</v>
      </c>
      <c r="E1813" s="213">
        <v>45444</v>
      </c>
      <c r="F1813" s="217"/>
      <c r="G1813" s="217"/>
      <c r="H1813" s="217"/>
      <c r="I1813" s="215">
        <v>29255.25</v>
      </c>
      <c r="J1813" s="213">
        <v>45474</v>
      </c>
      <c r="K1813" s="212" t="s">
        <v>1419</v>
      </c>
      <c r="L1813" s="217"/>
      <c r="M1813" s="211" t="s">
        <v>1419</v>
      </c>
      <c r="N1813" s="215">
        <v>29255.25</v>
      </c>
      <c r="O1813" s="218"/>
      <c r="P1813" s="217"/>
      <c r="Q1813" s="217"/>
      <c r="R1813" s="217"/>
      <c r="S1813" s="217"/>
      <c r="T1813" s="215" t="s">
        <v>1414</v>
      </c>
      <c r="U1813" s="185">
        <v>668</v>
      </c>
      <c r="V1813" s="157" t="s">
        <v>980</v>
      </c>
      <c r="W1813" s="157" t="s">
        <v>984</v>
      </c>
    </row>
    <row r="1814" spans="1:23" ht="16" customHeight="1">
      <c r="A1814" s="211" t="s">
        <v>1759</v>
      </c>
      <c r="B1814" s="211" t="s">
        <v>1760</v>
      </c>
      <c r="C1814" s="212" t="s">
        <v>948</v>
      </c>
      <c r="D1814" s="212">
        <v>19216</v>
      </c>
      <c r="E1814" s="213">
        <v>45444</v>
      </c>
      <c r="F1814" s="217"/>
      <c r="G1814" s="217"/>
      <c r="H1814" s="217"/>
      <c r="I1814" s="215">
        <v>52015.43</v>
      </c>
      <c r="J1814" s="213">
        <v>45474</v>
      </c>
      <c r="K1814" s="212" t="s">
        <v>1419</v>
      </c>
      <c r="L1814" s="217"/>
      <c r="M1814" s="211" t="s">
        <v>1419</v>
      </c>
      <c r="N1814" s="215">
        <v>52015.43</v>
      </c>
      <c r="O1814" s="218"/>
      <c r="P1814" s="217"/>
      <c r="Q1814" s="217"/>
      <c r="R1814" s="217"/>
      <c r="S1814" s="217"/>
      <c r="T1814" s="215" t="s">
        <v>1414</v>
      </c>
      <c r="U1814" s="185">
        <v>668</v>
      </c>
      <c r="V1814" s="157" t="s">
        <v>980</v>
      </c>
      <c r="W1814" s="157" t="s">
        <v>984</v>
      </c>
    </row>
    <row r="1815" spans="1:23" ht="16" customHeight="1">
      <c r="A1815" s="211" t="s">
        <v>1759</v>
      </c>
      <c r="B1815" s="211" t="s">
        <v>1760</v>
      </c>
      <c r="C1815" s="212" t="s">
        <v>948</v>
      </c>
      <c r="D1815" s="212">
        <v>19316</v>
      </c>
      <c r="E1815" s="213">
        <v>45473</v>
      </c>
      <c r="F1815" s="217"/>
      <c r="G1815" s="217"/>
      <c r="H1815" s="217"/>
      <c r="I1815" s="215">
        <v>30324.7</v>
      </c>
      <c r="J1815" s="213">
        <v>45504</v>
      </c>
      <c r="K1815" s="212" t="s">
        <v>1419</v>
      </c>
      <c r="L1815" s="217"/>
      <c r="M1815" s="211" t="s">
        <v>1419</v>
      </c>
      <c r="N1815" s="215">
        <v>30324.7</v>
      </c>
      <c r="O1815" s="218"/>
      <c r="P1815" s="217"/>
      <c r="Q1815" s="217"/>
      <c r="R1815" s="217"/>
      <c r="S1815" s="217"/>
      <c r="T1815" s="215" t="s">
        <v>1416</v>
      </c>
      <c r="U1815" s="185">
        <v>638</v>
      </c>
      <c r="V1815" s="157" t="s">
        <v>980</v>
      </c>
      <c r="W1815" s="157" t="s">
        <v>984</v>
      </c>
    </row>
    <row r="1816" spans="1:23" ht="16" customHeight="1">
      <c r="A1816" s="211" t="s">
        <v>1759</v>
      </c>
      <c r="B1816" s="211" t="s">
        <v>1760</v>
      </c>
      <c r="C1816" s="212" t="s">
        <v>948</v>
      </c>
      <c r="D1816" s="212">
        <v>19317</v>
      </c>
      <c r="E1816" s="213">
        <v>45473</v>
      </c>
      <c r="F1816" s="217"/>
      <c r="G1816" s="217"/>
      <c r="H1816" s="217"/>
      <c r="I1816" s="215">
        <v>59914.43</v>
      </c>
      <c r="J1816" s="213">
        <v>45504</v>
      </c>
      <c r="K1816" s="212" t="s">
        <v>1419</v>
      </c>
      <c r="L1816" s="217"/>
      <c r="M1816" s="211" t="s">
        <v>1419</v>
      </c>
      <c r="N1816" s="215">
        <v>59914.43</v>
      </c>
      <c r="O1816" s="218"/>
      <c r="P1816" s="217"/>
      <c r="Q1816" s="217"/>
      <c r="R1816" s="217"/>
      <c r="S1816" s="217"/>
      <c r="T1816" s="215" t="s">
        <v>1416</v>
      </c>
      <c r="U1816" s="185">
        <v>638</v>
      </c>
      <c r="V1816" s="157" t="s">
        <v>980</v>
      </c>
      <c r="W1816" s="157" t="s">
        <v>984</v>
      </c>
    </row>
    <row r="1817" spans="1:23" ht="16" customHeight="1">
      <c r="A1817" s="211" t="s">
        <v>1759</v>
      </c>
      <c r="B1817" s="211" t="s">
        <v>1760</v>
      </c>
      <c r="C1817" s="212" t="s">
        <v>948</v>
      </c>
      <c r="D1817" s="212">
        <v>19418</v>
      </c>
      <c r="E1817" s="213">
        <v>45504</v>
      </c>
      <c r="F1817" s="217"/>
      <c r="G1817" s="217"/>
      <c r="H1817" s="217"/>
      <c r="I1817" s="215">
        <v>30649.38</v>
      </c>
      <c r="J1817" s="213">
        <v>45535</v>
      </c>
      <c r="K1817" s="212" t="s">
        <v>1419</v>
      </c>
      <c r="L1817" s="217"/>
      <c r="M1817" s="211" t="s">
        <v>1419</v>
      </c>
      <c r="N1817" s="215">
        <v>30649.38</v>
      </c>
      <c r="O1817" s="218"/>
      <c r="P1817" s="217"/>
      <c r="Q1817" s="217"/>
      <c r="R1817" s="217"/>
      <c r="S1817" s="217"/>
      <c r="T1817" s="215" t="s">
        <v>1416</v>
      </c>
      <c r="U1817" s="185">
        <v>607</v>
      </c>
      <c r="V1817" s="157" t="s">
        <v>980</v>
      </c>
      <c r="W1817" s="157" t="s">
        <v>984</v>
      </c>
    </row>
    <row r="1818" spans="1:23" ht="16" customHeight="1">
      <c r="A1818" s="211" t="s">
        <v>1759</v>
      </c>
      <c r="B1818" s="211" t="s">
        <v>1760</v>
      </c>
      <c r="C1818" s="212" t="s">
        <v>948</v>
      </c>
      <c r="D1818" s="212">
        <v>19419</v>
      </c>
      <c r="E1818" s="213">
        <v>45504</v>
      </c>
      <c r="F1818" s="217"/>
      <c r="G1818" s="217"/>
      <c r="H1818" s="217"/>
      <c r="I1818" s="215">
        <v>59821.16</v>
      </c>
      <c r="J1818" s="213">
        <v>45535</v>
      </c>
      <c r="K1818" s="212" t="s">
        <v>1419</v>
      </c>
      <c r="L1818" s="217"/>
      <c r="M1818" s="211" t="s">
        <v>1419</v>
      </c>
      <c r="N1818" s="215">
        <v>59821.16</v>
      </c>
      <c r="O1818" s="218"/>
      <c r="P1818" s="217"/>
      <c r="Q1818" s="217"/>
      <c r="R1818" s="217"/>
      <c r="S1818" s="217"/>
      <c r="T1818" s="215" t="s">
        <v>1416</v>
      </c>
      <c r="U1818" s="185">
        <v>607</v>
      </c>
      <c r="V1818" s="157" t="s">
        <v>980</v>
      </c>
      <c r="W1818" s="157" t="s">
        <v>984</v>
      </c>
    </row>
    <row r="1819" spans="1:23" ht="16" customHeight="1">
      <c r="A1819" s="211" t="s">
        <v>1759</v>
      </c>
      <c r="B1819" s="211" t="s">
        <v>1760</v>
      </c>
      <c r="C1819" s="212" t="s">
        <v>948</v>
      </c>
      <c r="D1819" s="212">
        <v>19520</v>
      </c>
      <c r="E1819" s="213">
        <v>45535</v>
      </c>
      <c r="F1819" s="217"/>
      <c r="G1819" s="217"/>
      <c r="H1819" s="217"/>
      <c r="I1819" s="215">
        <v>30177.34</v>
      </c>
      <c r="J1819" s="213">
        <v>45565</v>
      </c>
      <c r="K1819" s="212" t="s">
        <v>1419</v>
      </c>
      <c r="L1819" s="217"/>
      <c r="M1819" s="211" t="s">
        <v>1419</v>
      </c>
      <c r="N1819" s="215">
        <v>30177.34</v>
      </c>
      <c r="O1819" s="218"/>
      <c r="P1819" s="217"/>
      <c r="Q1819" s="217"/>
      <c r="R1819" s="217"/>
      <c r="S1819" s="217"/>
      <c r="T1819" s="215" t="s">
        <v>1414</v>
      </c>
      <c r="U1819" s="185">
        <v>577</v>
      </c>
      <c r="V1819" s="157" t="s">
        <v>980</v>
      </c>
      <c r="W1819" s="157" t="s">
        <v>984</v>
      </c>
    </row>
    <row r="1820" spans="1:23" ht="16" customHeight="1">
      <c r="A1820" s="211" t="s">
        <v>1759</v>
      </c>
      <c r="B1820" s="211" t="s">
        <v>1760</v>
      </c>
      <c r="C1820" s="212" t="s">
        <v>948</v>
      </c>
      <c r="D1820" s="212">
        <v>19521</v>
      </c>
      <c r="E1820" s="213">
        <v>45535</v>
      </c>
      <c r="F1820" s="217"/>
      <c r="G1820" s="217"/>
      <c r="H1820" s="217"/>
      <c r="I1820" s="215">
        <v>57050.28</v>
      </c>
      <c r="J1820" s="213">
        <v>45565</v>
      </c>
      <c r="K1820" s="212" t="s">
        <v>1419</v>
      </c>
      <c r="L1820" s="217"/>
      <c r="M1820" s="211" t="s">
        <v>1419</v>
      </c>
      <c r="N1820" s="215">
        <v>57050.28</v>
      </c>
      <c r="O1820" s="218"/>
      <c r="P1820" s="217"/>
      <c r="Q1820" s="217"/>
      <c r="R1820" s="217"/>
      <c r="S1820" s="217"/>
      <c r="T1820" s="215" t="s">
        <v>1414</v>
      </c>
      <c r="U1820" s="185">
        <v>577</v>
      </c>
      <c r="V1820" s="157" t="s">
        <v>980</v>
      </c>
      <c r="W1820" s="157" t="s">
        <v>984</v>
      </c>
    </row>
    <row r="1821" spans="1:23" ht="16" customHeight="1">
      <c r="A1821" s="211" t="s">
        <v>1759</v>
      </c>
      <c r="B1821" s="211" t="s">
        <v>1760</v>
      </c>
      <c r="C1821" s="212" t="s">
        <v>948</v>
      </c>
      <c r="D1821" s="212">
        <v>19623</v>
      </c>
      <c r="E1821" s="213">
        <v>45565</v>
      </c>
      <c r="F1821" s="217"/>
      <c r="G1821" s="217"/>
      <c r="H1821" s="217"/>
      <c r="I1821" s="215">
        <v>24424.9</v>
      </c>
      <c r="J1821" s="213">
        <v>45596</v>
      </c>
      <c r="K1821" s="212" t="s">
        <v>1419</v>
      </c>
      <c r="L1821" s="217"/>
      <c r="M1821" s="211" t="s">
        <v>1419</v>
      </c>
      <c r="N1821" s="215">
        <v>24424.9</v>
      </c>
      <c r="O1821" s="218"/>
      <c r="P1821" s="217"/>
      <c r="Q1821" s="217"/>
      <c r="R1821" s="217"/>
      <c r="S1821" s="217"/>
      <c r="T1821" s="215" t="s">
        <v>1416</v>
      </c>
      <c r="U1821" s="185">
        <v>546</v>
      </c>
      <c r="V1821" s="157" t="s">
        <v>980</v>
      </c>
      <c r="W1821" s="157" t="s">
        <v>984</v>
      </c>
    </row>
    <row r="1822" spans="1:23" ht="16" customHeight="1">
      <c r="A1822" s="211" t="s">
        <v>1759</v>
      </c>
      <c r="B1822" s="211" t="s">
        <v>1760</v>
      </c>
      <c r="C1822" s="212" t="s">
        <v>948</v>
      </c>
      <c r="D1822" s="212">
        <v>19624</v>
      </c>
      <c r="E1822" s="213">
        <v>45565</v>
      </c>
      <c r="F1822" s="217"/>
      <c r="G1822" s="217"/>
      <c r="H1822" s="217"/>
      <c r="I1822" s="215">
        <v>46180.28</v>
      </c>
      <c r="J1822" s="213">
        <v>45596</v>
      </c>
      <c r="K1822" s="212" t="s">
        <v>1419</v>
      </c>
      <c r="L1822" s="217"/>
      <c r="M1822" s="211" t="s">
        <v>1419</v>
      </c>
      <c r="N1822" s="215">
        <v>46180.28</v>
      </c>
      <c r="O1822" s="218"/>
      <c r="P1822" s="217"/>
      <c r="Q1822" s="217"/>
      <c r="R1822" s="217"/>
      <c r="S1822" s="217"/>
      <c r="T1822" s="215" t="s">
        <v>1416</v>
      </c>
      <c r="U1822" s="185">
        <v>546</v>
      </c>
      <c r="V1822" s="157" t="s">
        <v>980</v>
      </c>
      <c r="W1822" s="157" t="s">
        <v>984</v>
      </c>
    </row>
    <row r="1823" spans="1:23" ht="16" customHeight="1">
      <c r="A1823" s="211" t="s">
        <v>1759</v>
      </c>
      <c r="B1823" s="211" t="s">
        <v>1760</v>
      </c>
      <c r="C1823" s="212" t="s">
        <v>948</v>
      </c>
      <c r="D1823" s="212">
        <v>19724</v>
      </c>
      <c r="E1823" s="213">
        <v>45596</v>
      </c>
      <c r="F1823" s="217"/>
      <c r="G1823" s="217"/>
      <c r="H1823" s="217"/>
      <c r="I1823" s="215">
        <v>22231.03</v>
      </c>
      <c r="J1823" s="213">
        <v>45626</v>
      </c>
      <c r="K1823" s="212" t="s">
        <v>1419</v>
      </c>
      <c r="L1823" s="217"/>
      <c r="M1823" s="211" t="s">
        <v>1419</v>
      </c>
      <c r="N1823" s="215">
        <v>22231.03</v>
      </c>
      <c r="O1823" s="218"/>
      <c r="P1823" s="217"/>
      <c r="Q1823" s="217"/>
      <c r="R1823" s="217"/>
      <c r="S1823" s="217"/>
      <c r="T1823" s="215" t="s">
        <v>1414</v>
      </c>
      <c r="U1823" s="185">
        <v>516</v>
      </c>
      <c r="V1823" s="157" t="s">
        <v>980</v>
      </c>
      <c r="W1823" s="157" t="s">
        <v>984</v>
      </c>
    </row>
    <row r="1824" spans="1:23" ht="16" customHeight="1">
      <c r="A1824" s="211" t="s">
        <v>1759</v>
      </c>
      <c r="B1824" s="211" t="s">
        <v>1760</v>
      </c>
      <c r="C1824" s="212" t="s">
        <v>948</v>
      </c>
      <c r="D1824" s="212">
        <v>19725</v>
      </c>
      <c r="E1824" s="213">
        <v>45596</v>
      </c>
      <c r="F1824" s="217"/>
      <c r="G1824" s="217"/>
      <c r="H1824" s="217"/>
      <c r="I1824" s="215">
        <v>40978.58</v>
      </c>
      <c r="J1824" s="213">
        <v>45626</v>
      </c>
      <c r="K1824" s="212" t="s">
        <v>1419</v>
      </c>
      <c r="L1824" s="217"/>
      <c r="M1824" s="211" t="s">
        <v>1419</v>
      </c>
      <c r="N1824" s="215">
        <v>40978.58</v>
      </c>
      <c r="O1824" s="218"/>
      <c r="P1824" s="217"/>
      <c r="Q1824" s="217"/>
      <c r="R1824" s="217"/>
      <c r="S1824" s="217"/>
      <c r="T1824" s="215" t="s">
        <v>1414</v>
      </c>
      <c r="U1824" s="185">
        <v>516</v>
      </c>
      <c r="V1824" s="157" t="s">
        <v>980</v>
      </c>
      <c r="W1824" s="157" t="s">
        <v>984</v>
      </c>
    </row>
    <row r="1825" spans="1:23" ht="16" customHeight="1">
      <c r="A1825" s="211" t="s">
        <v>1759</v>
      </c>
      <c r="B1825" s="211" t="s">
        <v>1760</v>
      </c>
      <c r="C1825" s="212" t="s">
        <v>948</v>
      </c>
      <c r="D1825" s="212">
        <v>19833</v>
      </c>
      <c r="E1825" s="213">
        <v>45626</v>
      </c>
      <c r="F1825" s="217"/>
      <c r="G1825" s="217"/>
      <c r="H1825" s="217"/>
      <c r="I1825" s="215">
        <v>15322.19</v>
      </c>
      <c r="J1825" s="213">
        <v>45656</v>
      </c>
      <c r="K1825" s="212" t="s">
        <v>1419</v>
      </c>
      <c r="L1825" s="217"/>
      <c r="M1825" s="211" t="s">
        <v>1419</v>
      </c>
      <c r="N1825" s="215">
        <v>15322.19</v>
      </c>
      <c r="O1825" s="218"/>
      <c r="P1825" s="217"/>
      <c r="Q1825" s="217"/>
      <c r="R1825" s="217"/>
      <c r="S1825" s="217"/>
      <c r="T1825" s="215" t="s">
        <v>1414</v>
      </c>
      <c r="U1825" s="185">
        <v>486</v>
      </c>
      <c r="V1825" s="157" t="s">
        <v>980</v>
      </c>
      <c r="W1825" s="157" t="s">
        <v>984</v>
      </c>
    </row>
    <row r="1826" spans="1:23" ht="16" customHeight="1">
      <c r="A1826" s="211" t="s">
        <v>1759</v>
      </c>
      <c r="B1826" s="211" t="s">
        <v>1760</v>
      </c>
      <c r="C1826" s="212" t="s">
        <v>948</v>
      </c>
      <c r="D1826" s="212">
        <v>19834</v>
      </c>
      <c r="E1826" s="213">
        <v>45626</v>
      </c>
      <c r="F1826" s="217"/>
      <c r="G1826" s="217"/>
      <c r="H1826" s="217"/>
      <c r="I1826" s="215">
        <v>43884.98</v>
      </c>
      <c r="J1826" s="213">
        <v>45656</v>
      </c>
      <c r="K1826" s="212" t="s">
        <v>1419</v>
      </c>
      <c r="L1826" s="217"/>
      <c r="M1826" s="211" t="s">
        <v>1419</v>
      </c>
      <c r="N1826" s="215">
        <v>43884.98</v>
      </c>
      <c r="O1826" s="218"/>
      <c r="P1826" s="217"/>
      <c r="Q1826" s="217"/>
      <c r="R1826" s="217"/>
      <c r="S1826" s="217"/>
      <c r="T1826" s="215" t="s">
        <v>1414</v>
      </c>
      <c r="U1826" s="185">
        <v>486</v>
      </c>
      <c r="V1826" s="157" t="s">
        <v>980</v>
      </c>
      <c r="W1826" s="157" t="s">
        <v>984</v>
      </c>
    </row>
    <row r="1827" spans="1:23" ht="16" customHeight="1">
      <c r="A1827" s="211" t="s">
        <v>1759</v>
      </c>
      <c r="B1827" s="211" t="s">
        <v>1760</v>
      </c>
      <c r="C1827" s="212" t="s">
        <v>948</v>
      </c>
      <c r="D1827" s="212">
        <v>19972</v>
      </c>
      <c r="E1827" s="213">
        <v>45656</v>
      </c>
      <c r="F1827" s="217"/>
      <c r="G1827" s="217"/>
      <c r="H1827" s="217"/>
      <c r="I1827" s="215">
        <v>43901.74</v>
      </c>
      <c r="J1827" s="213">
        <v>45688</v>
      </c>
      <c r="K1827" s="212" t="s">
        <v>1419</v>
      </c>
      <c r="L1827" s="217"/>
      <c r="M1827" s="211" t="s">
        <v>1419</v>
      </c>
      <c r="N1827" s="215">
        <v>43901.74</v>
      </c>
      <c r="O1827" s="218"/>
      <c r="P1827" s="217"/>
      <c r="Q1827" s="217"/>
      <c r="R1827" s="217"/>
      <c r="S1827" s="217"/>
      <c r="T1827" s="215" t="s">
        <v>1426</v>
      </c>
      <c r="U1827" s="185">
        <v>454</v>
      </c>
      <c r="V1827" s="157" t="s">
        <v>980</v>
      </c>
      <c r="W1827" s="157" t="s">
        <v>984</v>
      </c>
    </row>
    <row r="1828" spans="1:23" ht="16" customHeight="1">
      <c r="A1828" s="211" t="s">
        <v>1759</v>
      </c>
      <c r="B1828" s="211" t="s">
        <v>1760</v>
      </c>
      <c r="C1828" s="212" t="s">
        <v>948</v>
      </c>
      <c r="D1828" s="212">
        <v>20076</v>
      </c>
      <c r="E1828" s="213">
        <v>45688</v>
      </c>
      <c r="F1828" s="217"/>
      <c r="G1828" s="217"/>
      <c r="H1828" s="217"/>
      <c r="I1828" s="215">
        <v>37868.53</v>
      </c>
      <c r="J1828" s="213">
        <v>45716</v>
      </c>
      <c r="K1828" s="212" t="s">
        <v>1419</v>
      </c>
      <c r="L1828" s="217"/>
      <c r="M1828" s="211" t="s">
        <v>1419</v>
      </c>
      <c r="N1828" s="215">
        <v>37868.53</v>
      </c>
      <c r="O1828" s="218"/>
      <c r="P1828" s="217"/>
      <c r="Q1828" s="217"/>
      <c r="R1828" s="217"/>
      <c r="S1828" s="217"/>
      <c r="T1828" s="215" t="s">
        <v>1420</v>
      </c>
      <c r="U1828" s="185">
        <v>426</v>
      </c>
      <c r="V1828" s="157" t="s">
        <v>980</v>
      </c>
      <c r="W1828" s="157" t="s">
        <v>984</v>
      </c>
    </row>
    <row r="1829" spans="1:23" ht="16" customHeight="1">
      <c r="A1829" s="211" t="s">
        <v>1759</v>
      </c>
      <c r="B1829" s="211" t="s">
        <v>1760</v>
      </c>
      <c r="C1829" s="212" t="s">
        <v>948</v>
      </c>
      <c r="D1829" s="212">
        <v>20185</v>
      </c>
      <c r="E1829" s="213">
        <v>45734</v>
      </c>
      <c r="F1829" s="217"/>
      <c r="G1829" s="217"/>
      <c r="H1829" s="217"/>
      <c r="I1829" s="215">
        <v>38721</v>
      </c>
      <c r="J1829" s="213">
        <v>45764</v>
      </c>
      <c r="K1829" s="212" t="s">
        <v>1419</v>
      </c>
      <c r="L1829" s="217"/>
      <c r="M1829" s="211" t="s">
        <v>1419</v>
      </c>
      <c r="N1829" s="215">
        <v>38721</v>
      </c>
      <c r="O1829" s="218"/>
      <c r="P1829" s="217"/>
      <c r="Q1829" s="217"/>
      <c r="R1829" s="217"/>
      <c r="S1829" s="217"/>
      <c r="T1829" s="215" t="s">
        <v>1414</v>
      </c>
      <c r="U1829" s="185">
        <v>378</v>
      </c>
      <c r="V1829" s="157" t="s">
        <v>980</v>
      </c>
      <c r="W1829" s="157" t="s">
        <v>984</v>
      </c>
    </row>
    <row r="1830" spans="1:23" ht="16" customHeight="1">
      <c r="A1830" s="211" t="s">
        <v>1759</v>
      </c>
      <c r="B1830" s="211" t="s">
        <v>1760</v>
      </c>
      <c r="C1830" s="212" t="s">
        <v>948</v>
      </c>
      <c r="D1830" s="212">
        <v>20342</v>
      </c>
      <c r="E1830" s="213">
        <v>45748</v>
      </c>
      <c r="F1830" s="217"/>
      <c r="G1830" s="217"/>
      <c r="H1830" s="217"/>
      <c r="I1830" s="215">
        <v>37626.47</v>
      </c>
      <c r="J1830" s="213">
        <v>45777</v>
      </c>
      <c r="K1830" s="212" t="s">
        <v>1419</v>
      </c>
      <c r="L1830" s="217"/>
      <c r="M1830" s="211" t="s">
        <v>1419</v>
      </c>
      <c r="N1830" s="215">
        <v>37626.47</v>
      </c>
      <c r="O1830" s="218"/>
      <c r="P1830" s="217"/>
      <c r="Q1830" s="217"/>
      <c r="R1830" s="217"/>
      <c r="S1830" s="217"/>
      <c r="T1830" s="215" t="s">
        <v>1422</v>
      </c>
      <c r="U1830" s="185">
        <v>365</v>
      </c>
      <c r="V1830" s="157" t="s">
        <v>979</v>
      </c>
      <c r="W1830" s="157" t="s">
        <v>984</v>
      </c>
    </row>
    <row r="1831" spans="1:23" ht="16" customHeight="1">
      <c r="A1831" s="211" t="s">
        <v>1759</v>
      </c>
      <c r="B1831" s="211" t="s">
        <v>1760</v>
      </c>
      <c r="C1831" s="212" t="s">
        <v>948</v>
      </c>
      <c r="D1831" s="212">
        <v>20455</v>
      </c>
      <c r="E1831" s="213">
        <v>45777</v>
      </c>
      <c r="F1831" s="217"/>
      <c r="G1831" s="217"/>
      <c r="H1831" s="217"/>
      <c r="I1831" s="215">
        <v>41167.22</v>
      </c>
      <c r="J1831" s="213">
        <v>45808</v>
      </c>
      <c r="K1831" s="212" t="s">
        <v>1419</v>
      </c>
      <c r="L1831" s="217"/>
      <c r="M1831" s="211" t="s">
        <v>1419</v>
      </c>
      <c r="N1831" s="215">
        <v>41167.22</v>
      </c>
      <c r="O1831" s="218"/>
      <c r="P1831" s="217"/>
      <c r="Q1831" s="217"/>
      <c r="R1831" s="217"/>
      <c r="S1831" s="217"/>
      <c r="T1831" s="215" t="s">
        <v>1416</v>
      </c>
      <c r="U1831" s="185">
        <v>334</v>
      </c>
      <c r="V1831" s="157" t="s">
        <v>979</v>
      </c>
      <c r="W1831" s="157" t="s">
        <v>984</v>
      </c>
    </row>
    <row r="1832" spans="1:23" ht="16" customHeight="1">
      <c r="A1832" s="211" t="s">
        <v>1759</v>
      </c>
      <c r="B1832" s="211" t="s">
        <v>1760</v>
      </c>
      <c r="C1832" s="212" t="s">
        <v>948</v>
      </c>
      <c r="D1832" s="212">
        <v>20569</v>
      </c>
      <c r="E1832" s="213">
        <v>45807</v>
      </c>
      <c r="F1832" s="217"/>
      <c r="G1832" s="217"/>
      <c r="H1832" s="217"/>
      <c r="I1832" s="215">
        <v>38923.360000000001</v>
      </c>
      <c r="J1832" s="213">
        <v>45838</v>
      </c>
      <c r="K1832" s="212" t="s">
        <v>1419</v>
      </c>
      <c r="L1832" s="217"/>
      <c r="M1832" s="211" t="s">
        <v>1419</v>
      </c>
      <c r="N1832" s="215">
        <v>38923.360000000001</v>
      </c>
      <c r="O1832" s="218"/>
      <c r="P1832" s="217"/>
      <c r="Q1832" s="217"/>
      <c r="R1832" s="217"/>
      <c r="S1832" s="217"/>
      <c r="T1832" s="215" t="s">
        <v>1416</v>
      </c>
      <c r="U1832" s="185">
        <v>304</v>
      </c>
      <c r="V1832" s="157" t="s">
        <v>979</v>
      </c>
      <c r="W1832" s="157" t="s">
        <v>984</v>
      </c>
    </row>
    <row r="1833" spans="1:23" ht="16" customHeight="1">
      <c r="A1833" s="211" t="s">
        <v>1759</v>
      </c>
      <c r="B1833" s="211" t="s">
        <v>1760</v>
      </c>
      <c r="C1833" s="212" t="s">
        <v>948</v>
      </c>
      <c r="D1833" s="212">
        <v>20705</v>
      </c>
      <c r="E1833" s="213">
        <v>45839</v>
      </c>
      <c r="F1833" s="217"/>
      <c r="G1833" s="217"/>
      <c r="H1833" s="217"/>
      <c r="I1833" s="215">
        <v>37733.42</v>
      </c>
      <c r="J1833" s="213">
        <v>45869</v>
      </c>
      <c r="K1833" s="212" t="s">
        <v>1419</v>
      </c>
      <c r="L1833" s="217"/>
      <c r="M1833" s="211" t="s">
        <v>1419</v>
      </c>
      <c r="N1833" s="215">
        <v>37733.42</v>
      </c>
      <c r="O1833" s="218"/>
      <c r="P1833" s="217"/>
      <c r="Q1833" s="217"/>
      <c r="R1833" s="217"/>
      <c r="S1833" s="217"/>
      <c r="T1833" s="215" t="s">
        <v>1414</v>
      </c>
      <c r="U1833" s="185">
        <v>273</v>
      </c>
      <c r="V1833" s="157" t="s">
        <v>979</v>
      </c>
      <c r="W1833" s="157" t="s">
        <v>984</v>
      </c>
    </row>
    <row r="1834" spans="1:23" ht="16" customHeight="1">
      <c r="A1834" s="211" t="s">
        <v>1759</v>
      </c>
      <c r="B1834" s="211" t="s">
        <v>1760</v>
      </c>
      <c r="C1834" s="212" t="s">
        <v>948</v>
      </c>
      <c r="D1834" s="212">
        <v>20823</v>
      </c>
      <c r="E1834" s="213">
        <v>45869</v>
      </c>
      <c r="F1834" s="217"/>
      <c r="G1834" s="217"/>
      <c r="H1834" s="217"/>
      <c r="I1834" s="215">
        <v>38451.18</v>
      </c>
      <c r="J1834" s="213">
        <v>45898</v>
      </c>
      <c r="K1834" s="212" t="s">
        <v>1419</v>
      </c>
      <c r="L1834" s="217"/>
      <c r="M1834" s="211" t="s">
        <v>1419</v>
      </c>
      <c r="N1834" s="215">
        <v>38451.18</v>
      </c>
      <c r="O1834" s="218"/>
      <c r="P1834" s="217"/>
      <c r="Q1834" s="217"/>
      <c r="R1834" s="217"/>
      <c r="S1834" s="217"/>
      <c r="T1834" s="215" t="s">
        <v>1422</v>
      </c>
      <c r="U1834" s="185">
        <v>244</v>
      </c>
      <c r="V1834" s="157" t="s">
        <v>979</v>
      </c>
      <c r="W1834" s="157" t="s">
        <v>984</v>
      </c>
    </row>
    <row r="1835" spans="1:23" ht="16" customHeight="1">
      <c r="A1835" s="211" t="s">
        <v>1759</v>
      </c>
      <c r="B1835" s="211" t="s">
        <v>1760</v>
      </c>
      <c r="C1835" s="212" t="s">
        <v>948</v>
      </c>
      <c r="D1835" s="212">
        <v>20941</v>
      </c>
      <c r="E1835" s="213">
        <v>45898</v>
      </c>
      <c r="F1835" s="217"/>
      <c r="G1835" s="217"/>
      <c r="H1835" s="217"/>
      <c r="I1835" s="215">
        <v>38915.769999999997</v>
      </c>
      <c r="J1835" s="213">
        <v>45930</v>
      </c>
      <c r="K1835" s="212" t="s">
        <v>1419</v>
      </c>
      <c r="L1835" s="217"/>
      <c r="M1835" s="211" t="s">
        <v>1419</v>
      </c>
      <c r="N1835" s="215">
        <v>38915.769999999997</v>
      </c>
      <c r="O1835" s="218"/>
      <c r="P1835" s="217"/>
      <c r="Q1835" s="217"/>
      <c r="R1835" s="217"/>
      <c r="S1835" s="217"/>
      <c r="T1835" s="215" t="s">
        <v>1426</v>
      </c>
      <c r="U1835" s="185">
        <v>212</v>
      </c>
      <c r="V1835" s="157" t="s">
        <v>979</v>
      </c>
      <c r="W1835" s="157" t="s">
        <v>984</v>
      </c>
    </row>
    <row r="1836" spans="1:23" ht="16" customHeight="1">
      <c r="A1836" s="211" t="s">
        <v>1759</v>
      </c>
      <c r="B1836" s="211" t="s">
        <v>1760</v>
      </c>
      <c r="C1836" s="212" t="s">
        <v>948</v>
      </c>
      <c r="D1836" s="212">
        <v>21062</v>
      </c>
      <c r="E1836" s="213">
        <v>45930</v>
      </c>
      <c r="F1836" s="217"/>
      <c r="G1836" s="217"/>
      <c r="H1836" s="217"/>
      <c r="I1836" s="215">
        <v>41637.120000000003</v>
      </c>
      <c r="J1836" s="213">
        <v>45961</v>
      </c>
      <c r="K1836" s="212" t="s">
        <v>1419</v>
      </c>
      <c r="L1836" s="217"/>
      <c r="M1836" s="211" t="s">
        <v>1419</v>
      </c>
      <c r="N1836" s="215">
        <v>41637.120000000003</v>
      </c>
      <c r="O1836" s="218"/>
      <c r="P1836" s="217"/>
      <c r="Q1836" s="217"/>
      <c r="R1836" s="217"/>
      <c r="S1836" s="217"/>
      <c r="T1836" s="215" t="s">
        <v>1416</v>
      </c>
      <c r="U1836" s="185">
        <v>181</v>
      </c>
      <c r="V1836" s="157" t="s">
        <v>979</v>
      </c>
      <c r="W1836" s="157" t="s">
        <v>984</v>
      </c>
    </row>
    <row r="1837" spans="1:23" ht="16" customHeight="1">
      <c r="A1837" s="211" t="s">
        <v>1759</v>
      </c>
      <c r="B1837" s="211" t="s">
        <v>1760</v>
      </c>
      <c r="C1837" s="212" t="s">
        <v>948</v>
      </c>
      <c r="D1837" s="212">
        <v>21185</v>
      </c>
      <c r="E1837" s="213">
        <v>45961</v>
      </c>
      <c r="F1837" s="217"/>
      <c r="G1837" s="217"/>
      <c r="H1837" s="217"/>
      <c r="I1837" s="215">
        <v>32418.92</v>
      </c>
      <c r="J1837" s="213">
        <v>45989</v>
      </c>
      <c r="K1837" s="212" t="s">
        <v>1419</v>
      </c>
      <c r="L1837" s="217"/>
      <c r="M1837" s="211" t="s">
        <v>1419</v>
      </c>
      <c r="N1837" s="215">
        <v>32418.92</v>
      </c>
      <c r="O1837" s="218"/>
      <c r="P1837" s="217"/>
      <c r="Q1837" s="217"/>
      <c r="R1837" s="217"/>
      <c r="S1837" s="217"/>
      <c r="T1837" s="215" t="s">
        <v>1420</v>
      </c>
      <c r="U1837" s="185">
        <v>153</v>
      </c>
      <c r="V1837" s="157" t="s">
        <v>978</v>
      </c>
      <c r="W1837" s="157" t="s">
        <v>984</v>
      </c>
    </row>
    <row r="1838" spans="1:23" ht="16" customHeight="1">
      <c r="A1838" s="211" t="s">
        <v>1759</v>
      </c>
      <c r="B1838" s="211" t="s">
        <v>1760</v>
      </c>
      <c r="C1838" s="212" t="s">
        <v>948</v>
      </c>
      <c r="D1838" s="212">
        <v>21308</v>
      </c>
      <c r="E1838" s="213">
        <v>45989</v>
      </c>
      <c r="F1838" s="217"/>
      <c r="G1838" s="217"/>
      <c r="H1838" s="217"/>
      <c r="I1838" s="215">
        <v>35941.480000000003</v>
      </c>
      <c r="J1838" s="213">
        <v>46021</v>
      </c>
      <c r="K1838" s="212" t="s">
        <v>1419</v>
      </c>
      <c r="L1838" s="217"/>
      <c r="M1838" s="211" t="s">
        <v>1419</v>
      </c>
      <c r="N1838" s="215">
        <v>35941.480000000003</v>
      </c>
      <c r="O1838" s="218"/>
      <c r="P1838" s="217"/>
      <c r="Q1838" s="217"/>
      <c r="R1838" s="217"/>
      <c r="S1838" s="217"/>
      <c r="T1838" s="215" t="s">
        <v>1426</v>
      </c>
      <c r="U1838" s="185">
        <v>121</v>
      </c>
      <c r="V1838" s="157" t="s">
        <v>977</v>
      </c>
      <c r="W1838" s="157" t="s">
        <v>984</v>
      </c>
    </row>
    <row r="1839" spans="1:23" ht="16" customHeight="1">
      <c r="A1839" s="211" t="s">
        <v>1759</v>
      </c>
      <c r="B1839" s="211" t="s">
        <v>1760</v>
      </c>
      <c r="C1839" s="212" t="s">
        <v>948</v>
      </c>
      <c r="D1839" s="212">
        <v>21429</v>
      </c>
      <c r="E1839" s="213">
        <v>46021</v>
      </c>
      <c r="F1839" s="217"/>
      <c r="G1839" s="217"/>
      <c r="H1839" s="217"/>
      <c r="I1839" s="215">
        <v>37136.19</v>
      </c>
      <c r="J1839" s="213">
        <v>46052</v>
      </c>
      <c r="K1839" s="212" t="s">
        <v>1419</v>
      </c>
      <c r="L1839" s="217"/>
      <c r="M1839" s="211" t="s">
        <v>1419</v>
      </c>
      <c r="N1839" s="215">
        <v>37136.19</v>
      </c>
      <c r="O1839" s="218"/>
      <c r="P1839" s="217"/>
      <c r="Q1839" s="217"/>
      <c r="R1839" s="217"/>
      <c r="S1839" s="217"/>
      <c r="T1839" s="215" t="s">
        <v>1416</v>
      </c>
      <c r="U1839" s="185">
        <v>90</v>
      </c>
      <c r="V1839" s="157" t="s">
        <v>975</v>
      </c>
      <c r="W1839" s="157" t="s">
        <v>984</v>
      </c>
    </row>
    <row r="1840" spans="1:23" ht="16" customHeight="1">
      <c r="A1840" s="211" t="s">
        <v>1759</v>
      </c>
      <c r="B1840" s="211" t="s">
        <v>1760</v>
      </c>
      <c r="C1840" s="212" t="s">
        <v>948</v>
      </c>
      <c r="D1840" s="212">
        <v>21538</v>
      </c>
      <c r="E1840" s="213">
        <v>46052</v>
      </c>
      <c r="F1840" s="217"/>
      <c r="G1840" s="217"/>
      <c r="H1840" s="217"/>
      <c r="I1840" s="215">
        <v>37566.71</v>
      </c>
      <c r="J1840" s="213">
        <v>46080</v>
      </c>
      <c r="K1840" s="212" t="s">
        <v>1419</v>
      </c>
      <c r="L1840" s="217"/>
      <c r="M1840" s="211" t="s">
        <v>1419</v>
      </c>
      <c r="N1840" s="215">
        <v>37566.71</v>
      </c>
      <c r="O1840" s="218"/>
      <c r="P1840" s="217"/>
      <c r="Q1840" s="217"/>
      <c r="R1840" s="217"/>
      <c r="S1840" s="217"/>
      <c r="T1840" s="215" t="s">
        <v>1420</v>
      </c>
      <c r="U1840" s="185">
        <v>62</v>
      </c>
      <c r="V1840" s="157" t="s">
        <v>975</v>
      </c>
      <c r="W1840" s="157" t="s">
        <v>984</v>
      </c>
    </row>
    <row r="1841" spans="1:23" ht="16" customHeight="1">
      <c r="A1841" s="211" t="s">
        <v>1759</v>
      </c>
      <c r="B1841" s="211" t="s">
        <v>1760</v>
      </c>
      <c r="C1841" s="212" t="s">
        <v>948</v>
      </c>
      <c r="D1841" s="212">
        <v>21760</v>
      </c>
      <c r="E1841" s="213">
        <v>46082</v>
      </c>
      <c r="F1841" s="217"/>
      <c r="G1841" s="217"/>
      <c r="H1841" s="217"/>
      <c r="I1841" s="215">
        <v>37276.39</v>
      </c>
      <c r="J1841" s="213">
        <v>46112</v>
      </c>
      <c r="K1841" s="212" t="s">
        <v>1419</v>
      </c>
      <c r="L1841" s="217"/>
      <c r="M1841" s="211" t="s">
        <v>1419</v>
      </c>
      <c r="N1841" s="215">
        <v>37276.39</v>
      </c>
      <c r="O1841" s="218"/>
      <c r="P1841" s="217"/>
      <c r="Q1841" s="217"/>
      <c r="R1841" s="217"/>
      <c r="S1841" s="217"/>
      <c r="T1841" s="215" t="s">
        <v>1414</v>
      </c>
      <c r="U1841" s="185">
        <v>30</v>
      </c>
      <c r="V1841" s="157" t="s">
        <v>973</v>
      </c>
      <c r="W1841" s="157" t="s">
        <v>984</v>
      </c>
    </row>
    <row r="1842" spans="1:23" ht="16" customHeight="1">
      <c r="A1842" s="211" t="s">
        <v>1759</v>
      </c>
      <c r="B1842" s="211" t="s">
        <v>1760</v>
      </c>
      <c r="C1842" s="212" t="s">
        <v>948</v>
      </c>
      <c r="D1842" s="212">
        <v>21871</v>
      </c>
      <c r="E1842" s="213">
        <v>46113</v>
      </c>
      <c r="F1842" s="217"/>
      <c r="G1842" s="217"/>
      <c r="H1842" s="217"/>
      <c r="I1842" s="215">
        <v>41377.1</v>
      </c>
      <c r="J1842" s="213">
        <v>46142</v>
      </c>
      <c r="K1842" s="212" t="s">
        <v>1419</v>
      </c>
      <c r="L1842" s="217"/>
      <c r="M1842" s="211" t="s">
        <v>1419</v>
      </c>
      <c r="N1842" s="215">
        <v>41377.1</v>
      </c>
      <c r="O1842" s="218"/>
      <c r="P1842" s="217"/>
      <c r="Q1842" s="217"/>
      <c r="R1842" s="217"/>
      <c r="S1842" s="217"/>
      <c r="T1842" s="215" t="s">
        <v>1422</v>
      </c>
      <c r="U1842" s="185">
        <v>1</v>
      </c>
      <c r="V1842" s="157" t="s">
        <v>973</v>
      </c>
      <c r="W1842" s="157" t="s">
        <v>984</v>
      </c>
    </row>
    <row r="1843" spans="1:23" ht="16" customHeight="1">
      <c r="A1843" s="211" t="s">
        <v>838</v>
      </c>
      <c r="B1843" s="211" t="s">
        <v>1788</v>
      </c>
      <c r="C1843" s="212" t="s">
        <v>952</v>
      </c>
      <c r="D1843" s="212">
        <v>8204</v>
      </c>
      <c r="E1843" s="213">
        <v>46118</v>
      </c>
      <c r="F1843" s="212" t="s">
        <v>3336</v>
      </c>
      <c r="G1843" s="212" t="s">
        <v>3336</v>
      </c>
      <c r="H1843" s="214">
        <v>46113</v>
      </c>
      <c r="I1843" s="215">
        <v>19070.669999999998</v>
      </c>
      <c r="J1843" s="213">
        <v>46148</v>
      </c>
      <c r="K1843" s="212" t="s">
        <v>3336</v>
      </c>
      <c r="L1843" s="212" t="s">
        <v>3337</v>
      </c>
      <c r="M1843" s="211" t="s">
        <v>3338</v>
      </c>
      <c r="N1843" s="215">
        <v>19070.669999999998</v>
      </c>
      <c r="O1843" s="216">
        <v>46113</v>
      </c>
      <c r="P1843" s="217"/>
      <c r="Q1843" s="217"/>
      <c r="R1843" s="215" t="s">
        <v>3339</v>
      </c>
      <c r="S1843" s="217"/>
      <c r="T1843" s="215" t="s">
        <v>1414</v>
      </c>
      <c r="U1843" s="185">
        <v>0</v>
      </c>
      <c r="V1843" s="157" t="s">
        <v>972</v>
      </c>
      <c r="W1843" s="157" t="s">
        <v>983</v>
      </c>
    </row>
    <row r="1844" spans="1:23" ht="16" customHeight="1">
      <c r="A1844" s="211" t="s">
        <v>815</v>
      </c>
      <c r="B1844" s="211" t="s">
        <v>1789</v>
      </c>
      <c r="C1844" s="212" t="s">
        <v>952</v>
      </c>
      <c r="D1844" s="212">
        <v>8132</v>
      </c>
      <c r="E1844" s="213">
        <v>46118</v>
      </c>
      <c r="F1844" s="212" t="s">
        <v>1790</v>
      </c>
      <c r="G1844" s="212" t="s">
        <v>1790</v>
      </c>
      <c r="H1844" s="214">
        <v>46113</v>
      </c>
      <c r="I1844" s="215">
        <v>14083.74</v>
      </c>
      <c r="J1844" s="213">
        <v>46148</v>
      </c>
      <c r="K1844" s="212" t="s">
        <v>1790</v>
      </c>
      <c r="L1844" s="212" t="s">
        <v>1791</v>
      </c>
      <c r="M1844" s="211" t="s">
        <v>1792</v>
      </c>
      <c r="N1844" s="215">
        <v>14083.74</v>
      </c>
      <c r="O1844" s="216">
        <v>46113</v>
      </c>
      <c r="P1844" s="217"/>
      <c r="Q1844" s="217"/>
      <c r="R1844" s="215" t="s">
        <v>1793</v>
      </c>
      <c r="S1844" s="217"/>
      <c r="T1844" s="215" t="s">
        <v>1414</v>
      </c>
      <c r="U1844" s="185">
        <v>0</v>
      </c>
      <c r="V1844" s="157" t="s">
        <v>972</v>
      </c>
      <c r="W1844" s="157" t="s">
        <v>983</v>
      </c>
    </row>
    <row r="1845" spans="1:23" ht="16" customHeight="1">
      <c r="A1845" s="211" t="s">
        <v>839</v>
      </c>
      <c r="B1845" s="211" t="s">
        <v>1794</v>
      </c>
      <c r="C1845" s="212" t="s">
        <v>952</v>
      </c>
      <c r="D1845" s="212">
        <v>8126</v>
      </c>
      <c r="E1845" s="213">
        <v>46118</v>
      </c>
      <c r="F1845" s="212" t="s">
        <v>1795</v>
      </c>
      <c r="G1845" s="212" t="s">
        <v>1795</v>
      </c>
      <c r="H1845" s="214">
        <v>46113</v>
      </c>
      <c r="I1845" s="215">
        <v>22462.47</v>
      </c>
      <c r="J1845" s="213">
        <v>46148</v>
      </c>
      <c r="K1845" s="212" t="s">
        <v>1795</v>
      </c>
      <c r="L1845" s="212" t="s">
        <v>1796</v>
      </c>
      <c r="M1845" s="211" t="s">
        <v>1797</v>
      </c>
      <c r="N1845" s="215">
        <v>22462.47</v>
      </c>
      <c r="O1845" s="216">
        <v>46113</v>
      </c>
      <c r="P1845" s="217"/>
      <c r="Q1845" s="217"/>
      <c r="R1845" s="215" t="s">
        <v>1798</v>
      </c>
      <c r="S1845" s="217"/>
      <c r="T1845" s="215" t="s">
        <v>1414</v>
      </c>
      <c r="U1845" s="185">
        <v>0</v>
      </c>
      <c r="V1845" s="157" t="s">
        <v>972</v>
      </c>
      <c r="W1845" s="157" t="s">
        <v>983</v>
      </c>
    </row>
    <row r="1846" spans="1:23" ht="16" customHeight="1">
      <c r="A1846" s="211" t="s">
        <v>852</v>
      </c>
      <c r="B1846" s="211" t="s">
        <v>1799</v>
      </c>
      <c r="C1846" s="212" t="s">
        <v>952</v>
      </c>
      <c r="D1846" s="212">
        <v>8121</v>
      </c>
      <c r="E1846" s="213">
        <v>46118</v>
      </c>
      <c r="F1846" s="212" t="s">
        <v>1800</v>
      </c>
      <c r="G1846" s="212" t="s">
        <v>1800</v>
      </c>
      <c r="H1846" s="214">
        <v>46113</v>
      </c>
      <c r="I1846" s="215">
        <v>16971.580000000002</v>
      </c>
      <c r="J1846" s="213">
        <v>46148</v>
      </c>
      <c r="K1846" s="212" t="s">
        <v>1800</v>
      </c>
      <c r="L1846" s="212" t="s">
        <v>1801</v>
      </c>
      <c r="M1846" s="211" t="s">
        <v>1802</v>
      </c>
      <c r="N1846" s="215">
        <v>16971.580000000002</v>
      </c>
      <c r="O1846" s="216">
        <v>46113</v>
      </c>
      <c r="P1846" s="217"/>
      <c r="Q1846" s="217"/>
      <c r="R1846" s="215" t="s">
        <v>1803</v>
      </c>
      <c r="S1846" s="217"/>
      <c r="T1846" s="215" t="s">
        <v>1414</v>
      </c>
      <c r="U1846" s="185">
        <v>0</v>
      </c>
      <c r="V1846" s="157" t="s">
        <v>972</v>
      </c>
      <c r="W1846" s="157" t="s">
        <v>983</v>
      </c>
    </row>
    <row r="1847" spans="1:23" ht="16" customHeight="1">
      <c r="A1847" s="211" t="s">
        <v>844</v>
      </c>
      <c r="B1847" s="211" t="s">
        <v>1804</v>
      </c>
      <c r="C1847" s="212" t="s">
        <v>952</v>
      </c>
      <c r="D1847" s="212">
        <v>8152</v>
      </c>
      <c r="E1847" s="213">
        <v>46118</v>
      </c>
      <c r="F1847" s="212" t="s">
        <v>3341</v>
      </c>
      <c r="G1847" s="212" t="s">
        <v>3341</v>
      </c>
      <c r="H1847" s="214">
        <v>46113</v>
      </c>
      <c r="I1847" s="215">
        <v>20908.39</v>
      </c>
      <c r="J1847" s="213">
        <v>46148</v>
      </c>
      <c r="K1847" s="212" t="s">
        <v>3341</v>
      </c>
      <c r="L1847" s="212" t="s">
        <v>3342</v>
      </c>
      <c r="M1847" s="211" t="s">
        <v>3343</v>
      </c>
      <c r="N1847" s="215">
        <v>20908.39</v>
      </c>
      <c r="O1847" s="216">
        <v>46113</v>
      </c>
      <c r="P1847" s="217"/>
      <c r="Q1847" s="217"/>
      <c r="R1847" s="215" t="s">
        <v>3344</v>
      </c>
      <c r="S1847" s="217"/>
      <c r="T1847" s="215" t="s">
        <v>1414</v>
      </c>
      <c r="U1847" s="185">
        <v>0</v>
      </c>
      <c r="V1847" s="157" t="s">
        <v>972</v>
      </c>
      <c r="W1847" s="157" t="s">
        <v>983</v>
      </c>
    </row>
    <row r="1848" spans="1:23" ht="16" customHeight="1">
      <c r="A1848" s="211" t="s">
        <v>886</v>
      </c>
      <c r="B1848" s="211" t="s">
        <v>1805</v>
      </c>
      <c r="C1848" s="212" t="s">
        <v>952</v>
      </c>
      <c r="D1848" s="212">
        <v>8009</v>
      </c>
      <c r="E1848" s="213">
        <v>46085</v>
      </c>
      <c r="F1848" s="212" t="s">
        <v>1896</v>
      </c>
      <c r="G1848" s="212" t="s">
        <v>1896</v>
      </c>
      <c r="H1848" s="214">
        <v>46082</v>
      </c>
      <c r="I1848" s="215">
        <v>27251.5</v>
      </c>
      <c r="J1848" s="213">
        <v>46115</v>
      </c>
      <c r="K1848" s="212" t="s">
        <v>1896</v>
      </c>
      <c r="L1848" s="212" t="s">
        <v>1897</v>
      </c>
      <c r="M1848" s="211" t="s">
        <v>1898</v>
      </c>
      <c r="N1848" s="215">
        <v>27251.5</v>
      </c>
      <c r="O1848" s="216">
        <v>46082</v>
      </c>
      <c r="P1848" s="217"/>
      <c r="Q1848" s="217"/>
      <c r="R1848" s="215" t="s">
        <v>1899</v>
      </c>
      <c r="S1848" s="217"/>
      <c r="T1848" s="215" t="s">
        <v>1414</v>
      </c>
      <c r="U1848" s="185">
        <v>27</v>
      </c>
      <c r="V1848" s="157" t="s">
        <v>973</v>
      </c>
      <c r="W1848" s="157" t="s">
        <v>983</v>
      </c>
    </row>
    <row r="1849" spans="1:23" ht="16" customHeight="1">
      <c r="A1849" s="211" t="s">
        <v>886</v>
      </c>
      <c r="B1849" s="211" t="s">
        <v>1805</v>
      </c>
      <c r="C1849" s="212" t="s">
        <v>952</v>
      </c>
      <c r="D1849" s="212">
        <v>8158</v>
      </c>
      <c r="E1849" s="213">
        <v>46118</v>
      </c>
      <c r="F1849" s="212" t="s">
        <v>1896</v>
      </c>
      <c r="G1849" s="212" t="s">
        <v>1896</v>
      </c>
      <c r="H1849" s="214">
        <v>46113</v>
      </c>
      <c r="I1849" s="215">
        <v>27251.5</v>
      </c>
      <c r="J1849" s="213">
        <v>46148</v>
      </c>
      <c r="K1849" s="212" t="s">
        <v>1896</v>
      </c>
      <c r="L1849" s="212" t="s">
        <v>1897</v>
      </c>
      <c r="M1849" s="211" t="s">
        <v>1898</v>
      </c>
      <c r="N1849" s="215">
        <v>27251.5</v>
      </c>
      <c r="O1849" s="216">
        <v>46113</v>
      </c>
      <c r="P1849" s="217"/>
      <c r="Q1849" s="217"/>
      <c r="R1849" s="215" t="s">
        <v>1899</v>
      </c>
      <c r="S1849" s="217"/>
      <c r="T1849" s="215" t="s">
        <v>1414</v>
      </c>
      <c r="U1849" s="185">
        <v>0</v>
      </c>
      <c r="V1849" s="157" t="s">
        <v>972</v>
      </c>
      <c r="W1849" s="157" t="s">
        <v>983</v>
      </c>
    </row>
    <row r="1850" spans="1:23" ht="16" customHeight="1">
      <c r="A1850" s="211" t="s">
        <v>971</v>
      </c>
      <c r="B1850" s="211" t="s">
        <v>1806</v>
      </c>
      <c r="C1850" s="212" t="s">
        <v>952</v>
      </c>
      <c r="D1850" s="212">
        <v>8133</v>
      </c>
      <c r="E1850" s="213">
        <v>46118</v>
      </c>
      <c r="F1850" s="212" t="s">
        <v>1994</v>
      </c>
      <c r="G1850" s="212" t="s">
        <v>1994</v>
      </c>
      <c r="H1850" s="214">
        <v>46113</v>
      </c>
      <c r="I1850" s="215">
        <v>18022.14</v>
      </c>
      <c r="J1850" s="213">
        <v>46148</v>
      </c>
      <c r="K1850" s="212" t="s">
        <v>1994</v>
      </c>
      <c r="L1850" s="212" t="s">
        <v>1995</v>
      </c>
      <c r="M1850" s="211" t="s">
        <v>1996</v>
      </c>
      <c r="N1850" s="215">
        <v>18022.14</v>
      </c>
      <c r="O1850" s="216">
        <v>46113</v>
      </c>
      <c r="P1850" s="217"/>
      <c r="Q1850" s="217"/>
      <c r="R1850" s="215" t="s">
        <v>1997</v>
      </c>
      <c r="S1850" s="217"/>
      <c r="T1850" s="215" t="s">
        <v>1414</v>
      </c>
      <c r="U1850" s="185">
        <v>0</v>
      </c>
      <c r="V1850" s="157" t="s">
        <v>972</v>
      </c>
      <c r="W1850" s="157" t="s">
        <v>983</v>
      </c>
    </row>
    <row r="1851" spans="1:23" ht="16" customHeight="1">
      <c r="A1851" s="211" t="s">
        <v>809</v>
      </c>
      <c r="B1851" s="211" t="s">
        <v>1807</v>
      </c>
      <c r="C1851" s="212" t="s">
        <v>952</v>
      </c>
      <c r="D1851" s="212">
        <v>8174</v>
      </c>
      <c r="E1851" s="213">
        <v>46118</v>
      </c>
      <c r="F1851" s="212" t="s">
        <v>3345</v>
      </c>
      <c r="G1851" s="212" t="s">
        <v>3345</v>
      </c>
      <c r="H1851" s="214">
        <v>46082</v>
      </c>
      <c r="I1851" s="215">
        <v>8815.0400000000009</v>
      </c>
      <c r="J1851" s="213">
        <v>46148</v>
      </c>
      <c r="K1851" s="212" t="s">
        <v>3345</v>
      </c>
      <c r="L1851" s="212" t="s">
        <v>3346</v>
      </c>
      <c r="M1851" s="211" t="s">
        <v>3347</v>
      </c>
      <c r="N1851" s="215">
        <v>8815.0400000000009</v>
      </c>
      <c r="O1851" s="216">
        <v>46082</v>
      </c>
      <c r="P1851" s="217"/>
      <c r="Q1851" s="217"/>
      <c r="R1851" s="215" t="s">
        <v>3348</v>
      </c>
      <c r="S1851" s="217"/>
      <c r="T1851" s="215" t="s">
        <v>1414</v>
      </c>
      <c r="U1851" s="185">
        <v>0</v>
      </c>
      <c r="V1851" s="157" t="s">
        <v>972</v>
      </c>
      <c r="W1851" s="157" t="s">
        <v>983</v>
      </c>
    </row>
    <row r="1852" spans="1:23" ht="16" customHeight="1">
      <c r="A1852" s="211" t="s">
        <v>889</v>
      </c>
      <c r="B1852" s="211" t="s">
        <v>1808</v>
      </c>
      <c r="C1852" s="212" t="s">
        <v>952</v>
      </c>
      <c r="D1852" s="212">
        <v>7739</v>
      </c>
      <c r="E1852" s="213">
        <v>46057</v>
      </c>
      <c r="F1852" s="212" t="s">
        <v>1900</v>
      </c>
      <c r="G1852" s="212" t="s">
        <v>1900</v>
      </c>
      <c r="H1852" s="214">
        <v>46054</v>
      </c>
      <c r="I1852" s="215">
        <v>20165.509999999998</v>
      </c>
      <c r="J1852" s="213">
        <v>46087</v>
      </c>
      <c r="K1852" s="212" t="s">
        <v>1900</v>
      </c>
      <c r="L1852" s="212" t="s">
        <v>1901</v>
      </c>
      <c r="M1852" s="211" t="s">
        <v>1902</v>
      </c>
      <c r="N1852" s="215">
        <v>20165.509999999998</v>
      </c>
      <c r="O1852" s="216">
        <v>46054</v>
      </c>
      <c r="P1852" s="217"/>
      <c r="Q1852" s="217"/>
      <c r="R1852" s="215" t="s">
        <v>1903</v>
      </c>
      <c r="S1852" s="217"/>
      <c r="T1852" s="215" t="s">
        <v>1414</v>
      </c>
      <c r="U1852" s="185">
        <v>55</v>
      </c>
      <c r="V1852" s="157" t="s">
        <v>974</v>
      </c>
      <c r="W1852" s="157" t="s">
        <v>983</v>
      </c>
    </row>
    <row r="1853" spans="1:23" ht="16" customHeight="1">
      <c r="A1853" s="211" t="s">
        <v>889</v>
      </c>
      <c r="B1853" s="211" t="s">
        <v>1808</v>
      </c>
      <c r="C1853" s="212" t="s">
        <v>952</v>
      </c>
      <c r="D1853" s="212">
        <v>7941</v>
      </c>
      <c r="E1853" s="213">
        <v>46085</v>
      </c>
      <c r="F1853" s="212" t="s">
        <v>1900</v>
      </c>
      <c r="G1853" s="212" t="s">
        <v>1900</v>
      </c>
      <c r="H1853" s="214">
        <v>46082</v>
      </c>
      <c r="I1853" s="215">
        <v>19916.54</v>
      </c>
      <c r="J1853" s="213">
        <v>46115</v>
      </c>
      <c r="K1853" s="212" t="s">
        <v>1900</v>
      </c>
      <c r="L1853" s="212" t="s">
        <v>1901</v>
      </c>
      <c r="M1853" s="211" t="s">
        <v>1902</v>
      </c>
      <c r="N1853" s="215">
        <v>19916.54</v>
      </c>
      <c r="O1853" s="216">
        <v>46082</v>
      </c>
      <c r="P1853" s="217"/>
      <c r="Q1853" s="217"/>
      <c r="R1853" s="215" t="s">
        <v>1903</v>
      </c>
      <c r="S1853" s="217"/>
      <c r="T1853" s="215" t="s">
        <v>1414</v>
      </c>
      <c r="U1853" s="185">
        <v>27</v>
      </c>
      <c r="V1853" s="157" t="s">
        <v>973</v>
      </c>
      <c r="W1853" s="157" t="s">
        <v>983</v>
      </c>
    </row>
    <row r="1854" spans="1:23" ht="16" customHeight="1">
      <c r="A1854" s="211" t="s">
        <v>889</v>
      </c>
      <c r="B1854" s="211" t="s">
        <v>1808</v>
      </c>
      <c r="C1854" s="212" t="s">
        <v>952</v>
      </c>
      <c r="D1854" s="212">
        <v>8215</v>
      </c>
      <c r="E1854" s="213">
        <v>46118</v>
      </c>
      <c r="F1854" s="212" t="s">
        <v>1900</v>
      </c>
      <c r="G1854" s="212" t="s">
        <v>1900</v>
      </c>
      <c r="H1854" s="214">
        <v>46113</v>
      </c>
      <c r="I1854" s="215">
        <v>19916.54</v>
      </c>
      <c r="J1854" s="213">
        <v>46148</v>
      </c>
      <c r="K1854" s="212" t="s">
        <v>1900</v>
      </c>
      <c r="L1854" s="212" t="s">
        <v>1901</v>
      </c>
      <c r="M1854" s="211" t="s">
        <v>1902</v>
      </c>
      <c r="N1854" s="215">
        <v>19916.54</v>
      </c>
      <c r="O1854" s="216">
        <v>46113</v>
      </c>
      <c r="P1854" s="217"/>
      <c r="Q1854" s="217"/>
      <c r="R1854" s="215" t="s">
        <v>1903</v>
      </c>
      <c r="S1854" s="217"/>
      <c r="T1854" s="215" t="s">
        <v>1414</v>
      </c>
      <c r="U1854" s="185">
        <v>0</v>
      </c>
      <c r="V1854" s="157" t="s">
        <v>972</v>
      </c>
      <c r="W1854" s="157" t="s">
        <v>983</v>
      </c>
    </row>
    <row r="1855" spans="1:23" ht="16" customHeight="1">
      <c r="A1855" s="211" t="s">
        <v>854</v>
      </c>
      <c r="B1855" s="211" t="s">
        <v>1809</v>
      </c>
      <c r="C1855" s="212" t="s">
        <v>952</v>
      </c>
      <c r="D1855" s="212">
        <v>8145</v>
      </c>
      <c r="E1855" s="213">
        <v>46118</v>
      </c>
      <c r="F1855" s="212" t="s">
        <v>1904</v>
      </c>
      <c r="G1855" s="212" t="s">
        <v>1904</v>
      </c>
      <c r="H1855" s="214">
        <v>46113</v>
      </c>
      <c r="I1855" s="215">
        <v>22654.54</v>
      </c>
      <c r="J1855" s="213">
        <v>46148</v>
      </c>
      <c r="K1855" s="212" t="s">
        <v>1904</v>
      </c>
      <c r="L1855" s="212" t="s">
        <v>1905</v>
      </c>
      <c r="M1855" s="211" t="s">
        <v>1906</v>
      </c>
      <c r="N1855" s="215">
        <v>22654.54</v>
      </c>
      <c r="O1855" s="216">
        <v>46113</v>
      </c>
      <c r="P1855" s="217"/>
      <c r="Q1855" s="217"/>
      <c r="R1855" s="215" t="s">
        <v>1907</v>
      </c>
      <c r="S1855" s="217"/>
      <c r="T1855" s="215" t="s">
        <v>1414</v>
      </c>
      <c r="U1855" s="185">
        <v>0</v>
      </c>
      <c r="V1855" s="157" t="s">
        <v>972</v>
      </c>
      <c r="W1855" s="157" t="s">
        <v>983</v>
      </c>
    </row>
    <row r="1856" spans="1:23" ht="16" customHeight="1">
      <c r="A1856" s="211" t="s">
        <v>825</v>
      </c>
      <c r="B1856" s="211" t="s">
        <v>1810</v>
      </c>
      <c r="C1856" s="212" t="s">
        <v>952</v>
      </c>
      <c r="D1856" s="212">
        <v>8128</v>
      </c>
      <c r="E1856" s="213">
        <v>46118</v>
      </c>
      <c r="F1856" s="212" t="s">
        <v>1811</v>
      </c>
      <c r="G1856" s="212" t="s">
        <v>1811</v>
      </c>
      <c r="H1856" s="214">
        <v>46113</v>
      </c>
      <c r="I1856" s="215">
        <v>51160.74</v>
      </c>
      <c r="J1856" s="213">
        <v>46148</v>
      </c>
      <c r="K1856" s="212" t="s">
        <v>1811</v>
      </c>
      <c r="L1856" s="212" t="s">
        <v>1812</v>
      </c>
      <c r="M1856" s="211" t="s">
        <v>1813</v>
      </c>
      <c r="N1856" s="215">
        <v>51160.74</v>
      </c>
      <c r="O1856" s="216">
        <v>46113</v>
      </c>
      <c r="P1856" s="217"/>
      <c r="Q1856" s="217"/>
      <c r="R1856" s="215" t="s">
        <v>1814</v>
      </c>
      <c r="S1856" s="217"/>
      <c r="T1856" s="215" t="s">
        <v>1414</v>
      </c>
      <c r="U1856" s="185">
        <v>0</v>
      </c>
      <c r="V1856" s="157" t="s">
        <v>972</v>
      </c>
      <c r="W1856" s="157" t="s">
        <v>983</v>
      </c>
    </row>
    <row r="1857" spans="1:23" ht="16" customHeight="1">
      <c r="A1857" s="211" t="s">
        <v>813</v>
      </c>
      <c r="B1857" s="211" t="s">
        <v>1815</v>
      </c>
      <c r="C1857" s="212" t="s">
        <v>952</v>
      </c>
      <c r="D1857" s="212">
        <v>8240</v>
      </c>
      <c r="E1857" s="213">
        <v>46118</v>
      </c>
      <c r="F1857" s="212" t="s">
        <v>5877</v>
      </c>
      <c r="G1857" s="212" t="s">
        <v>5877</v>
      </c>
      <c r="H1857" s="214">
        <v>46113</v>
      </c>
      <c r="I1857" s="215">
        <v>21332.92</v>
      </c>
      <c r="J1857" s="213">
        <v>46148</v>
      </c>
      <c r="K1857" s="212" t="s">
        <v>5877</v>
      </c>
      <c r="L1857" s="212" t="s">
        <v>5878</v>
      </c>
      <c r="M1857" s="211" t="s">
        <v>5879</v>
      </c>
      <c r="N1857" s="215">
        <v>21332.92</v>
      </c>
      <c r="O1857" s="216">
        <v>46113</v>
      </c>
      <c r="P1857" s="217"/>
      <c r="Q1857" s="217"/>
      <c r="R1857" s="215" t="s">
        <v>5880</v>
      </c>
      <c r="S1857" s="217"/>
      <c r="T1857" s="215" t="s">
        <v>1414</v>
      </c>
      <c r="U1857" s="185">
        <v>0</v>
      </c>
      <c r="V1857" s="157" t="s">
        <v>972</v>
      </c>
      <c r="W1857" s="157" t="s">
        <v>983</v>
      </c>
    </row>
    <row r="1858" spans="1:23" ht="16" customHeight="1">
      <c r="A1858" s="211" t="s">
        <v>877</v>
      </c>
      <c r="B1858" s="211" t="s">
        <v>1816</v>
      </c>
      <c r="C1858" s="212" t="s">
        <v>952</v>
      </c>
      <c r="D1858" s="212">
        <v>8077</v>
      </c>
      <c r="E1858" s="213">
        <v>46118</v>
      </c>
      <c r="F1858" s="212" t="s">
        <v>1817</v>
      </c>
      <c r="G1858" s="212" t="s">
        <v>1817</v>
      </c>
      <c r="H1858" s="214">
        <v>46113</v>
      </c>
      <c r="I1858" s="215">
        <v>23028.51</v>
      </c>
      <c r="J1858" s="213">
        <v>46148</v>
      </c>
      <c r="K1858" s="212" t="s">
        <v>1817</v>
      </c>
      <c r="L1858" s="212" t="s">
        <v>1818</v>
      </c>
      <c r="M1858" s="211" t="s">
        <v>1819</v>
      </c>
      <c r="N1858" s="215">
        <v>23028.51</v>
      </c>
      <c r="O1858" s="216">
        <v>46113</v>
      </c>
      <c r="P1858" s="217"/>
      <c r="Q1858" s="217"/>
      <c r="R1858" s="215" t="s">
        <v>1820</v>
      </c>
      <c r="S1858" s="217"/>
      <c r="T1858" s="215" t="s">
        <v>1414</v>
      </c>
      <c r="U1858" s="185">
        <v>0</v>
      </c>
      <c r="V1858" s="157" t="s">
        <v>972</v>
      </c>
      <c r="W1858" s="157" t="s">
        <v>983</v>
      </c>
    </row>
    <row r="1859" spans="1:23" ht="16" customHeight="1">
      <c r="A1859" s="211" t="s">
        <v>885</v>
      </c>
      <c r="B1859" s="211" t="s">
        <v>1821</v>
      </c>
      <c r="C1859" s="212" t="s">
        <v>952</v>
      </c>
      <c r="D1859" s="212">
        <v>8189</v>
      </c>
      <c r="E1859" s="213">
        <v>46118</v>
      </c>
      <c r="F1859" s="212" t="s">
        <v>5881</v>
      </c>
      <c r="G1859" s="212" t="s">
        <v>5881</v>
      </c>
      <c r="H1859" s="214">
        <v>46113</v>
      </c>
      <c r="I1859" s="215">
        <v>16987.79</v>
      </c>
      <c r="J1859" s="213">
        <v>46148</v>
      </c>
      <c r="K1859" s="212" t="s">
        <v>5881</v>
      </c>
      <c r="L1859" s="212" t="s">
        <v>5882</v>
      </c>
      <c r="M1859" s="211" t="s">
        <v>5883</v>
      </c>
      <c r="N1859" s="215">
        <v>16987.79</v>
      </c>
      <c r="O1859" s="216">
        <v>46113</v>
      </c>
      <c r="P1859" s="217"/>
      <c r="Q1859" s="217"/>
      <c r="R1859" s="215" t="s">
        <v>5884</v>
      </c>
      <c r="S1859" s="217"/>
      <c r="T1859" s="215" t="s">
        <v>1414</v>
      </c>
      <c r="U1859" s="185">
        <v>0</v>
      </c>
      <c r="V1859" s="157" t="s">
        <v>972</v>
      </c>
      <c r="W1859" s="157" t="s">
        <v>983</v>
      </c>
    </row>
    <row r="1860" spans="1:23" ht="16" customHeight="1">
      <c r="A1860" s="211" t="s">
        <v>1822</v>
      </c>
      <c r="B1860" s="211" t="s">
        <v>1823</v>
      </c>
      <c r="C1860" s="212" t="s">
        <v>952</v>
      </c>
      <c r="D1860" s="212">
        <v>1847</v>
      </c>
      <c r="E1860" s="213">
        <v>45055</v>
      </c>
      <c r="F1860" s="212" t="s">
        <v>1824</v>
      </c>
      <c r="G1860" s="212" t="s">
        <v>1824</v>
      </c>
      <c r="H1860" s="214">
        <v>45047</v>
      </c>
      <c r="I1860" s="215">
        <v>15126.95</v>
      </c>
      <c r="J1860" s="213">
        <v>45085</v>
      </c>
      <c r="K1860" s="212" t="s">
        <v>1824</v>
      </c>
      <c r="L1860" s="212" t="s">
        <v>1825</v>
      </c>
      <c r="M1860" s="211" t="s">
        <v>1826</v>
      </c>
      <c r="N1860" s="215">
        <v>15126.95</v>
      </c>
      <c r="O1860" s="216">
        <v>45047</v>
      </c>
      <c r="P1860" s="215" t="s">
        <v>1417</v>
      </c>
      <c r="Q1860" s="217"/>
      <c r="R1860" s="215" t="s">
        <v>1827</v>
      </c>
      <c r="S1860" s="217"/>
      <c r="T1860" s="215" t="s">
        <v>1414</v>
      </c>
      <c r="U1860" s="185">
        <v>1057</v>
      </c>
      <c r="V1860" s="157" t="s">
        <v>980</v>
      </c>
      <c r="W1860" s="157" t="s">
        <v>983</v>
      </c>
    </row>
    <row r="1861" spans="1:23" ht="16" customHeight="1">
      <c r="A1861" s="211" t="s">
        <v>1822</v>
      </c>
      <c r="B1861" s="211" t="s">
        <v>1823</v>
      </c>
      <c r="C1861" s="212" t="s">
        <v>952</v>
      </c>
      <c r="D1861" s="212">
        <v>1985</v>
      </c>
      <c r="E1861" s="213">
        <v>45065</v>
      </c>
      <c r="F1861" s="212" t="s">
        <v>1824</v>
      </c>
      <c r="G1861" s="212" t="s">
        <v>1824</v>
      </c>
      <c r="H1861" s="214">
        <v>45047</v>
      </c>
      <c r="I1861" s="215">
        <v>957.23</v>
      </c>
      <c r="J1861" s="213">
        <v>45095</v>
      </c>
      <c r="K1861" s="212" t="s">
        <v>1824</v>
      </c>
      <c r="L1861" s="212" t="s">
        <v>1825</v>
      </c>
      <c r="M1861" s="211" t="s">
        <v>1826</v>
      </c>
      <c r="N1861" s="215">
        <v>957.23</v>
      </c>
      <c r="O1861" s="216">
        <v>45047</v>
      </c>
      <c r="P1861" s="215" t="s">
        <v>1417</v>
      </c>
      <c r="Q1861" s="217"/>
      <c r="R1861" s="215" t="s">
        <v>1827</v>
      </c>
      <c r="S1861" s="217"/>
      <c r="T1861" s="215" t="s">
        <v>1414</v>
      </c>
      <c r="U1861" s="185">
        <v>1047</v>
      </c>
      <c r="V1861" s="157" t="s">
        <v>980</v>
      </c>
      <c r="W1861" s="157" t="s">
        <v>983</v>
      </c>
    </row>
    <row r="1862" spans="1:23" ht="16" customHeight="1">
      <c r="A1862" s="211" t="s">
        <v>1822</v>
      </c>
      <c r="B1862" s="211" t="s">
        <v>1823</v>
      </c>
      <c r="C1862" s="212" t="s">
        <v>952</v>
      </c>
      <c r="D1862" s="212">
        <v>2301</v>
      </c>
      <c r="E1862" s="213">
        <v>45114</v>
      </c>
      <c r="F1862" s="212" t="s">
        <v>1824</v>
      </c>
      <c r="G1862" s="212" t="s">
        <v>1824</v>
      </c>
      <c r="H1862" s="214">
        <v>45108</v>
      </c>
      <c r="I1862" s="215">
        <v>15810.69</v>
      </c>
      <c r="J1862" s="213">
        <v>45144</v>
      </c>
      <c r="K1862" s="212" t="s">
        <v>1824</v>
      </c>
      <c r="L1862" s="212" t="s">
        <v>1825</v>
      </c>
      <c r="M1862" s="211" t="s">
        <v>1826</v>
      </c>
      <c r="N1862" s="215">
        <v>15810.69</v>
      </c>
      <c r="O1862" s="216">
        <v>45108</v>
      </c>
      <c r="P1862" s="215" t="s">
        <v>1417</v>
      </c>
      <c r="Q1862" s="217"/>
      <c r="R1862" s="215" t="s">
        <v>1827</v>
      </c>
      <c r="S1862" s="217"/>
      <c r="T1862" s="215" t="s">
        <v>1414</v>
      </c>
      <c r="U1862" s="185">
        <v>998</v>
      </c>
      <c r="V1862" s="157" t="s">
        <v>980</v>
      </c>
      <c r="W1862" s="157" t="s">
        <v>983</v>
      </c>
    </row>
    <row r="1863" spans="1:23" ht="16" customHeight="1">
      <c r="A1863" s="211" t="s">
        <v>1822</v>
      </c>
      <c r="B1863" s="211" t="s">
        <v>1823</v>
      </c>
      <c r="C1863" s="212" t="s">
        <v>952</v>
      </c>
      <c r="D1863" s="212">
        <v>2392</v>
      </c>
      <c r="E1863" s="213">
        <v>45145</v>
      </c>
      <c r="F1863" s="212" t="s">
        <v>1824</v>
      </c>
      <c r="G1863" s="212" t="s">
        <v>1824</v>
      </c>
      <c r="H1863" s="214">
        <v>45139</v>
      </c>
      <c r="I1863" s="215">
        <v>15810.69</v>
      </c>
      <c r="J1863" s="213">
        <v>45175</v>
      </c>
      <c r="K1863" s="212" t="s">
        <v>1824</v>
      </c>
      <c r="L1863" s="212" t="s">
        <v>1825</v>
      </c>
      <c r="M1863" s="211" t="s">
        <v>1826</v>
      </c>
      <c r="N1863" s="215">
        <v>15810.69</v>
      </c>
      <c r="O1863" s="216">
        <v>45139</v>
      </c>
      <c r="P1863" s="215" t="s">
        <v>1417</v>
      </c>
      <c r="Q1863" s="217"/>
      <c r="R1863" s="215" t="s">
        <v>1827</v>
      </c>
      <c r="S1863" s="217"/>
      <c r="T1863" s="215" t="s">
        <v>1414</v>
      </c>
      <c r="U1863" s="185">
        <v>967</v>
      </c>
      <c r="V1863" s="157" t="s">
        <v>980</v>
      </c>
      <c r="W1863" s="157" t="s">
        <v>983</v>
      </c>
    </row>
    <row r="1864" spans="1:23" ht="16" customHeight="1">
      <c r="A1864" s="211" t="s">
        <v>1822</v>
      </c>
      <c r="B1864" s="211" t="s">
        <v>1823</v>
      </c>
      <c r="C1864" s="212" t="s">
        <v>952</v>
      </c>
      <c r="D1864" s="212">
        <v>2535</v>
      </c>
      <c r="E1864" s="213">
        <v>45170</v>
      </c>
      <c r="F1864" s="212" t="s">
        <v>1824</v>
      </c>
      <c r="G1864" s="212" t="s">
        <v>1824</v>
      </c>
      <c r="H1864" s="214">
        <v>45170</v>
      </c>
      <c r="I1864" s="215">
        <v>15810.69</v>
      </c>
      <c r="J1864" s="213">
        <v>45200</v>
      </c>
      <c r="K1864" s="212" t="s">
        <v>1824</v>
      </c>
      <c r="L1864" s="212" t="s">
        <v>1825</v>
      </c>
      <c r="M1864" s="211" t="s">
        <v>1826</v>
      </c>
      <c r="N1864" s="215">
        <v>15810.69</v>
      </c>
      <c r="O1864" s="216">
        <v>45170</v>
      </c>
      <c r="P1864" s="215" t="s">
        <v>1417</v>
      </c>
      <c r="Q1864" s="217"/>
      <c r="R1864" s="215" t="s">
        <v>1827</v>
      </c>
      <c r="S1864" s="217"/>
      <c r="T1864" s="215" t="s">
        <v>1414</v>
      </c>
      <c r="U1864" s="185">
        <v>942</v>
      </c>
      <c r="V1864" s="157" t="s">
        <v>980</v>
      </c>
      <c r="W1864" s="157" t="s">
        <v>983</v>
      </c>
    </row>
    <row r="1865" spans="1:23" ht="16" customHeight="1">
      <c r="A1865" s="211" t="s">
        <v>1822</v>
      </c>
      <c r="B1865" s="211" t="s">
        <v>1823</v>
      </c>
      <c r="C1865" s="212" t="s">
        <v>952</v>
      </c>
      <c r="D1865" s="212">
        <v>2798</v>
      </c>
      <c r="E1865" s="213">
        <v>45208</v>
      </c>
      <c r="F1865" s="212" t="s">
        <v>1824</v>
      </c>
      <c r="G1865" s="212" t="s">
        <v>1824</v>
      </c>
      <c r="H1865" s="214">
        <v>45200</v>
      </c>
      <c r="I1865" s="215">
        <v>15810.69</v>
      </c>
      <c r="J1865" s="213">
        <v>45238</v>
      </c>
      <c r="K1865" s="212" t="s">
        <v>1824</v>
      </c>
      <c r="L1865" s="212" t="s">
        <v>1825</v>
      </c>
      <c r="M1865" s="211" t="s">
        <v>1826</v>
      </c>
      <c r="N1865" s="215">
        <v>15810.69</v>
      </c>
      <c r="O1865" s="216">
        <v>45200</v>
      </c>
      <c r="P1865" s="215" t="s">
        <v>1417</v>
      </c>
      <c r="Q1865" s="217"/>
      <c r="R1865" s="215" t="s">
        <v>1827</v>
      </c>
      <c r="S1865" s="217"/>
      <c r="T1865" s="215" t="s">
        <v>1414</v>
      </c>
      <c r="U1865" s="185">
        <v>904</v>
      </c>
      <c r="V1865" s="157" t="s">
        <v>980</v>
      </c>
      <c r="W1865" s="157" t="s">
        <v>983</v>
      </c>
    </row>
    <row r="1866" spans="1:23" ht="16" customHeight="1">
      <c r="A1866" s="211" t="s">
        <v>1822</v>
      </c>
      <c r="B1866" s="211" t="s">
        <v>1823</v>
      </c>
      <c r="C1866" s="212" t="s">
        <v>952</v>
      </c>
      <c r="D1866" s="212">
        <v>2972</v>
      </c>
      <c r="E1866" s="213">
        <v>45231</v>
      </c>
      <c r="F1866" s="212" t="s">
        <v>1824</v>
      </c>
      <c r="G1866" s="212" t="s">
        <v>1824</v>
      </c>
      <c r="H1866" s="214">
        <v>45231</v>
      </c>
      <c r="I1866" s="215">
        <v>15810.69</v>
      </c>
      <c r="J1866" s="213">
        <v>45261</v>
      </c>
      <c r="K1866" s="212" t="s">
        <v>1824</v>
      </c>
      <c r="L1866" s="212" t="s">
        <v>1825</v>
      </c>
      <c r="M1866" s="211" t="s">
        <v>1826</v>
      </c>
      <c r="N1866" s="215">
        <v>15810.69</v>
      </c>
      <c r="O1866" s="216">
        <v>45231</v>
      </c>
      <c r="P1866" s="215" t="s">
        <v>1417</v>
      </c>
      <c r="Q1866" s="217"/>
      <c r="R1866" s="215" t="s">
        <v>1827</v>
      </c>
      <c r="S1866" s="217"/>
      <c r="T1866" s="215" t="s">
        <v>1414</v>
      </c>
      <c r="U1866" s="185">
        <v>881</v>
      </c>
      <c r="V1866" s="157" t="s">
        <v>980</v>
      </c>
      <c r="W1866" s="157" t="s">
        <v>983</v>
      </c>
    </row>
    <row r="1867" spans="1:23" ht="16" customHeight="1">
      <c r="A1867" s="211" t="s">
        <v>1822</v>
      </c>
      <c r="B1867" s="211" t="s">
        <v>1823</v>
      </c>
      <c r="C1867" s="212" t="s">
        <v>952</v>
      </c>
      <c r="D1867" s="212">
        <v>3009</v>
      </c>
      <c r="E1867" s="213">
        <v>45264</v>
      </c>
      <c r="F1867" s="212" t="s">
        <v>1824</v>
      </c>
      <c r="G1867" s="212" t="s">
        <v>1824</v>
      </c>
      <c r="H1867" s="214">
        <v>45261</v>
      </c>
      <c r="I1867" s="215">
        <v>15810.69</v>
      </c>
      <c r="J1867" s="213">
        <v>45294</v>
      </c>
      <c r="K1867" s="212" t="s">
        <v>1824</v>
      </c>
      <c r="L1867" s="212" t="s">
        <v>1825</v>
      </c>
      <c r="M1867" s="211" t="s">
        <v>1826</v>
      </c>
      <c r="N1867" s="215">
        <v>15810.69</v>
      </c>
      <c r="O1867" s="216">
        <v>45261</v>
      </c>
      <c r="P1867" s="215" t="s">
        <v>1417</v>
      </c>
      <c r="Q1867" s="217"/>
      <c r="R1867" s="215" t="s">
        <v>1827</v>
      </c>
      <c r="S1867" s="217"/>
      <c r="T1867" s="215" t="s">
        <v>1414</v>
      </c>
      <c r="U1867" s="185">
        <v>848</v>
      </c>
      <c r="V1867" s="157" t="s">
        <v>980</v>
      </c>
      <c r="W1867" s="157" t="s">
        <v>983</v>
      </c>
    </row>
    <row r="1868" spans="1:23" ht="16" customHeight="1">
      <c r="A1868" s="211" t="s">
        <v>1822</v>
      </c>
      <c r="B1868" s="211" t="s">
        <v>1823</v>
      </c>
      <c r="C1868" s="212" t="s">
        <v>952</v>
      </c>
      <c r="D1868" s="212">
        <v>3217</v>
      </c>
      <c r="E1868" s="213">
        <v>45296</v>
      </c>
      <c r="F1868" s="212" t="s">
        <v>1824</v>
      </c>
      <c r="G1868" s="212" t="s">
        <v>1824</v>
      </c>
      <c r="H1868" s="214">
        <v>45292</v>
      </c>
      <c r="I1868" s="215">
        <v>15810.69</v>
      </c>
      <c r="J1868" s="213">
        <v>45326</v>
      </c>
      <c r="K1868" s="212" t="s">
        <v>1824</v>
      </c>
      <c r="L1868" s="212" t="s">
        <v>1825</v>
      </c>
      <c r="M1868" s="211" t="s">
        <v>1826</v>
      </c>
      <c r="N1868" s="215">
        <v>15810.69</v>
      </c>
      <c r="O1868" s="216">
        <v>45292</v>
      </c>
      <c r="P1868" s="215" t="s">
        <v>1417</v>
      </c>
      <c r="Q1868" s="217"/>
      <c r="R1868" s="215" t="s">
        <v>1827</v>
      </c>
      <c r="S1868" s="217"/>
      <c r="T1868" s="215" t="s">
        <v>1414</v>
      </c>
      <c r="U1868" s="185">
        <v>816</v>
      </c>
      <c r="V1868" s="157" t="s">
        <v>980</v>
      </c>
      <c r="W1868" s="157" t="s">
        <v>983</v>
      </c>
    </row>
    <row r="1869" spans="1:23" ht="16" customHeight="1">
      <c r="A1869" s="211" t="s">
        <v>1822</v>
      </c>
      <c r="B1869" s="211" t="s">
        <v>1823</v>
      </c>
      <c r="C1869" s="212" t="s">
        <v>952</v>
      </c>
      <c r="D1869" s="212">
        <v>3334</v>
      </c>
      <c r="E1869" s="213">
        <v>45327</v>
      </c>
      <c r="F1869" s="212" t="s">
        <v>1824</v>
      </c>
      <c r="G1869" s="212" t="s">
        <v>1824</v>
      </c>
      <c r="H1869" s="214">
        <v>45323</v>
      </c>
      <c r="I1869" s="215">
        <v>15810.69</v>
      </c>
      <c r="J1869" s="213">
        <v>45357</v>
      </c>
      <c r="K1869" s="212" t="s">
        <v>1824</v>
      </c>
      <c r="L1869" s="212" t="s">
        <v>1825</v>
      </c>
      <c r="M1869" s="211" t="s">
        <v>1826</v>
      </c>
      <c r="N1869" s="215">
        <v>15810.69</v>
      </c>
      <c r="O1869" s="216">
        <v>45323</v>
      </c>
      <c r="P1869" s="215" t="s">
        <v>1417</v>
      </c>
      <c r="Q1869" s="217"/>
      <c r="R1869" s="215" t="s">
        <v>1827</v>
      </c>
      <c r="S1869" s="217"/>
      <c r="T1869" s="215" t="s">
        <v>1414</v>
      </c>
      <c r="U1869" s="185">
        <v>785</v>
      </c>
      <c r="V1869" s="157" t="s">
        <v>980</v>
      </c>
      <c r="W1869" s="157" t="s">
        <v>983</v>
      </c>
    </row>
    <row r="1870" spans="1:23" ht="16" customHeight="1">
      <c r="A1870" s="211" t="s">
        <v>1822</v>
      </c>
      <c r="B1870" s="211" t="s">
        <v>1823</v>
      </c>
      <c r="C1870" s="212" t="s">
        <v>952</v>
      </c>
      <c r="D1870" s="212">
        <v>3556</v>
      </c>
      <c r="E1870" s="213">
        <v>45357</v>
      </c>
      <c r="F1870" s="212" t="s">
        <v>1824</v>
      </c>
      <c r="G1870" s="212" t="s">
        <v>1824</v>
      </c>
      <c r="H1870" s="214">
        <v>45352</v>
      </c>
      <c r="I1870" s="215">
        <v>15810.69</v>
      </c>
      <c r="J1870" s="213">
        <v>45387</v>
      </c>
      <c r="K1870" s="212" t="s">
        <v>1824</v>
      </c>
      <c r="L1870" s="212" t="s">
        <v>1825</v>
      </c>
      <c r="M1870" s="211" t="s">
        <v>1826</v>
      </c>
      <c r="N1870" s="215">
        <v>15810.69</v>
      </c>
      <c r="O1870" s="216">
        <v>45352</v>
      </c>
      <c r="P1870" s="215" t="s">
        <v>1417</v>
      </c>
      <c r="Q1870" s="217"/>
      <c r="R1870" s="215" t="s">
        <v>1827</v>
      </c>
      <c r="S1870" s="217"/>
      <c r="T1870" s="215" t="s">
        <v>1414</v>
      </c>
      <c r="U1870" s="185">
        <v>755</v>
      </c>
      <c r="V1870" s="157" t="s">
        <v>980</v>
      </c>
      <c r="W1870" s="157" t="s">
        <v>983</v>
      </c>
    </row>
    <row r="1871" spans="1:23" ht="16" customHeight="1">
      <c r="A1871" s="211" t="s">
        <v>1822</v>
      </c>
      <c r="B1871" s="211" t="s">
        <v>1823</v>
      </c>
      <c r="C1871" s="212" t="s">
        <v>952</v>
      </c>
      <c r="D1871" s="212">
        <v>3778</v>
      </c>
      <c r="E1871" s="213">
        <v>45387</v>
      </c>
      <c r="F1871" s="212" t="s">
        <v>1824</v>
      </c>
      <c r="G1871" s="212" t="s">
        <v>1824</v>
      </c>
      <c r="H1871" s="214">
        <v>45383</v>
      </c>
      <c r="I1871" s="215">
        <v>15810.69</v>
      </c>
      <c r="J1871" s="213">
        <v>45417</v>
      </c>
      <c r="K1871" s="212" t="s">
        <v>1824</v>
      </c>
      <c r="L1871" s="212" t="s">
        <v>1825</v>
      </c>
      <c r="M1871" s="211" t="s">
        <v>1826</v>
      </c>
      <c r="N1871" s="215">
        <v>15810.69</v>
      </c>
      <c r="O1871" s="216">
        <v>45383</v>
      </c>
      <c r="P1871" s="215" t="s">
        <v>1417</v>
      </c>
      <c r="Q1871" s="217"/>
      <c r="R1871" s="215" t="s">
        <v>1827</v>
      </c>
      <c r="S1871" s="217"/>
      <c r="T1871" s="215" t="s">
        <v>1414</v>
      </c>
      <c r="U1871" s="185">
        <v>725</v>
      </c>
      <c r="V1871" s="157" t="s">
        <v>980</v>
      </c>
      <c r="W1871" s="157" t="s">
        <v>983</v>
      </c>
    </row>
    <row r="1872" spans="1:23" ht="16" customHeight="1">
      <c r="A1872" s="211" t="s">
        <v>1822</v>
      </c>
      <c r="B1872" s="211" t="s">
        <v>1823</v>
      </c>
      <c r="C1872" s="212" t="s">
        <v>952</v>
      </c>
      <c r="D1872" s="212">
        <v>3915</v>
      </c>
      <c r="E1872" s="213">
        <v>45418</v>
      </c>
      <c r="F1872" s="212" t="s">
        <v>1824</v>
      </c>
      <c r="G1872" s="212" t="s">
        <v>1824</v>
      </c>
      <c r="H1872" s="214">
        <v>45413</v>
      </c>
      <c r="I1872" s="215">
        <v>15810.69</v>
      </c>
      <c r="J1872" s="213">
        <v>45448</v>
      </c>
      <c r="K1872" s="212" t="s">
        <v>1824</v>
      </c>
      <c r="L1872" s="212" t="s">
        <v>1825</v>
      </c>
      <c r="M1872" s="211" t="s">
        <v>1826</v>
      </c>
      <c r="N1872" s="215">
        <v>15810.69</v>
      </c>
      <c r="O1872" s="216">
        <v>45413</v>
      </c>
      <c r="P1872" s="215" t="s">
        <v>1417</v>
      </c>
      <c r="Q1872" s="217"/>
      <c r="R1872" s="215" t="s">
        <v>1827</v>
      </c>
      <c r="S1872" s="217"/>
      <c r="T1872" s="215" t="s">
        <v>1414</v>
      </c>
      <c r="U1872" s="185">
        <v>694</v>
      </c>
      <c r="V1872" s="157" t="s">
        <v>980</v>
      </c>
      <c r="W1872" s="157" t="s">
        <v>983</v>
      </c>
    </row>
    <row r="1873" spans="1:23" ht="16" customHeight="1">
      <c r="A1873" s="211" t="s">
        <v>1822</v>
      </c>
      <c r="B1873" s="211" t="s">
        <v>1823</v>
      </c>
      <c r="C1873" s="212" t="s">
        <v>952</v>
      </c>
      <c r="D1873" s="212">
        <v>4023</v>
      </c>
      <c r="E1873" s="213">
        <v>45432</v>
      </c>
      <c r="F1873" s="212" t="s">
        <v>1824</v>
      </c>
      <c r="G1873" s="212" t="s">
        <v>1824</v>
      </c>
      <c r="H1873" s="214">
        <v>45413</v>
      </c>
      <c r="I1873" s="215">
        <v>613.14</v>
      </c>
      <c r="J1873" s="213">
        <v>45462</v>
      </c>
      <c r="K1873" s="212" t="s">
        <v>1824</v>
      </c>
      <c r="L1873" s="212" t="s">
        <v>1825</v>
      </c>
      <c r="M1873" s="211" t="s">
        <v>1826</v>
      </c>
      <c r="N1873" s="215">
        <v>613.14</v>
      </c>
      <c r="O1873" s="216">
        <v>45413</v>
      </c>
      <c r="P1873" s="215" t="s">
        <v>1417</v>
      </c>
      <c r="Q1873" s="217"/>
      <c r="R1873" s="215" t="s">
        <v>1827</v>
      </c>
      <c r="S1873" s="217"/>
      <c r="T1873" s="215" t="s">
        <v>1414</v>
      </c>
      <c r="U1873" s="185">
        <v>680</v>
      </c>
      <c r="V1873" s="157" t="s">
        <v>980</v>
      </c>
      <c r="W1873" s="157" t="s">
        <v>983</v>
      </c>
    </row>
    <row r="1874" spans="1:23" ht="16" customHeight="1">
      <c r="A1874" s="211" t="s">
        <v>1822</v>
      </c>
      <c r="B1874" s="211" t="s">
        <v>1823</v>
      </c>
      <c r="C1874" s="212" t="s">
        <v>952</v>
      </c>
      <c r="D1874" s="212">
        <v>4042</v>
      </c>
      <c r="E1874" s="213">
        <v>45448</v>
      </c>
      <c r="F1874" s="212" t="s">
        <v>1824</v>
      </c>
      <c r="G1874" s="212" t="s">
        <v>1824</v>
      </c>
      <c r="H1874" s="214">
        <v>45444</v>
      </c>
      <c r="I1874" s="215">
        <v>16248.65</v>
      </c>
      <c r="J1874" s="213">
        <v>45478</v>
      </c>
      <c r="K1874" s="212" t="s">
        <v>1824</v>
      </c>
      <c r="L1874" s="212" t="s">
        <v>1825</v>
      </c>
      <c r="M1874" s="211" t="s">
        <v>1826</v>
      </c>
      <c r="N1874" s="215">
        <v>16248.65</v>
      </c>
      <c r="O1874" s="216">
        <v>45444</v>
      </c>
      <c r="P1874" s="215" t="s">
        <v>1417</v>
      </c>
      <c r="Q1874" s="217"/>
      <c r="R1874" s="215" t="s">
        <v>1827</v>
      </c>
      <c r="S1874" s="217"/>
      <c r="T1874" s="215" t="s">
        <v>1414</v>
      </c>
      <c r="U1874" s="185">
        <v>664</v>
      </c>
      <c r="V1874" s="157" t="s">
        <v>980</v>
      </c>
      <c r="W1874" s="157" t="s">
        <v>983</v>
      </c>
    </row>
    <row r="1875" spans="1:23" ht="16" customHeight="1">
      <c r="A1875" s="211" t="s">
        <v>1822</v>
      </c>
      <c r="B1875" s="211" t="s">
        <v>1823</v>
      </c>
      <c r="C1875" s="212" t="s">
        <v>952</v>
      </c>
      <c r="D1875" s="212">
        <v>4298</v>
      </c>
      <c r="E1875" s="213">
        <v>45476</v>
      </c>
      <c r="F1875" s="212" t="s">
        <v>1824</v>
      </c>
      <c r="G1875" s="212" t="s">
        <v>1824</v>
      </c>
      <c r="H1875" s="214">
        <v>45474</v>
      </c>
      <c r="I1875" s="215">
        <v>16248.65</v>
      </c>
      <c r="J1875" s="213">
        <v>45506</v>
      </c>
      <c r="K1875" s="212" t="s">
        <v>1824</v>
      </c>
      <c r="L1875" s="212" t="s">
        <v>1825</v>
      </c>
      <c r="M1875" s="211" t="s">
        <v>1826</v>
      </c>
      <c r="N1875" s="215">
        <v>16248.65</v>
      </c>
      <c r="O1875" s="216">
        <v>45474</v>
      </c>
      <c r="P1875" s="215" t="s">
        <v>1417</v>
      </c>
      <c r="Q1875" s="217"/>
      <c r="R1875" s="215" t="s">
        <v>1827</v>
      </c>
      <c r="S1875" s="217"/>
      <c r="T1875" s="215" t="s">
        <v>1414</v>
      </c>
      <c r="U1875" s="185">
        <v>636</v>
      </c>
      <c r="V1875" s="157" t="s">
        <v>980</v>
      </c>
      <c r="W1875" s="157" t="s">
        <v>983</v>
      </c>
    </row>
    <row r="1876" spans="1:23" ht="16" customHeight="1">
      <c r="A1876" s="211" t="s">
        <v>1822</v>
      </c>
      <c r="B1876" s="211" t="s">
        <v>1823</v>
      </c>
      <c r="C1876" s="212" t="s">
        <v>952</v>
      </c>
      <c r="D1876" s="212">
        <v>4482</v>
      </c>
      <c r="E1876" s="213">
        <v>45509</v>
      </c>
      <c r="F1876" s="212" t="s">
        <v>1824</v>
      </c>
      <c r="G1876" s="212" t="s">
        <v>1824</v>
      </c>
      <c r="H1876" s="214">
        <v>45505</v>
      </c>
      <c r="I1876" s="215">
        <v>16248.65</v>
      </c>
      <c r="J1876" s="213">
        <v>45539</v>
      </c>
      <c r="K1876" s="212" t="s">
        <v>1824</v>
      </c>
      <c r="L1876" s="212" t="s">
        <v>1825</v>
      </c>
      <c r="M1876" s="211" t="s">
        <v>1826</v>
      </c>
      <c r="N1876" s="215">
        <v>16248.65</v>
      </c>
      <c r="O1876" s="216">
        <v>45505</v>
      </c>
      <c r="P1876" s="215" t="s">
        <v>1417</v>
      </c>
      <c r="Q1876" s="217"/>
      <c r="R1876" s="215" t="s">
        <v>1827</v>
      </c>
      <c r="S1876" s="217"/>
      <c r="T1876" s="215" t="s">
        <v>1414</v>
      </c>
      <c r="U1876" s="185">
        <v>603</v>
      </c>
      <c r="V1876" s="157" t="s">
        <v>980</v>
      </c>
      <c r="W1876" s="157" t="s">
        <v>983</v>
      </c>
    </row>
    <row r="1877" spans="1:23" ht="16" customHeight="1">
      <c r="A1877" s="211" t="s">
        <v>1822</v>
      </c>
      <c r="B1877" s="211" t="s">
        <v>1823</v>
      </c>
      <c r="C1877" s="212" t="s">
        <v>952</v>
      </c>
      <c r="D1877" s="212">
        <v>4637</v>
      </c>
      <c r="E1877" s="213">
        <v>45539</v>
      </c>
      <c r="F1877" s="212" t="s">
        <v>1824</v>
      </c>
      <c r="G1877" s="212" t="s">
        <v>1824</v>
      </c>
      <c r="H1877" s="214">
        <v>45536</v>
      </c>
      <c r="I1877" s="215">
        <v>16248.65</v>
      </c>
      <c r="J1877" s="213">
        <v>45569</v>
      </c>
      <c r="K1877" s="212" t="s">
        <v>1824</v>
      </c>
      <c r="L1877" s="212" t="s">
        <v>1825</v>
      </c>
      <c r="M1877" s="211" t="s">
        <v>1826</v>
      </c>
      <c r="N1877" s="215">
        <v>16248.65</v>
      </c>
      <c r="O1877" s="216">
        <v>45536</v>
      </c>
      <c r="P1877" s="215" t="s">
        <v>1417</v>
      </c>
      <c r="Q1877" s="217"/>
      <c r="R1877" s="215" t="s">
        <v>1827</v>
      </c>
      <c r="S1877" s="217"/>
      <c r="T1877" s="215" t="s">
        <v>1414</v>
      </c>
      <c r="U1877" s="185">
        <v>573</v>
      </c>
      <c r="V1877" s="157" t="s">
        <v>980</v>
      </c>
      <c r="W1877" s="157" t="s">
        <v>983</v>
      </c>
    </row>
    <row r="1878" spans="1:23" ht="16" customHeight="1">
      <c r="A1878" s="211" t="s">
        <v>1822</v>
      </c>
      <c r="B1878" s="211" t="s">
        <v>1823</v>
      </c>
      <c r="C1878" s="212" t="s">
        <v>952</v>
      </c>
      <c r="D1878" s="212">
        <v>4878</v>
      </c>
      <c r="E1878" s="213">
        <v>45568</v>
      </c>
      <c r="F1878" s="212" t="s">
        <v>1824</v>
      </c>
      <c r="G1878" s="212" t="s">
        <v>1824</v>
      </c>
      <c r="H1878" s="214">
        <v>45566</v>
      </c>
      <c r="I1878" s="215">
        <v>16248.65</v>
      </c>
      <c r="J1878" s="213">
        <v>45598</v>
      </c>
      <c r="K1878" s="212" t="s">
        <v>1824</v>
      </c>
      <c r="L1878" s="212" t="s">
        <v>1825</v>
      </c>
      <c r="M1878" s="211" t="s">
        <v>1826</v>
      </c>
      <c r="N1878" s="215">
        <v>16248.65</v>
      </c>
      <c r="O1878" s="216">
        <v>45566</v>
      </c>
      <c r="P1878" s="215" t="s">
        <v>1417</v>
      </c>
      <c r="Q1878" s="217"/>
      <c r="R1878" s="215" t="s">
        <v>1827</v>
      </c>
      <c r="S1878" s="217"/>
      <c r="T1878" s="215" t="s">
        <v>1414</v>
      </c>
      <c r="U1878" s="185">
        <v>544</v>
      </c>
      <c r="V1878" s="157" t="s">
        <v>980</v>
      </c>
      <c r="W1878" s="157" t="s">
        <v>983</v>
      </c>
    </row>
    <row r="1879" spans="1:23" ht="16" customHeight="1">
      <c r="A1879" s="211" t="s">
        <v>1822</v>
      </c>
      <c r="B1879" s="211" t="s">
        <v>1823</v>
      </c>
      <c r="C1879" s="212" t="s">
        <v>952</v>
      </c>
      <c r="D1879" s="212">
        <v>4997</v>
      </c>
      <c r="E1879" s="213">
        <v>45601</v>
      </c>
      <c r="F1879" s="212" t="s">
        <v>1824</v>
      </c>
      <c r="G1879" s="212" t="s">
        <v>1824</v>
      </c>
      <c r="H1879" s="214">
        <v>45597</v>
      </c>
      <c r="I1879" s="215">
        <v>16248.65</v>
      </c>
      <c r="J1879" s="213">
        <v>45631</v>
      </c>
      <c r="K1879" s="212" t="s">
        <v>1824</v>
      </c>
      <c r="L1879" s="212" t="s">
        <v>1825</v>
      </c>
      <c r="M1879" s="211" t="s">
        <v>1826</v>
      </c>
      <c r="N1879" s="215">
        <v>16248.65</v>
      </c>
      <c r="O1879" s="216">
        <v>45597</v>
      </c>
      <c r="P1879" s="215" t="s">
        <v>1417</v>
      </c>
      <c r="Q1879" s="217"/>
      <c r="R1879" s="215" t="s">
        <v>1827</v>
      </c>
      <c r="S1879" s="217"/>
      <c r="T1879" s="215" t="s">
        <v>1414</v>
      </c>
      <c r="U1879" s="185">
        <v>511</v>
      </c>
      <c r="V1879" s="157" t="s">
        <v>980</v>
      </c>
      <c r="W1879" s="157" t="s">
        <v>983</v>
      </c>
    </row>
    <row r="1880" spans="1:23" ht="16" customHeight="1">
      <c r="A1880" s="211" t="s">
        <v>1822</v>
      </c>
      <c r="B1880" s="211" t="s">
        <v>1823</v>
      </c>
      <c r="C1880" s="212" t="s">
        <v>952</v>
      </c>
      <c r="D1880" s="212">
        <v>5242</v>
      </c>
      <c r="E1880" s="213">
        <v>45630</v>
      </c>
      <c r="F1880" s="212" t="s">
        <v>1824</v>
      </c>
      <c r="G1880" s="212" t="s">
        <v>1824</v>
      </c>
      <c r="H1880" s="214">
        <v>45627</v>
      </c>
      <c r="I1880" s="215">
        <v>16248.65</v>
      </c>
      <c r="J1880" s="213">
        <v>45660</v>
      </c>
      <c r="K1880" s="212" t="s">
        <v>1824</v>
      </c>
      <c r="L1880" s="212" t="s">
        <v>1825</v>
      </c>
      <c r="M1880" s="211" t="s">
        <v>1826</v>
      </c>
      <c r="N1880" s="215">
        <v>16248.65</v>
      </c>
      <c r="O1880" s="216">
        <v>45627</v>
      </c>
      <c r="P1880" s="215" t="s">
        <v>1417</v>
      </c>
      <c r="Q1880" s="217"/>
      <c r="R1880" s="215" t="s">
        <v>1827</v>
      </c>
      <c r="S1880" s="217"/>
      <c r="T1880" s="215" t="s">
        <v>1414</v>
      </c>
      <c r="U1880" s="185">
        <v>482</v>
      </c>
      <c r="V1880" s="157" t="s">
        <v>980</v>
      </c>
      <c r="W1880" s="157" t="s">
        <v>983</v>
      </c>
    </row>
    <row r="1881" spans="1:23" ht="16" customHeight="1">
      <c r="A1881" s="211" t="s">
        <v>1822</v>
      </c>
      <c r="B1881" s="211" t="s">
        <v>1823</v>
      </c>
      <c r="C1881" s="212" t="s">
        <v>952</v>
      </c>
      <c r="D1881" s="212">
        <v>5391</v>
      </c>
      <c r="E1881" s="213">
        <v>45663</v>
      </c>
      <c r="F1881" s="212" t="s">
        <v>1824</v>
      </c>
      <c r="G1881" s="212" t="s">
        <v>1824</v>
      </c>
      <c r="H1881" s="214">
        <v>45658</v>
      </c>
      <c r="I1881" s="215">
        <v>16248.65</v>
      </c>
      <c r="J1881" s="213">
        <v>45693</v>
      </c>
      <c r="K1881" s="212" t="s">
        <v>1824</v>
      </c>
      <c r="L1881" s="212" t="s">
        <v>1825</v>
      </c>
      <c r="M1881" s="211" t="s">
        <v>1826</v>
      </c>
      <c r="N1881" s="215">
        <v>16248.65</v>
      </c>
      <c r="O1881" s="216">
        <v>45658</v>
      </c>
      <c r="P1881" s="215" t="s">
        <v>1417</v>
      </c>
      <c r="Q1881" s="217"/>
      <c r="R1881" s="215" t="s">
        <v>1827</v>
      </c>
      <c r="S1881" s="217"/>
      <c r="T1881" s="215" t="s">
        <v>1414</v>
      </c>
      <c r="U1881" s="185">
        <v>449</v>
      </c>
      <c r="V1881" s="157" t="s">
        <v>980</v>
      </c>
      <c r="W1881" s="157" t="s">
        <v>983</v>
      </c>
    </row>
    <row r="1882" spans="1:23" ht="16" customHeight="1">
      <c r="A1882" s="211" t="s">
        <v>1822</v>
      </c>
      <c r="B1882" s="211" t="s">
        <v>1823</v>
      </c>
      <c r="C1882" s="212" t="s">
        <v>952</v>
      </c>
      <c r="D1882" s="212">
        <v>7743</v>
      </c>
      <c r="E1882" s="213">
        <v>46057</v>
      </c>
      <c r="F1882" s="212" t="s">
        <v>1824</v>
      </c>
      <c r="G1882" s="212" t="s">
        <v>1824</v>
      </c>
      <c r="H1882" s="214">
        <v>46054</v>
      </c>
      <c r="I1882" s="215">
        <v>17062.71</v>
      </c>
      <c r="J1882" s="213">
        <v>46087</v>
      </c>
      <c r="K1882" s="212" t="s">
        <v>1824</v>
      </c>
      <c r="L1882" s="212" t="s">
        <v>1825</v>
      </c>
      <c r="M1882" s="211" t="s">
        <v>1826</v>
      </c>
      <c r="N1882" s="215">
        <v>17062.71</v>
      </c>
      <c r="O1882" s="216">
        <v>46054</v>
      </c>
      <c r="P1882" s="217"/>
      <c r="Q1882" s="217"/>
      <c r="R1882" s="215" t="s">
        <v>1827</v>
      </c>
      <c r="S1882" s="217"/>
      <c r="T1882" s="215" t="s">
        <v>1414</v>
      </c>
      <c r="U1882" s="185">
        <v>55</v>
      </c>
      <c r="V1882" s="157" t="s">
        <v>974</v>
      </c>
      <c r="W1882" s="157" t="s">
        <v>983</v>
      </c>
    </row>
    <row r="1883" spans="1:23" ht="16" customHeight="1">
      <c r="A1883" s="211" t="s">
        <v>1822</v>
      </c>
      <c r="B1883" s="211" t="s">
        <v>1823</v>
      </c>
      <c r="C1883" s="212" t="s">
        <v>952</v>
      </c>
      <c r="D1883" s="212">
        <v>7974</v>
      </c>
      <c r="E1883" s="213">
        <v>46085</v>
      </c>
      <c r="F1883" s="212" t="s">
        <v>1824</v>
      </c>
      <c r="G1883" s="212" t="s">
        <v>1824</v>
      </c>
      <c r="H1883" s="214">
        <v>46082</v>
      </c>
      <c r="I1883" s="215">
        <v>17062.71</v>
      </c>
      <c r="J1883" s="213">
        <v>46115</v>
      </c>
      <c r="K1883" s="212" t="s">
        <v>1824</v>
      </c>
      <c r="L1883" s="212" t="s">
        <v>1825</v>
      </c>
      <c r="M1883" s="211" t="s">
        <v>1826</v>
      </c>
      <c r="N1883" s="215">
        <v>17062.71</v>
      </c>
      <c r="O1883" s="216">
        <v>46082</v>
      </c>
      <c r="P1883" s="217"/>
      <c r="Q1883" s="217"/>
      <c r="R1883" s="215" t="s">
        <v>1827</v>
      </c>
      <c r="S1883" s="217"/>
      <c r="T1883" s="215" t="s">
        <v>1414</v>
      </c>
      <c r="U1883" s="185">
        <v>27</v>
      </c>
      <c r="V1883" s="157" t="s">
        <v>973</v>
      </c>
      <c r="W1883" s="157" t="s">
        <v>983</v>
      </c>
    </row>
    <row r="1884" spans="1:23" ht="16" customHeight="1">
      <c r="A1884" s="211" t="s">
        <v>1822</v>
      </c>
      <c r="B1884" s="211" t="s">
        <v>1823</v>
      </c>
      <c r="C1884" s="212" t="s">
        <v>952</v>
      </c>
      <c r="D1884" s="212">
        <v>8228</v>
      </c>
      <c r="E1884" s="213">
        <v>46118</v>
      </c>
      <c r="F1884" s="212" t="s">
        <v>1824</v>
      </c>
      <c r="G1884" s="212" t="s">
        <v>1824</v>
      </c>
      <c r="H1884" s="214">
        <v>46113</v>
      </c>
      <c r="I1884" s="215">
        <v>17062.7</v>
      </c>
      <c r="J1884" s="213">
        <v>46148</v>
      </c>
      <c r="K1884" s="212" t="s">
        <v>1824</v>
      </c>
      <c r="L1884" s="212" t="s">
        <v>1825</v>
      </c>
      <c r="M1884" s="211" t="s">
        <v>1826</v>
      </c>
      <c r="N1884" s="215">
        <v>17062.7</v>
      </c>
      <c r="O1884" s="216">
        <v>46113</v>
      </c>
      <c r="P1884" s="217"/>
      <c r="Q1884" s="217"/>
      <c r="R1884" s="215" t="s">
        <v>1827</v>
      </c>
      <c r="S1884" s="217"/>
      <c r="T1884" s="215" t="s">
        <v>1414</v>
      </c>
      <c r="U1884" s="185">
        <v>0</v>
      </c>
      <c r="V1884" s="157" t="s">
        <v>972</v>
      </c>
      <c r="W1884" s="157" t="s">
        <v>983</v>
      </c>
    </row>
    <row r="1885" spans="1:23" ht="16" customHeight="1">
      <c r="A1885" s="211" t="s">
        <v>860</v>
      </c>
      <c r="B1885" s="211" t="s">
        <v>1828</v>
      </c>
      <c r="C1885" s="212" t="s">
        <v>952</v>
      </c>
      <c r="D1885" s="212">
        <v>8083</v>
      </c>
      <c r="E1885" s="213">
        <v>46118</v>
      </c>
      <c r="F1885" s="212" t="s">
        <v>1838</v>
      </c>
      <c r="G1885" s="212" t="s">
        <v>1838</v>
      </c>
      <c r="H1885" s="214">
        <v>46113</v>
      </c>
      <c r="I1885" s="215">
        <v>16039.47</v>
      </c>
      <c r="J1885" s="213">
        <v>46148</v>
      </c>
      <c r="K1885" s="212" t="s">
        <v>1838</v>
      </c>
      <c r="L1885" s="212" t="s">
        <v>1839</v>
      </c>
      <c r="M1885" s="211" t="s">
        <v>1840</v>
      </c>
      <c r="N1885" s="215">
        <v>16039.47</v>
      </c>
      <c r="O1885" s="216">
        <v>46113</v>
      </c>
      <c r="P1885" s="217"/>
      <c r="Q1885" s="217"/>
      <c r="R1885" s="215" t="s">
        <v>1841</v>
      </c>
      <c r="S1885" s="217"/>
      <c r="T1885" s="215" t="s">
        <v>1414</v>
      </c>
      <c r="U1885" s="185">
        <v>0</v>
      </c>
      <c r="V1885" s="157" t="s">
        <v>972</v>
      </c>
      <c r="W1885" s="157" t="s">
        <v>983</v>
      </c>
    </row>
    <row r="1886" spans="1:23" ht="16" customHeight="1">
      <c r="A1886" s="211" t="s">
        <v>1932</v>
      </c>
      <c r="B1886" s="222"/>
      <c r="C1886" s="223" t="s">
        <v>1107</v>
      </c>
      <c r="D1886" s="223"/>
      <c r="E1886" s="224"/>
      <c r="F1886" s="225"/>
      <c r="G1886" s="225"/>
      <c r="H1886" s="225"/>
      <c r="I1886" s="226"/>
      <c r="J1886" s="224">
        <v>46101</v>
      </c>
      <c r="K1886" s="225"/>
      <c r="L1886" s="225"/>
      <c r="M1886" s="222"/>
      <c r="N1886" s="226">
        <v>915132.66999999993</v>
      </c>
      <c r="O1886" s="227"/>
      <c r="P1886" s="225"/>
      <c r="Q1886" s="225"/>
      <c r="R1886" s="225"/>
      <c r="S1886" s="225"/>
      <c r="T1886" s="226"/>
      <c r="U1886" s="185">
        <v>41</v>
      </c>
      <c r="V1886" s="157" t="s">
        <v>974</v>
      </c>
      <c r="W1886" s="157" t="s">
        <v>1108</v>
      </c>
    </row>
    <row r="1887" spans="1:23" ht="16" customHeight="1">
      <c r="A1887" s="211" t="s">
        <v>1932</v>
      </c>
      <c r="B1887" s="222"/>
      <c r="C1887" s="223" t="s">
        <v>1107</v>
      </c>
      <c r="D1887" s="223"/>
      <c r="E1887" s="224"/>
      <c r="F1887" s="225"/>
      <c r="G1887" s="225"/>
      <c r="H1887" s="225"/>
      <c r="I1887" s="226"/>
      <c r="J1887" s="224">
        <v>46132</v>
      </c>
      <c r="K1887" s="225"/>
      <c r="L1887" s="225"/>
      <c r="M1887" s="222"/>
      <c r="N1887" s="228">
        <v>1177000</v>
      </c>
      <c r="O1887" s="227"/>
      <c r="P1887" s="225"/>
      <c r="Q1887" s="225"/>
      <c r="R1887" s="225"/>
      <c r="S1887" s="225"/>
      <c r="T1887" s="226"/>
      <c r="U1887" s="185">
        <v>10</v>
      </c>
      <c r="V1887" s="157" t="s">
        <v>973</v>
      </c>
      <c r="W1887" s="157" t="s">
        <v>1108</v>
      </c>
    </row>
  </sheetData>
  <autoFilter ref="A1:X1887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0"/>
  <sheetViews>
    <sheetView showGridLines="0" topLeftCell="H1" workbookViewId="0">
      <selection activeCell="M18" sqref="M18"/>
    </sheetView>
  </sheetViews>
  <sheetFormatPr defaultColWidth="6.1796875" defaultRowHeight="14.5"/>
  <cols>
    <col min="1" max="2" width="6.1796875" customWidth="1"/>
    <col min="3" max="3" width="36.453125" customWidth="1"/>
    <col min="4" max="4" width="18.81640625" customWidth="1"/>
    <col min="5" max="5" width="6.1796875" customWidth="1"/>
    <col min="6" max="6" width="12" bestFit="1" customWidth="1"/>
    <col min="7" max="7" width="21.81640625" bestFit="1" customWidth="1"/>
    <col min="8" max="8" width="16.1796875" customWidth="1"/>
    <col min="9" max="9" width="33.453125" bestFit="1" customWidth="1"/>
    <col min="10" max="10" width="6.1796875" customWidth="1"/>
    <col min="11" max="11" width="12.453125" bestFit="1" customWidth="1"/>
    <col min="12" max="12" width="15.453125" bestFit="1" customWidth="1"/>
    <col min="13" max="13" width="12.81640625" style="48" customWidth="1"/>
    <col min="14" max="14" width="15" customWidth="1"/>
    <col min="15" max="15" width="15.26953125" customWidth="1"/>
    <col min="16" max="16" width="14.453125" customWidth="1"/>
    <col min="17" max="17" width="19.81640625" style="48" customWidth="1"/>
    <col min="18" max="18" width="14" style="2" bestFit="1" customWidth="1"/>
    <col min="19" max="19" width="13.1796875" style="2" bestFit="1" customWidth="1"/>
    <col min="20" max="20" width="17.81640625" style="48" bestFit="1" customWidth="1"/>
    <col min="21" max="21" width="12.26953125" style="2" customWidth="1"/>
    <col min="22" max="22" width="15.26953125" customWidth="1"/>
    <col min="23" max="23" width="10.1796875" customWidth="1"/>
    <col min="24" max="24" width="14.26953125" style="50" bestFit="1" customWidth="1"/>
  </cols>
  <sheetData>
    <row r="1" spans="1:24" s="151" customFormat="1" ht="36.75" customHeight="1">
      <c r="A1" s="152" t="s">
        <v>992</v>
      </c>
      <c r="B1" s="152" t="s">
        <v>993</v>
      </c>
      <c r="C1" s="152" t="s">
        <v>994</v>
      </c>
      <c r="D1" s="152" t="s">
        <v>995</v>
      </c>
      <c r="E1" s="152" t="s">
        <v>996</v>
      </c>
      <c r="F1" s="152" t="s">
        <v>997</v>
      </c>
      <c r="G1" s="152" t="s">
        <v>998</v>
      </c>
      <c r="H1" s="152" t="s">
        <v>999</v>
      </c>
      <c r="I1" s="152" t="s">
        <v>1000</v>
      </c>
      <c r="J1" s="152" t="s">
        <v>1001</v>
      </c>
      <c r="K1" s="152" t="s">
        <v>1002</v>
      </c>
      <c r="L1" s="152" t="s">
        <v>1003</v>
      </c>
      <c r="M1" s="152" t="s">
        <v>1004</v>
      </c>
      <c r="N1" s="152" t="s">
        <v>1005</v>
      </c>
      <c r="O1" s="152" t="s">
        <v>1006</v>
      </c>
      <c r="P1" s="152" t="s">
        <v>989</v>
      </c>
      <c r="Q1" s="152" t="s">
        <v>1007</v>
      </c>
      <c r="R1" s="153" t="s">
        <v>1008</v>
      </c>
      <c r="S1" s="153" t="s">
        <v>1009</v>
      </c>
      <c r="T1" s="152" t="s">
        <v>1010</v>
      </c>
      <c r="U1" s="153" t="s">
        <v>1011</v>
      </c>
      <c r="V1" s="152" t="s">
        <v>1012</v>
      </c>
      <c r="W1" s="152" t="s">
        <v>1013</v>
      </c>
      <c r="X1" s="154" t="s">
        <v>1096</v>
      </c>
    </row>
    <row r="2" spans="1:24" ht="15.5">
      <c r="A2" s="156"/>
      <c r="B2" s="155"/>
      <c r="C2" s="186" t="s">
        <v>949</v>
      </c>
      <c r="D2" s="186" t="s">
        <v>1933</v>
      </c>
      <c r="E2" s="155"/>
      <c r="F2" s="186" t="s">
        <v>1014</v>
      </c>
      <c r="G2" s="186" t="s">
        <v>1017</v>
      </c>
      <c r="H2" s="156" t="s">
        <v>951</v>
      </c>
      <c r="I2" s="186" t="s">
        <v>1018</v>
      </c>
      <c r="J2" s="186">
        <v>1</v>
      </c>
      <c r="K2" s="186" t="s">
        <v>1015</v>
      </c>
      <c r="L2" s="186" t="s">
        <v>1016</v>
      </c>
      <c r="M2" s="186">
        <v>190</v>
      </c>
      <c r="N2" s="187">
        <v>45994</v>
      </c>
      <c r="O2" s="186" t="s">
        <v>1413</v>
      </c>
      <c r="P2" s="188">
        <v>60763043.770000003</v>
      </c>
      <c r="Q2" s="187">
        <v>46021</v>
      </c>
      <c r="R2" s="188">
        <v>40431631</v>
      </c>
      <c r="S2" s="188">
        <v>20331412.77</v>
      </c>
      <c r="T2" s="187">
        <v>46043</v>
      </c>
      <c r="U2" s="156"/>
      <c r="V2" s="156"/>
      <c r="W2" s="155"/>
      <c r="X2" s="49">
        <v>20331412.770000003</v>
      </c>
    </row>
    <row r="3" spans="1:24" ht="15.5">
      <c r="A3" s="156"/>
      <c r="B3" s="155"/>
      <c r="C3" s="186" t="s">
        <v>949</v>
      </c>
      <c r="D3" s="186" t="s">
        <v>950</v>
      </c>
      <c r="E3" s="155"/>
      <c r="F3" s="186" t="s">
        <v>1014</v>
      </c>
      <c r="G3" s="186" t="s">
        <v>1017</v>
      </c>
      <c r="H3" s="156" t="s">
        <v>951</v>
      </c>
      <c r="I3" s="186" t="s">
        <v>1018</v>
      </c>
      <c r="J3" s="186">
        <v>1</v>
      </c>
      <c r="K3" s="186" t="s">
        <v>1015</v>
      </c>
      <c r="L3" s="186" t="s">
        <v>1016</v>
      </c>
      <c r="M3" s="186">
        <v>191</v>
      </c>
      <c r="N3" s="187">
        <v>46028</v>
      </c>
      <c r="O3" s="186" t="s">
        <v>1413</v>
      </c>
      <c r="P3" s="188">
        <v>62829254.189999998</v>
      </c>
      <c r="Q3" s="187">
        <v>46028</v>
      </c>
      <c r="R3" s="188">
        <v>62829254.189999998</v>
      </c>
      <c r="S3" s="188">
        <v>0</v>
      </c>
      <c r="T3" s="187">
        <v>46076</v>
      </c>
      <c r="U3" s="156"/>
      <c r="V3" s="156"/>
      <c r="W3" s="155"/>
      <c r="X3" s="49">
        <v>0</v>
      </c>
    </row>
    <row r="4" spans="1:24" ht="15.5">
      <c r="A4" s="156"/>
      <c r="B4" s="155"/>
      <c r="C4" s="186" t="s">
        <v>949</v>
      </c>
      <c r="D4" s="186" t="s">
        <v>950</v>
      </c>
      <c r="E4" s="155"/>
      <c r="F4" s="186" t="s">
        <v>1014</v>
      </c>
      <c r="G4" s="186" t="s">
        <v>1017</v>
      </c>
      <c r="H4" s="156" t="s">
        <v>951</v>
      </c>
      <c r="I4" s="186" t="s">
        <v>1018</v>
      </c>
      <c r="J4" s="186">
        <v>1</v>
      </c>
      <c r="K4" s="186" t="s">
        <v>1015</v>
      </c>
      <c r="L4" s="186" t="s">
        <v>1016</v>
      </c>
      <c r="M4" s="186">
        <v>192</v>
      </c>
      <c r="N4" s="187">
        <v>46057</v>
      </c>
      <c r="O4" s="186" t="s">
        <v>1413</v>
      </c>
      <c r="P4" s="188">
        <v>62829254.189999998</v>
      </c>
      <c r="Q4" s="187">
        <v>46080</v>
      </c>
      <c r="R4" s="188">
        <v>62829254.189999998</v>
      </c>
      <c r="S4" s="188">
        <v>0</v>
      </c>
      <c r="T4" s="187">
        <v>46104</v>
      </c>
      <c r="U4" s="156"/>
      <c r="V4" s="156"/>
      <c r="W4" s="155"/>
      <c r="X4" s="49">
        <v>0</v>
      </c>
    </row>
    <row r="5" spans="1:24" ht="15.5">
      <c r="A5" s="156"/>
      <c r="B5" s="155"/>
      <c r="C5" s="186" t="s">
        <v>949</v>
      </c>
      <c r="D5" s="186" t="s">
        <v>950</v>
      </c>
      <c r="E5" s="155"/>
      <c r="F5" s="186" t="s">
        <v>1014</v>
      </c>
      <c r="G5" s="186" t="s">
        <v>1017</v>
      </c>
      <c r="H5" s="156" t="s">
        <v>951</v>
      </c>
      <c r="I5" s="186" t="s">
        <v>1018</v>
      </c>
      <c r="J5" s="186">
        <v>1</v>
      </c>
      <c r="K5" s="186" t="s">
        <v>1015</v>
      </c>
      <c r="L5" s="186" t="s">
        <v>1016</v>
      </c>
      <c r="M5" s="186">
        <v>193</v>
      </c>
      <c r="N5" s="187">
        <v>46083</v>
      </c>
      <c r="O5" s="186" t="s">
        <v>1413</v>
      </c>
      <c r="P5" s="188">
        <v>62829254.189999998</v>
      </c>
      <c r="Q5" s="187">
        <v>46112</v>
      </c>
      <c r="R5" s="188">
        <v>62829254.189999998</v>
      </c>
      <c r="S5" s="188">
        <v>0</v>
      </c>
      <c r="T5" s="187">
        <v>46134</v>
      </c>
      <c r="U5" s="156"/>
      <c r="V5" s="156"/>
      <c r="W5" s="155"/>
      <c r="X5" s="49"/>
    </row>
    <row r="6" spans="1:24" ht="15.5">
      <c r="A6" s="156"/>
      <c r="B6" s="155"/>
      <c r="C6" s="186" t="s">
        <v>949</v>
      </c>
      <c r="D6" s="186" t="s">
        <v>950</v>
      </c>
      <c r="E6" s="155"/>
      <c r="F6" s="186" t="s">
        <v>1014</v>
      </c>
      <c r="G6" s="186" t="s">
        <v>1017</v>
      </c>
      <c r="H6" s="156" t="s">
        <v>951</v>
      </c>
      <c r="I6" s="186" t="s">
        <v>1018</v>
      </c>
      <c r="J6" s="186">
        <v>1</v>
      </c>
      <c r="K6" s="186" t="s">
        <v>1015</v>
      </c>
      <c r="L6" s="186" t="s">
        <v>1016</v>
      </c>
      <c r="M6" s="186">
        <v>194</v>
      </c>
      <c r="N6" s="187">
        <v>46118</v>
      </c>
      <c r="O6" s="186" t="s">
        <v>1413</v>
      </c>
      <c r="P6" s="188">
        <v>62829254.189999998</v>
      </c>
      <c r="Q6" s="187">
        <v>46142</v>
      </c>
      <c r="R6" s="188">
        <v>0</v>
      </c>
      <c r="S6" s="188">
        <v>62829254.189999998</v>
      </c>
      <c r="T6" s="187">
        <v>46163</v>
      </c>
      <c r="U6" s="156"/>
      <c r="V6" s="156"/>
      <c r="W6" s="155"/>
      <c r="X6" s="49"/>
    </row>
    <row r="7" spans="1:24" ht="15.5">
      <c r="A7" s="156"/>
      <c r="B7" s="155"/>
      <c r="C7" s="186"/>
      <c r="D7" s="186"/>
      <c r="E7" s="155"/>
      <c r="F7" s="186"/>
      <c r="G7" s="186"/>
      <c r="H7" s="156"/>
      <c r="I7" s="186"/>
      <c r="J7" s="186"/>
      <c r="K7" s="186"/>
      <c r="L7" s="186"/>
      <c r="M7" s="186"/>
      <c r="N7" s="187"/>
      <c r="O7" s="186"/>
      <c r="P7" s="188"/>
      <c r="Q7" s="187"/>
      <c r="R7" s="188"/>
      <c r="S7" s="186"/>
      <c r="T7" s="187"/>
      <c r="U7" s="156"/>
      <c r="V7" s="156"/>
      <c r="W7" s="155"/>
      <c r="X7" s="49"/>
    </row>
    <row r="8" spans="1:24" ht="15.5">
      <c r="A8" s="156"/>
      <c r="B8" s="155"/>
      <c r="C8" s="186"/>
      <c r="D8" s="186"/>
      <c r="E8" s="155"/>
      <c r="F8" s="186"/>
      <c r="G8" s="186"/>
      <c r="H8" s="156"/>
      <c r="I8" s="186"/>
      <c r="J8" s="186"/>
      <c r="K8" s="186"/>
      <c r="L8" s="186"/>
      <c r="M8" s="186"/>
      <c r="N8" s="187"/>
      <c r="O8" s="186"/>
      <c r="P8" s="188"/>
      <c r="Q8" s="187"/>
      <c r="R8" s="188"/>
      <c r="S8" s="188"/>
      <c r="T8" s="187"/>
      <c r="U8" s="156"/>
      <c r="V8" s="156"/>
      <c r="W8" s="155"/>
      <c r="X8" s="49"/>
    </row>
    <row r="9" spans="1:24" ht="15.5">
      <c r="A9" s="156"/>
      <c r="B9" s="155"/>
      <c r="C9" s="186"/>
      <c r="D9" s="186"/>
      <c r="E9" s="155"/>
      <c r="F9" s="186"/>
      <c r="G9" s="186"/>
      <c r="H9" s="156"/>
      <c r="I9" s="186"/>
      <c r="J9" s="186"/>
      <c r="K9" s="186"/>
      <c r="L9" s="186"/>
      <c r="M9" s="186"/>
      <c r="N9" s="187"/>
      <c r="O9" s="186"/>
      <c r="P9" s="188"/>
      <c r="Q9" s="187"/>
      <c r="R9" s="188"/>
      <c r="S9" s="186"/>
      <c r="T9" s="187"/>
      <c r="U9" s="156"/>
      <c r="V9" s="156"/>
      <c r="W9" s="155"/>
      <c r="X9" s="49"/>
    </row>
    <row r="10" spans="1:24" ht="15.5">
      <c r="A10" s="156"/>
      <c r="B10" s="155"/>
      <c r="C10" s="186"/>
      <c r="D10" s="186"/>
      <c r="E10" s="155"/>
      <c r="F10" s="186"/>
      <c r="G10" s="186"/>
      <c r="H10" s="156"/>
      <c r="I10" s="186"/>
      <c r="J10" s="186"/>
      <c r="K10" s="186"/>
      <c r="L10" s="186"/>
      <c r="M10" s="186"/>
      <c r="N10" s="187"/>
      <c r="O10" s="186"/>
      <c r="P10" s="188"/>
      <c r="Q10" s="187"/>
      <c r="R10" s="188"/>
      <c r="S10" s="186"/>
      <c r="T10" s="187"/>
      <c r="U10" s="156"/>
      <c r="V10" s="156"/>
      <c r="W10" s="155"/>
      <c r="X10" s="49"/>
    </row>
  </sheetData>
  <autoFilter ref="A1:W5" xr:uid="{B9382302-6E00-424D-9A48-07A72B1364AC}"/>
  <sortState xmlns:xlrd2="http://schemas.microsoft.com/office/spreadsheetml/2017/richdata2" ref="A2:X5">
    <sortCondition ref="Q2:Q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A24" sqref="A24"/>
    </sheetView>
  </sheetViews>
  <sheetFormatPr defaultColWidth="8.7265625" defaultRowHeight="14.5"/>
  <cols>
    <col min="1" max="1" width="63.81640625" style="22" customWidth="1"/>
    <col min="2" max="2" width="3.81640625" style="31" bestFit="1" customWidth="1"/>
    <col min="3" max="3" width="2.453125" style="22" bestFit="1" customWidth="1"/>
    <col min="4" max="4" width="3.81640625" style="22" bestFit="1" customWidth="1"/>
    <col min="5" max="16384" width="8.7265625" style="22"/>
  </cols>
  <sheetData>
    <row r="1" spans="1:4" ht="26">
      <c r="A1" s="229" t="s">
        <v>1027</v>
      </c>
      <c r="B1" s="229"/>
      <c r="C1" s="229"/>
      <c r="D1" s="229"/>
    </row>
    <row r="2" spans="1:4" s="23" customFormat="1" ht="18.5">
      <c r="B2" s="24"/>
    </row>
    <row r="3" spans="1:4" s="23" customFormat="1" ht="27.65" customHeight="1">
      <c r="A3" s="25" t="str">
        <f>RESUMO!A1</f>
        <v>Demonstrativo Financeiro Recursos Poupatempo</v>
      </c>
      <c r="B3" s="26"/>
      <c r="C3" s="27"/>
      <c r="D3" s="26">
        <v>3</v>
      </c>
    </row>
    <row r="4" spans="1:4" s="23" customFormat="1" ht="27.65" customHeight="1">
      <c r="A4" s="25" t="str">
        <f>'Anexo I'!A1</f>
        <v>Anexo I - Recebimentos</v>
      </c>
      <c r="B4" s="28"/>
      <c r="C4" s="29"/>
      <c r="D4" s="28">
        <v>4</v>
      </c>
    </row>
    <row r="5" spans="1:4" s="23" customFormat="1" ht="27.65" customHeight="1">
      <c r="A5" s="25" t="str">
        <f>'Anexo II'!A1</f>
        <v>Anexo II - Valores pagos</v>
      </c>
      <c r="B5" s="28">
        <v>5</v>
      </c>
      <c r="C5" s="29" t="s">
        <v>1028</v>
      </c>
      <c r="D5" s="28">
        <v>9</v>
      </c>
    </row>
    <row r="6" spans="1:4" s="23" customFormat="1" ht="27.65" customHeight="1">
      <c r="A6" s="25" t="str">
        <f>'Anexo III'!A1</f>
        <v>Anexo III - Transferências</v>
      </c>
      <c r="B6" s="30">
        <v>16</v>
      </c>
      <c r="C6" s="29"/>
      <c r="D6" s="28">
        <v>10</v>
      </c>
    </row>
    <row r="7" spans="1:4" s="23" customFormat="1" ht="27.65" customHeight="1">
      <c r="A7" s="25" t="str">
        <f>'Anexo IV'!A1</f>
        <v>Anexo IV - Contas a receber</v>
      </c>
      <c r="B7" s="28"/>
      <c r="C7" s="29"/>
      <c r="D7" s="28">
        <v>11</v>
      </c>
    </row>
    <row r="8" spans="1:4" s="23" customFormat="1" ht="27.65" customHeight="1">
      <c r="A8" s="25" t="str">
        <f>'Anexo V'!A1</f>
        <v>Anexo V - Status notas de débito Convênio</v>
      </c>
      <c r="B8" s="28"/>
      <c r="C8" s="29"/>
      <c r="D8" s="28">
        <v>12</v>
      </c>
    </row>
    <row r="9" spans="1:4" s="23" customFormat="1" ht="27.65" customHeight="1">
      <c r="A9" s="25" t="s">
        <v>1115</v>
      </c>
      <c r="B9" s="115"/>
      <c r="C9" s="116"/>
      <c r="D9" s="115">
        <v>13</v>
      </c>
    </row>
    <row r="10" spans="1:4" s="23" customFormat="1" ht="27.65" customHeight="1">
      <c r="A10" s="25" t="s">
        <v>1842</v>
      </c>
      <c r="B10" s="28">
        <v>14</v>
      </c>
      <c r="C10" s="29" t="s">
        <v>1028</v>
      </c>
      <c r="D10" s="28">
        <v>19</v>
      </c>
    </row>
    <row r="11" spans="1:4" s="23" customFormat="1" ht="27.65" customHeight="1">
      <c r="A11" s="25" t="s">
        <v>1121</v>
      </c>
      <c r="B11" s="28"/>
      <c r="C11" s="29"/>
      <c r="D11" s="28">
        <v>20</v>
      </c>
    </row>
    <row r="12" spans="1:4" s="23" customFormat="1" ht="27.65" customHeight="1">
      <c r="A12" s="25" t="s">
        <v>1122</v>
      </c>
      <c r="B12" s="28">
        <v>21</v>
      </c>
      <c r="C12" s="29" t="s">
        <v>1028</v>
      </c>
      <c r="D12" s="28">
        <v>26</v>
      </c>
    </row>
    <row r="13" spans="1:4" s="23" customFormat="1" ht="27.65" customHeight="1">
      <c r="A13" s="25" t="s">
        <v>1116</v>
      </c>
      <c r="B13" s="28">
        <v>27</v>
      </c>
      <c r="C13" s="29" t="s">
        <v>1028</v>
      </c>
      <c r="D13" s="28">
        <v>45</v>
      </c>
    </row>
    <row r="14" spans="1:4" s="23" customFormat="1" ht="18.5">
      <c r="B14" s="24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>
      <selection sqref="A1:XFD1048576"/>
    </sheetView>
  </sheetViews>
  <sheetFormatPr defaultRowHeight="14.5" outlineLevelRow="1"/>
  <cols>
    <col min="1" max="1" width="59.453125" customWidth="1"/>
    <col min="2" max="2" width="20.453125" style="120" customWidth="1"/>
    <col min="3" max="3" width="15.453125" customWidth="1"/>
    <col min="4" max="4" width="23.453125" hidden="1" customWidth="1"/>
    <col min="5" max="6" width="15.453125" customWidth="1"/>
    <col min="7" max="7" width="8.7265625" customWidth="1"/>
    <col min="8" max="8" width="11.453125" customWidth="1"/>
    <col min="9" max="9" width="8.7265625" customWidth="1"/>
    <col min="10" max="10" width="11.453125" customWidth="1"/>
    <col min="11" max="17" width="8.7265625" customWidth="1"/>
  </cols>
  <sheetData>
    <row r="1" spans="1:4" ht="26">
      <c r="A1" s="11" t="s">
        <v>921</v>
      </c>
      <c r="B1" s="119"/>
    </row>
    <row r="2" spans="1:4">
      <c r="A2" s="147">
        <v>46113</v>
      </c>
      <c r="B2" s="124"/>
    </row>
    <row r="3" spans="1:4">
      <c r="B3" s="124"/>
    </row>
    <row r="4" spans="1:4">
      <c r="A4" t="s">
        <v>727</v>
      </c>
      <c r="B4" s="148">
        <v>2591803.65</v>
      </c>
      <c r="D4" s="141"/>
    </row>
    <row r="5" spans="1:4">
      <c r="A5" t="s">
        <v>730</v>
      </c>
      <c r="B5" s="148">
        <v>77084752.040000007</v>
      </c>
      <c r="D5" s="141"/>
    </row>
    <row r="6" spans="1:4">
      <c r="A6" t="s">
        <v>782</v>
      </c>
      <c r="B6" s="148">
        <v>11490770.02</v>
      </c>
      <c r="D6" s="141"/>
    </row>
    <row r="7" spans="1:4">
      <c r="A7" s="12" t="s">
        <v>914</v>
      </c>
      <c r="B7" s="139">
        <v>91167325.710000008</v>
      </c>
      <c r="C7" s="1"/>
      <c r="D7" s="140"/>
    </row>
    <row r="8" spans="1:4">
      <c r="D8" s="140"/>
    </row>
    <row r="9" spans="1:4">
      <c r="A9" t="s">
        <v>1117</v>
      </c>
      <c r="B9" s="120">
        <f>GETPIVOTDATA("VALOR",'Anexo I'!$A$3,"TIPO","REPASSE","RECURSO FINANCEIRO","CONVÊNIO")</f>
        <v>62829254.189999998</v>
      </c>
      <c r="D9" s="140"/>
    </row>
    <row r="10" spans="1:4">
      <c r="A10" t="s">
        <v>915</v>
      </c>
      <c r="B10" s="120">
        <f>SUM(B11:B13)</f>
        <v>659040.32999999996</v>
      </c>
      <c r="D10" s="140"/>
    </row>
    <row r="11" spans="1:4" outlineLevel="1">
      <c r="A11" s="117" t="s">
        <v>727</v>
      </c>
      <c r="B11" s="124">
        <f>GETPIVOTDATA("VALOR",'Anexo I'!$A$3,"TIPO","RECEITAS FINANCEIRAS","RECURSO FINANCEIRO","CONDOMÍNIO")</f>
        <v>40081.437805217982</v>
      </c>
    </row>
    <row r="12" spans="1:4" outlineLevel="1">
      <c r="A12" s="117" t="s">
        <v>730</v>
      </c>
      <c r="B12" s="120">
        <f>GETPIVOTDATA("VALOR",'Anexo I'!$A$3,"TIPO","RECEITAS FINANCEIRAS","RECURSO FINANCEIRO","CONVÊNIO")</f>
        <v>495569.17</v>
      </c>
    </row>
    <row r="13" spans="1:4" outlineLevel="1">
      <c r="A13" s="117" t="s">
        <v>782</v>
      </c>
      <c r="B13" s="120">
        <f>GETPIVOTDATA("VALOR",'Anexo I'!$A$3,"TIPO","RECEITAS FINANCEIRAS","RECURSO FINANCEIRO","EXPLORAÇÃO COMERCIAL")</f>
        <v>123389.72219478202</v>
      </c>
    </row>
    <row r="14" spans="1:4">
      <c r="A14" s="12" t="s">
        <v>919</v>
      </c>
      <c r="B14" s="121">
        <f>SUM(B9:B10)</f>
        <v>63488294.519999996</v>
      </c>
      <c r="C14" s="1"/>
      <c r="D14" s="122"/>
    </row>
    <row r="16" spans="1:4">
      <c r="A16" t="s">
        <v>727</v>
      </c>
      <c r="B16" s="124">
        <f>GETPIVOTDATA("VALOR",'Anexo I'!$A$3,"RECURSO FINANCEIRO","CONDOMÍNIO")-GETPIVOTDATA("VALOR",'Anexo I'!$A$3,"TIPO","RECEITAS FINANCEIRAS","RECURSO FINANCEIRO","CONDOMÍNIO")</f>
        <v>1758426.2200000002</v>
      </c>
      <c r="D16" s="2"/>
    </row>
    <row r="17" spans="1:10">
      <c r="A17" t="s">
        <v>730</v>
      </c>
      <c r="B17" s="120">
        <f>GETPIVOTDATA("VALOR",'Anexo I'!$A$3,"RECURSO FINANCEIRO","CONVÊNIO")-GETPIVOTDATA("VALOR",'Anexo I'!$A$3,"TIPO","REPASSE","RECURSO FINANCEIRO","CONVÊNIO")-GETPIVOTDATA("VALOR",'Anexo I'!$A$3,"TIPO","RECEITAS FINANCEIRAS","RECURSO FINANCEIRO","CONVÊNIO")</f>
        <v>4039848.8199999947</v>
      </c>
      <c r="D17" s="122"/>
    </row>
    <row r="18" spans="1:10">
      <c r="A18" t="s">
        <v>782</v>
      </c>
      <c r="B18" s="120">
        <f>GETPIVOTDATA("VALOR",'Anexo I'!$A$3,"RECURSO FINANCEIRO","EXPLORAÇÃO COMERCIAL")-GETPIVOTDATA("VALOR",'Anexo I'!$A$3,"TIPO","RECEITAS FINANCEIRAS","RECURSO FINANCEIRO","EXPLORAÇÃO COMERCIAL")</f>
        <v>1256398.9600000002</v>
      </c>
    </row>
    <row r="19" spans="1:10">
      <c r="A19" s="12" t="s">
        <v>920</v>
      </c>
      <c r="B19" s="121">
        <f>SUM(B16:B18)</f>
        <v>7054673.9999999953</v>
      </c>
      <c r="C19" s="1"/>
    </row>
    <row r="21" spans="1:10">
      <c r="A21" t="s">
        <v>727</v>
      </c>
      <c r="B21" s="124">
        <f>-GETPIVOTDATA("VALOR PAGO",'Anexo II'!$A$3,"RECURSO FINANCEIRO","CONDOMÍNIO")</f>
        <v>-55320.439999999959</v>
      </c>
      <c r="D21" s="2"/>
      <c r="E21" s="122"/>
    </row>
    <row r="22" spans="1:10">
      <c r="A22" t="s">
        <v>730</v>
      </c>
      <c r="B22" s="124">
        <f>IFERROR(-GETPIVOTDATA("VALOR PAGO",'Anexo II'!$A$3,"RECURSO FINANCEIRO","CONVÊNIO"),0)</f>
        <v>-67840442.500000045</v>
      </c>
      <c r="C22" s="124"/>
      <c r="D22" s="2"/>
      <c r="E22" s="122"/>
    </row>
    <row r="23" spans="1:10">
      <c r="A23" t="s">
        <v>782</v>
      </c>
      <c r="B23" s="120">
        <f>IFERROR(-GETPIVOTDATA("VALOR PAGO",'Anexo II'!$A$3,"RECURSO FINANCEIRO","EXPLORAÇÃO COMERCIAL"),0)</f>
        <v>-246317.13999999998</v>
      </c>
    </row>
    <row r="24" spans="1:10">
      <c r="A24" s="12" t="s">
        <v>918</v>
      </c>
      <c r="B24" s="121">
        <f>SUM(B21:B23)</f>
        <v>-68142080.080000043</v>
      </c>
      <c r="C24" s="1"/>
    </row>
    <row r="26" spans="1:10">
      <c r="A26" t="s">
        <v>727</v>
      </c>
      <c r="B26" s="120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-1148.5499999999893</v>
      </c>
    </row>
    <row r="27" spans="1:10">
      <c r="A27" t="s">
        <v>730</v>
      </c>
      <c r="B27" s="120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32721.779999999671</v>
      </c>
      <c r="C27" s="122"/>
      <c r="D27" s="122"/>
    </row>
    <row r="28" spans="1:10">
      <c r="A28" t="s">
        <v>782</v>
      </c>
      <c r="B28" s="120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0</v>
      </c>
    </row>
    <row r="29" spans="1:10">
      <c r="A29" s="12" t="s">
        <v>917</v>
      </c>
      <c r="B29" s="121">
        <f>SUM(B26:B28)</f>
        <v>31573.229999999683</v>
      </c>
      <c r="C29" s="1"/>
    </row>
    <row r="31" spans="1:10">
      <c r="A31" t="s">
        <v>727</v>
      </c>
      <c r="B31" s="148">
        <v>4333842.4000000004</v>
      </c>
      <c r="D31" s="143">
        <f>B4+B11+B16+B21+B26-B31</f>
        <v>-8.2194782793521881E-2</v>
      </c>
      <c r="E31" s="118"/>
      <c r="F31" s="122"/>
      <c r="H31" s="122"/>
      <c r="J31" s="122"/>
    </row>
    <row r="32" spans="1:10">
      <c r="A32" t="s">
        <v>730</v>
      </c>
      <c r="B32" s="148">
        <v>76641703.359999999</v>
      </c>
      <c r="D32" s="122">
        <f>B5+B12+B17+B22+B27+B9-B32</f>
        <v>0.13999995589256287</v>
      </c>
      <c r="E32" s="118"/>
      <c r="F32" s="200"/>
      <c r="H32" t="s">
        <v>1982</v>
      </c>
    </row>
    <row r="33" spans="1:5">
      <c r="A33" t="s">
        <v>782</v>
      </c>
      <c r="B33" s="148">
        <v>12624241.68</v>
      </c>
      <c r="D33" s="122">
        <f>B6+B13+B18+B23+B28-B33</f>
        <v>-0.11780521832406521</v>
      </c>
      <c r="E33" s="118"/>
    </row>
    <row r="34" spans="1:5">
      <c r="A34" s="12" t="s">
        <v>916</v>
      </c>
      <c r="B34" s="139">
        <f>SUM(B31:B33)</f>
        <v>93599787.439999998</v>
      </c>
      <c r="C34" s="1"/>
    </row>
    <row r="35" spans="1:5">
      <c r="D35" s="120"/>
      <c r="E35" s="122"/>
    </row>
    <row r="37" spans="1:5" ht="26">
      <c r="A37" s="11" t="s">
        <v>3349</v>
      </c>
      <c r="B37" s="122"/>
      <c r="E37" s="122"/>
    </row>
    <row r="39" spans="1:5">
      <c r="A39" t="s">
        <v>1118</v>
      </c>
      <c r="B39" s="120">
        <f>GETPIVOTDATA("Faturado",'Anexo V'!$A$5)</f>
        <v>312080060.52999997</v>
      </c>
    </row>
    <row r="40" spans="1:5">
      <c r="A40" t="s">
        <v>1095</v>
      </c>
      <c r="B40" s="120">
        <f>-GETPIVOTDATA("Quitado",'Anexo V'!$A$5)</f>
        <v>-20331412.770000003</v>
      </c>
    </row>
    <row r="41" spans="1:5">
      <c r="A41" t="s">
        <v>1109</v>
      </c>
      <c r="B41" s="120">
        <f>-GETPIVOTDATA("Recebido",'Anexo V'!$A$5)</f>
        <v>-228919393.56999999</v>
      </c>
    </row>
    <row r="42" spans="1:5">
      <c r="A42" s="12" t="s">
        <v>1110</v>
      </c>
      <c r="B42" s="121">
        <f>SUM(B39:B41)</f>
        <v>62829254.189999998</v>
      </c>
    </row>
    <row r="45" spans="1:5" ht="26">
      <c r="A45" s="11" t="s">
        <v>1101</v>
      </c>
      <c r="B45" s="119"/>
    </row>
    <row r="47" spans="1:5">
      <c r="A47" t="s">
        <v>1103</v>
      </c>
      <c r="B47" s="120">
        <f>GETPIVOTDATA("SALDO_CONTÁBIL",'Anexo IV'!$A$3,"STATUS"," ","Aging","(1) A Vencer","Tipo","CONDOMINIO")</f>
        <v>0</v>
      </c>
    </row>
    <row r="48" spans="1:5">
      <c r="A48" t="s">
        <v>1104</v>
      </c>
      <c r="B48" s="120">
        <f>GETPIVOTDATA("SALDO_CONTÁBIL",'Anexo IV'!$A$3,"Tipo","CONDOMINIO")-GETPIVOTDATA("SALDO_CONTÁBIL",'Anexo IV'!$A$3,"STATUS"," ","Aging","(1) A Vencer","Tipo","CONDOMINIO")</f>
        <v>46590348.619999923</v>
      </c>
    </row>
    <row r="49" spans="1:2">
      <c r="A49" s="12" t="s">
        <v>1102</v>
      </c>
      <c r="B49" s="121">
        <f>SUM(B47:B48)</f>
        <v>46590348.619999923</v>
      </c>
    </row>
    <row r="51" spans="1:2">
      <c r="A51" t="s">
        <v>1103</v>
      </c>
      <c r="B51" s="120">
        <f>GETPIVOTDATA("SALDO_CONTÁBIL",'Anexo IV'!$A$3,"STATUS"," ","Aging","(1) A Vencer","Tipo","CONVÊNIO")</f>
        <v>3391978.8399999994</v>
      </c>
    </row>
    <row r="52" spans="1:2">
      <c r="A52" t="s">
        <v>1104</v>
      </c>
      <c r="B52" s="120">
        <f>GETPIVOTDATA("SALDO_CONTÁBIL",'Anexo IV'!$A$3,"Tipo","CONVÊNIO")-GETPIVOTDATA("SALDO_CONTÁBIL",'Anexo IV'!$A$3,"STATUS"," ","Aging","(1) A Vencer","Tipo","CONVÊNIO")</f>
        <v>2273872.0000000005</v>
      </c>
    </row>
    <row r="53" spans="1:2">
      <c r="A53" s="12" t="s">
        <v>1105</v>
      </c>
      <c r="B53" s="121">
        <f>SUM(B51:B52)</f>
        <v>5665850.8399999999</v>
      </c>
    </row>
    <row r="55" spans="1:2">
      <c r="A55" t="s">
        <v>1103</v>
      </c>
      <c r="B55" s="120">
        <f>GETPIVOTDATA("SALDO_CONTÁBIL",'Anexo IV'!$A$3,"STATUS"," ","Aging","(1) A Vencer","Tipo","EXPLORAÇÃO COMERCIAL")</f>
        <v>0</v>
      </c>
    </row>
    <row r="56" spans="1:2">
      <c r="A56" t="s">
        <v>1104</v>
      </c>
      <c r="B56" s="120">
        <f>GETPIVOTDATA("SALDO_CONTÁBIL",'Anexo IV'!$A$3,"STATUS"," ","Tipo","EXPLORAÇÃO COMERCIAL")-GETPIVOTDATA("SALDO_CONTÁBIL",'Anexo IV'!$A$3,"STATUS"," ","Aging","(1) A Vencer","Tipo","EXPLORAÇÃO COMERCIAL")</f>
        <v>2092132.67</v>
      </c>
    </row>
    <row r="57" spans="1:2">
      <c r="A57" s="12" t="s">
        <v>1106</v>
      </c>
      <c r="B57" s="121">
        <f>SUM(B55:B56)</f>
        <v>2092132.67</v>
      </c>
    </row>
    <row r="58" spans="1:2">
      <c r="A58" s="1"/>
      <c r="B58" s="123"/>
    </row>
    <row r="59" spans="1:2">
      <c r="B59" s="122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24" sqref="A24"/>
      <selection pane="bottomLeft" activeCell="A24" sqref="A24"/>
    </sheetView>
  </sheetViews>
  <sheetFormatPr defaultRowHeight="14.5"/>
  <cols>
    <col min="1" max="1" width="24.81640625" bestFit="1" customWidth="1"/>
    <col min="2" max="2" width="23.54296875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>
      <c r="A1" s="11" t="s">
        <v>1019</v>
      </c>
      <c r="B1" s="6"/>
    </row>
    <row r="3" spans="1:5">
      <c r="A3" s="5" t="s">
        <v>911</v>
      </c>
      <c r="B3" s="5" t="s">
        <v>785</v>
      </c>
    </row>
    <row r="4" spans="1:5">
      <c r="A4" s="5" t="s">
        <v>1984</v>
      </c>
      <c r="B4" s="10" t="s">
        <v>727</v>
      </c>
      <c r="C4" s="10" t="s">
        <v>730</v>
      </c>
      <c r="D4" s="10" t="s">
        <v>782</v>
      </c>
      <c r="E4" t="s">
        <v>783</v>
      </c>
    </row>
    <row r="5" spans="1:5">
      <c r="A5" s="6" t="s">
        <v>789</v>
      </c>
      <c r="B5" s="8"/>
      <c r="C5" s="8"/>
      <c r="D5" s="8">
        <v>22427.350000000002</v>
      </c>
      <c r="E5" s="8">
        <v>22427.350000000002</v>
      </c>
    </row>
    <row r="6" spans="1:5">
      <c r="A6" s="6" t="s">
        <v>901</v>
      </c>
      <c r="B6" s="8"/>
      <c r="C6" s="8">
        <v>3001689.5899999994</v>
      </c>
      <c r="D6" s="8"/>
      <c r="E6" s="8">
        <v>3001689.5899999994</v>
      </c>
    </row>
    <row r="7" spans="1:5">
      <c r="A7" s="6" t="s">
        <v>910</v>
      </c>
      <c r="B7" s="8">
        <v>1758426.2200000002</v>
      </c>
      <c r="C7" s="8"/>
      <c r="D7" s="8"/>
      <c r="E7" s="8">
        <v>1758426.2200000002</v>
      </c>
    </row>
    <row r="8" spans="1:5">
      <c r="A8" s="6" t="s">
        <v>912</v>
      </c>
      <c r="B8" s="8">
        <v>40081.437805217982</v>
      </c>
      <c r="C8" s="8">
        <v>495569.17</v>
      </c>
      <c r="D8" s="8">
        <v>123389.72219478202</v>
      </c>
      <c r="E8" s="8">
        <v>659040.32999999996</v>
      </c>
    </row>
    <row r="9" spans="1:5">
      <c r="A9" s="6" t="s">
        <v>1981</v>
      </c>
      <c r="B9" s="8"/>
      <c r="C9" s="8">
        <v>62829254.189999998</v>
      </c>
      <c r="D9" s="8"/>
      <c r="E9" s="8">
        <v>62829254.189999998</v>
      </c>
    </row>
    <row r="10" spans="1:5">
      <c r="A10" s="6" t="s">
        <v>1021</v>
      </c>
      <c r="B10" s="8"/>
      <c r="C10" s="8">
        <v>1038159.2300000001</v>
      </c>
      <c r="D10" s="8"/>
      <c r="E10" s="8">
        <v>1038159.2300000001</v>
      </c>
    </row>
    <row r="11" spans="1:5">
      <c r="A11" s="6" t="s">
        <v>786</v>
      </c>
      <c r="B11" s="8"/>
      <c r="C11" s="8"/>
      <c r="D11" s="8">
        <v>1233971.6100000001</v>
      </c>
      <c r="E11" s="8">
        <v>1233971.6100000001</v>
      </c>
    </row>
    <row r="12" spans="1:5">
      <c r="A12" s="6" t="s">
        <v>783</v>
      </c>
      <c r="B12" s="8">
        <v>1798507.6578052181</v>
      </c>
      <c r="C12" s="8">
        <v>67364672.179999992</v>
      </c>
      <c r="D12" s="8">
        <v>1379788.6821947822</v>
      </c>
      <c r="E12" s="8">
        <v>70542968.519999996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5" activePane="bottomLeft" state="frozen"/>
      <selection activeCell="A24" sqref="A24"/>
      <selection pane="bottomLeft" activeCell="A24" sqref="A24"/>
    </sheetView>
  </sheetViews>
  <sheetFormatPr defaultRowHeight="14.5"/>
  <cols>
    <col min="1" max="1" width="44.1796875" bestFit="1" customWidth="1"/>
    <col min="2" max="2" width="22.7265625" style="6" bestFit="1" customWidth="1"/>
    <col min="3" max="3" width="23.26953125" bestFit="1" customWidth="1"/>
    <col min="4" max="5" width="14" bestFit="1" customWidth="1"/>
    <col min="6" max="6" width="12.90625" bestFit="1" customWidth="1"/>
    <col min="7" max="263" width="51.453125" bestFit="1" customWidth="1"/>
    <col min="264" max="264" width="12.81640625" bestFit="1" customWidth="1"/>
  </cols>
  <sheetData>
    <row r="1" spans="1:6" ht="26">
      <c r="A1" s="11" t="s">
        <v>1020</v>
      </c>
    </row>
    <row r="3" spans="1:6">
      <c r="A3" s="5" t="s">
        <v>784</v>
      </c>
      <c r="B3" s="5" t="s">
        <v>785</v>
      </c>
    </row>
    <row r="4" spans="1:6" s="10" customFormat="1">
      <c r="A4" s="203" t="s">
        <v>1022</v>
      </c>
      <c r="B4" s="48" t="s">
        <v>727</v>
      </c>
      <c r="C4" s="48" t="s">
        <v>782</v>
      </c>
      <c r="D4" s="48" t="s">
        <v>730</v>
      </c>
      <c r="E4" s="10" t="s">
        <v>783</v>
      </c>
      <c r="F4"/>
    </row>
    <row r="5" spans="1:6">
      <c r="A5" s="6" t="s">
        <v>55</v>
      </c>
      <c r="B5" s="9">
        <v>21280.07</v>
      </c>
      <c r="C5" s="9">
        <v>246317.13999999998</v>
      </c>
      <c r="D5" s="9">
        <v>20073634.000000019</v>
      </c>
      <c r="E5" s="9">
        <v>20341231.21000002</v>
      </c>
    </row>
    <row r="6" spans="1:6" hidden="1">
      <c r="A6" s="6" t="s">
        <v>49</v>
      </c>
      <c r="B6" s="9">
        <v>979.99000000000024</v>
      </c>
      <c r="C6" s="9"/>
      <c r="D6" s="9">
        <v>1157186.6099999999</v>
      </c>
      <c r="E6" s="9">
        <v>1158166.5999999999</v>
      </c>
    </row>
    <row r="7" spans="1:6" hidden="1">
      <c r="A7" s="6" t="s">
        <v>399</v>
      </c>
      <c r="B7" s="9">
        <v>46.97</v>
      </c>
      <c r="C7" s="9"/>
      <c r="D7" s="9">
        <v>66361.37</v>
      </c>
      <c r="E7" s="9">
        <v>66408.34</v>
      </c>
    </row>
    <row r="8" spans="1:6">
      <c r="A8" s="6" t="s">
        <v>33</v>
      </c>
      <c r="B8" s="9">
        <v>1919.3700000000001</v>
      </c>
      <c r="C8" s="9"/>
      <c r="D8" s="9">
        <v>2213685.94</v>
      </c>
      <c r="E8" s="9">
        <v>2215605.31</v>
      </c>
    </row>
    <row r="9" spans="1:6">
      <c r="A9" s="6" t="s">
        <v>37</v>
      </c>
      <c r="B9" s="9">
        <v>1249.3800000000001</v>
      </c>
      <c r="C9" s="9"/>
      <c r="D9" s="9">
        <v>1259330.9699999997</v>
      </c>
      <c r="E9" s="9">
        <v>1260580.3499999996</v>
      </c>
    </row>
    <row r="10" spans="1:6">
      <c r="A10" s="6" t="s">
        <v>467</v>
      </c>
      <c r="B10" s="9">
        <v>70.45</v>
      </c>
      <c r="C10" s="9"/>
      <c r="D10" s="9">
        <v>76762.809999999983</v>
      </c>
      <c r="E10" s="9">
        <v>76833.25999999998</v>
      </c>
    </row>
    <row r="11" spans="1:6">
      <c r="A11" s="6" t="s">
        <v>441</v>
      </c>
      <c r="B11" s="9">
        <v>42.27</v>
      </c>
      <c r="C11" s="9"/>
      <c r="D11" s="9">
        <v>57726.020000000011</v>
      </c>
      <c r="E11" s="9">
        <v>57768.290000000008</v>
      </c>
    </row>
    <row r="12" spans="1:6">
      <c r="A12" s="6" t="s">
        <v>41</v>
      </c>
      <c r="B12" s="9">
        <v>89.240000000000009</v>
      </c>
      <c r="C12" s="9"/>
      <c r="D12" s="9">
        <v>84388.000000000029</v>
      </c>
      <c r="E12" s="9">
        <v>84477.240000000034</v>
      </c>
    </row>
    <row r="13" spans="1:6">
      <c r="A13" s="6" t="s">
        <v>413</v>
      </c>
      <c r="B13" s="9">
        <v>32.880000000000003</v>
      </c>
      <c r="C13" s="9"/>
      <c r="D13" s="9">
        <v>61583.610000000008</v>
      </c>
      <c r="E13" s="9">
        <v>61616.490000000005</v>
      </c>
    </row>
    <row r="14" spans="1:6">
      <c r="A14" s="6" t="s">
        <v>395</v>
      </c>
      <c r="B14" s="9">
        <v>42.27</v>
      </c>
      <c r="C14" s="9"/>
      <c r="D14" s="9">
        <v>73171.980000000025</v>
      </c>
      <c r="E14" s="9">
        <v>73214.250000000029</v>
      </c>
    </row>
    <row r="15" spans="1:6">
      <c r="A15" s="6" t="s">
        <v>43</v>
      </c>
      <c r="B15" s="9">
        <v>178.48000000000002</v>
      </c>
      <c r="C15" s="9"/>
      <c r="D15" s="9">
        <v>183669.24000000002</v>
      </c>
      <c r="E15" s="9">
        <v>183847.72000000003</v>
      </c>
    </row>
    <row r="16" spans="1:6">
      <c r="A16" s="6" t="s">
        <v>47</v>
      </c>
      <c r="B16" s="9">
        <v>65.760000000000005</v>
      </c>
      <c r="C16" s="9"/>
      <c r="D16" s="9">
        <v>73514.999999999985</v>
      </c>
      <c r="E16" s="9">
        <v>73580.75999999998</v>
      </c>
    </row>
    <row r="17" spans="1:5">
      <c r="A17" s="6" t="s">
        <v>19</v>
      </c>
      <c r="B17" s="9">
        <v>338.18</v>
      </c>
      <c r="C17" s="9"/>
      <c r="D17" s="9">
        <v>302533.76999999996</v>
      </c>
      <c r="E17" s="9">
        <v>302871.94999999995</v>
      </c>
    </row>
    <row r="18" spans="1:5">
      <c r="A18" s="6" t="s">
        <v>1958</v>
      </c>
      <c r="B18" s="9"/>
      <c r="C18" s="9"/>
      <c r="D18" s="9">
        <v>41170.9</v>
      </c>
      <c r="E18" s="9">
        <v>41170.9</v>
      </c>
    </row>
    <row r="19" spans="1:5">
      <c r="A19" s="6" t="s">
        <v>51</v>
      </c>
      <c r="B19" s="9">
        <v>98.64</v>
      </c>
      <c r="C19" s="9"/>
      <c r="D19" s="9">
        <v>104863.67</v>
      </c>
      <c r="E19" s="9">
        <v>104962.31</v>
      </c>
    </row>
    <row r="20" spans="1:5">
      <c r="A20" s="6" t="s">
        <v>45</v>
      </c>
      <c r="B20" s="9">
        <v>117.42000000000002</v>
      </c>
      <c r="C20" s="9"/>
      <c r="D20" s="9">
        <v>144966.41999999998</v>
      </c>
      <c r="E20" s="9">
        <v>145083.84</v>
      </c>
    </row>
    <row r="21" spans="1:5">
      <c r="A21" s="6" t="s">
        <v>1957</v>
      </c>
      <c r="B21" s="9"/>
      <c r="C21" s="9"/>
      <c r="D21" s="9">
        <v>33329.840000000004</v>
      </c>
      <c r="E21" s="9">
        <v>33329.840000000004</v>
      </c>
    </row>
    <row r="22" spans="1:5">
      <c r="A22" s="6" t="s">
        <v>359</v>
      </c>
      <c r="B22" s="9">
        <v>173.79000000000002</v>
      </c>
      <c r="C22" s="9"/>
      <c r="D22" s="9">
        <v>282887.72000000003</v>
      </c>
      <c r="E22" s="9">
        <v>283061.51</v>
      </c>
    </row>
    <row r="23" spans="1:5">
      <c r="A23" s="6" t="s">
        <v>761</v>
      </c>
      <c r="B23" s="9">
        <v>46.97</v>
      </c>
      <c r="C23" s="9"/>
      <c r="D23" s="9">
        <v>64222.76999999999</v>
      </c>
      <c r="E23" s="9">
        <v>64269.739999999991</v>
      </c>
    </row>
    <row r="24" spans="1:5">
      <c r="A24" s="6" t="s">
        <v>5</v>
      </c>
      <c r="B24" s="9">
        <v>32.880000000000003</v>
      </c>
      <c r="C24" s="9"/>
      <c r="D24" s="9">
        <v>54717.45</v>
      </c>
      <c r="E24" s="9">
        <v>54750.329999999994</v>
      </c>
    </row>
    <row r="25" spans="1:5">
      <c r="A25" s="6" t="s">
        <v>293</v>
      </c>
      <c r="B25" s="9">
        <v>9.39</v>
      </c>
      <c r="C25" s="9"/>
      <c r="D25" s="9">
        <v>98370.24000000002</v>
      </c>
      <c r="E25" s="9">
        <v>98379.630000000019</v>
      </c>
    </row>
    <row r="26" spans="1:5">
      <c r="A26" s="6" t="s">
        <v>153</v>
      </c>
      <c r="B26" s="9">
        <v>28.180000000000003</v>
      </c>
      <c r="C26" s="9"/>
      <c r="D26" s="9">
        <v>54545.329999999994</v>
      </c>
      <c r="E26" s="9">
        <v>54573.509999999995</v>
      </c>
    </row>
    <row r="27" spans="1:5">
      <c r="A27" s="6" t="s">
        <v>473</v>
      </c>
      <c r="B27" s="9">
        <v>37.580000000000005</v>
      </c>
      <c r="C27" s="9"/>
      <c r="D27" s="9">
        <v>61683.679999999993</v>
      </c>
      <c r="E27" s="9">
        <v>61721.259999999995</v>
      </c>
    </row>
    <row r="28" spans="1:5">
      <c r="A28" s="6" t="s">
        <v>343</v>
      </c>
      <c r="B28" s="9">
        <v>32.880000000000003</v>
      </c>
      <c r="C28" s="9"/>
      <c r="D28" s="9">
        <v>49518.279999999984</v>
      </c>
      <c r="E28" s="9">
        <v>49551.159999999982</v>
      </c>
    </row>
    <row r="29" spans="1:5">
      <c r="A29" s="6" t="s">
        <v>205</v>
      </c>
      <c r="B29" s="9">
        <v>28.180000000000003</v>
      </c>
      <c r="C29" s="9"/>
      <c r="D29" s="9">
        <v>54389.36</v>
      </c>
      <c r="E29" s="9">
        <v>54417.54</v>
      </c>
    </row>
    <row r="30" spans="1:5">
      <c r="A30" s="6" t="s">
        <v>461</v>
      </c>
      <c r="B30" s="9">
        <v>37.580000000000005</v>
      </c>
      <c r="C30" s="9"/>
      <c r="D30" s="9">
        <v>60112.490000000005</v>
      </c>
      <c r="E30" s="9">
        <v>60150.070000000007</v>
      </c>
    </row>
    <row r="31" spans="1:5">
      <c r="A31" s="6" t="s">
        <v>500</v>
      </c>
      <c r="B31" s="9">
        <v>70.45</v>
      </c>
      <c r="C31" s="9"/>
      <c r="D31" s="9">
        <v>117236.20999999996</v>
      </c>
      <c r="E31" s="9">
        <v>117306.65999999996</v>
      </c>
    </row>
    <row r="32" spans="1:5">
      <c r="A32" s="6" t="s">
        <v>335</v>
      </c>
      <c r="B32" s="9">
        <v>37.580000000000005</v>
      </c>
      <c r="C32" s="9"/>
      <c r="D32" s="9">
        <v>58851.589999999989</v>
      </c>
      <c r="E32" s="9">
        <v>58889.169999999991</v>
      </c>
    </row>
    <row r="33" spans="1:5">
      <c r="A33" s="6" t="s">
        <v>502</v>
      </c>
      <c r="B33" s="9">
        <v>56.360000000000007</v>
      </c>
      <c r="C33" s="9"/>
      <c r="D33" s="9">
        <v>80618.83</v>
      </c>
      <c r="E33" s="9">
        <v>80675.19</v>
      </c>
    </row>
    <row r="34" spans="1:5">
      <c r="A34" s="6" t="s">
        <v>23</v>
      </c>
      <c r="B34" s="9">
        <v>51.670000000000009</v>
      </c>
      <c r="C34" s="9"/>
      <c r="D34" s="9">
        <v>93877.279999999984</v>
      </c>
      <c r="E34" s="9">
        <v>93928.949999999983</v>
      </c>
    </row>
    <row r="35" spans="1:5">
      <c r="A35" s="6" t="s">
        <v>17</v>
      </c>
      <c r="B35" s="9">
        <v>56.360000000000007</v>
      </c>
      <c r="C35" s="9"/>
      <c r="D35" s="9">
        <v>83823.399999999994</v>
      </c>
      <c r="E35" s="9">
        <v>83879.759999999995</v>
      </c>
    </row>
    <row r="36" spans="1:5">
      <c r="A36" s="6" t="s">
        <v>269</v>
      </c>
      <c r="B36" s="9">
        <v>37.580000000000005</v>
      </c>
      <c r="C36" s="9"/>
      <c r="D36" s="9">
        <v>57510.839999999982</v>
      </c>
      <c r="E36" s="9">
        <v>57548.419999999984</v>
      </c>
    </row>
    <row r="37" spans="1:5">
      <c r="A37" s="6" t="s">
        <v>147</v>
      </c>
      <c r="B37" s="9">
        <v>46.97</v>
      </c>
      <c r="C37" s="9"/>
      <c r="D37" s="9">
        <v>88098.5</v>
      </c>
      <c r="E37" s="9">
        <v>88145.47</v>
      </c>
    </row>
    <row r="38" spans="1:5">
      <c r="A38" s="6" t="s">
        <v>391</v>
      </c>
      <c r="B38" s="9">
        <v>37.580000000000005</v>
      </c>
      <c r="C38" s="9"/>
      <c r="D38" s="9">
        <v>63250.549999999996</v>
      </c>
      <c r="E38" s="9">
        <v>63288.13</v>
      </c>
    </row>
    <row r="39" spans="1:5">
      <c r="A39" s="6" t="s">
        <v>11</v>
      </c>
      <c r="B39" s="9">
        <v>73.039999999999992</v>
      </c>
      <c r="C39" s="9"/>
      <c r="D39" s="9">
        <v>75924.75</v>
      </c>
      <c r="E39" s="9">
        <v>75997.789999999994</v>
      </c>
    </row>
    <row r="40" spans="1:5">
      <c r="A40" s="6" t="s">
        <v>481</v>
      </c>
      <c r="B40" s="9">
        <v>37.580000000000005</v>
      </c>
      <c r="C40" s="9"/>
      <c r="D40" s="9">
        <v>60569.729999999989</v>
      </c>
      <c r="E40" s="9">
        <v>60607.30999999999</v>
      </c>
    </row>
    <row r="41" spans="1:5">
      <c r="A41" s="6" t="s">
        <v>443</v>
      </c>
      <c r="B41" s="9">
        <v>42.27</v>
      </c>
      <c r="C41" s="9"/>
      <c r="D41" s="9">
        <v>63130.520000000004</v>
      </c>
      <c r="E41" s="9">
        <v>63172.79</v>
      </c>
    </row>
    <row r="42" spans="1:5">
      <c r="A42" s="6" t="s">
        <v>151</v>
      </c>
      <c r="B42" s="9">
        <v>42.27</v>
      </c>
      <c r="C42" s="9"/>
      <c r="D42" s="9">
        <v>72974.75999999998</v>
      </c>
      <c r="E42" s="9">
        <v>73017.029999999984</v>
      </c>
    </row>
    <row r="43" spans="1:5">
      <c r="A43" s="6" t="s">
        <v>9</v>
      </c>
      <c r="B43" s="9">
        <v>37.580000000000005</v>
      </c>
      <c r="C43" s="9"/>
      <c r="D43" s="9">
        <v>62429.459999999985</v>
      </c>
      <c r="E43" s="9">
        <v>62467.039999999986</v>
      </c>
    </row>
    <row r="44" spans="1:5">
      <c r="A44" s="6" t="s">
        <v>173</v>
      </c>
      <c r="B44" s="9">
        <v>42.27</v>
      </c>
      <c r="C44" s="9"/>
      <c r="D44" s="9">
        <v>70060.659999999989</v>
      </c>
      <c r="E44" s="9">
        <v>70102.929999999993</v>
      </c>
    </row>
    <row r="45" spans="1:5">
      <c r="A45" s="6" t="s">
        <v>351</v>
      </c>
      <c r="B45" s="9"/>
      <c r="C45" s="9"/>
      <c r="D45" s="9">
        <v>53290.43</v>
      </c>
      <c r="E45" s="9">
        <v>53290.43</v>
      </c>
    </row>
    <row r="46" spans="1:5">
      <c r="A46" s="6" t="s">
        <v>15</v>
      </c>
      <c r="B46" s="9">
        <v>32.880000000000003</v>
      </c>
      <c r="C46" s="9"/>
      <c r="D46" s="9">
        <v>62508.62</v>
      </c>
      <c r="E46" s="9">
        <v>62541.5</v>
      </c>
    </row>
    <row r="47" spans="1:5">
      <c r="A47" s="6" t="s">
        <v>7</v>
      </c>
      <c r="B47" s="9">
        <v>28.180000000000003</v>
      </c>
      <c r="C47" s="9"/>
      <c r="D47" s="9">
        <v>58569.630000000005</v>
      </c>
      <c r="E47" s="9">
        <v>58597.810000000005</v>
      </c>
    </row>
    <row r="48" spans="1:5">
      <c r="A48" s="6" t="s">
        <v>279</v>
      </c>
      <c r="B48" s="9">
        <v>37.580000000000005</v>
      </c>
      <c r="C48" s="9"/>
      <c r="D48" s="9">
        <v>55491.900000000009</v>
      </c>
      <c r="E48" s="9">
        <v>55529.48000000001</v>
      </c>
    </row>
    <row r="49" spans="1:5">
      <c r="A49" s="6" t="s">
        <v>383</v>
      </c>
      <c r="B49" s="9">
        <v>436.81000000000006</v>
      </c>
      <c r="C49" s="9"/>
      <c r="D49" s="9">
        <v>996687.89999999979</v>
      </c>
      <c r="E49" s="9">
        <v>997124.70999999985</v>
      </c>
    </row>
    <row r="50" spans="1:5">
      <c r="A50" s="6" t="s">
        <v>759</v>
      </c>
      <c r="B50" s="9">
        <v>1113.17</v>
      </c>
      <c r="C50" s="9"/>
      <c r="D50" s="9">
        <v>1429289.1600000001</v>
      </c>
      <c r="E50" s="9">
        <v>1430402.33</v>
      </c>
    </row>
    <row r="51" spans="1:5">
      <c r="A51" s="6" t="s">
        <v>303</v>
      </c>
      <c r="B51" s="9"/>
      <c r="C51" s="9"/>
      <c r="D51" s="9">
        <v>145923.49</v>
      </c>
      <c r="E51" s="9">
        <v>145923.49</v>
      </c>
    </row>
    <row r="52" spans="1:5">
      <c r="A52" s="6" t="s">
        <v>415</v>
      </c>
      <c r="B52" s="9">
        <v>61.06</v>
      </c>
      <c r="C52" s="9"/>
      <c r="D52" s="9">
        <v>106599.65000000001</v>
      </c>
      <c r="E52" s="9">
        <v>106660.71</v>
      </c>
    </row>
    <row r="53" spans="1:5">
      <c r="A53" s="6" t="s">
        <v>183</v>
      </c>
      <c r="B53" s="9">
        <v>868.93000000000006</v>
      </c>
      <c r="C53" s="9"/>
      <c r="D53" s="9">
        <v>1039539.4900000001</v>
      </c>
      <c r="E53" s="9">
        <v>1040408.4200000002</v>
      </c>
    </row>
    <row r="54" spans="1:5">
      <c r="A54" s="6" t="s">
        <v>766</v>
      </c>
      <c r="B54" s="9">
        <v>112.73</v>
      </c>
      <c r="C54" s="9"/>
      <c r="D54" s="9">
        <v>175887.52000000002</v>
      </c>
      <c r="E54" s="9">
        <v>176000.25000000003</v>
      </c>
    </row>
    <row r="55" spans="1:5">
      <c r="A55" s="6" t="s">
        <v>744</v>
      </c>
      <c r="B55" s="9">
        <v>446.21000000000004</v>
      </c>
      <c r="C55" s="9"/>
      <c r="D55" s="9">
        <v>966847.69999999972</v>
      </c>
      <c r="E55" s="9">
        <v>967293.90999999968</v>
      </c>
    </row>
    <row r="56" spans="1:5">
      <c r="A56" s="6" t="s">
        <v>457</v>
      </c>
      <c r="B56" s="9">
        <v>79.850000000000009</v>
      </c>
      <c r="C56" s="9"/>
      <c r="D56" s="9">
        <v>121306.36999999998</v>
      </c>
      <c r="E56" s="9">
        <v>121386.21999999999</v>
      </c>
    </row>
    <row r="57" spans="1:5">
      <c r="A57" s="6" t="s">
        <v>119</v>
      </c>
      <c r="B57" s="9">
        <v>79.850000000000009</v>
      </c>
      <c r="C57" s="9"/>
      <c r="D57" s="9">
        <v>109892.4</v>
      </c>
      <c r="E57" s="9">
        <v>109972.25</v>
      </c>
    </row>
    <row r="58" spans="1:5">
      <c r="A58" s="6" t="s">
        <v>175</v>
      </c>
      <c r="B58" s="9">
        <v>1078.6200000000001</v>
      </c>
      <c r="C58" s="9"/>
      <c r="D58" s="9">
        <v>2024216.3599999999</v>
      </c>
      <c r="E58" s="9">
        <v>2025294.98</v>
      </c>
    </row>
    <row r="59" spans="1:5">
      <c r="A59" s="6" t="s">
        <v>29</v>
      </c>
      <c r="B59" s="9">
        <v>422.72000000000008</v>
      </c>
      <c r="C59" s="9"/>
      <c r="D59" s="9">
        <v>787120.91000000015</v>
      </c>
      <c r="E59" s="9">
        <v>787543.63000000012</v>
      </c>
    </row>
    <row r="60" spans="1:5">
      <c r="A60" s="6" t="s">
        <v>3350</v>
      </c>
      <c r="B60" s="9">
        <v>544.84000000000015</v>
      </c>
      <c r="C60" s="9"/>
      <c r="D60" s="9">
        <v>680819.66999999981</v>
      </c>
      <c r="E60" s="9">
        <v>681364.50999999978</v>
      </c>
    </row>
    <row r="61" spans="1:5">
      <c r="A61" s="6" t="s">
        <v>297</v>
      </c>
      <c r="B61" s="9">
        <v>333.48</v>
      </c>
      <c r="C61" s="9"/>
      <c r="D61" s="9">
        <v>680802.98999999987</v>
      </c>
      <c r="E61" s="9">
        <v>681136.46999999986</v>
      </c>
    </row>
    <row r="62" spans="1:5">
      <c r="A62" s="6" t="s">
        <v>163</v>
      </c>
      <c r="B62" s="9">
        <v>746.81000000000006</v>
      </c>
      <c r="C62" s="9"/>
      <c r="D62" s="9">
        <v>1495339.88</v>
      </c>
      <c r="E62" s="9">
        <v>1496086.69</v>
      </c>
    </row>
    <row r="63" spans="1:5">
      <c r="A63" s="6" t="s">
        <v>219</v>
      </c>
      <c r="B63" s="9">
        <v>582.42000000000007</v>
      </c>
      <c r="C63" s="9"/>
      <c r="D63" s="9">
        <v>812904.20999999985</v>
      </c>
      <c r="E63" s="9">
        <v>813486.62999999989</v>
      </c>
    </row>
    <row r="64" spans="1:5">
      <c r="A64" s="6" t="s">
        <v>93</v>
      </c>
      <c r="B64" s="9">
        <v>51.670000000000009</v>
      </c>
      <c r="C64" s="9"/>
      <c r="D64" s="9">
        <v>68462.349999999991</v>
      </c>
      <c r="E64" s="9">
        <v>68514.01999999999</v>
      </c>
    </row>
    <row r="65" spans="1:5">
      <c r="A65" s="6" t="s">
        <v>95</v>
      </c>
      <c r="B65" s="9">
        <v>103.33000000000001</v>
      </c>
      <c r="C65" s="9"/>
      <c r="D65" s="9">
        <v>159104.66</v>
      </c>
      <c r="E65" s="9">
        <v>159207.99</v>
      </c>
    </row>
    <row r="66" spans="1:5">
      <c r="A66" s="6" t="s">
        <v>83</v>
      </c>
      <c r="B66" s="9">
        <v>375.75</v>
      </c>
      <c r="C66" s="9"/>
      <c r="D66" s="9">
        <v>667221.60000000009</v>
      </c>
      <c r="E66" s="9">
        <v>667597.35000000009</v>
      </c>
    </row>
    <row r="67" spans="1:5">
      <c r="A67" s="6" t="s">
        <v>117</v>
      </c>
      <c r="B67" s="9">
        <v>65.760000000000005</v>
      </c>
      <c r="C67" s="9"/>
      <c r="D67" s="9">
        <v>101845.77</v>
      </c>
      <c r="E67" s="9">
        <v>101911.53</v>
      </c>
    </row>
    <row r="68" spans="1:5">
      <c r="A68" s="6" t="s">
        <v>369</v>
      </c>
      <c r="B68" s="9">
        <v>145.6</v>
      </c>
      <c r="C68" s="9"/>
      <c r="D68" s="9">
        <v>239990.21000000005</v>
      </c>
      <c r="E68" s="9">
        <v>240135.81000000006</v>
      </c>
    </row>
    <row r="69" spans="1:5">
      <c r="A69" s="6" t="s">
        <v>189</v>
      </c>
      <c r="B69" s="9">
        <v>103.33000000000001</v>
      </c>
      <c r="C69" s="9"/>
      <c r="D69" s="9">
        <v>140745.41999999998</v>
      </c>
      <c r="E69" s="9">
        <v>140848.74999999997</v>
      </c>
    </row>
    <row r="70" spans="1:5">
      <c r="A70" s="6" t="s">
        <v>375</v>
      </c>
      <c r="B70" s="9">
        <v>150.30000000000001</v>
      </c>
      <c r="C70" s="9"/>
      <c r="D70" s="9">
        <v>224846.49999999994</v>
      </c>
      <c r="E70" s="9">
        <v>224996.79999999993</v>
      </c>
    </row>
    <row r="71" spans="1:5">
      <c r="A71" s="6" t="s">
        <v>377</v>
      </c>
      <c r="B71" s="9">
        <v>103.33000000000001</v>
      </c>
      <c r="C71" s="9"/>
      <c r="D71" s="9">
        <v>144012.59</v>
      </c>
      <c r="E71" s="9">
        <v>144115.91999999998</v>
      </c>
    </row>
    <row r="72" spans="1:5">
      <c r="A72" s="6" t="s">
        <v>231</v>
      </c>
      <c r="B72" s="9">
        <v>140.91</v>
      </c>
      <c r="C72" s="9"/>
      <c r="D72" s="9">
        <v>192151.52</v>
      </c>
      <c r="E72" s="9">
        <v>192292.43</v>
      </c>
    </row>
    <row r="73" spans="1:5">
      <c r="A73" s="6" t="s">
        <v>385</v>
      </c>
      <c r="B73" s="9">
        <v>150.30000000000001</v>
      </c>
      <c r="C73" s="9"/>
      <c r="D73" s="9">
        <v>268884.71999999997</v>
      </c>
      <c r="E73" s="9">
        <v>269035.01999999996</v>
      </c>
    </row>
    <row r="74" spans="1:5">
      <c r="A74" s="6" t="s">
        <v>393</v>
      </c>
      <c r="B74" s="9">
        <v>117.42000000000002</v>
      </c>
      <c r="C74" s="9"/>
      <c r="D74" s="9">
        <v>163533.84000000003</v>
      </c>
      <c r="E74" s="9">
        <v>163651.26000000004</v>
      </c>
    </row>
    <row r="75" spans="1:5">
      <c r="A75" s="6" t="s">
        <v>121</v>
      </c>
      <c r="B75" s="9">
        <v>112.73</v>
      </c>
      <c r="C75" s="9"/>
      <c r="D75" s="9">
        <v>140207.14000000001</v>
      </c>
      <c r="E75" s="9">
        <v>140319.87000000002</v>
      </c>
    </row>
    <row r="76" spans="1:5">
      <c r="A76" s="6" t="s">
        <v>403</v>
      </c>
      <c r="B76" s="9">
        <v>155.00000000000003</v>
      </c>
      <c r="C76" s="9"/>
      <c r="D76" s="9">
        <v>186620.39999999994</v>
      </c>
      <c r="E76" s="9">
        <v>186775.39999999994</v>
      </c>
    </row>
    <row r="77" spans="1:5">
      <c r="A77" s="6" t="s">
        <v>405</v>
      </c>
      <c r="B77" s="9">
        <v>37.580000000000005</v>
      </c>
      <c r="C77" s="9"/>
      <c r="D77" s="9">
        <v>64057.62000000001</v>
      </c>
      <c r="E77" s="9">
        <v>64095.200000000012</v>
      </c>
    </row>
    <row r="78" spans="1:5">
      <c r="A78" s="6" t="s">
        <v>307</v>
      </c>
      <c r="B78" s="9"/>
      <c r="C78" s="9"/>
      <c r="D78" s="9">
        <v>175572.03999999998</v>
      </c>
      <c r="E78" s="9">
        <v>175572.03999999998</v>
      </c>
    </row>
    <row r="79" spans="1:5">
      <c r="A79" s="6" t="s">
        <v>115</v>
      </c>
      <c r="B79" s="9">
        <v>159.70000000000002</v>
      </c>
      <c r="C79" s="9"/>
      <c r="D79" s="9">
        <v>191045.56</v>
      </c>
      <c r="E79" s="9">
        <v>191205.26</v>
      </c>
    </row>
    <row r="80" spans="1:5">
      <c r="A80" s="6" t="s">
        <v>748</v>
      </c>
      <c r="B80" s="9">
        <v>131.51000000000002</v>
      </c>
      <c r="C80" s="9"/>
      <c r="D80" s="9">
        <v>168982.40999999997</v>
      </c>
      <c r="E80" s="9">
        <v>169113.91999999998</v>
      </c>
    </row>
    <row r="81" spans="1:5">
      <c r="A81" s="6" t="s">
        <v>437</v>
      </c>
      <c r="B81" s="9">
        <v>131.51000000000002</v>
      </c>
      <c r="C81" s="9"/>
      <c r="D81" s="9">
        <v>209606.75999999998</v>
      </c>
      <c r="E81" s="9">
        <v>209738.27</v>
      </c>
    </row>
    <row r="82" spans="1:5">
      <c r="A82" s="6" t="s">
        <v>323</v>
      </c>
      <c r="B82" s="9">
        <v>89.240000000000009</v>
      </c>
      <c r="C82" s="9"/>
      <c r="D82" s="9">
        <v>152558.60999999999</v>
      </c>
      <c r="E82" s="9">
        <v>152647.84999999998</v>
      </c>
    </row>
    <row r="83" spans="1:5">
      <c r="A83" s="6" t="s">
        <v>317</v>
      </c>
      <c r="B83" s="9"/>
      <c r="C83" s="9"/>
      <c r="D83" s="9">
        <v>52586.419999999991</v>
      </c>
      <c r="E83" s="9">
        <v>52586.419999999991</v>
      </c>
    </row>
    <row r="84" spans="1:5">
      <c r="A84" s="6" t="s">
        <v>261</v>
      </c>
      <c r="B84" s="9">
        <v>42.27</v>
      </c>
      <c r="C84" s="9"/>
      <c r="D84" s="9">
        <v>61470.450000000004</v>
      </c>
      <c r="E84" s="9">
        <v>61512.72</v>
      </c>
    </row>
    <row r="85" spans="1:5">
      <c r="A85" s="6" t="s">
        <v>313</v>
      </c>
      <c r="B85" s="9">
        <v>197.27</v>
      </c>
      <c r="C85" s="9"/>
      <c r="D85" s="9">
        <v>222755.34999999998</v>
      </c>
      <c r="E85" s="9">
        <v>222952.61999999997</v>
      </c>
    </row>
    <row r="86" spans="1:5">
      <c r="A86" s="6" t="s">
        <v>469</v>
      </c>
      <c r="B86" s="9">
        <v>418.03000000000003</v>
      </c>
      <c r="C86" s="9"/>
      <c r="D86" s="9">
        <v>542163.69999999995</v>
      </c>
      <c r="E86" s="9">
        <v>542581.73</v>
      </c>
    </row>
    <row r="87" spans="1:5">
      <c r="A87" s="6" t="s">
        <v>477</v>
      </c>
      <c r="B87" s="9">
        <v>126.82000000000001</v>
      </c>
      <c r="C87" s="9"/>
      <c r="D87" s="9">
        <v>211398.11000000002</v>
      </c>
      <c r="E87" s="9">
        <v>211524.93000000002</v>
      </c>
    </row>
    <row r="88" spans="1:5">
      <c r="A88" s="6" t="s">
        <v>223</v>
      </c>
      <c r="B88" s="9">
        <v>173.79000000000002</v>
      </c>
      <c r="C88" s="9"/>
      <c r="D88" s="9">
        <v>211423.46999999997</v>
      </c>
      <c r="E88" s="9">
        <v>211597.25999999998</v>
      </c>
    </row>
    <row r="89" spans="1:5">
      <c r="A89" s="6" t="s">
        <v>105</v>
      </c>
      <c r="B89" s="9">
        <v>216.06</v>
      </c>
      <c r="C89" s="9"/>
      <c r="D89" s="9">
        <v>342924.87999999995</v>
      </c>
      <c r="E89" s="9">
        <v>343140.93999999994</v>
      </c>
    </row>
    <row r="90" spans="1:5">
      <c r="A90" s="6" t="s">
        <v>747</v>
      </c>
      <c r="B90" s="9">
        <v>230.15000000000003</v>
      </c>
      <c r="C90" s="9"/>
      <c r="D90" s="9">
        <v>317949.53000000003</v>
      </c>
      <c r="E90" s="9">
        <v>318179.68000000005</v>
      </c>
    </row>
    <row r="91" spans="1:5">
      <c r="A91" s="6" t="s">
        <v>741</v>
      </c>
      <c r="B91" s="9">
        <v>295.91000000000003</v>
      </c>
      <c r="C91" s="9"/>
      <c r="D91" s="9">
        <v>435042.41000000003</v>
      </c>
      <c r="E91" s="9">
        <v>435338.32</v>
      </c>
    </row>
    <row r="92" spans="1:5">
      <c r="A92" s="6" t="s">
        <v>229</v>
      </c>
      <c r="B92" s="9">
        <v>187.88</v>
      </c>
      <c r="C92" s="9"/>
      <c r="D92" s="9">
        <v>239956.12000000002</v>
      </c>
      <c r="E92" s="9">
        <v>240144.00000000003</v>
      </c>
    </row>
    <row r="93" spans="1:5">
      <c r="A93" s="6" t="s">
        <v>113</v>
      </c>
      <c r="B93" s="9">
        <v>173.79000000000002</v>
      </c>
      <c r="C93" s="9"/>
      <c r="D93" s="9">
        <v>238533.49000000002</v>
      </c>
      <c r="E93" s="9">
        <v>238707.28000000003</v>
      </c>
    </row>
    <row r="94" spans="1:5">
      <c r="A94" s="6" t="s">
        <v>301</v>
      </c>
      <c r="B94" s="9">
        <v>187.88</v>
      </c>
      <c r="C94" s="9"/>
      <c r="D94" s="9">
        <v>324225.81000000011</v>
      </c>
      <c r="E94" s="9">
        <v>324413.69000000012</v>
      </c>
    </row>
    <row r="95" spans="1:5">
      <c r="A95" s="6" t="s">
        <v>177</v>
      </c>
      <c r="B95" s="9">
        <v>272.42000000000007</v>
      </c>
      <c r="C95" s="9"/>
      <c r="D95" s="9">
        <v>573359.10999999987</v>
      </c>
      <c r="E95" s="9">
        <v>573631.52999999991</v>
      </c>
    </row>
    <row r="96" spans="1:5">
      <c r="A96" s="6" t="s">
        <v>233</v>
      </c>
      <c r="B96" s="9">
        <v>187.88</v>
      </c>
      <c r="C96" s="9"/>
      <c r="D96" s="9">
        <v>228350.84999999998</v>
      </c>
      <c r="E96" s="9">
        <v>228538.72999999998</v>
      </c>
    </row>
    <row r="97" spans="1:5">
      <c r="A97" s="6" t="s">
        <v>167</v>
      </c>
      <c r="B97" s="9">
        <v>455.6</v>
      </c>
      <c r="C97" s="9"/>
      <c r="D97" s="9">
        <v>747622.28</v>
      </c>
      <c r="E97" s="9">
        <v>748077.88</v>
      </c>
    </row>
    <row r="98" spans="1:5">
      <c r="A98" s="6" t="s">
        <v>181</v>
      </c>
      <c r="B98" s="9">
        <v>230.15000000000003</v>
      </c>
      <c r="C98" s="9"/>
      <c r="D98" s="9">
        <v>296394.42</v>
      </c>
      <c r="E98" s="9">
        <v>296624.57</v>
      </c>
    </row>
    <row r="99" spans="1:5">
      <c r="A99" s="6" t="s">
        <v>169</v>
      </c>
      <c r="B99" s="9">
        <v>206.66000000000003</v>
      </c>
      <c r="C99" s="9"/>
      <c r="D99" s="9">
        <v>502527.72999999992</v>
      </c>
      <c r="E99" s="9">
        <v>502734.3899999999</v>
      </c>
    </row>
    <row r="100" spans="1:5">
      <c r="A100" s="6" t="s">
        <v>201</v>
      </c>
      <c r="B100" s="9">
        <v>173.79000000000002</v>
      </c>
      <c r="C100" s="9"/>
      <c r="D100" s="9">
        <v>236895.16</v>
      </c>
      <c r="E100" s="9">
        <v>237068.95</v>
      </c>
    </row>
    <row r="101" spans="1:5">
      <c r="A101" s="6" t="s">
        <v>742</v>
      </c>
      <c r="B101" s="9">
        <v>356.97</v>
      </c>
      <c r="C101" s="9"/>
      <c r="D101" s="9">
        <v>444377.1100000001</v>
      </c>
      <c r="E101" s="9">
        <v>444734.08000000007</v>
      </c>
    </row>
    <row r="102" spans="1:5">
      <c r="A102" s="6" t="s">
        <v>325</v>
      </c>
      <c r="B102" s="9">
        <v>145.6</v>
      </c>
      <c r="C102" s="9"/>
      <c r="D102" s="9">
        <v>205286.69999999992</v>
      </c>
      <c r="E102" s="9">
        <v>205432.29999999993</v>
      </c>
    </row>
    <row r="103" spans="1:5">
      <c r="A103" s="6" t="s">
        <v>299</v>
      </c>
      <c r="B103" s="9"/>
      <c r="C103" s="9"/>
      <c r="D103" s="9">
        <v>331623.57</v>
      </c>
      <c r="E103" s="9">
        <v>331623.57</v>
      </c>
    </row>
    <row r="104" spans="1:5">
      <c r="A104" s="6" t="s">
        <v>77</v>
      </c>
      <c r="B104" s="9">
        <v>159.70000000000002</v>
      </c>
      <c r="C104" s="9"/>
      <c r="D104" s="9">
        <v>233148.15</v>
      </c>
      <c r="E104" s="9">
        <v>233307.85</v>
      </c>
    </row>
    <row r="105" spans="1:5">
      <c r="A105" s="6" t="s">
        <v>305</v>
      </c>
      <c r="B105" s="9">
        <v>1313.47</v>
      </c>
      <c r="C105" s="9"/>
      <c r="D105" s="9">
        <v>339178.26000000007</v>
      </c>
      <c r="E105" s="9">
        <v>340491.73000000004</v>
      </c>
    </row>
    <row r="106" spans="1:5">
      <c r="A106" s="6" t="s">
        <v>165</v>
      </c>
      <c r="B106" s="9">
        <v>206.66000000000003</v>
      </c>
      <c r="C106" s="9"/>
      <c r="D106" s="9">
        <v>401761.21</v>
      </c>
      <c r="E106" s="9">
        <v>401967.87</v>
      </c>
    </row>
    <row r="107" spans="1:5">
      <c r="A107" s="6" t="s">
        <v>407</v>
      </c>
      <c r="B107" s="9">
        <v>131.51000000000002</v>
      </c>
      <c r="C107" s="9"/>
      <c r="D107" s="9">
        <v>172917.59000000005</v>
      </c>
      <c r="E107" s="9">
        <v>173049.10000000006</v>
      </c>
    </row>
    <row r="108" spans="1:5">
      <c r="A108" s="6" t="s">
        <v>421</v>
      </c>
      <c r="B108" s="9">
        <v>328.79</v>
      </c>
      <c r="C108" s="9"/>
      <c r="D108" s="9">
        <v>465077.31000000011</v>
      </c>
      <c r="E108" s="9">
        <v>465406.10000000009</v>
      </c>
    </row>
    <row r="109" spans="1:5">
      <c r="A109" s="6" t="s">
        <v>777</v>
      </c>
      <c r="B109" s="9">
        <v>239.54</v>
      </c>
      <c r="C109" s="9"/>
      <c r="D109" s="9">
        <v>535161.02</v>
      </c>
      <c r="E109" s="9">
        <v>535400.56000000006</v>
      </c>
    </row>
    <row r="110" spans="1:5">
      <c r="A110" s="6" t="s">
        <v>309</v>
      </c>
      <c r="B110" s="9"/>
      <c r="C110" s="9"/>
      <c r="D110" s="9">
        <v>558551.16999999993</v>
      </c>
      <c r="E110" s="9">
        <v>558551.16999999993</v>
      </c>
    </row>
    <row r="111" spans="1:5">
      <c r="A111" s="6" t="s">
        <v>87</v>
      </c>
      <c r="B111" s="9">
        <v>361.66</v>
      </c>
      <c r="C111" s="9"/>
      <c r="D111" s="9">
        <v>607080.37999999989</v>
      </c>
      <c r="E111" s="9">
        <v>607442.03999999992</v>
      </c>
    </row>
    <row r="112" spans="1:5">
      <c r="A112" s="6" t="s">
        <v>765</v>
      </c>
      <c r="B112" s="9"/>
      <c r="C112" s="9"/>
      <c r="D112" s="9">
        <v>287979.14999999997</v>
      </c>
      <c r="E112" s="9">
        <v>287979.14999999997</v>
      </c>
    </row>
    <row r="113" spans="1:5">
      <c r="A113" s="6" t="s">
        <v>3351</v>
      </c>
      <c r="B113" s="9">
        <v>732.21</v>
      </c>
      <c r="C113" s="9"/>
      <c r="D113" s="9">
        <v>552386.89000000013</v>
      </c>
      <c r="E113" s="9">
        <v>553119.10000000009</v>
      </c>
    </row>
    <row r="114" spans="1:5">
      <c r="A114" s="6" t="s">
        <v>91</v>
      </c>
      <c r="B114" s="9">
        <v>197.27</v>
      </c>
      <c r="C114" s="9"/>
      <c r="D114" s="9">
        <v>357624.28000000009</v>
      </c>
      <c r="E114" s="9">
        <v>357821.5500000001</v>
      </c>
    </row>
    <row r="115" spans="1:5">
      <c r="A115" s="6" t="s">
        <v>255</v>
      </c>
      <c r="B115" s="9">
        <v>192.57</v>
      </c>
      <c r="C115" s="9"/>
      <c r="D115" s="9">
        <v>295146.86</v>
      </c>
      <c r="E115" s="9">
        <v>295339.43</v>
      </c>
    </row>
    <row r="116" spans="1:5">
      <c r="A116" s="6" t="s">
        <v>107</v>
      </c>
      <c r="B116" s="9">
        <v>131.51000000000002</v>
      </c>
      <c r="C116" s="9"/>
      <c r="D116" s="9">
        <v>173096.86000000004</v>
      </c>
      <c r="E116" s="9">
        <v>173228.37000000005</v>
      </c>
    </row>
    <row r="117" spans="1:5">
      <c r="A117" s="6" t="s">
        <v>1</v>
      </c>
      <c r="B117" s="9">
        <v>140.91</v>
      </c>
      <c r="C117" s="9"/>
      <c r="D117" s="9">
        <v>198468.77000000002</v>
      </c>
      <c r="E117" s="9">
        <v>198609.68000000002</v>
      </c>
    </row>
    <row r="118" spans="1:5">
      <c r="A118" s="6" t="s">
        <v>179</v>
      </c>
      <c r="B118" s="9">
        <v>385.15000000000003</v>
      </c>
      <c r="C118" s="9"/>
      <c r="D118" s="9">
        <v>591474.53</v>
      </c>
      <c r="E118" s="9">
        <v>591859.68000000005</v>
      </c>
    </row>
    <row r="119" spans="1:5">
      <c r="A119" s="6" t="s">
        <v>471</v>
      </c>
      <c r="B119" s="9">
        <v>150.30000000000001</v>
      </c>
      <c r="C119" s="9"/>
      <c r="D119" s="9">
        <v>301398.39</v>
      </c>
      <c r="E119" s="9">
        <v>301548.69</v>
      </c>
    </row>
    <row r="120" spans="1:5">
      <c r="A120" s="6" t="s">
        <v>315</v>
      </c>
      <c r="B120" s="9">
        <v>206.66000000000003</v>
      </c>
      <c r="C120" s="9"/>
      <c r="D120" s="9">
        <v>306602.46000000008</v>
      </c>
      <c r="E120" s="9">
        <v>306809.12000000005</v>
      </c>
    </row>
    <row r="121" spans="1:5">
      <c r="A121" s="6" t="s">
        <v>409</v>
      </c>
      <c r="B121" s="9">
        <v>126.82000000000001</v>
      </c>
      <c r="C121" s="9"/>
      <c r="D121" s="9">
        <v>187829.43</v>
      </c>
      <c r="E121" s="9">
        <v>187956.25</v>
      </c>
    </row>
    <row r="122" spans="1:5">
      <c r="A122" s="6" t="s">
        <v>367</v>
      </c>
      <c r="B122" s="9">
        <v>42.27</v>
      </c>
      <c r="C122" s="9"/>
      <c r="D122" s="9">
        <v>60580.11</v>
      </c>
      <c r="E122" s="9">
        <v>60622.38</v>
      </c>
    </row>
    <row r="123" spans="1:5">
      <c r="A123" s="6" t="s">
        <v>355</v>
      </c>
      <c r="B123" s="9">
        <v>37.580000000000005</v>
      </c>
      <c r="C123" s="9"/>
      <c r="D123" s="9">
        <v>52010.1</v>
      </c>
      <c r="E123" s="9">
        <v>52047.68</v>
      </c>
    </row>
    <row r="124" spans="1:5">
      <c r="A124" s="6" t="s">
        <v>287</v>
      </c>
      <c r="B124" s="9">
        <v>37.580000000000005</v>
      </c>
      <c r="C124" s="9"/>
      <c r="D124" s="9">
        <v>54346.249999999985</v>
      </c>
      <c r="E124" s="9">
        <v>54383.829999999987</v>
      </c>
    </row>
    <row r="125" spans="1:5">
      <c r="A125" s="6" t="s">
        <v>349</v>
      </c>
      <c r="B125" s="9">
        <v>42.27</v>
      </c>
      <c r="C125" s="9"/>
      <c r="D125" s="9">
        <v>49035.839999999997</v>
      </c>
      <c r="E125" s="9">
        <v>49078.109999999993</v>
      </c>
    </row>
    <row r="126" spans="1:5">
      <c r="A126" s="6" t="s">
        <v>411</v>
      </c>
      <c r="B126" s="9">
        <v>42.27</v>
      </c>
      <c r="C126" s="9"/>
      <c r="D126" s="9">
        <v>61439.319999999985</v>
      </c>
      <c r="E126" s="9">
        <v>61481.589999999982</v>
      </c>
    </row>
    <row r="127" spans="1:5">
      <c r="A127" s="6" t="s">
        <v>423</v>
      </c>
      <c r="B127" s="9">
        <v>32.880000000000003</v>
      </c>
      <c r="C127" s="9"/>
      <c r="D127" s="9">
        <v>74527.979999999981</v>
      </c>
      <c r="E127" s="9">
        <v>74560.859999999986</v>
      </c>
    </row>
    <row r="128" spans="1:5">
      <c r="A128" s="6" t="s">
        <v>425</v>
      </c>
      <c r="B128" s="9">
        <v>37.580000000000005</v>
      </c>
      <c r="C128" s="9"/>
      <c r="D128" s="9">
        <v>61352.109999999993</v>
      </c>
      <c r="E128" s="9">
        <v>61389.689999999995</v>
      </c>
    </row>
    <row r="129" spans="1:5">
      <c r="A129" s="6" t="s">
        <v>431</v>
      </c>
      <c r="B129" s="9">
        <v>37.580000000000005</v>
      </c>
      <c r="C129" s="9"/>
      <c r="D129" s="9">
        <v>61383.140000000007</v>
      </c>
      <c r="E129" s="9">
        <v>61420.720000000008</v>
      </c>
    </row>
    <row r="130" spans="1:5">
      <c r="A130" s="6" t="s">
        <v>13</v>
      </c>
      <c r="B130" s="9">
        <v>51.560000000000009</v>
      </c>
      <c r="C130" s="9"/>
      <c r="D130" s="9">
        <v>58734.46</v>
      </c>
      <c r="E130" s="9">
        <v>58786.02</v>
      </c>
    </row>
    <row r="131" spans="1:5">
      <c r="A131" s="6" t="s">
        <v>253</v>
      </c>
      <c r="B131" s="9">
        <v>32.880000000000003</v>
      </c>
      <c r="C131" s="9"/>
      <c r="D131" s="9">
        <v>55449.099999999991</v>
      </c>
      <c r="E131" s="9">
        <v>55481.979999999989</v>
      </c>
    </row>
    <row r="132" spans="1:5">
      <c r="A132" s="6" t="s">
        <v>341</v>
      </c>
      <c r="B132" s="9"/>
      <c r="C132" s="9"/>
      <c r="D132" s="9">
        <v>49477.869999999988</v>
      </c>
      <c r="E132" s="9">
        <v>49477.869999999988</v>
      </c>
    </row>
    <row r="133" spans="1:5">
      <c r="A133" s="6" t="s">
        <v>125</v>
      </c>
      <c r="B133" s="9">
        <v>84.09</v>
      </c>
      <c r="C133" s="9"/>
      <c r="D133" s="9">
        <v>77634.090000000026</v>
      </c>
      <c r="E133" s="9">
        <v>77718.180000000022</v>
      </c>
    </row>
    <row r="134" spans="1:5">
      <c r="A134" s="6" t="s">
        <v>329</v>
      </c>
      <c r="B134" s="9"/>
      <c r="C134" s="9"/>
      <c r="D134" s="9">
        <v>74537.06</v>
      </c>
      <c r="E134" s="9">
        <v>74537.06</v>
      </c>
    </row>
    <row r="135" spans="1:5">
      <c r="A135" s="6" t="s">
        <v>149</v>
      </c>
      <c r="B135" s="9">
        <v>46.97</v>
      </c>
      <c r="C135" s="9"/>
      <c r="D135" s="9">
        <v>65748.26999999999</v>
      </c>
      <c r="E135" s="9">
        <v>65795.239999999991</v>
      </c>
    </row>
    <row r="136" spans="1:5">
      <c r="A136" s="6" t="s">
        <v>331</v>
      </c>
      <c r="B136" s="9"/>
      <c r="C136" s="9"/>
      <c r="D136" s="9">
        <v>58772.409999999996</v>
      </c>
      <c r="E136" s="9">
        <v>58772.409999999996</v>
      </c>
    </row>
    <row r="137" spans="1:5">
      <c r="A137" s="6" t="s">
        <v>79</v>
      </c>
      <c r="B137" s="9">
        <v>61.06</v>
      </c>
      <c r="C137" s="9"/>
      <c r="D137" s="9">
        <v>93560.34</v>
      </c>
      <c r="E137" s="9">
        <v>93621.4</v>
      </c>
    </row>
    <row r="138" spans="1:5">
      <c r="A138" s="6" t="s">
        <v>101</v>
      </c>
      <c r="B138" s="9">
        <v>159.70000000000002</v>
      </c>
      <c r="C138" s="9"/>
      <c r="D138" s="9">
        <v>231058.78</v>
      </c>
      <c r="E138" s="9">
        <v>231218.48</v>
      </c>
    </row>
    <row r="139" spans="1:5">
      <c r="A139" s="6" t="s">
        <v>111</v>
      </c>
      <c r="B139" s="9">
        <v>145.6</v>
      </c>
      <c r="C139" s="9"/>
      <c r="D139" s="9">
        <v>176300.11999999997</v>
      </c>
      <c r="E139" s="9">
        <v>176445.71999999997</v>
      </c>
    </row>
    <row r="140" spans="1:5">
      <c r="A140" s="6" t="s">
        <v>429</v>
      </c>
      <c r="B140" s="9">
        <v>169.09</v>
      </c>
      <c r="C140" s="9"/>
      <c r="D140" s="9">
        <v>234059.06000000003</v>
      </c>
      <c r="E140" s="9">
        <v>234228.15000000002</v>
      </c>
    </row>
    <row r="141" spans="1:5">
      <c r="A141" s="6" t="s">
        <v>73</v>
      </c>
      <c r="B141" s="9">
        <v>93.94</v>
      </c>
      <c r="C141" s="9"/>
      <c r="D141" s="9">
        <v>100787.75000000001</v>
      </c>
      <c r="E141" s="9">
        <v>100881.69000000002</v>
      </c>
    </row>
    <row r="142" spans="1:5">
      <c r="A142" s="6" t="s">
        <v>291</v>
      </c>
      <c r="B142" s="9">
        <v>42.27</v>
      </c>
      <c r="C142" s="9"/>
      <c r="D142" s="9">
        <v>56033.80000000001</v>
      </c>
      <c r="E142" s="9">
        <v>56076.070000000007</v>
      </c>
    </row>
    <row r="143" spans="1:5">
      <c r="A143" s="6" t="s">
        <v>21</v>
      </c>
      <c r="B143" s="9">
        <v>84.54</v>
      </c>
      <c r="C143" s="9"/>
      <c r="D143" s="9">
        <v>146612.50000000003</v>
      </c>
      <c r="E143" s="9">
        <v>146697.04000000004</v>
      </c>
    </row>
    <row r="144" spans="1:5">
      <c r="A144" s="6" t="s">
        <v>295</v>
      </c>
      <c r="B144" s="9">
        <v>93.94</v>
      </c>
      <c r="C144" s="9"/>
      <c r="D144" s="9">
        <v>105426.30999999998</v>
      </c>
      <c r="E144" s="9">
        <v>105520.24999999999</v>
      </c>
    </row>
    <row r="145" spans="1:5">
      <c r="A145" s="6" t="s">
        <v>327</v>
      </c>
      <c r="B145" s="9">
        <v>46.97</v>
      </c>
      <c r="C145" s="9"/>
      <c r="D145" s="9">
        <v>72593.37000000001</v>
      </c>
      <c r="E145" s="9">
        <v>72640.340000000011</v>
      </c>
    </row>
    <row r="146" spans="1:5">
      <c r="A146" s="6" t="s">
        <v>103</v>
      </c>
      <c r="B146" s="9">
        <v>42.27</v>
      </c>
      <c r="C146" s="9"/>
      <c r="D146" s="9">
        <v>68304.44</v>
      </c>
      <c r="E146" s="9">
        <v>68346.710000000006</v>
      </c>
    </row>
    <row r="147" spans="1:5">
      <c r="A147" s="6" t="s">
        <v>185</v>
      </c>
      <c r="B147" s="9">
        <v>112.73</v>
      </c>
      <c r="C147" s="9"/>
      <c r="D147" s="9">
        <v>159294.42999999996</v>
      </c>
      <c r="E147" s="9">
        <v>159407.15999999997</v>
      </c>
    </row>
    <row r="148" spans="1:5">
      <c r="A148" s="6" t="s">
        <v>353</v>
      </c>
      <c r="B148" s="9">
        <v>62</v>
      </c>
      <c r="C148" s="9"/>
      <c r="D148" s="9">
        <v>80559.37999999999</v>
      </c>
      <c r="E148" s="9">
        <v>80621.37999999999</v>
      </c>
    </row>
    <row r="149" spans="1:5">
      <c r="A149" s="6" t="s">
        <v>389</v>
      </c>
      <c r="B149" s="9">
        <v>37.580000000000005</v>
      </c>
      <c r="C149" s="9"/>
      <c r="D149" s="9">
        <v>58411.95</v>
      </c>
      <c r="E149" s="9">
        <v>58449.53</v>
      </c>
    </row>
    <row r="150" spans="1:5">
      <c r="A150" s="6" t="s">
        <v>283</v>
      </c>
      <c r="B150" s="9">
        <v>37.580000000000005</v>
      </c>
      <c r="C150" s="9"/>
      <c r="D150" s="9">
        <v>65079.429999999993</v>
      </c>
      <c r="E150" s="9">
        <v>65117.009999999995</v>
      </c>
    </row>
    <row r="151" spans="1:5">
      <c r="A151" s="6" t="s">
        <v>127</v>
      </c>
      <c r="B151" s="9">
        <v>37.580000000000005</v>
      </c>
      <c r="C151" s="9"/>
      <c r="D151" s="9">
        <v>59158.39999999998</v>
      </c>
      <c r="E151" s="9">
        <v>59195.979999999981</v>
      </c>
    </row>
    <row r="152" spans="1:5">
      <c r="A152" s="6" t="s">
        <v>321</v>
      </c>
      <c r="B152" s="9">
        <v>65.760000000000005</v>
      </c>
      <c r="C152" s="9"/>
      <c r="D152" s="9">
        <v>97414.810000000012</v>
      </c>
      <c r="E152" s="9">
        <v>97480.57</v>
      </c>
    </row>
    <row r="153" spans="1:5">
      <c r="A153" s="6" t="s">
        <v>143</v>
      </c>
      <c r="B153" s="9">
        <v>51.670000000000009</v>
      </c>
      <c r="C153" s="9"/>
      <c r="D153" s="9">
        <v>70158.41</v>
      </c>
      <c r="E153" s="9">
        <v>70210.080000000002</v>
      </c>
    </row>
    <row r="154" spans="1:5">
      <c r="A154" s="6" t="s">
        <v>31</v>
      </c>
      <c r="B154" s="9">
        <v>65.760000000000005</v>
      </c>
      <c r="C154" s="9"/>
      <c r="D154" s="9">
        <v>91302.25</v>
      </c>
      <c r="E154" s="9">
        <v>91368.01</v>
      </c>
    </row>
    <row r="155" spans="1:5">
      <c r="A155" s="6" t="s">
        <v>365</v>
      </c>
      <c r="B155" s="9">
        <v>37.580000000000005</v>
      </c>
      <c r="C155" s="9"/>
      <c r="D155" s="9">
        <v>58692.770000000004</v>
      </c>
      <c r="E155" s="9">
        <v>58730.350000000006</v>
      </c>
    </row>
    <row r="156" spans="1:5">
      <c r="A156" s="6" t="s">
        <v>387</v>
      </c>
      <c r="B156" s="9">
        <v>42.27</v>
      </c>
      <c r="C156" s="9"/>
      <c r="D156" s="9">
        <v>64036.270000000011</v>
      </c>
      <c r="E156" s="9">
        <v>64078.540000000008</v>
      </c>
    </row>
    <row r="157" spans="1:5">
      <c r="A157" s="6" t="s">
        <v>237</v>
      </c>
      <c r="B157" s="9">
        <v>32.880000000000003</v>
      </c>
      <c r="C157" s="9"/>
      <c r="D157" s="9">
        <v>54240.489999999983</v>
      </c>
      <c r="E157" s="9">
        <v>54273.369999999981</v>
      </c>
    </row>
    <row r="158" spans="1:5">
      <c r="A158" s="6" t="s">
        <v>401</v>
      </c>
      <c r="B158" s="9">
        <v>32.880000000000003</v>
      </c>
      <c r="C158" s="9"/>
      <c r="D158" s="9">
        <v>62920.090000000004</v>
      </c>
      <c r="E158" s="9">
        <v>62952.97</v>
      </c>
    </row>
    <row r="159" spans="1:5">
      <c r="A159" s="6" t="s">
        <v>197</v>
      </c>
      <c r="B159" s="9">
        <v>46.97</v>
      </c>
      <c r="C159" s="9"/>
      <c r="D159" s="9">
        <v>66061.680000000008</v>
      </c>
      <c r="E159" s="9">
        <v>66108.650000000009</v>
      </c>
    </row>
    <row r="160" spans="1:5">
      <c r="A160" s="6" t="s">
        <v>459</v>
      </c>
      <c r="B160" s="9">
        <v>42.27</v>
      </c>
      <c r="C160" s="9"/>
      <c r="D160" s="9">
        <v>76025.049999999959</v>
      </c>
      <c r="E160" s="9">
        <v>76067.319999999963</v>
      </c>
    </row>
    <row r="161" spans="1:5">
      <c r="A161" s="6" t="s">
        <v>123</v>
      </c>
      <c r="B161" s="9">
        <v>51.670000000000009</v>
      </c>
      <c r="C161" s="9"/>
      <c r="D161" s="9">
        <v>70884.66</v>
      </c>
      <c r="E161" s="9">
        <v>70936.33</v>
      </c>
    </row>
    <row r="162" spans="1:5">
      <c r="A162" s="6" t="s">
        <v>131</v>
      </c>
      <c r="B162" s="9">
        <v>42.27</v>
      </c>
      <c r="C162" s="9"/>
      <c r="D162" s="9">
        <v>66184.970000000016</v>
      </c>
      <c r="E162" s="9">
        <v>66227.24000000002</v>
      </c>
    </row>
    <row r="163" spans="1:5">
      <c r="A163" s="6" t="s">
        <v>767</v>
      </c>
      <c r="B163" s="9">
        <v>2094.77</v>
      </c>
      <c r="C163" s="9"/>
      <c r="D163" s="9">
        <v>63303.509999999987</v>
      </c>
      <c r="E163" s="9">
        <v>65398.279999999984</v>
      </c>
    </row>
    <row r="164" spans="1:5">
      <c r="A164" s="6" t="s">
        <v>67</v>
      </c>
      <c r="B164" s="9">
        <v>56.360000000000007</v>
      </c>
      <c r="C164" s="9"/>
      <c r="D164" s="9">
        <v>88268.339999999982</v>
      </c>
      <c r="E164" s="9">
        <v>88324.699999999983</v>
      </c>
    </row>
    <row r="165" spans="1:5">
      <c r="A165" s="6" t="s">
        <v>207</v>
      </c>
      <c r="B165" s="9">
        <v>46.97</v>
      </c>
      <c r="C165" s="9"/>
      <c r="D165" s="9">
        <v>71546.419999999984</v>
      </c>
      <c r="E165" s="9">
        <v>71593.389999999985</v>
      </c>
    </row>
    <row r="166" spans="1:5">
      <c r="A166" s="6" t="s">
        <v>69</v>
      </c>
      <c r="B166" s="9">
        <v>51.670000000000009</v>
      </c>
      <c r="C166" s="9"/>
      <c r="D166" s="9">
        <v>66366.400000000009</v>
      </c>
      <c r="E166" s="9">
        <v>66418.070000000007</v>
      </c>
    </row>
    <row r="167" spans="1:5">
      <c r="A167" s="6" t="s">
        <v>483</v>
      </c>
      <c r="B167" s="9">
        <v>79.850000000000009</v>
      </c>
      <c r="C167" s="9"/>
      <c r="D167" s="9">
        <v>95005.91</v>
      </c>
      <c r="E167" s="9">
        <v>95085.760000000009</v>
      </c>
    </row>
    <row r="168" spans="1:5">
      <c r="A168" s="6" t="s">
        <v>227</v>
      </c>
      <c r="B168" s="9">
        <v>32.880000000000003</v>
      </c>
      <c r="C168" s="9"/>
      <c r="D168" s="9">
        <v>54941.060000000005</v>
      </c>
      <c r="E168" s="9">
        <v>54973.94</v>
      </c>
    </row>
    <row r="169" spans="1:5">
      <c r="A169" s="6" t="s">
        <v>225</v>
      </c>
      <c r="B169" s="9">
        <v>37.580000000000005</v>
      </c>
      <c r="C169" s="9"/>
      <c r="D169" s="9">
        <v>56765.630000000012</v>
      </c>
      <c r="E169" s="9">
        <v>56803.210000000014</v>
      </c>
    </row>
    <row r="170" spans="1:5">
      <c r="A170" s="6" t="s">
        <v>433</v>
      </c>
      <c r="B170" s="9">
        <v>42.27</v>
      </c>
      <c r="C170" s="9"/>
      <c r="D170" s="9">
        <v>70902.869999999981</v>
      </c>
      <c r="E170" s="9">
        <v>70945.139999999985</v>
      </c>
    </row>
    <row r="171" spans="1:5">
      <c r="A171" s="6" t="s">
        <v>435</v>
      </c>
      <c r="B171" s="9">
        <v>46.97</v>
      </c>
      <c r="C171" s="9"/>
      <c r="D171" s="9">
        <v>75740.12</v>
      </c>
      <c r="E171" s="9">
        <v>75787.09</v>
      </c>
    </row>
    <row r="172" spans="1:5">
      <c r="A172" s="6" t="s">
        <v>447</v>
      </c>
      <c r="B172" s="9">
        <v>37.580000000000005</v>
      </c>
      <c r="C172" s="9"/>
      <c r="D172" s="9">
        <v>78771.81</v>
      </c>
      <c r="E172" s="9">
        <v>78809.39</v>
      </c>
    </row>
    <row r="173" spans="1:5">
      <c r="A173" s="6" t="s">
        <v>451</v>
      </c>
      <c r="B173" s="9">
        <v>56.360000000000007</v>
      </c>
      <c r="C173" s="9"/>
      <c r="D173" s="9">
        <v>88109.59</v>
      </c>
      <c r="E173" s="9">
        <v>88165.95</v>
      </c>
    </row>
    <row r="174" spans="1:5">
      <c r="A174" s="6" t="s">
        <v>81</v>
      </c>
      <c r="B174" s="9">
        <v>37.580000000000005</v>
      </c>
      <c r="C174" s="9"/>
      <c r="D174" s="9">
        <v>74999.099999999991</v>
      </c>
      <c r="E174" s="9">
        <v>75036.679999999993</v>
      </c>
    </row>
    <row r="175" spans="1:5">
      <c r="A175" s="6" t="s">
        <v>193</v>
      </c>
      <c r="B175" s="9">
        <v>89.240000000000009</v>
      </c>
      <c r="C175" s="9"/>
      <c r="D175" s="9">
        <v>143596.03000000003</v>
      </c>
      <c r="E175" s="9">
        <v>143685.27000000002</v>
      </c>
    </row>
    <row r="176" spans="1:5">
      <c r="A176" s="6" t="s">
        <v>333</v>
      </c>
      <c r="B176" s="9"/>
      <c r="C176" s="9"/>
      <c r="D176" s="9">
        <v>62157.709999999992</v>
      </c>
      <c r="E176" s="9">
        <v>62157.709999999992</v>
      </c>
    </row>
    <row r="177" spans="1:5">
      <c r="A177" s="6" t="s">
        <v>213</v>
      </c>
      <c r="B177" s="9">
        <v>32.880000000000003</v>
      </c>
      <c r="C177" s="9"/>
      <c r="D177" s="9">
        <v>54419.73000000001</v>
      </c>
      <c r="E177" s="9">
        <v>54452.610000000008</v>
      </c>
    </row>
    <row r="178" spans="1:5">
      <c r="A178" s="6" t="s">
        <v>243</v>
      </c>
      <c r="B178" s="9">
        <v>42.27</v>
      </c>
      <c r="C178" s="9"/>
      <c r="D178" s="9">
        <v>66376.679999999993</v>
      </c>
      <c r="E178" s="9">
        <v>66418.95</v>
      </c>
    </row>
    <row r="179" spans="1:5">
      <c r="A179" s="6" t="s">
        <v>265</v>
      </c>
      <c r="B179" s="9">
        <v>32.880000000000003</v>
      </c>
      <c r="C179" s="9"/>
      <c r="D179" s="9">
        <v>61409.19</v>
      </c>
      <c r="E179" s="9">
        <v>61442.07</v>
      </c>
    </row>
    <row r="180" spans="1:5">
      <c r="A180" s="6" t="s">
        <v>89</v>
      </c>
      <c r="B180" s="9">
        <v>61.06</v>
      </c>
      <c r="C180" s="9"/>
      <c r="D180" s="9">
        <v>83517.350000000006</v>
      </c>
      <c r="E180" s="9">
        <v>83578.41</v>
      </c>
    </row>
    <row r="181" spans="1:5">
      <c r="A181" s="6" t="s">
        <v>97</v>
      </c>
      <c r="B181" s="9">
        <v>79.850000000000009</v>
      </c>
      <c r="C181" s="9"/>
      <c r="D181" s="9">
        <v>105870.91000000002</v>
      </c>
      <c r="E181" s="9">
        <v>105950.76000000002</v>
      </c>
    </row>
    <row r="182" spans="1:5">
      <c r="A182" s="6" t="s">
        <v>267</v>
      </c>
      <c r="B182" s="9">
        <v>32.880000000000003</v>
      </c>
      <c r="C182" s="9"/>
      <c r="D182" s="9">
        <v>60726.760000000009</v>
      </c>
      <c r="E182" s="9">
        <v>60759.640000000007</v>
      </c>
    </row>
    <row r="183" spans="1:5">
      <c r="A183" s="6" t="s">
        <v>85</v>
      </c>
      <c r="B183" s="9">
        <v>42.27</v>
      </c>
      <c r="C183" s="9"/>
      <c r="D183" s="9">
        <v>78996.909999999989</v>
      </c>
      <c r="E183" s="9">
        <v>79039.179999999993</v>
      </c>
    </row>
    <row r="184" spans="1:5">
      <c r="A184" s="6" t="s">
        <v>191</v>
      </c>
      <c r="B184" s="9">
        <v>4.7</v>
      </c>
      <c r="C184" s="9"/>
      <c r="D184" s="9">
        <v>7749.0400000000009</v>
      </c>
      <c r="E184" s="9">
        <v>7753.7400000000007</v>
      </c>
    </row>
    <row r="185" spans="1:5">
      <c r="A185" s="6" t="s">
        <v>129</v>
      </c>
      <c r="B185" s="9">
        <v>23.48</v>
      </c>
      <c r="C185" s="9"/>
      <c r="D185" s="9">
        <v>40054.839999999997</v>
      </c>
      <c r="E185" s="9">
        <v>40078.32</v>
      </c>
    </row>
    <row r="186" spans="1:5">
      <c r="A186" s="6" t="s">
        <v>419</v>
      </c>
      <c r="B186" s="9">
        <v>37.580000000000005</v>
      </c>
      <c r="C186" s="9"/>
      <c r="D186" s="9">
        <v>59447.359999999986</v>
      </c>
      <c r="E186" s="9">
        <v>59484.939999999988</v>
      </c>
    </row>
    <row r="187" spans="1:5">
      <c r="A187" s="6" t="s">
        <v>381</v>
      </c>
      <c r="B187" s="9">
        <v>37.580000000000005</v>
      </c>
      <c r="C187" s="9"/>
      <c r="D187" s="9">
        <v>57170.969999999979</v>
      </c>
      <c r="E187" s="9">
        <v>57208.549999999981</v>
      </c>
    </row>
    <row r="188" spans="1:5">
      <c r="A188" s="6" t="s">
        <v>249</v>
      </c>
      <c r="B188" s="9">
        <v>32.880000000000003</v>
      </c>
      <c r="C188" s="9"/>
      <c r="D188" s="9">
        <v>55178.369999999988</v>
      </c>
      <c r="E188" s="9">
        <v>55211.249999999985</v>
      </c>
    </row>
    <row r="189" spans="1:5">
      <c r="A189" s="6" t="s">
        <v>357</v>
      </c>
      <c r="B189" s="9"/>
      <c r="C189" s="9"/>
      <c r="D189" s="9">
        <v>53123.849999999991</v>
      </c>
      <c r="E189" s="9">
        <v>53123.849999999991</v>
      </c>
    </row>
    <row r="190" spans="1:5">
      <c r="A190" s="6" t="s">
        <v>275</v>
      </c>
      <c r="B190" s="9">
        <v>37.580000000000005</v>
      </c>
      <c r="C190" s="9"/>
      <c r="D190" s="9">
        <v>60022.130000000005</v>
      </c>
      <c r="E190" s="9">
        <v>60059.710000000006</v>
      </c>
    </row>
    <row r="191" spans="1:5">
      <c r="A191" s="6" t="s">
        <v>485</v>
      </c>
      <c r="B191" s="9">
        <v>56.360000000000007</v>
      </c>
      <c r="C191" s="9"/>
      <c r="D191" s="9">
        <v>88238.979999999967</v>
      </c>
      <c r="E191" s="9">
        <v>88295.339999999967</v>
      </c>
    </row>
    <row r="192" spans="1:5">
      <c r="A192" s="6" t="s">
        <v>3</v>
      </c>
      <c r="B192" s="9">
        <v>37.580000000000005</v>
      </c>
      <c r="C192" s="9"/>
      <c r="D192" s="9">
        <v>62171.01</v>
      </c>
      <c r="E192" s="9">
        <v>62208.590000000004</v>
      </c>
    </row>
    <row r="193" spans="1:5">
      <c r="A193" s="6" t="s">
        <v>241</v>
      </c>
      <c r="B193" s="9">
        <v>37.580000000000005</v>
      </c>
      <c r="C193" s="9"/>
      <c r="D193" s="9">
        <v>60376.799999999996</v>
      </c>
      <c r="E193" s="9">
        <v>60414.38</v>
      </c>
    </row>
    <row r="194" spans="1:5">
      <c r="A194" s="6" t="s">
        <v>195</v>
      </c>
      <c r="B194" s="9">
        <v>93.94</v>
      </c>
      <c r="C194" s="9"/>
      <c r="D194" s="9">
        <v>145034.57</v>
      </c>
      <c r="E194" s="9">
        <v>145128.51</v>
      </c>
    </row>
    <row r="195" spans="1:5">
      <c r="A195" s="6" t="s">
        <v>439</v>
      </c>
      <c r="B195" s="9">
        <v>42.27</v>
      </c>
      <c r="C195" s="9"/>
      <c r="D195" s="9">
        <v>68087.62000000001</v>
      </c>
      <c r="E195" s="9">
        <v>68129.890000000014</v>
      </c>
    </row>
    <row r="196" spans="1:5">
      <c r="A196" s="6" t="s">
        <v>361</v>
      </c>
      <c r="B196" s="9">
        <v>46.97</v>
      </c>
      <c r="C196" s="9"/>
      <c r="D196" s="9">
        <v>67570.569999999978</v>
      </c>
      <c r="E196" s="9">
        <v>67617.539999999979</v>
      </c>
    </row>
    <row r="197" spans="1:5">
      <c r="A197" s="6" t="s">
        <v>187</v>
      </c>
      <c r="B197" s="9">
        <v>93.94</v>
      </c>
      <c r="C197" s="9"/>
      <c r="D197" s="9">
        <v>173724.04</v>
      </c>
      <c r="E197" s="9">
        <v>173817.98</v>
      </c>
    </row>
    <row r="198" spans="1:5">
      <c r="A198" s="6" t="s">
        <v>161</v>
      </c>
      <c r="B198" s="9">
        <v>46.97</v>
      </c>
      <c r="C198" s="9"/>
      <c r="D198" s="9">
        <v>65839.679999999993</v>
      </c>
      <c r="E198" s="9">
        <v>65886.649999999994</v>
      </c>
    </row>
    <row r="199" spans="1:5">
      <c r="A199" s="6" t="s">
        <v>498</v>
      </c>
      <c r="B199" s="9">
        <v>75.150000000000006</v>
      </c>
      <c r="C199" s="9"/>
      <c r="D199" s="9">
        <v>135936.9</v>
      </c>
      <c r="E199" s="9">
        <v>136012.04999999999</v>
      </c>
    </row>
    <row r="200" spans="1:5">
      <c r="A200" s="6" t="s">
        <v>109</v>
      </c>
      <c r="B200" s="9">
        <v>37.580000000000005</v>
      </c>
      <c r="C200" s="9"/>
      <c r="D200" s="9">
        <v>84051.980000000025</v>
      </c>
      <c r="E200" s="9">
        <v>84089.560000000027</v>
      </c>
    </row>
    <row r="201" spans="1:5">
      <c r="A201" s="6" t="s">
        <v>504</v>
      </c>
      <c r="B201" s="9">
        <v>37.580000000000005</v>
      </c>
      <c r="C201" s="9"/>
      <c r="D201" s="9">
        <v>50323.99</v>
      </c>
      <c r="E201" s="9">
        <v>50361.57</v>
      </c>
    </row>
    <row r="202" spans="1:5">
      <c r="A202" s="6" t="s">
        <v>496</v>
      </c>
      <c r="B202" s="9"/>
      <c r="C202" s="9"/>
      <c r="D202" s="9">
        <v>1.4</v>
      </c>
      <c r="E202" s="9">
        <v>1.4</v>
      </c>
    </row>
    <row r="203" spans="1:5">
      <c r="A203" s="6" t="s">
        <v>137</v>
      </c>
      <c r="B203" s="9">
        <v>37.580000000000005</v>
      </c>
      <c r="C203" s="9"/>
      <c r="D203" s="9">
        <v>60433.45</v>
      </c>
      <c r="E203" s="9">
        <v>60471.03</v>
      </c>
    </row>
    <row r="204" spans="1:5">
      <c r="A204" s="6" t="s">
        <v>133</v>
      </c>
      <c r="B204" s="9">
        <v>32.880000000000003</v>
      </c>
      <c r="C204" s="9"/>
      <c r="D204" s="9">
        <v>61723.44999999999</v>
      </c>
      <c r="E204" s="9">
        <v>61756.329999999987</v>
      </c>
    </row>
    <row r="205" spans="1:5">
      <c r="A205" s="6" t="s">
        <v>271</v>
      </c>
      <c r="B205" s="9">
        <v>37.580000000000005</v>
      </c>
      <c r="C205" s="9"/>
      <c r="D205" s="9">
        <v>61092.499999999993</v>
      </c>
      <c r="E205" s="9">
        <v>61130.079999999994</v>
      </c>
    </row>
    <row r="206" spans="1:5">
      <c r="A206" s="6" t="s">
        <v>475</v>
      </c>
      <c r="B206" s="9">
        <v>46.97</v>
      </c>
      <c r="C206" s="9"/>
      <c r="D206" s="9">
        <v>59525.47</v>
      </c>
      <c r="E206" s="9">
        <v>59572.44</v>
      </c>
    </row>
    <row r="207" spans="1:5">
      <c r="A207" s="6" t="s">
        <v>159</v>
      </c>
      <c r="B207" s="9">
        <v>42.27</v>
      </c>
      <c r="C207" s="9"/>
      <c r="D207" s="9">
        <v>59721.139999999992</v>
      </c>
      <c r="E207" s="9">
        <v>59763.409999999989</v>
      </c>
    </row>
    <row r="208" spans="1:5">
      <c r="A208" s="6" t="s">
        <v>239</v>
      </c>
      <c r="B208" s="9">
        <v>32.880000000000003</v>
      </c>
      <c r="C208" s="9"/>
      <c r="D208" s="9">
        <v>54455.53</v>
      </c>
      <c r="E208" s="9">
        <v>54488.409999999996</v>
      </c>
    </row>
    <row r="209" spans="1:5">
      <c r="A209" s="6" t="s">
        <v>245</v>
      </c>
      <c r="B209" s="9">
        <v>37.580000000000005</v>
      </c>
      <c r="C209" s="9"/>
      <c r="D209" s="9">
        <v>63695.649999999994</v>
      </c>
      <c r="E209" s="9">
        <v>63733.229999999996</v>
      </c>
    </row>
    <row r="210" spans="1:5">
      <c r="A210" s="6" t="s">
        <v>363</v>
      </c>
      <c r="B210" s="9">
        <v>46.97</v>
      </c>
      <c r="C210" s="9"/>
      <c r="D210" s="9">
        <v>86382.38</v>
      </c>
      <c r="E210" s="9">
        <v>86429.35</v>
      </c>
    </row>
    <row r="211" spans="1:5">
      <c r="A211" s="6" t="s">
        <v>71</v>
      </c>
      <c r="B211" s="9">
        <v>42.27</v>
      </c>
      <c r="C211" s="9"/>
      <c r="D211" s="9">
        <v>69187.600000000006</v>
      </c>
      <c r="E211" s="9">
        <v>69229.87000000001</v>
      </c>
    </row>
    <row r="212" spans="1:5">
      <c r="A212" s="6" t="s">
        <v>379</v>
      </c>
      <c r="B212" s="9">
        <v>70.45</v>
      </c>
      <c r="C212" s="9"/>
      <c r="D212" s="9">
        <v>61675.610000000008</v>
      </c>
      <c r="E212" s="9">
        <v>61746.060000000005</v>
      </c>
    </row>
    <row r="213" spans="1:5">
      <c r="A213" s="6" t="s">
        <v>135</v>
      </c>
      <c r="B213" s="9">
        <v>37.580000000000005</v>
      </c>
      <c r="C213" s="9"/>
      <c r="D213" s="9">
        <v>59957.53</v>
      </c>
      <c r="E213" s="9">
        <v>59995.11</v>
      </c>
    </row>
    <row r="214" spans="1:5">
      <c r="A214" s="6" t="s">
        <v>157</v>
      </c>
      <c r="B214" s="9">
        <v>42.27</v>
      </c>
      <c r="C214" s="9"/>
      <c r="D214" s="9">
        <v>58892.739999999991</v>
      </c>
      <c r="E214" s="9">
        <v>58935.009999999987</v>
      </c>
    </row>
    <row r="215" spans="1:5">
      <c r="A215" s="6" t="s">
        <v>465</v>
      </c>
      <c r="B215" s="9">
        <v>42.27</v>
      </c>
      <c r="C215" s="9"/>
      <c r="D215" s="9">
        <v>108842.54000000004</v>
      </c>
      <c r="E215" s="9">
        <v>108884.81000000004</v>
      </c>
    </row>
    <row r="216" spans="1:5">
      <c r="A216" s="6" t="s">
        <v>345</v>
      </c>
      <c r="B216" s="9">
        <v>28.180000000000003</v>
      </c>
      <c r="C216" s="9"/>
      <c r="D216" s="9">
        <v>48826.319999999985</v>
      </c>
      <c r="E216" s="9">
        <v>48854.499999999985</v>
      </c>
    </row>
    <row r="217" spans="1:5">
      <c r="A217" s="6" t="s">
        <v>427</v>
      </c>
      <c r="B217" s="9">
        <v>42.27</v>
      </c>
      <c r="C217" s="9"/>
      <c r="D217" s="9">
        <v>65732.60000000002</v>
      </c>
      <c r="E217" s="9">
        <v>65774.870000000024</v>
      </c>
    </row>
    <row r="218" spans="1:5">
      <c r="A218" s="6" t="s">
        <v>285</v>
      </c>
      <c r="B218" s="9">
        <v>42.27</v>
      </c>
      <c r="C218" s="9"/>
      <c r="D218" s="9">
        <v>48451.819999999992</v>
      </c>
      <c r="E218" s="9">
        <v>48494.089999999989</v>
      </c>
    </row>
    <row r="219" spans="1:5">
      <c r="A219" s="6" t="s">
        <v>373</v>
      </c>
      <c r="B219" s="9">
        <v>37.580000000000005</v>
      </c>
      <c r="C219" s="9"/>
      <c r="D219" s="9">
        <v>66818.75</v>
      </c>
      <c r="E219" s="9">
        <v>66856.33</v>
      </c>
    </row>
    <row r="220" spans="1:5">
      <c r="A220" s="6" t="s">
        <v>155</v>
      </c>
      <c r="B220" s="9">
        <v>37.580000000000005</v>
      </c>
      <c r="C220" s="9"/>
      <c r="D220" s="9">
        <v>58723.460000000006</v>
      </c>
      <c r="E220" s="9">
        <v>58761.040000000008</v>
      </c>
    </row>
    <row r="221" spans="1:5">
      <c r="A221" s="6" t="s">
        <v>445</v>
      </c>
      <c r="B221" s="9">
        <v>37.580000000000005</v>
      </c>
      <c r="C221" s="9"/>
      <c r="D221" s="9">
        <v>66021.260000000009</v>
      </c>
      <c r="E221" s="9">
        <v>66058.840000000011</v>
      </c>
    </row>
    <row r="222" spans="1:5">
      <c r="A222" s="6" t="s">
        <v>257</v>
      </c>
      <c r="B222" s="9">
        <v>32.880000000000003</v>
      </c>
      <c r="C222" s="9"/>
      <c r="D222" s="9">
        <v>56536.719999999994</v>
      </c>
      <c r="E222" s="9">
        <v>56569.599999999991</v>
      </c>
    </row>
    <row r="223" spans="1:5">
      <c r="A223" s="6" t="s">
        <v>339</v>
      </c>
      <c r="B223" s="9">
        <v>37.580000000000005</v>
      </c>
      <c r="C223" s="9"/>
      <c r="D223" s="9">
        <v>48398.949999999983</v>
      </c>
      <c r="E223" s="9">
        <v>48436.529999999984</v>
      </c>
    </row>
    <row r="224" spans="1:5">
      <c r="A224" s="6" t="s">
        <v>75</v>
      </c>
      <c r="B224" s="9">
        <v>42.27</v>
      </c>
      <c r="C224" s="9"/>
      <c r="D224" s="9">
        <v>64991.57</v>
      </c>
      <c r="E224" s="9">
        <v>65033.84</v>
      </c>
    </row>
    <row r="225" spans="1:5">
      <c r="A225" s="6" t="s">
        <v>209</v>
      </c>
      <c r="B225" s="9">
        <v>32.880000000000003</v>
      </c>
      <c r="C225" s="9"/>
      <c r="D225" s="9">
        <v>54041.7</v>
      </c>
      <c r="E225" s="9">
        <v>54074.579999999994</v>
      </c>
    </row>
    <row r="226" spans="1:5">
      <c r="A226" s="6" t="s">
        <v>145</v>
      </c>
      <c r="B226" s="9">
        <v>37.580000000000005</v>
      </c>
      <c r="C226" s="9"/>
      <c r="D226" s="9">
        <v>59615.290000000008</v>
      </c>
      <c r="E226" s="9">
        <v>59652.87000000001</v>
      </c>
    </row>
    <row r="227" spans="1:5">
      <c r="A227" s="6" t="s">
        <v>211</v>
      </c>
      <c r="B227" s="9">
        <v>37.580000000000005</v>
      </c>
      <c r="C227" s="9"/>
      <c r="D227" s="9">
        <v>63480.72</v>
      </c>
      <c r="E227" s="9">
        <v>63518.3</v>
      </c>
    </row>
    <row r="228" spans="1:5">
      <c r="A228" s="6" t="s">
        <v>251</v>
      </c>
      <c r="B228" s="9">
        <v>32.880000000000003</v>
      </c>
      <c r="C228" s="9"/>
      <c r="D228" s="9">
        <v>58380.649999999987</v>
      </c>
      <c r="E228" s="9">
        <v>58413.529999999984</v>
      </c>
    </row>
    <row r="229" spans="1:5">
      <c r="A229" s="6" t="s">
        <v>139</v>
      </c>
      <c r="B229" s="9">
        <v>42.27</v>
      </c>
      <c r="C229" s="9"/>
      <c r="D229" s="9">
        <v>101471.69999999998</v>
      </c>
      <c r="E229" s="9">
        <v>101513.96999999999</v>
      </c>
    </row>
    <row r="230" spans="1:5">
      <c r="A230" s="6" t="s">
        <v>215</v>
      </c>
      <c r="B230" s="9">
        <v>32.880000000000003</v>
      </c>
      <c r="C230" s="9"/>
      <c r="D230" s="9">
        <v>54414.07</v>
      </c>
      <c r="E230" s="9">
        <v>54446.95</v>
      </c>
    </row>
    <row r="231" spans="1:5">
      <c r="A231" s="6" t="s">
        <v>347</v>
      </c>
      <c r="B231" s="9"/>
      <c r="C231" s="9"/>
      <c r="D231" s="9">
        <v>54334</v>
      </c>
      <c r="E231" s="9">
        <v>54334</v>
      </c>
    </row>
    <row r="232" spans="1:5">
      <c r="A232" s="6" t="s">
        <v>217</v>
      </c>
      <c r="B232" s="9">
        <v>32.880000000000003</v>
      </c>
      <c r="C232" s="9"/>
      <c r="D232" s="9">
        <v>56093.63</v>
      </c>
      <c r="E232" s="9">
        <v>56126.509999999995</v>
      </c>
    </row>
    <row r="233" spans="1:5">
      <c r="A233" s="6" t="s">
        <v>453</v>
      </c>
      <c r="B233" s="9">
        <v>42.27</v>
      </c>
      <c r="C233" s="9"/>
      <c r="D233" s="9">
        <v>70907.899999999994</v>
      </c>
      <c r="E233" s="9">
        <v>70950.17</v>
      </c>
    </row>
    <row r="234" spans="1:5">
      <c r="A234" s="6" t="s">
        <v>455</v>
      </c>
      <c r="B234" s="9">
        <v>32.880000000000003</v>
      </c>
      <c r="C234" s="9"/>
      <c r="D234" s="9">
        <v>63157.85</v>
      </c>
      <c r="E234" s="9">
        <v>63190.729999999996</v>
      </c>
    </row>
    <row r="235" spans="1:5">
      <c r="A235" s="6" t="s">
        <v>493</v>
      </c>
      <c r="B235" s="9">
        <v>32.880000000000003</v>
      </c>
      <c r="C235" s="9"/>
      <c r="D235" s="9">
        <v>56161.279999999999</v>
      </c>
      <c r="E235" s="9">
        <v>56194.159999999996</v>
      </c>
    </row>
    <row r="236" spans="1:5">
      <c r="A236" s="6" t="s">
        <v>221</v>
      </c>
      <c r="B236" s="9">
        <v>32.880000000000003</v>
      </c>
      <c r="C236" s="9"/>
      <c r="D236" s="9">
        <v>54261.45</v>
      </c>
      <c r="E236" s="9">
        <v>54294.329999999994</v>
      </c>
    </row>
    <row r="237" spans="1:5">
      <c r="A237" s="6" t="s">
        <v>277</v>
      </c>
      <c r="B237" s="9">
        <v>37.580000000000005</v>
      </c>
      <c r="C237" s="9"/>
      <c r="D237" s="9">
        <v>62088.409999999996</v>
      </c>
      <c r="E237" s="9">
        <v>62125.99</v>
      </c>
    </row>
    <row r="238" spans="1:5">
      <c r="A238" s="6" t="s">
        <v>463</v>
      </c>
      <c r="B238" s="9">
        <v>42.27</v>
      </c>
      <c r="C238" s="9"/>
      <c r="D238" s="9">
        <v>60248.189999999981</v>
      </c>
      <c r="E238" s="9">
        <v>60290.459999999977</v>
      </c>
    </row>
    <row r="239" spans="1:5">
      <c r="A239" s="6" t="s">
        <v>281</v>
      </c>
      <c r="B239" s="9">
        <v>32.880000000000003</v>
      </c>
      <c r="C239" s="9"/>
      <c r="D239" s="9">
        <v>56387.339999999989</v>
      </c>
      <c r="E239" s="9">
        <v>56420.219999999987</v>
      </c>
    </row>
    <row r="240" spans="1:5">
      <c r="A240" s="6" t="s">
        <v>337</v>
      </c>
      <c r="B240" s="9"/>
      <c r="C240" s="9"/>
      <c r="D240" s="9">
        <v>59203.779999999992</v>
      </c>
      <c r="E240" s="9">
        <v>59203.779999999992</v>
      </c>
    </row>
    <row r="241" spans="1:5">
      <c r="A241" s="6" t="s">
        <v>479</v>
      </c>
      <c r="B241" s="9">
        <v>42.27</v>
      </c>
      <c r="C241" s="9"/>
      <c r="D241" s="9">
        <v>93114.809999999969</v>
      </c>
      <c r="E241" s="9">
        <v>93157.079999999973</v>
      </c>
    </row>
    <row r="242" spans="1:5">
      <c r="A242" s="6" t="s">
        <v>99</v>
      </c>
      <c r="B242" s="9">
        <v>28.180000000000003</v>
      </c>
      <c r="C242" s="9"/>
      <c r="D242" s="9">
        <v>54773.119999999981</v>
      </c>
      <c r="E242" s="9">
        <v>54801.299999999981</v>
      </c>
    </row>
    <row r="243" spans="1:5">
      <c r="A243" s="6" t="s">
        <v>743</v>
      </c>
      <c r="B243" s="9">
        <v>79.850000000000009</v>
      </c>
      <c r="C243" s="9"/>
      <c r="D243" s="9">
        <v>122879.30000000002</v>
      </c>
      <c r="E243" s="9">
        <v>122959.15000000002</v>
      </c>
    </row>
    <row r="244" spans="1:5">
      <c r="A244" s="6" t="s">
        <v>247</v>
      </c>
      <c r="B244" s="9">
        <v>32.880000000000003</v>
      </c>
      <c r="C244" s="9"/>
      <c r="D244" s="9">
        <v>69393.549999999988</v>
      </c>
      <c r="E244" s="9">
        <v>69426.429999999993</v>
      </c>
    </row>
    <row r="245" spans="1:5">
      <c r="A245" s="6" t="s">
        <v>141</v>
      </c>
      <c r="B245" s="9">
        <v>37.580000000000005</v>
      </c>
      <c r="C245" s="9"/>
      <c r="D245" s="9">
        <v>59670.369999999995</v>
      </c>
      <c r="E245" s="9">
        <v>59707.95</v>
      </c>
    </row>
    <row r="246" spans="1:5">
      <c r="A246" s="6" t="s">
        <v>289</v>
      </c>
      <c r="B246" s="9">
        <v>32.880000000000003</v>
      </c>
      <c r="C246" s="9"/>
      <c r="D246" s="9">
        <v>51688.77</v>
      </c>
      <c r="E246" s="9">
        <v>51721.649999999994</v>
      </c>
    </row>
    <row r="247" spans="1:5">
      <c r="A247" s="6" t="s">
        <v>319</v>
      </c>
      <c r="B247" s="9"/>
      <c r="C247" s="9"/>
      <c r="D247" s="9">
        <v>208802.53999999998</v>
      </c>
      <c r="E247" s="9">
        <v>208802.53999999998</v>
      </c>
    </row>
    <row r="248" spans="1:5">
      <c r="A248" s="6" t="s">
        <v>235</v>
      </c>
      <c r="B248" s="9">
        <v>32.880000000000003</v>
      </c>
      <c r="C248" s="9"/>
      <c r="D248" s="9">
        <v>55415.05000000001</v>
      </c>
      <c r="E248" s="9">
        <v>55447.930000000008</v>
      </c>
    </row>
    <row r="249" spans="1:5">
      <c r="A249" s="6" t="s">
        <v>397</v>
      </c>
      <c r="B249" s="9">
        <v>37.580000000000005</v>
      </c>
      <c r="C249" s="9"/>
      <c r="D249" s="9">
        <v>62707.859999999993</v>
      </c>
      <c r="E249" s="9">
        <v>62745.439999999995</v>
      </c>
    </row>
    <row r="250" spans="1:5">
      <c r="A250" s="6" t="s">
        <v>263</v>
      </c>
      <c r="B250" s="9">
        <v>42.27</v>
      </c>
      <c r="C250" s="9"/>
      <c r="D250" s="9">
        <v>66008.7</v>
      </c>
      <c r="E250" s="9">
        <v>66050.97</v>
      </c>
    </row>
    <row r="251" spans="1:5">
      <c r="A251" s="6" t="s">
        <v>273</v>
      </c>
      <c r="B251" s="9">
        <v>37.580000000000005</v>
      </c>
      <c r="C251" s="9"/>
      <c r="D251" s="9">
        <v>54084.459999999985</v>
      </c>
      <c r="E251" s="9">
        <v>54122.039999999986</v>
      </c>
    </row>
    <row r="252" spans="1:5">
      <c r="A252" s="6" t="s">
        <v>1848</v>
      </c>
      <c r="B252" s="9">
        <v>1184.8100000000004</v>
      </c>
      <c r="C252" s="9"/>
      <c r="D252" s="9">
        <v>1600550.0900000003</v>
      </c>
      <c r="E252" s="9">
        <v>1601734.9000000004</v>
      </c>
    </row>
    <row r="253" spans="1:5">
      <c r="A253" s="6" t="s">
        <v>753</v>
      </c>
      <c r="B253" s="9"/>
      <c r="C253" s="9"/>
      <c r="D253" s="9">
        <v>11.2</v>
      </c>
      <c r="E253" s="9">
        <v>11.2</v>
      </c>
    </row>
    <row r="254" spans="1:5">
      <c r="A254" s="6" t="s">
        <v>783</v>
      </c>
      <c r="B254" s="9">
        <v>55320.439999999959</v>
      </c>
      <c r="C254" s="9">
        <v>246317.13999999998</v>
      </c>
      <c r="D254" s="9">
        <v>67840442.500000045</v>
      </c>
      <c r="E254" s="9">
        <v>68142080.079999968</v>
      </c>
    </row>
    <row r="255" spans="1:5">
      <c r="B255"/>
    </row>
    <row r="256" spans="1:5">
      <c r="B256"/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8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L11"/>
  <sheetViews>
    <sheetView showGridLines="0" workbookViewId="0">
      <pane ySplit="4" topLeftCell="A5" activePane="bottomLeft" state="frozen"/>
      <selection activeCell="A24" sqref="A24"/>
      <selection pane="bottomLeft" activeCell="A24" sqref="A24"/>
    </sheetView>
  </sheetViews>
  <sheetFormatPr defaultRowHeight="14.5"/>
  <cols>
    <col min="1" max="1" width="21.453125" bestFit="1" customWidth="1"/>
    <col min="2" max="2" width="21.08984375" bestFit="1" customWidth="1"/>
    <col min="3" max="3" width="9.6328125" bestFit="1" customWidth="1"/>
    <col min="4" max="4" width="11.453125" bestFit="1" customWidth="1"/>
    <col min="5" max="5" width="13.453125" bestFit="1" customWidth="1"/>
    <col min="6" max="6" width="11.54296875" bestFit="1" customWidth="1"/>
    <col min="7" max="7" width="9.6328125" bestFit="1" customWidth="1"/>
    <col min="8" max="8" width="19.90625" bestFit="1" customWidth="1"/>
    <col min="9" max="9" width="11.453125" bestFit="1" customWidth="1"/>
    <col min="10" max="10" width="14" bestFit="1" customWidth="1"/>
    <col min="11" max="11" width="8.1796875" bestFit="1" customWidth="1"/>
    <col min="12" max="14" width="11.26953125" bestFit="1" customWidth="1"/>
  </cols>
  <sheetData>
    <row r="1" spans="1:12" ht="26">
      <c r="A1" s="11" t="s">
        <v>991</v>
      </c>
      <c r="B1" s="6"/>
    </row>
    <row r="3" spans="1:12">
      <c r="A3" s="5" t="s">
        <v>1120</v>
      </c>
      <c r="B3" s="5" t="s">
        <v>1119</v>
      </c>
    </row>
    <row r="4" spans="1:12">
      <c r="B4" s="48" t="s">
        <v>1908</v>
      </c>
      <c r="C4" s="48"/>
      <c r="D4" s="48"/>
      <c r="E4" t="s">
        <v>1909</v>
      </c>
      <c r="F4" s="48" t="s">
        <v>3986</v>
      </c>
      <c r="G4" s="48"/>
      <c r="H4" s="48"/>
      <c r="I4" s="48"/>
      <c r="J4" t="s">
        <v>4021</v>
      </c>
      <c r="K4" t="s">
        <v>1831</v>
      </c>
      <c r="L4" t="s">
        <v>1832</v>
      </c>
    </row>
    <row r="5" spans="1:12">
      <c r="A5" s="5" t="s">
        <v>505</v>
      </c>
      <c r="B5" t="s">
        <v>925</v>
      </c>
      <c r="C5" t="s">
        <v>926</v>
      </c>
      <c r="D5" t="s">
        <v>988</v>
      </c>
      <c r="F5" t="s">
        <v>925</v>
      </c>
      <c r="G5" t="s">
        <v>926</v>
      </c>
      <c r="H5" t="s">
        <v>1999</v>
      </c>
      <c r="I5" t="s">
        <v>988</v>
      </c>
      <c r="K5" t="s">
        <v>1831</v>
      </c>
    </row>
    <row r="6" spans="1:12">
      <c r="A6" s="6" t="s">
        <v>925</v>
      </c>
      <c r="B6" s="14"/>
      <c r="C6" s="14"/>
      <c r="D6" s="14">
        <v>34509.31</v>
      </c>
      <c r="E6" s="14">
        <v>34509.31</v>
      </c>
      <c r="F6" s="14"/>
      <c r="G6" s="14">
        <v>2432.1</v>
      </c>
      <c r="H6" s="14"/>
      <c r="I6" s="14">
        <v>515.69000000000005</v>
      </c>
      <c r="J6" s="14">
        <v>2947.79</v>
      </c>
      <c r="K6" s="14"/>
      <c r="L6" s="14"/>
    </row>
    <row r="7" spans="1:12">
      <c r="A7" s="6" t="s">
        <v>926</v>
      </c>
      <c r="B7" s="14">
        <v>22250.21</v>
      </c>
      <c r="C7" s="14"/>
      <c r="D7" s="14">
        <v>1886622.8900000001</v>
      </c>
      <c r="E7" s="14">
        <v>1908873.1</v>
      </c>
      <c r="F7" s="14">
        <v>966.42</v>
      </c>
      <c r="G7" s="14"/>
      <c r="H7" s="14"/>
      <c r="I7" s="14">
        <v>1894191.65</v>
      </c>
      <c r="J7" s="14">
        <v>1895158.0699999998</v>
      </c>
      <c r="K7" s="14"/>
      <c r="L7" s="14"/>
    </row>
    <row r="8" spans="1:12">
      <c r="A8" s="6" t="s">
        <v>988</v>
      </c>
      <c r="B8" s="14">
        <v>66135.289999999994</v>
      </c>
      <c r="C8" s="14">
        <v>49328.42</v>
      </c>
      <c r="D8" s="14"/>
      <c r="E8" s="14">
        <v>115463.70999999999</v>
      </c>
      <c r="F8" s="14">
        <v>57006.109999999993</v>
      </c>
      <c r="G8" s="14">
        <v>459.51</v>
      </c>
      <c r="H8" s="14"/>
      <c r="I8" s="14"/>
      <c r="J8" s="14">
        <v>57465.619999999995</v>
      </c>
      <c r="K8" s="14"/>
      <c r="L8" s="14"/>
    </row>
    <row r="9" spans="1:12">
      <c r="A9" s="6" t="s">
        <v>1831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2">
      <c r="A10" s="6" t="s">
        <v>1999</v>
      </c>
      <c r="B10" s="14"/>
      <c r="C10" s="14">
        <v>10233.959999999999</v>
      </c>
      <c r="D10" s="14"/>
      <c r="E10" s="14">
        <v>10233.959999999999</v>
      </c>
      <c r="F10" s="14"/>
      <c r="G10" s="14">
        <v>10233.959999999999</v>
      </c>
      <c r="H10" s="14"/>
      <c r="I10" s="14"/>
      <c r="J10" s="14">
        <v>10233.959999999999</v>
      </c>
      <c r="K10" s="14"/>
      <c r="L10" s="14"/>
    </row>
    <row r="11" spans="1:12">
      <c r="A11" s="6" t="s">
        <v>783</v>
      </c>
      <c r="B11" s="14">
        <v>88385.5</v>
      </c>
      <c r="C11" s="14">
        <v>59562.38</v>
      </c>
      <c r="D11" s="14">
        <v>1921132.2000000002</v>
      </c>
      <c r="E11" s="14">
        <v>2069080.08</v>
      </c>
      <c r="F11" s="14">
        <v>57972.529999999992</v>
      </c>
      <c r="G11" s="14">
        <v>13125.57</v>
      </c>
      <c r="H11" s="14"/>
      <c r="I11" s="14">
        <v>1894707.3399999999</v>
      </c>
      <c r="J11" s="14">
        <v>1965805.44</v>
      </c>
      <c r="K11" s="14"/>
      <c r="L11" s="14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56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zoomScaleNormal="100" workbookViewId="0">
      <pane ySplit="4" topLeftCell="A5" activePane="bottomLeft" state="frozen"/>
      <selection activeCell="A24" sqref="A24"/>
      <selection pane="bottomLeft" activeCell="A24" sqref="A24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13" bestFit="1" customWidth="1"/>
    <col min="4" max="4" width="12.453125" bestFit="1" customWidth="1"/>
    <col min="5" max="5" width="11.453125" bestFit="1" customWidth="1"/>
    <col min="6" max="6" width="13.5429687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45312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>
      <c r="A1" s="11" t="s">
        <v>990</v>
      </c>
      <c r="B1" s="6"/>
      <c r="C1"/>
    </row>
    <row r="3" spans="1:6">
      <c r="A3" s="5" t="s">
        <v>986</v>
      </c>
      <c r="B3" s="5" t="s">
        <v>785</v>
      </c>
      <c r="C3"/>
    </row>
    <row r="4" spans="1:6" s="22" customFormat="1" ht="29">
      <c r="A4" s="150" t="s">
        <v>987</v>
      </c>
      <c r="B4" s="151" t="s">
        <v>1829</v>
      </c>
      <c r="C4" s="151" t="s">
        <v>730</v>
      </c>
      <c r="D4" s="151" t="s">
        <v>1830</v>
      </c>
      <c r="E4" s="151" t="s">
        <v>1999</v>
      </c>
      <c r="F4" s="10" t="s">
        <v>783</v>
      </c>
    </row>
    <row r="5" spans="1:6">
      <c r="A5" s="6" t="s">
        <v>1417</v>
      </c>
      <c r="B5" s="14"/>
      <c r="C5" s="14">
        <v>1263488.52</v>
      </c>
      <c r="D5" s="14"/>
      <c r="E5" s="14"/>
      <c r="F5" s="14">
        <v>1263488.52</v>
      </c>
    </row>
    <row r="6" spans="1:6">
      <c r="A6" s="7" t="s">
        <v>975</v>
      </c>
      <c r="B6" s="14"/>
      <c r="C6" s="14">
        <v>47998.59</v>
      </c>
      <c r="D6" s="14"/>
      <c r="E6" s="14"/>
      <c r="F6" s="14">
        <v>47998.59</v>
      </c>
    </row>
    <row r="7" spans="1:6">
      <c r="A7" s="7" t="s">
        <v>976</v>
      </c>
      <c r="B7" s="14"/>
      <c r="C7" s="14">
        <v>47325.32</v>
      </c>
      <c r="D7" s="14"/>
      <c r="E7" s="14"/>
      <c r="F7" s="14">
        <v>47325.32</v>
      </c>
    </row>
    <row r="8" spans="1:6">
      <c r="A8" s="7" t="s">
        <v>977</v>
      </c>
      <c r="B8" s="14"/>
      <c r="C8" s="14">
        <v>183221.19</v>
      </c>
      <c r="D8" s="14"/>
      <c r="E8" s="14"/>
      <c r="F8" s="14">
        <v>183221.19</v>
      </c>
    </row>
    <row r="9" spans="1:6">
      <c r="A9" s="7" t="s">
        <v>978</v>
      </c>
      <c r="B9" s="14"/>
      <c r="C9" s="14">
        <v>53495.81</v>
      </c>
      <c r="D9" s="14"/>
      <c r="E9" s="14"/>
      <c r="F9" s="14">
        <v>53495.81</v>
      </c>
    </row>
    <row r="10" spans="1:6">
      <c r="A10" s="7" t="s">
        <v>979</v>
      </c>
      <c r="B10" s="14"/>
      <c r="C10" s="14">
        <v>346781.29999999993</v>
      </c>
      <c r="D10" s="14"/>
      <c r="E10" s="14"/>
      <c r="F10" s="14">
        <v>346781.29999999993</v>
      </c>
    </row>
    <row r="11" spans="1:6">
      <c r="A11" s="7" t="s">
        <v>980</v>
      </c>
      <c r="B11" s="14"/>
      <c r="C11" s="14">
        <v>584666.31000000006</v>
      </c>
      <c r="D11" s="14"/>
      <c r="E11" s="14"/>
      <c r="F11" s="14">
        <v>584666.31000000006</v>
      </c>
    </row>
    <row r="12" spans="1:6">
      <c r="A12" s="6" t="s">
        <v>505</v>
      </c>
      <c r="B12" s="14">
        <v>46590348.619999923</v>
      </c>
      <c r="C12" s="14">
        <v>4402362.3199999994</v>
      </c>
      <c r="D12" s="14">
        <v>62829254.189999998</v>
      </c>
      <c r="E12" s="14">
        <v>2092132.67</v>
      </c>
      <c r="F12" s="14">
        <v>115914097.79999992</v>
      </c>
    </row>
    <row r="13" spans="1:6">
      <c r="A13" s="7" t="s">
        <v>972</v>
      </c>
      <c r="B13" s="14"/>
      <c r="C13" s="14">
        <v>3391978.8399999994</v>
      </c>
      <c r="D13" s="14"/>
      <c r="E13" s="14"/>
      <c r="F13" s="14">
        <v>3391978.8399999994</v>
      </c>
    </row>
    <row r="14" spans="1:6">
      <c r="A14" s="7" t="s">
        <v>973</v>
      </c>
      <c r="B14" s="14">
        <v>1689039.16</v>
      </c>
      <c r="C14" s="14">
        <v>476861.88</v>
      </c>
      <c r="D14" s="14">
        <v>62829254.189999998</v>
      </c>
      <c r="E14" s="14">
        <v>1177000</v>
      </c>
      <c r="F14" s="14">
        <v>66172155.229999997</v>
      </c>
    </row>
    <row r="15" spans="1:6">
      <c r="A15" s="7" t="s">
        <v>974</v>
      </c>
      <c r="B15" s="14"/>
      <c r="C15" s="14">
        <v>253940.45</v>
      </c>
      <c r="D15" s="14"/>
      <c r="E15" s="14">
        <v>915132.66999999993</v>
      </c>
      <c r="F15" s="14">
        <v>1169073.1199999999</v>
      </c>
    </row>
    <row r="16" spans="1:6">
      <c r="A16" s="7" t="s">
        <v>975</v>
      </c>
      <c r="B16" s="14">
        <v>175098.01</v>
      </c>
      <c r="C16" s="14">
        <v>43470.3</v>
      </c>
      <c r="D16" s="14"/>
      <c r="E16" s="14"/>
      <c r="F16" s="14">
        <v>218568.31</v>
      </c>
    </row>
    <row r="17" spans="1:6">
      <c r="A17" s="7" t="s">
        <v>976</v>
      </c>
      <c r="B17" s="14"/>
      <c r="C17" s="14">
        <v>48837.54</v>
      </c>
      <c r="D17" s="14"/>
      <c r="E17" s="14"/>
      <c r="F17" s="14">
        <v>48837.54</v>
      </c>
    </row>
    <row r="18" spans="1:6">
      <c r="A18" s="7" t="s">
        <v>977</v>
      </c>
      <c r="B18" s="14">
        <v>82989.440000000002</v>
      </c>
      <c r="C18" s="14">
        <v>22582.11</v>
      </c>
      <c r="D18" s="14"/>
      <c r="E18" s="14"/>
      <c r="F18" s="14">
        <v>105571.55</v>
      </c>
    </row>
    <row r="19" spans="1:6">
      <c r="A19" s="7" t="s">
        <v>978</v>
      </c>
      <c r="B19" s="14">
        <v>70636.06</v>
      </c>
      <c r="C19" s="14">
        <v>21338.34</v>
      </c>
      <c r="D19" s="14"/>
      <c r="E19" s="14"/>
      <c r="F19" s="14">
        <v>91974.399999999994</v>
      </c>
    </row>
    <row r="20" spans="1:6">
      <c r="A20" s="7" t="s">
        <v>979</v>
      </c>
      <c r="B20" s="14">
        <v>625697.02</v>
      </c>
      <c r="C20" s="14">
        <v>123963</v>
      </c>
      <c r="D20" s="14"/>
      <c r="E20" s="14"/>
      <c r="F20" s="14">
        <v>749660.02</v>
      </c>
    </row>
    <row r="21" spans="1:6">
      <c r="A21" s="7" t="s">
        <v>980</v>
      </c>
      <c r="B21" s="14">
        <v>43946888.929999925</v>
      </c>
      <c r="C21" s="14">
        <v>19389.86</v>
      </c>
      <c r="D21" s="14"/>
      <c r="E21" s="14"/>
      <c r="F21" s="14">
        <v>43966278.789999925</v>
      </c>
    </row>
    <row r="22" spans="1:6">
      <c r="A22" s="6" t="s">
        <v>783</v>
      </c>
      <c r="B22" s="14">
        <v>46590348.619999923</v>
      </c>
      <c r="C22" s="14">
        <v>5665850.8399999999</v>
      </c>
      <c r="D22" s="14">
        <v>62829254.189999998</v>
      </c>
      <c r="E22" s="14">
        <v>2092132.67</v>
      </c>
      <c r="F22" s="14">
        <v>117177586.31999993</v>
      </c>
    </row>
    <row r="23" spans="1:6">
      <c r="C23"/>
    </row>
    <row r="24" spans="1:6">
      <c r="C24"/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2"/>
  <sheetViews>
    <sheetView showGridLines="0" workbookViewId="0">
      <selection activeCell="A24" sqref="A24"/>
    </sheetView>
  </sheetViews>
  <sheetFormatPr defaultRowHeight="14.5"/>
  <cols>
    <col min="1" max="1" width="45" customWidth="1"/>
    <col min="2" max="5" width="14.26953125" customWidth="1"/>
  </cols>
  <sheetData>
    <row r="1" spans="1:5" ht="26">
      <c r="A1" s="11" t="s">
        <v>1111</v>
      </c>
      <c r="B1" s="6"/>
    </row>
    <row r="2" spans="1:5">
      <c r="A2" s="6"/>
    </row>
    <row r="3" spans="1:5" hidden="1">
      <c r="A3" s="5" t="s">
        <v>1006</v>
      </c>
      <c r="B3" t="s">
        <v>1413</v>
      </c>
    </row>
    <row r="4" spans="1:5" hidden="1"/>
    <row r="5" spans="1:5">
      <c r="A5" s="5" t="s">
        <v>1097</v>
      </c>
      <c r="B5" s="48" t="s">
        <v>1098</v>
      </c>
      <c r="C5" s="48" t="s">
        <v>1099</v>
      </c>
      <c r="D5" s="48" t="s">
        <v>1100</v>
      </c>
      <c r="E5" s="48" t="s">
        <v>1112</v>
      </c>
    </row>
    <row r="6" spans="1:5">
      <c r="A6" s="6" t="s">
        <v>949</v>
      </c>
      <c r="B6" s="14">
        <v>312080060.52999997</v>
      </c>
      <c r="C6" s="14">
        <v>228919393.56999999</v>
      </c>
      <c r="D6" s="14">
        <v>20331412.770000003</v>
      </c>
      <c r="E6" s="14">
        <v>62829254.189999975</v>
      </c>
    </row>
    <row r="7" spans="1:5">
      <c r="A7" s="7">
        <v>190</v>
      </c>
      <c r="B7" s="14">
        <v>60763043.770000003</v>
      </c>
      <c r="C7" s="14">
        <v>40431631</v>
      </c>
      <c r="D7" s="14">
        <v>20331412.770000003</v>
      </c>
      <c r="E7" s="14">
        <v>0</v>
      </c>
    </row>
    <row r="8" spans="1:5">
      <c r="A8" s="7">
        <v>191</v>
      </c>
      <c r="B8" s="14">
        <v>62829254.189999998</v>
      </c>
      <c r="C8" s="14">
        <v>62829254.189999998</v>
      </c>
      <c r="D8" s="14">
        <v>0</v>
      </c>
      <c r="E8" s="14">
        <v>0</v>
      </c>
    </row>
    <row r="9" spans="1:5">
      <c r="A9" s="7">
        <v>192</v>
      </c>
      <c r="B9" s="14">
        <v>62829254.189999998</v>
      </c>
      <c r="C9" s="14">
        <v>62829254.189999998</v>
      </c>
      <c r="D9" s="14">
        <v>0</v>
      </c>
      <c r="E9" s="14">
        <v>0</v>
      </c>
    </row>
    <row r="10" spans="1:5">
      <c r="A10" s="7">
        <v>193</v>
      </c>
      <c r="B10" s="14">
        <v>62829254.189999998</v>
      </c>
      <c r="C10" s="14">
        <v>62829254.189999998</v>
      </c>
      <c r="D10" s="14"/>
      <c r="E10" s="14">
        <v>0</v>
      </c>
    </row>
    <row r="11" spans="1:5">
      <c r="A11" s="7">
        <v>194</v>
      </c>
      <c r="B11" s="14">
        <v>62829254.189999998</v>
      </c>
      <c r="C11" s="14">
        <v>0</v>
      </c>
      <c r="D11" s="14"/>
      <c r="E11" s="14">
        <v>62829254.189999998</v>
      </c>
    </row>
    <row r="12" spans="1:5">
      <c r="A12" s="6" t="s">
        <v>783</v>
      </c>
      <c r="B12" s="14">
        <v>312080060.52999997</v>
      </c>
      <c r="C12" s="14">
        <v>228919393.56999999</v>
      </c>
      <c r="D12" s="14">
        <v>20331412.770000003</v>
      </c>
      <c r="E12" s="14">
        <v>62829254.189999975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24" sqref="A24"/>
    </sheetView>
  </sheetViews>
  <sheetFormatPr defaultRowHeight="14.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>
      <c r="A1" s="11" t="s">
        <v>1115</v>
      </c>
      <c r="B1" s="6"/>
    </row>
    <row r="3" spans="1:4" s="42" customFormat="1" ht="13">
      <c r="A3" s="32"/>
      <c r="B3" s="33"/>
      <c r="C3" s="34"/>
      <c r="D3" s="35"/>
    </row>
    <row r="4" spans="1:4" s="42" customFormat="1" ht="13">
      <c r="A4" s="36"/>
      <c r="B4" s="37"/>
      <c r="C4" s="38"/>
      <c r="D4" s="39"/>
    </row>
    <row r="5" spans="1:4" s="42" customFormat="1" ht="13">
      <c r="A5" s="36"/>
      <c r="B5" s="40"/>
      <c r="C5" s="38"/>
      <c r="D5" s="39"/>
    </row>
    <row r="6" spans="1:4" s="42" customFormat="1" ht="27.75" customHeight="1">
      <c r="A6" s="36"/>
      <c r="B6" s="40"/>
      <c r="C6" s="38"/>
      <c r="D6" s="37"/>
    </row>
    <row r="7" spans="1:4" s="42" customFormat="1" ht="27.75" customHeight="1">
      <c r="A7" s="230" t="s">
        <v>1029</v>
      </c>
      <c r="B7" s="231"/>
      <c r="C7" s="54" t="s">
        <v>1030</v>
      </c>
      <c r="D7" s="52"/>
    </row>
    <row r="8" spans="1:4" s="42" customFormat="1" ht="13">
      <c r="A8" s="58" t="s">
        <v>1031</v>
      </c>
      <c r="B8" s="57"/>
      <c r="C8" s="56"/>
      <c r="D8" s="52"/>
    </row>
    <row r="9" spans="1:4" s="42" customFormat="1" ht="14">
      <c r="A9" s="55" t="s">
        <v>1032</v>
      </c>
      <c r="B9" s="57"/>
      <c r="C9" s="53" t="s">
        <v>1033</v>
      </c>
      <c r="D9" s="51"/>
    </row>
    <row r="10" spans="1:4" s="42" customFormat="1" ht="13">
      <c r="A10" s="58" t="s">
        <v>1034</v>
      </c>
      <c r="B10" s="57"/>
      <c r="C10" s="4"/>
      <c r="D10" s="52"/>
    </row>
    <row r="11" spans="1:4" s="42" customFormat="1" ht="13">
      <c r="A11" s="59"/>
      <c r="B11" s="60"/>
      <c r="C11" s="61"/>
      <c r="D11" s="62"/>
    </row>
    <row r="12" spans="1:4" s="42" customFormat="1" ht="12.5">
      <c r="A12" s="63" t="s">
        <v>1035</v>
      </c>
      <c r="B12" s="63" t="s">
        <v>1036</v>
      </c>
      <c r="C12" s="63" t="s">
        <v>1037</v>
      </c>
      <c r="D12" s="63" t="s">
        <v>1038</v>
      </c>
    </row>
    <row r="13" spans="1:4" s="42" customFormat="1" ht="45" customHeight="1">
      <c r="A13" s="64" t="s">
        <v>5885</v>
      </c>
      <c r="B13" s="65">
        <v>46118</v>
      </c>
      <c r="C13" s="66">
        <v>62829254.189999998</v>
      </c>
      <c r="D13" s="67" t="s">
        <v>1039</v>
      </c>
    </row>
    <row r="14" spans="1:4" s="42" customFormat="1" ht="27" customHeight="1">
      <c r="A14" s="68"/>
      <c r="B14" s="69"/>
      <c r="C14" s="69"/>
      <c r="D14" s="70"/>
    </row>
    <row r="15" spans="1:4" s="42" customFormat="1" ht="20">
      <c r="A15" s="71" t="s">
        <v>1040</v>
      </c>
      <c r="B15" s="72"/>
      <c r="C15" s="73"/>
      <c r="D15" s="74"/>
    </row>
    <row r="16" spans="1:4" s="42" customFormat="1" ht="12.5">
      <c r="A16" s="75"/>
      <c r="B16" s="76"/>
      <c r="C16" s="76"/>
      <c r="D16" s="74"/>
    </row>
    <row r="17" spans="1:4" s="42" customFormat="1" ht="15.5">
      <c r="A17" s="77" t="s">
        <v>1041</v>
      </c>
      <c r="B17" s="76"/>
      <c r="C17" s="78" t="s">
        <v>1042</v>
      </c>
      <c r="D17" s="79"/>
    </row>
    <row r="18" spans="1:4" s="42" customFormat="1" ht="12.5">
      <c r="A18" s="75"/>
      <c r="B18" s="76"/>
      <c r="C18" s="76"/>
      <c r="D18" s="74"/>
    </row>
    <row r="19" spans="1:4" s="42" customFormat="1" ht="15.5">
      <c r="A19" s="77" t="s">
        <v>1043</v>
      </c>
      <c r="B19" s="80"/>
      <c r="C19" s="73" t="s">
        <v>1044</v>
      </c>
      <c r="D19" s="57"/>
    </row>
    <row r="20" spans="1:4" s="42" customFormat="1" ht="12.5">
      <c r="A20" s="75"/>
      <c r="B20" s="76"/>
      <c r="C20" s="76"/>
      <c r="D20" s="74"/>
    </row>
    <row r="21" spans="1:4" s="42" customFormat="1" ht="15.5">
      <c r="A21" s="77" t="s">
        <v>1045</v>
      </c>
      <c r="B21" s="80"/>
      <c r="C21" s="76"/>
      <c r="D21" s="74"/>
    </row>
    <row r="22" spans="1:4" s="42" customFormat="1" ht="12.5">
      <c r="A22" s="75"/>
      <c r="B22" s="76"/>
      <c r="C22" s="76"/>
      <c r="D22" s="74"/>
    </row>
    <row r="23" spans="1:4" s="42" customFormat="1" ht="36" customHeight="1">
      <c r="A23" s="81" t="s">
        <v>1046</v>
      </c>
      <c r="B23" s="232" t="s">
        <v>3352</v>
      </c>
      <c r="C23" s="233"/>
      <c r="D23" s="234"/>
    </row>
    <row r="24" spans="1:4" s="42" customFormat="1" ht="36.65" customHeight="1">
      <c r="A24" s="82"/>
      <c r="B24" s="83"/>
      <c r="C24" s="83"/>
      <c r="D24" s="84"/>
    </row>
    <row r="25" spans="1:4" s="42" customFormat="1" ht="18">
      <c r="A25" s="138" t="s">
        <v>5886</v>
      </c>
      <c r="B25" s="85"/>
      <c r="C25" s="86"/>
      <c r="D25" s="87"/>
    </row>
    <row r="26" spans="1:4" s="42" customFormat="1" ht="12.5">
      <c r="A26" s="88" t="s">
        <v>1047</v>
      </c>
      <c r="B26" s="89"/>
      <c r="C26" s="89"/>
      <c r="D26" s="90"/>
    </row>
    <row r="27" spans="1:4" s="42" customFormat="1">
      <c r="A27" s="91"/>
      <c r="B27" s="92"/>
      <c r="C27" s="92"/>
      <c r="D27" s="93"/>
    </row>
    <row r="28" spans="1:4" s="42" customFormat="1" ht="12.75" customHeight="1">
      <c r="A28" s="235" t="s">
        <v>1843</v>
      </c>
      <c r="B28" s="236"/>
      <c r="C28" s="236"/>
      <c r="D28" s="237"/>
    </row>
    <row r="29" spans="1:4" s="42" customFormat="1" ht="12.75" customHeight="1">
      <c r="A29" s="238"/>
      <c r="B29" s="236"/>
      <c r="C29" s="236"/>
      <c r="D29" s="237"/>
    </row>
    <row r="30" spans="1:4" s="42" customFormat="1" ht="12.75" customHeight="1">
      <c r="A30" s="238"/>
      <c r="B30" s="236"/>
      <c r="C30" s="236"/>
      <c r="D30" s="237"/>
    </row>
    <row r="31" spans="1:4" s="42" customFormat="1" ht="12.75" customHeight="1">
      <c r="A31" s="238"/>
      <c r="B31" s="236"/>
      <c r="C31" s="236"/>
      <c r="D31" s="237"/>
    </row>
    <row r="32" spans="1:4" s="42" customFormat="1" ht="12.75" customHeight="1">
      <c r="A32" s="238"/>
      <c r="B32" s="236"/>
      <c r="C32" s="236"/>
      <c r="D32" s="237"/>
    </row>
    <row r="33" spans="1:4" s="42" customFormat="1" ht="12.75" customHeight="1">
      <c r="A33" s="238"/>
      <c r="B33" s="236"/>
      <c r="C33" s="236"/>
      <c r="D33" s="237"/>
    </row>
    <row r="34" spans="1:4" s="42" customFormat="1" ht="12.75" customHeight="1">
      <c r="A34" s="238"/>
      <c r="B34" s="236"/>
      <c r="C34" s="236"/>
      <c r="D34" s="237"/>
    </row>
    <row r="35" spans="1:4" s="42" customFormat="1" ht="27" customHeight="1">
      <c r="A35" s="238"/>
      <c r="B35" s="236"/>
      <c r="C35" s="236"/>
      <c r="D35" s="237"/>
    </row>
    <row r="36" spans="1:4" s="42" customFormat="1" ht="12.75" customHeight="1">
      <c r="A36" s="238"/>
      <c r="B36" s="236"/>
      <c r="C36" s="236"/>
      <c r="D36" s="237"/>
    </row>
    <row r="37" spans="1:4" s="42" customFormat="1" ht="12.75" customHeight="1">
      <c r="A37" s="238"/>
      <c r="B37" s="236"/>
      <c r="C37" s="236"/>
      <c r="D37" s="237"/>
    </row>
    <row r="38" spans="1:4" s="42" customFormat="1" ht="12.75" customHeight="1">
      <c r="A38" s="94"/>
      <c r="B38" s="95"/>
      <c r="C38" s="95"/>
      <c r="D38" s="96"/>
    </row>
    <row r="39" spans="1:4" s="42" customFormat="1" ht="33.75" customHeight="1">
      <c r="A39" s="97"/>
      <c r="B39" s="98"/>
      <c r="C39" s="98"/>
      <c r="D39" s="99"/>
    </row>
    <row r="40" spans="1:4" s="42" customFormat="1" ht="3" customHeight="1">
      <c r="A40" s="100"/>
      <c r="B40" s="98"/>
      <c r="C40" s="98"/>
      <c r="D40" s="99"/>
    </row>
    <row r="41" spans="1:4" s="42" customFormat="1" ht="12.75" customHeight="1">
      <c r="A41" s="100"/>
      <c r="B41" s="98"/>
      <c r="C41" s="98"/>
      <c r="D41" s="99"/>
    </row>
    <row r="42" spans="1:4" s="42" customFormat="1" ht="18.75" hidden="1" customHeight="1">
      <c r="A42" s="100"/>
      <c r="B42" s="98"/>
      <c r="C42" s="98"/>
      <c r="D42" s="99"/>
    </row>
    <row r="43" spans="1:4" s="42" customFormat="1" ht="12.65" hidden="1" customHeight="1">
      <c r="A43" s="100"/>
      <c r="B43" s="98"/>
      <c r="C43" s="98"/>
      <c r="D43" s="99"/>
    </row>
    <row r="44" spans="1:4" s="42" customFormat="1" ht="12.65" hidden="1" customHeight="1">
      <c r="A44" s="100"/>
      <c r="B44" s="98"/>
      <c r="C44" s="98"/>
      <c r="D44" s="99"/>
    </row>
    <row r="45" spans="1:4" s="42" customFormat="1" ht="12.75" customHeight="1">
      <c r="A45" s="101"/>
      <c r="B45" s="102"/>
      <c r="C45" s="102"/>
      <c r="D45" s="103"/>
    </row>
    <row r="46" spans="1:4" s="42" customFormat="1" ht="12.75" customHeight="1">
      <c r="A46" s="101"/>
      <c r="B46" s="102"/>
      <c r="C46" s="102"/>
      <c r="D46" s="103"/>
    </row>
    <row r="47" spans="1:4" s="42" customFormat="1" ht="13">
      <c r="A47" s="101"/>
      <c r="B47" s="102"/>
      <c r="C47" s="102"/>
      <c r="D47" s="103"/>
    </row>
    <row r="48" spans="1:4" s="42" customFormat="1" ht="12.75" customHeight="1">
      <c r="A48" s="104"/>
      <c r="B48" s="61"/>
      <c r="C48" s="105"/>
      <c r="D48" s="62"/>
    </row>
    <row r="49" spans="1:4" s="42" customFormat="1" ht="12.75" customHeight="1">
      <c r="A49" s="106"/>
      <c r="B49" s="80"/>
      <c r="C49" s="243" t="s">
        <v>1025</v>
      </c>
      <c r="D49" s="244"/>
    </row>
    <row r="50" spans="1:4" s="42" customFormat="1" ht="12.75" customHeight="1">
      <c r="A50" s="106"/>
      <c r="B50" s="80"/>
      <c r="C50" s="243" t="s">
        <v>1048</v>
      </c>
      <c r="D50" s="244"/>
    </row>
    <row r="51" spans="1:4" s="42" customFormat="1" ht="12.75" customHeight="1">
      <c r="A51" s="245"/>
      <c r="B51" s="246"/>
      <c r="C51" s="88"/>
      <c r="D51" s="52"/>
    </row>
    <row r="52" spans="1:4" s="42" customFormat="1" ht="12.75" customHeight="1">
      <c r="A52" s="107" t="s">
        <v>1049</v>
      </c>
      <c r="B52" s="4"/>
      <c r="C52" s="108"/>
      <c r="D52" s="52"/>
    </row>
    <row r="53" spans="1:4" s="42" customFormat="1" ht="12.75" customHeight="1">
      <c r="A53" s="109"/>
      <c r="B53" s="110"/>
      <c r="C53" s="108"/>
      <c r="D53" s="52"/>
    </row>
    <row r="54" spans="1:4" s="42" customFormat="1" ht="19.5" customHeight="1">
      <c r="A54" s="111" t="s">
        <v>1050</v>
      </c>
      <c r="B54" s="80"/>
      <c r="C54" s="112" t="s">
        <v>1051</v>
      </c>
      <c r="D54" s="52"/>
    </row>
    <row r="55" spans="1:4" s="42" customFormat="1" ht="19.5" customHeight="1">
      <c r="A55" s="111"/>
      <c r="B55" s="80"/>
      <c r="C55" s="241"/>
      <c r="D55" s="242"/>
    </row>
    <row r="56" spans="1:4" s="42" customFormat="1" ht="14.15" customHeight="1">
      <c r="A56" s="113" t="s">
        <v>1052</v>
      </c>
      <c r="B56" s="80"/>
      <c r="C56" s="241"/>
      <c r="D56" s="242"/>
    </row>
    <row r="57" spans="1:4" s="42" customFormat="1" ht="14.15" customHeight="1">
      <c r="A57" s="113" t="s">
        <v>1052</v>
      </c>
      <c r="B57" s="80"/>
      <c r="C57" s="239"/>
      <c r="D57" s="240"/>
    </row>
    <row r="58" spans="1:4" s="42" customFormat="1" ht="14.15" customHeight="1">
      <c r="A58" s="114" t="s">
        <v>1053</v>
      </c>
      <c r="B58" s="80"/>
      <c r="C58" s="239"/>
      <c r="D58" s="240"/>
    </row>
    <row r="59" spans="1:4" s="42" customFormat="1" ht="14.15" customHeight="1">
      <c r="A59" s="114" t="s">
        <v>1054</v>
      </c>
      <c r="B59" s="80"/>
      <c r="C59" s="241"/>
      <c r="D59" s="242"/>
    </row>
    <row r="60" spans="1:4" s="42" customFormat="1" ht="2.25" customHeight="1">
      <c r="A60" s="43"/>
      <c r="B60" s="44"/>
      <c r="C60" s="45"/>
      <c r="D60" s="41"/>
    </row>
  </sheetData>
  <mergeCells count="11">
    <mergeCell ref="C59:D59"/>
    <mergeCell ref="C49:D49"/>
    <mergeCell ref="C50:D50"/>
    <mergeCell ref="A51:B51"/>
    <mergeCell ref="C55:D55"/>
    <mergeCell ref="C56:D56"/>
    <mergeCell ref="A7:B7"/>
    <mergeCell ref="B23:D23"/>
    <mergeCell ref="A28:D37"/>
    <mergeCell ref="C57:D57"/>
    <mergeCell ref="C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Props1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F6BA5D-C3BF-46DA-85F6-070EF291559C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dcmitype/"/>
    <ds:schemaRef ds:uri="http://www.w3.org/XML/1998/namespace"/>
    <ds:schemaRef ds:uri="http://schemas.microsoft.com/office/2006/documentManagement/types"/>
    <ds:schemaRef ds:uri="13f148ef-b997-457c-92bd-bf9d4b25bef6"/>
    <ds:schemaRef ds:uri="http://schemas.microsoft.com/office/infopath/2007/PartnerControls"/>
    <ds:schemaRef ds:uri="1e35a5a4-2fbe-4309-9055-de9ac67ae12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2026-06-01T13:42:25Z</cp:lastPrinted>
  <dcterms:created xsi:type="dcterms:W3CDTF">2024-10-25T13:07:05Z</dcterms:created>
  <dcterms:modified xsi:type="dcterms:W3CDTF">2026-06-11T09:49:52Z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